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8.Август 2023\"/>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N484" i="28" l="1"/>
  <c r="N473" i="28"/>
  <c r="A12" i="28" l="1"/>
  <c r="Y12" i="28" l="1"/>
  <c r="U12" i="28"/>
  <c r="Q12" i="28"/>
  <c r="M12" i="28"/>
  <c r="I12" i="28"/>
  <c r="E12" i="28"/>
  <c r="X12" i="28"/>
  <c r="S12" i="28"/>
  <c r="N12" i="28"/>
  <c r="H12" i="28"/>
  <c r="C12" i="28"/>
  <c r="W12" i="28"/>
  <c r="R12" i="28"/>
  <c r="L12" i="28"/>
  <c r="G12" i="28"/>
  <c r="B12" i="28"/>
  <c r="P12" i="28"/>
  <c r="F12" i="28"/>
  <c r="O12" i="28"/>
  <c r="D12" i="28"/>
  <c r="V12" i="28"/>
  <c r="K12" i="28"/>
  <c r="T12" i="28"/>
  <c r="J12" i="28"/>
  <c r="A13" i="28"/>
  <c r="A14" i="28" s="1"/>
  <c r="Y14" i="28" l="1"/>
  <c r="U14" i="28"/>
  <c r="Q14" i="28"/>
  <c r="M14" i="28"/>
  <c r="I14" i="28"/>
  <c r="E14" i="28"/>
  <c r="X14" i="28"/>
  <c r="S14" i="28"/>
  <c r="N14" i="28"/>
  <c r="H14" i="28"/>
  <c r="C14" i="28"/>
  <c r="W14" i="28"/>
  <c r="R14" i="28"/>
  <c r="L14" i="28"/>
  <c r="G14" i="28"/>
  <c r="B14" i="28"/>
  <c r="V14" i="28"/>
  <c r="K14" i="28"/>
  <c r="T14" i="28"/>
  <c r="J14" i="28"/>
  <c r="P14" i="28"/>
  <c r="F14" i="28"/>
  <c r="O14" i="28"/>
  <c r="D14" i="28"/>
  <c r="Y13" i="28"/>
  <c r="U13" i="28"/>
  <c r="Q13" i="28"/>
  <c r="M13" i="28"/>
  <c r="I13" i="28"/>
  <c r="E13" i="28"/>
  <c r="V13" i="28"/>
  <c r="P13" i="28"/>
  <c r="K13" i="28"/>
  <c r="F13" i="28"/>
  <c r="T13" i="28"/>
  <c r="O13" i="28"/>
  <c r="J13" i="28"/>
  <c r="D13" i="28"/>
  <c r="X13" i="28"/>
  <c r="N13" i="28"/>
  <c r="C13" i="28"/>
  <c r="W13" i="28"/>
  <c r="L13" i="28"/>
  <c r="B13" i="28"/>
  <c r="S13" i="28"/>
  <c r="H13" i="28"/>
  <c r="R13" i="28"/>
  <c r="G13" i="28"/>
  <c r="A15" i="28"/>
  <c r="L435" i="21"/>
  <c r="L471" i="28"/>
  <c r="Y15" i="28" l="1"/>
  <c r="U15" i="28"/>
  <c r="Q15" i="28"/>
  <c r="M15" i="28"/>
  <c r="I15" i="28"/>
  <c r="E15" i="28"/>
  <c r="V15" i="28"/>
  <c r="P15" i="28"/>
  <c r="K15" i="28"/>
  <c r="F15" i="28"/>
  <c r="T15" i="28"/>
  <c r="O15" i="28"/>
  <c r="J15" i="28"/>
  <c r="D15" i="28"/>
  <c r="S15" i="28"/>
  <c r="H15" i="28"/>
  <c r="R15" i="28"/>
  <c r="G15" i="28"/>
  <c r="X15" i="28"/>
  <c r="N15" i="28"/>
  <c r="C15" i="28"/>
  <c r="W15" i="28"/>
  <c r="L15" i="28"/>
  <c r="B15" i="28"/>
  <c r="A16" i="28"/>
  <c r="Y16" i="28" l="1"/>
  <c r="U16" i="28"/>
  <c r="Q16" i="28"/>
  <c r="M16" i="28"/>
  <c r="I16" i="28"/>
  <c r="E16" i="28"/>
  <c r="X16" i="28"/>
  <c r="S16" i="28"/>
  <c r="N16" i="28"/>
  <c r="H16" i="28"/>
  <c r="C16" i="28"/>
  <c r="W16" i="28"/>
  <c r="R16" i="28"/>
  <c r="L16" i="28"/>
  <c r="G16" i="28"/>
  <c r="B16" i="28"/>
  <c r="P16" i="28"/>
  <c r="F16" i="28"/>
  <c r="O16" i="28"/>
  <c r="D16" i="28"/>
  <c r="V16" i="28"/>
  <c r="K16" i="28"/>
  <c r="T16" i="28"/>
  <c r="J16" i="28"/>
  <c r="A17"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Y17" i="28" l="1"/>
  <c r="U17" i="28"/>
  <c r="Q17" i="28"/>
  <c r="M17" i="28"/>
  <c r="I17" i="28"/>
  <c r="E17" i="28"/>
  <c r="V17" i="28"/>
  <c r="P17" i="28"/>
  <c r="K17" i="28"/>
  <c r="F17" i="28"/>
  <c r="T17" i="28"/>
  <c r="O17" i="28"/>
  <c r="J17" i="28"/>
  <c r="D17" i="28"/>
  <c r="X17" i="28"/>
  <c r="N17" i="28"/>
  <c r="C17" i="28"/>
  <c r="W17" i="28"/>
  <c r="L17" i="28"/>
  <c r="B17" i="28"/>
  <c r="S17" i="28"/>
  <c r="H17" i="28"/>
  <c r="R17" i="28"/>
  <c r="G17" i="28"/>
  <c r="A18" i="28"/>
  <c r="F25" i="1"/>
  <c r="F32" i="1" s="1"/>
  <c r="Y18" i="28" l="1"/>
  <c r="U18" i="28"/>
  <c r="Q18" i="28"/>
  <c r="M18" i="28"/>
  <c r="I18" i="28"/>
  <c r="E18" i="28"/>
  <c r="X18" i="28"/>
  <c r="S18" i="28"/>
  <c r="N18" i="28"/>
  <c r="H18" i="28"/>
  <c r="C18" i="28"/>
  <c r="W18" i="28"/>
  <c r="R18" i="28"/>
  <c r="L18" i="28"/>
  <c r="G18" i="28"/>
  <c r="B18" i="28"/>
  <c r="V18" i="28"/>
  <c r="K18" i="28"/>
  <c r="T18" i="28"/>
  <c r="J18" i="28"/>
  <c r="P18" i="28"/>
  <c r="F18" i="28"/>
  <c r="O18" i="28"/>
  <c r="D18" i="28"/>
  <c r="A19" i="28"/>
  <c r="Y19" i="28" l="1"/>
  <c r="U19" i="28"/>
  <c r="Q19" i="28"/>
  <c r="M19" i="28"/>
  <c r="I19" i="28"/>
  <c r="E19" i="28"/>
  <c r="V19" i="28"/>
  <c r="P19" i="28"/>
  <c r="K19" i="28"/>
  <c r="F19" i="28"/>
  <c r="T19" i="28"/>
  <c r="O19" i="28"/>
  <c r="J19" i="28"/>
  <c r="D19" i="28"/>
  <c r="S19" i="28"/>
  <c r="H19" i="28"/>
  <c r="R19" i="28"/>
  <c r="G19" i="28"/>
  <c r="X19" i="28"/>
  <c r="N19" i="28"/>
  <c r="C19" i="28"/>
  <c r="W19" i="28"/>
  <c r="L19" i="28"/>
  <c r="B19" i="28"/>
  <c r="A20" i="28"/>
  <c r="T479" i="28"/>
  <c r="R479" i="28"/>
  <c r="P479" i="28"/>
  <c r="N479" i="28"/>
  <c r="A48" i="28"/>
  <c r="A1" i="28"/>
  <c r="A12" i="21"/>
  <c r="A12" i="25"/>
  <c r="Y48" i="28" l="1"/>
  <c r="U48" i="28"/>
  <c r="Q48" i="28"/>
  <c r="M48" i="28"/>
  <c r="I48" i="28"/>
  <c r="E48" i="28"/>
  <c r="V48" i="28"/>
  <c r="P48" i="28"/>
  <c r="K48" i="28"/>
  <c r="F48" i="28"/>
  <c r="T48" i="28"/>
  <c r="O48" i="28"/>
  <c r="J48" i="28"/>
  <c r="D48" i="28"/>
  <c r="S48" i="28"/>
  <c r="H48" i="28"/>
  <c r="R48" i="28"/>
  <c r="G48" i="28"/>
  <c r="X48" i="28"/>
  <c r="N48" i="28"/>
  <c r="C48" i="28"/>
  <c r="W48" i="28"/>
  <c r="L48" i="28"/>
  <c r="B48" i="28"/>
  <c r="Y12" i="25"/>
  <c r="U12" i="25"/>
  <c r="Q12" i="25"/>
  <c r="M12" i="25"/>
  <c r="I12" i="25"/>
  <c r="E12" i="25"/>
  <c r="X12" i="25"/>
  <c r="S12" i="25"/>
  <c r="N12" i="25"/>
  <c r="H12" i="25"/>
  <c r="C12" i="25"/>
  <c r="R12" i="25"/>
  <c r="K12" i="25"/>
  <c r="D12" i="25"/>
  <c r="P12" i="25"/>
  <c r="G12" i="25"/>
  <c r="W12" i="25"/>
  <c r="O12" i="25"/>
  <c r="F12" i="25"/>
  <c r="J12" i="25"/>
  <c r="V12" i="25"/>
  <c r="B12" i="25"/>
  <c r="T12" i="25"/>
  <c r="L12" i="25"/>
  <c r="Y20" i="28"/>
  <c r="U20" i="28"/>
  <c r="Q20" i="28"/>
  <c r="M20" i="28"/>
  <c r="I20" i="28"/>
  <c r="E20" i="28"/>
  <c r="X20" i="28"/>
  <c r="S20" i="28"/>
  <c r="N20" i="28"/>
  <c r="H20" i="28"/>
  <c r="C20" i="28"/>
  <c r="W20" i="28"/>
  <c r="R20" i="28"/>
  <c r="L20" i="28"/>
  <c r="G20" i="28"/>
  <c r="B20" i="28"/>
  <c r="P20" i="28"/>
  <c r="F20" i="28"/>
  <c r="O20" i="28"/>
  <c r="D20" i="28"/>
  <c r="V20" i="28"/>
  <c r="K20" i="28"/>
  <c r="T20" i="28"/>
  <c r="J20" i="28"/>
  <c r="V12" i="21"/>
  <c r="R12" i="21"/>
  <c r="N12" i="21"/>
  <c r="J12" i="21"/>
  <c r="F12" i="21"/>
  <c r="B12" i="21"/>
  <c r="Y12" i="21"/>
  <c r="T12" i="21"/>
  <c r="O12" i="21"/>
  <c r="I12" i="21"/>
  <c r="D12" i="21"/>
  <c r="X12" i="21"/>
  <c r="S12" i="21"/>
  <c r="M12" i="21"/>
  <c r="H12" i="21"/>
  <c r="C12" i="21"/>
  <c r="P12" i="21"/>
  <c r="E12" i="21"/>
  <c r="W12" i="21"/>
  <c r="L12" i="21"/>
  <c r="U12" i="21"/>
  <c r="K12" i="21"/>
  <c r="G12" i="21"/>
  <c r="Q12" i="21"/>
  <c r="A21" i="28"/>
  <c r="A49" i="28"/>
  <c r="A84" i="28"/>
  <c r="A12" i="19"/>
  <c r="F16" i="1"/>
  <c r="F23" i="1" s="1"/>
  <c r="F14" i="1"/>
  <c r="F13" i="1"/>
  <c r="F17" i="1" l="1"/>
  <c r="Y49" i="28"/>
  <c r="U49" i="28"/>
  <c r="Q49" i="28"/>
  <c r="M49" i="28"/>
  <c r="I49" i="28"/>
  <c r="E49" i="28"/>
  <c r="X49" i="28"/>
  <c r="S49" i="28"/>
  <c r="N49" i="28"/>
  <c r="H49" i="28"/>
  <c r="C49" i="28"/>
  <c r="W49" i="28"/>
  <c r="R49" i="28"/>
  <c r="L49" i="28"/>
  <c r="G49" i="28"/>
  <c r="B49" i="28"/>
  <c r="P49" i="28"/>
  <c r="F49" i="28"/>
  <c r="O49" i="28"/>
  <c r="D49" i="28"/>
  <c r="V49" i="28"/>
  <c r="K49" i="28"/>
  <c r="T49" i="28"/>
  <c r="J49" i="28"/>
  <c r="Y21" i="28"/>
  <c r="U21" i="28"/>
  <c r="Q21" i="28"/>
  <c r="M21" i="28"/>
  <c r="I21" i="28"/>
  <c r="E21" i="28"/>
  <c r="V21" i="28"/>
  <c r="P21" i="28"/>
  <c r="K21" i="28"/>
  <c r="F21" i="28"/>
  <c r="T21" i="28"/>
  <c r="O21" i="28"/>
  <c r="J21" i="28"/>
  <c r="D21" i="28"/>
  <c r="X21" i="28"/>
  <c r="N21" i="28"/>
  <c r="C21" i="28"/>
  <c r="W21" i="28"/>
  <c r="L21" i="28"/>
  <c r="B21" i="28"/>
  <c r="S21" i="28"/>
  <c r="H21" i="28"/>
  <c r="R21" i="28"/>
  <c r="G21" i="28"/>
  <c r="W12" i="19"/>
  <c r="S12" i="19"/>
  <c r="O12" i="19"/>
  <c r="K12" i="19"/>
  <c r="G12" i="19"/>
  <c r="C12" i="19"/>
  <c r="V12" i="19"/>
  <c r="Q12" i="19"/>
  <c r="L12" i="19"/>
  <c r="F12" i="19"/>
  <c r="X12" i="19"/>
  <c r="P12" i="19"/>
  <c r="I12" i="19"/>
  <c r="B12" i="19"/>
  <c r="Y12" i="19"/>
  <c r="N12" i="19"/>
  <c r="E12" i="19"/>
  <c r="R12" i="19"/>
  <c r="D12" i="19"/>
  <c r="M12" i="19"/>
  <c r="T12" i="19"/>
  <c r="J12" i="19"/>
  <c r="H12" i="19"/>
  <c r="U12" i="19"/>
  <c r="Y84" i="28"/>
  <c r="U84" i="28"/>
  <c r="Q84" i="28"/>
  <c r="M84" i="28"/>
  <c r="I84" i="28"/>
  <c r="E84" i="28"/>
  <c r="X84" i="28"/>
  <c r="S84" i="28"/>
  <c r="N84" i="28"/>
  <c r="H84" i="28"/>
  <c r="C84" i="28"/>
  <c r="W84" i="28"/>
  <c r="R84" i="28"/>
  <c r="L84" i="28"/>
  <c r="G84" i="28"/>
  <c r="B84" i="28"/>
  <c r="V84" i="28"/>
  <c r="K84" i="28"/>
  <c r="T84" i="28"/>
  <c r="J84" i="28"/>
  <c r="P84" i="28"/>
  <c r="F84" i="28"/>
  <c r="O84" i="28"/>
  <c r="D84" i="28"/>
  <c r="A22" i="28"/>
  <c r="A120" i="28"/>
  <c r="A85" i="28"/>
  <c r="A50" i="28"/>
  <c r="A48" i="19"/>
  <c r="T159" i="25"/>
  <c r="R159" i="25"/>
  <c r="P159" i="25"/>
  <c r="N159" i="25"/>
  <c r="A1" i="21"/>
  <c r="A48" i="25"/>
  <c r="A1" i="25"/>
  <c r="A1" i="19"/>
  <c r="A1" i="8"/>
  <c r="A13" i="21"/>
  <c r="A13" i="19"/>
  <c r="Y120" i="28" l="1"/>
  <c r="U120" i="28"/>
  <c r="Q120" i="28"/>
  <c r="M120" i="28"/>
  <c r="I120" i="28"/>
  <c r="E120" i="28"/>
  <c r="V120" i="28"/>
  <c r="P120" i="28"/>
  <c r="K120" i="28"/>
  <c r="F120" i="28"/>
  <c r="T120" i="28"/>
  <c r="O120" i="28"/>
  <c r="J120" i="28"/>
  <c r="D120" i="28"/>
  <c r="X120" i="28"/>
  <c r="N120" i="28"/>
  <c r="C120" i="28"/>
  <c r="W120" i="28"/>
  <c r="L120" i="28"/>
  <c r="B120" i="28"/>
  <c r="S120" i="28"/>
  <c r="H120" i="28"/>
  <c r="R120" i="28"/>
  <c r="G120" i="28"/>
  <c r="W13" i="19"/>
  <c r="S13" i="19"/>
  <c r="O13" i="19"/>
  <c r="K13" i="19"/>
  <c r="G13" i="19"/>
  <c r="C13" i="19"/>
  <c r="Y13" i="19"/>
  <c r="T13" i="19"/>
  <c r="N13" i="19"/>
  <c r="I13" i="19"/>
  <c r="D13" i="19"/>
  <c r="U13" i="19"/>
  <c r="M13" i="19"/>
  <c r="F13" i="19"/>
  <c r="R13" i="19"/>
  <c r="J13" i="19"/>
  <c r="Q13" i="19"/>
  <c r="E13" i="19"/>
  <c r="P13" i="19"/>
  <c r="B13" i="19"/>
  <c r="V13" i="19"/>
  <c r="L13" i="19"/>
  <c r="H13" i="19"/>
  <c r="X13" i="19"/>
  <c r="Y50" i="28"/>
  <c r="U50" i="28"/>
  <c r="Q50" i="28"/>
  <c r="M50" i="28"/>
  <c r="I50" i="28"/>
  <c r="E50" i="28"/>
  <c r="V50" i="28"/>
  <c r="P50" i="28"/>
  <c r="K50" i="28"/>
  <c r="F50" i="28"/>
  <c r="T50" i="28"/>
  <c r="O50" i="28"/>
  <c r="J50" i="28"/>
  <c r="D50" i="28"/>
  <c r="X50" i="28"/>
  <c r="N50" i="28"/>
  <c r="C50" i="28"/>
  <c r="W50" i="28"/>
  <c r="L50" i="28"/>
  <c r="B50" i="28"/>
  <c r="S50" i="28"/>
  <c r="H50" i="28"/>
  <c r="R50" i="28"/>
  <c r="G50" i="28"/>
  <c r="Y22" i="28"/>
  <c r="U22" i="28"/>
  <c r="Q22" i="28"/>
  <c r="M22" i="28"/>
  <c r="I22" i="28"/>
  <c r="E22" i="28"/>
  <c r="X22" i="28"/>
  <c r="S22" i="28"/>
  <c r="N22" i="28"/>
  <c r="H22" i="28"/>
  <c r="C22" i="28"/>
  <c r="W22" i="28"/>
  <c r="R22" i="28"/>
  <c r="L22" i="28"/>
  <c r="G22" i="28"/>
  <c r="B22" i="28"/>
  <c r="V22" i="28"/>
  <c r="K22" i="28"/>
  <c r="T22" i="28"/>
  <c r="J22" i="28"/>
  <c r="P22" i="28"/>
  <c r="F22" i="28"/>
  <c r="O22" i="28"/>
  <c r="D22" i="28"/>
  <c r="V13" i="21"/>
  <c r="R13" i="21"/>
  <c r="N13" i="21"/>
  <c r="J13" i="21"/>
  <c r="F13" i="21"/>
  <c r="B13" i="21"/>
  <c r="W13" i="21"/>
  <c r="Q13" i="21"/>
  <c r="L13" i="21"/>
  <c r="G13" i="21"/>
  <c r="U13" i="21"/>
  <c r="P13" i="21"/>
  <c r="K13" i="21"/>
  <c r="E13" i="21"/>
  <c r="X13" i="21"/>
  <c r="M13" i="21"/>
  <c r="C13" i="21"/>
  <c r="T13" i="21"/>
  <c r="I13" i="21"/>
  <c r="S13" i="21"/>
  <c r="H13" i="21"/>
  <c r="Y13" i="21"/>
  <c r="O13" i="21"/>
  <c r="D13" i="21"/>
  <c r="Y48" i="25"/>
  <c r="U48" i="25"/>
  <c r="Q48" i="25"/>
  <c r="M48" i="25"/>
  <c r="I48" i="25"/>
  <c r="E48" i="25"/>
  <c r="V48" i="25"/>
  <c r="P48" i="25"/>
  <c r="K48" i="25"/>
  <c r="F48" i="25"/>
  <c r="T48" i="25"/>
  <c r="N48" i="25"/>
  <c r="G48" i="25"/>
  <c r="W48" i="25"/>
  <c r="L48" i="25"/>
  <c r="C48" i="25"/>
  <c r="S48" i="25"/>
  <c r="J48" i="25"/>
  <c r="B48" i="25"/>
  <c r="X48" i="25"/>
  <c r="D48" i="25"/>
  <c r="R48" i="25"/>
  <c r="O48" i="25"/>
  <c r="H48" i="25"/>
  <c r="Y85" i="28"/>
  <c r="U85" i="28"/>
  <c r="Q85" i="28"/>
  <c r="M85" i="28"/>
  <c r="I85" i="28"/>
  <c r="E85" i="28"/>
  <c r="V85" i="28"/>
  <c r="P85" i="28"/>
  <c r="K85" i="28"/>
  <c r="F85" i="28"/>
  <c r="T85" i="28"/>
  <c r="O85" i="28"/>
  <c r="J85" i="28"/>
  <c r="D85" i="28"/>
  <c r="S85" i="28"/>
  <c r="H85" i="28"/>
  <c r="R85" i="28"/>
  <c r="G85" i="28"/>
  <c r="X85" i="28"/>
  <c r="N85" i="28"/>
  <c r="C85" i="28"/>
  <c r="W85" i="28"/>
  <c r="L85" i="28"/>
  <c r="B85" i="28"/>
  <c r="W48" i="19"/>
  <c r="S48" i="19"/>
  <c r="O48" i="19"/>
  <c r="K48" i="19"/>
  <c r="G48" i="19"/>
  <c r="C48" i="19"/>
  <c r="Y48" i="19"/>
  <c r="T48" i="19"/>
  <c r="N48" i="19"/>
  <c r="I48" i="19"/>
  <c r="D48" i="19"/>
  <c r="R48" i="19"/>
  <c r="L48" i="19"/>
  <c r="E48" i="19"/>
  <c r="U48" i="19"/>
  <c r="J48" i="19"/>
  <c r="Q48" i="19"/>
  <c r="F48" i="19"/>
  <c r="P48" i="19"/>
  <c r="B48" i="19"/>
  <c r="H48" i="19"/>
  <c r="X48" i="19"/>
  <c r="V48" i="19"/>
  <c r="M48" i="19"/>
  <c r="A23" i="28"/>
  <c r="A14" i="21"/>
  <c r="A15" i="21" s="1"/>
  <c r="A84" i="25"/>
  <c r="A84" i="19"/>
  <c r="A49" i="19"/>
  <c r="A156" i="28"/>
  <c r="A121" i="28"/>
  <c r="A51" i="28"/>
  <c r="A86" i="28"/>
  <c r="A48" i="21"/>
  <c r="A14" i="19"/>
  <c r="A49" i="25"/>
  <c r="A13" i="25"/>
  <c r="V15" i="21" l="1"/>
  <c r="R15" i="21"/>
  <c r="N15" i="21"/>
  <c r="J15" i="21"/>
  <c r="F15" i="21"/>
  <c r="B15" i="21"/>
  <c r="W15" i="21"/>
  <c r="Q15" i="21"/>
  <c r="L15" i="21"/>
  <c r="G15" i="21"/>
  <c r="U15" i="21"/>
  <c r="P15" i="21"/>
  <c r="K15" i="21"/>
  <c r="E15" i="21"/>
  <c r="S15" i="21"/>
  <c r="H15" i="21"/>
  <c r="Y15" i="21"/>
  <c r="O15" i="21"/>
  <c r="D15" i="21"/>
  <c r="X15" i="21"/>
  <c r="M15" i="21"/>
  <c r="C15" i="21"/>
  <c r="T15" i="21"/>
  <c r="I15" i="21"/>
  <c r="A85" i="25"/>
  <c r="W84" i="25"/>
  <c r="S84" i="25"/>
  <c r="O84" i="25"/>
  <c r="K84" i="25"/>
  <c r="G84" i="25"/>
  <c r="C84" i="25"/>
  <c r="V84" i="25"/>
  <c r="Q84" i="25"/>
  <c r="L84" i="25"/>
  <c r="F84" i="25"/>
  <c r="Y84" i="25"/>
  <c r="R84" i="25"/>
  <c r="J84" i="25"/>
  <c r="D84" i="25"/>
  <c r="X84" i="25"/>
  <c r="N84" i="25"/>
  <c r="E84" i="25"/>
  <c r="M84" i="25"/>
  <c r="U84" i="25"/>
  <c r="I84" i="25"/>
  <c r="P84" i="25"/>
  <c r="H84" i="25"/>
  <c r="B84" i="25"/>
  <c r="T84" i="25"/>
  <c r="Y156" i="28"/>
  <c r="U156" i="28"/>
  <c r="Q156" i="28"/>
  <c r="M156" i="28"/>
  <c r="I156" i="28"/>
  <c r="E156" i="28"/>
  <c r="X156" i="28"/>
  <c r="S156" i="28"/>
  <c r="N156" i="28"/>
  <c r="H156" i="28"/>
  <c r="C156" i="28"/>
  <c r="W156" i="28"/>
  <c r="R156" i="28"/>
  <c r="L156" i="28"/>
  <c r="G156" i="28"/>
  <c r="B156" i="28"/>
  <c r="P156" i="28"/>
  <c r="F156" i="28"/>
  <c r="O156" i="28"/>
  <c r="D156" i="28"/>
  <c r="V156" i="28"/>
  <c r="K156" i="28"/>
  <c r="T156" i="28"/>
  <c r="J156" i="28"/>
  <c r="Y51" i="28"/>
  <c r="U51" i="28"/>
  <c r="Q51" i="28"/>
  <c r="M51" i="28"/>
  <c r="I51" i="28"/>
  <c r="E51" i="28"/>
  <c r="X51" i="28"/>
  <c r="S51" i="28"/>
  <c r="N51" i="28"/>
  <c r="H51" i="28"/>
  <c r="C51" i="28"/>
  <c r="W51" i="28"/>
  <c r="R51" i="28"/>
  <c r="L51" i="28"/>
  <c r="G51" i="28"/>
  <c r="B51" i="28"/>
  <c r="V51" i="28"/>
  <c r="K51" i="28"/>
  <c r="T51" i="28"/>
  <c r="J51" i="28"/>
  <c r="P51" i="28"/>
  <c r="F51" i="28"/>
  <c r="O51" i="28"/>
  <c r="D51" i="28"/>
  <c r="A85" i="19"/>
  <c r="A86" i="19" s="1"/>
  <c r="X84" i="19"/>
  <c r="T84" i="19"/>
  <c r="P84" i="19"/>
  <c r="L84" i="19"/>
  <c r="H84" i="19"/>
  <c r="D84" i="19"/>
  <c r="W84" i="19"/>
  <c r="R84" i="19"/>
  <c r="M84" i="19"/>
  <c r="G84" i="19"/>
  <c r="B84" i="19"/>
  <c r="S84" i="19"/>
  <c r="K84" i="19"/>
  <c r="E84" i="19"/>
  <c r="Q84" i="19"/>
  <c r="I84" i="19"/>
  <c r="O84" i="19"/>
  <c r="C84" i="19"/>
  <c r="V84" i="19"/>
  <c r="F84" i="19"/>
  <c r="U84" i="19"/>
  <c r="J84" i="19"/>
  <c r="Y84" i="19"/>
  <c r="N84" i="19"/>
  <c r="W14" i="19"/>
  <c r="S14" i="19"/>
  <c r="O14" i="19"/>
  <c r="K14" i="19"/>
  <c r="G14" i="19"/>
  <c r="C14" i="19"/>
  <c r="V14" i="19"/>
  <c r="Q14" i="19"/>
  <c r="L14" i="19"/>
  <c r="F14" i="19"/>
  <c r="Y14" i="19"/>
  <c r="R14" i="19"/>
  <c r="J14" i="19"/>
  <c r="D14" i="19"/>
  <c r="X14" i="19"/>
  <c r="N14" i="19"/>
  <c r="E14" i="19"/>
  <c r="T14" i="19"/>
  <c r="H14" i="19"/>
  <c r="P14" i="19"/>
  <c r="B14" i="19"/>
  <c r="U14" i="19"/>
  <c r="M14" i="19"/>
  <c r="I14" i="19"/>
  <c r="Y121" i="28"/>
  <c r="U121" i="28"/>
  <c r="Q121" i="28"/>
  <c r="M121" i="28"/>
  <c r="I121" i="28"/>
  <c r="E121" i="28"/>
  <c r="X121" i="28"/>
  <c r="S121" i="28"/>
  <c r="N121" i="28"/>
  <c r="H121" i="28"/>
  <c r="C121" i="28"/>
  <c r="W121" i="28"/>
  <c r="R121" i="28"/>
  <c r="L121" i="28"/>
  <c r="G121" i="28"/>
  <c r="B121" i="28"/>
  <c r="V121" i="28"/>
  <c r="K121" i="28"/>
  <c r="T121" i="28"/>
  <c r="J121" i="28"/>
  <c r="P121" i="28"/>
  <c r="F121" i="28"/>
  <c r="O121" i="28"/>
  <c r="D121" i="28"/>
  <c r="Y13" i="25"/>
  <c r="U13" i="25"/>
  <c r="Q13" i="25"/>
  <c r="M13" i="25"/>
  <c r="I13" i="25"/>
  <c r="E13" i="25"/>
  <c r="V13" i="25"/>
  <c r="P13" i="25"/>
  <c r="K13" i="25"/>
  <c r="F13" i="25"/>
  <c r="W13" i="25"/>
  <c r="O13" i="25"/>
  <c r="H13" i="25"/>
  <c r="B13" i="25"/>
  <c r="T13" i="25"/>
  <c r="L13" i="25"/>
  <c r="C13" i="25"/>
  <c r="S13" i="25"/>
  <c r="J13" i="25"/>
  <c r="X13" i="25"/>
  <c r="D13" i="25"/>
  <c r="R13" i="25"/>
  <c r="N13" i="25"/>
  <c r="G13" i="25"/>
  <c r="Y48" i="21"/>
  <c r="U48" i="21"/>
  <c r="Q48" i="21"/>
  <c r="M48" i="21"/>
  <c r="I48" i="21"/>
  <c r="E48" i="21"/>
  <c r="T48" i="21"/>
  <c r="O48" i="21"/>
  <c r="J48" i="21"/>
  <c r="D48" i="21"/>
  <c r="X48" i="21"/>
  <c r="R48" i="21"/>
  <c r="K48" i="21"/>
  <c r="C48" i="21"/>
  <c r="W48" i="21"/>
  <c r="P48" i="21"/>
  <c r="H48" i="21"/>
  <c r="B48" i="21"/>
  <c r="S48" i="21"/>
  <c r="F48" i="21"/>
  <c r="N48" i="21"/>
  <c r="L48" i="21"/>
  <c r="G48" i="21"/>
  <c r="V48" i="21"/>
  <c r="V14" i="21"/>
  <c r="R14" i="21"/>
  <c r="N14" i="21"/>
  <c r="J14" i="21"/>
  <c r="F14" i="21"/>
  <c r="B14" i="21"/>
  <c r="Y14" i="21"/>
  <c r="T14" i="21"/>
  <c r="O14" i="21"/>
  <c r="I14" i="21"/>
  <c r="D14" i="21"/>
  <c r="X14" i="21"/>
  <c r="S14" i="21"/>
  <c r="M14" i="21"/>
  <c r="H14" i="21"/>
  <c r="C14" i="21"/>
  <c r="U14" i="21"/>
  <c r="K14" i="21"/>
  <c r="Q14" i="21"/>
  <c r="G14" i="21"/>
  <c r="P14" i="21"/>
  <c r="E14" i="21"/>
  <c r="W14" i="21"/>
  <c r="L14" i="21"/>
  <c r="Y49" i="25"/>
  <c r="U49" i="25"/>
  <c r="Q49" i="25"/>
  <c r="M49" i="25"/>
  <c r="I49" i="25"/>
  <c r="E49" i="25"/>
  <c r="X49" i="25"/>
  <c r="S49" i="25"/>
  <c r="N49" i="25"/>
  <c r="H49" i="25"/>
  <c r="C49" i="25"/>
  <c r="R49" i="25"/>
  <c r="K49" i="25"/>
  <c r="D49" i="25"/>
  <c r="P49" i="25"/>
  <c r="G49" i="25"/>
  <c r="W49" i="25"/>
  <c r="O49" i="25"/>
  <c r="F49" i="25"/>
  <c r="T49" i="25"/>
  <c r="L49" i="25"/>
  <c r="J49" i="25"/>
  <c r="V49" i="25"/>
  <c r="B49" i="25"/>
  <c r="Y86" i="28"/>
  <c r="U86" i="28"/>
  <c r="Q86" i="28"/>
  <c r="M86" i="28"/>
  <c r="I86" i="28"/>
  <c r="E86" i="28"/>
  <c r="X86" i="28"/>
  <c r="S86" i="28"/>
  <c r="N86" i="28"/>
  <c r="H86" i="28"/>
  <c r="C86" i="28"/>
  <c r="W86" i="28"/>
  <c r="R86" i="28"/>
  <c r="L86" i="28"/>
  <c r="G86" i="28"/>
  <c r="B86" i="28"/>
  <c r="P86" i="28"/>
  <c r="F86" i="28"/>
  <c r="O86" i="28"/>
  <c r="D86" i="28"/>
  <c r="V86" i="28"/>
  <c r="K86" i="28"/>
  <c r="T86" i="28"/>
  <c r="J86" i="28"/>
  <c r="A50" i="19"/>
  <c r="A51" i="19" s="1"/>
  <c r="W49" i="19"/>
  <c r="S49" i="19"/>
  <c r="O49" i="19"/>
  <c r="K49" i="19"/>
  <c r="G49" i="19"/>
  <c r="C49" i="19"/>
  <c r="V49" i="19"/>
  <c r="Q49" i="19"/>
  <c r="L49" i="19"/>
  <c r="F49" i="19"/>
  <c r="X49" i="19"/>
  <c r="P49" i="19"/>
  <c r="I49" i="19"/>
  <c r="B49" i="19"/>
  <c r="Y49" i="19"/>
  <c r="N49" i="19"/>
  <c r="E49" i="19"/>
  <c r="T49" i="19"/>
  <c r="H49" i="19"/>
  <c r="R49" i="19"/>
  <c r="D49" i="19"/>
  <c r="J49" i="19"/>
  <c r="U49" i="19"/>
  <c r="M49" i="19"/>
  <c r="Y23" i="28"/>
  <c r="U23" i="28"/>
  <c r="Q23" i="28"/>
  <c r="M23" i="28"/>
  <c r="I23" i="28"/>
  <c r="E23" i="28"/>
  <c r="V23" i="28"/>
  <c r="P23" i="28"/>
  <c r="K23" i="28"/>
  <c r="F23" i="28"/>
  <c r="T23" i="28"/>
  <c r="O23" i="28"/>
  <c r="J23" i="28"/>
  <c r="D23" i="28"/>
  <c r="S23" i="28"/>
  <c r="H23" i="28"/>
  <c r="R23" i="28"/>
  <c r="G23" i="28"/>
  <c r="X23" i="28"/>
  <c r="N23" i="28"/>
  <c r="C23" i="28"/>
  <c r="W23" i="28"/>
  <c r="L23" i="28"/>
  <c r="B23" i="28"/>
  <c r="A24" i="28"/>
  <c r="A120" i="25"/>
  <c r="A120" i="19"/>
  <c r="A122" i="28"/>
  <c r="A87" i="28"/>
  <c r="A52" i="28"/>
  <c r="A192" i="28"/>
  <c r="A157" i="28"/>
  <c r="A15" i="19"/>
  <c r="A84" i="21"/>
  <c r="A49" i="21"/>
  <c r="A14" i="25"/>
  <c r="A50" i="25"/>
  <c r="A16" i="21"/>
  <c r="A86" i="25"/>
  <c r="V16" i="21" l="1"/>
  <c r="R16" i="21"/>
  <c r="N16" i="21"/>
  <c r="J16" i="21"/>
  <c r="F16" i="21"/>
  <c r="B16" i="21"/>
  <c r="Y16" i="21"/>
  <c r="T16" i="21"/>
  <c r="O16" i="21"/>
  <c r="I16" i="21"/>
  <c r="D16" i="21"/>
  <c r="X16" i="21"/>
  <c r="S16" i="21"/>
  <c r="M16" i="21"/>
  <c r="H16" i="21"/>
  <c r="C16" i="21"/>
  <c r="P16" i="21"/>
  <c r="E16" i="21"/>
  <c r="W16" i="21"/>
  <c r="L16" i="21"/>
  <c r="U16" i="21"/>
  <c r="K16" i="21"/>
  <c r="Q16" i="21"/>
  <c r="G16" i="21"/>
  <c r="Y84" i="21"/>
  <c r="U84" i="21"/>
  <c r="Q84" i="21"/>
  <c r="M84" i="21"/>
  <c r="I84" i="21"/>
  <c r="E84" i="21"/>
  <c r="W84" i="21"/>
  <c r="R84" i="21"/>
  <c r="L84" i="21"/>
  <c r="G84" i="21"/>
  <c r="B84" i="21"/>
  <c r="T84" i="21"/>
  <c r="N84" i="21"/>
  <c r="F84" i="21"/>
  <c r="S84" i="21"/>
  <c r="K84" i="21"/>
  <c r="D84" i="21"/>
  <c r="O84" i="21"/>
  <c r="X84" i="21"/>
  <c r="J84" i="21"/>
  <c r="V84" i="21"/>
  <c r="H84" i="21"/>
  <c r="C84" i="21"/>
  <c r="P84" i="21"/>
  <c r="Y157" i="28"/>
  <c r="U157" i="28"/>
  <c r="Q157" i="28"/>
  <c r="M157" i="28"/>
  <c r="I157" i="28"/>
  <c r="E157" i="28"/>
  <c r="V157" i="28"/>
  <c r="P157" i="28"/>
  <c r="K157" i="28"/>
  <c r="F157" i="28"/>
  <c r="T157" i="28"/>
  <c r="O157" i="28"/>
  <c r="J157" i="28"/>
  <c r="D157" i="28"/>
  <c r="X157" i="28"/>
  <c r="N157" i="28"/>
  <c r="C157" i="28"/>
  <c r="W157" i="28"/>
  <c r="L157" i="28"/>
  <c r="B157" i="28"/>
  <c r="S157" i="28"/>
  <c r="H157" i="28"/>
  <c r="R157" i="28"/>
  <c r="G157" i="28"/>
  <c r="Y122" i="28"/>
  <c r="U122" i="28"/>
  <c r="Q122" i="28"/>
  <c r="M122" i="28"/>
  <c r="I122" i="28"/>
  <c r="E122" i="28"/>
  <c r="V122" i="28"/>
  <c r="P122" i="28"/>
  <c r="K122" i="28"/>
  <c r="F122" i="28"/>
  <c r="T122" i="28"/>
  <c r="O122" i="28"/>
  <c r="J122" i="28"/>
  <c r="D122" i="28"/>
  <c r="S122" i="28"/>
  <c r="H122" i="28"/>
  <c r="R122" i="28"/>
  <c r="G122" i="28"/>
  <c r="X122" i="28"/>
  <c r="N122" i="28"/>
  <c r="C122" i="28"/>
  <c r="W122" i="28"/>
  <c r="L122" i="28"/>
  <c r="B122" i="28"/>
  <c r="Y24" i="28"/>
  <c r="U24" i="28"/>
  <c r="Q24" i="28"/>
  <c r="M24" i="28"/>
  <c r="I24" i="28"/>
  <c r="E24" i="28"/>
  <c r="X24" i="28"/>
  <c r="S24" i="28"/>
  <c r="N24" i="28"/>
  <c r="H24" i="28"/>
  <c r="C24" i="28"/>
  <c r="W24" i="28"/>
  <c r="R24" i="28"/>
  <c r="L24" i="28"/>
  <c r="G24" i="28"/>
  <c r="B24" i="28"/>
  <c r="P24" i="28"/>
  <c r="F24" i="28"/>
  <c r="O24" i="28"/>
  <c r="D24" i="28"/>
  <c r="V24" i="28"/>
  <c r="K24" i="28"/>
  <c r="T24" i="28"/>
  <c r="J24" i="28"/>
  <c r="W86" i="25"/>
  <c r="S86" i="25"/>
  <c r="O86" i="25"/>
  <c r="K86" i="25"/>
  <c r="G86" i="25"/>
  <c r="C86" i="25"/>
  <c r="V86" i="25"/>
  <c r="Q86" i="25"/>
  <c r="L86" i="25"/>
  <c r="F86" i="25"/>
  <c r="T86" i="25"/>
  <c r="M86" i="25"/>
  <c r="E86" i="25"/>
  <c r="X86" i="25"/>
  <c r="N86" i="25"/>
  <c r="D86" i="25"/>
  <c r="P86" i="25"/>
  <c r="B86" i="25"/>
  <c r="Y86" i="25"/>
  <c r="J86" i="25"/>
  <c r="R86" i="25"/>
  <c r="I86" i="25"/>
  <c r="H86" i="25"/>
  <c r="U86" i="25"/>
  <c r="Y49" i="21"/>
  <c r="U49" i="21"/>
  <c r="Q49" i="21"/>
  <c r="M49" i="21"/>
  <c r="I49" i="21"/>
  <c r="E49" i="21"/>
  <c r="W49" i="21"/>
  <c r="R49" i="21"/>
  <c r="L49" i="21"/>
  <c r="G49" i="21"/>
  <c r="B49" i="21"/>
  <c r="V49" i="21"/>
  <c r="O49" i="21"/>
  <c r="H49" i="21"/>
  <c r="T49" i="21"/>
  <c r="N49" i="21"/>
  <c r="F49" i="21"/>
  <c r="X49" i="21"/>
  <c r="J49" i="21"/>
  <c r="S49" i="21"/>
  <c r="D49" i="21"/>
  <c r="P49" i="21"/>
  <c r="C49" i="21"/>
  <c r="K49" i="21"/>
  <c r="X86" i="19"/>
  <c r="T86" i="19"/>
  <c r="P86" i="19"/>
  <c r="L86" i="19"/>
  <c r="H86" i="19"/>
  <c r="D86" i="19"/>
  <c r="W86" i="19"/>
  <c r="R86" i="19"/>
  <c r="M86" i="19"/>
  <c r="G86" i="19"/>
  <c r="B86" i="19"/>
  <c r="U86" i="19"/>
  <c r="N86" i="19"/>
  <c r="F86" i="19"/>
  <c r="Q86" i="19"/>
  <c r="I86" i="19"/>
  <c r="S86" i="19"/>
  <c r="E86" i="19"/>
  <c r="Y86" i="19"/>
  <c r="J86" i="19"/>
  <c r="V86" i="19"/>
  <c r="C86" i="19"/>
  <c r="O86" i="19"/>
  <c r="K86" i="19"/>
  <c r="Y87" i="28"/>
  <c r="U87" i="28"/>
  <c r="Q87" i="28"/>
  <c r="M87" i="28"/>
  <c r="I87" i="28"/>
  <c r="E87" i="28"/>
  <c r="V87" i="28"/>
  <c r="P87" i="28"/>
  <c r="K87" i="28"/>
  <c r="F87" i="28"/>
  <c r="T87" i="28"/>
  <c r="O87" i="28"/>
  <c r="J87" i="28"/>
  <c r="D87" i="28"/>
  <c r="X87" i="28"/>
  <c r="N87" i="28"/>
  <c r="C87" i="28"/>
  <c r="W87" i="28"/>
  <c r="L87" i="28"/>
  <c r="B87" i="28"/>
  <c r="S87" i="28"/>
  <c r="H87" i="28"/>
  <c r="R87" i="28"/>
  <c r="G87" i="28"/>
  <c r="W120" i="25"/>
  <c r="S120" i="25"/>
  <c r="O120" i="25"/>
  <c r="K120" i="25"/>
  <c r="G120" i="25"/>
  <c r="C120" i="25"/>
  <c r="Y120" i="25"/>
  <c r="T120" i="25"/>
  <c r="N120" i="25"/>
  <c r="I120" i="25"/>
  <c r="D120" i="25"/>
  <c r="U120" i="25"/>
  <c r="M120" i="25"/>
  <c r="F120" i="25"/>
  <c r="R120" i="25"/>
  <c r="J120" i="25"/>
  <c r="P120" i="25"/>
  <c r="B120" i="25"/>
  <c r="X120" i="25"/>
  <c r="L120" i="25"/>
  <c r="E120" i="25"/>
  <c r="V120" i="25"/>
  <c r="Q120" i="25"/>
  <c r="H120" i="25"/>
  <c r="W85" i="25"/>
  <c r="S85" i="25"/>
  <c r="O85" i="25"/>
  <c r="K85" i="25"/>
  <c r="G85" i="25"/>
  <c r="C85" i="25"/>
  <c r="Y85" i="25"/>
  <c r="T85" i="25"/>
  <c r="N85" i="25"/>
  <c r="I85" i="25"/>
  <c r="D85" i="25"/>
  <c r="V85" i="25"/>
  <c r="P85" i="25"/>
  <c r="H85" i="25"/>
  <c r="R85" i="25"/>
  <c r="J85" i="25"/>
  <c r="M85" i="25"/>
  <c r="B85" i="25"/>
  <c r="X85" i="25"/>
  <c r="L85" i="25"/>
  <c r="Q85" i="25"/>
  <c r="F85" i="25"/>
  <c r="E85" i="25"/>
  <c r="U85" i="25"/>
  <c r="Y50" i="25"/>
  <c r="U50" i="25"/>
  <c r="Q50" i="25"/>
  <c r="M50" i="25"/>
  <c r="I50" i="25"/>
  <c r="E50" i="25"/>
  <c r="V50" i="25"/>
  <c r="P50" i="25"/>
  <c r="K50" i="25"/>
  <c r="F50" i="25"/>
  <c r="W50" i="25"/>
  <c r="O50" i="25"/>
  <c r="H50" i="25"/>
  <c r="B50" i="25"/>
  <c r="T50" i="25"/>
  <c r="L50" i="25"/>
  <c r="C50" i="25"/>
  <c r="S50" i="25"/>
  <c r="J50" i="25"/>
  <c r="N50" i="25"/>
  <c r="G50" i="25"/>
  <c r="X50" i="25"/>
  <c r="D50" i="25"/>
  <c r="R50" i="25"/>
  <c r="W15" i="19"/>
  <c r="S15" i="19"/>
  <c r="O15" i="19"/>
  <c r="K15" i="19"/>
  <c r="G15" i="19"/>
  <c r="C15" i="19"/>
  <c r="Y15" i="19"/>
  <c r="T15" i="19"/>
  <c r="N15" i="19"/>
  <c r="I15" i="19"/>
  <c r="D15" i="19"/>
  <c r="V15" i="19"/>
  <c r="P15" i="19"/>
  <c r="H15" i="19"/>
  <c r="R15" i="19"/>
  <c r="J15" i="19"/>
  <c r="U15" i="19"/>
  <c r="F15" i="19"/>
  <c r="Q15" i="19"/>
  <c r="E15" i="19"/>
  <c r="X15" i="19"/>
  <c r="M15" i="19"/>
  <c r="L15" i="19"/>
  <c r="B15" i="19"/>
  <c r="Y192" i="28"/>
  <c r="U192" i="28"/>
  <c r="Q192" i="28"/>
  <c r="M192" i="28"/>
  <c r="I192" i="28"/>
  <c r="E192" i="28"/>
  <c r="V192" i="28"/>
  <c r="P192" i="28"/>
  <c r="K192" i="28"/>
  <c r="F192" i="28"/>
  <c r="X192" i="28"/>
  <c r="R192" i="28"/>
  <c r="J192" i="28"/>
  <c r="C192" i="28"/>
  <c r="S192" i="28"/>
  <c r="H192" i="28"/>
  <c r="N192" i="28"/>
  <c r="B192" i="28"/>
  <c r="W192" i="28"/>
  <c r="G192" i="28"/>
  <c r="D192" i="28"/>
  <c r="O192" i="28"/>
  <c r="L192" i="28"/>
  <c r="T192" i="28"/>
  <c r="A121" i="25"/>
  <c r="W50" i="19"/>
  <c r="S50" i="19"/>
  <c r="O50" i="19"/>
  <c r="K50" i="19"/>
  <c r="G50" i="19"/>
  <c r="C50" i="19"/>
  <c r="Y50" i="19"/>
  <c r="T50" i="19"/>
  <c r="N50" i="19"/>
  <c r="I50" i="19"/>
  <c r="D50" i="19"/>
  <c r="U50" i="19"/>
  <c r="M50" i="19"/>
  <c r="F50" i="19"/>
  <c r="R50" i="19"/>
  <c r="J50" i="19"/>
  <c r="V50" i="19"/>
  <c r="H50" i="19"/>
  <c r="Q50" i="19"/>
  <c r="E50" i="19"/>
  <c r="L50" i="19"/>
  <c r="B50" i="19"/>
  <c r="X50" i="19"/>
  <c r="P50" i="19"/>
  <c r="Y14" i="25"/>
  <c r="U14" i="25"/>
  <c r="Q14" i="25"/>
  <c r="M14" i="25"/>
  <c r="I14" i="25"/>
  <c r="E14" i="25"/>
  <c r="X14" i="25"/>
  <c r="S14" i="25"/>
  <c r="N14" i="25"/>
  <c r="H14" i="25"/>
  <c r="C14" i="25"/>
  <c r="T14" i="25"/>
  <c r="L14" i="25"/>
  <c r="F14" i="25"/>
  <c r="P14" i="25"/>
  <c r="G14" i="25"/>
  <c r="W14" i="25"/>
  <c r="O14" i="25"/>
  <c r="D14" i="25"/>
  <c r="R14" i="25"/>
  <c r="K14" i="25"/>
  <c r="J14" i="25"/>
  <c r="V14" i="25"/>
  <c r="B14" i="25"/>
  <c r="W51" i="19"/>
  <c r="S51" i="19"/>
  <c r="O51" i="19"/>
  <c r="K51" i="19"/>
  <c r="G51" i="19"/>
  <c r="C51" i="19"/>
  <c r="V51" i="19"/>
  <c r="Q51" i="19"/>
  <c r="L51" i="19"/>
  <c r="F51" i="19"/>
  <c r="Y51" i="19"/>
  <c r="R51" i="19"/>
  <c r="J51" i="19"/>
  <c r="D51" i="19"/>
  <c r="X51" i="19"/>
  <c r="N51" i="19"/>
  <c r="E51" i="19"/>
  <c r="U51" i="19"/>
  <c r="I51" i="19"/>
  <c r="T51" i="19"/>
  <c r="H51" i="19"/>
  <c r="M51" i="19"/>
  <c r="B51" i="19"/>
  <c r="P51" i="19"/>
  <c r="Y52" i="28"/>
  <c r="U52" i="28"/>
  <c r="Q52" i="28"/>
  <c r="M52" i="28"/>
  <c r="I52" i="28"/>
  <c r="E52" i="28"/>
  <c r="V52" i="28"/>
  <c r="P52" i="28"/>
  <c r="K52" i="28"/>
  <c r="F52" i="28"/>
  <c r="T52" i="28"/>
  <c r="O52" i="28"/>
  <c r="J52" i="28"/>
  <c r="D52" i="28"/>
  <c r="S52" i="28"/>
  <c r="H52" i="28"/>
  <c r="R52" i="28"/>
  <c r="G52" i="28"/>
  <c r="X52" i="28"/>
  <c r="N52" i="28"/>
  <c r="C52" i="28"/>
  <c r="W52" i="28"/>
  <c r="L52" i="28"/>
  <c r="B52" i="28"/>
  <c r="W120" i="19"/>
  <c r="S120" i="19"/>
  <c r="O120" i="19"/>
  <c r="K120" i="19"/>
  <c r="G120" i="19"/>
  <c r="C120" i="19"/>
  <c r="X120" i="19"/>
  <c r="R120" i="19"/>
  <c r="M120" i="19"/>
  <c r="H120" i="19"/>
  <c r="B120" i="19"/>
  <c r="V120" i="19"/>
  <c r="P120" i="19"/>
  <c r="I120" i="19"/>
  <c r="T120" i="19"/>
  <c r="J120" i="19"/>
  <c r="U120" i="19"/>
  <c r="F120" i="19"/>
  <c r="Y120" i="19"/>
  <c r="E120" i="19"/>
  <c r="D120" i="19"/>
  <c r="Q120" i="19"/>
  <c r="N120" i="19"/>
  <c r="L120" i="19"/>
  <c r="X85" i="19"/>
  <c r="T85" i="19"/>
  <c r="P85" i="19"/>
  <c r="L85" i="19"/>
  <c r="H85" i="19"/>
  <c r="D85" i="19"/>
  <c r="U85" i="19"/>
  <c r="O85" i="19"/>
  <c r="J85" i="19"/>
  <c r="E85" i="19"/>
  <c r="W85" i="19"/>
  <c r="Q85" i="19"/>
  <c r="I85" i="19"/>
  <c r="B85" i="19"/>
  <c r="V85" i="19"/>
  <c r="M85" i="19"/>
  <c r="C85" i="19"/>
  <c r="R85" i="19"/>
  <c r="F85" i="19"/>
  <c r="N85" i="19"/>
  <c r="K85" i="19"/>
  <c r="S85" i="19"/>
  <c r="G85" i="19"/>
  <c r="Y85" i="19"/>
  <c r="A25" i="28"/>
  <c r="A121" i="19"/>
  <c r="A227" i="28"/>
  <c r="A193" i="28"/>
  <c r="A88" i="28"/>
  <c r="A123" i="28"/>
  <c r="A158" i="28"/>
  <c r="A53" i="28"/>
  <c r="A87" i="19"/>
  <c r="A52" i="19"/>
  <c r="A51" i="25"/>
  <c r="A50" i="21"/>
  <c r="A17" i="21"/>
  <c r="A15" i="25"/>
  <c r="A120" i="21"/>
  <c r="A85" i="21"/>
  <c r="A87" i="25"/>
  <c r="A16" i="19"/>
  <c r="Y85" i="21" l="1"/>
  <c r="U85" i="21"/>
  <c r="Q85" i="21"/>
  <c r="M85" i="21"/>
  <c r="I85" i="21"/>
  <c r="E85" i="21"/>
  <c r="T85" i="21"/>
  <c r="O85" i="21"/>
  <c r="J85" i="21"/>
  <c r="D85" i="21"/>
  <c r="X85" i="21"/>
  <c r="R85" i="21"/>
  <c r="K85" i="21"/>
  <c r="C85" i="21"/>
  <c r="W85" i="21"/>
  <c r="P85" i="21"/>
  <c r="H85" i="21"/>
  <c r="B85" i="21"/>
  <c r="S85" i="21"/>
  <c r="F85" i="21"/>
  <c r="N85" i="21"/>
  <c r="L85" i="21"/>
  <c r="V85" i="21"/>
  <c r="G85" i="21"/>
  <c r="Y50" i="21"/>
  <c r="U50" i="21"/>
  <c r="Q50" i="21"/>
  <c r="M50" i="21"/>
  <c r="I50" i="21"/>
  <c r="E50" i="21"/>
  <c r="T50" i="21"/>
  <c r="O50" i="21"/>
  <c r="J50" i="21"/>
  <c r="D50" i="21"/>
  <c r="S50" i="21"/>
  <c r="L50" i="21"/>
  <c r="F50" i="21"/>
  <c r="X50" i="21"/>
  <c r="R50" i="21"/>
  <c r="K50" i="21"/>
  <c r="C50" i="21"/>
  <c r="N50" i="21"/>
  <c r="W50" i="21"/>
  <c r="H50" i="21"/>
  <c r="V50" i="21"/>
  <c r="G50" i="21"/>
  <c r="P50" i="21"/>
  <c r="B50" i="21"/>
  <c r="Y53" i="28"/>
  <c r="U53" i="28"/>
  <c r="Q53" i="28"/>
  <c r="M53" i="28"/>
  <c r="I53" i="28"/>
  <c r="E53" i="28"/>
  <c r="X53" i="28"/>
  <c r="S53" i="28"/>
  <c r="N53" i="28"/>
  <c r="H53" i="28"/>
  <c r="C53" i="28"/>
  <c r="W53" i="28"/>
  <c r="R53" i="28"/>
  <c r="L53" i="28"/>
  <c r="G53" i="28"/>
  <c r="B53" i="28"/>
  <c r="P53" i="28"/>
  <c r="F53" i="28"/>
  <c r="O53" i="28"/>
  <c r="D53" i="28"/>
  <c r="V53" i="28"/>
  <c r="K53" i="28"/>
  <c r="T53" i="28"/>
  <c r="J53" i="28"/>
  <c r="Y193" i="28"/>
  <c r="U193" i="28"/>
  <c r="Q193" i="28"/>
  <c r="M193" i="28"/>
  <c r="I193" i="28"/>
  <c r="E193" i="28"/>
  <c r="X193" i="28"/>
  <c r="S193" i="28"/>
  <c r="N193" i="28"/>
  <c r="H193" i="28"/>
  <c r="C193" i="28"/>
  <c r="V193" i="28"/>
  <c r="O193" i="28"/>
  <c r="G193" i="28"/>
  <c r="W193" i="28"/>
  <c r="L193" i="28"/>
  <c r="D193" i="28"/>
  <c r="P193" i="28"/>
  <c r="B193" i="28"/>
  <c r="R193" i="28"/>
  <c r="F193" i="28"/>
  <c r="T193" i="28"/>
  <c r="K193" i="28"/>
  <c r="J193" i="28"/>
  <c r="Y25" i="28"/>
  <c r="U25" i="28"/>
  <c r="Q25" i="28"/>
  <c r="M25" i="28"/>
  <c r="I25" i="28"/>
  <c r="E25" i="28"/>
  <c r="V25" i="28"/>
  <c r="P25" i="28"/>
  <c r="K25" i="28"/>
  <c r="F25" i="28"/>
  <c r="T25" i="28"/>
  <c r="O25" i="28"/>
  <c r="J25" i="28"/>
  <c r="D25" i="28"/>
  <c r="X25" i="28"/>
  <c r="N25" i="28"/>
  <c r="C25" i="28"/>
  <c r="W25" i="28"/>
  <c r="L25" i="28"/>
  <c r="B25" i="28"/>
  <c r="S25" i="28"/>
  <c r="H25" i="28"/>
  <c r="R25" i="28"/>
  <c r="G25" i="28"/>
  <c r="W121" i="25"/>
  <c r="S121" i="25"/>
  <c r="O121" i="25"/>
  <c r="K121" i="25"/>
  <c r="G121" i="25"/>
  <c r="C121" i="25"/>
  <c r="V121" i="25"/>
  <c r="Q121" i="25"/>
  <c r="L121" i="25"/>
  <c r="F121" i="25"/>
  <c r="Y121" i="25"/>
  <c r="R121" i="25"/>
  <c r="J121" i="25"/>
  <c r="D121" i="25"/>
  <c r="X121" i="25"/>
  <c r="N121" i="25"/>
  <c r="E121" i="25"/>
  <c r="P121" i="25"/>
  <c r="B121" i="25"/>
  <c r="M121" i="25"/>
  <c r="H121" i="25"/>
  <c r="U121" i="25"/>
  <c r="T121" i="25"/>
  <c r="I121" i="25"/>
  <c r="W16" i="19"/>
  <c r="S16" i="19"/>
  <c r="O16" i="19"/>
  <c r="K16" i="19"/>
  <c r="G16" i="19"/>
  <c r="C16" i="19"/>
  <c r="V16" i="19"/>
  <c r="Q16" i="19"/>
  <c r="L16" i="19"/>
  <c r="F16" i="19"/>
  <c r="T16" i="19"/>
  <c r="M16" i="19"/>
  <c r="E16" i="19"/>
  <c r="X16" i="19"/>
  <c r="N16" i="19"/>
  <c r="D16" i="19"/>
  <c r="U16" i="19"/>
  <c r="I16" i="19"/>
  <c r="R16" i="19"/>
  <c r="H16" i="19"/>
  <c r="Y16" i="19"/>
  <c r="P16" i="19"/>
  <c r="J16" i="19"/>
  <c r="B16" i="19"/>
  <c r="Y15" i="25"/>
  <c r="U15" i="25"/>
  <c r="Q15" i="25"/>
  <c r="M15" i="25"/>
  <c r="I15" i="25"/>
  <c r="E15" i="25"/>
  <c r="V15" i="25"/>
  <c r="P15" i="25"/>
  <c r="K15" i="25"/>
  <c r="F15" i="25"/>
  <c r="X15" i="25"/>
  <c r="R15" i="25"/>
  <c r="J15" i="25"/>
  <c r="C15" i="25"/>
  <c r="T15" i="25"/>
  <c r="L15" i="25"/>
  <c r="B15" i="25"/>
  <c r="S15" i="25"/>
  <c r="H15" i="25"/>
  <c r="N15" i="25"/>
  <c r="G15" i="25"/>
  <c r="W15" i="25"/>
  <c r="D15" i="25"/>
  <c r="O15" i="25"/>
  <c r="W52" i="19"/>
  <c r="S52" i="19"/>
  <c r="O52" i="19"/>
  <c r="K52" i="19"/>
  <c r="G52" i="19"/>
  <c r="C52" i="19"/>
  <c r="Y52" i="19"/>
  <c r="T52" i="19"/>
  <c r="N52" i="19"/>
  <c r="I52" i="19"/>
  <c r="D52" i="19"/>
  <c r="V52" i="19"/>
  <c r="P52" i="19"/>
  <c r="H52" i="19"/>
  <c r="R52" i="19"/>
  <c r="J52" i="19"/>
  <c r="X52" i="19"/>
  <c r="L52" i="19"/>
  <c r="U52" i="19"/>
  <c r="F52" i="19"/>
  <c r="M52" i="19"/>
  <c r="E52" i="19"/>
  <c r="B52" i="19"/>
  <c r="Q52" i="19"/>
  <c r="Y123" i="28"/>
  <c r="U123" i="28"/>
  <c r="Q123" i="28"/>
  <c r="M123" i="28"/>
  <c r="I123" i="28"/>
  <c r="E123" i="28"/>
  <c r="X123" i="28"/>
  <c r="S123" i="28"/>
  <c r="N123" i="28"/>
  <c r="H123" i="28"/>
  <c r="C123" i="28"/>
  <c r="W123" i="28"/>
  <c r="R123" i="28"/>
  <c r="L123" i="28"/>
  <c r="G123" i="28"/>
  <c r="B123" i="28"/>
  <c r="P123" i="28"/>
  <c r="F123" i="28"/>
  <c r="O123" i="28"/>
  <c r="D123" i="28"/>
  <c r="V123" i="28"/>
  <c r="K123" i="28"/>
  <c r="T123" i="28"/>
  <c r="J123" i="28"/>
  <c r="A122" i="25"/>
  <c r="W87" i="25"/>
  <c r="S87" i="25"/>
  <c r="O87" i="25"/>
  <c r="K87" i="25"/>
  <c r="G87" i="25"/>
  <c r="C87" i="25"/>
  <c r="Y87" i="25"/>
  <c r="T87" i="25"/>
  <c r="N87" i="25"/>
  <c r="I87" i="25"/>
  <c r="D87" i="25"/>
  <c r="X87" i="25"/>
  <c r="Q87" i="25"/>
  <c r="J87" i="25"/>
  <c r="B87" i="25"/>
  <c r="R87" i="25"/>
  <c r="H87" i="25"/>
  <c r="P87" i="25"/>
  <c r="E87" i="25"/>
  <c r="M87" i="25"/>
  <c r="U87" i="25"/>
  <c r="L87" i="25"/>
  <c r="F87" i="25"/>
  <c r="V87" i="25"/>
  <c r="V17" i="21"/>
  <c r="R17" i="21"/>
  <c r="N17" i="21"/>
  <c r="J17" i="21"/>
  <c r="F17" i="21"/>
  <c r="B17" i="21"/>
  <c r="W17" i="21"/>
  <c r="Q17" i="21"/>
  <c r="L17" i="21"/>
  <c r="G17" i="21"/>
  <c r="U17" i="21"/>
  <c r="P17" i="21"/>
  <c r="K17" i="21"/>
  <c r="E17" i="21"/>
  <c r="X17" i="21"/>
  <c r="M17" i="21"/>
  <c r="C17" i="21"/>
  <c r="T17" i="21"/>
  <c r="I17" i="21"/>
  <c r="S17" i="21"/>
  <c r="H17" i="21"/>
  <c r="O17" i="21"/>
  <c r="D17" i="21"/>
  <c r="Y17" i="21"/>
  <c r="X87" i="19"/>
  <c r="T87" i="19"/>
  <c r="P87" i="19"/>
  <c r="L87" i="19"/>
  <c r="H87" i="19"/>
  <c r="D87" i="19"/>
  <c r="U87" i="19"/>
  <c r="O87" i="19"/>
  <c r="J87" i="19"/>
  <c r="E87" i="19"/>
  <c r="Y87" i="19"/>
  <c r="R87" i="19"/>
  <c r="K87" i="19"/>
  <c r="C87" i="19"/>
  <c r="V87" i="19"/>
  <c r="M87" i="19"/>
  <c r="B87" i="19"/>
  <c r="S87" i="19"/>
  <c r="G87" i="19"/>
  <c r="Q87" i="19"/>
  <c r="N87" i="19"/>
  <c r="F87" i="19"/>
  <c r="W87" i="19"/>
  <c r="I87" i="19"/>
  <c r="Y88" i="28"/>
  <c r="U88" i="28"/>
  <c r="Q88" i="28"/>
  <c r="M88" i="28"/>
  <c r="I88" i="28"/>
  <c r="E88" i="28"/>
  <c r="X88" i="28"/>
  <c r="S88" i="28"/>
  <c r="N88" i="28"/>
  <c r="H88" i="28"/>
  <c r="C88" i="28"/>
  <c r="W88" i="28"/>
  <c r="R88" i="28"/>
  <c r="L88" i="28"/>
  <c r="G88" i="28"/>
  <c r="B88" i="28"/>
  <c r="V88" i="28"/>
  <c r="K88" i="28"/>
  <c r="T88" i="28"/>
  <c r="J88" i="28"/>
  <c r="P88" i="28"/>
  <c r="F88" i="28"/>
  <c r="O88" i="28"/>
  <c r="D88" i="28"/>
  <c r="W121" i="19"/>
  <c r="S121" i="19"/>
  <c r="O121" i="19"/>
  <c r="K121" i="19"/>
  <c r="G121" i="19"/>
  <c r="C121" i="19"/>
  <c r="U121" i="19"/>
  <c r="P121" i="19"/>
  <c r="J121" i="19"/>
  <c r="E121" i="19"/>
  <c r="T121" i="19"/>
  <c r="M121" i="19"/>
  <c r="F121" i="19"/>
  <c r="X121" i="19"/>
  <c r="N121" i="19"/>
  <c r="D121" i="19"/>
  <c r="V121" i="19"/>
  <c r="I121" i="19"/>
  <c r="Q121" i="19"/>
  <c r="Y121" i="19"/>
  <c r="B121" i="19"/>
  <c r="R121" i="19"/>
  <c r="H121" i="19"/>
  <c r="L121" i="19"/>
  <c r="Y120" i="21"/>
  <c r="U120" i="21"/>
  <c r="Q120" i="21"/>
  <c r="M120" i="21"/>
  <c r="I120" i="21"/>
  <c r="E120" i="21"/>
  <c r="T120" i="21"/>
  <c r="O120" i="21"/>
  <c r="J120" i="21"/>
  <c r="D120" i="21"/>
  <c r="W120" i="21"/>
  <c r="P120" i="21"/>
  <c r="H120" i="21"/>
  <c r="B120" i="21"/>
  <c r="V120" i="21"/>
  <c r="N120" i="21"/>
  <c r="G120" i="21"/>
  <c r="X120" i="21"/>
  <c r="K120" i="21"/>
  <c r="S120" i="21"/>
  <c r="F120" i="21"/>
  <c r="R120" i="21"/>
  <c r="C120" i="21"/>
  <c r="L120" i="21"/>
  <c r="Y51" i="25"/>
  <c r="U51" i="25"/>
  <c r="Q51" i="25"/>
  <c r="M51" i="25"/>
  <c r="I51" i="25"/>
  <c r="E51" i="25"/>
  <c r="X51" i="25"/>
  <c r="S51" i="25"/>
  <c r="N51" i="25"/>
  <c r="H51" i="25"/>
  <c r="C51" i="25"/>
  <c r="T51" i="25"/>
  <c r="L51" i="25"/>
  <c r="F51" i="25"/>
  <c r="P51" i="25"/>
  <c r="G51" i="25"/>
  <c r="W51" i="25"/>
  <c r="O51" i="25"/>
  <c r="D51" i="25"/>
  <c r="J51" i="25"/>
  <c r="V51" i="25"/>
  <c r="B51" i="25"/>
  <c r="R51" i="25"/>
  <c r="K51" i="25"/>
  <c r="Y158" i="28"/>
  <c r="U158" i="28"/>
  <c r="Q158" i="28"/>
  <c r="M158" i="28"/>
  <c r="I158" i="28"/>
  <c r="E158" i="28"/>
  <c r="X158" i="28"/>
  <c r="S158" i="28"/>
  <c r="N158" i="28"/>
  <c r="H158" i="28"/>
  <c r="C158" i="28"/>
  <c r="W158" i="28"/>
  <c r="R158" i="28"/>
  <c r="L158" i="28"/>
  <c r="G158" i="28"/>
  <c r="B158" i="28"/>
  <c r="V158" i="28"/>
  <c r="K158" i="28"/>
  <c r="T158" i="28"/>
  <c r="J158" i="28"/>
  <c r="P158" i="28"/>
  <c r="F158" i="28"/>
  <c r="O158" i="28"/>
  <c r="D158" i="28"/>
  <c r="W227" i="28"/>
  <c r="S227" i="28"/>
  <c r="O227" i="28"/>
  <c r="K227" i="28"/>
  <c r="G227" i="28"/>
  <c r="C227" i="28"/>
  <c r="U227" i="28"/>
  <c r="P227" i="28"/>
  <c r="J227" i="28"/>
  <c r="E227" i="28"/>
  <c r="Y227" i="28"/>
  <c r="R227" i="28"/>
  <c r="L227" i="28"/>
  <c r="D227" i="28"/>
  <c r="X227" i="28"/>
  <c r="N227" i="28"/>
  <c r="F227" i="28"/>
  <c r="V227" i="28"/>
  <c r="I227" i="28"/>
  <c r="T227" i="28"/>
  <c r="B227" i="28"/>
  <c r="Q227" i="28"/>
  <c r="H227" i="28"/>
  <c r="M227" i="28"/>
  <c r="A26" i="28"/>
  <c r="A122" i="19"/>
  <c r="A124" i="28"/>
  <c r="A194" i="28"/>
  <c r="A159" i="28"/>
  <c r="A262" i="28"/>
  <c r="A228" i="28"/>
  <c r="A54" i="28"/>
  <c r="A89" i="28"/>
  <c r="A88" i="19"/>
  <c r="A53" i="19"/>
  <c r="A88" i="25"/>
  <c r="A18" i="21"/>
  <c r="A51" i="21"/>
  <c r="A86" i="21"/>
  <c r="A16" i="25"/>
  <c r="A52" i="25"/>
  <c r="A123" i="19"/>
  <c r="A121" i="21"/>
  <c r="A156" i="21"/>
  <c r="A17" i="19"/>
  <c r="Y121" i="21" l="1"/>
  <c r="U121" i="21"/>
  <c r="Q121" i="21"/>
  <c r="M121" i="21"/>
  <c r="I121" i="21"/>
  <c r="E121" i="21"/>
  <c r="W121" i="21"/>
  <c r="R121" i="21"/>
  <c r="L121" i="21"/>
  <c r="G121" i="21"/>
  <c r="B121" i="21"/>
  <c r="T121" i="21"/>
  <c r="N121" i="21"/>
  <c r="F121" i="21"/>
  <c r="S121" i="21"/>
  <c r="K121" i="21"/>
  <c r="D121" i="21"/>
  <c r="O121" i="21"/>
  <c r="X121" i="21"/>
  <c r="J121" i="21"/>
  <c r="V121" i="21"/>
  <c r="H121" i="21"/>
  <c r="P121" i="21"/>
  <c r="C121" i="21"/>
  <c r="Y86" i="21"/>
  <c r="U86" i="21"/>
  <c r="Q86" i="21"/>
  <c r="M86" i="21"/>
  <c r="I86" i="21"/>
  <c r="E86" i="21"/>
  <c r="W86" i="21"/>
  <c r="R86" i="21"/>
  <c r="L86" i="21"/>
  <c r="G86" i="21"/>
  <c r="B86" i="21"/>
  <c r="V86" i="21"/>
  <c r="O86" i="21"/>
  <c r="H86" i="21"/>
  <c r="T86" i="21"/>
  <c r="N86" i="21"/>
  <c r="F86" i="21"/>
  <c r="X86" i="21"/>
  <c r="J86" i="21"/>
  <c r="S86" i="21"/>
  <c r="D86" i="21"/>
  <c r="P86" i="21"/>
  <c r="C86" i="21"/>
  <c r="K86" i="21"/>
  <c r="W53" i="19"/>
  <c r="S53" i="19"/>
  <c r="O53" i="19"/>
  <c r="K53" i="19"/>
  <c r="G53" i="19"/>
  <c r="C53" i="19"/>
  <c r="V53" i="19"/>
  <c r="Q53" i="19"/>
  <c r="L53" i="19"/>
  <c r="F53" i="19"/>
  <c r="T53" i="19"/>
  <c r="M53" i="19"/>
  <c r="E53" i="19"/>
  <c r="X53" i="19"/>
  <c r="N53" i="19"/>
  <c r="D53" i="19"/>
  <c r="Y53" i="19"/>
  <c r="J53" i="19"/>
  <c r="U53" i="19"/>
  <c r="I53" i="19"/>
  <c r="P53" i="19"/>
  <c r="H53" i="19"/>
  <c r="B53" i="19"/>
  <c r="R53" i="19"/>
  <c r="W228" i="28"/>
  <c r="S228" i="28"/>
  <c r="O228" i="28"/>
  <c r="K228" i="28"/>
  <c r="G228" i="28"/>
  <c r="C228" i="28"/>
  <c r="X228" i="28"/>
  <c r="R228" i="28"/>
  <c r="M228" i="28"/>
  <c r="H228" i="28"/>
  <c r="B228" i="28"/>
  <c r="V228" i="28"/>
  <c r="P228" i="28"/>
  <c r="I228" i="28"/>
  <c r="T228" i="28"/>
  <c r="J228" i="28"/>
  <c r="Y228" i="28"/>
  <c r="L228" i="28"/>
  <c r="N228" i="28"/>
  <c r="U228" i="28"/>
  <c r="D228" i="28"/>
  <c r="Q228" i="28"/>
  <c r="F228" i="28"/>
  <c r="E228" i="28"/>
  <c r="Y124" i="28"/>
  <c r="U124" i="28"/>
  <c r="Q124" i="28"/>
  <c r="M124" i="28"/>
  <c r="I124" i="28"/>
  <c r="E124" i="28"/>
  <c r="V124" i="28"/>
  <c r="P124" i="28"/>
  <c r="K124" i="28"/>
  <c r="F124" i="28"/>
  <c r="T124" i="28"/>
  <c r="O124" i="28"/>
  <c r="J124" i="28"/>
  <c r="D124" i="28"/>
  <c r="X124" i="28"/>
  <c r="N124" i="28"/>
  <c r="C124" i="28"/>
  <c r="W124" i="28"/>
  <c r="L124" i="28"/>
  <c r="B124" i="28"/>
  <c r="S124" i="28"/>
  <c r="H124" i="28"/>
  <c r="R124" i="28"/>
  <c r="G124" i="28"/>
  <c r="W122" i="25"/>
  <c r="S122" i="25"/>
  <c r="O122" i="25"/>
  <c r="K122" i="25"/>
  <c r="G122" i="25"/>
  <c r="C122" i="25"/>
  <c r="Y122" i="25"/>
  <c r="T122" i="25"/>
  <c r="N122" i="25"/>
  <c r="I122" i="25"/>
  <c r="D122" i="25"/>
  <c r="V122" i="25"/>
  <c r="P122" i="25"/>
  <c r="H122" i="25"/>
  <c r="R122" i="25"/>
  <c r="J122" i="25"/>
  <c r="Q122" i="25"/>
  <c r="E122" i="25"/>
  <c r="M122" i="25"/>
  <c r="B122" i="25"/>
  <c r="F122" i="25"/>
  <c r="X122" i="25"/>
  <c r="U122" i="25"/>
  <c r="L122" i="25"/>
  <c r="W123" i="19"/>
  <c r="S123" i="19"/>
  <c r="O123" i="19"/>
  <c r="K123" i="19"/>
  <c r="G123" i="19"/>
  <c r="C123" i="19"/>
  <c r="U123" i="19"/>
  <c r="P123" i="19"/>
  <c r="J123" i="19"/>
  <c r="E123" i="19"/>
  <c r="V123" i="19"/>
  <c r="N123" i="19"/>
  <c r="H123" i="19"/>
  <c r="X123" i="19"/>
  <c r="M123" i="19"/>
  <c r="D123" i="19"/>
  <c r="Y123" i="19"/>
  <c r="L123" i="19"/>
  <c r="R123" i="19"/>
  <c r="B123" i="19"/>
  <c r="T123" i="19"/>
  <c r="Q123" i="19"/>
  <c r="F123" i="19"/>
  <c r="I123" i="19"/>
  <c r="Y51" i="21"/>
  <c r="U51" i="21"/>
  <c r="Q51" i="21"/>
  <c r="M51" i="21"/>
  <c r="I51" i="21"/>
  <c r="E51" i="21"/>
  <c r="W51" i="21"/>
  <c r="R51" i="21"/>
  <c r="L51" i="21"/>
  <c r="G51" i="21"/>
  <c r="B51" i="21"/>
  <c r="X51" i="21"/>
  <c r="P51" i="21"/>
  <c r="J51" i="21"/>
  <c r="C51" i="21"/>
  <c r="V51" i="21"/>
  <c r="O51" i="21"/>
  <c r="H51" i="21"/>
  <c r="S51" i="21"/>
  <c r="D51" i="21"/>
  <c r="N51" i="21"/>
  <c r="K51" i="21"/>
  <c r="T51" i="21"/>
  <c r="F51" i="21"/>
  <c r="X88" i="19"/>
  <c r="T88" i="19"/>
  <c r="P88" i="19"/>
  <c r="L88" i="19"/>
  <c r="H88" i="19"/>
  <c r="D88" i="19"/>
  <c r="W88" i="19"/>
  <c r="R88" i="19"/>
  <c r="M88" i="19"/>
  <c r="G88" i="19"/>
  <c r="B88" i="19"/>
  <c r="V88" i="19"/>
  <c r="O88" i="19"/>
  <c r="I88" i="19"/>
  <c r="Q88" i="19"/>
  <c r="F88" i="19"/>
  <c r="U88" i="19"/>
  <c r="J88" i="19"/>
  <c r="K88" i="19"/>
  <c r="Y88" i="19"/>
  <c r="E88" i="19"/>
  <c r="N88" i="19"/>
  <c r="C88" i="19"/>
  <c r="S88" i="19"/>
  <c r="Y262" i="28"/>
  <c r="U262" i="28"/>
  <c r="Q262" i="28"/>
  <c r="M262" i="28"/>
  <c r="I262" i="28"/>
  <c r="E262" i="28"/>
  <c r="V262" i="28"/>
  <c r="P262" i="28"/>
  <c r="K262" i="28"/>
  <c r="F262" i="28"/>
  <c r="T262" i="28"/>
  <c r="O262" i="28"/>
  <c r="J262" i="28"/>
  <c r="D262" i="28"/>
  <c r="S262" i="28"/>
  <c r="H262" i="28"/>
  <c r="R262" i="28"/>
  <c r="G262" i="28"/>
  <c r="X262" i="28"/>
  <c r="N262" i="28"/>
  <c r="C262" i="28"/>
  <c r="W262" i="28"/>
  <c r="L262" i="28"/>
  <c r="B262" i="28"/>
  <c r="A123" i="25"/>
  <c r="W17" i="19"/>
  <c r="S17" i="19"/>
  <c r="O17" i="19"/>
  <c r="K17" i="19"/>
  <c r="G17" i="19"/>
  <c r="C17" i="19"/>
  <c r="Y17" i="19"/>
  <c r="T17" i="19"/>
  <c r="N17" i="19"/>
  <c r="I17" i="19"/>
  <c r="D17" i="19"/>
  <c r="X17" i="19"/>
  <c r="Q17" i="19"/>
  <c r="J17" i="19"/>
  <c r="B17" i="19"/>
  <c r="R17" i="19"/>
  <c r="H17" i="19"/>
  <c r="V17" i="19"/>
  <c r="L17" i="19"/>
  <c r="U17" i="19"/>
  <c r="F17" i="19"/>
  <c r="P17" i="19"/>
  <c r="M17" i="19"/>
  <c r="E17" i="19"/>
  <c r="Y52" i="25"/>
  <c r="U52" i="25"/>
  <c r="Q52" i="25"/>
  <c r="M52" i="25"/>
  <c r="I52" i="25"/>
  <c r="E52" i="25"/>
  <c r="V52" i="25"/>
  <c r="P52" i="25"/>
  <c r="K52" i="25"/>
  <c r="F52" i="25"/>
  <c r="X52" i="25"/>
  <c r="R52" i="25"/>
  <c r="J52" i="25"/>
  <c r="C52" i="25"/>
  <c r="T52" i="25"/>
  <c r="L52" i="25"/>
  <c r="B52" i="25"/>
  <c r="S52" i="25"/>
  <c r="H52" i="25"/>
  <c r="W52" i="25"/>
  <c r="D52" i="25"/>
  <c r="O52" i="25"/>
  <c r="N52" i="25"/>
  <c r="G52" i="25"/>
  <c r="Y18" i="21"/>
  <c r="U18" i="21"/>
  <c r="W18" i="21"/>
  <c r="R18" i="21"/>
  <c r="N18" i="21"/>
  <c r="J18" i="21"/>
  <c r="F18" i="21"/>
  <c r="B18" i="21"/>
  <c r="T18" i="21"/>
  <c r="O18" i="21"/>
  <c r="I18" i="21"/>
  <c r="D18" i="21"/>
  <c r="S18" i="21"/>
  <c r="M18" i="21"/>
  <c r="H18" i="21"/>
  <c r="C18" i="21"/>
  <c r="V18" i="21"/>
  <c r="K18" i="21"/>
  <c r="Q18" i="21"/>
  <c r="G18" i="21"/>
  <c r="P18" i="21"/>
  <c r="E18" i="21"/>
  <c r="X18" i="21"/>
  <c r="L18" i="21"/>
  <c r="Y89" i="28"/>
  <c r="U89" i="28"/>
  <c r="Q89" i="28"/>
  <c r="M89" i="28"/>
  <c r="I89" i="28"/>
  <c r="E89" i="28"/>
  <c r="V89" i="28"/>
  <c r="P89" i="28"/>
  <c r="K89" i="28"/>
  <c r="F89" i="28"/>
  <c r="T89" i="28"/>
  <c r="O89" i="28"/>
  <c r="J89" i="28"/>
  <c r="D89" i="28"/>
  <c r="S89" i="28"/>
  <c r="H89" i="28"/>
  <c r="R89" i="28"/>
  <c r="G89" i="28"/>
  <c r="X89" i="28"/>
  <c r="N89" i="28"/>
  <c r="C89" i="28"/>
  <c r="W89" i="28"/>
  <c r="L89" i="28"/>
  <c r="B89" i="28"/>
  <c r="Y159" i="28"/>
  <c r="U159" i="28"/>
  <c r="Q159" i="28"/>
  <c r="M159" i="28"/>
  <c r="I159" i="28"/>
  <c r="E159" i="28"/>
  <c r="V159" i="28"/>
  <c r="P159" i="28"/>
  <c r="K159" i="28"/>
  <c r="F159" i="28"/>
  <c r="T159" i="28"/>
  <c r="O159" i="28"/>
  <c r="J159" i="28"/>
  <c r="D159" i="28"/>
  <c r="S159" i="28"/>
  <c r="H159" i="28"/>
  <c r="R159" i="28"/>
  <c r="G159" i="28"/>
  <c r="X159" i="28"/>
  <c r="N159" i="28"/>
  <c r="C159" i="28"/>
  <c r="W159" i="28"/>
  <c r="L159" i="28"/>
  <c r="B159" i="28"/>
  <c r="W122" i="19"/>
  <c r="S122" i="19"/>
  <c r="O122" i="19"/>
  <c r="K122" i="19"/>
  <c r="G122" i="19"/>
  <c r="C122" i="19"/>
  <c r="X122" i="19"/>
  <c r="R122" i="19"/>
  <c r="M122" i="19"/>
  <c r="H122" i="19"/>
  <c r="B122" i="19"/>
  <c r="Y122" i="19"/>
  <c r="Q122" i="19"/>
  <c r="J122" i="19"/>
  <c r="D122" i="19"/>
  <c r="T122" i="19"/>
  <c r="I122" i="19"/>
  <c r="V122" i="19"/>
  <c r="L122" i="19"/>
  <c r="F122" i="19"/>
  <c r="U122" i="19"/>
  <c r="P122" i="19"/>
  <c r="N122" i="19"/>
  <c r="E122" i="19"/>
  <c r="Y156" i="21"/>
  <c r="U156" i="21"/>
  <c r="Q156" i="21"/>
  <c r="M156" i="21"/>
  <c r="I156" i="21"/>
  <c r="E156" i="21"/>
  <c r="T156" i="21"/>
  <c r="O156" i="21"/>
  <c r="J156" i="21"/>
  <c r="D156" i="21"/>
  <c r="W156" i="21"/>
  <c r="P156" i="21"/>
  <c r="H156" i="21"/>
  <c r="B156" i="21"/>
  <c r="X156" i="21"/>
  <c r="N156" i="21"/>
  <c r="F156" i="21"/>
  <c r="L156" i="21"/>
  <c r="V156" i="21"/>
  <c r="G156" i="21"/>
  <c r="C156" i="21"/>
  <c r="K156" i="21"/>
  <c r="S156" i="21"/>
  <c r="R156" i="21"/>
  <c r="Y16" i="25"/>
  <c r="U16" i="25"/>
  <c r="Q16" i="25"/>
  <c r="M16" i="25"/>
  <c r="I16" i="25"/>
  <c r="E16" i="25"/>
  <c r="X16" i="25"/>
  <c r="S16" i="25"/>
  <c r="N16" i="25"/>
  <c r="H16" i="25"/>
  <c r="C16" i="25"/>
  <c r="V16" i="25"/>
  <c r="O16" i="25"/>
  <c r="G16" i="25"/>
  <c r="P16" i="25"/>
  <c r="F16" i="25"/>
  <c r="W16" i="25"/>
  <c r="L16" i="25"/>
  <c r="D16" i="25"/>
  <c r="J16" i="25"/>
  <c r="T16" i="25"/>
  <c r="B16" i="25"/>
  <c r="R16" i="25"/>
  <c r="K16" i="25"/>
  <c r="W88" i="25"/>
  <c r="S88" i="25"/>
  <c r="O88" i="25"/>
  <c r="K88" i="25"/>
  <c r="G88" i="25"/>
  <c r="C88" i="25"/>
  <c r="V88" i="25"/>
  <c r="Q88" i="25"/>
  <c r="L88" i="25"/>
  <c r="F88" i="25"/>
  <c r="U88" i="25"/>
  <c r="N88" i="25"/>
  <c r="H88" i="25"/>
  <c r="X88" i="25"/>
  <c r="M88" i="25"/>
  <c r="D88" i="25"/>
  <c r="R88" i="25"/>
  <c r="E88" i="25"/>
  <c r="P88" i="25"/>
  <c r="B88" i="25"/>
  <c r="T88" i="25"/>
  <c r="J88" i="25"/>
  <c r="I88" i="25"/>
  <c r="Y88" i="25"/>
  <c r="Y54" i="28"/>
  <c r="U54" i="28"/>
  <c r="Q54" i="28"/>
  <c r="M54" i="28"/>
  <c r="I54" i="28"/>
  <c r="E54" i="28"/>
  <c r="V54" i="28"/>
  <c r="P54" i="28"/>
  <c r="K54" i="28"/>
  <c r="F54" i="28"/>
  <c r="T54" i="28"/>
  <c r="O54" i="28"/>
  <c r="J54" i="28"/>
  <c r="D54" i="28"/>
  <c r="X54" i="28"/>
  <c r="N54" i="28"/>
  <c r="C54" i="28"/>
  <c r="W54" i="28"/>
  <c r="L54" i="28"/>
  <c r="B54" i="28"/>
  <c r="S54" i="28"/>
  <c r="H54" i="28"/>
  <c r="R54" i="28"/>
  <c r="G54" i="28"/>
  <c r="Y194" i="28"/>
  <c r="U194" i="28"/>
  <c r="Q194" i="28"/>
  <c r="M194" i="28"/>
  <c r="I194" i="28"/>
  <c r="E194" i="28"/>
  <c r="V194" i="28"/>
  <c r="P194" i="28"/>
  <c r="K194" i="28"/>
  <c r="F194" i="28"/>
  <c r="S194" i="28"/>
  <c r="L194" i="28"/>
  <c r="D194" i="28"/>
  <c r="R194" i="28"/>
  <c r="H194" i="28"/>
  <c r="O194" i="28"/>
  <c r="C194" i="28"/>
  <c r="X194" i="28"/>
  <c r="J194" i="28"/>
  <c r="W194" i="28"/>
  <c r="B194" i="28"/>
  <c r="N194" i="28"/>
  <c r="G194" i="28"/>
  <c r="T194" i="28"/>
  <c r="Y26" i="28"/>
  <c r="U26" i="28"/>
  <c r="Q26" i="28"/>
  <c r="M26" i="28"/>
  <c r="I26" i="28"/>
  <c r="E26" i="28"/>
  <c r="X26" i="28"/>
  <c r="S26" i="28"/>
  <c r="N26" i="28"/>
  <c r="H26" i="28"/>
  <c r="C26" i="28"/>
  <c r="W26" i="28"/>
  <c r="R26" i="28"/>
  <c r="L26" i="28"/>
  <c r="G26" i="28"/>
  <c r="B26" i="28"/>
  <c r="V26" i="28"/>
  <c r="K26" i="28"/>
  <c r="T26" i="28"/>
  <c r="J26" i="28"/>
  <c r="P26" i="28"/>
  <c r="F26" i="28"/>
  <c r="O26" i="28"/>
  <c r="D26" i="28"/>
  <c r="A27" i="28"/>
  <c r="A191" i="21"/>
  <c r="A226" i="21" s="1"/>
  <c r="A124" i="25"/>
  <c r="A297" i="28"/>
  <c r="A263" i="28"/>
  <c r="A160" i="28"/>
  <c r="A90" i="28"/>
  <c r="A55" i="28"/>
  <c r="A229" i="28"/>
  <c r="A125" i="28"/>
  <c r="A195" i="28"/>
  <c r="A89" i="19"/>
  <c r="A54" i="19"/>
  <c r="A52" i="21"/>
  <c r="A124" i="19"/>
  <c r="A17" i="25"/>
  <c r="A87" i="21"/>
  <c r="A19" i="21"/>
  <c r="A157" i="21"/>
  <c r="A18" i="19"/>
  <c r="A122" i="21"/>
  <c r="A53" i="25"/>
  <c r="A89" i="25"/>
  <c r="W18" i="19" l="1"/>
  <c r="S18" i="19"/>
  <c r="O18" i="19"/>
  <c r="K18" i="19"/>
  <c r="G18" i="19"/>
  <c r="C18" i="19"/>
  <c r="V18" i="19"/>
  <c r="Q18" i="19"/>
  <c r="L18" i="19"/>
  <c r="F18" i="19"/>
  <c r="U18" i="19"/>
  <c r="N18" i="19"/>
  <c r="H18" i="19"/>
  <c r="X18" i="19"/>
  <c r="M18" i="19"/>
  <c r="D18" i="19"/>
  <c r="Y18" i="19"/>
  <c r="J18" i="19"/>
  <c r="T18" i="19"/>
  <c r="I18" i="19"/>
  <c r="B18" i="19"/>
  <c r="R18" i="19"/>
  <c r="P18" i="19"/>
  <c r="E18" i="19"/>
  <c r="Y17" i="25"/>
  <c r="U17" i="25"/>
  <c r="Q17" i="25"/>
  <c r="M17" i="25"/>
  <c r="I17" i="25"/>
  <c r="E17" i="25"/>
  <c r="V17" i="25"/>
  <c r="P17" i="25"/>
  <c r="K17" i="25"/>
  <c r="F17" i="25"/>
  <c r="S17" i="25"/>
  <c r="L17" i="25"/>
  <c r="D17" i="25"/>
  <c r="T17" i="25"/>
  <c r="J17" i="25"/>
  <c r="B17" i="25"/>
  <c r="R17" i="25"/>
  <c r="H17" i="25"/>
  <c r="W17" i="25"/>
  <c r="C17" i="25"/>
  <c r="O17" i="25"/>
  <c r="N17" i="25"/>
  <c r="X17" i="25"/>
  <c r="G17" i="25"/>
  <c r="X89" i="19"/>
  <c r="T89" i="19"/>
  <c r="P89" i="19"/>
  <c r="L89" i="19"/>
  <c r="H89" i="19"/>
  <c r="D89" i="19"/>
  <c r="U89" i="19"/>
  <c r="O89" i="19"/>
  <c r="J89" i="19"/>
  <c r="E89" i="19"/>
  <c r="S89" i="19"/>
  <c r="M89" i="19"/>
  <c r="F89" i="19"/>
  <c r="V89" i="19"/>
  <c r="K89" i="19"/>
  <c r="B89" i="19"/>
  <c r="W89" i="19"/>
  <c r="I89" i="19"/>
  <c r="R89" i="19"/>
  <c r="C89" i="19"/>
  <c r="Q89" i="19"/>
  <c r="Y89" i="19"/>
  <c r="N89" i="19"/>
  <c r="G89" i="19"/>
  <c r="Y55" i="28"/>
  <c r="U55" i="28"/>
  <c r="Q55" i="28"/>
  <c r="M55" i="28"/>
  <c r="I55" i="28"/>
  <c r="E55" i="28"/>
  <c r="X55" i="28"/>
  <c r="S55" i="28"/>
  <c r="N55" i="28"/>
  <c r="H55" i="28"/>
  <c r="C55" i="28"/>
  <c r="W55" i="28"/>
  <c r="R55" i="28"/>
  <c r="L55" i="28"/>
  <c r="G55" i="28"/>
  <c r="B55" i="28"/>
  <c r="V55" i="28"/>
  <c r="K55" i="28"/>
  <c r="T55" i="28"/>
  <c r="J55" i="28"/>
  <c r="P55" i="28"/>
  <c r="F55" i="28"/>
  <c r="O55" i="28"/>
  <c r="D55" i="28"/>
  <c r="Y297" i="28"/>
  <c r="U297" i="28"/>
  <c r="Q297" i="28"/>
  <c r="M297" i="28"/>
  <c r="I297" i="28"/>
  <c r="E297" i="28"/>
  <c r="X297" i="28"/>
  <c r="S297" i="28"/>
  <c r="N297" i="28"/>
  <c r="H297" i="28"/>
  <c r="C297" i="28"/>
  <c r="W297" i="28"/>
  <c r="R297" i="28"/>
  <c r="L297" i="28"/>
  <c r="G297" i="28"/>
  <c r="B297" i="28"/>
  <c r="V297" i="28"/>
  <c r="P297" i="28"/>
  <c r="K297" i="28"/>
  <c r="F297" i="28"/>
  <c r="O297" i="28"/>
  <c r="J297" i="28"/>
  <c r="D297" i="28"/>
  <c r="T297" i="28"/>
  <c r="Y27" i="28"/>
  <c r="U27" i="28"/>
  <c r="Q27" i="28"/>
  <c r="M27" i="28"/>
  <c r="I27" i="28"/>
  <c r="E27" i="28"/>
  <c r="V27" i="28"/>
  <c r="P27" i="28"/>
  <c r="K27" i="28"/>
  <c r="F27" i="28"/>
  <c r="T27" i="28"/>
  <c r="O27" i="28"/>
  <c r="J27" i="28"/>
  <c r="D27" i="28"/>
  <c r="S27" i="28"/>
  <c r="H27" i="28"/>
  <c r="R27" i="28"/>
  <c r="G27" i="28"/>
  <c r="X27" i="28"/>
  <c r="N27" i="28"/>
  <c r="C27" i="28"/>
  <c r="W27" i="28"/>
  <c r="L27" i="28"/>
  <c r="B27" i="28"/>
  <c r="W89" i="25"/>
  <c r="S89" i="25"/>
  <c r="O89" i="25"/>
  <c r="K89" i="25"/>
  <c r="G89" i="25"/>
  <c r="C89" i="25"/>
  <c r="Y89" i="25"/>
  <c r="T89" i="25"/>
  <c r="N89" i="25"/>
  <c r="I89" i="25"/>
  <c r="D89" i="25"/>
  <c r="R89" i="25"/>
  <c r="L89" i="25"/>
  <c r="E89" i="25"/>
  <c r="Q89" i="25"/>
  <c r="H89" i="25"/>
  <c r="U89" i="25"/>
  <c r="F89" i="25"/>
  <c r="P89" i="25"/>
  <c r="B89" i="25"/>
  <c r="V89" i="25"/>
  <c r="M89" i="25"/>
  <c r="J89" i="25"/>
  <c r="X89" i="25"/>
  <c r="Y157" i="21"/>
  <c r="U157" i="21"/>
  <c r="Q157" i="21"/>
  <c r="M157" i="21"/>
  <c r="I157" i="21"/>
  <c r="E157" i="21"/>
  <c r="W157" i="21"/>
  <c r="R157" i="21"/>
  <c r="L157" i="21"/>
  <c r="G157" i="21"/>
  <c r="B157" i="21"/>
  <c r="T157" i="21"/>
  <c r="N157" i="21"/>
  <c r="F157" i="21"/>
  <c r="S157" i="21"/>
  <c r="J157" i="21"/>
  <c r="O157" i="21"/>
  <c r="C157" i="21"/>
  <c r="P157" i="21"/>
  <c r="X157" i="21"/>
  <c r="D157" i="21"/>
  <c r="H157" i="21"/>
  <c r="V157" i="21"/>
  <c r="K157" i="21"/>
  <c r="W124" i="19"/>
  <c r="S124" i="19"/>
  <c r="O124" i="19"/>
  <c r="K124" i="19"/>
  <c r="G124" i="19"/>
  <c r="C124" i="19"/>
  <c r="X124" i="19"/>
  <c r="R124" i="19"/>
  <c r="M124" i="19"/>
  <c r="H124" i="19"/>
  <c r="B124" i="19"/>
  <c r="T124" i="19"/>
  <c r="L124" i="19"/>
  <c r="E124" i="19"/>
  <c r="Q124" i="19"/>
  <c r="I124" i="19"/>
  <c r="Y124" i="19"/>
  <c r="N124" i="19"/>
  <c r="J124" i="19"/>
  <c r="U124" i="19"/>
  <c r="P124" i="19"/>
  <c r="V124" i="19"/>
  <c r="F124" i="19"/>
  <c r="D124" i="19"/>
  <c r="Y195" i="28"/>
  <c r="U195" i="28"/>
  <c r="Q195" i="28"/>
  <c r="M195" i="28"/>
  <c r="I195" i="28"/>
  <c r="E195" i="28"/>
  <c r="X195" i="28"/>
  <c r="S195" i="28"/>
  <c r="N195" i="28"/>
  <c r="H195" i="28"/>
  <c r="C195" i="28"/>
  <c r="W195" i="28"/>
  <c r="P195" i="28"/>
  <c r="J195" i="28"/>
  <c r="B195" i="28"/>
  <c r="V195" i="28"/>
  <c r="L195" i="28"/>
  <c r="D195" i="28"/>
  <c r="R195" i="28"/>
  <c r="F195" i="28"/>
  <c r="T195" i="28"/>
  <c r="G195" i="28"/>
  <c r="K195" i="28"/>
  <c r="O195" i="28"/>
  <c r="Y90" i="28"/>
  <c r="U90" i="28"/>
  <c r="Q90" i="28"/>
  <c r="M90" i="28"/>
  <c r="I90" i="28"/>
  <c r="E90" i="28"/>
  <c r="X90" i="28"/>
  <c r="S90" i="28"/>
  <c r="N90" i="28"/>
  <c r="H90" i="28"/>
  <c r="C90" i="28"/>
  <c r="W90" i="28"/>
  <c r="R90" i="28"/>
  <c r="L90" i="28"/>
  <c r="G90" i="28"/>
  <c r="B90" i="28"/>
  <c r="P90" i="28"/>
  <c r="F90" i="28"/>
  <c r="O90" i="28"/>
  <c r="D90" i="28"/>
  <c r="V90" i="28"/>
  <c r="K90" i="28"/>
  <c r="T90" i="28"/>
  <c r="J90" i="28"/>
  <c r="W124" i="25"/>
  <c r="S124" i="25"/>
  <c r="O124" i="25"/>
  <c r="K124" i="25"/>
  <c r="G124" i="25"/>
  <c r="C124" i="25"/>
  <c r="Y124" i="25"/>
  <c r="T124" i="25"/>
  <c r="N124" i="25"/>
  <c r="I124" i="25"/>
  <c r="D124" i="25"/>
  <c r="X124" i="25"/>
  <c r="Q124" i="25"/>
  <c r="J124" i="25"/>
  <c r="B124" i="25"/>
  <c r="R124" i="25"/>
  <c r="H124" i="25"/>
  <c r="U124" i="25"/>
  <c r="F124" i="25"/>
  <c r="P124" i="25"/>
  <c r="E124" i="25"/>
  <c r="L124" i="25"/>
  <c r="V124" i="25"/>
  <c r="M124" i="25"/>
  <c r="Y53" i="25"/>
  <c r="U53" i="25"/>
  <c r="Q53" i="25"/>
  <c r="M53" i="25"/>
  <c r="I53" i="25"/>
  <c r="E53" i="25"/>
  <c r="X53" i="25"/>
  <c r="S53" i="25"/>
  <c r="N53" i="25"/>
  <c r="H53" i="25"/>
  <c r="C53" i="25"/>
  <c r="V53" i="25"/>
  <c r="O53" i="25"/>
  <c r="G53" i="25"/>
  <c r="P53" i="25"/>
  <c r="F53" i="25"/>
  <c r="W53" i="25"/>
  <c r="L53" i="25"/>
  <c r="D53" i="25"/>
  <c r="R53" i="25"/>
  <c r="K53" i="25"/>
  <c r="J53" i="25"/>
  <c r="B53" i="25"/>
  <c r="T53" i="25"/>
  <c r="Y19" i="21"/>
  <c r="U19" i="21"/>
  <c r="Q19" i="21"/>
  <c r="M19" i="21"/>
  <c r="I19" i="21"/>
  <c r="E19" i="21"/>
  <c r="T19" i="21"/>
  <c r="O19" i="21"/>
  <c r="J19" i="21"/>
  <c r="D19" i="21"/>
  <c r="X19" i="21"/>
  <c r="R19" i="21"/>
  <c r="K19" i="21"/>
  <c r="C19" i="21"/>
  <c r="W19" i="21"/>
  <c r="P19" i="21"/>
  <c r="H19" i="21"/>
  <c r="B19" i="21"/>
  <c r="L19" i="21"/>
  <c r="V19" i="21"/>
  <c r="G19" i="21"/>
  <c r="S19" i="21"/>
  <c r="F19" i="21"/>
  <c r="N19" i="21"/>
  <c r="Y52" i="21"/>
  <c r="U52" i="21"/>
  <c r="Q52" i="21"/>
  <c r="M52" i="21"/>
  <c r="I52" i="21"/>
  <c r="E52" i="21"/>
  <c r="T52" i="21"/>
  <c r="O52" i="21"/>
  <c r="J52" i="21"/>
  <c r="D52" i="21"/>
  <c r="V52" i="21"/>
  <c r="N52" i="21"/>
  <c r="G52" i="21"/>
  <c r="S52" i="21"/>
  <c r="L52" i="21"/>
  <c r="F52" i="21"/>
  <c r="W52" i="21"/>
  <c r="H52" i="21"/>
  <c r="R52" i="21"/>
  <c r="C52" i="21"/>
  <c r="P52" i="21"/>
  <c r="B52" i="21"/>
  <c r="X52" i="21"/>
  <c r="K52" i="21"/>
  <c r="Y125" i="28"/>
  <c r="U125" i="28"/>
  <c r="Q125" i="28"/>
  <c r="M125" i="28"/>
  <c r="I125" i="28"/>
  <c r="E125" i="28"/>
  <c r="X125" i="28"/>
  <c r="S125" i="28"/>
  <c r="N125" i="28"/>
  <c r="H125" i="28"/>
  <c r="C125" i="28"/>
  <c r="W125" i="28"/>
  <c r="R125" i="28"/>
  <c r="L125" i="28"/>
  <c r="G125" i="28"/>
  <c r="B125" i="28"/>
  <c r="V125" i="28"/>
  <c r="K125" i="28"/>
  <c r="T125" i="28"/>
  <c r="J125" i="28"/>
  <c r="P125" i="28"/>
  <c r="F125" i="28"/>
  <c r="O125" i="28"/>
  <c r="D125" i="28"/>
  <c r="Y160" i="28"/>
  <c r="U160" i="28"/>
  <c r="Q160" i="28"/>
  <c r="M160" i="28"/>
  <c r="I160" i="28"/>
  <c r="E160" i="28"/>
  <c r="X160" i="28"/>
  <c r="S160" i="28"/>
  <c r="N160" i="28"/>
  <c r="H160" i="28"/>
  <c r="C160" i="28"/>
  <c r="W160" i="28"/>
  <c r="R160" i="28"/>
  <c r="L160" i="28"/>
  <c r="G160" i="28"/>
  <c r="B160" i="28"/>
  <c r="P160" i="28"/>
  <c r="F160" i="28"/>
  <c r="O160" i="28"/>
  <c r="D160" i="28"/>
  <c r="V160" i="28"/>
  <c r="K160" i="28"/>
  <c r="T160" i="28"/>
  <c r="J160" i="28"/>
  <c r="Y226" i="21"/>
  <c r="U226" i="21"/>
  <c r="Q226" i="21"/>
  <c r="M226" i="21"/>
  <c r="I226" i="21"/>
  <c r="E226" i="21"/>
  <c r="W226" i="21"/>
  <c r="R226" i="21"/>
  <c r="L226" i="21"/>
  <c r="G226" i="21"/>
  <c r="B226" i="21"/>
  <c r="S226" i="21"/>
  <c r="K226" i="21"/>
  <c r="D226" i="21"/>
  <c r="X226" i="21"/>
  <c r="P226" i="21"/>
  <c r="J226" i="21"/>
  <c r="C226" i="21"/>
  <c r="T226" i="21"/>
  <c r="F226" i="21"/>
  <c r="O226" i="21"/>
  <c r="N226" i="21"/>
  <c r="V226" i="21"/>
  <c r="H226" i="21"/>
  <c r="Y122" i="21"/>
  <c r="U122" i="21"/>
  <c r="Q122" i="21"/>
  <c r="M122" i="21"/>
  <c r="I122" i="21"/>
  <c r="E122" i="21"/>
  <c r="T122" i="21"/>
  <c r="O122" i="21"/>
  <c r="J122" i="21"/>
  <c r="D122" i="21"/>
  <c r="X122" i="21"/>
  <c r="R122" i="21"/>
  <c r="K122" i="21"/>
  <c r="C122" i="21"/>
  <c r="W122" i="21"/>
  <c r="P122" i="21"/>
  <c r="H122" i="21"/>
  <c r="B122" i="21"/>
  <c r="S122" i="21"/>
  <c r="F122" i="21"/>
  <c r="N122" i="21"/>
  <c r="L122" i="21"/>
  <c r="G122" i="21"/>
  <c r="V122" i="21"/>
  <c r="Y87" i="21"/>
  <c r="U87" i="21"/>
  <c r="Q87" i="21"/>
  <c r="M87" i="21"/>
  <c r="I87" i="21"/>
  <c r="E87" i="21"/>
  <c r="T87" i="21"/>
  <c r="O87" i="21"/>
  <c r="J87" i="21"/>
  <c r="D87" i="21"/>
  <c r="S87" i="21"/>
  <c r="L87" i="21"/>
  <c r="F87" i="21"/>
  <c r="X87" i="21"/>
  <c r="R87" i="21"/>
  <c r="K87" i="21"/>
  <c r="C87" i="21"/>
  <c r="N87" i="21"/>
  <c r="W87" i="21"/>
  <c r="H87" i="21"/>
  <c r="V87" i="21"/>
  <c r="G87" i="21"/>
  <c r="P87" i="21"/>
  <c r="B87" i="21"/>
  <c r="W54" i="19"/>
  <c r="S54" i="19"/>
  <c r="O54" i="19"/>
  <c r="K54" i="19"/>
  <c r="G54" i="19"/>
  <c r="C54" i="19"/>
  <c r="Y54" i="19"/>
  <c r="T54" i="19"/>
  <c r="N54" i="19"/>
  <c r="I54" i="19"/>
  <c r="D54" i="19"/>
  <c r="X54" i="19"/>
  <c r="Q54" i="19"/>
  <c r="J54" i="19"/>
  <c r="B54" i="19"/>
  <c r="R54" i="19"/>
  <c r="H54" i="19"/>
  <c r="M54" i="19"/>
  <c r="V54" i="19"/>
  <c r="L54" i="19"/>
  <c r="P54" i="19"/>
  <c r="F54" i="19"/>
  <c r="E54" i="19"/>
  <c r="U54" i="19"/>
  <c r="W229" i="28"/>
  <c r="S229" i="28"/>
  <c r="O229" i="28"/>
  <c r="K229" i="28"/>
  <c r="G229" i="28"/>
  <c r="C229" i="28"/>
  <c r="U229" i="28"/>
  <c r="P229" i="28"/>
  <c r="J229" i="28"/>
  <c r="E229" i="28"/>
  <c r="T229" i="28"/>
  <c r="M229" i="28"/>
  <c r="F229" i="28"/>
  <c r="X229" i="28"/>
  <c r="N229" i="28"/>
  <c r="D229" i="28"/>
  <c r="Y229" i="28"/>
  <c r="L229" i="28"/>
  <c r="V229" i="28"/>
  <c r="H229" i="28"/>
  <c r="R229" i="28"/>
  <c r="Q229" i="28"/>
  <c r="B229" i="28"/>
  <c r="I229" i="28"/>
  <c r="Y263" i="28"/>
  <c r="U263" i="28"/>
  <c r="Q263" i="28"/>
  <c r="M263" i="28"/>
  <c r="I263" i="28"/>
  <c r="E263" i="28"/>
  <c r="X263" i="28"/>
  <c r="S263" i="28"/>
  <c r="N263" i="28"/>
  <c r="H263" i="28"/>
  <c r="C263" i="28"/>
  <c r="W263" i="28"/>
  <c r="R263" i="28"/>
  <c r="L263" i="28"/>
  <c r="G263" i="28"/>
  <c r="B263" i="28"/>
  <c r="P263" i="28"/>
  <c r="F263" i="28"/>
  <c r="O263" i="28"/>
  <c r="D263" i="28"/>
  <c r="V263" i="28"/>
  <c r="K263" i="28"/>
  <c r="T263" i="28"/>
  <c r="J263" i="28"/>
  <c r="W191" i="21"/>
  <c r="S191" i="21"/>
  <c r="Y191" i="21"/>
  <c r="T191" i="21"/>
  <c r="O191" i="21"/>
  <c r="K191" i="21"/>
  <c r="G191" i="21"/>
  <c r="C191" i="21"/>
  <c r="R191" i="21"/>
  <c r="M191" i="21"/>
  <c r="H191" i="21"/>
  <c r="B191" i="21"/>
  <c r="V191" i="21"/>
  <c r="N191" i="21"/>
  <c r="F191" i="21"/>
  <c r="U191" i="21"/>
  <c r="J191" i="21"/>
  <c r="L191" i="21"/>
  <c r="Q191" i="21"/>
  <c r="D191" i="21"/>
  <c r="X191" i="21"/>
  <c r="P191" i="21"/>
  <c r="I191" i="21"/>
  <c r="E191" i="21"/>
  <c r="W123" i="25"/>
  <c r="S123" i="25"/>
  <c r="O123" i="25"/>
  <c r="K123" i="25"/>
  <c r="G123" i="25"/>
  <c r="C123" i="25"/>
  <c r="V123" i="25"/>
  <c r="Q123" i="25"/>
  <c r="L123" i="25"/>
  <c r="F123" i="25"/>
  <c r="T123" i="25"/>
  <c r="M123" i="25"/>
  <c r="E123" i="25"/>
  <c r="X123" i="25"/>
  <c r="N123" i="25"/>
  <c r="D123" i="25"/>
  <c r="R123" i="25"/>
  <c r="H123" i="25"/>
  <c r="P123" i="25"/>
  <c r="B123" i="25"/>
  <c r="I123" i="25"/>
  <c r="Y123" i="25"/>
  <c r="U123" i="25"/>
  <c r="J123" i="25"/>
  <c r="A28" i="28"/>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W90" i="25" l="1"/>
  <c r="S90" i="25"/>
  <c r="O90" i="25"/>
  <c r="K90" i="25"/>
  <c r="G90" i="25"/>
  <c r="C90" i="25"/>
  <c r="V90" i="25"/>
  <c r="Q90" i="25"/>
  <c r="L90" i="25"/>
  <c r="F90" i="25"/>
  <c r="X90" i="25"/>
  <c r="P90" i="25"/>
  <c r="I90" i="25"/>
  <c r="B90" i="25"/>
  <c r="U90" i="25"/>
  <c r="M90" i="25"/>
  <c r="D90" i="25"/>
  <c r="T90" i="25"/>
  <c r="H90" i="25"/>
  <c r="R90" i="25"/>
  <c r="E90" i="25"/>
  <c r="Y90" i="25"/>
  <c r="N90" i="25"/>
  <c r="J90" i="25"/>
  <c r="Y18" i="25"/>
  <c r="U18" i="25"/>
  <c r="Q18" i="25"/>
  <c r="M18" i="25"/>
  <c r="I18" i="25"/>
  <c r="E18" i="25"/>
  <c r="X18" i="25"/>
  <c r="S18" i="25"/>
  <c r="N18" i="25"/>
  <c r="H18" i="25"/>
  <c r="C18" i="25"/>
  <c r="W18" i="25"/>
  <c r="P18" i="25"/>
  <c r="J18" i="25"/>
  <c r="B18" i="25"/>
  <c r="O18" i="25"/>
  <c r="F18" i="25"/>
  <c r="V18" i="25"/>
  <c r="L18" i="25"/>
  <c r="D18" i="25"/>
  <c r="R18" i="25"/>
  <c r="K18" i="25"/>
  <c r="G18" i="25"/>
  <c r="T18" i="25"/>
  <c r="X90" i="19"/>
  <c r="T90" i="19"/>
  <c r="P90" i="19"/>
  <c r="L90" i="19"/>
  <c r="H90" i="19"/>
  <c r="D90" i="19"/>
  <c r="W90" i="19"/>
  <c r="R90" i="19"/>
  <c r="M90" i="19"/>
  <c r="G90" i="19"/>
  <c r="B90" i="19"/>
  <c r="Y90" i="19"/>
  <c r="Q90" i="19"/>
  <c r="J90" i="19"/>
  <c r="C90" i="19"/>
  <c r="O90" i="19"/>
  <c r="F90" i="19"/>
  <c r="V90" i="19"/>
  <c r="K90" i="19"/>
  <c r="N90" i="19"/>
  <c r="I90" i="19"/>
  <c r="U90" i="19"/>
  <c r="S90" i="19"/>
  <c r="E90" i="19"/>
  <c r="Y264" i="28"/>
  <c r="U264" i="28"/>
  <c r="Q264" i="28"/>
  <c r="M264" i="28"/>
  <c r="I264" i="28"/>
  <c r="E264" i="28"/>
  <c r="V264" i="28"/>
  <c r="P264" i="28"/>
  <c r="K264" i="28"/>
  <c r="F264" i="28"/>
  <c r="T264" i="28"/>
  <c r="O264" i="28"/>
  <c r="J264" i="28"/>
  <c r="D264" i="28"/>
  <c r="X264" i="28"/>
  <c r="N264" i="28"/>
  <c r="C264" i="28"/>
  <c r="W264" i="28"/>
  <c r="L264" i="28"/>
  <c r="B264" i="28"/>
  <c r="S264" i="28"/>
  <c r="H264" i="28"/>
  <c r="R264" i="28"/>
  <c r="G264" i="28"/>
  <c r="Y333" i="28"/>
  <c r="U333" i="28"/>
  <c r="Q333" i="28"/>
  <c r="M333" i="28"/>
  <c r="I333" i="28"/>
  <c r="E333" i="28"/>
  <c r="V333" i="28"/>
  <c r="P333" i="28"/>
  <c r="K333" i="28"/>
  <c r="F333" i="28"/>
  <c r="T333" i="28"/>
  <c r="O333" i="28"/>
  <c r="J333" i="28"/>
  <c r="D333" i="28"/>
  <c r="X333" i="28"/>
  <c r="S333" i="28"/>
  <c r="N333" i="28"/>
  <c r="H333" i="28"/>
  <c r="C333" i="28"/>
  <c r="R333" i="28"/>
  <c r="L333" i="28"/>
  <c r="G333" i="28"/>
  <c r="W333" i="28"/>
  <c r="B333" i="28"/>
  <c r="W230" i="28"/>
  <c r="S230" i="28"/>
  <c r="O230" i="28"/>
  <c r="K230" i="28"/>
  <c r="G230" i="28"/>
  <c r="C230" i="28"/>
  <c r="X230" i="28"/>
  <c r="R230" i="28"/>
  <c r="M230" i="28"/>
  <c r="H230" i="28"/>
  <c r="B230" i="28"/>
  <c r="Y230" i="28"/>
  <c r="Q230" i="28"/>
  <c r="J230" i="28"/>
  <c r="D230" i="28"/>
  <c r="T230" i="28"/>
  <c r="I230" i="28"/>
  <c r="N230" i="28"/>
  <c r="P230" i="28"/>
  <c r="U230" i="28"/>
  <c r="L230" i="28"/>
  <c r="V230" i="28"/>
  <c r="F230" i="28"/>
  <c r="E230" i="28"/>
  <c r="Y261" i="21"/>
  <c r="U261" i="21"/>
  <c r="Q261" i="21"/>
  <c r="M261" i="21"/>
  <c r="I261" i="21"/>
  <c r="E261" i="21"/>
  <c r="T261" i="21"/>
  <c r="O261" i="21"/>
  <c r="J261" i="21"/>
  <c r="D261" i="21"/>
  <c r="V261" i="21"/>
  <c r="N261" i="21"/>
  <c r="G261" i="21"/>
  <c r="S261" i="21"/>
  <c r="L261" i="21"/>
  <c r="F261" i="21"/>
  <c r="P261" i="21"/>
  <c r="B261" i="21"/>
  <c r="X261" i="21"/>
  <c r="K261" i="21"/>
  <c r="W261" i="21"/>
  <c r="H261" i="21"/>
  <c r="R261" i="21"/>
  <c r="C261" i="21"/>
  <c r="Y298" i="28"/>
  <c r="U298" i="28"/>
  <c r="Q298" i="28"/>
  <c r="M298" i="28"/>
  <c r="I298" i="28"/>
  <c r="E298" i="28"/>
  <c r="V298" i="28"/>
  <c r="P298" i="28"/>
  <c r="K298" i="28"/>
  <c r="F298" i="28"/>
  <c r="T298" i="28"/>
  <c r="O298" i="28"/>
  <c r="J298" i="28"/>
  <c r="D298" i="28"/>
  <c r="X298" i="28"/>
  <c r="S298" i="28"/>
  <c r="N298" i="28"/>
  <c r="H298" i="28"/>
  <c r="C298" i="28"/>
  <c r="L298" i="28"/>
  <c r="G298" i="28"/>
  <c r="W298" i="28"/>
  <c r="B298" i="28"/>
  <c r="R298" i="28"/>
  <c r="Y158" i="21"/>
  <c r="U158" i="21"/>
  <c r="Q158" i="21"/>
  <c r="M158" i="21"/>
  <c r="I158" i="21"/>
  <c r="E158" i="21"/>
  <c r="T158" i="21"/>
  <c r="O158" i="21"/>
  <c r="J158" i="21"/>
  <c r="D158" i="21"/>
  <c r="X158" i="21"/>
  <c r="R158" i="21"/>
  <c r="K158" i="21"/>
  <c r="C158" i="21"/>
  <c r="W158" i="21"/>
  <c r="N158" i="21"/>
  <c r="F158" i="21"/>
  <c r="P158" i="21"/>
  <c r="B158" i="21"/>
  <c r="H158" i="21"/>
  <c r="V158" i="21"/>
  <c r="L158" i="21"/>
  <c r="G158" i="21"/>
  <c r="S158" i="21"/>
  <c r="Y53" i="21"/>
  <c r="U53" i="21"/>
  <c r="Q53" i="21"/>
  <c r="M53" i="21"/>
  <c r="I53" i="21"/>
  <c r="E53" i="21"/>
  <c r="W53" i="21"/>
  <c r="R53" i="21"/>
  <c r="L53" i="21"/>
  <c r="G53" i="21"/>
  <c r="B53" i="21"/>
  <c r="S53" i="21"/>
  <c r="K53" i="21"/>
  <c r="D53" i="21"/>
  <c r="X53" i="21"/>
  <c r="P53" i="21"/>
  <c r="J53" i="21"/>
  <c r="C53" i="21"/>
  <c r="N53" i="21"/>
  <c r="V53" i="21"/>
  <c r="H53" i="21"/>
  <c r="T53" i="21"/>
  <c r="F53" i="21"/>
  <c r="O53" i="21"/>
  <c r="Y54" i="25"/>
  <c r="U54" i="25"/>
  <c r="Q54" i="25"/>
  <c r="M54" i="25"/>
  <c r="I54" i="25"/>
  <c r="E54" i="25"/>
  <c r="V54" i="25"/>
  <c r="P54" i="25"/>
  <c r="K54" i="25"/>
  <c r="F54" i="25"/>
  <c r="S54" i="25"/>
  <c r="L54" i="25"/>
  <c r="D54" i="25"/>
  <c r="T54" i="25"/>
  <c r="J54" i="25"/>
  <c r="B54" i="25"/>
  <c r="R54" i="25"/>
  <c r="H54" i="25"/>
  <c r="N54" i="25"/>
  <c r="X54" i="25"/>
  <c r="G54" i="25"/>
  <c r="W54" i="25"/>
  <c r="C54" i="25"/>
  <c r="O54" i="25"/>
  <c r="W192" i="21"/>
  <c r="S192" i="21"/>
  <c r="O192" i="21"/>
  <c r="K192" i="21"/>
  <c r="G192" i="21"/>
  <c r="C192" i="21"/>
  <c r="V192" i="21"/>
  <c r="Q192" i="21"/>
  <c r="L192" i="21"/>
  <c r="F192" i="21"/>
  <c r="X192" i="21"/>
  <c r="P192" i="21"/>
  <c r="I192" i="21"/>
  <c r="B192" i="21"/>
  <c r="R192" i="21"/>
  <c r="H192" i="21"/>
  <c r="U192" i="21"/>
  <c r="J192" i="21"/>
  <c r="T192" i="21"/>
  <c r="D192" i="21"/>
  <c r="N192" i="21"/>
  <c r="Y192" i="21"/>
  <c r="E192" i="21"/>
  <c r="M192" i="21"/>
  <c r="Y126" i="28"/>
  <c r="U126" i="28"/>
  <c r="Q126" i="28"/>
  <c r="M126" i="28"/>
  <c r="I126" i="28"/>
  <c r="E126" i="28"/>
  <c r="V126" i="28"/>
  <c r="P126" i="28"/>
  <c r="K126" i="28"/>
  <c r="F126" i="28"/>
  <c r="T126" i="28"/>
  <c r="O126" i="28"/>
  <c r="J126" i="28"/>
  <c r="D126" i="28"/>
  <c r="S126" i="28"/>
  <c r="H126" i="28"/>
  <c r="R126" i="28"/>
  <c r="G126" i="28"/>
  <c r="X126" i="28"/>
  <c r="N126" i="28"/>
  <c r="C126" i="28"/>
  <c r="W126" i="28"/>
  <c r="L126" i="28"/>
  <c r="B126" i="28"/>
  <c r="Y161" i="28"/>
  <c r="U161" i="28"/>
  <c r="Q161" i="28"/>
  <c r="M161" i="28"/>
  <c r="I161" i="28"/>
  <c r="E161" i="28"/>
  <c r="V161" i="28"/>
  <c r="P161" i="28"/>
  <c r="K161" i="28"/>
  <c r="F161" i="28"/>
  <c r="T161" i="28"/>
  <c r="O161" i="28"/>
  <c r="J161" i="28"/>
  <c r="D161" i="28"/>
  <c r="X161" i="28"/>
  <c r="N161" i="28"/>
  <c r="C161" i="28"/>
  <c r="W161" i="28"/>
  <c r="L161" i="28"/>
  <c r="B161" i="28"/>
  <c r="S161" i="28"/>
  <c r="H161" i="28"/>
  <c r="R161" i="28"/>
  <c r="G161" i="28"/>
  <c r="W125" i="25"/>
  <c r="S125" i="25"/>
  <c r="O125" i="25"/>
  <c r="K125" i="25"/>
  <c r="G125" i="25"/>
  <c r="C125" i="25"/>
  <c r="V125" i="25"/>
  <c r="Q125" i="25"/>
  <c r="L125" i="25"/>
  <c r="F125" i="25"/>
  <c r="U125" i="25"/>
  <c r="N125" i="25"/>
  <c r="H125" i="25"/>
  <c r="X125" i="25"/>
  <c r="M125" i="25"/>
  <c r="D125" i="25"/>
  <c r="T125" i="25"/>
  <c r="I125" i="25"/>
  <c r="R125" i="25"/>
  <c r="E125" i="25"/>
  <c r="J125" i="25"/>
  <c r="B125" i="25"/>
  <c r="Y125" i="25"/>
  <c r="P125" i="25"/>
  <c r="W19" i="19"/>
  <c r="S19" i="19"/>
  <c r="O19" i="19"/>
  <c r="K19" i="19"/>
  <c r="G19" i="19"/>
  <c r="C19" i="19"/>
  <c r="Y19" i="19"/>
  <c r="T19" i="19"/>
  <c r="N19" i="19"/>
  <c r="I19" i="19"/>
  <c r="D19" i="19"/>
  <c r="R19" i="19"/>
  <c r="L19" i="19"/>
  <c r="E19" i="19"/>
  <c r="Q19" i="19"/>
  <c r="H19" i="19"/>
  <c r="X19" i="19"/>
  <c r="M19" i="19"/>
  <c r="V19" i="19"/>
  <c r="J19" i="19"/>
  <c r="B19" i="19"/>
  <c r="U19" i="19"/>
  <c r="P19" i="19"/>
  <c r="F19" i="19"/>
  <c r="W125" i="19"/>
  <c r="S125" i="19"/>
  <c r="O125" i="19"/>
  <c r="K125" i="19"/>
  <c r="G125" i="19"/>
  <c r="C125" i="19"/>
  <c r="U125" i="19"/>
  <c r="P125" i="19"/>
  <c r="J125" i="19"/>
  <c r="E125" i="19"/>
  <c r="X125" i="19"/>
  <c r="Q125" i="19"/>
  <c r="I125" i="19"/>
  <c r="B125" i="19"/>
  <c r="V125" i="19"/>
  <c r="M125" i="19"/>
  <c r="D125" i="19"/>
  <c r="N125" i="19"/>
  <c r="T125" i="19"/>
  <c r="F125" i="19"/>
  <c r="R125" i="19"/>
  <c r="L125" i="19"/>
  <c r="Y125" i="19"/>
  <c r="H125" i="19"/>
  <c r="W55" i="19"/>
  <c r="S55" i="19"/>
  <c r="O55" i="19"/>
  <c r="K55" i="19"/>
  <c r="G55" i="19"/>
  <c r="C55" i="19"/>
  <c r="V55" i="19"/>
  <c r="Q55" i="19"/>
  <c r="L55" i="19"/>
  <c r="F55" i="19"/>
  <c r="U55" i="19"/>
  <c r="N55" i="19"/>
  <c r="H55" i="19"/>
  <c r="X55" i="19"/>
  <c r="M55" i="19"/>
  <c r="D55" i="19"/>
  <c r="P55" i="19"/>
  <c r="B55" i="19"/>
  <c r="Y55" i="19"/>
  <c r="J55" i="19"/>
  <c r="R55" i="19"/>
  <c r="I55" i="19"/>
  <c r="E55" i="19"/>
  <c r="T55" i="19"/>
  <c r="Y56" i="28"/>
  <c r="U56" i="28"/>
  <c r="Q56" i="28"/>
  <c r="M56" i="28"/>
  <c r="I56" i="28"/>
  <c r="E56" i="28"/>
  <c r="V56" i="28"/>
  <c r="P56" i="28"/>
  <c r="K56" i="28"/>
  <c r="F56" i="28"/>
  <c r="T56" i="28"/>
  <c r="O56" i="28"/>
  <c r="J56" i="28"/>
  <c r="D56" i="28"/>
  <c r="S56" i="28"/>
  <c r="H56" i="28"/>
  <c r="R56" i="28"/>
  <c r="G56" i="28"/>
  <c r="X56" i="28"/>
  <c r="N56" i="28"/>
  <c r="C56" i="28"/>
  <c r="W56" i="28"/>
  <c r="L56" i="28"/>
  <c r="B56" i="28"/>
  <c r="Y20" i="21"/>
  <c r="U20" i="21"/>
  <c r="Q20" i="21"/>
  <c r="M20" i="21"/>
  <c r="I20" i="21"/>
  <c r="E20" i="21"/>
  <c r="W20" i="21"/>
  <c r="R20" i="21"/>
  <c r="L20" i="21"/>
  <c r="G20" i="21"/>
  <c r="B20" i="21"/>
  <c r="V20" i="21"/>
  <c r="O20" i="21"/>
  <c r="H20" i="21"/>
  <c r="T20" i="21"/>
  <c r="N20" i="21"/>
  <c r="F20" i="21"/>
  <c r="P20" i="21"/>
  <c r="C20" i="21"/>
  <c r="K20" i="21"/>
  <c r="X20" i="21"/>
  <c r="J20" i="21"/>
  <c r="S20" i="21"/>
  <c r="D20" i="21"/>
  <c r="Y123" i="21"/>
  <c r="U123" i="21"/>
  <c r="Q123" i="21"/>
  <c r="M123" i="21"/>
  <c r="I123" i="21"/>
  <c r="E123" i="21"/>
  <c r="W123" i="21"/>
  <c r="R123" i="21"/>
  <c r="L123" i="21"/>
  <c r="G123" i="21"/>
  <c r="B123" i="21"/>
  <c r="V123" i="21"/>
  <c r="O123" i="21"/>
  <c r="H123" i="21"/>
  <c r="T123" i="21"/>
  <c r="N123" i="21"/>
  <c r="F123" i="21"/>
  <c r="X123" i="21"/>
  <c r="J123" i="21"/>
  <c r="S123" i="21"/>
  <c r="D123" i="21"/>
  <c r="P123" i="21"/>
  <c r="C123" i="21"/>
  <c r="K123" i="21"/>
  <c r="Y88" i="21"/>
  <c r="U88" i="21"/>
  <c r="Q88" i="21"/>
  <c r="M88" i="21"/>
  <c r="I88" i="21"/>
  <c r="E88" i="21"/>
  <c r="W88" i="21"/>
  <c r="R88" i="21"/>
  <c r="L88" i="21"/>
  <c r="G88" i="21"/>
  <c r="B88" i="21"/>
  <c r="X88" i="21"/>
  <c r="P88" i="21"/>
  <c r="J88" i="21"/>
  <c r="C88" i="21"/>
  <c r="V88" i="21"/>
  <c r="O88" i="21"/>
  <c r="H88" i="21"/>
  <c r="S88" i="21"/>
  <c r="D88" i="21"/>
  <c r="N88" i="21"/>
  <c r="K88" i="21"/>
  <c r="T88" i="21"/>
  <c r="F88" i="21"/>
  <c r="Y227" i="21"/>
  <c r="U227" i="21"/>
  <c r="Q227" i="21"/>
  <c r="M227" i="21"/>
  <c r="I227" i="21"/>
  <c r="E227" i="21"/>
  <c r="T227" i="21"/>
  <c r="O227" i="21"/>
  <c r="J227" i="21"/>
  <c r="D227" i="21"/>
  <c r="W227" i="21"/>
  <c r="P227" i="21"/>
  <c r="H227" i="21"/>
  <c r="B227" i="21"/>
  <c r="V227" i="21"/>
  <c r="N227" i="21"/>
  <c r="G227" i="21"/>
  <c r="X227" i="21"/>
  <c r="K227" i="21"/>
  <c r="S227" i="21"/>
  <c r="F227" i="21"/>
  <c r="R227" i="21"/>
  <c r="C227" i="21"/>
  <c r="L227" i="21"/>
  <c r="Y196" i="28"/>
  <c r="U196" i="28"/>
  <c r="Q196" i="28"/>
  <c r="M196" i="28"/>
  <c r="I196" i="28"/>
  <c r="E196" i="28"/>
  <c r="V196" i="28"/>
  <c r="P196" i="28"/>
  <c r="K196" i="28"/>
  <c r="F196" i="28"/>
  <c r="T196" i="28"/>
  <c r="N196" i="28"/>
  <c r="G196" i="28"/>
  <c r="R196" i="28"/>
  <c r="H196" i="28"/>
  <c r="S196" i="28"/>
  <c r="D196" i="28"/>
  <c r="L196" i="28"/>
  <c r="W196" i="28"/>
  <c r="B196" i="28"/>
  <c r="J196" i="28"/>
  <c r="X196" i="28"/>
  <c r="O196" i="28"/>
  <c r="C196" i="28"/>
  <c r="Y91" i="28"/>
  <c r="U91" i="28"/>
  <c r="Q91" i="28"/>
  <c r="M91" i="28"/>
  <c r="I91" i="28"/>
  <c r="E91" i="28"/>
  <c r="V91" i="28"/>
  <c r="P91" i="28"/>
  <c r="K91" i="28"/>
  <c r="F91" i="28"/>
  <c r="T91" i="28"/>
  <c r="O91" i="28"/>
  <c r="J91" i="28"/>
  <c r="D91" i="28"/>
  <c r="X91" i="28"/>
  <c r="N91" i="28"/>
  <c r="C91" i="28"/>
  <c r="W91" i="28"/>
  <c r="L91" i="28"/>
  <c r="B91" i="28"/>
  <c r="S91" i="28"/>
  <c r="H91" i="28"/>
  <c r="R91" i="28"/>
  <c r="G91" i="28"/>
  <c r="Y28" i="28"/>
  <c r="U28" i="28"/>
  <c r="Q28" i="28"/>
  <c r="M28" i="28"/>
  <c r="I28" i="28"/>
  <c r="E28" i="28"/>
  <c r="X28" i="28"/>
  <c r="S28" i="28"/>
  <c r="N28" i="28"/>
  <c r="H28" i="28"/>
  <c r="C28" i="28"/>
  <c r="W28" i="28"/>
  <c r="R28" i="28"/>
  <c r="L28" i="28"/>
  <c r="G28" i="28"/>
  <c r="B28" i="28"/>
  <c r="P28" i="28"/>
  <c r="F28" i="28"/>
  <c r="O28" i="28"/>
  <c r="D28" i="28"/>
  <c r="V28" i="28"/>
  <c r="K28" i="28"/>
  <c r="T28" i="28"/>
  <c r="J28" i="28"/>
  <c r="A29"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Y89" i="21" l="1"/>
  <c r="U89" i="21"/>
  <c r="Q89" i="21"/>
  <c r="M89" i="21"/>
  <c r="I89" i="21"/>
  <c r="E89" i="21"/>
  <c r="T89" i="21"/>
  <c r="O89" i="21"/>
  <c r="J89" i="21"/>
  <c r="D89" i="21"/>
  <c r="V89" i="21"/>
  <c r="N89" i="21"/>
  <c r="G89" i="21"/>
  <c r="S89" i="21"/>
  <c r="L89" i="21"/>
  <c r="F89" i="21"/>
  <c r="W89" i="21"/>
  <c r="H89" i="21"/>
  <c r="R89" i="21"/>
  <c r="C89" i="21"/>
  <c r="P89" i="21"/>
  <c r="B89" i="21"/>
  <c r="X89" i="21"/>
  <c r="K89" i="21"/>
  <c r="W91" i="25"/>
  <c r="S91" i="25"/>
  <c r="O91" i="25"/>
  <c r="K91" i="25"/>
  <c r="G91" i="25"/>
  <c r="C91" i="25"/>
  <c r="Y91" i="25"/>
  <c r="T91" i="25"/>
  <c r="N91" i="25"/>
  <c r="I91" i="25"/>
  <c r="D91" i="25"/>
  <c r="U91" i="25"/>
  <c r="M91" i="25"/>
  <c r="F91" i="25"/>
  <c r="Q91" i="25"/>
  <c r="H91" i="25"/>
  <c r="V91" i="25"/>
  <c r="J91" i="25"/>
  <c r="R91" i="25"/>
  <c r="E91" i="25"/>
  <c r="X91" i="25"/>
  <c r="P91" i="25"/>
  <c r="L91" i="25"/>
  <c r="B91" i="25"/>
  <c r="X91" i="19"/>
  <c r="T91" i="19"/>
  <c r="P91" i="19"/>
  <c r="L91" i="19"/>
  <c r="H91" i="19"/>
  <c r="D91" i="19"/>
  <c r="U91" i="19"/>
  <c r="O91" i="19"/>
  <c r="J91" i="19"/>
  <c r="E91" i="19"/>
  <c r="V91" i="19"/>
  <c r="N91" i="19"/>
  <c r="G91" i="19"/>
  <c r="S91" i="19"/>
  <c r="K91" i="19"/>
  <c r="B91" i="19"/>
  <c r="Y91" i="19"/>
  <c r="M91" i="19"/>
  <c r="W91" i="19"/>
  <c r="F91" i="19"/>
  <c r="R91" i="19"/>
  <c r="C91" i="19"/>
  <c r="I91" i="19"/>
  <c r="Q91" i="19"/>
  <c r="W231" i="28"/>
  <c r="S231" i="28"/>
  <c r="O231" i="28"/>
  <c r="K231" i="28"/>
  <c r="G231" i="28"/>
  <c r="C231" i="28"/>
  <c r="U231" i="28"/>
  <c r="P231" i="28"/>
  <c r="J231" i="28"/>
  <c r="E231" i="28"/>
  <c r="V231" i="28"/>
  <c r="N231" i="28"/>
  <c r="H231" i="28"/>
  <c r="X231" i="28"/>
  <c r="M231" i="28"/>
  <c r="D231" i="28"/>
  <c r="Q231" i="28"/>
  <c r="B231" i="28"/>
  <c r="Y231" i="28"/>
  <c r="I231" i="28"/>
  <c r="R231" i="28"/>
  <c r="L231" i="28"/>
  <c r="T231" i="28"/>
  <c r="F231" i="28"/>
  <c r="Y197" i="28"/>
  <c r="U197" i="28"/>
  <c r="Q197" i="28"/>
  <c r="M197" i="28"/>
  <c r="I197" i="28"/>
  <c r="E197" i="28"/>
  <c r="X197" i="28"/>
  <c r="S197" i="28"/>
  <c r="N197" i="28"/>
  <c r="H197" i="28"/>
  <c r="C197" i="28"/>
  <c r="R197" i="28"/>
  <c r="K197" i="28"/>
  <c r="D197" i="28"/>
  <c r="V197" i="28"/>
  <c r="L197" i="28"/>
  <c r="B197" i="28"/>
  <c r="T197" i="28"/>
  <c r="G197" i="28"/>
  <c r="W197" i="28"/>
  <c r="F197" i="28"/>
  <c r="P197" i="28"/>
  <c r="O197" i="28"/>
  <c r="J197" i="28"/>
  <c r="Y127" i="28"/>
  <c r="U127" i="28"/>
  <c r="Q127" i="28"/>
  <c r="M127" i="28"/>
  <c r="I127" i="28"/>
  <c r="E127" i="28"/>
  <c r="X127" i="28"/>
  <c r="S127" i="28"/>
  <c r="N127" i="28"/>
  <c r="H127" i="28"/>
  <c r="C127" i="28"/>
  <c r="W127" i="28"/>
  <c r="R127" i="28"/>
  <c r="L127" i="28"/>
  <c r="G127" i="28"/>
  <c r="B127" i="28"/>
  <c r="P127" i="28"/>
  <c r="F127" i="28"/>
  <c r="O127" i="28"/>
  <c r="D127" i="28"/>
  <c r="V127" i="28"/>
  <c r="K127" i="28"/>
  <c r="T127" i="28"/>
  <c r="J127" i="28"/>
  <c r="Y29" i="28"/>
  <c r="U29" i="28"/>
  <c r="Q29" i="28"/>
  <c r="M29" i="28"/>
  <c r="I29" i="28"/>
  <c r="E29" i="28"/>
  <c r="V29" i="28"/>
  <c r="P29" i="28"/>
  <c r="K29" i="28"/>
  <c r="F29" i="28"/>
  <c r="T29" i="28"/>
  <c r="O29" i="28"/>
  <c r="J29" i="28"/>
  <c r="D29" i="28"/>
  <c r="X29" i="28"/>
  <c r="N29" i="28"/>
  <c r="C29" i="28"/>
  <c r="W29" i="28"/>
  <c r="L29" i="28"/>
  <c r="B29" i="28"/>
  <c r="S29" i="28"/>
  <c r="H29" i="28"/>
  <c r="R29" i="28"/>
  <c r="G29" i="28"/>
  <c r="Y21" i="21"/>
  <c r="U21" i="21"/>
  <c r="Q21" i="21"/>
  <c r="M21" i="21"/>
  <c r="I21" i="21"/>
  <c r="E21" i="21"/>
  <c r="T21" i="21"/>
  <c r="O21" i="21"/>
  <c r="J21" i="21"/>
  <c r="D21" i="21"/>
  <c r="S21" i="21"/>
  <c r="L21" i="21"/>
  <c r="F21" i="21"/>
  <c r="X21" i="21"/>
  <c r="R21" i="21"/>
  <c r="K21" i="21"/>
  <c r="C21" i="21"/>
  <c r="V21" i="21"/>
  <c r="G21" i="21"/>
  <c r="P21" i="21"/>
  <c r="B21" i="21"/>
  <c r="N21" i="21"/>
  <c r="W21" i="21"/>
  <c r="H21" i="21"/>
  <c r="Y19" i="25"/>
  <c r="U19" i="25"/>
  <c r="Q19" i="25"/>
  <c r="M19" i="25"/>
  <c r="I19" i="25"/>
  <c r="E19" i="25"/>
  <c r="V19" i="25"/>
  <c r="P19" i="25"/>
  <c r="K19" i="25"/>
  <c r="F19" i="25"/>
  <c r="T19" i="25"/>
  <c r="N19" i="25"/>
  <c r="G19" i="25"/>
  <c r="S19" i="25"/>
  <c r="J19" i="25"/>
  <c r="B19" i="25"/>
  <c r="R19" i="25"/>
  <c r="H19" i="25"/>
  <c r="L19" i="25"/>
  <c r="X19" i="25"/>
  <c r="D19" i="25"/>
  <c r="W19" i="25"/>
  <c r="C19" i="25"/>
  <c r="O19" i="25"/>
  <c r="W20" i="19"/>
  <c r="S20" i="19"/>
  <c r="O20" i="19"/>
  <c r="K20" i="19"/>
  <c r="G20" i="19"/>
  <c r="C20" i="19"/>
  <c r="V20" i="19"/>
  <c r="Q20" i="19"/>
  <c r="L20" i="19"/>
  <c r="F20" i="19"/>
  <c r="X20" i="19"/>
  <c r="P20" i="19"/>
  <c r="I20" i="19"/>
  <c r="B20" i="19"/>
  <c r="U20" i="19"/>
  <c r="M20" i="19"/>
  <c r="D20" i="19"/>
  <c r="N20" i="19"/>
  <c r="Y20" i="19"/>
  <c r="J20" i="19"/>
  <c r="E20" i="19"/>
  <c r="T20" i="19"/>
  <c r="R20" i="19"/>
  <c r="H20" i="19"/>
  <c r="W193" i="21"/>
  <c r="S193" i="21"/>
  <c r="O193" i="21"/>
  <c r="K193" i="21"/>
  <c r="G193" i="21"/>
  <c r="C193" i="21"/>
  <c r="Y193" i="21"/>
  <c r="T193" i="21"/>
  <c r="N193" i="21"/>
  <c r="I193" i="21"/>
  <c r="D193" i="21"/>
  <c r="U193" i="21"/>
  <c r="M193" i="21"/>
  <c r="F193" i="21"/>
  <c r="V193" i="21"/>
  <c r="L193" i="21"/>
  <c r="B193" i="21"/>
  <c r="X193" i="21"/>
  <c r="J193" i="21"/>
  <c r="P193" i="21"/>
  <c r="Q193" i="21"/>
  <c r="E193" i="21"/>
  <c r="R193" i="21"/>
  <c r="H193" i="21"/>
  <c r="Y57" i="28"/>
  <c r="U57" i="28"/>
  <c r="Q57" i="28"/>
  <c r="M57" i="28"/>
  <c r="I57" i="28"/>
  <c r="E57" i="28"/>
  <c r="X57" i="28"/>
  <c r="S57" i="28"/>
  <c r="N57" i="28"/>
  <c r="H57" i="28"/>
  <c r="C57" i="28"/>
  <c r="W57" i="28"/>
  <c r="R57" i="28"/>
  <c r="L57" i="28"/>
  <c r="G57" i="28"/>
  <c r="B57" i="28"/>
  <c r="P57" i="28"/>
  <c r="F57" i="28"/>
  <c r="O57" i="28"/>
  <c r="D57" i="28"/>
  <c r="V57" i="28"/>
  <c r="K57" i="28"/>
  <c r="T57" i="28"/>
  <c r="J57" i="28"/>
  <c r="Y92" i="28"/>
  <c r="U92" i="28"/>
  <c r="Q92" i="28"/>
  <c r="M92" i="28"/>
  <c r="I92" i="28"/>
  <c r="E92" i="28"/>
  <c r="X92" i="28"/>
  <c r="S92" i="28"/>
  <c r="N92" i="28"/>
  <c r="H92" i="28"/>
  <c r="C92" i="28"/>
  <c r="W92" i="28"/>
  <c r="R92" i="28"/>
  <c r="L92" i="28"/>
  <c r="G92" i="28"/>
  <c r="B92" i="28"/>
  <c r="V92" i="28"/>
  <c r="K92" i="28"/>
  <c r="T92" i="28"/>
  <c r="J92" i="28"/>
  <c r="P92" i="28"/>
  <c r="F92" i="28"/>
  <c r="O92" i="28"/>
  <c r="D92" i="28"/>
  <c r="Y265" i="28"/>
  <c r="U265" i="28"/>
  <c r="Q265" i="28"/>
  <c r="M265" i="28"/>
  <c r="I265" i="28"/>
  <c r="E265" i="28"/>
  <c r="X265" i="28"/>
  <c r="S265" i="28"/>
  <c r="N265" i="28"/>
  <c r="H265" i="28"/>
  <c r="C265" i="28"/>
  <c r="W265" i="28"/>
  <c r="R265" i="28"/>
  <c r="L265" i="28"/>
  <c r="G265" i="28"/>
  <c r="B265" i="28"/>
  <c r="V265" i="28"/>
  <c r="K265" i="28"/>
  <c r="T265" i="28"/>
  <c r="J265" i="28"/>
  <c r="P265" i="28"/>
  <c r="F265" i="28"/>
  <c r="O265" i="28"/>
  <c r="D265" i="28"/>
  <c r="W55" i="25"/>
  <c r="S55" i="25"/>
  <c r="O55" i="25"/>
  <c r="K55" i="25"/>
  <c r="G55" i="25"/>
  <c r="C55" i="25"/>
  <c r="V55" i="25"/>
  <c r="Q55" i="25"/>
  <c r="L55" i="25"/>
  <c r="F55" i="25"/>
  <c r="Y55" i="25"/>
  <c r="R55" i="25"/>
  <c r="J55" i="25"/>
  <c r="D55" i="25"/>
  <c r="U55" i="25"/>
  <c r="M55" i="25"/>
  <c r="B55" i="25"/>
  <c r="T55" i="25"/>
  <c r="H55" i="25"/>
  <c r="P55" i="25"/>
  <c r="E55" i="25"/>
  <c r="I55" i="25"/>
  <c r="X55" i="25"/>
  <c r="N55" i="25"/>
  <c r="Y54" i="21"/>
  <c r="U54" i="21"/>
  <c r="Q54" i="21"/>
  <c r="M54" i="21"/>
  <c r="I54" i="21"/>
  <c r="E54" i="21"/>
  <c r="T54" i="21"/>
  <c r="O54" i="21"/>
  <c r="J54" i="21"/>
  <c r="D54" i="21"/>
  <c r="W54" i="21"/>
  <c r="P54" i="21"/>
  <c r="H54" i="21"/>
  <c r="B54" i="21"/>
  <c r="V54" i="21"/>
  <c r="N54" i="21"/>
  <c r="G54" i="21"/>
  <c r="R54" i="21"/>
  <c r="C54" i="21"/>
  <c r="L54" i="21"/>
  <c r="X54" i="21"/>
  <c r="K54" i="21"/>
  <c r="S54" i="21"/>
  <c r="F54" i="21"/>
  <c r="Y159" i="21"/>
  <c r="U159" i="21"/>
  <c r="Q159" i="21"/>
  <c r="M159" i="21"/>
  <c r="I159" i="21"/>
  <c r="E159" i="21"/>
  <c r="W159" i="21"/>
  <c r="R159" i="21"/>
  <c r="L159" i="21"/>
  <c r="G159" i="21"/>
  <c r="B159" i="21"/>
  <c r="V159" i="21"/>
  <c r="O159" i="21"/>
  <c r="H159" i="21"/>
  <c r="S159" i="21"/>
  <c r="J159" i="21"/>
  <c r="P159" i="21"/>
  <c r="D159" i="21"/>
  <c r="T159" i="21"/>
  <c r="C159" i="21"/>
  <c r="X159" i="21"/>
  <c r="N159" i="21"/>
  <c r="K159" i="21"/>
  <c r="F159" i="21"/>
  <c r="Y262" i="21"/>
  <c r="U262" i="21"/>
  <c r="Q262" i="21"/>
  <c r="M262" i="21"/>
  <c r="I262" i="21"/>
  <c r="E262" i="21"/>
  <c r="W262" i="21"/>
  <c r="R262" i="21"/>
  <c r="L262" i="21"/>
  <c r="G262" i="21"/>
  <c r="B262" i="21"/>
  <c r="S262" i="21"/>
  <c r="K262" i="21"/>
  <c r="D262" i="21"/>
  <c r="X262" i="21"/>
  <c r="P262" i="21"/>
  <c r="J262" i="21"/>
  <c r="C262" i="21"/>
  <c r="T262" i="21"/>
  <c r="F262" i="21"/>
  <c r="O262" i="21"/>
  <c r="N262" i="21"/>
  <c r="V262" i="21"/>
  <c r="H262" i="21"/>
  <c r="V368" i="28"/>
  <c r="R368" i="28"/>
  <c r="N368" i="28"/>
  <c r="J368" i="28"/>
  <c r="F368" i="28"/>
  <c r="B368" i="28"/>
  <c r="W368" i="28"/>
  <c r="Q368" i="28"/>
  <c r="L368" i="28"/>
  <c r="G368" i="28"/>
  <c r="U368" i="28"/>
  <c r="P368" i="28"/>
  <c r="K368" i="28"/>
  <c r="E368" i="28"/>
  <c r="S368" i="28"/>
  <c r="H368" i="28"/>
  <c r="Y368" i="28"/>
  <c r="O368" i="28"/>
  <c r="D368" i="28"/>
  <c r="X368" i="28"/>
  <c r="M368" i="28"/>
  <c r="C368" i="28"/>
  <c r="T368" i="28"/>
  <c r="I368" i="28"/>
  <c r="Y162" i="28"/>
  <c r="U162" i="28"/>
  <c r="Q162" i="28"/>
  <c r="M162" i="28"/>
  <c r="I162" i="28"/>
  <c r="E162" i="28"/>
  <c r="X162" i="28"/>
  <c r="S162" i="28"/>
  <c r="N162" i="28"/>
  <c r="H162" i="28"/>
  <c r="C162" i="28"/>
  <c r="W162" i="28"/>
  <c r="R162" i="28"/>
  <c r="L162" i="28"/>
  <c r="G162" i="28"/>
  <c r="B162" i="28"/>
  <c r="V162" i="28"/>
  <c r="K162" i="28"/>
  <c r="T162" i="28"/>
  <c r="J162" i="28"/>
  <c r="P162" i="28"/>
  <c r="F162" i="28"/>
  <c r="O162" i="28"/>
  <c r="D162" i="28"/>
  <c r="W126" i="25"/>
  <c r="S126" i="25"/>
  <c r="O126" i="25"/>
  <c r="K126" i="25"/>
  <c r="G126" i="25"/>
  <c r="C126" i="25"/>
  <c r="Y126" i="25"/>
  <c r="T126" i="25"/>
  <c r="N126" i="25"/>
  <c r="I126" i="25"/>
  <c r="D126" i="25"/>
  <c r="R126" i="25"/>
  <c r="L126" i="25"/>
  <c r="E126" i="25"/>
  <c r="Q126" i="25"/>
  <c r="H126" i="25"/>
  <c r="V126" i="25"/>
  <c r="J126" i="25"/>
  <c r="U126" i="25"/>
  <c r="F126" i="25"/>
  <c r="M126" i="25"/>
  <c r="B126" i="25"/>
  <c r="X126" i="25"/>
  <c r="P126" i="25"/>
  <c r="Y124" i="21"/>
  <c r="U124" i="21"/>
  <c r="Q124" i="21"/>
  <c r="M124" i="21"/>
  <c r="I124" i="21"/>
  <c r="E124" i="21"/>
  <c r="T124" i="21"/>
  <c r="O124" i="21"/>
  <c r="J124" i="21"/>
  <c r="D124" i="21"/>
  <c r="S124" i="21"/>
  <c r="L124" i="21"/>
  <c r="F124" i="21"/>
  <c r="X124" i="21"/>
  <c r="R124" i="21"/>
  <c r="K124" i="21"/>
  <c r="C124" i="21"/>
  <c r="N124" i="21"/>
  <c r="W124" i="21"/>
  <c r="H124" i="21"/>
  <c r="V124" i="21"/>
  <c r="G124" i="21"/>
  <c r="P124" i="21"/>
  <c r="B124" i="21"/>
  <c r="W126" i="19"/>
  <c r="S126" i="19"/>
  <c r="O126" i="19"/>
  <c r="K126" i="19"/>
  <c r="G126" i="19"/>
  <c r="C126" i="19"/>
  <c r="X126" i="19"/>
  <c r="R126" i="19"/>
  <c r="M126" i="19"/>
  <c r="H126" i="19"/>
  <c r="B126" i="19"/>
  <c r="U126" i="19"/>
  <c r="N126" i="19"/>
  <c r="F126" i="19"/>
  <c r="Q126" i="19"/>
  <c r="I126" i="19"/>
  <c r="P126" i="19"/>
  <c r="D126" i="19"/>
  <c r="L126" i="19"/>
  <c r="T126" i="19"/>
  <c r="J126" i="19"/>
  <c r="V126" i="19"/>
  <c r="E126" i="19"/>
  <c r="Y126" i="19"/>
  <c r="W56" i="19"/>
  <c r="S56" i="19"/>
  <c r="O56" i="19"/>
  <c r="K56" i="19"/>
  <c r="G56" i="19"/>
  <c r="C56" i="19"/>
  <c r="Y56" i="19"/>
  <c r="T56" i="19"/>
  <c r="N56" i="19"/>
  <c r="I56" i="19"/>
  <c r="D56" i="19"/>
  <c r="R56" i="19"/>
  <c r="L56" i="19"/>
  <c r="E56" i="19"/>
  <c r="Q56" i="19"/>
  <c r="H56" i="19"/>
  <c r="P56" i="19"/>
  <c r="B56" i="19"/>
  <c r="X56" i="19"/>
  <c r="M56" i="19"/>
  <c r="U56" i="19"/>
  <c r="J56" i="19"/>
  <c r="F56" i="19"/>
  <c r="V56" i="19"/>
  <c r="Y228" i="21"/>
  <c r="U228" i="21"/>
  <c r="Q228" i="21"/>
  <c r="M228" i="21"/>
  <c r="I228" i="21"/>
  <c r="E228" i="21"/>
  <c r="W228" i="21"/>
  <c r="R228" i="21"/>
  <c r="L228" i="21"/>
  <c r="G228" i="21"/>
  <c r="B228" i="21"/>
  <c r="T228" i="21"/>
  <c r="N228" i="21"/>
  <c r="F228" i="21"/>
  <c r="S228" i="21"/>
  <c r="K228" i="21"/>
  <c r="D228" i="21"/>
  <c r="O228" i="21"/>
  <c r="X228" i="21"/>
  <c r="J228" i="21"/>
  <c r="V228" i="21"/>
  <c r="H228" i="21"/>
  <c r="C228" i="21"/>
  <c r="P228" i="21"/>
  <c r="Y334" i="28"/>
  <c r="U334" i="28"/>
  <c r="Q334" i="28"/>
  <c r="M334" i="28"/>
  <c r="I334" i="28"/>
  <c r="E334" i="28"/>
  <c r="X334" i="28"/>
  <c r="S334" i="28"/>
  <c r="N334" i="28"/>
  <c r="H334" i="28"/>
  <c r="C334" i="28"/>
  <c r="W334" i="28"/>
  <c r="R334" i="28"/>
  <c r="L334" i="28"/>
  <c r="G334" i="28"/>
  <c r="B334" i="28"/>
  <c r="V334" i="28"/>
  <c r="P334" i="28"/>
  <c r="K334" i="28"/>
  <c r="F334" i="28"/>
  <c r="O334" i="28"/>
  <c r="J334" i="28"/>
  <c r="D334" i="28"/>
  <c r="T334" i="28"/>
  <c r="Y299" i="28"/>
  <c r="U299" i="28"/>
  <c r="Q299" i="28"/>
  <c r="M299" i="28"/>
  <c r="I299" i="28"/>
  <c r="E299" i="28"/>
  <c r="X299" i="28"/>
  <c r="S299" i="28"/>
  <c r="N299" i="28"/>
  <c r="H299" i="28"/>
  <c r="C299" i="28"/>
  <c r="W299" i="28"/>
  <c r="R299" i="28"/>
  <c r="L299" i="28"/>
  <c r="G299" i="28"/>
  <c r="B299" i="28"/>
  <c r="V299" i="28"/>
  <c r="P299" i="28"/>
  <c r="K299" i="28"/>
  <c r="F299" i="28"/>
  <c r="J299" i="28"/>
  <c r="D299" i="28"/>
  <c r="T299" i="28"/>
  <c r="O299" i="28"/>
  <c r="Y297" i="21"/>
  <c r="U297" i="21"/>
  <c r="Q297" i="21"/>
  <c r="M297" i="21"/>
  <c r="I297" i="21"/>
  <c r="E297" i="21"/>
  <c r="W297" i="21"/>
  <c r="R297" i="21"/>
  <c r="L297" i="21"/>
  <c r="G297" i="21"/>
  <c r="B297" i="21"/>
  <c r="X297" i="21"/>
  <c r="P297" i="21"/>
  <c r="J297" i="21"/>
  <c r="C297" i="21"/>
  <c r="V297" i="21"/>
  <c r="O297" i="21"/>
  <c r="H297" i="21"/>
  <c r="K297" i="21"/>
  <c r="T297" i="21"/>
  <c r="F297" i="21"/>
  <c r="S297" i="21"/>
  <c r="D297" i="21"/>
  <c r="N297" i="21"/>
  <c r="A30" i="28"/>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W194" i="21" l="1"/>
  <c r="S194" i="21"/>
  <c r="O194" i="21"/>
  <c r="K194" i="21"/>
  <c r="G194" i="21"/>
  <c r="C194" i="21"/>
  <c r="V194" i="21"/>
  <c r="Q194" i="21"/>
  <c r="L194" i="21"/>
  <c r="F194" i="21"/>
  <c r="Y194" i="21"/>
  <c r="R194" i="21"/>
  <c r="J194" i="21"/>
  <c r="D194" i="21"/>
  <c r="P194" i="21"/>
  <c r="H194" i="21"/>
  <c r="X194" i="21"/>
  <c r="M194" i="21"/>
  <c r="U194" i="21"/>
  <c r="E194" i="21"/>
  <c r="N194" i="21"/>
  <c r="I194" i="21"/>
  <c r="B194" i="21"/>
  <c r="T194" i="21"/>
  <c r="Y300" i="28"/>
  <c r="U300" i="28"/>
  <c r="Q300" i="28"/>
  <c r="M300" i="28"/>
  <c r="I300" i="28"/>
  <c r="E300" i="28"/>
  <c r="V300" i="28"/>
  <c r="P300" i="28"/>
  <c r="K300" i="28"/>
  <c r="F300" i="28"/>
  <c r="T300" i="28"/>
  <c r="O300" i="28"/>
  <c r="J300" i="28"/>
  <c r="D300" i="28"/>
  <c r="X300" i="28"/>
  <c r="S300" i="28"/>
  <c r="N300" i="28"/>
  <c r="H300" i="28"/>
  <c r="C300" i="28"/>
  <c r="G300" i="28"/>
  <c r="W300" i="28"/>
  <c r="B300" i="28"/>
  <c r="R300" i="28"/>
  <c r="L300" i="28"/>
  <c r="W127" i="19"/>
  <c r="S127" i="19"/>
  <c r="O127" i="19"/>
  <c r="K127" i="19"/>
  <c r="G127" i="19"/>
  <c r="C127" i="19"/>
  <c r="U127" i="19"/>
  <c r="P127" i="19"/>
  <c r="J127" i="19"/>
  <c r="E127" i="19"/>
  <c r="Y127" i="19"/>
  <c r="R127" i="19"/>
  <c r="L127" i="19"/>
  <c r="D127" i="19"/>
  <c r="V127" i="19"/>
  <c r="M127" i="19"/>
  <c r="B127" i="19"/>
  <c r="Q127" i="19"/>
  <c r="F127" i="19"/>
  <c r="X127" i="19"/>
  <c r="H127" i="19"/>
  <c r="N127" i="19"/>
  <c r="I127" i="19"/>
  <c r="T127" i="19"/>
  <c r="Y20" i="25"/>
  <c r="U20" i="25"/>
  <c r="Q20" i="25"/>
  <c r="M20" i="25"/>
  <c r="I20" i="25"/>
  <c r="E20" i="25"/>
  <c r="X20" i="25"/>
  <c r="S20" i="25"/>
  <c r="N20" i="25"/>
  <c r="H20" i="25"/>
  <c r="C20" i="25"/>
  <c r="R20" i="25"/>
  <c r="K20" i="25"/>
  <c r="D20" i="25"/>
  <c r="W20" i="25"/>
  <c r="O20" i="25"/>
  <c r="F20" i="25"/>
  <c r="V20" i="25"/>
  <c r="L20" i="25"/>
  <c r="B20" i="25"/>
  <c r="G20" i="25"/>
  <c r="T20" i="25"/>
  <c r="P20" i="25"/>
  <c r="J20" i="25"/>
  <c r="W57" i="19"/>
  <c r="S57" i="19"/>
  <c r="O57" i="19"/>
  <c r="K57" i="19"/>
  <c r="G57" i="19"/>
  <c r="C57" i="19"/>
  <c r="V57" i="19"/>
  <c r="Q57" i="19"/>
  <c r="L57" i="19"/>
  <c r="F57" i="19"/>
  <c r="X57" i="19"/>
  <c r="P57" i="19"/>
  <c r="I57" i="19"/>
  <c r="B57" i="19"/>
  <c r="U57" i="19"/>
  <c r="M57" i="19"/>
  <c r="D57" i="19"/>
  <c r="R57" i="19"/>
  <c r="E57" i="19"/>
  <c r="N57" i="19"/>
  <c r="T57" i="19"/>
  <c r="J57" i="19"/>
  <c r="H57" i="19"/>
  <c r="Y57" i="19"/>
  <c r="Y263" i="21"/>
  <c r="U263" i="21"/>
  <c r="Q263" i="21"/>
  <c r="M263" i="21"/>
  <c r="I263" i="21"/>
  <c r="E263" i="21"/>
  <c r="T263" i="21"/>
  <c r="O263" i="21"/>
  <c r="J263" i="21"/>
  <c r="D263" i="21"/>
  <c r="W263" i="21"/>
  <c r="P263" i="21"/>
  <c r="H263" i="21"/>
  <c r="B263" i="21"/>
  <c r="V263" i="21"/>
  <c r="N263" i="21"/>
  <c r="G263" i="21"/>
  <c r="X263" i="21"/>
  <c r="K263" i="21"/>
  <c r="S263" i="21"/>
  <c r="F263" i="21"/>
  <c r="R263" i="21"/>
  <c r="C263" i="21"/>
  <c r="L263" i="21"/>
  <c r="Y58" i="28"/>
  <c r="U58" i="28"/>
  <c r="Q58" i="28"/>
  <c r="M58" i="28"/>
  <c r="I58" i="28"/>
  <c r="E58" i="28"/>
  <c r="V58" i="28"/>
  <c r="P58" i="28"/>
  <c r="K58" i="28"/>
  <c r="F58" i="28"/>
  <c r="T58" i="28"/>
  <c r="O58" i="28"/>
  <c r="J58" i="28"/>
  <c r="D58" i="28"/>
  <c r="X58" i="28"/>
  <c r="N58" i="28"/>
  <c r="C58" i="28"/>
  <c r="W58" i="28"/>
  <c r="L58" i="28"/>
  <c r="B58" i="28"/>
  <c r="S58" i="28"/>
  <c r="H58" i="28"/>
  <c r="R58" i="28"/>
  <c r="G58" i="28"/>
  <c r="Y160" i="21"/>
  <c r="U160" i="21"/>
  <c r="Q160" i="21"/>
  <c r="M160" i="21"/>
  <c r="I160" i="21"/>
  <c r="E160" i="21"/>
  <c r="T160" i="21"/>
  <c r="O160" i="21"/>
  <c r="J160" i="21"/>
  <c r="D160" i="21"/>
  <c r="S160" i="21"/>
  <c r="L160" i="21"/>
  <c r="F160" i="21"/>
  <c r="W160" i="21"/>
  <c r="N160" i="21"/>
  <c r="C160" i="21"/>
  <c r="R160" i="21"/>
  <c r="G160" i="21"/>
  <c r="K160" i="21"/>
  <c r="V160" i="21"/>
  <c r="X160" i="21"/>
  <c r="P160" i="21"/>
  <c r="H160" i="21"/>
  <c r="B160" i="21"/>
  <c r="W92" i="25"/>
  <c r="S92" i="25"/>
  <c r="O92" i="25"/>
  <c r="K92" i="25"/>
  <c r="G92" i="25"/>
  <c r="C92" i="25"/>
  <c r="V92" i="25"/>
  <c r="Q92" i="25"/>
  <c r="L92" i="25"/>
  <c r="F92" i="25"/>
  <c r="Y92" i="25"/>
  <c r="R92" i="25"/>
  <c r="J92" i="25"/>
  <c r="D92" i="25"/>
  <c r="U92" i="25"/>
  <c r="M92" i="25"/>
  <c r="B92" i="25"/>
  <c r="X92" i="25"/>
  <c r="I92" i="25"/>
  <c r="T92" i="25"/>
  <c r="H92" i="25"/>
  <c r="P92" i="25"/>
  <c r="N92" i="25"/>
  <c r="E92" i="25"/>
  <c r="Y198" i="28"/>
  <c r="U198" i="28"/>
  <c r="Q198" i="28"/>
  <c r="M198" i="28"/>
  <c r="I198" i="28"/>
  <c r="E198" i="28"/>
  <c r="V198" i="28"/>
  <c r="P198" i="28"/>
  <c r="K198" i="28"/>
  <c r="F198" i="28"/>
  <c r="W198" i="28"/>
  <c r="O198" i="28"/>
  <c r="H198" i="28"/>
  <c r="B198" i="28"/>
  <c r="R198" i="28"/>
  <c r="G198" i="28"/>
  <c r="T198" i="28"/>
  <c r="J198" i="28"/>
  <c r="N198" i="28"/>
  <c r="S198" i="28"/>
  <c r="X198" i="28"/>
  <c r="L198" i="28"/>
  <c r="D198" i="28"/>
  <c r="C198" i="28"/>
  <c r="Y266" i="28"/>
  <c r="U266" i="28"/>
  <c r="Q266" i="28"/>
  <c r="M266" i="28"/>
  <c r="I266" i="28"/>
  <c r="E266" i="28"/>
  <c r="V266" i="28"/>
  <c r="P266" i="28"/>
  <c r="K266" i="28"/>
  <c r="F266" i="28"/>
  <c r="T266" i="28"/>
  <c r="O266" i="28"/>
  <c r="J266" i="28"/>
  <c r="D266" i="28"/>
  <c r="S266" i="28"/>
  <c r="H266" i="28"/>
  <c r="R266" i="28"/>
  <c r="G266" i="28"/>
  <c r="X266" i="28"/>
  <c r="N266" i="28"/>
  <c r="C266" i="28"/>
  <c r="W266" i="28"/>
  <c r="L266" i="28"/>
  <c r="B266" i="28"/>
  <c r="Y332" i="21"/>
  <c r="U332" i="21"/>
  <c r="Q332" i="21"/>
  <c r="M332" i="21"/>
  <c r="I332" i="21"/>
  <c r="E332" i="21"/>
  <c r="T332" i="21"/>
  <c r="O332" i="21"/>
  <c r="J332" i="21"/>
  <c r="D332" i="21"/>
  <c r="S332" i="21"/>
  <c r="L332" i="21"/>
  <c r="F332" i="21"/>
  <c r="X332" i="21"/>
  <c r="R332" i="21"/>
  <c r="K332" i="21"/>
  <c r="C332" i="21"/>
  <c r="V332" i="21"/>
  <c r="G332" i="21"/>
  <c r="P332" i="21"/>
  <c r="B332" i="21"/>
  <c r="N332" i="21"/>
  <c r="W332" i="21"/>
  <c r="H332" i="21"/>
  <c r="Y22" i="21"/>
  <c r="U22" i="21"/>
  <c r="Q22" i="21"/>
  <c r="M22" i="21"/>
  <c r="I22" i="21"/>
  <c r="E22" i="21"/>
  <c r="W22" i="21"/>
  <c r="R22" i="21"/>
  <c r="L22" i="21"/>
  <c r="G22" i="21"/>
  <c r="B22" i="21"/>
  <c r="X22" i="21"/>
  <c r="P22" i="21"/>
  <c r="J22" i="21"/>
  <c r="C22" i="21"/>
  <c r="V22" i="21"/>
  <c r="O22" i="21"/>
  <c r="H22" i="21"/>
  <c r="K22" i="21"/>
  <c r="T22" i="21"/>
  <c r="F22" i="21"/>
  <c r="S22" i="21"/>
  <c r="D22" i="21"/>
  <c r="N22" i="21"/>
  <c r="Y55" i="21"/>
  <c r="U55" i="21"/>
  <c r="Q55" i="21"/>
  <c r="M55" i="21"/>
  <c r="I55" i="21"/>
  <c r="E55" i="21"/>
  <c r="W55" i="21"/>
  <c r="R55" i="21"/>
  <c r="L55" i="21"/>
  <c r="G55" i="21"/>
  <c r="B55" i="21"/>
  <c r="T55" i="21"/>
  <c r="N55" i="21"/>
  <c r="F55" i="21"/>
  <c r="S55" i="21"/>
  <c r="K55" i="21"/>
  <c r="D55" i="21"/>
  <c r="V55" i="21"/>
  <c r="H55" i="21"/>
  <c r="P55" i="21"/>
  <c r="C55" i="21"/>
  <c r="O55" i="21"/>
  <c r="J55" i="21"/>
  <c r="X55" i="21"/>
  <c r="Y229" i="21"/>
  <c r="U229" i="21"/>
  <c r="Q229" i="21"/>
  <c r="M229" i="21"/>
  <c r="I229" i="21"/>
  <c r="E229" i="21"/>
  <c r="T229" i="21"/>
  <c r="O229" i="21"/>
  <c r="J229" i="21"/>
  <c r="D229" i="21"/>
  <c r="X229" i="21"/>
  <c r="R229" i="21"/>
  <c r="K229" i="21"/>
  <c r="C229" i="21"/>
  <c r="W229" i="21"/>
  <c r="P229" i="21"/>
  <c r="H229" i="21"/>
  <c r="B229" i="21"/>
  <c r="S229" i="21"/>
  <c r="F229" i="21"/>
  <c r="N229" i="21"/>
  <c r="L229" i="21"/>
  <c r="V229" i="21"/>
  <c r="G229" i="21"/>
  <c r="Y335" i="28"/>
  <c r="U335" i="28"/>
  <c r="Q335" i="28"/>
  <c r="M335" i="28"/>
  <c r="I335" i="28"/>
  <c r="E335" i="28"/>
  <c r="V335" i="28"/>
  <c r="P335" i="28"/>
  <c r="K335" i="28"/>
  <c r="F335" i="28"/>
  <c r="T335" i="28"/>
  <c r="O335" i="28"/>
  <c r="J335" i="28"/>
  <c r="D335" i="28"/>
  <c r="X335" i="28"/>
  <c r="S335" i="28"/>
  <c r="N335" i="28"/>
  <c r="H335" i="28"/>
  <c r="C335" i="28"/>
  <c r="L335" i="28"/>
  <c r="G335" i="28"/>
  <c r="W335" i="28"/>
  <c r="B335" i="28"/>
  <c r="R335" i="28"/>
  <c r="V369" i="28"/>
  <c r="R369" i="28"/>
  <c r="N369" i="28"/>
  <c r="J369" i="28"/>
  <c r="F369" i="28"/>
  <c r="B369" i="28"/>
  <c r="Y369" i="28"/>
  <c r="T369" i="28"/>
  <c r="O369" i="28"/>
  <c r="I369" i="28"/>
  <c r="D369" i="28"/>
  <c r="X369" i="28"/>
  <c r="S369" i="28"/>
  <c r="M369" i="28"/>
  <c r="H369" i="28"/>
  <c r="C369" i="28"/>
  <c r="P369" i="28"/>
  <c r="E369" i="28"/>
  <c r="W369" i="28"/>
  <c r="L369" i="28"/>
  <c r="U369" i="28"/>
  <c r="K369" i="28"/>
  <c r="Q369" i="28"/>
  <c r="G369" i="28"/>
  <c r="W232" i="28"/>
  <c r="S232" i="28"/>
  <c r="O232" i="28"/>
  <c r="K232" i="28"/>
  <c r="G232" i="28"/>
  <c r="C232" i="28"/>
  <c r="X232" i="28"/>
  <c r="R232" i="28"/>
  <c r="M232" i="28"/>
  <c r="H232" i="28"/>
  <c r="B232" i="28"/>
  <c r="T232" i="28"/>
  <c r="L232" i="28"/>
  <c r="E232" i="28"/>
  <c r="Q232" i="28"/>
  <c r="I232" i="28"/>
  <c r="P232" i="28"/>
  <c r="D232" i="28"/>
  <c r="U232" i="28"/>
  <c r="N232" i="28"/>
  <c r="J232" i="28"/>
  <c r="V232" i="28"/>
  <c r="F232" i="28"/>
  <c r="Y232" i="28"/>
  <c r="Y30" i="28"/>
  <c r="U30" i="28"/>
  <c r="Q30" i="28"/>
  <c r="M30" i="28"/>
  <c r="I30" i="28"/>
  <c r="E30" i="28"/>
  <c r="X30" i="28"/>
  <c r="S30" i="28"/>
  <c r="N30" i="28"/>
  <c r="H30" i="28"/>
  <c r="C30" i="28"/>
  <c r="W30" i="28"/>
  <c r="R30" i="28"/>
  <c r="L30" i="28"/>
  <c r="G30" i="28"/>
  <c r="B30" i="28"/>
  <c r="V30" i="28"/>
  <c r="K30" i="28"/>
  <c r="T30" i="28"/>
  <c r="J30" i="28"/>
  <c r="P30" i="28"/>
  <c r="F30" i="28"/>
  <c r="O30" i="28"/>
  <c r="D30" i="28"/>
  <c r="W21" i="19"/>
  <c r="S21" i="19"/>
  <c r="O21" i="19"/>
  <c r="K21" i="19"/>
  <c r="G21" i="19"/>
  <c r="C21" i="19"/>
  <c r="Y21" i="19"/>
  <c r="T21" i="19"/>
  <c r="N21" i="19"/>
  <c r="I21" i="19"/>
  <c r="D21" i="19"/>
  <c r="U21" i="19"/>
  <c r="M21" i="19"/>
  <c r="F21" i="19"/>
  <c r="Q21" i="19"/>
  <c r="H21" i="19"/>
  <c r="P21" i="19"/>
  <c r="B21" i="19"/>
  <c r="X21" i="19"/>
  <c r="L21" i="19"/>
  <c r="E21" i="19"/>
  <c r="V21" i="19"/>
  <c r="R21" i="19"/>
  <c r="J21" i="19"/>
  <c r="V403" i="28"/>
  <c r="R403" i="28"/>
  <c r="N403" i="28"/>
  <c r="J403" i="28"/>
  <c r="F403" i="28"/>
  <c r="B403" i="28"/>
  <c r="Y403" i="28"/>
  <c r="T403" i="28"/>
  <c r="O403" i="28"/>
  <c r="I403" i="28"/>
  <c r="D403" i="28"/>
  <c r="X403" i="28"/>
  <c r="S403" i="28"/>
  <c r="M403" i="28"/>
  <c r="H403" i="28"/>
  <c r="C403" i="28"/>
  <c r="U403" i="28"/>
  <c r="K403" i="28"/>
  <c r="Q403" i="28"/>
  <c r="G403" i="28"/>
  <c r="P403" i="28"/>
  <c r="E403" i="28"/>
  <c r="W403" i="28"/>
  <c r="L403" i="28"/>
  <c r="W127" i="25"/>
  <c r="S127" i="25"/>
  <c r="O127" i="25"/>
  <c r="K127" i="25"/>
  <c r="G127" i="25"/>
  <c r="C127" i="25"/>
  <c r="V127" i="25"/>
  <c r="Q127" i="25"/>
  <c r="L127" i="25"/>
  <c r="F127" i="25"/>
  <c r="X127" i="25"/>
  <c r="P127" i="25"/>
  <c r="I127" i="25"/>
  <c r="B127" i="25"/>
  <c r="U127" i="25"/>
  <c r="M127" i="25"/>
  <c r="D127" i="25"/>
  <c r="Y127" i="25"/>
  <c r="J127" i="25"/>
  <c r="T127" i="25"/>
  <c r="H127" i="25"/>
  <c r="N127" i="25"/>
  <c r="E127" i="25"/>
  <c r="R127" i="25"/>
  <c r="Y90" i="21"/>
  <c r="U90" i="21"/>
  <c r="Q90" i="21"/>
  <c r="M90" i="21"/>
  <c r="I90" i="21"/>
  <c r="E90" i="21"/>
  <c r="W90" i="21"/>
  <c r="R90" i="21"/>
  <c r="L90" i="21"/>
  <c r="G90" i="21"/>
  <c r="B90" i="21"/>
  <c r="S90" i="21"/>
  <c r="K90" i="21"/>
  <c r="D90" i="21"/>
  <c r="X90" i="21"/>
  <c r="P90" i="21"/>
  <c r="J90" i="21"/>
  <c r="C90" i="21"/>
  <c r="N90" i="21"/>
  <c r="V90" i="21"/>
  <c r="H90" i="21"/>
  <c r="T90" i="21"/>
  <c r="F90" i="21"/>
  <c r="O90" i="21"/>
  <c r="W56" i="25"/>
  <c r="S56" i="25"/>
  <c r="O56" i="25"/>
  <c r="K56" i="25"/>
  <c r="G56" i="25"/>
  <c r="C56" i="25"/>
  <c r="Y56" i="25"/>
  <c r="T56" i="25"/>
  <c r="N56" i="25"/>
  <c r="I56" i="25"/>
  <c r="D56" i="25"/>
  <c r="V56" i="25"/>
  <c r="P56" i="25"/>
  <c r="H56" i="25"/>
  <c r="Q56" i="25"/>
  <c r="F56" i="25"/>
  <c r="U56" i="25"/>
  <c r="J56" i="25"/>
  <c r="R56" i="25"/>
  <c r="E56" i="25"/>
  <c r="L56" i="25"/>
  <c r="B56" i="25"/>
  <c r="X56" i="25"/>
  <c r="M56" i="25"/>
  <c r="X92" i="19"/>
  <c r="T92" i="19"/>
  <c r="P92" i="19"/>
  <c r="L92" i="19"/>
  <c r="H92" i="19"/>
  <c r="D92" i="19"/>
  <c r="W92" i="19"/>
  <c r="R92" i="19"/>
  <c r="M92" i="19"/>
  <c r="G92" i="19"/>
  <c r="B92" i="19"/>
  <c r="S92" i="19"/>
  <c r="K92" i="19"/>
  <c r="E92" i="19"/>
  <c r="Y92" i="19"/>
  <c r="O92" i="19"/>
  <c r="F92" i="19"/>
  <c r="N92" i="19"/>
  <c r="Q92" i="19"/>
  <c r="J92" i="19"/>
  <c r="U92" i="19"/>
  <c r="I92" i="19"/>
  <c r="C92" i="19"/>
  <c r="V92" i="19"/>
  <c r="Y163" i="28"/>
  <c r="U163" i="28"/>
  <c r="Q163" i="28"/>
  <c r="M163" i="28"/>
  <c r="I163" i="28"/>
  <c r="E163" i="28"/>
  <c r="V163" i="28"/>
  <c r="P163" i="28"/>
  <c r="K163" i="28"/>
  <c r="F163" i="28"/>
  <c r="T163" i="28"/>
  <c r="O163" i="28"/>
  <c r="J163" i="28"/>
  <c r="D163" i="28"/>
  <c r="S163" i="28"/>
  <c r="H163" i="28"/>
  <c r="R163" i="28"/>
  <c r="G163" i="28"/>
  <c r="X163" i="28"/>
  <c r="N163" i="28"/>
  <c r="C163" i="28"/>
  <c r="W163" i="28"/>
  <c r="L163" i="28"/>
  <c r="B163" i="28"/>
  <c r="Y128" i="28"/>
  <c r="U128" i="28"/>
  <c r="Q128" i="28"/>
  <c r="M128" i="28"/>
  <c r="I128" i="28"/>
  <c r="E128" i="28"/>
  <c r="V128" i="28"/>
  <c r="P128" i="28"/>
  <c r="K128" i="28"/>
  <c r="F128" i="28"/>
  <c r="T128" i="28"/>
  <c r="O128" i="28"/>
  <c r="J128" i="28"/>
  <c r="D128" i="28"/>
  <c r="X128" i="28"/>
  <c r="N128" i="28"/>
  <c r="C128" i="28"/>
  <c r="W128" i="28"/>
  <c r="L128" i="28"/>
  <c r="B128" i="28"/>
  <c r="S128" i="28"/>
  <c r="H128" i="28"/>
  <c r="R128" i="28"/>
  <c r="G128" i="28"/>
  <c r="Y93" i="28"/>
  <c r="U93" i="28"/>
  <c r="Q93" i="28"/>
  <c r="M93" i="28"/>
  <c r="I93" i="28"/>
  <c r="E93" i="28"/>
  <c r="V93" i="28"/>
  <c r="P93" i="28"/>
  <c r="K93" i="28"/>
  <c r="F93" i="28"/>
  <c r="T93" i="28"/>
  <c r="O93" i="28"/>
  <c r="J93" i="28"/>
  <c r="D93" i="28"/>
  <c r="S93" i="28"/>
  <c r="H93" i="28"/>
  <c r="R93" i="28"/>
  <c r="G93" i="28"/>
  <c r="X93" i="28"/>
  <c r="N93" i="28"/>
  <c r="C93" i="28"/>
  <c r="W93" i="28"/>
  <c r="L93" i="28"/>
  <c r="B93" i="28"/>
  <c r="Y298" i="21"/>
  <c r="U298" i="21"/>
  <c r="Q298" i="21"/>
  <c r="M298" i="21"/>
  <c r="I298" i="21"/>
  <c r="E298" i="21"/>
  <c r="T298" i="21"/>
  <c r="O298" i="21"/>
  <c r="J298" i="21"/>
  <c r="D298" i="21"/>
  <c r="V298" i="21"/>
  <c r="N298" i="21"/>
  <c r="G298" i="21"/>
  <c r="S298" i="21"/>
  <c r="L298" i="21"/>
  <c r="F298" i="21"/>
  <c r="P298" i="21"/>
  <c r="B298" i="21"/>
  <c r="X298" i="21"/>
  <c r="K298" i="21"/>
  <c r="W298" i="21"/>
  <c r="H298" i="21"/>
  <c r="R298" i="21"/>
  <c r="C298" i="21"/>
  <c r="Y125" i="21"/>
  <c r="U125" i="21"/>
  <c r="Q125" i="21"/>
  <c r="M125" i="21"/>
  <c r="I125" i="21"/>
  <c r="E125" i="21"/>
  <c r="W125" i="21"/>
  <c r="R125" i="21"/>
  <c r="L125" i="21"/>
  <c r="G125" i="21"/>
  <c r="B125" i="21"/>
  <c r="X125" i="21"/>
  <c r="P125" i="21"/>
  <c r="J125" i="21"/>
  <c r="C125" i="21"/>
  <c r="V125" i="21"/>
  <c r="O125" i="21"/>
  <c r="H125" i="21"/>
  <c r="S125" i="21"/>
  <c r="D125" i="21"/>
  <c r="N125" i="21"/>
  <c r="K125" i="21"/>
  <c r="T125" i="21"/>
  <c r="F125" i="21"/>
  <c r="A31" i="28"/>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Y23" i="21" l="1"/>
  <c r="U23" i="21"/>
  <c r="Q23" i="21"/>
  <c r="M23" i="21"/>
  <c r="I23" i="21"/>
  <c r="E23" i="21"/>
  <c r="T23" i="21"/>
  <c r="O23" i="21"/>
  <c r="J23" i="21"/>
  <c r="D23" i="21"/>
  <c r="V23" i="21"/>
  <c r="N23" i="21"/>
  <c r="G23" i="21"/>
  <c r="S23" i="21"/>
  <c r="L23" i="21"/>
  <c r="F23" i="21"/>
  <c r="P23" i="21"/>
  <c r="B23" i="21"/>
  <c r="X23" i="21"/>
  <c r="K23" i="21"/>
  <c r="W23" i="21"/>
  <c r="H23" i="21"/>
  <c r="R23" i="21"/>
  <c r="C23" i="21"/>
  <c r="Y126" i="21"/>
  <c r="U126" i="21"/>
  <c r="Q126" i="21"/>
  <c r="M126" i="21"/>
  <c r="I126" i="21"/>
  <c r="E126" i="21"/>
  <c r="T126" i="21"/>
  <c r="O126" i="21"/>
  <c r="J126" i="21"/>
  <c r="D126" i="21"/>
  <c r="V126" i="21"/>
  <c r="N126" i="21"/>
  <c r="G126" i="21"/>
  <c r="S126" i="21"/>
  <c r="L126" i="21"/>
  <c r="F126" i="21"/>
  <c r="W126" i="21"/>
  <c r="H126" i="21"/>
  <c r="R126" i="21"/>
  <c r="C126" i="21"/>
  <c r="P126" i="21"/>
  <c r="B126" i="21"/>
  <c r="X126" i="21"/>
  <c r="K126" i="21"/>
  <c r="W58" i="19"/>
  <c r="S58" i="19"/>
  <c r="O58" i="19"/>
  <c r="K58" i="19"/>
  <c r="G58" i="19"/>
  <c r="C58" i="19"/>
  <c r="Y58" i="19"/>
  <c r="T58" i="19"/>
  <c r="N58" i="19"/>
  <c r="I58" i="19"/>
  <c r="D58" i="19"/>
  <c r="U58" i="19"/>
  <c r="M58" i="19"/>
  <c r="F58" i="19"/>
  <c r="Q58" i="19"/>
  <c r="H58" i="19"/>
  <c r="R58" i="19"/>
  <c r="E58" i="19"/>
  <c r="P58" i="19"/>
  <c r="B58" i="19"/>
  <c r="V58" i="19"/>
  <c r="L58" i="19"/>
  <c r="J58" i="19"/>
  <c r="X58" i="19"/>
  <c r="Y264" i="21"/>
  <c r="U264" i="21"/>
  <c r="Q264" i="21"/>
  <c r="M264" i="21"/>
  <c r="I264" i="21"/>
  <c r="E264" i="21"/>
  <c r="W264" i="21"/>
  <c r="R264" i="21"/>
  <c r="L264" i="21"/>
  <c r="G264" i="21"/>
  <c r="B264" i="21"/>
  <c r="T264" i="21"/>
  <c r="N264" i="21"/>
  <c r="F264" i="21"/>
  <c r="S264" i="21"/>
  <c r="K264" i="21"/>
  <c r="D264" i="21"/>
  <c r="O264" i="21"/>
  <c r="X264" i="21"/>
  <c r="J264" i="21"/>
  <c r="V264" i="21"/>
  <c r="H264" i="21"/>
  <c r="P264" i="21"/>
  <c r="C264" i="21"/>
  <c r="Y129" i="28"/>
  <c r="U129" i="28"/>
  <c r="Q129" i="28"/>
  <c r="M129" i="28"/>
  <c r="I129" i="28"/>
  <c r="E129" i="28"/>
  <c r="X129" i="28"/>
  <c r="S129" i="28"/>
  <c r="N129" i="28"/>
  <c r="H129" i="28"/>
  <c r="C129" i="28"/>
  <c r="W129" i="28"/>
  <c r="R129" i="28"/>
  <c r="L129" i="28"/>
  <c r="G129" i="28"/>
  <c r="B129" i="28"/>
  <c r="V129" i="28"/>
  <c r="K129" i="28"/>
  <c r="T129" i="28"/>
  <c r="J129" i="28"/>
  <c r="P129" i="28"/>
  <c r="F129" i="28"/>
  <c r="O129" i="28"/>
  <c r="D129" i="28"/>
  <c r="Y164" i="28"/>
  <c r="U164" i="28"/>
  <c r="Q164" i="28"/>
  <c r="M164" i="28"/>
  <c r="I164" i="28"/>
  <c r="E164" i="28"/>
  <c r="X164" i="28"/>
  <c r="S164" i="28"/>
  <c r="N164" i="28"/>
  <c r="H164" i="28"/>
  <c r="C164" i="28"/>
  <c r="W164" i="28"/>
  <c r="R164" i="28"/>
  <c r="L164" i="28"/>
  <c r="G164" i="28"/>
  <c r="B164" i="28"/>
  <c r="P164" i="28"/>
  <c r="F164" i="28"/>
  <c r="O164" i="28"/>
  <c r="D164" i="28"/>
  <c r="V164" i="28"/>
  <c r="K164" i="28"/>
  <c r="T164" i="28"/>
  <c r="J164" i="28"/>
  <c r="Y59" i="28"/>
  <c r="U59" i="28"/>
  <c r="Q59" i="28"/>
  <c r="M59" i="28"/>
  <c r="I59" i="28"/>
  <c r="E59" i="28"/>
  <c r="X59" i="28"/>
  <c r="S59" i="28"/>
  <c r="N59" i="28"/>
  <c r="H59" i="28"/>
  <c r="C59" i="28"/>
  <c r="W59" i="28"/>
  <c r="R59" i="28"/>
  <c r="L59" i="28"/>
  <c r="G59" i="28"/>
  <c r="B59" i="28"/>
  <c r="V59" i="28"/>
  <c r="K59" i="28"/>
  <c r="T59" i="28"/>
  <c r="J59" i="28"/>
  <c r="P59" i="28"/>
  <c r="F59" i="28"/>
  <c r="O59" i="28"/>
  <c r="D59" i="28"/>
  <c r="Y299" i="21"/>
  <c r="U299" i="21"/>
  <c r="Q299" i="21"/>
  <c r="M299" i="21"/>
  <c r="I299" i="21"/>
  <c r="E299" i="21"/>
  <c r="W299" i="21"/>
  <c r="R299" i="21"/>
  <c r="L299" i="21"/>
  <c r="G299" i="21"/>
  <c r="B299" i="21"/>
  <c r="S299" i="21"/>
  <c r="K299" i="21"/>
  <c r="D299" i="21"/>
  <c r="X299" i="21"/>
  <c r="P299" i="21"/>
  <c r="J299" i="21"/>
  <c r="C299" i="21"/>
  <c r="T299" i="21"/>
  <c r="F299" i="21"/>
  <c r="O299" i="21"/>
  <c r="N299" i="21"/>
  <c r="V299" i="21"/>
  <c r="H299" i="21"/>
  <c r="Y21" i="25"/>
  <c r="U21" i="25"/>
  <c r="Q21" i="25"/>
  <c r="M21" i="25"/>
  <c r="I21" i="25"/>
  <c r="E21" i="25"/>
  <c r="V21" i="25"/>
  <c r="P21" i="25"/>
  <c r="K21" i="25"/>
  <c r="F21" i="25"/>
  <c r="W21" i="25"/>
  <c r="O21" i="25"/>
  <c r="H21" i="25"/>
  <c r="B21" i="25"/>
  <c r="S21" i="25"/>
  <c r="J21" i="25"/>
  <c r="R21" i="25"/>
  <c r="G21" i="25"/>
  <c r="T21" i="25"/>
  <c r="C21" i="25"/>
  <c r="N21" i="25"/>
  <c r="L21" i="25"/>
  <c r="X21" i="25"/>
  <c r="D21" i="25"/>
  <c r="W93" i="25"/>
  <c r="S93" i="25"/>
  <c r="O93" i="25"/>
  <c r="K93" i="25"/>
  <c r="G93" i="25"/>
  <c r="C93" i="25"/>
  <c r="Y93" i="25"/>
  <c r="T93" i="25"/>
  <c r="N93" i="25"/>
  <c r="I93" i="25"/>
  <c r="D93" i="25"/>
  <c r="V93" i="25"/>
  <c r="P93" i="25"/>
  <c r="H93" i="25"/>
  <c r="Q93" i="25"/>
  <c r="F93" i="25"/>
  <c r="X93" i="25"/>
  <c r="L93" i="25"/>
  <c r="U93" i="25"/>
  <c r="J93" i="25"/>
  <c r="B93" i="25"/>
  <c r="R93" i="25"/>
  <c r="M93" i="25"/>
  <c r="E93" i="25"/>
  <c r="W128" i="19"/>
  <c r="S128" i="19"/>
  <c r="O128" i="19"/>
  <c r="K128" i="19"/>
  <c r="G128" i="19"/>
  <c r="C128" i="19"/>
  <c r="X128" i="19"/>
  <c r="R128" i="19"/>
  <c r="M128" i="19"/>
  <c r="H128" i="19"/>
  <c r="B128" i="19"/>
  <c r="V128" i="19"/>
  <c r="P128" i="19"/>
  <c r="I128" i="19"/>
  <c r="Q128" i="19"/>
  <c r="F128" i="19"/>
  <c r="T128" i="19"/>
  <c r="E128" i="19"/>
  <c r="N128" i="19"/>
  <c r="L128" i="19"/>
  <c r="J128" i="19"/>
  <c r="U128" i="19"/>
  <c r="D128" i="19"/>
  <c r="Y128" i="19"/>
  <c r="Y91" i="21"/>
  <c r="U91" i="21"/>
  <c r="Q91" i="21"/>
  <c r="M91" i="21"/>
  <c r="I91" i="21"/>
  <c r="E91" i="21"/>
  <c r="T91" i="21"/>
  <c r="O91" i="21"/>
  <c r="J91" i="21"/>
  <c r="D91" i="21"/>
  <c r="W91" i="21"/>
  <c r="P91" i="21"/>
  <c r="H91" i="21"/>
  <c r="B91" i="21"/>
  <c r="V91" i="21"/>
  <c r="N91" i="21"/>
  <c r="G91" i="21"/>
  <c r="R91" i="21"/>
  <c r="C91" i="21"/>
  <c r="L91" i="21"/>
  <c r="X91" i="21"/>
  <c r="K91" i="21"/>
  <c r="F91" i="21"/>
  <c r="S91" i="21"/>
  <c r="W195" i="21"/>
  <c r="S195" i="21"/>
  <c r="O195" i="21"/>
  <c r="K195" i="21"/>
  <c r="G195" i="21"/>
  <c r="C195" i="21"/>
  <c r="Y195" i="21"/>
  <c r="T195" i="21"/>
  <c r="N195" i="21"/>
  <c r="I195" i="21"/>
  <c r="D195" i="21"/>
  <c r="V195" i="21"/>
  <c r="P195" i="21"/>
  <c r="H195" i="21"/>
  <c r="U195" i="21"/>
  <c r="L195" i="21"/>
  <c r="B195" i="21"/>
  <c r="M195" i="21"/>
  <c r="Q195" i="21"/>
  <c r="J195" i="21"/>
  <c r="R195" i="21"/>
  <c r="F195" i="21"/>
  <c r="X195" i="21"/>
  <c r="E195" i="21"/>
  <c r="V370" i="28"/>
  <c r="R370" i="28"/>
  <c r="N370" i="28"/>
  <c r="J370" i="28"/>
  <c r="F370" i="28"/>
  <c r="B370" i="28"/>
  <c r="W370" i="28"/>
  <c r="Q370" i="28"/>
  <c r="L370" i="28"/>
  <c r="G370" i="28"/>
  <c r="U370" i="28"/>
  <c r="P370" i="28"/>
  <c r="K370" i="28"/>
  <c r="E370" i="28"/>
  <c r="X370" i="28"/>
  <c r="M370" i="28"/>
  <c r="C370" i="28"/>
  <c r="T370" i="28"/>
  <c r="I370" i="28"/>
  <c r="S370" i="28"/>
  <c r="H370" i="28"/>
  <c r="O370" i="28"/>
  <c r="D370" i="28"/>
  <c r="Y370" i="28"/>
  <c r="W233" i="28"/>
  <c r="S233" i="28"/>
  <c r="O233" i="28"/>
  <c r="K233" i="28"/>
  <c r="G233" i="28"/>
  <c r="C233" i="28"/>
  <c r="U233" i="28"/>
  <c r="P233" i="28"/>
  <c r="J233" i="28"/>
  <c r="E233" i="28"/>
  <c r="X233" i="28"/>
  <c r="Q233" i="28"/>
  <c r="I233" i="28"/>
  <c r="B233" i="28"/>
  <c r="V233" i="28"/>
  <c r="M233" i="28"/>
  <c r="D233" i="28"/>
  <c r="R233" i="28"/>
  <c r="F233" i="28"/>
  <c r="L233" i="28"/>
  <c r="N233" i="28"/>
  <c r="H233" i="28"/>
  <c r="Y233" i="28"/>
  <c r="T233" i="28"/>
  <c r="V438" i="28"/>
  <c r="R438" i="28"/>
  <c r="N438" i="28"/>
  <c r="J438" i="28"/>
  <c r="F438" i="28"/>
  <c r="B438" i="28"/>
  <c r="W438" i="28"/>
  <c r="Q438" i="28"/>
  <c r="L438" i="28"/>
  <c r="G438" i="28"/>
  <c r="U438" i="28"/>
  <c r="P438" i="28"/>
  <c r="K438" i="28"/>
  <c r="E438" i="28"/>
  <c r="X438" i="28"/>
  <c r="M438" i="28"/>
  <c r="C438" i="28"/>
  <c r="T438" i="28"/>
  <c r="I438" i="28"/>
  <c r="S438" i="28"/>
  <c r="H438" i="28"/>
  <c r="Y438" i="28"/>
  <c r="O438" i="28"/>
  <c r="D438" i="28"/>
  <c r="Y333" i="21"/>
  <c r="U333" i="21"/>
  <c r="Q333" i="21"/>
  <c r="M333" i="21"/>
  <c r="I333" i="21"/>
  <c r="E333" i="21"/>
  <c r="W333" i="21"/>
  <c r="R333" i="21"/>
  <c r="L333" i="21"/>
  <c r="G333" i="21"/>
  <c r="B333" i="21"/>
  <c r="X333" i="21"/>
  <c r="P333" i="21"/>
  <c r="J333" i="21"/>
  <c r="C333" i="21"/>
  <c r="V333" i="21"/>
  <c r="O333" i="21"/>
  <c r="H333" i="21"/>
  <c r="K333" i="21"/>
  <c r="T333" i="21"/>
  <c r="F333" i="21"/>
  <c r="S333" i="21"/>
  <c r="D333" i="21"/>
  <c r="N333" i="21"/>
  <c r="W57" i="25"/>
  <c r="S57" i="25"/>
  <c r="O57" i="25"/>
  <c r="K57" i="25"/>
  <c r="G57" i="25"/>
  <c r="C57" i="25"/>
  <c r="V57" i="25"/>
  <c r="Q57" i="25"/>
  <c r="L57" i="25"/>
  <c r="F57" i="25"/>
  <c r="T57" i="25"/>
  <c r="M57" i="25"/>
  <c r="E57" i="25"/>
  <c r="U57" i="25"/>
  <c r="J57" i="25"/>
  <c r="B57" i="25"/>
  <c r="X57" i="25"/>
  <c r="I57" i="25"/>
  <c r="R57" i="25"/>
  <c r="H57" i="25"/>
  <c r="N57" i="25"/>
  <c r="D57" i="25"/>
  <c r="Y57" i="25"/>
  <c r="P57" i="25"/>
  <c r="Y161" i="21"/>
  <c r="U161" i="21"/>
  <c r="Q161" i="21"/>
  <c r="M161" i="21"/>
  <c r="I161" i="21"/>
  <c r="E161" i="21"/>
  <c r="W161" i="21"/>
  <c r="R161" i="21"/>
  <c r="L161" i="21"/>
  <c r="G161" i="21"/>
  <c r="B161" i="21"/>
  <c r="X161" i="21"/>
  <c r="P161" i="21"/>
  <c r="J161" i="21"/>
  <c r="C161" i="21"/>
  <c r="S161" i="21"/>
  <c r="H161" i="21"/>
  <c r="T161" i="21"/>
  <c r="F161" i="21"/>
  <c r="V161" i="21"/>
  <c r="D161" i="21"/>
  <c r="O161" i="21"/>
  <c r="K161" i="21"/>
  <c r="N161" i="21"/>
  <c r="W22" i="19"/>
  <c r="S22" i="19"/>
  <c r="O22" i="19"/>
  <c r="K22" i="19"/>
  <c r="G22" i="19"/>
  <c r="C22" i="19"/>
  <c r="V22" i="19"/>
  <c r="Q22" i="19"/>
  <c r="L22" i="19"/>
  <c r="F22" i="19"/>
  <c r="Y22" i="19"/>
  <c r="R22" i="19"/>
  <c r="J22" i="19"/>
  <c r="D22" i="19"/>
  <c r="U22" i="19"/>
  <c r="M22" i="19"/>
  <c r="B22" i="19"/>
  <c r="P22" i="19"/>
  <c r="E22" i="19"/>
  <c r="N22" i="19"/>
  <c r="H22" i="19"/>
  <c r="X22" i="19"/>
  <c r="T22" i="19"/>
  <c r="I22" i="19"/>
  <c r="Y230" i="21"/>
  <c r="U230" i="21"/>
  <c r="Q230" i="21"/>
  <c r="M230" i="21"/>
  <c r="I230" i="21"/>
  <c r="E230" i="21"/>
  <c r="W230" i="21"/>
  <c r="R230" i="21"/>
  <c r="L230" i="21"/>
  <c r="G230" i="21"/>
  <c r="B230" i="21"/>
  <c r="V230" i="21"/>
  <c r="O230" i="21"/>
  <c r="H230" i="21"/>
  <c r="T230" i="21"/>
  <c r="N230" i="21"/>
  <c r="F230" i="21"/>
  <c r="X230" i="21"/>
  <c r="J230" i="21"/>
  <c r="S230" i="21"/>
  <c r="D230" i="21"/>
  <c r="P230" i="21"/>
  <c r="C230" i="21"/>
  <c r="K230" i="21"/>
  <c r="Y267" i="28"/>
  <c r="U267" i="28"/>
  <c r="Q267" i="28"/>
  <c r="M267" i="28"/>
  <c r="I267" i="28"/>
  <c r="E267" i="28"/>
  <c r="X267" i="28"/>
  <c r="S267" i="28"/>
  <c r="N267" i="28"/>
  <c r="H267" i="28"/>
  <c r="C267" i="28"/>
  <c r="W267" i="28"/>
  <c r="R267" i="28"/>
  <c r="L267" i="28"/>
  <c r="G267" i="28"/>
  <c r="B267" i="28"/>
  <c r="P267" i="28"/>
  <c r="F267" i="28"/>
  <c r="O267" i="28"/>
  <c r="D267" i="28"/>
  <c r="V267" i="28"/>
  <c r="K267" i="28"/>
  <c r="T267" i="28"/>
  <c r="J267" i="28"/>
  <c r="Y336" i="28"/>
  <c r="U336" i="28"/>
  <c r="Q336" i="28"/>
  <c r="M336" i="28"/>
  <c r="I336" i="28"/>
  <c r="E336" i="28"/>
  <c r="X336" i="28"/>
  <c r="S336" i="28"/>
  <c r="N336" i="28"/>
  <c r="H336" i="28"/>
  <c r="C336" i="28"/>
  <c r="W336" i="28"/>
  <c r="R336" i="28"/>
  <c r="L336" i="28"/>
  <c r="G336" i="28"/>
  <c r="B336" i="28"/>
  <c r="V336" i="28"/>
  <c r="P336" i="28"/>
  <c r="K336" i="28"/>
  <c r="F336" i="28"/>
  <c r="J336" i="28"/>
  <c r="D336" i="28"/>
  <c r="T336" i="28"/>
  <c r="O336" i="28"/>
  <c r="Y301" i="28"/>
  <c r="U301" i="28"/>
  <c r="Q301" i="28"/>
  <c r="M301" i="28"/>
  <c r="I301" i="28"/>
  <c r="E301" i="28"/>
  <c r="X301" i="28"/>
  <c r="S301" i="28"/>
  <c r="N301" i="28"/>
  <c r="H301" i="28"/>
  <c r="C301" i="28"/>
  <c r="W301" i="28"/>
  <c r="R301" i="28"/>
  <c r="L301" i="28"/>
  <c r="G301" i="28"/>
  <c r="B301" i="28"/>
  <c r="V301" i="28"/>
  <c r="P301" i="28"/>
  <c r="K301" i="28"/>
  <c r="F301" i="28"/>
  <c r="D301" i="28"/>
  <c r="T301" i="28"/>
  <c r="O301" i="28"/>
  <c r="J301" i="28"/>
  <c r="Y367" i="21"/>
  <c r="U367" i="21"/>
  <c r="Q367" i="21"/>
  <c r="M367" i="21"/>
  <c r="I367" i="21"/>
  <c r="E367" i="21"/>
  <c r="W367" i="21"/>
  <c r="R367" i="21"/>
  <c r="L367" i="21"/>
  <c r="G367" i="21"/>
  <c r="B367" i="21"/>
  <c r="V367" i="21"/>
  <c r="O367" i="21"/>
  <c r="H367" i="21"/>
  <c r="T367" i="21"/>
  <c r="N367" i="21"/>
  <c r="F367" i="21"/>
  <c r="P367" i="21"/>
  <c r="C367" i="21"/>
  <c r="K367" i="21"/>
  <c r="X367" i="21"/>
  <c r="J367" i="21"/>
  <c r="S367" i="21"/>
  <c r="D367" i="21"/>
  <c r="Y56" i="21"/>
  <c r="U56" i="21"/>
  <c r="Q56" i="21"/>
  <c r="M56" i="21"/>
  <c r="I56" i="21"/>
  <c r="E56" i="21"/>
  <c r="T56" i="21"/>
  <c r="O56" i="21"/>
  <c r="J56" i="21"/>
  <c r="D56" i="21"/>
  <c r="X56" i="21"/>
  <c r="R56" i="21"/>
  <c r="K56" i="21"/>
  <c r="C56" i="21"/>
  <c r="W56" i="21"/>
  <c r="P56" i="21"/>
  <c r="H56" i="21"/>
  <c r="B56" i="21"/>
  <c r="L56" i="21"/>
  <c r="V56" i="21"/>
  <c r="G56" i="21"/>
  <c r="S56" i="21"/>
  <c r="F56" i="21"/>
  <c r="N56" i="21"/>
  <c r="X93" i="19"/>
  <c r="T93" i="19"/>
  <c r="P93" i="19"/>
  <c r="L93" i="19"/>
  <c r="H93" i="19"/>
  <c r="D93" i="19"/>
  <c r="U93" i="19"/>
  <c r="O93" i="19"/>
  <c r="J93" i="19"/>
  <c r="E93" i="19"/>
  <c r="W93" i="19"/>
  <c r="Q93" i="19"/>
  <c r="I93" i="19"/>
  <c r="B93" i="19"/>
  <c r="S93" i="19"/>
  <c r="K93" i="19"/>
  <c r="N93" i="19"/>
  <c r="C93" i="19"/>
  <c r="Y93" i="19"/>
  <c r="G93" i="19"/>
  <c r="V93" i="19"/>
  <c r="F93" i="19"/>
  <c r="R93" i="19"/>
  <c r="M93" i="19"/>
  <c r="Y94" i="28"/>
  <c r="U94" i="28"/>
  <c r="Q94" i="28"/>
  <c r="M94" i="28"/>
  <c r="I94" i="28"/>
  <c r="E94" i="28"/>
  <c r="X94" i="28"/>
  <c r="S94" i="28"/>
  <c r="N94" i="28"/>
  <c r="H94" i="28"/>
  <c r="C94" i="28"/>
  <c r="W94" i="28"/>
  <c r="R94" i="28"/>
  <c r="L94" i="28"/>
  <c r="G94" i="28"/>
  <c r="B94" i="28"/>
  <c r="P94" i="28"/>
  <c r="F94" i="28"/>
  <c r="O94" i="28"/>
  <c r="D94" i="28"/>
  <c r="V94" i="28"/>
  <c r="K94" i="28"/>
  <c r="T94" i="28"/>
  <c r="J94" i="28"/>
  <c r="Y199" i="28"/>
  <c r="U199" i="28"/>
  <c r="Q199" i="28"/>
  <c r="M199" i="28"/>
  <c r="I199" i="28"/>
  <c r="E199" i="28"/>
  <c r="X199" i="28"/>
  <c r="S199" i="28"/>
  <c r="N199" i="28"/>
  <c r="H199" i="28"/>
  <c r="C199" i="28"/>
  <c r="T199" i="28"/>
  <c r="L199" i="28"/>
  <c r="F199" i="28"/>
  <c r="V199" i="28"/>
  <c r="K199" i="28"/>
  <c r="B199" i="28"/>
  <c r="W199" i="28"/>
  <c r="J199" i="28"/>
  <c r="G199" i="28"/>
  <c r="P199" i="28"/>
  <c r="D199" i="28"/>
  <c r="R199" i="28"/>
  <c r="O199" i="28"/>
  <c r="V404" i="28"/>
  <c r="R404" i="28"/>
  <c r="N404" i="28"/>
  <c r="J404" i="28"/>
  <c r="F404" i="28"/>
  <c r="B404" i="28"/>
  <c r="W404" i="28"/>
  <c r="Q404" i="28"/>
  <c r="L404" i="28"/>
  <c r="G404" i="28"/>
  <c r="U404" i="28"/>
  <c r="P404" i="28"/>
  <c r="K404" i="28"/>
  <c r="E404" i="28"/>
  <c r="S404" i="28"/>
  <c r="H404" i="28"/>
  <c r="Y404" i="28"/>
  <c r="O404" i="28"/>
  <c r="D404" i="28"/>
  <c r="X404" i="28"/>
  <c r="M404" i="28"/>
  <c r="C404" i="28"/>
  <c r="T404" i="28"/>
  <c r="I404" i="28"/>
  <c r="W128" i="25"/>
  <c r="S128" i="25"/>
  <c r="O128" i="25"/>
  <c r="K128" i="25"/>
  <c r="G128" i="25"/>
  <c r="C128" i="25"/>
  <c r="Y128" i="25"/>
  <c r="T128" i="25"/>
  <c r="N128" i="25"/>
  <c r="I128" i="25"/>
  <c r="D128" i="25"/>
  <c r="U128" i="25"/>
  <c r="M128" i="25"/>
  <c r="F128" i="25"/>
  <c r="Q128" i="25"/>
  <c r="H128" i="25"/>
  <c r="X128" i="25"/>
  <c r="L128" i="25"/>
  <c r="V128" i="25"/>
  <c r="J128" i="25"/>
  <c r="P128" i="25"/>
  <c r="E128" i="25"/>
  <c r="B128" i="25"/>
  <c r="R128" i="25"/>
  <c r="Y31" i="28"/>
  <c r="U31" i="28"/>
  <c r="Q31" i="28"/>
  <c r="M31" i="28"/>
  <c r="I31" i="28"/>
  <c r="E31" i="28"/>
  <c r="V31" i="28"/>
  <c r="P31" i="28"/>
  <c r="K31" i="28"/>
  <c r="F31" i="28"/>
  <c r="T31" i="28"/>
  <c r="O31" i="28"/>
  <c r="J31" i="28"/>
  <c r="D31" i="28"/>
  <c r="S31" i="28"/>
  <c r="H31" i="28"/>
  <c r="R31" i="28"/>
  <c r="G31" i="28"/>
  <c r="X31" i="28"/>
  <c r="N31" i="28"/>
  <c r="C31" i="28"/>
  <c r="W31" i="28"/>
  <c r="L31" i="28"/>
  <c r="B31" i="28"/>
  <c r="A32" i="28"/>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W129" i="19" l="1"/>
  <c r="S129" i="19"/>
  <c r="O129" i="19"/>
  <c r="K129" i="19"/>
  <c r="G129" i="19"/>
  <c r="C129" i="19"/>
  <c r="U129" i="19"/>
  <c r="P129" i="19"/>
  <c r="J129" i="19"/>
  <c r="E129" i="19"/>
  <c r="T129" i="19"/>
  <c r="M129" i="19"/>
  <c r="F129" i="19"/>
  <c r="V129" i="19"/>
  <c r="L129" i="19"/>
  <c r="B129" i="19"/>
  <c r="R129" i="19"/>
  <c r="H129" i="19"/>
  <c r="Y129" i="19"/>
  <c r="I129" i="19"/>
  <c r="N129" i="19"/>
  <c r="D129" i="19"/>
  <c r="X129" i="19"/>
  <c r="Q129" i="19"/>
  <c r="W23" i="19"/>
  <c r="S23" i="19"/>
  <c r="O23" i="19"/>
  <c r="K23" i="19"/>
  <c r="G23" i="19"/>
  <c r="C23" i="19"/>
  <c r="Y23" i="19"/>
  <c r="T23" i="19"/>
  <c r="N23" i="19"/>
  <c r="I23" i="19"/>
  <c r="D23" i="19"/>
  <c r="V23" i="19"/>
  <c r="P23" i="19"/>
  <c r="H23" i="19"/>
  <c r="Q23" i="19"/>
  <c r="F23" i="19"/>
  <c r="R23" i="19"/>
  <c r="E23" i="19"/>
  <c r="M23" i="19"/>
  <c r="B23" i="19"/>
  <c r="J23" i="19"/>
  <c r="X23" i="19"/>
  <c r="U23" i="19"/>
  <c r="L23" i="19"/>
  <c r="Y22" i="25"/>
  <c r="U22" i="25"/>
  <c r="Q22" i="25"/>
  <c r="M22" i="25"/>
  <c r="I22" i="25"/>
  <c r="E22" i="25"/>
  <c r="X22" i="25"/>
  <c r="S22" i="25"/>
  <c r="N22" i="25"/>
  <c r="H22" i="25"/>
  <c r="C22" i="25"/>
  <c r="T22" i="25"/>
  <c r="L22" i="25"/>
  <c r="F22" i="25"/>
  <c r="W22" i="25"/>
  <c r="O22" i="25"/>
  <c r="D22" i="25"/>
  <c r="V22" i="25"/>
  <c r="K22" i="25"/>
  <c r="B22" i="25"/>
  <c r="P22" i="25"/>
  <c r="J22" i="25"/>
  <c r="G22" i="25"/>
  <c r="R22" i="25"/>
  <c r="Y265" i="21"/>
  <c r="U265" i="21"/>
  <c r="Q265" i="21"/>
  <c r="M265" i="21"/>
  <c r="I265" i="21"/>
  <c r="E265" i="21"/>
  <c r="T265" i="21"/>
  <c r="O265" i="21"/>
  <c r="J265" i="21"/>
  <c r="D265" i="21"/>
  <c r="X265" i="21"/>
  <c r="R265" i="21"/>
  <c r="K265" i="21"/>
  <c r="C265" i="21"/>
  <c r="W265" i="21"/>
  <c r="P265" i="21"/>
  <c r="H265" i="21"/>
  <c r="B265" i="21"/>
  <c r="S265" i="21"/>
  <c r="F265" i="21"/>
  <c r="N265" i="21"/>
  <c r="L265" i="21"/>
  <c r="G265" i="21"/>
  <c r="V265" i="21"/>
  <c r="W234" i="28"/>
  <c r="S234" i="28"/>
  <c r="O234" i="28"/>
  <c r="K234" i="28"/>
  <c r="G234" i="28"/>
  <c r="C234" i="28"/>
  <c r="X234" i="28"/>
  <c r="R234" i="28"/>
  <c r="M234" i="28"/>
  <c r="H234" i="28"/>
  <c r="B234" i="28"/>
  <c r="U234" i="28"/>
  <c r="N234" i="28"/>
  <c r="F234" i="28"/>
  <c r="Q234" i="28"/>
  <c r="I234" i="28"/>
  <c r="T234" i="28"/>
  <c r="E234" i="28"/>
  <c r="V234" i="28"/>
  <c r="D234" i="28"/>
  <c r="L234" i="28"/>
  <c r="J234" i="28"/>
  <c r="P234" i="28"/>
  <c r="Y234" i="28"/>
  <c r="Y60" i="28"/>
  <c r="U60" i="28"/>
  <c r="Q60" i="28"/>
  <c r="M60" i="28"/>
  <c r="I60" i="28"/>
  <c r="E60" i="28"/>
  <c r="V60" i="28"/>
  <c r="P60" i="28"/>
  <c r="K60" i="28"/>
  <c r="F60" i="28"/>
  <c r="T60" i="28"/>
  <c r="O60" i="28"/>
  <c r="J60" i="28"/>
  <c r="D60" i="28"/>
  <c r="S60" i="28"/>
  <c r="H60" i="28"/>
  <c r="R60" i="28"/>
  <c r="G60" i="28"/>
  <c r="X60" i="28"/>
  <c r="N60" i="28"/>
  <c r="C60" i="28"/>
  <c r="W60" i="28"/>
  <c r="L60" i="28"/>
  <c r="B60" i="28"/>
  <c r="Y268" i="28"/>
  <c r="U268" i="28"/>
  <c r="Q268" i="28"/>
  <c r="M268" i="28"/>
  <c r="I268" i="28"/>
  <c r="E268" i="28"/>
  <c r="V268" i="28"/>
  <c r="P268" i="28"/>
  <c r="K268" i="28"/>
  <c r="F268" i="28"/>
  <c r="T268" i="28"/>
  <c r="O268" i="28"/>
  <c r="J268" i="28"/>
  <c r="D268" i="28"/>
  <c r="X268" i="28"/>
  <c r="N268" i="28"/>
  <c r="C268" i="28"/>
  <c r="W268" i="28"/>
  <c r="L268" i="28"/>
  <c r="B268" i="28"/>
  <c r="S268" i="28"/>
  <c r="H268" i="28"/>
  <c r="R268" i="28"/>
  <c r="G268" i="28"/>
  <c r="Y402" i="21"/>
  <c r="U402" i="21"/>
  <c r="Q402" i="21"/>
  <c r="M402" i="21"/>
  <c r="I402" i="21"/>
  <c r="E402" i="21"/>
  <c r="T402" i="21"/>
  <c r="O402" i="21"/>
  <c r="J402" i="21"/>
  <c r="D402" i="21"/>
  <c r="X402" i="21"/>
  <c r="R402" i="21"/>
  <c r="K402" i="21"/>
  <c r="C402" i="21"/>
  <c r="W402" i="21"/>
  <c r="P402" i="21"/>
  <c r="H402" i="21"/>
  <c r="B402" i="21"/>
  <c r="L402" i="21"/>
  <c r="V402" i="21"/>
  <c r="G402" i="21"/>
  <c r="S402" i="21"/>
  <c r="F402" i="21"/>
  <c r="N402" i="21"/>
  <c r="W58" i="25"/>
  <c r="S58" i="25"/>
  <c r="O58" i="25"/>
  <c r="K58" i="25"/>
  <c r="G58" i="25"/>
  <c r="C58" i="25"/>
  <c r="Y58" i="25"/>
  <c r="T58" i="25"/>
  <c r="N58" i="25"/>
  <c r="I58" i="25"/>
  <c r="D58" i="25"/>
  <c r="X58" i="25"/>
  <c r="Q58" i="25"/>
  <c r="J58" i="25"/>
  <c r="B58" i="25"/>
  <c r="P58" i="25"/>
  <c r="F58" i="25"/>
  <c r="V58" i="25"/>
  <c r="L58" i="25"/>
  <c r="U58" i="25"/>
  <c r="H58" i="25"/>
  <c r="M58" i="25"/>
  <c r="E58" i="25"/>
  <c r="R58" i="25"/>
  <c r="Y92" i="21"/>
  <c r="U92" i="21"/>
  <c r="Q92" i="21"/>
  <c r="M92" i="21"/>
  <c r="I92" i="21"/>
  <c r="E92" i="21"/>
  <c r="W92" i="21"/>
  <c r="R92" i="21"/>
  <c r="L92" i="21"/>
  <c r="G92" i="21"/>
  <c r="B92" i="21"/>
  <c r="T92" i="21"/>
  <c r="N92" i="21"/>
  <c r="F92" i="21"/>
  <c r="S92" i="21"/>
  <c r="K92" i="21"/>
  <c r="D92" i="21"/>
  <c r="V92" i="21"/>
  <c r="H92" i="21"/>
  <c r="P92" i="21"/>
  <c r="C92" i="21"/>
  <c r="O92" i="21"/>
  <c r="X92" i="21"/>
  <c r="J92" i="21"/>
  <c r="W59" i="19"/>
  <c r="S59" i="19"/>
  <c r="O59" i="19"/>
  <c r="K59" i="19"/>
  <c r="G59" i="19"/>
  <c r="C59" i="19"/>
  <c r="V59" i="19"/>
  <c r="Q59" i="19"/>
  <c r="L59" i="19"/>
  <c r="F59" i="19"/>
  <c r="Y59" i="19"/>
  <c r="R59" i="19"/>
  <c r="J59" i="19"/>
  <c r="D59" i="19"/>
  <c r="U59" i="19"/>
  <c r="M59" i="19"/>
  <c r="B59" i="19"/>
  <c r="T59" i="19"/>
  <c r="H59" i="19"/>
  <c r="P59" i="19"/>
  <c r="E59" i="19"/>
  <c r="X59" i="19"/>
  <c r="N59" i="19"/>
  <c r="I59" i="19"/>
  <c r="Y231" i="21"/>
  <c r="U231" i="21"/>
  <c r="Q231" i="21"/>
  <c r="M231" i="21"/>
  <c r="I231" i="21"/>
  <c r="E231" i="21"/>
  <c r="T231" i="21"/>
  <c r="O231" i="21"/>
  <c r="J231" i="21"/>
  <c r="D231" i="21"/>
  <c r="S231" i="21"/>
  <c r="L231" i="21"/>
  <c r="F231" i="21"/>
  <c r="X231" i="21"/>
  <c r="R231" i="21"/>
  <c r="K231" i="21"/>
  <c r="C231" i="21"/>
  <c r="N231" i="21"/>
  <c r="W231" i="21"/>
  <c r="H231" i="21"/>
  <c r="V231" i="21"/>
  <c r="G231" i="21"/>
  <c r="P231" i="21"/>
  <c r="B231" i="21"/>
  <c r="Y130" i="28"/>
  <c r="U130" i="28"/>
  <c r="Q130" i="28"/>
  <c r="M130" i="28"/>
  <c r="I130" i="28"/>
  <c r="E130" i="28"/>
  <c r="V130" i="28"/>
  <c r="P130" i="28"/>
  <c r="K130" i="28"/>
  <c r="F130" i="28"/>
  <c r="T130" i="28"/>
  <c r="O130" i="28"/>
  <c r="J130" i="28"/>
  <c r="D130" i="28"/>
  <c r="S130" i="28"/>
  <c r="H130" i="28"/>
  <c r="R130" i="28"/>
  <c r="G130" i="28"/>
  <c r="X130" i="28"/>
  <c r="N130" i="28"/>
  <c r="C130" i="28"/>
  <c r="W130" i="28"/>
  <c r="L130" i="28"/>
  <c r="B130" i="28"/>
  <c r="Y302" i="28"/>
  <c r="U302" i="28"/>
  <c r="Q302" i="28"/>
  <c r="M302" i="28"/>
  <c r="I302" i="28"/>
  <c r="E302" i="28"/>
  <c r="V302" i="28"/>
  <c r="P302" i="28"/>
  <c r="K302" i="28"/>
  <c r="F302" i="28"/>
  <c r="T302" i="28"/>
  <c r="O302" i="28"/>
  <c r="J302" i="28"/>
  <c r="D302" i="28"/>
  <c r="X302" i="28"/>
  <c r="S302" i="28"/>
  <c r="N302" i="28"/>
  <c r="H302" i="28"/>
  <c r="C302" i="28"/>
  <c r="W302" i="28"/>
  <c r="B302" i="28"/>
  <c r="R302" i="28"/>
  <c r="L302" i="28"/>
  <c r="G302" i="28"/>
  <c r="Y95" i="28"/>
  <c r="U95" i="28"/>
  <c r="Q95" i="28"/>
  <c r="M95" i="28"/>
  <c r="I95" i="28"/>
  <c r="E95" i="28"/>
  <c r="V95" i="28"/>
  <c r="P95" i="28"/>
  <c r="K95" i="28"/>
  <c r="F95" i="28"/>
  <c r="T95" i="28"/>
  <c r="O95" i="28"/>
  <c r="J95" i="28"/>
  <c r="D95" i="28"/>
  <c r="X95" i="28"/>
  <c r="N95" i="28"/>
  <c r="C95" i="28"/>
  <c r="W95" i="28"/>
  <c r="L95" i="28"/>
  <c r="B95" i="28"/>
  <c r="S95" i="28"/>
  <c r="H95" i="28"/>
  <c r="R95" i="28"/>
  <c r="G95" i="28"/>
  <c r="Y300" i="21"/>
  <c r="U300" i="21"/>
  <c r="Q300" i="21"/>
  <c r="M300" i="21"/>
  <c r="I300" i="21"/>
  <c r="E300" i="21"/>
  <c r="T300" i="21"/>
  <c r="O300" i="21"/>
  <c r="J300" i="21"/>
  <c r="D300" i="21"/>
  <c r="W300" i="21"/>
  <c r="P300" i="21"/>
  <c r="H300" i="21"/>
  <c r="B300" i="21"/>
  <c r="V300" i="21"/>
  <c r="N300" i="21"/>
  <c r="G300" i="21"/>
  <c r="X300" i="21"/>
  <c r="K300" i="21"/>
  <c r="S300" i="21"/>
  <c r="F300" i="21"/>
  <c r="R300" i="21"/>
  <c r="C300" i="21"/>
  <c r="L300" i="21"/>
  <c r="Y127" i="21"/>
  <c r="U127" i="21"/>
  <c r="Q127" i="21"/>
  <c r="M127" i="21"/>
  <c r="I127" i="21"/>
  <c r="E127" i="21"/>
  <c r="W127" i="21"/>
  <c r="R127" i="21"/>
  <c r="L127" i="21"/>
  <c r="G127" i="21"/>
  <c r="B127" i="21"/>
  <c r="S127" i="21"/>
  <c r="K127" i="21"/>
  <c r="D127" i="21"/>
  <c r="X127" i="21"/>
  <c r="P127" i="21"/>
  <c r="J127" i="21"/>
  <c r="C127" i="21"/>
  <c r="N127" i="21"/>
  <c r="V127" i="21"/>
  <c r="H127" i="21"/>
  <c r="T127" i="21"/>
  <c r="F127" i="21"/>
  <c r="O127" i="21"/>
  <c r="Y162" i="21"/>
  <c r="U162" i="21"/>
  <c r="Q162" i="21"/>
  <c r="M162" i="21"/>
  <c r="I162" i="21"/>
  <c r="E162" i="21"/>
  <c r="T162" i="21"/>
  <c r="O162" i="21"/>
  <c r="J162" i="21"/>
  <c r="D162" i="21"/>
  <c r="V162" i="21"/>
  <c r="N162" i="21"/>
  <c r="G162" i="21"/>
  <c r="W162" i="21"/>
  <c r="L162" i="21"/>
  <c r="C162" i="21"/>
  <c r="S162" i="21"/>
  <c r="H162" i="21"/>
  <c r="P162" i="21"/>
  <c r="R162" i="21"/>
  <c r="F162" i="21"/>
  <c r="X162" i="21"/>
  <c r="K162" i="21"/>
  <c r="B162" i="21"/>
  <c r="W94" i="25"/>
  <c r="S94" i="25"/>
  <c r="O94" i="25"/>
  <c r="K94" i="25"/>
  <c r="G94" i="25"/>
  <c r="C94" i="25"/>
  <c r="V94" i="25"/>
  <c r="Q94" i="25"/>
  <c r="L94" i="25"/>
  <c r="F94" i="25"/>
  <c r="T94" i="25"/>
  <c r="M94" i="25"/>
  <c r="E94" i="25"/>
  <c r="U94" i="25"/>
  <c r="J94" i="25"/>
  <c r="B94" i="25"/>
  <c r="Y94" i="25"/>
  <c r="N94" i="25"/>
  <c r="X94" i="25"/>
  <c r="I94" i="25"/>
  <c r="D94" i="25"/>
  <c r="R94" i="25"/>
  <c r="P94" i="25"/>
  <c r="H94" i="25"/>
  <c r="W196" i="21"/>
  <c r="S196" i="21"/>
  <c r="O196" i="21"/>
  <c r="K196" i="21"/>
  <c r="G196" i="21"/>
  <c r="C196" i="21"/>
  <c r="V196" i="21"/>
  <c r="Q196" i="21"/>
  <c r="L196" i="21"/>
  <c r="F196" i="21"/>
  <c r="T196" i="21"/>
  <c r="M196" i="21"/>
  <c r="E196" i="21"/>
  <c r="Y196" i="21"/>
  <c r="P196" i="21"/>
  <c r="H196" i="21"/>
  <c r="N196" i="21"/>
  <c r="B196" i="21"/>
  <c r="X196" i="21"/>
  <c r="I196" i="21"/>
  <c r="J196" i="21"/>
  <c r="U196" i="21"/>
  <c r="R196" i="21"/>
  <c r="D196" i="21"/>
  <c r="Y337" i="28"/>
  <c r="U337" i="28"/>
  <c r="Q337" i="28"/>
  <c r="M337" i="28"/>
  <c r="I337" i="28"/>
  <c r="E337" i="28"/>
  <c r="V337" i="28"/>
  <c r="P337" i="28"/>
  <c r="K337" i="28"/>
  <c r="F337" i="28"/>
  <c r="T337" i="28"/>
  <c r="O337" i="28"/>
  <c r="J337" i="28"/>
  <c r="D337" i="28"/>
  <c r="X337" i="28"/>
  <c r="S337" i="28"/>
  <c r="N337" i="28"/>
  <c r="H337" i="28"/>
  <c r="C337" i="28"/>
  <c r="G337" i="28"/>
  <c r="W337" i="28"/>
  <c r="B337" i="28"/>
  <c r="R337" i="28"/>
  <c r="L337" i="28"/>
  <c r="V439" i="28"/>
  <c r="R439" i="28"/>
  <c r="N439" i="28"/>
  <c r="J439" i="28"/>
  <c r="F439" i="28"/>
  <c r="B439" i="28"/>
  <c r="Y439" i="28"/>
  <c r="T439" i="28"/>
  <c r="O439" i="28"/>
  <c r="I439" i="28"/>
  <c r="D439" i="28"/>
  <c r="X439" i="28"/>
  <c r="S439" i="28"/>
  <c r="M439" i="28"/>
  <c r="H439" i="28"/>
  <c r="C439" i="28"/>
  <c r="U439" i="28"/>
  <c r="K439" i="28"/>
  <c r="Q439" i="28"/>
  <c r="G439" i="28"/>
  <c r="P439" i="28"/>
  <c r="E439" i="28"/>
  <c r="W439" i="28"/>
  <c r="L439" i="28"/>
  <c r="Y200" i="28"/>
  <c r="U200" i="28"/>
  <c r="Q200" i="28"/>
  <c r="M200" i="28"/>
  <c r="I200" i="28"/>
  <c r="E200" i="28"/>
  <c r="V200" i="28"/>
  <c r="P200" i="28"/>
  <c r="K200" i="28"/>
  <c r="F200" i="28"/>
  <c r="X200" i="28"/>
  <c r="R200" i="28"/>
  <c r="J200" i="28"/>
  <c r="C200" i="28"/>
  <c r="O200" i="28"/>
  <c r="G200" i="28"/>
  <c r="W200" i="28"/>
  <c r="L200" i="28"/>
  <c r="S200" i="28"/>
  <c r="B200" i="28"/>
  <c r="N200" i="28"/>
  <c r="D200" i="28"/>
  <c r="H200" i="28"/>
  <c r="T200" i="28"/>
  <c r="Y368" i="21"/>
  <c r="U368" i="21"/>
  <c r="Q368" i="21"/>
  <c r="M368" i="21"/>
  <c r="I368" i="21"/>
  <c r="E368" i="21"/>
  <c r="T368" i="21"/>
  <c r="O368" i="21"/>
  <c r="J368" i="21"/>
  <c r="D368" i="21"/>
  <c r="S368" i="21"/>
  <c r="L368" i="21"/>
  <c r="F368" i="21"/>
  <c r="X368" i="21"/>
  <c r="R368" i="21"/>
  <c r="K368" i="21"/>
  <c r="C368" i="21"/>
  <c r="V368" i="21"/>
  <c r="G368" i="21"/>
  <c r="P368" i="21"/>
  <c r="B368" i="21"/>
  <c r="N368" i="21"/>
  <c r="H368" i="21"/>
  <c r="W368" i="21"/>
  <c r="Y32" i="28"/>
  <c r="U32" i="28"/>
  <c r="Q32" i="28"/>
  <c r="M32" i="28"/>
  <c r="I32" i="28"/>
  <c r="E32" i="28"/>
  <c r="X32" i="28"/>
  <c r="S32" i="28"/>
  <c r="N32" i="28"/>
  <c r="H32" i="28"/>
  <c r="C32" i="28"/>
  <c r="W32" i="28"/>
  <c r="R32" i="28"/>
  <c r="L32" i="28"/>
  <c r="G32" i="28"/>
  <c r="B32" i="28"/>
  <c r="P32" i="28"/>
  <c r="F32" i="28"/>
  <c r="O32" i="28"/>
  <c r="D32" i="28"/>
  <c r="V32" i="28"/>
  <c r="K32" i="28"/>
  <c r="T32" i="28"/>
  <c r="J32" i="28"/>
  <c r="Y57" i="21"/>
  <c r="U57" i="21"/>
  <c r="Q57" i="21"/>
  <c r="M57" i="21"/>
  <c r="I57" i="21"/>
  <c r="E57" i="21"/>
  <c r="W57" i="21"/>
  <c r="R57" i="21"/>
  <c r="L57" i="21"/>
  <c r="G57" i="21"/>
  <c r="B57" i="21"/>
  <c r="V57" i="21"/>
  <c r="O57" i="21"/>
  <c r="H57" i="21"/>
  <c r="T57" i="21"/>
  <c r="N57" i="21"/>
  <c r="F57" i="21"/>
  <c r="P57" i="21"/>
  <c r="C57" i="21"/>
  <c r="K57" i="21"/>
  <c r="X57" i="21"/>
  <c r="J57" i="21"/>
  <c r="S57" i="21"/>
  <c r="D57" i="21"/>
  <c r="Y24" i="21"/>
  <c r="U24" i="21"/>
  <c r="Q24" i="21"/>
  <c r="M24" i="21"/>
  <c r="I24" i="21"/>
  <c r="E24" i="21"/>
  <c r="W24" i="21"/>
  <c r="R24" i="21"/>
  <c r="L24" i="21"/>
  <c r="G24" i="21"/>
  <c r="B24" i="21"/>
  <c r="S24" i="21"/>
  <c r="K24" i="21"/>
  <c r="D24" i="21"/>
  <c r="X24" i="21"/>
  <c r="P24" i="21"/>
  <c r="J24" i="21"/>
  <c r="C24" i="21"/>
  <c r="T24" i="21"/>
  <c r="F24" i="21"/>
  <c r="O24" i="21"/>
  <c r="N24" i="21"/>
  <c r="H24" i="21"/>
  <c r="V24" i="21"/>
  <c r="X94" i="19"/>
  <c r="T94" i="19"/>
  <c r="P94" i="19"/>
  <c r="L94" i="19"/>
  <c r="H94" i="19"/>
  <c r="D94" i="19"/>
  <c r="W94" i="19"/>
  <c r="R94" i="19"/>
  <c r="M94" i="19"/>
  <c r="G94" i="19"/>
  <c r="B94" i="19"/>
  <c r="U94" i="19"/>
  <c r="N94" i="19"/>
  <c r="F94" i="19"/>
  <c r="Y94" i="19"/>
  <c r="O94" i="19"/>
  <c r="E94" i="19"/>
  <c r="Q94" i="19"/>
  <c r="C94" i="19"/>
  <c r="S94" i="19"/>
  <c r="K94" i="19"/>
  <c r="I94" i="19"/>
  <c r="V94" i="19"/>
  <c r="J94" i="19"/>
  <c r="Y165" i="28"/>
  <c r="U165" i="28"/>
  <c r="Q165" i="28"/>
  <c r="M165" i="28"/>
  <c r="I165" i="28"/>
  <c r="E165" i="28"/>
  <c r="V165" i="28"/>
  <c r="P165" i="28"/>
  <c r="K165" i="28"/>
  <c r="F165" i="28"/>
  <c r="T165" i="28"/>
  <c r="O165" i="28"/>
  <c r="J165" i="28"/>
  <c r="D165" i="28"/>
  <c r="X165" i="28"/>
  <c r="N165" i="28"/>
  <c r="C165" i="28"/>
  <c r="W165" i="28"/>
  <c r="L165" i="28"/>
  <c r="B165" i="28"/>
  <c r="S165" i="28"/>
  <c r="H165" i="28"/>
  <c r="R165" i="28"/>
  <c r="G165" i="28"/>
  <c r="V371" i="28"/>
  <c r="R371" i="28"/>
  <c r="N371" i="28"/>
  <c r="J371" i="28"/>
  <c r="F371" i="28"/>
  <c r="B371" i="28"/>
  <c r="Y371" i="28"/>
  <c r="T371" i="28"/>
  <c r="O371" i="28"/>
  <c r="I371" i="28"/>
  <c r="D371" i="28"/>
  <c r="X371" i="28"/>
  <c r="S371" i="28"/>
  <c r="M371" i="28"/>
  <c r="H371" i="28"/>
  <c r="C371" i="28"/>
  <c r="U371" i="28"/>
  <c r="K371" i="28"/>
  <c r="Q371" i="28"/>
  <c r="G371" i="28"/>
  <c r="P371" i="28"/>
  <c r="E371" i="28"/>
  <c r="W371" i="28"/>
  <c r="L371" i="28"/>
  <c r="V405" i="28"/>
  <c r="R405" i="28"/>
  <c r="N405" i="28"/>
  <c r="J405" i="28"/>
  <c r="F405" i="28"/>
  <c r="B405" i="28"/>
  <c r="Y405" i="28"/>
  <c r="T405" i="28"/>
  <c r="O405" i="28"/>
  <c r="I405" i="28"/>
  <c r="D405" i="28"/>
  <c r="X405" i="28"/>
  <c r="S405" i="28"/>
  <c r="M405" i="28"/>
  <c r="H405" i="28"/>
  <c r="C405" i="28"/>
  <c r="P405" i="28"/>
  <c r="E405" i="28"/>
  <c r="W405" i="28"/>
  <c r="L405" i="28"/>
  <c r="U405" i="28"/>
  <c r="K405" i="28"/>
  <c r="Q405" i="28"/>
  <c r="G405" i="28"/>
  <c r="A130" i="25"/>
  <c r="W129" i="25"/>
  <c r="S129" i="25"/>
  <c r="O129" i="25"/>
  <c r="K129" i="25"/>
  <c r="G129" i="25"/>
  <c r="C129" i="25"/>
  <c r="V129" i="25"/>
  <c r="Q129" i="25"/>
  <c r="L129" i="25"/>
  <c r="F129" i="25"/>
  <c r="Y129" i="25"/>
  <c r="R129" i="25"/>
  <c r="J129" i="25"/>
  <c r="D129" i="25"/>
  <c r="U129" i="25"/>
  <c r="M129" i="25"/>
  <c r="B129" i="25"/>
  <c r="N129" i="25"/>
  <c r="X129" i="25"/>
  <c r="I129" i="25"/>
  <c r="P129" i="25"/>
  <c r="H129" i="25"/>
  <c r="E129" i="25"/>
  <c r="T129" i="25"/>
  <c r="Y334" i="21"/>
  <c r="U334" i="21"/>
  <c r="Q334" i="21"/>
  <c r="M334" i="21"/>
  <c r="I334" i="21"/>
  <c r="E334" i="21"/>
  <c r="T334" i="21"/>
  <c r="O334" i="21"/>
  <c r="J334" i="21"/>
  <c r="D334" i="21"/>
  <c r="V334" i="21"/>
  <c r="N334" i="21"/>
  <c r="G334" i="21"/>
  <c r="S334" i="21"/>
  <c r="L334" i="21"/>
  <c r="F334" i="21"/>
  <c r="P334" i="21"/>
  <c r="B334" i="21"/>
  <c r="X334" i="21"/>
  <c r="K334" i="21"/>
  <c r="W334" i="21"/>
  <c r="H334" i="21"/>
  <c r="R334" i="21"/>
  <c r="C334" i="21"/>
  <c r="A33" i="28"/>
  <c r="A369" i="21"/>
  <c r="A403" i="21"/>
  <c r="A301" i="21"/>
  <c r="A335" i="21"/>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W130" i="19" l="1"/>
  <c r="S130" i="19"/>
  <c r="O130" i="19"/>
  <c r="K130" i="19"/>
  <c r="G130" i="19"/>
  <c r="C130" i="19"/>
  <c r="X130" i="19"/>
  <c r="R130" i="19"/>
  <c r="M130" i="19"/>
  <c r="H130" i="19"/>
  <c r="B130" i="19"/>
  <c r="Y130" i="19"/>
  <c r="Q130" i="19"/>
  <c r="J130" i="19"/>
  <c r="D130" i="19"/>
  <c r="P130" i="19"/>
  <c r="F130" i="19"/>
  <c r="U130" i="19"/>
  <c r="I130" i="19"/>
  <c r="T130" i="19"/>
  <c r="L130" i="19"/>
  <c r="E130" i="19"/>
  <c r="N130" i="19"/>
  <c r="V130" i="19"/>
  <c r="Y232" i="21"/>
  <c r="U232" i="21"/>
  <c r="Q232" i="21"/>
  <c r="M232" i="21"/>
  <c r="I232" i="21"/>
  <c r="E232" i="21"/>
  <c r="W232" i="21"/>
  <c r="R232" i="21"/>
  <c r="L232" i="21"/>
  <c r="G232" i="21"/>
  <c r="B232" i="21"/>
  <c r="X232" i="21"/>
  <c r="P232" i="21"/>
  <c r="J232" i="21"/>
  <c r="C232" i="21"/>
  <c r="V232" i="21"/>
  <c r="O232" i="21"/>
  <c r="H232" i="21"/>
  <c r="S232" i="21"/>
  <c r="D232" i="21"/>
  <c r="N232" i="21"/>
  <c r="K232" i="21"/>
  <c r="T232" i="21"/>
  <c r="F232" i="21"/>
  <c r="V372" i="28"/>
  <c r="R372" i="28"/>
  <c r="N372" i="28"/>
  <c r="J372" i="28"/>
  <c r="F372" i="28"/>
  <c r="B372" i="28"/>
  <c r="W372" i="28"/>
  <c r="Q372" i="28"/>
  <c r="L372" i="28"/>
  <c r="G372" i="28"/>
  <c r="U372" i="28"/>
  <c r="P372" i="28"/>
  <c r="K372" i="28"/>
  <c r="E372" i="28"/>
  <c r="S372" i="28"/>
  <c r="H372" i="28"/>
  <c r="Y372" i="28"/>
  <c r="O372" i="28"/>
  <c r="D372" i="28"/>
  <c r="X372" i="28"/>
  <c r="M372" i="28"/>
  <c r="C372" i="28"/>
  <c r="I372" i="28"/>
  <c r="T372" i="28"/>
  <c r="Y338" i="28"/>
  <c r="U338" i="28"/>
  <c r="Q338" i="28"/>
  <c r="M338" i="28"/>
  <c r="I338" i="28"/>
  <c r="E338" i="28"/>
  <c r="X338" i="28"/>
  <c r="S338" i="28"/>
  <c r="N338" i="28"/>
  <c r="H338" i="28"/>
  <c r="C338" i="28"/>
  <c r="W338" i="28"/>
  <c r="R338" i="28"/>
  <c r="L338" i="28"/>
  <c r="G338" i="28"/>
  <c r="B338" i="28"/>
  <c r="V338" i="28"/>
  <c r="P338" i="28"/>
  <c r="K338" i="28"/>
  <c r="F338" i="28"/>
  <c r="D338" i="28"/>
  <c r="T338" i="28"/>
  <c r="O338" i="28"/>
  <c r="J338" i="28"/>
  <c r="Y301" i="21"/>
  <c r="U301" i="21"/>
  <c r="Q301" i="21"/>
  <c r="M301" i="21"/>
  <c r="I301" i="21"/>
  <c r="E301" i="21"/>
  <c r="W301" i="21"/>
  <c r="R301" i="21"/>
  <c r="L301" i="21"/>
  <c r="G301" i="21"/>
  <c r="B301" i="21"/>
  <c r="T301" i="21"/>
  <c r="N301" i="21"/>
  <c r="F301" i="21"/>
  <c r="S301" i="21"/>
  <c r="K301" i="21"/>
  <c r="D301" i="21"/>
  <c r="O301" i="21"/>
  <c r="X301" i="21"/>
  <c r="J301" i="21"/>
  <c r="V301" i="21"/>
  <c r="H301" i="21"/>
  <c r="C301" i="21"/>
  <c r="P301" i="21"/>
  <c r="W24" i="19"/>
  <c r="S24" i="19"/>
  <c r="O24" i="19"/>
  <c r="K24" i="19"/>
  <c r="G24" i="19"/>
  <c r="C24" i="19"/>
  <c r="V24" i="19"/>
  <c r="Q24" i="19"/>
  <c r="L24" i="19"/>
  <c r="F24" i="19"/>
  <c r="T24" i="19"/>
  <c r="M24" i="19"/>
  <c r="E24" i="19"/>
  <c r="U24" i="19"/>
  <c r="J24" i="19"/>
  <c r="B24" i="19"/>
  <c r="R24" i="19"/>
  <c r="H24" i="19"/>
  <c r="P24" i="19"/>
  <c r="D24" i="19"/>
  <c r="I24" i="19"/>
  <c r="Y24" i="19"/>
  <c r="X24" i="19"/>
  <c r="N24" i="19"/>
  <c r="Y93" i="21"/>
  <c r="U93" i="21"/>
  <c r="Q93" i="21"/>
  <c r="M93" i="21"/>
  <c r="I93" i="21"/>
  <c r="E93" i="21"/>
  <c r="T93" i="21"/>
  <c r="O93" i="21"/>
  <c r="J93" i="21"/>
  <c r="D93" i="21"/>
  <c r="X93" i="21"/>
  <c r="R93" i="21"/>
  <c r="K93" i="21"/>
  <c r="C93" i="21"/>
  <c r="W93" i="21"/>
  <c r="P93" i="21"/>
  <c r="H93" i="21"/>
  <c r="B93" i="21"/>
  <c r="L93" i="21"/>
  <c r="V93" i="21"/>
  <c r="G93" i="21"/>
  <c r="S93" i="21"/>
  <c r="F93" i="21"/>
  <c r="N93" i="21"/>
  <c r="W59" i="25"/>
  <c r="S59" i="25"/>
  <c r="O59" i="25"/>
  <c r="K59" i="25"/>
  <c r="G59" i="25"/>
  <c r="C59" i="25"/>
  <c r="V59" i="25"/>
  <c r="Q59" i="25"/>
  <c r="L59" i="25"/>
  <c r="F59" i="25"/>
  <c r="U59" i="25"/>
  <c r="N59" i="25"/>
  <c r="H59" i="25"/>
  <c r="T59" i="25"/>
  <c r="J59" i="25"/>
  <c r="B59" i="25"/>
  <c r="Y59" i="25"/>
  <c r="M59" i="25"/>
  <c r="X59" i="25"/>
  <c r="I59" i="25"/>
  <c r="P59" i="25"/>
  <c r="E59" i="25"/>
  <c r="D59" i="25"/>
  <c r="R59" i="25"/>
  <c r="V406" i="28"/>
  <c r="R406" i="28"/>
  <c r="N406" i="28"/>
  <c r="J406" i="28"/>
  <c r="F406" i="28"/>
  <c r="B406" i="28"/>
  <c r="W406" i="28"/>
  <c r="Q406" i="28"/>
  <c r="L406" i="28"/>
  <c r="G406" i="28"/>
  <c r="U406" i="28"/>
  <c r="P406" i="28"/>
  <c r="K406" i="28"/>
  <c r="E406" i="28"/>
  <c r="X406" i="28"/>
  <c r="M406" i="28"/>
  <c r="C406" i="28"/>
  <c r="T406" i="28"/>
  <c r="I406" i="28"/>
  <c r="S406" i="28"/>
  <c r="H406" i="28"/>
  <c r="O406" i="28"/>
  <c r="D406" i="28"/>
  <c r="Y406" i="28"/>
  <c r="Y201" i="28"/>
  <c r="U201" i="28"/>
  <c r="Q201" i="28"/>
  <c r="M201" i="28"/>
  <c r="I201" i="28"/>
  <c r="E201" i="28"/>
  <c r="X201" i="28"/>
  <c r="S201" i="28"/>
  <c r="N201" i="28"/>
  <c r="H201" i="28"/>
  <c r="C201" i="28"/>
  <c r="V201" i="28"/>
  <c r="O201" i="28"/>
  <c r="G201" i="28"/>
  <c r="T201" i="28"/>
  <c r="K201" i="28"/>
  <c r="B201" i="28"/>
  <c r="L201" i="28"/>
  <c r="J201" i="28"/>
  <c r="P201" i="28"/>
  <c r="F201" i="28"/>
  <c r="W201" i="28"/>
  <c r="D201" i="28"/>
  <c r="R201" i="28"/>
  <c r="Y131" i="28"/>
  <c r="U131" i="28"/>
  <c r="Q131" i="28"/>
  <c r="M131" i="28"/>
  <c r="I131" i="28"/>
  <c r="E131" i="28"/>
  <c r="X131" i="28"/>
  <c r="S131" i="28"/>
  <c r="N131" i="28"/>
  <c r="H131" i="28"/>
  <c r="C131" i="28"/>
  <c r="W131" i="28"/>
  <c r="R131" i="28"/>
  <c r="L131" i="28"/>
  <c r="G131" i="28"/>
  <c r="B131" i="28"/>
  <c r="P131" i="28"/>
  <c r="F131" i="28"/>
  <c r="O131" i="28"/>
  <c r="D131" i="28"/>
  <c r="V131" i="28"/>
  <c r="K131" i="28"/>
  <c r="T131" i="28"/>
  <c r="J131" i="28"/>
  <c r="Y335" i="21"/>
  <c r="U335" i="21"/>
  <c r="Q335" i="21"/>
  <c r="M335" i="21"/>
  <c r="I335" i="21"/>
  <c r="E335" i="21"/>
  <c r="W335" i="21"/>
  <c r="R335" i="21"/>
  <c r="L335" i="21"/>
  <c r="G335" i="21"/>
  <c r="B335" i="21"/>
  <c r="S335" i="21"/>
  <c r="K335" i="21"/>
  <c r="D335" i="21"/>
  <c r="X335" i="21"/>
  <c r="P335" i="21"/>
  <c r="J335" i="21"/>
  <c r="C335" i="21"/>
  <c r="T335" i="21"/>
  <c r="F335" i="21"/>
  <c r="O335" i="21"/>
  <c r="N335" i="21"/>
  <c r="V335" i="21"/>
  <c r="H335" i="21"/>
  <c r="Y33" i="28"/>
  <c r="U33" i="28"/>
  <c r="Q33" i="28"/>
  <c r="M33" i="28"/>
  <c r="I33" i="28"/>
  <c r="E33" i="28"/>
  <c r="V33" i="28"/>
  <c r="P33" i="28"/>
  <c r="K33" i="28"/>
  <c r="F33" i="28"/>
  <c r="T33" i="28"/>
  <c r="O33" i="28"/>
  <c r="J33" i="28"/>
  <c r="D33" i="28"/>
  <c r="X33" i="28"/>
  <c r="N33" i="28"/>
  <c r="C33" i="28"/>
  <c r="W33" i="28"/>
  <c r="L33" i="28"/>
  <c r="B33" i="28"/>
  <c r="S33" i="28"/>
  <c r="H33" i="28"/>
  <c r="R33" i="28"/>
  <c r="G33" i="28"/>
  <c r="Y163" i="21"/>
  <c r="U163" i="21"/>
  <c r="Q163" i="21"/>
  <c r="M163" i="21"/>
  <c r="I163" i="21"/>
  <c r="E163" i="21"/>
  <c r="W163" i="21"/>
  <c r="R163" i="21"/>
  <c r="L163" i="21"/>
  <c r="G163" i="21"/>
  <c r="B163" i="21"/>
  <c r="S163" i="21"/>
  <c r="K163" i="21"/>
  <c r="D163" i="21"/>
  <c r="P163" i="21"/>
  <c r="H163" i="21"/>
  <c r="V163" i="21"/>
  <c r="J163" i="21"/>
  <c r="X163" i="21"/>
  <c r="F163" i="21"/>
  <c r="O163" i="21"/>
  <c r="N163" i="21"/>
  <c r="T163" i="21"/>
  <c r="C163" i="21"/>
  <c r="Y128" i="21"/>
  <c r="U128" i="21"/>
  <c r="Q128" i="21"/>
  <c r="M128" i="21"/>
  <c r="I128" i="21"/>
  <c r="E128" i="21"/>
  <c r="T128" i="21"/>
  <c r="O128" i="21"/>
  <c r="J128" i="21"/>
  <c r="D128" i="21"/>
  <c r="W128" i="21"/>
  <c r="P128" i="21"/>
  <c r="H128" i="21"/>
  <c r="B128" i="21"/>
  <c r="V128" i="21"/>
  <c r="N128" i="21"/>
  <c r="G128" i="21"/>
  <c r="R128" i="21"/>
  <c r="C128" i="21"/>
  <c r="L128" i="21"/>
  <c r="X128" i="21"/>
  <c r="K128" i="21"/>
  <c r="S128" i="21"/>
  <c r="F128" i="21"/>
  <c r="Y303" i="28"/>
  <c r="U303" i="28"/>
  <c r="Q303" i="28"/>
  <c r="M303" i="28"/>
  <c r="I303" i="28"/>
  <c r="E303" i="28"/>
  <c r="X303" i="28"/>
  <c r="S303" i="28"/>
  <c r="N303" i="28"/>
  <c r="H303" i="28"/>
  <c r="C303" i="28"/>
  <c r="W303" i="28"/>
  <c r="R303" i="28"/>
  <c r="L303" i="28"/>
  <c r="G303" i="28"/>
  <c r="B303" i="28"/>
  <c r="V303" i="28"/>
  <c r="P303" i="28"/>
  <c r="K303" i="28"/>
  <c r="F303" i="28"/>
  <c r="T303" i="28"/>
  <c r="O303" i="28"/>
  <c r="J303" i="28"/>
  <c r="D303" i="28"/>
  <c r="W130" i="25"/>
  <c r="S130" i="25"/>
  <c r="O130" i="25"/>
  <c r="K130" i="25"/>
  <c r="G130" i="25"/>
  <c r="C130" i="25"/>
  <c r="Y130" i="25"/>
  <c r="T130" i="25"/>
  <c r="N130" i="25"/>
  <c r="I130" i="25"/>
  <c r="D130" i="25"/>
  <c r="V130" i="25"/>
  <c r="P130" i="25"/>
  <c r="H130" i="25"/>
  <c r="Q130" i="25"/>
  <c r="F130" i="25"/>
  <c r="M130" i="25"/>
  <c r="B130" i="25"/>
  <c r="X130" i="25"/>
  <c r="L130" i="25"/>
  <c r="R130" i="25"/>
  <c r="J130" i="25"/>
  <c r="E130" i="25"/>
  <c r="U130" i="25"/>
  <c r="Y23" i="25"/>
  <c r="U23" i="25"/>
  <c r="Q23" i="25"/>
  <c r="M23" i="25"/>
  <c r="I23" i="25"/>
  <c r="E23" i="25"/>
  <c r="V23" i="25"/>
  <c r="P23" i="25"/>
  <c r="K23" i="25"/>
  <c r="F23" i="25"/>
  <c r="X23" i="25"/>
  <c r="R23" i="25"/>
  <c r="J23" i="25"/>
  <c r="C23" i="25"/>
  <c r="S23" i="25"/>
  <c r="H23" i="25"/>
  <c r="O23" i="25"/>
  <c r="G23" i="25"/>
  <c r="L23" i="25"/>
  <c r="W23" i="25"/>
  <c r="D23" i="25"/>
  <c r="T23" i="25"/>
  <c r="B23" i="25"/>
  <c r="N23" i="25"/>
  <c r="W95" i="25"/>
  <c r="S95" i="25"/>
  <c r="O95" i="25"/>
  <c r="K95" i="25"/>
  <c r="G95" i="25"/>
  <c r="C95" i="25"/>
  <c r="Y95" i="25"/>
  <c r="T95" i="25"/>
  <c r="N95" i="25"/>
  <c r="I95" i="25"/>
  <c r="D95" i="25"/>
  <c r="X95" i="25"/>
  <c r="Q95" i="25"/>
  <c r="J95" i="25"/>
  <c r="B95" i="25"/>
  <c r="P95" i="25"/>
  <c r="F95" i="25"/>
  <c r="M95" i="25"/>
  <c r="V95" i="25"/>
  <c r="L95" i="25"/>
  <c r="E95" i="25"/>
  <c r="U95" i="25"/>
  <c r="R95" i="25"/>
  <c r="H95" i="25"/>
  <c r="W60" i="19"/>
  <c r="S60" i="19"/>
  <c r="O60" i="19"/>
  <c r="K60" i="19"/>
  <c r="G60" i="19"/>
  <c r="C60" i="19"/>
  <c r="Y60" i="19"/>
  <c r="T60" i="19"/>
  <c r="N60" i="19"/>
  <c r="I60" i="19"/>
  <c r="D60" i="19"/>
  <c r="V60" i="19"/>
  <c r="P60" i="19"/>
  <c r="H60" i="19"/>
  <c r="Q60" i="19"/>
  <c r="F60" i="19"/>
  <c r="U60" i="19"/>
  <c r="J60" i="19"/>
  <c r="R60" i="19"/>
  <c r="E60" i="19"/>
  <c r="X60" i="19"/>
  <c r="M60" i="19"/>
  <c r="L60" i="19"/>
  <c r="B60" i="19"/>
  <c r="Y266" i="21"/>
  <c r="U266" i="21"/>
  <c r="Q266" i="21"/>
  <c r="M266" i="21"/>
  <c r="I266" i="21"/>
  <c r="E266" i="21"/>
  <c r="W266" i="21"/>
  <c r="R266" i="21"/>
  <c r="L266" i="21"/>
  <c r="G266" i="21"/>
  <c r="B266" i="21"/>
  <c r="V266" i="21"/>
  <c r="O266" i="21"/>
  <c r="H266" i="21"/>
  <c r="T266" i="21"/>
  <c r="N266" i="21"/>
  <c r="F266" i="21"/>
  <c r="X266" i="21"/>
  <c r="J266" i="21"/>
  <c r="S266" i="21"/>
  <c r="D266" i="21"/>
  <c r="P266" i="21"/>
  <c r="C266" i="21"/>
  <c r="K266" i="21"/>
  <c r="V440" i="28"/>
  <c r="R440" i="28"/>
  <c r="N440" i="28"/>
  <c r="J440" i="28"/>
  <c r="F440" i="28"/>
  <c r="B440" i="28"/>
  <c r="W440" i="28"/>
  <c r="Q440" i="28"/>
  <c r="L440" i="28"/>
  <c r="G440" i="28"/>
  <c r="U440" i="28"/>
  <c r="P440" i="28"/>
  <c r="K440" i="28"/>
  <c r="E440" i="28"/>
  <c r="S440" i="28"/>
  <c r="H440" i="28"/>
  <c r="Y440" i="28"/>
  <c r="O440" i="28"/>
  <c r="D440" i="28"/>
  <c r="X440" i="28"/>
  <c r="M440" i="28"/>
  <c r="C440" i="28"/>
  <c r="T440" i="28"/>
  <c r="I440" i="28"/>
  <c r="W235" i="28"/>
  <c r="S235" i="28"/>
  <c r="O235" i="28"/>
  <c r="K235" i="28"/>
  <c r="G235" i="28"/>
  <c r="C235" i="28"/>
  <c r="U235" i="28"/>
  <c r="P235" i="28"/>
  <c r="J235" i="28"/>
  <c r="E235" i="28"/>
  <c r="Y235" i="28"/>
  <c r="R235" i="28"/>
  <c r="L235" i="28"/>
  <c r="D235" i="28"/>
  <c r="V235" i="28"/>
  <c r="M235" i="28"/>
  <c r="B235" i="28"/>
  <c r="T235" i="28"/>
  <c r="H235" i="28"/>
  <c r="N235" i="28"/>
  <c r="I235" i="28"/>
  <c r="F235" i="28"/>
  <c r="X235" i="28"/>
  <c r="Q235" i="28"/>
  <c r="Y61" i="28"/>
  <c r="U61" i="28"/>
  <c r="Q61" i="28"/>
  <c r="M61" i="28"/>
  <c r="I61" i="28"/>
  <c r="E61" i="28"/>
  <c r="X61" i="28"/>
  <c r="S61" i="28"/>
  <c r="N61" i="28"/>
  <c r="H61" i="28"/>
  <c r="C61" i="28"/>
  <c r="W61" i="28"/>
  <c r="R61" i="28"/>
  <c r="L61" i="28"/>
  <c r="G61" i="28"/>
  <c r="B61" i="28"/>
  <c r="P61" i="28"/>
  <c r="F61" i="28"/>
  <c r="O61" i="28"/>
  <c r="D61" i="28"/>
  <c r="V61" i="28"/>
  <c r="K61" i="28"/>
  <c r="T61" i="28"/>
  <c r="J61" i="28"/>
  <c r="Y403" i="21"/>
  <c r="U403" i="21"/>
  <c r="Q403" i="21"/>
  <c r="M403" i="21"/>
  <c r="I403" i="21"/>
  <c r="E403" i="21"/>
  <c r="W403" i="21"/>
  <c r="R403" i="21"/>
  <c r="L403" i="21"/>
  <c r="G403" i="21"/>
  <c r="B403" i="21"/>
  <c r="V403" i="21"/>
  <c r="O403" i="21"/>
  <c r="H403" i="21"/>
  <c r="T403" i="21"/>
  <c r="N403" i="21"/>
  <c r="F403" i="21"/>
  <c r="P403" i="21"/>
  <c r="C403" i="21"/>
  <c r="K403" i="21"/>
  <c r="X403" i="21"/>
  <c r="J403" i="21"/>
  <c r="D403" i="21"/>
  <c r="S403" i="21"/>
  <c r="Y25" i="21"/>
  <c r="U25" i="21"/>
  <c r="Q25" i="21"/>
  <c r="M25" i="21"/>
  <c r="I25" i="21"/>
  <c r="E25" i="21"/>
  <c r="T25" i="21"/>
  <c r="O25" i="21"/>
  <c r="J25" i="21"/>
  <c r="D25" i="21"/>
  <c r="W25" i="21"/>
  <c r="P25" i="21"/>
  <c r="H25" i="21"/>
  <c r="B25" i="21"/>
  <c r="V25" i="21"/>
  <c r="N25" i="21"/>
  <c r="G25" i="21"/>
  <c r="X25" i="21"/>
  <c r="K25" i="21"/>
  <c r="S25" i="21"/>
  <c r="F25" i="21"/>
  <c r="R25" i="21"/>
  <c r="C25" i="21"/>
  <c r="L25" i="21"/>
  <c r="Y58" i="21"/>
  <c r="U58" i="21"/>
  <c r="Q58" i="21"/>
  <c r="M58" i="21"/>
  <c r="I58" i="21"/>
  <c r="E58" i="21"/>
  <c r="T58" i="21"/>
  <c r="O58" i="21"/>
  <c r="J58" i="21"/>
  <c r="D58" i="21"/>
  <c r="S58" i="21"/>
  <c r="L58" i="21"/>
  <c r="F58" i="21"/>
  <c r="X58" i="21"/>
  <c r="R58" i="21"/>
  <c r="K58" i="21"/>
  <c r="C58" i="21"/>
  <c r="V58" i="21"/>
  <c r="G58" i="21"/>
  <c r="P58" i="21"/>
  <c r="B58" i="21"/>
  <c r="N58" i="21"/>
  <c r="W58" i="21"/>
  <c r="H58" i="21"/>
  <c r="X95" i="19"/>
  <c r="T95" i="19"/>
  <c r="P95" i="19"/>
  <c r="L95" i="19"/>
  <c r="H95" i="19"/>
  <c r="D95" i="19"/>
  <c r="U95" i="19"/>
  <c r="O95" i="19"/>
  <c r="J95" i="19"/>
  <c r="E95" i="19"/>
  <c r="Y95" i="19"/>
  <c r="R95" i="19"/>
  <c r="K95" i="19"/>
  <c r="C95" i="19"/>
  <c r="S95" i="19"/>
  <c r="I95" i="19"/>
  <c r="Q95" i="19"/>
  <c r="F95" i="19"/>
  <c r="M95" i="19"/>
  <c r="W95" i="19"/>
  <c r="G95" i="19"/>
  <c r="N95" i="19"/>
  <c r="B95" i="19"/>
  <c r="V95" i="19"/>
  <c r="Y96" i="28"/>
  <c r="U96" i="28"/>
  <c r="Q96" i="28"/>
  <c r="M96" i="28"/>
  <c r="I96" i="28"/>
  <c r="E96" i="28"/>
  <c r="X96" i="28"/>
  <c r="S96" i="28"/>
  <c r="N96" i="28"/>
  <c r="H96" i="28"/>
  <c r="C96" i="28"/>
  <c r="W96" i="28"/>
  <c r="R96" i="28"/>
  <c r="L96" i="28"/>
  <c r="G96" i="28"/>
  <c r="B96" i="28"/>
  <c r="V96" i="28"/>
  <c r="K96" i="28"/>
  <c r="T96" i="28"/>
  <c r="J96" i="28"/>
  <c r="P96" i="28"/>
  <c r="F96" i="28"/>
  <c r="O96" i="28"/>
  <c r="D96" i="28"/>
  <c r="Y166" i="28"/>
  <c r="U166" i="28"/>
  <c r="Q166" i="28"/>
  <c r="M166" i="28"/>
  <c r="I166" i="28"/>
  <c r="E166" i="28"/>
  <c r="X166" i="28"/>
  <c r="S166" i="28"/>
  <c r="N166" i="28"/>
  <c r="H166" i="28"/>
  <c r="C166" i="28"/>
  <c r="W166" i="28"/>
  <c r="R166" i="28"/>
  <c r="L166" i="28"/>
  <c r="G166" i="28"/>
  <c r="B166" i="28"/>
  <c r="V166" i="28"/>
  <c r="K166" i="28"/>
  <c r="T166" i="28"/>
  <c r="J166" i="28"/>
  <c r="P166" i="28"/>
  <c r="F166" i="28"/>
  <c r="O166" i="28"/>
  <c r="D166" i="28"/>
  <c r="Y269" i="28"/>
  <c r="U269" i="28"/>
  <c r="Q269" i="28"/>
  <c r="M269" i="28"/>
  <c r="I269" i="28"/>
  <c r="E269" i="28"/>
  <c r="X269" i="28"/>
  <c r="S269" i="28"/>
  <c r="N269" i="28"/>
  <c r="H269" i="28"/>
  <c r="C269" i="28"/>
  <c r="W269" i="28"/>
  <c r="R269" i="28"/>
  <c r="L269" i="28"/>
  <c r="G269" i="28"/>
  <c r="B269" i="28"/>
  <c r="V269" i="28"/>
  <c r="K269" i="28"/>
  <c r="T269" i="28"/>
  <c r="J269" i="28"/>
  <c r="P269" i="28"/>
  <c r="F269" i="28"/>
  <c r="O269" i="28"/>
  <c r="D269" i="28"/>
  <c r="A131" i="25"/>
  <c r="Y369" i="21"/>
  <c r="U369" i="21"/>
  <c r="Q369" i="21"/>
  <c r="M369" i="21"/>
  <c r="I369" i="21"/>
  <c r="E369" i="21"/>
  <c r="W369" i="21"/>
  <c r="R369" i="21"/>
  <c r="L369" i="21"/>
  <c r="G369" i="21"/>
  <c r="B369" i="21"/>
  <c r="X369" i="21"/>
  <c r="P369" i="21"/>
  <c r="J369" i="21"/>
  <c r="C369" i="21"/>
  <c r="V369" i="21"/>
  <c r="O369" i="21"/>
  <c r="H369" i="21"/>
  <c r="K369" i="21"/>
  <c r="T369" i="21"/>
  <c r="F369" i="21"/>
  <c r="S369" i="21"/>
  <c r="D369" i="21"/>
  <c r="N369" i="21"/>
  <c r="W197" i="21"/>
  <c r="S197" i="21"/>
  <c r="O197" i="21"/>
  <c r="K197" i="21"/>
  <c r="G197" i="21"/>
  <c r="C197" i="21"/>
  <c r="Y197" i="21"/>
  <c r="T197" i="21"/>
  <c r="N197" i="21"/>
  <c r="I197" i="21"/>
  <c r="D197" i="21"/>
  <c r="X197" i="21"/>
  <c r="Q197" i="21"/>
  <c r="J197" i="21"/>
  <c r="B197" i="21"/>
  <c r="U197" i="21"/>
  <c r="L197" i="21"/>
  <c r="P197" i="21"/>
  <c r="E197" i="21"/>
  <c r="R197" i="21"/>
  <c r="H197" i="21"/>
  <c r="V197" i="21"/>
  <c r="F197" i="21"/>
  <c r="M197" i="21"/>
  <c r="A34" i="28"/>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W60" i="25" l="1"/>
  <c r="S60" i="25"/>
  <c r="O60" i="25"/>
  <c r="K60" i="25"/>
  <c r="G60" i="25"/>
  <c r="C60" i="25"/>
  <c r="Y60" i="25"/>
  <c r="T60" i="25"/>
  <c r="N60" i="25"/>
  <c r="I60" i="25"/>
  <c r="D60" i="25"/>
  <c r="R60" i="25"/>
  <c r="L60" i="25"/>
  <c r="E60" i="25"/>
  <c r="X60" i="25"/>
  <c r="P60" i="25"/>
  <c r="F60" i="25"/>
  <c r="M60" i="25"/>
  <c r="V60" i="25"/>
  <c r="J60" i="25"/>
  <c r="Q60" i="25"/>
  <c r="H60" i="25"/>
  <c r="B60" i="25"/>
  <c r="U60" i="25"/>
  <c r="W198" i="21"/>
  <c r="S198" i="21"/>
  <c r="O198" i="21"/>
  <c r="K198" i="21"/>
  <c r="G198" i="21"/>
  <c r="C198" i="21"/>
  <c r="V198" i="21"/>
  <c r="Q198" i="21"/>
  <c r="L198" i="21"/>
  <c r="F198" i="21"/>
  <c r="U198" i="21"/>
  <c r="N198" i="21"/>
  <c r="H198" i="21"/>
  <c r="Y198" i="21"/>
  <c r="P198" i="21"/>
  <c r="E198" i="21"/>
  <c r="R198" i="21"/>
  <c r="D198" i="21"/>
  <c r="J198" i="21"/>
  <c r="I198" i="21"/>
  <c r="B198" i="21"/>
  <c r="X198" i="21"/>
  <c r="T198" i="21"/>
  <c r="M198" i="21"/>
  <c r="Y97" i="28"/>
  <c r="U97" i="28"/>
  <c r="Q97" i="28"/>
  <c r="M97" i="28"/>
  <c r="I97" i="28"/>
  <c r="E97" i="28"/>
  <c r="V97" i="28"/>
  <c r="P97" i="28"/>
  <c r="K97" i="28"/>
  <c r="F97" i="28"/>
  <c r="T97" i="28"/>
  <c r="O97" i="28"/>
  <c r="J97" i="28"/>
  <c r="D97" i="28"/>
  <c r="S97" i="28"/>
  <c r="H97" i="28"/>
  <c r="R97" i="28"/>
  <c r="G97" i="28"/>
  <c r="X97" i="28"/>
  <c r="N97" i="28"/>
  <c r="C97" i="28"/>
  <c r="W97" i="28"/>
  <c r="L97" i="28"/>
  <c r="B97" i="28"/>
  <c r="Y404" i="21"/>
  <c r="U404" i="21"/>
  <c r="Q404" i="21"/>
  <c r="M404" i="21"/>
  <c r="I404" i="21"/>
  <c r="E404" i="21"/>
  <c r="T404" i="21"/>
  <c r="O404" i="21"/>
  <c r="J404" i="21"/>
  <c r="D404" i="21"/>
  <c r="S404" i="21"/>
  <c r="L404" i="21"/>
  <c r="F404" i="21"/>
  <c r="X404" i="21"/>
  <c r="R404" i="21"/>
  <c r="K404" i="21"/>
  <c r="C404" i="21"/>
  <c r="V404" i="21"/>
  <c r="G404" i="21"/>
  <c r="P404" i="21"/>
  <c r="B404" i="21"/>
  <c r="N404" i="21"/>
  <c r="W404" i="21"/>
  <c r="H404" i="21"/>
  <c r="W131" i="25"/>
  <c r="S131" i="25"/>
  <c r="O131" i="25"/>
  <c r="K131" i="25"/>
  <c r="G131" i="25"/>
  <c r="C131" i="25"/>
  <c r="V131" i="25"/>
  <c r="Q131" i="25"/>
  <c r="L131" i="25"/>
  <c r="F131" i="25"/>
  <c r="T131" i="25"/>
  <c r="M131" i="25"/>
  <c r="E131" i="25"/>
  <c r="U131" i="25"/>
  <c r="J131" i="25"/>
  <c r="B131" i="25"/>
  <c r="P131" i="25"/>
  <c r="D131" i="25"/>
  <c r="Y131" i="25"/>
  <c r="N131" i="25"/>
  <c r="R131" i="25"/>
  <c r="I131" i="25"/>
  <c r="H131" i="25"/>
  <c r="X131" i="25"/>
  <c r="Y164" i="21"/>
  <c r="U164" i="21"/>
  <c r="Q164" i="21"/>
  <c r="M164" i="21"/>
  <c r="I164" i="21"/>
  <c r="E164" i="21"/>
  <c r="T164" i="21"/>
  <c r="O164" i="21"/>
  <c r="J164" i="21"/>
  <c r="D164" i="21"/>
  <c r="W164" i="21"/>
  <c r="P164" i="21"/>
  <c r="H164" i="21"/>
  <c r="B164" i="21"/>
  <c r="V164" i="21"/>
  <c r="L164" i="21"/>
  <c r="C164" i="21"/>
  <c r="X164" i="21"/>
  <c r="K164" i="21"/>
  <c r="R164" i="21"/>
  <c r="N164" i="21"/>
  <c r="S164" i="21"/>
  <c r="G164" i="21"/>
  <c r="F164" i="21"/>
  <c r="Y26" i="21"/>
  <c r="U26" i="21"/>
  <c r="Q26" i="21"/>
  <c r="M26" i="21"/>
  <c r="I26" i="21"/>
  <c r="E26" i="21"/>
  <c r="W26" i="21"/>
  <c r="R26" i="21"/>
  <c r="L26" i="21"/>
  <c r="G26" i="21"/>
  <c r="B26" i="21"/>
  <c r="T26" i="21"/>
  <c r="N26" i="21"/>
  <c r="F26" i="21"/>
  <c r="S26" i="21"/>
  <c r="K26" i="21"/>
  <c r="D26" i="21"/>
  <c r="O26" i="21"/>
  <c r="X26" i="21"/>
  <c r="J26" i="21"/>
  <c r="V26" i="21"/>
  <c r="H26" i="21"/>
  <c r="P26" i="21"/>
  <c r="C26" i="21"/>
  <c r="W61" i="19"/>
  <c r="S61" i="19"/>
  <c r="O61" i="19"/>
  <c r="K61" i="19"/>
  <c r="G61" i="19"/>
  <c r="C61" i="19"/>
  <c r="V61" i="19"/>
  <c r="Q61" i="19"/>
  <c r="L61" i="19"/>
  <c r="F61" i="19"/>
  <c r="T61" i="19"/>
  <c r="M61" i="19"/>
  <c r="E61" i="19"/>
  <c r="U61" i="19"/>
  <c r="J61" i="19"/>
  <c r="B61" i="19"/>
  <c r="X61" i="19"/>
  <c r="I61" i="19"/>
  <c r="R61" i="19"/>
  <c r="H61" i="19"/>
  <c r="Y61" i="19"/>
  <c r="P61" i="19"/>
  <c r="N61" i="19"/>
  <c r="D61" i="19"/>
  <c r="Y233" i="21"/>
  <c r="U233" i="21"/>
  <c r="Q233" i="21"/>
  <c r="M233" i="21"/>
  <c r="I233" i="21"/>
  <c r="E233" i="21"/>
  <c r="T233" i="21"/>
  <c r="O233" i="21"/>
  <c r="J233" i="21"/>
  <c r="D233" i="21"/>
  <c r="V233" i="21"/>
  <c r="N233" i="21"/>
  <c r="G233" i="21"/>
  <c r="S233" i="21"/>
  <c r="L233" i="21"/>
  <c r="F233" i="21"/>
  <c r="W233" i="21"/>
  <c r="H233" i="21"/>
  <c r="R233" i="21"/>
  <c r="C233" i="21"/>
  <c r="P233" i="21"/>
  <c r="B233" i="21"/>
  <c r="X233" i="21"/>
  <c r="K233" i="21"/>
  <c r="W236" i="28"/>
  <c r="S236" i="28"/>
  <c r="O236" i="28"/>
  <c r="K236" i="28"/>
  <c r="G236" i="28"/>
  <c r="C236" i="28"/>
  <c r="X236" i="28"/>
  <c r="R236" i="28"/>
  <c r="M236" i="28"/>
  <c r="H236" i="28"/>
  <c r="B236" i="28"/>
  <c r="V236" i="28"/>
  <c r="P236" i="28"/>
  <c r="I236" i="28"/>
  <c r="Q236" i="28"/>
  <c r="F236" i="28"/>
  <c r="U236" i="28"/>
  <c r="J236" i="28"/>
  <c r="Y236" i="28"/>
  <c r="E236" i="28"/>
  <c r="L236" i="28"/>
  <c r="D236" i="28"/>
  <c r="N236" i="28"/>
  <c r="T236" i="28"/>
  <c r="Y132" i="28"/>
  <c r="U132" i="28"/>
  <c r="Q132" i="28"/>
  <c r="M132" i="28"/>
  <c r="I132" i="28"/>
  <c r="E132" i="28"/>
  <c r="V132" i="28"/>
  <c r="P132" i="28"/>
  <c r="K132" i="28"/>
  <c r="F132" i="28"/>
  <c r="T132" i="28"/>
  <c r="O132" i="28"/>
  <c r="J132" i="28"/>
  <c r="D132" i="28"/>
  <c r="X132" i="28"/>
  <c r="N132" i="28"/>
  <c r="C132" i="28"/>
  <c r="W132" i="28"/>
  <c r="L132" i="28"/>
  <c r="B132" i="28"/>
  <c r="S132" i="28"/>
  <c r="H132" i="28"/>
  <c r="R132" i="28"/>
  <c r="G132" i="28"/>
  <c r="Y304" i="28"/>
  <c r="U304" i="28"/>
  <c r="Q304" i="28"/>
  <c r="M304" i="28"/>
  <c r="I304" i="28"/>
  <c r="E304" i="28"/>
  <c r="V304" i="28"/>
  <c r="P304" i="28"/>
  <c r="K304" i="28"/>
  <c r="F304" i="28"/>
  <c r="T304" i="28"/>
  <c r="O304" i="28"/>
  <c r="J304" i="28"/>
  <c r="D304" i="28"/>
  <c r="X304" i="28"/>
  <c r="S304" i="28"/>
  <c r="N304" i="28"/>
  <c r="H304" i="28"/>
  <c r="C304" i="28"/>
  <c r="R304" i="28"/>
  <c r="L304" i="28"/>
  <c r="G304" i="28"/>
  <c r="W304" i="28"/>
  <c r="B304" i="28"/>
  <c r="Y336" i="21"/>
  <c r="U336" i="21"/>
  <c r="Q336" i="21"/>
  <c r="M336" i="21"/>
  <c r="I336" i="21"/>
  <c r="E336" i="21"/>
  <c r="T336" i="21"/>
  <c r="O336" i="21"/>
  <c r="J336" i="21"/>
  <c r="D336" i="21"/>
  <c r="W336" i="21"/>
  <c r="P336" i="21"/>
  <c r="H336" i="21"/>
  <c r="B336" i="21"/>
  <c r="V336" i="21"/>
  <c r="N336" i="21"/>
  <c r="G336" i="21"/>
  <c r="X336" i="21"/>
  <c r="K336" i="21"/>
  <c r="S336" i="21"/>
  <c r="F336" i="21"/>
  <c r="R336" i="21"/>
  <c r="C336" i="21"/>
  <c r="L336" i="21"/>
  <c r="Y24" i="25"/>
  <c r="U24" i="25"/>
  <c r="Q24" i="25"/>
  <c r="M24" i="25"/>
  <c r="I24" i="25"/>
  <c r="E24" i="25"/>
  <c r="X24" i="25"/>
  <c r="S24" i="25"/>
  <c r="N24" i="25"/>
  <c r="H24" i="25"/>
  <c r="C24" i="25"/>
  <c r="V24" i="25"/>
  <c r="O24" i="25"/>
  <c r="G24" i="25"/>
  <c r="W24" i="25"/>
  <c r="L24" i="25"/>
  <c r="D24" i="25"/>
  <c r="T24" i="25"/>
  <c r="K24" i="25"/>
  <c r="B24" i="25"/>
  <c r="F24" i="25"/>
  <c r="R24" i="25"/>
  <c r="P24" i="25"/>
  <c r="J24" i="25"/>
  <c r="W25" i="19"/>
  <c r="S25" i="19"/>
  <c r="O25" i="19"/>
  <c r="K25" i="19"/>
  <c r="G25" i="19"/>
  <c r="C25" i="19"/>
  <c r="Y25" i="19"/>
  <c r="T25" i="19"/>
  <c r="N25" i="19"/>
  <c r="I25" i="19"/>
  <c r="D25" i="19"/>
  <c r="X25" i="19"/>
  <c r="Q25" i="19"/>
  <c r="J25" i="19"/>
  <c r="B25" i="19"/>
  <c r="P25" i="19"/>
  <c r="F25" i="19"/>
  <c r="U25" i="19"/>
  <c r="H25" i="19"/>
  <c r="R25" i="19"/>
  <c r="E25" i="19"/>
  <c r="L25" i="19"/>
  <c r="V25" i="19"/>
  <c r="M25" i="19"/>
  <c r="X96" i="19"/>
  <c r="T96" i="19"/>
  <c r="P96" i="19"/>
  <c r="L96" i="19"/>
  <c r="H96" i="19"/>
  <c r="D96" i="19"/>
  <c r="W96" i="19"/>
  <c r="R96" i="19"/>
  <c r="M96" i="19"/>
  <c r="G96" i="19"/>
  <c r="B96" i="19"/>
  <c r="V96" i="19"/>
  <c r="O96" i="19"/>
  <c r="I96" i="19"/>
  <c r="Y96" i="19"/>
  <c r="N96" i="19"/>
  <c r="E96" i="19"/>
  <c r="S96" i="19"/>
  <c r="F96" i="19"/>
  <c r="U96" i="19"/>
  <c r="C96" i="19"/>
  <c r="Q96" i="19"/>
  <c r="K96" i="19"/>
  <c r="J96" i="19"/>
  <c r="Y62" i="28"/>
  <c r="U62" i="28"/>
  <c r="Q62" i="28"/>
  <c r="M62" i="28"/>
  <c r="I62" i="28"/>
  <c r="E62" i="28"/>
  <c r="V62" i="28"/>
  <c r="P62" i="28"/>
  <c r="K62" i="28"/>
  <c r="F62" i="28"/>
  <c r="T62" i="28"/>
  <c r="O62" i="28"/>
  <c r="J62" i="28"/>
  <c r="D62" i="28"/>
  <c r="X62" i="28"/>
  <c r="N62" i="28"/>
  <c r="C62" i="28"/>
  <c r="W62" i="28"/>
  <c r="L62" i="28"/>
  <c r="B62" i="28"/>
  <c r="S62" i="28"/>
  <c r="H62" i="28"/>
  <c r="R62" i="28"/>
  <c r="G62" i="28"/>
  <c r="V373" i="28"/>
  <c r="R373" i="28"/>
  <c r="N373" i="28"/>
  <c r="J373" i="28"/>
  <c r="F373" i="28"/>
  <c r="B373" i="28"/>
  <c r="Y373" i="28"/>
  <c r="T373" i="28"/>
  <c r="O373" i="28"/>
  <c r="I373" i="28"/>
  <c r="D373" i="28"/>
  <c r="X373" i="28"/>
  <c r="S373" i="28"/>
  <c r="M373" i="28"/>
  <c r="H373" i="28"/>
  <c r="C373" i="28"/>
  <c r="P373" i="28"/>
  <c r="E373" i="28"/>
  <c r="W373" i="28"/>
  <c r="L373" i="28"/>
  <c r="U373" i="28"/>
  <c r="K373" i="28"/>
  <c r="Q373" i="28"/>
  <c r="G373" i="28"/>
  <c r="Y270" i="28"/>
  <c r="U270" i="28"/>
  <c r="Q270" i="28"/>
  <c r="M270" i="28"/>
  <c r="I270" i="28"/>
  <c r="E270" i="28"/>
  <c r="V270" i="28"/>
  <c r="P270" i="28"/>
  <c r="K270" i="28"/>
  <c r="F270" i="28"/>
  <c r="T270" i="28"/>
  <c r="O270" i="28"/>
  <c r="J270" i="28"/>
  <c r="D270" i="28"/>
  <c r="S270" i="28"/>
  <c r="H270" i="28"/>
  <c r="R270" i="28"/>
  <c r="G270" i="28"/>
  <c r="X270" i="28"/>
  <c r="N270" i="28"/>
  <c r="C270" i="28"/>
  <c r="W270" i="28"/>
  <c r="L270" i="28"/>
  <c r="B270" i="28"/>
  <c r="Y370" i="21"/>
  <c r="U370" i="21"/>
  <c r="Q370" i="21"/>
  <c r="M370" i="21"/>
  <c r="I370" i="21"/>
  <c r="E370" i="21"/>
  <c r="T370" i="21"/>
  <c r="O370" i="21"/>
  <c r="J370" i="21"/>
  <c r="D370" i="21"/>
  <c r="V370" i="21"/>
  <c r="N370" i="21"/>
  <c r="G370" i="21"/>
  <c r="S370" i="21"/>
  <c r="L370" i="21"/>
  <c r="F370" i="21"/>
  <c r="P370" i="21"/>
  <c r="B370" i="21"/>
  <c r="X370" i="21"/>
  <c r="K370" i="21"/>
  <c r="W370" i="21"/>
  <c r="H370" i="21"/>
  <c r="R370" i="21"/>
  <c r="C370" i="21"/>
  <c r="A132" i="25"/>
  <c r="A133" i="25" s="1"/>
  <c r="W96" i="25"/>
  <c r="S96" i="25"/>
  <c r="O96" i="25"/>
  <c r="K96" i="25"/>
  <c r="G96" i="25"/>
  <c r="C96" i="25"/>
  <c r="V96" i="25"/>
  <c r="Q96" i="25"/>
  <c r="L96" i="25"/>
  <c r="F96" i="25"/>
  <c r="U96" i="25"/>
  <c r="N96" i="25"/>
  <c r="H96" i="25"/>
  <c r="T96" i="25"/>
  <c r="J96" i="25"/>
  <c r="B96" i="25"/>
  <c r="P96" i="25"/>
  <c r="D96" i="25"/>
  <c r="Y96" i="25"/>
  <c r="M96" i="25"/>
  <c r="E96" i="25"/>
  <c r="X96" i="25"/>
  <c r="R96" i="25"/>
  <c r="I96" i="25"/>
  <c r="Y129" i="21"/>
  <c r="U129" i="21"/>
  <c r="Q129" i="21"/>
  <c r="M129" i="21"/>
  <c r="I129" i="21"/>
  <c r="E129" i="21"/>
  <c r="W129" i="21"/>
  <c r="R129" i="21"/>
  <c r="L129" i="21"/>
  <c r="G129" i="21"/>
  <c r="B129" i="21"/>
  <c r="T129" i="21"/>
  <c r="N129" i="21"/>
  <c r="F129" i="21"/>
  <c r="S129" i="21"/>
  <c r="K129" i="21"/>
  <c r="D129" i="21"/>
  <c r="V129" i="21"/>
  <c r="H129" i="21"/>
  <c r="P129" i="21"/>
  <c r="C129" i="21"/>
  <c r="O129" i="21"/>
  <c r="J129" i="21"/>
  <c r="X129" i="21"/>
  <c r="Y202" i="28"/>
  <c r="U202" i="28"/>
  <c r="Q202" i="28"/>
  <c r="M202" i="28"/>
  <c r="I202" i="28"/>
  <c r="E202" i="28"/>
  <c r="V202" i="28"/>
  <c r="P202" i="28"/>
  <c r="K202" i="28"/>
  <c r="F202" i="28"/>
  <c r="S202" i="28"/>
  <c r="L202" i="28"/>
  <c r="D202" i="28"/>
  <c r="X202" i="28"/>
  <c r="O202" i="28"/>
  <c r="G202" i="28"/>
  <c r="N202" i="28"/>
  <c r="B202" i="28"/>
  <c r="T202" i="28"/>
  <c r="C202" i="28"/>
  <c r="J202" i="28"/>
  <c r="R202" i="28"/>
  <c r="W202" i="28"/>
  <c r="H202" i="28"/>
  <c r="Y167" i="28"/>
  <c r="U167" i="28"/>
  <c r="Q167" i="28"/>
  <c r="M167" i="28"/>
  <c r="I167" i="28"/>
  <c r="E167" i="28"/>
  <c r="V167" i="28"/>
  <c r="P167" i="28"/>
  <c r="K167" i="28"/>
  <c r="F167" i="28"/>
  <c r="T167" i="28"/>
  <c r="O167" i="28"/>
  <c r="J167" i="28"/>
  <c r="D167" i="28"/>
  <c r="S167" i="28"/>
  <c r="H167" i="28"/>
  <c r="R167" i="28"/>
  <c r="G167" i="28"/>
  <c r="X167" i="28"/>
  <c r="N167" i="28"/>
  <c r="C167" i="28"/>
  <c r="W167" i="28"/>
  <c r="L167" i="28"/>
  <c r="B167" i="28"/>
  <c r="Y34" i="28"/>
  <c r="U34" i="28"/>
  <c r="Q34" i="28"/>
  <c r="M34" i="28"/>
  <c r="I34" i="28"/>
  <c r="E34" i="28"/>
  <c r="X34" i="28"/>
  <c r="S34" i="28"/>
  <c r="N34" i="28"/>
  <c r="H34" i="28"/>
  <c r="C34" i="28"/>
  <c r="W34" i="28"/>
  <c r="R34" i="28"/>
  <c r="L34" i="28"/>
  <c r="G34" i="28"/>
  <c r="B34" i="28"/>
  <c r="V34" i="28"/>
  <c r="K34" i="28"/>
  <c r="T34" i="28"/>
  <c r="J34" i="28"/>
  <c r="P34" i="28"/>
  <c r="F34" i="28"/>
  <c r="O34" i="28"/>
  <c r="D34" i="28"/>
  <c r="Y94" i="21"/>
  <c r="U94" i="21"/>
  <c r="Q94" i="21"/>
  <c r="M94" i="21"/>
  <c r="I94" i="21"/>
  <c r="E94" i="21"/>
  <c r="W94" i="21"/>
  <c r="R94" i="21"/>
  <c r="L94" i="21"/>
  <c r="G94" i="21"/>
  <c r="B94" i="21"/>
  <c r="V94" i="21"/>
  <c r="O94" i="21"/>
  <c r="H94" i="21"/>
  <c r="T94" i="21"/>
  <c r="N94" i="21"/>
  <c r="F94" i="21"/>
  <c r="P94" i="21"/>
  <c r="C94" i="21"/>
  <c r="K94" i="21"/>
  <c r="X94" i="21"/>
  <c r="J94" i="21"/>
  <c r="S94" i="21"/>
  <c r="D94" i="21"/>
  <c r="W131" i="19"/>
  <c r="S131" i="19"/>
  <c r="O131" i="19"/>
  <c r="K131" i="19"/>
  <c r="G131" i="19"/>
  <c r="C131" i="19"/>
  <c r="U131" i="19"/>
  <c r="P131" i="19"/>
  <c r="J131" i="19"/>
  <c r="E131" i="19"/>
  <c r="V131" i="19"/>
  <c r="N131" i="19"/>
  <c r="H131" i="19"/>
  <c r="T131" i="19"/>
  <c r="L131" i="19"/>
  <c r="B131" i="19"/>
  <c r="X131" i="19"/>
  <c r="I131" i="19"/>
  <c r="M131" i="19"/>
  <c r="F131" i="19"/>
  <c r="Y131" i="19"/>
  <c r="D131" i="19"/>
  <c r="R131" i="19"/>
  <c r="Q131" i="19"/>
  <c r="Y59" i="21"/>
  <c r="U59" i="21"/>
  <c r="Q59" i="21"/>
  <c r="M59" i="21"/>
  <c r="I59" i="21"/>
  <c r="E59" i="21"/>
  <c r="W59" i="21"/>
  <c r="R59" i="21"/>
  <c r="L59" i="21"/>
  <c r="G59" i="21"/>
  <c r="B59" i="21"/>
  <c r="X59" i="21"/>
  <c r="P59" i="21"/>
  <c r="J59" i="21"/>
  <c r="C59" i="21"/>
  <c r="V59" i="21"/>
  <c r="O59" i="21"/>
  <c r="H59" i="21"/>
  <c r="K59" i="21"/>
  <c r="T59" i="21"/>
  <c r="F59" i="21"/>
  <c r="S59" i="21"/>
  <c r="D59" i="21"/>
  <c r="N59" i="21"/>
  <c r="Y267" i="21"/>
  <c r="U267" i="21"/>
  <c r="Q267" i="21"/>
  <c r="M267" i="21"/>
  <c r="I267" i="21"/>
  <c r="E267" i="21"/>
  <c r="T267" i="21"/>
  <c r="O267" i="21"/>
  <c r="J267" i="21"/>
  <c r="D267" i="21"/>
  <c r="S267" i="21"/>
  <c r="L267" i="21"/>
  <c r="F267" i="21"/>
  <c r="X267" i="21"/>
  <c r="R267" i="21"/>
  <c r="K267" i="21"/>
  <c r="C267" i="21"/>
  <c r="N267" i="21"/>
  <c r="W267" i="21"/>
  <c r="H267" i="21"/>
  <c r="V267" i="21"/>
  <c r="G267" i="21"/>
  <c r="P267" i="21"/>
  <c r="B267" i="21"/>
  <c r="V441" i="28"/>
  <c r="R441" i="28"/>
  <c r="N441" i="28"/>
  <c r="J441" i="28"/>
  <c r="F441" i="28"/>
  <c r="B441" i="28"/>
  <c r="Y441" i="28"/>
  <c r="T441" i="28"/>
  <c r="O441" i="28"/>
  <c r="I441" i="28"/>
  <c r="D441" i="28"/>
  <c r="X441" i="28"/>
  <c r="S441" i="28"/>
  <c r="M441" i="28"/>
  <c r="H441" i="28"/>
  <c r="C441" i="28"/>
  <c r="P441" i="28"/>
  <c r="E441" i="28"/>
  <c r="W441" i="28"/>
  <c r="L441" i="28"/>
  <c r="U441" i="28"/>
  <c r="K441" i="28"/>
  <c r="Q441" i="28"/>
  <c r="G441" i="28"/>
  <c r="Y339" i="28"/>
  <c r="U339" i="28"/>
  <c r="Q339" i="28"/>
  <c r="M339" i="28"/>
  <c r="I339" i="28"/>
  <c r="E339" i="28"/>
  <c r="V339" i="28"/>
  <c r="P339" i="28"/>
  <c r="K339" i="28"/>
  <c r="F339" i="28"/>
  <c r="T339" i="28"/>
  <c r="O339" i="28"/>
  <c r="J339" i="28"/>
  <c r="D339" i="28"/>
  <c r="X339" i="28"/>
  <c r="S339" i="28"/>
  <c r="N339" i="28"/>
  <c r="H339" i="28"/>
  <c r="C339" i="28"/>
  <c r="W339" i="28"/>
  <c r="B339" i="28"/>
  <c r="R339" i="28"/>
  <c r="L339" i="28"/>
  <c r="G339" i="28"/>
  <c r="V407" i="28"/>
  <c r="R407" i="28"/>
  <c r="N407" i="28"/>
  <c r="J407" i="28"/>
  <c r="F407" i="28"/>
  <c r="B407" i="28"/>
  <c r="Y407" i="28"/>
  <c r="T407" i="28"/>
  <c r="O407" i="28"/>
  <c r="I407" i="28"/>
  <c r="D407" i="28"/>
  <c r="X407" i="28"/>
  <c r="S407" i="28"/>
  <c r="M407" i="28"/>
  <c r="H407" i="28"/>
  <c r="C407" i="28"/>
  <c r="U407" i="28"/>
  <c r="K407" i="28"/>
  <c r="Q407" i="28"/>
  <c r="G407" i="28"/>
  <c r="P407" i="28"/>
  <c r="E407" i="28"/>
  <c r="W407" i="28"/>
  <c r="L407" i="28"/>
  <c r="Y302" i="21"/>
  <c r="U302" i="21"/>
  <c r="Q302" i="21"/>
  <c r="M302" i="21"/>
  <c r="I302" i="21"/>
  <c r="E302" i="21"/>
  <c r="T302" i="21"/>
  <c r="O302" i="21"/>
  <c r="J302" i="21"/>
  <c r="D302" i="21"/>
  <c r="X302" i="21"/>
  <c r="R302" i="21"/>
  <c r="K302" i="21"/>
  <c r="C302" i="21"/>
  <c r="W302" i="21"/>
  <c r="P302" i="21"/>
  <c r="H302" i="21"/>
  <c r="B302" i="21"/>
  <c r="S302" i="21"/>
  <c r="F302" i="21"/>
  <c r="N302" i="21"/>
  <c r="L302" i="21"/>
  <c r="V302" i="21"/>
  <c r="G302" i="21"/>
  <c r="A35" i="28"/>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W133" i="25" l="1"/>
  <c r="S133" i="25"/>
  <c r="O133" i="25"/>
  <c r="K133" i="25"/>
  <c r="G133" i="25"/>
  <c r="C133" i="25"/>
  <c r="V133" i="25"/>
  <c r="Q133" i="25"/>
  <c r="L133" i="25"/>
  <c r="F133" i="25"/>
  <c r="U133" i="25"/>
  <c r="N133" i="25"/>
  <c r="H133" i="25"/>
  <c r="T133" i="25"/>
  <c r="J133" i="25"/>
  <c r="B133" i="25"/>
  <c r="R133" i="25"/>
  <c r="E133" i="25"/>
  <c r="P133" i="25"/>
  <c r="D133" i="25"/>
  <c r="X133" i="25"/>
  <c r="M133" i="25"/>
  <c r="I133" i="25"/>
  <c r="Y133" i="25"/>
  <c r="W61" i="25"/>
  <c r="S61" i="25"/>
  <c r="O61" i="25"/>
  <c r="K61" i="25"/>
  <c r="G61" i="25"/>
  <c r="C61" i="25"/>
  <c r="V61" i="25"/>
  <c r="Q61" i="25"/>
  <c r="L61" i="25"/>
  <c r="F61" i="25"/>
  <c r="X61" i="25"/>
  <c r="P61" i="25"/>
  <c r="I61" i="25"/>
  <c r="B61" i="25"/>
  <c r="T61" i="25"/>
  <c r="J61" i="25"/>
  <c r="N61" i="25"/>
  <c r="D61" i="25"/>
  <c r="Y61" i="25"/>
  <c r="M61" i="25"/>
  <c r="R61" i="25"/>
  <c r="H61" i="25"/>
  <c r="E61" i="25"/>
  <c r="U61" i="25"/>
  <c r="W199" i="21"/>
  <c r="S199" i="21"/>
  <c r="O199" i="21"/>
  <c r="K199" i="21"/>
  <c r="G199" i="21"/>
  <c r="C199" i="21"/>
  <c r="Y199" i="21"/>
  <c r="T199" i="21"/>
  <c r="N199" i="21"/>
  <c r="I199" i="21"/>
  <c r="D199" i="21"/>
  <c r="R199" i="21"/>
  <c r="L199" i="21"/>
  <c r="E199" i="21"/>
  <c r="U199" i="21"/>
  <c r="J199" i="21"/>
  <c r="Q199" i="21"/>
  <c r="F199" i="21"/>
  <c r="V199" i="21"/>
  <c r="B199" i="21"/>
  <c r="H199" i="21"/>
  <c r="M199" i="21"/>
  <c r="P199" i="21"/>
  <c r="X199" i="21"/>
  <c r="Y340" i="28"/>
  <c r="U340" i="28"/>
  <c r="Q340" i="28"/>
  <c r="M340" i="28"/>
  <c r="I340" i="28"/>
  <c r="E340" i="28"/>
  <c r="X340" i="28"/>
  <c r="S340" i="28"/>
  <c r="N340" i="28"/>
  <c r="H340" i="28"/>
  <c r="C340" i="28"/>
  <c r="W340" i="28"/>
  <c r="R340" i="28"/>
  <c r="L340" i="28"/>
  <c r="G340" i="28"/>
  <c r="B340" i="28"/>
  <c r="V340" i="28"/>
  <c r="P340" i="28"/>
  <c r="K340" i="28"/>
  <c r="F340" i="28"/>
  <c r="T340" i="28"/>
  <c r="O340" i="28"/>
  <c r="J340" i="28"/>
  <c r="D340" i="28"/>
  <c r="Y168" i="28"/>
  <c r="U168" i="28"/>
  <c r="Q168" i="28"/>
  <c r="M168" i="28"/>
  <c r="I168" i="28"/>
  <c r="E168" i="28"/>
  <c r="X168" i="28"/>
  <c r="S168" i="28"/>
  <c r="N168" i="28"/>
  <c r="H168" i="28"/>
  <c r="C168" i="28"/>
  <c r="W168" i="28"/>
  <c r="R168" i="28"/>
  <c r="L168" i="28"/>
  <c r="G168" i="28"/>
  <c r="B168" i="28"/>
  <c r="P168" i="28"/>
  <c r="F168" i="28"/>
  <c r="O168" i="28"/>
  <c r="D168" i="28"/>
  <c r="V168" i="28"/>
  <c r="K168" i="28"/>
  <c r="T168" i="28"/>
  <c r="J168" i="28"/>
  <c r="Y271" i="28"/>
  <c r="U271" i="28"/>
  <c r="Q271" i="28"/>
  <c r="M271" i="28"/>
  <c r="I271" i="28"/>
  <c r="E271" i="28"/>
  <c r="X271" i="28"/>
  <c r="S271" i="28"/>
  <c r="N271" i="28"/>
  <c r="H271" i="28"/>
  <c r="C271" i="28"/>
  <c r="W271" i="28"/>
  <c r="R271" i="28"/>
  <c r="L271" i="28"/>
  <c r="G271" i="28"/>
  <c r="B271" i="28"/>
  <c r="P271" i="28"/>
  <c r="F271" i="28"/>
  <c r="O271" i="28"/>
  <c r="D271" i="28"/>
  <c r="V271" i="28"/>
  <c r="K271" i="28"/>
  <c r="T271" i="28"/>
  <c r="J271" i="28"/>
  <c r="Y303" i="21"/>
  <c r="U303" i="21"/>
  <c r="Q303" i="21"/>
  <c r="M303" i="21"/>
  <c r="I303" i="21"/>
  <c r="E303" i="21"/>
  <c r="W303" i="21"/>
  <c r="R303" i="21"/>
  <c r="L303" i="21"/>
  <c r="G303" i="21"/>
  <c r="B303" i="21"/>
  <c r="V303" i="21"/>
  <c r="O303" i="21"/>
  <c r="H303" i="21"/>
  <c r="T303" i="21"/>
  <c r="N303" i="21"/>
  <c r="F303" i="21"/>
  <c r="X303" i="21"/>
  <c r="J303" i="21"/>
  <c r="S303" i="21"/>
  <c r="D303" i="21"/>
  <c r="P303" i="21"/>
  <c r="C303" i="21"/>
  <c r="K303" i="21"/>
  <c r="Y35" i="28"/>
  <c r="U35" i="28"/>
  <c r="Q35" i="28"/>
  <c r="M35" i="28"/>
  <c r="I35" i="28"/>
  <c r="E35" i="28"/>
  <c r="V35" i="28"/>
  <c r="P35" i="28"/>
  <c r="K35" i="28"/>
  <c r="F35" i="28"/>
  <c r="T35" i="28"/>
  <c r="O35" i="28"/>
  <c r="J35" i="28"/>
  <c r="D35" i="28"/>
  <c r="S35" i="28"/>
  <c r="H35" i="28"/>
  <c r="R35" i="28"/>
  <c r="G35" i="28"/>
  <c r="X35" i="28"/>
  <c r="N35" i="28"/>
  <c r="C35" i="28"/>
  <c r="W35" i="28"/>
  <c r="L35" i="28"/>
  <c r="B35" i="28"/>
  <c r="Y60" i="21"/>
  <c r="U60" i="21"/>
  <c r="Q60" i="21"/>
  <c r="M60" i="21"/>
  <c r="I60" i="21"/>
  <c r="E60" i="21"/>
  <c r="T60" i="21"/>
  <c r="O60" i="21"/>
  <c r="J60" i="21"/>
  <c r="D60" i="21"/>
  <c r="V60" i="21"/>
  <c r="N60" i="21"/>
  <c r="G60" i="21"/>
  <c r="S60" i="21"/>
  <c r="L60" i="21"/>
  <c r="F60" i="21"/>
  <c r="P60" i="21"/>
  <c r="B60" i="21"/>
  <c r="X60" i="21"/>
  <c r="K60" i="21"/>
  <c r="W60" i="21"/>
  <c r="H60" i="21"/>
  <c r="C60" i="21"/>
  <c r="R60" i="21"/>
  <c r="Y25" i="25"/>
  <c r="U25" i="25"/>
  <c r="Q25" i="25"/>
  <c r="M25" i="25"/>
  <c r="I25" i="25"/>
  <c r="E25" i="25"/>
  <c r="V25" i="25"/>
  <c r="P25" i="25"/>
  <c r="K25" i="25"/>
  <c r="F25" i="25"/>
  <c r="S25" i="25"/>
  <c r="L25" i="25"/>
  <c r="D25" i="25"/>
  <c r="R25" i="25"/>
  <c r="H25" i="25"/>
  <c r="X25" i="25"/>
  <c r="O25" i="25"/>
  <c r="G25" i="25"/>
  <c r="T25" i="25"/>
  <c r="B25" i="25"/>
  <c r="N25" i="25"/>
  <c r="J25" i="25"/>
  <c r="W25" i="25"/>
  <c r="C25" i="25"/>
  <c r="Y234" i="21"/>
  <c r="U234" i="21"/>
  <c r="Q234" i="21"/>
  <c r="M234" i="21"/>
  <c r="I234" i="21"/>
  <c r="E234" i="21"/>
  <c r="W234" i="21"/>
  <c r="R234" i="21"/>
  <c r="L234" i="21"/>
  <c r="G234" i="21"/>
  <c r="B234" i="21"/>
  <c r="S234" i="21"/>
  <c r="K234" i="21"/>
  <c r="D234" i="21"/>
  <c r="X234" i="21"/>
  <c r="P234" i="21"/>
  <c r="J234" i="21"/>
  <c r="C234" i="21"/>
  <c r="N234" i="21"/>
  <c r="V234" i="21"/>
  <c r="H234" i="21"/>
  <c r="T234" i="21"/>
  <c r="F234" i="21"/>
  <c r="O234" i="21"/>
  <c r="Y98" i="28"/>
  <c r="U98" i="28"/>
  <c r="Q98" i="28"/>
  <c r="M98" i="28"/>
  <c r="I98" i="28"/>
  <c r="E98" i="28"/>
  <c r="X98" i="28"/>
  <c r="S98" i="28"/>
  <c r="N98" i="28"/>
  <c r="H98" i="28"/>
  <c r="C98" i="28"/>
  <c r="W98" i="28"/>
  <c r="R98" i="28"/>
  <c r="L98" i="28"/>
  <c r="G98" i="28"/>
  <c r="B98" i="28"/>
  <c r="P98" i="28"/>
  <c r="F98" i="28"/>
  <c r="O98" i="28"/>
  <c r="D98" i="28"/>
  <c r="V98" i="28"/>
  <c r="K98" i="28"/>
  <c r="T98" i="28"/>
  <c r="J98" i="28"/>
  <c r="Y133" i="28"/>
  <c r="U133" i="28"/>
  <c r="Q133" i="28"/>
  <c r="M133" i="28"/>
  <c r="I133" i="28"/>
  <c r="E133" i="28"/>
  <c r="X133" i="28"/>
  <c r="S133" i="28"/>
  <c r="N133" i="28"/>
  <c r="H133" i="28"/>
  <c r="C133" i="28"/>
  <c r="W133" i="28"/>
  <c r="R133" i="28"/>
  <c r="L133" i="28"/>
  <c r="G133" i="28"/>
  <c r="B133" i="28"/>
  <c r="V133" i="28"/>
  <c r="K133" i="28"/>
  <c r="T133" i="28"/>
  <c r="J133" i="28"/>
  <c r="P133" i="28"/>
  <c r="F133" i="28"/>
  <c r="O133" i="28"/>
  <c r="D133" i="28"/>
  <c r="V374" i="28"/>
  <c r="R374" i="28"/>
  <c r="N374" i="28"/>
  <c r="J374" i="28"/>
  <c r="F374" i="28"/>
  <c r="B374" i="28"/>
  <c r="W374" i="28"/>
  <c r="Q374" i="28"/>
  <c r="L374" i="28"/>
  <c r="G374" i="28"/>
  <c r="U374" i="28"/>
  <c r="P374" i="28"/>
  <c r="K374" i="28"/>
  <c r="E374" i="28"/>
  <c r="X374" i="28"/>
  <c r="M374" i="28"/>
  <c r="C374" i="28"/>
  <c r="T374" i="28"/>
  <c r="I374" i="28"/>
  <c r="S374" i="28"/>
  <c r="H374" i="28"/>
  <c r="D374" i="28"/>
  <c r="Y374" i="28"/>
  <c r="O374" i="28"/>
  <c r="Y405" i="21"/>
  <c r="U405" i="21"/>
  <c r="Q405" i="21"/>
  <c r="M405" i="21"/>
  <c r="I405" i="21"/>
  <c r="E405" i="21"/>
  <c r="W405" i="21"/>
  <c r="R405" i="21"/>
  <c r="L405" i="21"/>
  <c r="G405" i="21"/>
  <c r="B405" i="21"/>
  <c r="X405" i="21"/>
  <c r="P405" i="21"/>
  <c r="J405" i="21"/>
  <c r="C405" i="21"/>
  <c r="V405" i="21"/>
  <c r="O405" i="21"/>
  <c r="H405" i="21"/>
  <c r="K405" i="21"/>
  <c r="T405" i="21"/>
  <c r="F405" i="21"/>
  <c r="S405" i="21"/>
  <c r="D405" i="21"/>
  <c r="N405" i="21"/>
  <c r="Y165" i="21"/>
  <c r="U165" i="21"/>
  <c r="Q165" i="21"/>
  <c r="M165" i="21"/>
  <c r="I165" i="21"/>
  <c r="E165" i="21"/>
  <c r="W165" i="21"/>
  <c r="R165" i="21"/>
  <c r="L165" i="21"/>
  <c r="G165" i="21"/>
  <c r="B165" i="21"/>
  <c r="T165" i="21"/>
  <c r="N165" i="21"/>
  <c r="F165" i="21"/>
  <c r="P165" i="21"/>
  <c r="H165" i="21"/>
  <c r="X165" i="21"/>
  <c r="K165" i="21"/>
  <c r="J165" i="21"/>
  <c r="O165" i="21"/>
  <c r="V165" i="21"/>
  <c r="S165" i="21"/>
  <c r="C165" i="21"/>
  <c r="D165" i="21"/>
  <c r="Y130" i="21"/>
  <c r="U130" i="21"/>
  <c r="Q130" i="21"/>
  <c r="M130" i="21"/>
  <c r="I130" i="21"/>
  <c r="E130" i="21"/>
  <c r="T130" i="21"/>
  <c r="O130" i="21"/>
  <c r="J130" i="21"/>
  <c r="D130" i="21"/>
  <c r="X130" i="21"/>
  <c r="R130" i="21"/>
  <c r="K130" i="21"/>
  <c r="C130" i="21"/>
  <c r="W130" i="21"/>
  <c r="P130" i="21"/>
  <c r="H130" i="21"/>
  <c r="B130" i="21"/>
  <c r="L130" i="21"/>
  <c r="V130" i="21"/>
  <c r="G130" i="21"/>
  <c r="S130" i="21"/>
  <c r="F130" i="21"/>
  <c r="N130" i="21"/>
  <c r="W62" i="19"/>
  <c r="S62" i="19"/>
  <c r="O62" i="19"/>
  <c r="K62" i="19"/>
  <c r="G62" i="19"/>
  <c r="C62" i="19"/>
  <c r="Y62" i="19"/>
  <c r="T62" i="19"/>
  <c r="N62" i="19"/>
  <c r="I62" i="19"/>
  <c r="D62" i="19"/>
  <c r="X62" i="19"/>
  <c r="Q62" i="19"/>
  <c r="J62" i="19"/>
  <c r="B62" i="19"/>
  <c r="P62" i="19"/>
  <c r="F62" i="19"/>
  <c r="V62" i="19"/>
  <c r="L62" i="19"/>
  <c r="U62" i="19"/>
  <c r="H62" i="19"/>
  <c r="R62" i="19"/>
  <c r="M62" i="19"/>
  <c r="E62" i="19"/>
  <c r="Y268" i="21"/>
  <c r="U268" i="21"/>
  <c r="Q268" i="21"/>
  <c r="M268" i="21"/>
  <c r="I268" i="21"/>
  <c r="E268" i="21"/>
  <c r="W268" i="21"/>
  <c r="R268" i="21"/>
  <c r="L268" i="21"/>
  <c r="G268" i="21"/>
  <c r="B268" i="21"/>
  <c r="X268" i="21"/>
  <c r="P268" i="21"/>
  <c r="J268" i="21"/>
  <c r="C268" i="21"/>
  <c r="V268" i="21"/>
  <c r="O268" i="21"/>
  <c r="H268" i="21"/>
  <c r="S268" i="21"/>
  <c r="D268" i="21"/>
  <c r="N268" i="21"/>
  <c r="K268" i="21"/>
  <c r="T268" i="21"/>
  <c r="F268" i="21"/>
  <c r="V442" i="28"/>
  <c r="R442" i="28"/>
  <c r="N442" i="28"/>
  <c r="J442" i="28"/>
  <c r="F442" i="28"/>
  <c r="B442" i="28"/>
  <c r="W442" i="28"/>
  <c r="Q442" i="28"/>
  <c r="L442" i="28"/>
  <c r="G442" i="28"/>
  <c r="U442" i="28"/>
  <c r="P442" i="28"/>
  <c r="K442" i="28"/>
  <c r="E442" i="28"/>
  <c r="X442" i="28"/>
  <c r="M442" i="28"/>
  <c r="C442" i="28"/>
  <c r="T442" i="28"/>
  <c r="I442" i="28"/>
  <c r="S442" i="28"/>
  <c r="H442" i="28"/>
  <c r="O442" i="28"/>
  <c r="D442" i="28"/>
  <c r="Y442" i="28"/>
  <c r="Y63" i="28"/>
  <c r="U63" i="28"/>
  <c r="Q63" i="28"/>
  <c r="M63" i="28"/>
  <c r="I63" i="28"/>
  <c r="E63" i="28"/>
  <c r="X63" i="28"/>
  <c r="S63" i="28"/>
  <c r="N63" i="28"/>
  <c r="H63" i="28"/>
  <c r="C63" i="28"/>
  <c r="W63" i="28"/>
  <c r="R63" i="28"/>
  <c r="L63" i="28"/>
  <c r="G63" i="28"/>
  <c r="B63" i="28"/>
  <c r="V63" i="28"/>
  <c r="K63" i="28"/>
  <c r="T63" i="28"/>
  <c r="J63" i="28"/>
  <c r="P63" i="28"/>
  <c r="F63" i="28"/>
  <c r="O63" i="28"/>
  <c r="D63" i="28"/>
  <c r="W237" i="28"/>
  <c r="S237" i="28"/>
  <c r="O237" i="28"/>
  <c r="K237" i="28"/>
  <c r="G237" i="28"/>
  <c r="C237" i="28"/>
  <c r="U237" i="28"/>
  <c r="P237" i="28"/>
  <c r="J237" i="28"/>
  <c r="E237" i="28"/>
  <c r="T237" i="28"/>
  <c r="M237" i="28"/>
  <c r="F237" i="28"/>
  <c r="V237" i="28"/>
  <c r="L237" i="28"/>
  <c r="B237" i="28"/>
  <c r="X237" i="28"/>
  <c r="I237" i="28"/>
  <c r="Q237" i="28"/>
  <c r="H237" i="28"/>
  <c r="Y237" i="28"/>
  <c r="D237" i="28"/>
  <c r="R237" i="28"/>
  <c r="N237" i="28"/>
  <c r="Y371" i="21"/>
  <c r="U371" i="21"/>
  <c r="Q371" i="21"/>
  <c r="M371" i="21"/>
  <c r="I371" i="21"/>
  <c r="E371" i="21"/>
  <c r="W371" i="21"/>
  <c r="R371" i="21"/>
  <c r="L371" i="21"/>
  <c r="G371" i="21"/>
  <c r="B371" i="21"/>
  <c r="S371" i="21"/>
  <c r="K371" i="21"/>
  <c r="D371" i="21"/>
  <c r="X371" i="21"/>
  <c r="P371" i="21"/>
  <c r="J371" i="21"/>
  <c r="C371" i="21"/>
  <c r="T371" i="21"/>
  <c r="F371" i="21"/>
  <c r="O371" i="21"/>
  <c r="N371" i="21"/>
  <c r="V371" i="21"/>
  <c r="H371" i="21"/>
  <c r="Y95" i="21"/>
  <c r="U95" i="21"/>
  <c r="Q95" i="21"/>
  <c r="M95" i="21"/>
  <c r="I95" i="21"/>
  <c r="E95" i="21"/>
  <c r="T95" i="21"/>
  <c r="O95" i="21"/>
  <c r="J95" i="21"/>
  <c r="D95" i="21"/>
  <c r="S95" i="21"/>
  <c r="L95" i="21"/>
  <c r="F95" i="21"/>
  <c r="X95" i="21"/>
  <c r="R95" i="21"/>
  <c r="K95" i="21"/>
  <c r="C95" i="21"/>
  <c r="V95" i="21"/>
  <c r="G95" i="21"/>
  <c r="P95" i="21"/>
  <c r="B95" i="21"/>
  <c r="N95" i="21"/>
  <c r="W95" i="21"/>
  <c r="H95" i="21"/>
  <c r="W132" i="19"/>
  <c r="S132" i="19"/>
  <c r="O132" i="19"/>
  <c r="K132" i="19"/>
  <c r="G132" i="19"/>
  <c r="C132" i="19"/>
  <c r="X132" i="19"/>
  <c r="R132" i="19"/>
  <c r="M132" i="19"/>
  <c r="H132" i="19"/>
  <c r="B132" i="19"/>
  <c r="T132" i="19"/>
  <c r="L132" i="19"/>
  <c r="E132" i="19"/>
  <c r="Y132" i="19"/>
  <c r="P132" i="19"/>
  <c r="F132" i="19"/>
  <c r="V132" i="19"/>
  <c r="J132" i="19"/>
  <c r="U132" i="19"/>
  <c r="D132" i="19"/>
  <c r="I132" i="19"/>
  <c r="N132" i="19"/>
  <c r="Q132" i="19"/>
  <c r="X97" i="19"/>
  <c r="T97" i="19"/>
  <c r="P97" i="19"/>
  <c r="L97" i="19"/>
  <c r="H97" i="19"/>
  <c r="D97" i="19"/>
  <c r="U97" i="19"/>
  <c r="O97" i="19"/>
  <c r="J97" i="19"/>
  <c r="E97" i="19"/>
  <c r="S97" i="19"/>
  <c r="M97" i="19"/>
  <c r="F97" i="19"/>
  <c r="R97" i="19"/>
  <c r="I97" i="19"/>
  <c r="V97" i="19"/>
  <c r="G97" i="19"/>
  <c r="N97" i="19"/>
  <c r="Y97" i="19"/>
  <c r="K97" i="19"/>
  <c r="B97" i="19"/>
  <c r="W97" i="19"/>
  <c r="Q97" i="19"/>
  <c r="C97" i="19"/>
  <c r="Y305" i="28"/>
  <c r="U305" i="28"/>
  <c r="Q305" i="28"/>
  <c r="M305" i="28"/>
  <c r="I305" i="28"/>
  <c r="E305" i="28"/>
  <c r="X305" i="28"/>
  <c r="S305" i="28"/>
  <c r="N305" i="28"/>
  <c r="H305" i="28"/>
  <c r="C305" i="28"/>
  <c r="W305" i="28"/>
  <c r="R305" i="28"/>
  <c r="L305" i="28"/>
  <c r="G305" i="28"/>
  <c r="B305" i="28"/>
  <c r="V305" i="28"/>
  <c r="P305" i="28"/>
  <c r="K305" i="28"/>
  <c r="F305" i="28"/>
  <c r="O305" i="28"/>
  <c r="J305" i="28"/>
  <c r="D305" i="28"/>
  <c r="T305" i="28"/>
  <c r="V408" i="28"/>
  <c r="R408" i="28"/>
  <c r="N408" i="28"/>
  <c r="J408" i="28"/>
  <c r="F408" i="28"/>
  <c r="B408" i="28"/>
  <c r="W408" i="28"/>
  <c r="Q408" i="28"/>
  <c r="L408" i="28"/>
  <c r="G408" i="28"/>
  <c r="U408" i="28"/>
  <c r="P408" i="28"/>
  <c r="K408" i="28"/>
  <c r="E408" i="28"/>
  <c r="S408" i="28"/>
  <c r="H408" i="28"/>
  <c r="Y408" i="28"/>
  <c r="O408" i="28"/>
  <c r="D408" i="28"/>
  <c r="X408" i="28"/>
  <c r="M408" i="28"/>
  <c r="C408" i="28"/>
  <c r="I408" i="28"/>
  <c r="T408" i="28"/>
  <c r="Y203" i="28"/>
  <c r="U203" i="28"/>
  <c r="Q203" i="28"/>
  <c r="M203" i="28"/>
  <c r="I203" i="28"/>
  <c r="E203" i="28"/>
  <c r="X203" i="28"/>
  <c r="S203" i="28"/>
  <c r="N203" i="28"/>
  <c r="H203" i="28"/>
  <c r="C203" i="28"/>
  <c r="W203" i="28"/>
  <c r="P203" i="28"/>
  <c r="J203" i="28"/>
  <c r="B203" i="28"/>
  <c r="T203" i="28"/>
  <c r="K203" i="28"/>
  <c r="O203" i="28"/>
  <c r="D203" i="28"/>
  <c r="L203" i="28"/>
  <c r="G203" i="28"/>
  <c r="V203" i="28"/>
  <c r="R203" i="28"/>
  <c r="F203" i="28"/>
  <c r="Y337" i="21"/>
  <c r="U337" i="21"/>
  <c r="Q337" i="21"/>
  <c r="M337" i="21"/>
  <c r="I337" i="21"/>
  <c r="E337" i="21"/>
  <c r="W337" i="21"/>
  <c r="R337" i="21"/>
  <c r="L337" i="21"/>
  <c r="G337" i="21"/>
  <c r="B337" i="21"/>
  <c r="T337" i="21"/>
  <c r="N337" i="21"/>
  <c r="F337" i="21"/>
  <c r="S337" i="21"/>
  <c r="K337" i="21"/>
  <c r="D337" i="21"/>
  <c r="O337" i="21"/>
  <c r="X337" i="21"/>
  <c r="J337" i="21"/>
  <c r="V337" i="21"/>
  <c r="H337" i="21"/>
  <c r="P337" i="21"/>
  <c r="C337" i="21"/>
  <c r="W26" i="19"/>
  <c r="S26" i="19"/>
  <c r="O26" i="19"/>
  <c r="K26" i="19"/>
  <c r="G26" i="19"/>
  <c r="C26" i="19"/>
  <c r="V26" i="19"/>
  <c r="Q26" i="19"/>
  <c r="L26" i="19"/>
  <c r="F26" i="19"/>
  <c r="U26" i="19"/>
  <c r="N26" i="19"/>
  <c r="H26" i="19"/>
  <c r="T26" i="19"/>
  <c r="J26" i="19"/>
  <c r="B26" i="19"/>
  <c r="X26" i="19"/>
  <c r="I26" i="19"/>
  <c r="R26" i="19"/>
  <c r="E26" i="19"/>
  <c r="M26" i="19"/>
  <c r="D26" i="19"/>
  <c r="Y26" i="19"/>
  <c r="P26" i="19"/>
  <c r="W97" i="25"/>
  <c r="S97" i="25"/>
  <c r="O97" i="25"/>
  <c r="K97" i="25"/>
  <c r="G97" i="25"/>
  <c r="C97" i="25"/>
  <c r="Y97" i="25"/>
  <c r="T97" i="25"/>
  <c r="N97" i="25"/>
  <c r="I97" i="25"/>
  <c r="D97" i="25"/>
  <c r="R97" i="25"/>
  <c r="L97" i="25"/>
  <c r="E97" i="25"/>
  <c r="X97" i="25"/>
  <c r="P97" i="25"/>
  <c r="F97" i="25"/>
  <c r="Q97" i="25"/>
  <c r="B97" i="25"/>
  <c r="M97" i="25"/>
  <c r="H97" i="25"/>
  <c r="V97" i="25"/>
  <c r="U97" i="25"/>
  <c r="J97" i="25"/>
  <c r="Y27" i="21"/>
  <c r="U27" i="21"/>
  <c r="Q27" i="21"/>
  <c r="M27" i="21"/>
  <c r="I27" i="21"/>
  <c r="E27" i="21"/>
  <c r="T27" i="21"/>
  <c r="O27" i="21"/>
  <c r="J27" i="21"/>
  <c r="D27" i="21"/>
  <c r="X27" i="21"/>
  <c r="R27" i="21"/>
  <c r="K27" i="21"/>
  <c r="C27" i="21"/>
  <c r="W27" i="21"/>
  <c r="P27" i="21"/>
  <c r="H27" i="21"/>
  <c r="B27" i="21"/>
  <c r="S27" i="21"/>
  <c r="F27" i="21"/>
  <c r="N27" i="21"/>
  <c r="L27" i="21"/>
  <c r="V27" i="21"/>
  <c r="G27" i="21"/>
  <c r="W132" i="25"/>
  <c r="S132" i="25"/>
  <c r="O132" i="25"/>
  <c r="K132" i="25"/>
  <c r="G132" i="25"/>
  <c r="C132" i="25"/>
  <c r="Y132" i="25"/>
  <c r="T132" i="25"/>
  <c r="N132" i="25"/>
  <c r="I132" i="25"/>
  <c r="D132" i="25"/>
  <c r="X132" i="25"/>
  <c r="Q132" i="25"/>
  <c r="J132" i="25"/>
  <c r="B132" i="25"/>
  <c r="P132" i="25"/>
  <c r="F132" i="25"/>
  <c r="R132" i="25"/>
  <c r="E132" i="25"/>
  <c r="M132" i="25"/>
  <c r="U132" i="25"/>
  <c r="L132" i="25"/>
  <c r="H132" i="25"/>
  <c r="V132" i="25"/>
  <c r="A36" i="28"/>
  <c r="A134" i="25"/>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Y26" i="25" l="1"/>
  <c r="U26" i="25"/>
  <c r="Q26" i="25"/>
  <c r="M26" i="25"/>
  <c r="I26" i="25"/>
  <c r="E26" i="25"/>
  <c r="X26" i="25"/>
  <c r="S26" i="25"/>
  <c r="N26" i="25"/>
  <c r="H26" i="25"/>
  <c r="C26" i="25"/>
  <c r="W26" i="25"/>
  <c r="P26" i="25"/>
  <c r="J26" i="25"/>
  <c r="B26" i="25"/>
  <c r="V26" i="25"/>
  <c r="L26" i="25"/>
  <c r="D26" i="25"/>
  <c r="T26" i="25"/>
  <c r="K26" i="25"/>
  <c r="O26" i="25"/>
  <c r="G26" i="25"/>
  <c r="F26" i="25"/>
  <c r="R26" i="25"/>
  <c r="W133" i="19"/>
  <c r="S133" i="19"/>
  <c r="O133" i="19"/>
  <c r="K133" i="19"/>
  <c r="G133" i="19"/>
  <c r="C133" i="19"/>
  <c r="U133" i="19"/>
  <c r="P133" i="19"/>
  <c r="J133" i="19"/>
  <c r="E133" i="19"/>
  <c r="X133" i="19"/>
  <c r="Q133" i="19"/>
  <c r="I133" i="19"/>
  <c r="B133" i="19"/>
  <c r="T133" i="19"/>
  <c r="L133" i="19"/>
  <c r="Y133" i="19"/>
  <c r="M133" i="19"/>
  <c r="N133" i="19"/>
  <c r="F133" i="19"/>
  <c r="V133" i="19"/>
  <c r="D133" i="19"/>
  <c r="R133" i="19"/>
  <c r="H133" i="19"/>
  <c r="W62" i="25"/>
  <c r="S62" i="25"/>
  <c r="O62" i="25"/>
  <c r="K62" i="25"/>
  <c r="G62" i="25"/>
  <c r="C62" i="25"/>
  <c r="Y62" i="25"/>
  <c r="T62" i="25"/>
  <c r="N62" i="25"/>
  <c r="I62" i="25"/>
  <c r="D62" i="25"/>
  <c r="U62" i="25"/>
  <c r="M62" i="25"/>
  <c r="F62" i="25"/>
  <c r="X62" i="25"/>
  <c r="P62" i="25"/>
  <c r="E62" i="25"/>
  <c r="Q62" i="25"/>
  <c r="B62" i="25"/>
  <c r="L62" i="25"/>
  <c r="R62" i="25"/>
  <c r="J62" i="25"/>
  <c r="H62" i="25"/>
  <c r="V62" i="25"/>
  <c r="X98" i="19"/>
  <c r="T98" i="19"/>
  <c r="P98" i="19"/>
  <c r="L98" i="19"/>
  <c r="H98" i="19"/>
  <c r="D98" i="19"/>
  <c r="W98" i="19"/>
  <c r="R98" i="19"/>
  <c r="M98" i="19"/>
  <c r="G98" i="19"/>
  <c r="B98" i="19"/>
  <c r="Y98" i="19"/>
  <c r="Q98" i="19"/>
  <c r="J98" i="19"/>
  <c r="C98" i="19"/>
  <c r="V98" i="19"/>
  <c r="N98" i="19"/>
  <c r="E98" i="19"/>
  <c r="U98" i="19"/>
  <c r="I98" i="19"/>
  <c r="F98" i="19"/>
  <c r="S98" i="19"/>
  <c r="K98" i="19"/>
  <c r="O98" i="19"/>
  <c r="Y169" i="28"/>
  <c r="U169" i="28"/>
  <c r="Q169" i="28"/>
  <c r="M169" i="28"/>
  <c r="I169" i="28"/>
  <c r="E169" i="28"/>
  <c r="V169" i="28"/>
  <c r="P169" i="28"/>
  <c r="K169" i="28"/>
  <c r="F169" i="28"/>
  <c r="T169" i="28"/>
  <c r="O169" i="28"/>
  <c r="J169" i="28"/>
  <c r="D169" i="28"/>
  <c r="X169" i="28"/>
  <c r="N169" i="28"/>
  <c r="C169" i="28"/>
  <c r="W169" i="28"/>
  <c r="L169" i="28"/>
  <c r="B169" i="28"/>
  <c r="S169" i="28"/>
  <c r="H169" i="28"/>
  <c r="R169" i="28"/>
  <c r="G169" i="28"/>
  <c r="W238" i="28"/>
  <c r="S238" i="28"/>
  <c r="O238" i="28"/>
  <c r="K238" i="28"/>
  <c r="G238" i="28"/>
  <c r="C238" i="28"/>
  <c r="X238" i="28"/>
  <c r="R238" i="28"/>
  <c r="M238" i="28"/>
  <c r="H238" i="28"/>
  <c r="B238" i="28"/>
  <c r="Y238" i="28"/>
  <c r="Q238" i="28"/>
  <c r="J238" i="28"/>
  <c r="D238" i="28"/>
  <c r="P238" i="28"/>
  <c r="F238" i="28"/>
  <c r="V238" i="28"/>
  <c r="L238" i="28"/>
  <c r="I238" i="28"/>
  <c r="E238" i="28"/>
  <c r="U238" i="28"/>
  <c r="N238" i="28"/>
  <c r="T238" i="28"/>
  <c r="V409" i="28"/>
  <c r="R409" i="28"/>
  <c r="N409" i="28"/>
  <c r="J409" i="28"/>
  <c r="F409" i="28"/>
  <c r="B409" i="28"/>
  <c r="Y409" i="28"/>
  <c r="T409" i="28"/>
  <c r="O409" i="28"/>
  <c r="I409" i="28"/>
  <c r="D409" i="28"/>
  <c r="X409" i="28"/>
  <c r="S409" i="28"/>
  <c r="M409" i="28"/>
  <c r="H409" i="28"/>
  <c r="C409" i="28"/>
  <c r="P409" i="28"/>
  <c r="E409" i="28"/>
  <c r="W409" i="28"/>
  <c r="L409" i="28"/>
  <c r="U409" i="28"/>
  <c r="K409" i="28"/>
  <c r="Q409" i="28"/>
  <c r="G409" i="28"/>
  <c r="Y372" i="21"/>
  <c r="U372" i="21"/>
  <c r="Q372" i="21"/>
  <c r="M372" i="21"/>
  <c r="I372" i="21"/>
  <c r="E372" i="21"/>
  <c r="T372" i="21"/>
  <c r="O372" i="21"/>
  <c r="J372" i="21"/>
  <c r="D372" i="21"/>
  <c r="W372" i="21"/>
  <c r="P372" i="21"/>
  <c r="H372" i="21"/>
  <c r="B372" i="21"/>
  <c r="V372" i="21"/>
  <c r="N372" i="21"/>
  <c r="G372" i="21"/>
  <c r="X372" i="21"/>
  <c r="K372" i="21"/>
  <c r="S372" i="21"/>
  <c r="F372" i="21"/>
  <c r="R372" i="21"/>
  <c r="C372" i="21"/>
  <c r="L372" i="21"/>
  <c r="W134" i="25"/>
  <c r="S134" i="25"/>
  <c r="O134" i="25"/>
  <c r="K134" i="25"/>
  <c r="G134" i="25"/>
  <c r="C134" i="25"/>
  <c r="Y134" i="25"/>
  <c r="T134" i="25"/>
  <c r="N134" i="25"/>
  <c r="I134" i="25"/>
  <c r="D134" i="25"/>
  <c r="R134" i="25"/>
  <c r="L134" i="25"/>
  <c r="E134" i="25"/>
  <c r="X134" i="25"/>
  <c r="P134" i="25"/>
  <c r="F134" i="25"/>
  <c r="U134" i="25"/>
  <c r="H134" i="25"/>
  <c r="Q134" i="25"/>
  <c r="B134" i="25"/>
  <c r="V134" i="25"/>
  <c r="M134" i="25"/>
  <c r="J134" i="25"/>
  <c r="Y61" i="21"/>
  <c r="U61" i="21"/>
  <c r="Q61" i="21"/>
  <c r="M61" i="21"/>
  <c r="I61" i="21"/>
  <c r="E61" i="21"/>
  <c r="W61" i="21"/>
  <c r="R61" i="21"/>
  <c r="L61" i="21"/>
  <c r="G61" i="21"/>
  <c r="B61" i="21"/>
  <c r="S61" i="21"/>
  <c r="K61" i="21"/>
  <c r="D61" i="21"/>
  <c r="X61" i="21"/>
  <c r="P61" i="21"/>
  <c r="J61" i="21"/>
  <c r="C61" i="21"/>
  <c r="T61" i="21"/>
  <c r="F61" i="21"/>
  <c r="O61" i="21"/>
  <c r="N61" i="21"/>
  <c r="V61" i="21"/>
  <c r="H61" i="21"/>
  <c r="W98" i="25"/>
  <c r="S98" i="25"/>
  <c r="O98" i="25"/>
  <c r="K98" i="25"/>
  <c r="G98" i="25"/>
  <c r="C98" i="25"/>
  <c r="V98" i="25"/>
  <c r="Q98" i="25"/>
  <c r="L98" i="25"/>
  <c r="F98" i="25"/>
  <c r="X98" i="25"/>
  <c r="P98" i="25"/>
  <c r="I98" i="25"/>
  <c r="B98" i="25"/>
  <c r="T98" i="25"/>
  <c r="J98" i="25"/>
  <c r="R98" i="25"/>
  <c r="E98" i="25"/>
  <c r="N98" i="25"/>
  <c r="D98" i="25"/>
  <c r="H98" i="25"/>
  <c r="Y98" i="25"/>
  <c r="U98" i="25"/>
  <c r="M98" i="25"/>
  <c r="Y272" i="28"/>
  <c r="U272" i="28"/>
  <c r="Q272" i="28"/>
  <c r="M272" i="28"/>
  <c r="I272" i="28"/>
  <c r="E272" i="28"/>
  <c r="V272" i="28"/>
  <c r="P272" i="28"/>
  <c r="K272" i="28"/>
  <c r="F272" i="28"/>
  <c r="T272" i="28"/>
  <c r="O272" i="28"/>
  <c r="J272" i="28"/>
  <c r="D272" i="28"/>
  <c r="X272" i="28"/>
  <c r="N272" i="28"/>
  <c r="C272" i="28"/>
  <c r="W272" i="28"/>
  <c r="L272" i="28"/>
  <c r="B272" i="28"/>
  <c r="S272" i="28"/>
  <c r="H272" i="28"/>
  <c r="R272" i="28"/>
  <c r="G272" i="28"/>
  <c r="V375" i="28"/>
  <c r="R375" i="28"/>
  <c r="N375" i="28"/>
  <c r="J375" i="28"/>
  <c r="F375" i="28"/>
  <c r="B375" i="28"/>
  <c r="Y375" i="28"/>
  <c r="T375" i="28"/>
  <c r="O375" i="28"/>
  <c r="I375" i="28"/>
  <c r="D375" i="28"/>
  <c r="X375" i="28"/>
  <c r="S375" i="28"/>
  <c r="M375" i="28"/>
  <c r="H375" i="28"/>
  <c r="C375" i="28"/>
  <c r="U375" i="28"/>
  <c r="K375" i="28"/>
  <c r="Q375" i="28"/>
  <c r="G375" i="28"/>
  <c r="P375" i="28"/>
  <c r="E375" i="28"/>
  <c r="W375" i="28"/>
  <c r="L375" i="28"/>
  <c r="Y134" i="28"/>
  <c r="U134" i="28"/>
  <c r="Q134" i="28"/>
  <c r="M134" i="28"/>
  <c r="I134" i="28"/>
  <c r="E134" i="28"/>
  <c r="V134" i="28"/>
  <c r="P134" i="28"/>
  <c r="K134" i="28"/>
  <c r="F134" i="28"/>
  <c r="T134" i="28"/>
  <c r="O134" i="28"/>
  <c r="J134" i="28"/>
  <c r="D134" i="28"/>
  <c r="S134" i="28"/>
  <c r="H134" i="28"/>
  <c r="R134" i="28"/>
  <c r="G134" i="28"/>
  <c r="X134" i="28"/>
  <c r="N134" i="28"/>
  <c r="C134" i="28"/>
  <c r="W134" i="28"/>
  <c r="L134" i="28"/>
  <c r="B134" i="28"/>
  <c r="Y304" i="21"/>
  <c r="U304" i="21"/>
  <c r="Q304" i="21"/>
  <c r="M304" i="21"/>
  <c r="I304" i="21"/>
  <c r="E304" i="21"/>
  <c r="T304" i="21"/>
  <c r="O304" i="21"/>
  <c r="J304" i="21"/>
  <c r="D304" i="21"/>
  <c r="S304" i="21"/>
  <c r="L304" i="21"/>
  <c r="F304" i="21"/>
  <c r="X304" i="21"/>
  <c r="R304" i="21"/>
  <c r="K304" i="21"/>
  <c r="C304" i="21"/>
  <c r="N304" i="21"/>
  <c r="W304" i="21"/>
  <c r="H304" i="21"/>
  <c r="V304" i="21"/>
  <c r="G304" i="21"/>
  <c r="P304" i="21"/>
  <c r="B304" i="21"/>
  <c r="Y36" i="28"/>
  <c r="U36" i="28"/>
  <c r="Q36" i="28"/>
  <c r="M36" i="28"/>
  <c r="I36" i="28"/>
  <c r="E36" i="28"/>
  <c r="X36" i="28"/>
  <c r="S36" i="28"/>
  <c r="N36" i="28"/>
  <c r="H36" i="28"/>
  <c r="C36" i="28"/>
  <c r="W36" i="28"/>
  <c r="R36" i="28"/>
  <c r="L36" i="28"/>
  <c r="G36" i="28"/>
  <c r="B36" i="28"/>
  <c r="P36" i="28"/>
  <c r="F36" i="28"/>
  <c r="O36" i="28"/>
  <c r="D36" i="28"/>
  <c r="V36" i="28"/>
  <c r="K36" i="28"/>
  <c r="T36" i="28"/>
  <c r="J36" i="28"/>
  <c r="A135" i="25"/>
  <c r="A136" i="25" s="1"/>
  <c r="Y96" i="21"/>
  <c r="U96" i="21"/>
  <c r="Q96" i="21"/>
  <c r="M96" i="21"/>
  <c r="I96" i="21"/>
  <c r="E96" i="21"/>
  <c r="W96" i="21"/>
  <c r="R96" i="21"/>
  <c r="L96" i="21"/>
  <c r="G96" i="21"/>
  <c r="B96" i="21"/>
  <c r="X96" i="21"/>
  <c r="P96" i="21"/>
  <c r="J96" i="21"/>
  <c r="C96" i="21"/>
  <c r="V96" i="21"/>
  <c r="O96" i="21"/>
  <c r="H96" i="21"/>
  <c r="K96" i="21"/>
  <c r="T96" i="21"/>
  <c r="F96" i="21"/>
  <c r="S96" i="21"/>
  <c r="D96" i="21"/>
  <c r="N96" i="21"/>
  <c r="Y28" i="21"/>
  <c r="U28" i="21"/>
  <c r="Q28" i="21"/>
  <c r="M28" i="21"/>
  <c r="I28" i="21"/>
  <c r="E28" i="21"/>
  <c r="W28" i="21"/>
  <c r="R28" i="21"/>
  <c r="L28" i="21"/>
  <c r="G28" i="21"/>
  <c r="B28" i="21"/>
  <c r="V28" i="21"/>
  <c r="O28" i="21"/>
  <c r="H28" i="21"/>
  <c r="T28" i="21"/>
  <c r="N28" i="21"/>
  <c r="F28" i="21"/>
  <c r="X28" i="21"/>
  <c r="J28" i="21"/>
  <c r="S28" i="21"/>
  <c r="D28" i="21"/>
  <c r="P28" i="21"/>
  <c r="C28" i="21"/>
  <c r="K28" i="21"/>
  <c r="Y269" i="21"/>
  <c r="U269" i="21"/>
  <c r="Q269" i="21"/>
  <c r="M269" i="21"/>
  <c r="I269" i="21"/>
  <c r="E269" i="21"/>
  <c r="T269" i="21"/>
  <c r="O269" i="21"/>
  <c r="J269" i="21"/>
  <c r="D269" i="21"/>
  <c r="V269" i="21"/>
  <c r="N269" i="21"/>
  <c r="G269" i="21"/>
  <c r="S269" i="21"/>
  <c r="L269" i="21"/>
  <c r="F269" i="21"/>
  <c r="W269" i="21"/>
  <c r="H269" i="21"/>
  <c r="R269" i="21"/>
  <c r="C269" i="21"/>
  <c r="P269" i="21"/>
  <c r="B269" i="21"/>
  <c r="X269" i="21"/>
  <c r="K269" i="21"/>
  <c r="Y99" i="28"/>
  <c r="U99" i="28"/>
  <c r="Q99" i="28"/>
  <c r="M99" i="28"/>
  <c r="I99" i="28"/>
  <c r="E99" i="28"/>
  <c r="V99" i="28"/>
  <c r="P99" i="28"/>
  <c r="K99" i="28"/>
  <c r="F99" i="28"/>
  <c r="T99" i="28"/>
  <c r="O99" i="28"/>
  <c r="J99" i="28"/>
  <c r="D99" i="28"/>
  <c r="X99" i="28"/>
  <c r="N99" i="28"/>
  <c r="C99" i="28"/>
  <c r="W99" i="28"/>
  <c r="L99" i="28"/>
  <c r="B99" i="28"/>
  <c r="S99" i="28"/>
  <c r="H99" i="28"/>
  <c r="R99" i="28"/>
  <c r="G99" i="28"/>
  <c r="Y204" i="28"/>
  <c r="U204" i="28"/>
  <c r="Q204" i="28"/>
  <c r="M204" i="28"/>
  <c r="I204" i="28"/>
  <c r="E204" i="28"/>
  <c r="V204" i="28"/>
  <c r="P204" i="28"/>
  <c r="K204" i="28"/>
  <c r="F204" i="28"/>
  <c r="T204" i="28"/>
  <c r="N204" i="28"/>
  <c r="G204" i="28"/>
  <c r="X204" i="28"/>
  <c r="O204" i="28"/>
  <c r="D204" i="28"/>
  <c r="R204" i="28"/>
  <c r="C204" i="28"/>
  <c r="W204" i="28"/>
  <c r="H204" i="28"/>
  <c r="J204" i="28"/>
  <c r="S204" i="28"/>
  <c r="L204" i="28"/>
  <c r="B204" i="28"/>
  <c r="V443" i="28"/>
  <c r="R443" i="28"/>
  <c r="N443" i="28"/>
  <c r="J443" i="28"/>
  <c r="F443" i="28"/>
  <c r="B443" i="28"/>
  <c r="Y443" i="28"/>
  <c r="T443" i="28"/>
  <c r="O443" i="28"/>
  <c r="I443" i="28"/>
  <c r="D443" i="28"/>
  <c r="X443" i="28"/>
  <c r="S443" i="28"/>
  <c r="M443" i="28"/>
  <c r="H443" i="28"/>
  <c r="C443" i="28"/>
  <c r="U443" i="28"/>
  <c r="K443" i="28"/>
  <c r="Q443" i="28"/>
  <c r="G443" i="28"/>
  <c r="P443" i="28"/>
  <c r="E443" i="28"/>
  <c r="W443" i="28"/>
  <c r="L443" i="28"/>
  <c r="Y406" i="21"/>
  <c r="U406" i="21"/>
  <c r="Q406" i="21"/>
  <c r="M406" i="21"/>
  <c r="I406" i="21"/>
  <c r="E406" i="21"/>
  <c r="T406" i="21"/>
  <c r="O406" i="21"/>
  <c r="J406" i="21"/>
  <c r="D406" i="21"/>
  <c r="V406" i="21"/>
  <c r="N406" i="21"/>
  <c r="G406" i="21"/>
  <c r="S406" i="21"/>
  <c r="L406" i="21"/>
  <c r="F406" i="21"/>
  <c r="P406" i="21"/>
  <c r="B406" i="21"/>
  <c r="X406" i="21"/>
  <c r="K406" i="21"/>
  <c r="W406" i="21"/>
  <c r="H406" i="21"/>
  <c r="R406" i="21"/>
  <c r="C406" i="21"/>
  <c r="Y131" i="21"/>
  <c r="U131" i="21"/>
  <c r="Q131" i="21"/>
  <c r="M131" i="21"/>
  <c r="I131" i="21"/>
  <c r="E131" i="21"/>
  <c r="W131" i="21"/>
  <c r="R131" i="21"/>
  <c r="L131" i="21"/>
  <c r="G131" i="21"/>
  <c r="B131" i="21"/>
  <c r="V131" i="21"/>
  <c r="O131" i="21"/>
  <c r="H131" i="21"/>
  <c r="T131" i="21"/>
  <c r="N131" i="21"/>
  <c r="F131" i="21"/>
  <c r="P131" i="21"/>
  <c r="C131" i="21"/>
  <c r="K131" i="21"/>
  <c r="X131" i="21"/>
  <c r="J131" i="21"/>
  <c r="S131" i="21"/>
  <c r="D131" i="21"/>
  <c r="W200" i="21"/>
  <c r="S200" i="21"/>
  <c r="O200" i="21"/>
  <c r="K200" i="21"/>
  <c r="G200" i="21"/>
  <c r="C200" i="21"/>
  <c r="V200" i="21"/>
  <c r="Q200" i="21"/>
  <c r="L200" i="21"/>
  <c r="F200" i="21"/>
  <c r="X200" i="21"/>
  <c r="P200" i="21"/>
  <c r="I200" i="21"/>
  <c r="B200" i="21"/>
  <c r="Y200" i="21"/>
  <c r="N200" i="21"/>
  <c r="E200" i="21"/>
  <c r="T200" i="21"/>
  <c r="H200" i="21"/>
  <c r="M200" i="21"/>
  <c r="D200" i="21"/>
  <c r="R200" i="21"/>
  <c r="J200" i="21"/>
  <c r="U200" i="21"/>
  <c r="W27" i="19"/>
  <c r="S27" i="19"/>
  <c r="O27" i="19"/>
  <c r="K27" i="19"/>
  <c r="G27" i="19"/>
  <c r="C27" i="19"/>
  <c r="Y27" i="19"/>
  <c r="T27" i="19"/>
  <c r="N27" i="19"/>
  <c r="I27" i="19"/>
  <c r="D27" i="19"/>
  <c r="R27" i="19"/>
  <c r="L27" i="19"/>
  <c r="E27" i="19"/>
  <c r="X27" i="19"/>
  <c r="P27" i="19"/>
  <c r="F27" i="19"/>
  <c r="V27" i="19"/>
  <c r="J27" i="19"/>
  <c r="U27" i="19"/>
  <c r="H27" i="19"/>
  <c r="M27" i="19"/>
  <c r="B27" i="19"/>
  <c r="Q27" i="19"/>
  <c r="Y166" i="21"/>
  <c r="U166" i="21"/>
  <c r="Q166" i="21"/>
  <c r="M166" i="21"/>
  <c r="I166" i="21"/>
  <c r="E166" i="21"/>
  <c r="T166" i="21"/>
  <c r="O166" i="21"/>
  <c r="J166" i="21"/>
  <c r="D166" i="21"/>
  <c r="X166" i="21"/>
  <c r="R166" i="21"/>
  <c r="K166" i="21"/>
  <c r="C166" i="21"/>
  <c r="V166" i="21"/>
  <c r="L166" i="21"/>
  <c r="B166" i="21"/>
  <c r="N166" i="21"/>
  <c r="S166" i="21"/>
  <c r="F166" i="21"/>
  <c r="H166" i="21"/>
  <c r="G166" i="21"/>
  <c r="W166" i="21"/>
  <c r="P166" i="21"/>
  <c r="W63" i="19"/>
  <c r="S63" i="19"/>
  <c r="O63" i="19"/>
  <c r="K63" i="19"/>
  <c r="G63" i="19"/>
  <c r="C63" i="19"/>
  <c r="V63" i="19"/>
  <c r="Q63" i="19"/>
  <c r="L63" i="19"/>
  <c r="F63" i="19"/>
  <c r="U63" i="19"/>
  <c r="N63" i="19"/>
  <c r="H63" i="19"/>
  <c r="T63" i="19"/>
  <c r="J63" i="19"/>
  <c r="B63" i="19"/>
  <c r="Y63" i="19"/>
  <c r="M63" i="19"/>
  <c r="X63" i="19"/>
  <c r="I63" i="19"/>
  <c r="D63" i="19"/>
  <c r="R63" i="19"/>
  <c r="P63" i="19"/>
  <c r="E63" i="19"/>
  <c r="Y235" i="21"/>
  <c r="U235" i="21"/>
  <c r="Q235" i="21"/>
  <c r="M235" i="21"/>
  <c r="I235" i="21"/>
  <c r="E235" i="21"/>
  <c r="T235" i="21"/>
  <c r="O235" i="21"/>
  <c r="J235" i="21"/>
  <c r="D235" i="21"/>
  <c r="W235" i="21"/>
  <c r="P235" i="21"/>
  <c r="H235" i="21"/>
  <c r="B235" i="21"/>
  <c r="V235" i="21"/>
  <c r="N235" i="21"/>
  <c r="G235" i="21"/>
  <c r="R235" i="21"/>
  <c r="C235" i="21"/>
  <c r="L235" i="21"/>
  <c r="X235" i="21"/>
  <c r="K235" i="21"/>
  <c r="F235" i="21"/>
  <c r="S235" i="21"/>
  <c r="Y306" i="28"/>
  <c r="U306" i="28"/>
  <c r="Q306" i="28"/>
  <c r="M306" i="28"/>
  <c r="I306" i="28"/>
  <c r="E306" i="28"/>
  <c r="V306" i="28"/>
  <c r="P306" i="28"/>
  <c r="K306" i="28"/>
  <c r="F306" i="28"/>
  <c r="T306" i="28"/>
  <c r="O306" i="28"/>
  <c r="J306" i="28"/>
  <c r="D306" i="28"/>
  <c r="X306" i="28"/>
  <c r="S306" i="28"/>
  <c r="N306" i="28"/>
  <c r="H306" i="28"/>
  <c r="C306" i="28"/>
  <c r="L306" i="28"/>
  <c r="G306" i="28"/>
  <c r="W306" i="28"/>
  <c r="B306" i="28"/>
  <c r="R306" i="28"/>
  <c r="Y64" i="28"/>
  <c r="U64" i="28"/>
  <c r="Q64" i="28"/>
  <c r="M64" i="28"/>
  <c r="I64" i="28"/>
  <c r="E64" i="28"/>
  <c r="V64" i="28"/>
  <c r="P64" i="28"/>
  <c r="K64" i="28"/>
  <c r="F64" i="28"/>
  <c r="T64" i="28"/>
  <c r="O64" i="28"/>
  <c r="J64" i="28"/>
  <c r="D64" i="28"/>
  <c r="S64" i="28"/>
  <c r="H64" i="28"/>
  <c r="R64" i="28"/>
  <c r="G64" i="28"/>
  <c r="X64" i="28"/>
  <c r="N64" i="28"/>
  <c r="C64" i="28"/>
  <c r="W64" i="28"/>
  <c r="L64" i="28"/>
  <c r="B64" i="28"/>
  <c r="Y341" i="28"/>
  <c r="U341" i="28"/>
  <c r="Q341" i="28"/>
  <c r="M341" i="28"/>
  <c r="I341" i="28"/>
  <c r="E341" i="28"/>
  <c r="V341" i="28"/>
  <c r="P341" i="28"/>
  <c r="K341" i="28"/>
  <c r="F341" i="28"/>
  <c r="T341" i="28"/>
  <c r="O341" i="28"/>
  <c r="J341" i="28"/>
  <c r="D341" i="28"/>
  <c r="X341" i="28"/>
  <c r="S341" i="28"/>
  <c r="N341" i="28"/>
  <c r="H341" i="28"/>
  <c r="C341" i="28"/>
  <c r="R341" i="28"/>
  <c r="L341" i="28"/>
  <c r="G341" i="28"/>
  <c r="W341" i="28"/>
  <c r="B341" i="28"/>
  <c r="Y338" i="21"/>
  <c r="U338" i="21"/>
  <c r="Q338" i="21"/>
  <c r="M338" i="21"/>
  <c r="I338" i="21"/>
  <c r="E338" i="21"/>
  <c r="T338" i="21"/>
  <c r="O338" i="21"/>
  <c r="J338" i="21"/>
  <c r="D338" i="21"/>
  <c r="X338" i="21"/>
  <c r="R338" i="21"/>
  <c r="K338" i="21"/>
  <c r="C338" i="21"/>
  <c r="W338" i="21"/>
  <c r="P338" i="21"/>
  <c r="H338" i="21"/>
  <c r="B338" i="21"/>
  <c r="S338" i="21"/>
  <c r="F338" i="21"/>
  <c r="N338" i="21"/>
  <c r="L338" i="21"/>
  <c r="G338" i="21"/>
  <c r="V338" i="21"/>
  <c r="A37" i="28"/>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2" i="21"/>
  <c r="A97" i="21"/>
  <c r="A99" i="25"/>
  <c r="A29" i="21"/>
  <c r="A28" i="19"/>
  <c r="A134" i="19"/>
  <c r="Y97" i="21" l="1"/>
  <c r="U97" i="21"/>
  <c r="Q97" i="21"/>
  <c r="M97" i="21"/>
  <c r="I97" i="21"/>
  <c r="E97" i="21"/>
  <c r="T97" i="21"/>
  <c r="O97" i="21"/>
  <c r="J97" i="21"/>
  <c r="D97" i="21"/>
  <c r="V97" i="21"/>
  <c r="N97" i="21"/>
  <c r="G97" i="21"/>
  <c r="S97" i="21"/>
  <c r="L97" i="21"/>
  <c r="F97" i="21"/>
  <c r="P97" i="21"/>
  <c r="B97" i="21"/>
  <c r="X97" i="21"/>
  <c r="K97" i="21"/>
  <c r="W97" i="21"/>
  <c r="H97" i="21"/>
  <c r="R97" i="21"/>
  <c r="C97" i="21"/>
  <c r="Y273" i="28"/>
  <c r="U273" i="28"/>
  <c r="Q273" i="28"/>
  <c r="M273" i="28"/>
  <c r="I273" i="28"/>
  <c r="E273" i="28"/>
  <c r="X273" i="28"/>
  <c r="S273" i="28"/>
  <c r="N273" i="28"/>
  <c r="H273" i="28"/>
  <c r="C273" i="28"/>
  <c r="W273" i="28"/>
  <c r="R273" i="28"/>
  <c r="L273" i="28"/>
  <c r="G273" i="28"/>
  <c r="B273" i="28"/>
  <c r="V273" i="28"/>
  <c r="K273" i="28"/>
  <c r="T273" i="28"/>
  <c r="J273" i="28"/>
  <c r="P273" i="28"/>
  <c r="F273" i="28"/>
  <c r="O273" i="28"/>
  <c r="D273" i="28"/>
  <c r="Y29" i="21"/>
  <c r="U29" i="21"/>
  <c r="Q29" i="21"/>
  <c r="M29" i="21"/>
  <c r="I29" i="21"/>
  <c r="E29" i="21"/>
  <c r="T29" i="21"/>
  <c r="O29" i="21"/>
  <c r="J29" i="21"/>
  <c r="D29" i="21"/>
  <c r="S29" i="21"/>
  <c r="L29" i="21"/>
  <c r="F29" i="21"/>
  <c r="X29" i="21"/>
  <c r="R29" i="21"/>
  <c r="K29" i="21"/>
  <c r="C29" i="21"/>
  <c r="N29" i="21"/>
  <c r="W29" i="21"/>
  <c r="H29" i="21"/>
  <c r="V29" i="21"/>
  <c r="G29" i="21"/>
  <c r="B29" i="21"/>
  <c r="P29" i="21"/>
  <c r="Y65" i="28"/>
  <c r="U65" i="28"/>
  <c r="Q65" i="28"/>
  <c r="M65" i="28"/>
  <c r="I65" i="28"/>
  <c r="E65" i="28"/>
  <c r="X65" i="28"/>
  <c r="S65" i="28"/>
  <c r="N65" i="28"/>
  <c r="H65" i="28"/>
  <c r="C65" i="28"/>
  <c r="W65" i="28"/>
  <c r="R65" i="28"/>
  <c r="L65" i="28"/>
  <c r="G65" i="28"/>
  <c r="B65" i="28"/>
  <c r="P65" i="28"/>
  <c r="F65" i="28"/>
  <c r="O65" i="28"/>
  <c r="D65" i="28"/>
  <c r="V65" i="28"/>
  <c r="K65" i="28"/>
  <c r="T65" i="28"/>
  <c r="J65" i="28"/>
  <c r="W134" i="19"/>
  <c r="S134" i="19"/>
  <c r="O134" i="19"/>
  <c r="K134" i="19"/>
  <c r="G134" i="19"/>
  <c r="C134" i="19"/>
  <c r="X134" i="19"/>
  <c r="R134" i="19"/>
  <c r="M134" i="19"/>
  <c r="H134" i="19"/>
  <c r="B134" i="19"/>
  <c r="U134" i="19"/>
  <c r="N134" i="19"/>
  <c r="F134" i="19"/>
  <c r="Y134" i="19"/>
  <c r="P134" i="19"/>
  <c r="E134" i="19"/>
  <c r="L134" i="19"/>
  <c r="V134" i="19"/>
  <c r="I134" i="19"/>
  <c r="D134" i="19"/>
  <c r="T134" i="19"/>
  <c r="J134" i="19"/>
  <c r="Q134" i="19"/>
  <c r="W63" i="25"/>
  <c r="S63" i="25"/>
  <c r="O63" i="25"/>
  <c r="K63" i="25"/>
  <c r="G63" i="25"/>
  <c r="C63" i="25"/>
  <c r="V63" i="25"/>
  <c r="Q63" i="25"/>
  <c r="L63" i="25"/>
  <c r="F63" i="25"/>
  <c r="Y63" i="25"/>
  <c r="R63" i="25"/>
  <c r="J63" i="25"/>
  <c r="D63" i="25"/>
  <c r="T63" i="25"/>
  <c r="I63" i="25"/>
  <c r="P63" i="25"/>
  <c r="E63" i="25"/>
  <c r="N63" i="25"/>
  <c r="B63" i="25"/>
  <c r="U63" i="25"/>
  <c r="M63" i="25"/>
  <c r="H63" i="25"/>
  <c r="X63" i="25"/>
  <c r="X99" i="19"/>
  <c r="T99" i="19"/>
  <c r="P99" i="19"/>
  <c r="L99" i="19"/>
  <c r="H99" i="19"/>
  <c r="D99" i="19"/>
  <c r="U99" i="19"/>
  <c r="O99" i="19"/>
  <c r="J99" i="19"/>
  <c r="E99" i="19"/>
  <c r="V99" i="19"/>
  <c r="N99" i="19"/>
  <c r="G99" i="19"/>
  <c r="R99" i="19"/>
  <c r="I99" i="19"/>
  <c r="W99" i="19"/>
  <c r="K99" i="19"/>
  <c r="Q99" i="19"/>
  <c r="B99" i="19"/>
  <c r="M99" i="19"/>
  <c r="S99" i="19"/>
  <c r="F99" i="19"/>
  <c r="C99" i="19"/>
  <c r="Y99" i="19"/>
  <c r="Y342" i="28"/>
  <c r="U342" i="28"/>
  <c r="Q342" i="28"/>
  <c r="M342" i="28"/>
  <c r="I342" i="28"/>
  <c r="E342" i="28"/>
  <c r="X342" i="28"/>
  <c r="S342" i="28"/>
  <c r="N342" i="28"/>
  <c r="H342" i="28"/>
  <c r="C342" i="28"/>
  <c r="W342" i="28"/>
  <c r="R342" i="28"/>
  <c r="L342" i="28"/>
  <c r="G342" i="28"/>
  <c r="B342" i="28"/>
  <c r="V342" i="28"/>
  <c r="P342" i="28"/>
  <c r="K342" i="28"/>
  <c r="F342" i="28"/>
  <c r="O342" i="28"/>
  <c r="J342" i="28"/>
  <c r="D342" i="28"/>
  <c r="T342" i="28"/>
  <c r="V444" i="28"/>
  <c r="R444" i="28"/>
  <c r="N444" i="28"/>
  <c r="J444" i="28"/>
  <c r="F444" i="28"/>
  <c r="B444" i="28"/>
  <c r="W444" i="28"/>
  <c r="Q444" i="28"/>
  <c r="L444" i="28"/>
  <c r="G444" i="28"/>
  <c r="U444" i="28"/>
  <c r="P444" i="28"/>
  <c r="K444" i="28"/>
  <c r="E444" i="28"/>
  <c r="S444" i="28"/>
  <c r="H444" i="28"/>
  <c r="Y444" i="28"/>
  <c r="O444" i="28"/>
  <c r="D444" i="28"/>
  <c r="X444" i="28"/>
  <c r="M444" i="28"/>
  <c r="C444" i="28"/>
  <c r="I444" i="28"/>
  <c r="T444" i="28"/>
  <c r="Y339" i="21"/>
  <c r="U339" i="21"/>
  <c r="Q339" i="21"/>
  <c r="M339" i="21"/>
  <c r="I339" i="21"/>
  <c r="E339" i="21"/>
  <c r="W339" i="21"/>
  <c r="R339" i="21"/>
  <c r="L339" i="21"/>
  <c r="G339" i="21"/>
  <c r="B339" i="21"/>
  <c r="V339" i="21"/>
  <c r="O339" i="21"/>
  <c r="H339" i="21"/>
  <c r="T339" i="21"/>
  <c r="N339" i="21"/>
  <c r="F339" i="21"/>
  <c r="X339" i="21"/>
  <c r="J339" i="21"/>
  <c r="S339" i="21"/>
  <c r="D339" i="21"/>
  <c r="P339" i="21"/>
  <c r="C339" i="21"/>
  <c r="K339" i="21"/>
  <c r="Y37" i="28"/>
  <c r="U37" i="28"/>
  <c r="Q37" i="28"/>
  <c r="M37" i="28"/>
  <c r="I37" i="28"/>
  <c r="E37" i="28"/>
  <c r="V37" i="28"/>
  <c r="P37" i="28"/>
  <c r="K37" i="28"/>
  <c r="F37" i="28"/>
  <c r="T37" i="28"/>
  <c r="O37" i="28"/>
  <c r="J37" i="28"/>
  <c r="D37" i="28"/>
  <c r="X37" i="28"/>
  <c r="N37" i="28"/>
  <c r="C37" i="28"/>
  <c r="W37" i="28"/>
  <c r="L37" i="28"/>
  <c r="B37" i="28"/>
  <c r="S37" i="28"/>
  <c r="H37" i="28"/>
  <c r="R37" i="28"/>
  <c r="G37" i="28"/>
  <c r="W28" i="19"/>
  <c r="S28" i="19"/>
  <c r="O28" i="19"/>
  <c r="K28" i="19"/>
  <c r="G28" i="19"/>
  <c r="C28" i="19"/>
  <c r="V28" i="19"/>
  <c r="Q28" i="19"/>
  <c r="L28" i="19"/>
  <c r="F28" i="19"/>
  <c r="X28" i="19"/>
  <c r="P28" i="19"/>
  <c r="I28" i="19"/>
  <c r="B28" i="19"/>
  <c r="T28" i="19"/>
  <c r="J28" i="19"/>
  <c r="Y28" i="19"/>
  <c r="M28" i="19"/>
  <c r="U28" i="19"/>
  <c r="H28" i="19"/>
  <c r="N28" i="19"/>
  <c r="E28" i="19"/>
  <c r="D28" i="19"/>
  <c r="R28" i="19"/>
  <c r="Y132" i="21"/>
  <c r="U132" i="21"/>
  <c r="Q132" i="21"/>
  <c r="M132" i="21"/>
  <c r="I132" i="21"/>
  <c r="E132" i="21"/>
  <c r="T132" i="21"/>
  <c r="O132" i="21"/>
  <c r="J132" i="21"/>
  <c r="D132" i="21"/>
  <c r="S132" i="21"/>
  <c r="L132" i="21"/>
  <c r="F132" i="21"/>
  <c r="X132" i="21"/>
  <c r="R132" i="21"/>
  <c r="K132" i="21"/>
  <c r="C132" i="21"/>
  <c r="V132" i="21"/>
  <c r="G132" i="21"/>
  <c r="P132" i="21"/>
  <c r="B132" i="21"/>
  <c r="N132" i="21"/>
  <c r="W132" i="21"/>
  <c r="H132" i="21"/>
  <c r="Y167" i="21"/>
  <c r="U167" i="21"/>
  <c r="Q167" i="21"/>
  <c r="M167" i="21"/>
  <c r="I167" i="21"/>
  <c r="E167" i="21"/>
  <c r="W167" i="21"/>
  <c r="R167" i="21"/>
  <c r="L167" i="21"/>
  <c r="G167" i="21"/>
  <c r="B167" i="21"/>
  <c r="V167" i="21"/>
  <c r="O167" i="21"/>
  <c r="H167" i="21"/>
  <c r="P167" i="21"/>
  <c r="F167" i="21"/>
  <c r="N167" i="21"/>
  <c r="C167" i="21"/>
  <c r="K167" i="21"/>
  <c r="J167" i="21"/>
  <c r="D167" i="21"/>
  <c r="T167" i="21"/>
  <c r="S167" i="21"/>
  <c r="X167" i="21"/>
  <c r="W201" i="21"/>
  <c r="S201" i="21"/>
  <c r="O201" i="21"/>
  <c r="K201" i="21"/>
  <c r="G201" i="21"/>
  <c r="C201" i="21"/>
  <c r="Y201" i="21"/>
  <c r="T201" i="21"/>
  <c r="N201" i="21"/>
  <c r="I201" i="21"/>
  <c r="D201" i="21"/>
  <c r="U201" i="21"/>
  <c r="M201" i="21"/>
  <c r="F201" i="21"/>
  <c r="R201" i="21"/>
  <c r="J201" i="21"/>
  <c r="V201" i="21"/>
  <c r="H201" i="21"/>
  <c r="X201" i="21"/>
  <c r="E201" i="21"/>
  <c r="B201" i="21"/>
  <c r="Q201" i="21"/>
  <c r="P201" i="21"/>
  <c r="L201" i="21"/>
  <c r="Y135" i="28"/>
  <c r="U135" i="28"/>
  <c r="Q135" i="28"/>
  <c r="M135" i="28"/>
  <c r="I135" i="28"/>
  <c r="E135" i="28"/>
  <c r="X135" i="28"/>
  <c r="S135" i="28"/>
  <c r="N135" i="28"/>
  <c r="H135" i="28"/>
  <c r="C135" i="28"/>
  <c r="W135" i="28"/>
  <c r="R135" i="28"/>
  <c r="L135" i="28"/>
  <c r="G135" i="28"/>
  <c r="B135" i="28"/>
  <c r="P135" i="28"/>
  <c r="F135" i="28"/>
  <c r="O135" i="28"/>
  <c r="D135" i="28"/>
  <c r="V135" i="28"/>
  <c r="K135" i="28"/>
  <c r="T135" i="28"/>
  <c r="J135" i="28"/>
  <c r="V410" i="28"/>
  <c r="R410" i="28"/>
  <c r="N410" i="28"/>
  <c r="J410" i="28"/>
  <c r="F410" i="28"/>
  <c r="B410" i="28"/>
  <c r="W410" i="28"/>
  <c r="Q410" i="28"/>
  <c r="L410" i="28"/>
  <c r="G410" i="28"/>
  <c r="U410" i="28"/>
  <c r="P410" i="28"/>
  <c r="K410" i="28"/>
  <c r="E410" i="28"/>
  <c r="X410" i="28"/>
  <c r="M410" i="28"/>
  <c r="C410" i="28"/>
  <c r="T410" i="28"/>
  <c r="I410" i="28"/>
  <c r="S410" i="28"/>
  <c r="H410" i="28"/>
  <c r="D410" i="28"/>
  <c r="Y410" i="28"/>
  <c r="O410" i="28"/>
  <c r="W239" i="28"/>
  <c r="S239" i="28"/>
  <c r="O239" i="28"/>
  <c r="K239" i="28"/>
  <c r="G239" i="28"/>
  <c r="C239" i="28"/>
  <c r="U239" i="28"/>
  <c r="P239" i="28"/>
  <c r="J239" i="28"/>
  <c r="E239" i="28"/>
  <c r="V239" i="28"/>
  <c r="N239" i="28"/>
  <c r="H239" i="28"/>
  <c r="T239" i="28"/>
  <c r="L239" i="28"/>
  <c r="B239" i="28"/>
  <c r="Y239" i="28"/>
  <c r="M239" i="28"/>
  <c r="R239" i="28"/>
  <c r="D239" i="28"/>
  <c r="F239" i="28"/>
  <c r="X239" i="28"/>
  <c r="Q239" i="28"/>
  <c r="I239" i="28"/>
  <c r="Y407" i="21"/>
  <c r="U407" i="21"/>
  <c r="Q407" i="21"/>
  <c r="M407" i="21"/>
  <c r="I407" i="21"/>
  <c r="E407" i="21"/>
  <c r="W407" i="21"/>
  <c r="R407" i="21"/>
  <c r="L407" i="21"/>
  <c r="G407" i="21"/>
  <c r="B407" i="21"/>
  <c r="S407" i="21"/>
  <c r="K407" i="21"/>
  <c r="D407" i="21"/>
  <c r="X407" i="21"/>
  <c r="P407" i="21"/>
  <c r="J407" i="21"/>
  <c r="C407" i="21"/>
  <c r="T407" i="21"/>
  <c r="F407" i="21"/>
  <c r="O407" i="21"/>
  <c r="N407" i="21"/>
  <c r="V407" i="21"/>
  <c r="H407" i="21"/>
  <c r="W136" i="25"/>
  <c r="S136" i="25"/>
  <c r="O136" i="25"/>
  <c r="K136" i="25"/>
  <c r="G136" i="25"/>
  <c r="C136" i="25"/>
  <c r="Y136" i="25"/>
  <c r="T136" i="25"/>
  <c r="N136" i="25"/>
  <c r="I136" i="25"/>
  <c r="D136" i="25"/>
  <c r="U136" i="25"/>
  <c r="M136" i="25"/>
  <c r="F136" i="25"/>
  <c r="X136" i="25"/>
  <c r="P136" i="25"/>
  <c r="E136" i="25"/>
  <c r="V136" i="25"/>
  <c r="J136" i="25"/>
  <c r="R136" i="25"/>
  <c r="H136" i="25"/>
  <c r="Q136" i="25"/>
  <c r="L136" i="25"/>
  <c r="B136" i="25"/>
  <c r="Y62" i="21"/>
  <c r="U62" i="21"/>
  <c r="Q62" i="21"/>
  <c r="M62" i="21"/>
  <c r="I62" i="21"/>
  <c r="E62" i="21"/>
  <c r="T62" i="21"/>
  <c r="O62" i="21"/>
  <c r="J62" i="21"/>
  <c r="D62" i="21"/>
  <c r="W62" i="21"/>
  <c r="P62" i="21"/>
  <c r="H62" i="21"/>
  <c r="B62" i="21"/>
  <c r="V62" i="21"/>
  <c r="N62" i="21"/>
  <c r="G62" i="21"/>
  <c r="X62" i="21"/>
  <c r="K62" i="21"/>
  <c r="S62" i="21"/>
  <c r="F62" i="21"/>
  <c r="R62" i="21"/>
  <c r="C62" i="21"/>
  <c r="L62" i="21"/>
  <c r="Y236" i="21"/>
  <c r="U236" i="21"/>
  <c r="Q236" i="21"/>
  <c r="M236" i="21"/>
  <c r="I236" i="21"/>
  <c r="E236" i="21"/>
  <c r="W236" i="21"/>
  <c r="R236" i="21"/>
  <c r="L236" i="21"/>
  <c r="G236" i="21"/>
  <c r="B236" i="21"/>
  <c r="T236" i="21"/>
  <c r="N236" i="21"/>
  <c r="F236" i="21"/>
  <c r="S236" i="21"/>
  <c r="K236" i="21"/>
  <c r="D236" i="21"/>
  <c r="V236" i="21"/>
  <c r="H236" i="21"/>
  <c r="P236" i="21"/>
  <c r="C236" i="21"/>
  <c r="O236" i="21"/>
  <c r="X236" i="21"/>
  <c r="J236" i="21"/>
  <c r="Y205" i="28"/>
  <c r="U205" i="28"/>
  <c r="Q205" i="28"/>
  <c r="M205" i="28"/>
  <c r="I205" i="28"/>
  <c r="T205" i="28"/>
  <c r="O205" i="28"/>
  <c r="J205" i="28"/>
  <c r="E205" i="28"/>
  <c r="W205" i="28"/>
  <c r="P205" i="28"/>
  <c r="H205" i="28"/>
  <c r="C205" i="28"/>
  <c r="V205" i="28"/>
  <c r="L205" i="28"/>
  <c r="D205" i="28"/>
  <c r="X205" i="28"/>
  <c r="K205" i="28"/>
  <c r="S205" i="28"/>
  <c r="F205" i="28"/>
  <c r="R205" i="28"/>
  <c r="G205" i="28"/>
  <c r="B205" i="28"/>
  <c r="N205" i="28"/>
  <c r="Y100" i="28"/>
  <c r="U100" i="28"/>
  <c r="Q100" i="28"/>
  <c r="M100" i="28"/>
  <c r="I100" i="28"/>
  <c r="E100" i="28"/>
  <c r="X100" i="28"/>
  <c r="S100" i="28"/>
  <c r="N100" i="28"/>
  <c r="H100" i="28"/>
  <c r="C100" i="28"/>
  <c r="W100" i="28"/>
  <c r="R100" i="28"/>
  <c r="L100" i="28"/>
  <c r="G100" i="28"/>
  <c r="B100" i="28"/>
  <c r="V100" i="28"/>
  <c r="K100" i="28"/>
  <c r="T100" i="28"/>
  <c r="J100" i="28"/>
  <c r="P100" i="28"/>
  <c r="F100" i="28"/>
  <c r="O100" i="28"/>
  <c r="D100" i="28"/>
  <c r="Y305" i="21"/>
  <c r="U305" i="21"/>
  <c r="Q305" i="21"/>
  <c r="M305" i="21"/>
  <c r="I305" i="21"/>
  <c r="E305" i="21"/>
  <c r="W305" i="21"/>
  <c r="R305" i="21"/>
  <c r="L305" i="21"/>
  <c r="G305" i="21"/>
  <c r="B305" i="21"/>
  <c r="X305" i="21"/>
  <c r="P305" i="21"/>
  <c r="J305" i="21"/>
  <c r="C305" i="21"/>
  <c r="V305" i="21"/>
  <c r="O305" i="21"/>
  <c r="H305" i="21"/>
  <c r="S305" i="21"/>
  <c r="D305" i="21"/>
  <c r="N305" i="21"/>
  <c r="K305" i="21"/>
  <c r="T305" i="21"/>
  <c r="F305" i="21"/>
  <c r="W99" i="25"/>
  <c r="S99" i="25"/>
  <c r="O99" i="25"/>
  <c r="K99" i="25"/>
  <c r="G99" i="25"/>
  <c r="C99" i="25"/>
  <c r="Y99" i="25"/>
  <c r="T99" i="25"/>
  <c r="N99" i="25"/>
  <c r="I99" i="25"/>
  <c r="D99" i="25"/>
  <c r="U99" i="25"/>
  <c r="M99" i="25"/>
  <c r="F99" i="25"/>
  <c r="X99" i="25"/>
  <c r="P99" i="25"/>
  <c r="E99" i="25"/>
  <c r="R99" i="25"/>
  <c r="H99" i="25"/>
  <c r="Q99" i="25"/>
  <c r="B99" i="25"/>
  <c r="J99" i="25"/>
  <c r="V99" i="25"/>
  <c r="L99" i="25"/>
  <c r="Y27" i="25"/>
  <c r="U27" i="25"/>
  <c r="Q27" i="25"/>
  <c r="M27" i="25"/>
  <c r="I27" i="25"/>
  <c r="E27" i="25"/>
  <c r="V27" i="25"/>
  <c r="P27" i="25"/>
  <c r="K27" i="25"/>
  <c r="F27" i="25"/>
  <c r="T27" i="25"/>
  <c r="N27" i="25"/>
  <c r="G27" i="25"/>
  <c r="R27" i="25"/>
  <c r="H27" i="25"/>
  <c r="X27" i="25"/>
  <c r="O27" i="25"/>
  <c r="D27" i="25"/>
  <c r="J27" i="25"/>
  <c r="W27" i="25"/>
  <c r="C27" i="25"/>
  <c r="S27" i="25"/>
  <c r="B27" i="25"/>
  <c r="L27" i="25"/>
  <c r="W64" i="19"/>
  <c r="S64" i="19"/>
  <c r="O64" i="19"/>
  <c r="K64" i="19"/>
  <c r="G64" i="19"/>
  <c r="C64" i="19"/>
  <c r="Y64" i="19"/>
  <c r="T64" i="19"/>
  <c r="N64" i="19"/>
  <c r="I64" i="19"/>
  <c r="D64" i="19"/>
  <c r="R64" i="19"/>
  <c r="L64" i="19"/>
  <c r="E64" i="19"/>
  <c r="X64" i="19"/>
  <c r="P64" i="19"/>
  <c r="F64" i="19"/>
  <c r="M64" i="19"/>
  <c r="V64" i="19"/>
  <c r="J64" i="19"/>
  <c r="B64" i="19"/>
  <c r="U64" i="19"/>
  <c r="Q64" i="19"/>
  <c r="H64" i="19"/>
  <c r="Y270" i="21"/>
  <c r="U270" i="21"/>
  <c r="Q270" i="21"/>
  <c r="M270" i="21"/>
  <c r="I270" i="21"/>
  <c r="E270" i="21"/>
  <c r="W270" i="21"/>
  <c r="R270" i="21"/>
  <c r="L270" i="21"/>
  <c r="G270" i="21"/>
  <c r="B270" i="21"/>
  <c r="S270" i="21"/>
  <c r="K270" i="21"/>
  <c r="D270" i="21"/>
  <c r="X270" i="21"/>
  <c r="P270" i="21"/>
  <c r="J270" i="21"/>
  <c r="C270" i="21"/>
  <c r="N270" i="21"/>
  <c r="V270" i="21"/>
  <c r="H270" i="21"/>
  <c r="T270" i="21"/>
  <c r="F270" i="21"/>
  <c r="O270" i="21"/>
  <c r="Y307" i="28"/>
  <c r="U307" i="28"/>
  <c r="Q307" i="28"/>
  <c r="M307" i="28"/>
  <c r="I307" i="28"/>
  <c r="E307" i="28"/>
  <c r="X307" i="28"/>
  <c r="S307" i="28"/>
  <c r="N307" i="28"/>
  <c r="H307" i="28"/>
  <c r="C307" i="28"/>
  <c r="W307" i="28"/>
  <c r="R307" i="28"/>
  <c r="L307" i="28"/>
  <c r="G307" i="28"/>
  <c r="B307" i="28"/>
  <c r="V307" i="28"/>
  <c r="P307" i="28"/>
  <c r="K307" i="28"/>
  <c r="F307" i="28"/>
  <c r="J307" i="28"/>
  <c r="D307" i="28"/>
  <c r="T307" i="28"/>
  <c r="O307" i="28"/>
  <c r="V376" i="28"/>
  <c r="R376" i="28"/>
  <c r="N376" i="28"/>
  <c r="J376" i="28"/>
  <c r="F376" i="28"/>
  <c r="B376" i="28"/>
  <c r="W376" i="28"/>
  <c r="Q376" i="28"/>
  <c r="L376" i="28"/>
  <c r="G376" i="28"/>
  <c r="U376" i="28"/>
  <c r="P376" i="28"/>
  <c r="K376" i="28"/>
  <c r="E376" i="28"/>
  <c r="S376" i="28"/>
  <c r="H376" i="28"/>
  <c r="Y376" i="28"/>
  <c r="O376" i="28"/>
  <c r="D376" i="28"/>
  <c r="X376" i="28"/>
  <c r="M376" i="28"/>
  <c r="C376" i="28"/>
  <c r="T376" i="28"/>
  <c r="I376" i="28"/>
  <c r="Y170" i="28"/>
  <c r="U170" i="28"/>
  <c r="Q170" i="28"/>
  <c r="M170" i="28"/>
  <c r="I170" i="28"/>
  <c r="E170" i="28"/>
  <c r="X170" i="28"/>
  <c r="S170" i="28"/>
  <c r="N170" i="28"/>
  <c r="H170" i="28"/>
  <c r="C170" i="28"/>
  <c r="W170" i="28"/>
  <c r="R170" i="28"/>
  <c r="L170" i="28"/>
  <c r="G170" i="28"/>
  <c r="B170" i="28"/>
  <c r="V170" i="28"/>
  <c r="K170" i="28"/>
  <c r="T170" i="28"/>
  <c r="J170" i="28"/>
  <c r="P170" i="28"/>
  <c r="F170" i="28"/>
  <c r="O170" i="28"/>
  <c r="D170" i="28"/>
  <c r="Y373" i="21"/>
  <c r="U373" i="21"/>
  <c r="Q373" i="21"/>
  <c r="M373" i="21"/>
  <c r="I373" i="21"/>
  <c r="E373" i="21"/>
  <c r="W373" i="21"/>
  <c r="R373" i="21"/>
  <c r="L373" i="21"/>
  <c r="G373" i="21"/>
  <c r="B373" i="21"/>
  <c r="T373" i="21"/>
  <c r="N373" i="21"/>
  <c r="F373" i="21"/>
  <c r="S373" i="21"/>
  <c r="K373" i="21"/>
  <c r="D373" i="21"/>
  <c r="O373" i="21"/>
  <c r="X373" i="21"/>
  <c r="J373" i="21"/>
  <c r="V373" i="21"/>
  <c r="H373" i="21"/>
  <c r="C373" i="21"/>
  <c r="P373" i="21"/>
  <c r="W135" i="25"/>
  <c r="S135" i="25"/>
  <c r="O135" i="25"/>
  <c r="K135" i="25"/>
  <c r="G135" i="25"/>
  <c r="C135" i="25"/>
  <c r="V135" i="25"/>
  <c r="Q135" i="25"/>
  <c r="L135" i="25"/>
  <c r="F135" i="25"/>
  <c r="X135" i="25"/>
  <c r="P135" i="25"/>
  <c r="I135" i="25"/>
  <c r="B135" i="25"/>
  <c r="T135" i="25"/>
  <c r="J135" i="25"/>
  <c r="U135" i="25"/>
  <c r="H135" i="25"/>
  <c r="R135" i="25"/>
  <c r="E135" i="25"/>
  <c r="Y135" i="25"/>
  <c r="N135" i="25"/>
  <c r="M135" i="25"/>
  <c r="D135" i="25"/>
  <c r="A38" i="28"/>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Y133" i="21" l="1"/>
  <c r="U133" i="21"/>
  <c r="Q133" i="21"/>
  <c r="M133" i="21"/>
  <c r="I133" i="21"/>
  <c r="E133" i="21"/>
  <c r="W133" i="21"/>
  <c r="R133" i="21"/>
  <c r="L133" i="21"/>
  <c r="G133" i="21"/>
  <c r="B133" i="21"/>
  <c r="X133" i="21"/>
  <c r="P133" i="21"/>
  <c r="J133" i="21"/>
  <c r="C133" i="21"/>
  <c r="V133" i="21"/>
  <c r="O133" i="21"/>
  <c r="H133" i="21"/>
  <c r="K133" i="21"/>
  <c r="T133" i="21"/>
  <c r="F133" i="21"/>
  <c r="S133" i="21"/>
  <c r="D133" i="21"/>
  <c r="N133" i="21"/>
  <c r="W137" i="25"/>
  <c r="S137" i="25"/>
  <c r="O137" i="25"/>
  <c r="K137" i="25"/>
  <c r="G137" i="25"/>
  <c r="C137" i="25"/>
  <c r="V137" i="25"/>
  <c r="Q137" i="25"/>
  <c r="L137" i="25"/>
  <c r="F137" i="25"/>
  <c r="Y137" i="25"/>
  <c r="R137" i="25"/>
  <c r="J137" i="25"/>
  <c r="D137" i="25"/>
  <c r="T137" i="25"/>
  <c r="I137" i="25"/>
  <c r="X137" i="25"/>
  <c r="M137" i="25"/>
  <c r="U137" i="25"/>
  <c r="H137" i="25"/>
  <c r="B137" i="25"/>
  <c r="P137" i="25"/>
  <c r="N137" i="25"/>
  <c r="E137" i="25"/>
  <c r="W202" i="21"/>
  <c r="S202" i="21"/>
  <c r="O202" i="21"/>
  <c r="K202" i="21"/>
  <c r="G202" i="21"/>
  <c r="C202" i="21"/>
  <c r="V202" i="21"/>
  <c r="Q202" i="21"/>
  <c r="L202" i="21"/>
  <c r="F202" i="21"/>
  <c r="Y202" i="21"/>
  <c r="R202" i="21"/>
  <c r="J202" i="21"/>
  <c r="D202" i="21"/>
  <c r="X202" i="21"/>
  <c r="N202" i="21"/>
  <c r="E202" i="21"/>
  <c r="U202" i="21"/>
  <c r="I202" i="21"/>
  <c r="P202" i="21"/>
  <c r="B202" i="21"/>
  <c r="T202" i="21"/>
  <c r="H202" i="21"/>
  <c r="M202" i="21"/>
  <c r="V377" i="28"/>
  <c r="R377" i="28"/>
  <c r="N377" i="28"/>
  <c r="J377" i="28"/>
  <c r="F377" i="28"/>
  <c r="B377" i="28"/>
  <c r="Y377" i="28"/>
  <c r="T377" i="28"/>
  <c r="O377" i="28"/>
  <c r="I377" i="28"/>
  <c r="D377" i="28"/>
  <c r="X377" i="28"/>
  <c r="S377" i="28"/>
  <c r="M377" i="28"/>
  <c r="H377" i="28"/>
  <c r="C377" i="28"/>
  <c r="P377" i="28"/>
  <c r="E377" i="28"/>
  <c r="W377" i="28"/>
  <c r="L377" i="28"/>
  <c r="U377" i="28"/>
  <c r="K377" i="28"/>
  <c r="Q377" i="28"/>
  <c r="G377" i="28"/>
  <c r="Y308" i="28"/>
  <c r="U308" i="28"/>
  <c r="Q308" i="28"/>
  <c r="M308" i="28"/>
  <c r="I308" i="28"/>
  <c r="E308" i="28"/>
  <c r="V308" i="28"/>
  <c r="P308" i="28"/>
  <c r="K308" i="28"/>
  <c r="F308" i="28"/>
  <c r="T308" i="28"/>
  <c r="O308" i="28"/>
  <c r="J308" i="28"/>
  <c r="D308" i="28"/>
  <c r="X308" i="28"/>
  <c r="S308" i="28"/>
  <c r="N308" i="28"/>
  <c r="H308" i="28"/>
  <c r="C308" i="28"/>
  <c r="G308" i="28"/>
  <c r="W308" i="28"/>
  <c r="B308" i="28"/>
  <c r="R308" i="28"/>
  <c r="L308" i="28"/>
  <c r="Y101" i="28"/>
  <c r="U101" i="28"/>
  <c r="Q101" i="28"/>
  <c r="M101" i="28"/>
  <c r="I101" i="28"/>
  <c r="E101" i="28"/>
  <c r="V101" i="28"/>
  <c r="P101" i="28"/>
  <c r="K101" i="28"/>
  <c r="F101" i="28"/>
  <c r="T101" i="28"/>
  <c r="O101" i="28"/>
  <c r="J101" i="28"/>
  <c r="D101" i="28"/>
  <c r="S101" i="28"/>
  <c r="H101" i="28"/>
  <c r="R101" i="28"/>
  <c r="G101" i="28"/>
  <c r="X101" i="28"/>
  <c r="N101" i="28"/>
  <c r="C101" i="28"/>
  <c r="W101" i="28"/>
  <c r="L101" i="28"/>
  <c r="B101" i="28"/>
  <c r="Y306" i="21"/>
  <c r="U306" i="21"/>
  <c r="Q306" i="21"/>
  <c r="M306" i="21"/>
  <c r="I306" i="21"/>
  <c r="E306" i="21"/>
  <c r="T306" i="21"/>
  <c r="O306" i="21"/>
  <c r="J306" i="21"/>
  <c r="D306" i="21"/>
  <c r="V306" i="21"/>
  <c r="N306" i="21"/>
  <c r="G306" i="21"/>
  <c r="S306" i="21"/>
  <c r="L306" i="21"/>
  <c r="F306" i="21"/>
  <c r="W306" i="21"/>
  <c r="H306" i="21"/>
  <c r="R306" i="21"/>
  <c r="C306" i="21"/>
  <c r="P306" i="21"/>
  <c r="B306" i="21"/>
  <c r="X306" i="21"/>
  <c r="K306" i="21"/>
  <c r="Y168" i="21"/>
  <c r="U168" i="21"/>
  <c r="Q168" i="21"/>
  <c r="M168" i="21"/>
  <c r="I168" i="21"/>
  <c r="E168" i="21"/>
  <c r="T168" i="21"/>
  <c r="O168" i="21"/>
  <c r="J168" i="21"/>
  <c r="D168" i="21"/>
  <c r="S168" i="21"/>
  <c r="L168" i="21"/>
  <c r="F168" i="21"/>
  <c r="V168" i="21"/>
  <c r="K168" i="21"/>
  <c r="B168" i="21"/>
  <c r="P168" i="21"/>
  <c r="C168" i="21"/>
  <c r="W168" i="21"/>
  <c r="G168" i="21"/>
  <c r="H168" i="21"/>
  <c r="N168" i="21"/>
  <c r="X168" i="21"/>
  <c r="R168" i="21"/>
  <c r="W100" i="25"/>
  <c r="S100" i="25"/>
  <c r="O100" i="25"/>
  <c r="K100" i="25"/>
  <c r="G100" i="25"/>
  <c r="C100" i="25"/>
  <c r="V100" i="25"/>
  <c r="Q100" i="25"/>
  <c r="L100" i="25"/>
  <c r="F100" i="25"/>
  <c r="Y100" i="25"/>
  <c r="R100" i="25"/>
  <c r="J100" i="25"/>
  <c r="D100" i="25"/>
  <c r="T100" i="25"/>
  <c r="I100" i="25"/>
  <c r="U100" i="25"/>
  <c r="H100" i="25"/>
  <c r="P100" i="25"/>
  <c r="E100" i="25"/>
  <c r="M100" i="25"/>
  <c r="B100" i="25"/>
  <c r="X100" i="25"/>
  <c r="N100" i="25"/>
  <c r="Y30" i="21"/>
  <c r="U30" i="21"/>
  <c r="Q30" i="21"/>
  <c r="M30" i="21"/>
  <c r="I30" i="21"/>
  <c r="E30" i="21"/>
  <c r="W30" i="21"/>
  <c r="R30" i="21"/>
  <c r="L30" i="21"/>
  <c r="G30" i="21"/>
  <c r="B30" i="21"/>
  <c r="X30" i="21"/>
  <c r="P30" i="21"/>
  <c r="J30" i="21"/>
  <c r="C30" i="21"/>
  <c r="V30" i="21"/>
  <c r="O30" i="21"/>
  <c r="H30" i="21"/>
  <c r="S30" i="21"/>
  <c r="D30" i="21"/>
  <c r="N30" i="21"/>
  <c r="K30" i="21"/>
  <c r="T30" i="21"/>
  <c r="F30" i="21"/>
  <c r="W29" i="19"/>
  <c r="S29" i="19"/>
  <c r="O29" i="19"/>
  <c r="K29" i="19"/>
  <c r="G29" i="19"/>
  <c r="C29" i="19"/>
  <c r="Y29" i="19"/>
  <c r="T29" i="19"/>
  <c r="N29" i="19"/>
  <c r="I29" i="19"/>
  <c r="D29" i="19"/>
  <c r="U29" i="19"/>
  <c r="M29" i="19"/>
  <c r="F29" i="19"/>
  <c r="X29" i="19"/>
  <c r="P29" i="19"/>
  <c r="E29" i="19"/>
  <c r="L29" i="19"/>
  <c r="V29" i="19"/>
  <c r="J29" i="19"/>
  <c r="Q29" i="19"/>
  <c r="H29" i="19"/>
  <c r="B29" i="19"/>
  <c r="R29" i="19"/>
  <c r="Y271" i="21"/>
  <c r="U271" i="21"/>
  <c r="Q271" i="21"/>
  <c r="M271" i="21"/>
  <c r="I271" i="21"/>
  <c r="E271" i="21"/>
  <c r="T271" i="21"/>
  <c r="O271" i="21"/>
  <c r="J271" i="21"/>
  <c r="D271" i="21"/>
  <c r="W271" i="21"/>
  <c r="P271" i="21"/>
  <c r="H271" i="21"/>
  <c r="B271" i="21"/>
  <c r="V271" i="21"/>
  <c r="N271" i="21"/>
  <c r="G271" i="21"/>
  <c r="R271" i="21"/>
  <c r="C271" i="21"/>
  <c r="L271" i="21"/>
  <c r="X271" i="21"/>
  <c r="K271" i="21"/>
  <c r="S271" i="21"/>
  <c r="F271" i="21"/>
  <c r="Y66" i="28"/>
  <c r="U66" i="28"/>
  <c r="Q66" i="28"/>
  <c r="M66" i="28"/>
  <c r="I66" i="28"/>
  <c r="E66" i="28"/>
  <c r="V66" i="28"/>
  <c r="P66" i="28"/>
  <c r="K66" i="28"/>
  <c r="F66" i="28"/>
  <c r="T66" i="28"/>
  <c r="O66" i="28"/>
  <c r="J66" i="28"/>
  <c r="D66" i="28"/>
  <c r="X66" i="28"/>
  <c r="N66" i="28"/>
  <c r="C66" i="28"/>
  <c r="W66" i="28"/>
  <c r="L66" i="28"/>
  <c r="B66" i="28"/>
  <c r="S66" i="28"/>
  <c r="H66" i="28"/>
  <c r="R66" i="28"/>
  <c r="G66" i="28"/>
  <c r="Y136" i="28"/>
  <c r="U136" i="28"/>
  <c r="Q136" i="28"/>
  <c r="M136" i="28"/>
  <c r="I136" i="28"/>
  <c r="E136" i="28"/>
  <c r="V136" i="28"/>
  <c r="P136" i="28"/>
  <c r="K136" i="28"/>
  <c r="F136" i="28"/>
  <c r="T136" i="28"/>
  <c r="O136" i="28"/>
  <c r="J136" i="28"/>
  <c r="D136" i="28"/>
  <c r="X136" i="28"/>
  <c r="N136" i="28"/>
  <c r="C136" i="28"/>
  <c r="W136" i="28"/>
  <c r="L136" i="28"/>
  <c r="B136" i="28"/>
  <c r="S136" i="28"/>
  <c r="H136" i="28"/>
  <c r="R136" i="28"/>
  <c r="G136" i="28"/>
  <c r="V445" i="28"/>
  <c r="R445" i="28"/>
  <c r="N445" i="28"/>
  <c r="J445" i="28"/>
  <c r="F445" i="28"/>
  <c r="B445" i="28"/>
  <c r="Y445" i="28"/>
  <c r="T445" i="28"/>
  <c r="O445" i="28"/>
  <c r="I445" i="28"/>
  <c r="D445" i="28"/>
  <c r="X445" i="28"/>
  <c r="S445" i="28"/>
  <c r="M445" i="28"/>
  <c r="H445" i="28"/>
  <c r="C445" i="28"/>
  <c r="P445" i="28"/>
  <c r="E445" i="28"/>
  <c r="W445" i="28"/>
  <c r="L445" i="28"/>
  <c r="U445" i="28"/>
  <c r="K445" i="28"/>
  <c r="Q445" i="28"/>
  <c r="G445" i="28"/>
  <c r="Y408" i="21"/>
  <c r="U408" i="21"/>
  <c r="Q408" i="21"/>
  <c r="M408" i="21"/>
  <c r="I408" i="21"/>
  <c r="E408" i="21"/>
  <c r="T408" i="21"/>
  <c r="O408" i="21"/>
  <c r="J408" i="21"/>
  <c r="D408" i="21"/>
  <c r="W408" i="21"/>
  <c r="P408" i="21"/>
  <c r="H408" i="21"/>
  <c r="B408" i="21"/>
  <c r="V408" i="21"/>
  <c r="N408" i="21"/>
  <c r="G408" i="21"/>
  <c r="X408" i="21"/>
  <c r="K408" i="21"/>
  <c r="S408" i="21"/>
  <c r="F408" i="21"/>
  <c r="R408" i="21"/>
  <c r="C408" i="21"/>
  <c r="L408" i="21"/>
  <c r="W135" i="19"/>
  <c r="S135" i="19"/>
  <c r="O135" i="19"/>
  <c r="K135" i="19"/>
  <c r="G135" i="19"/>
  <c r="C135" i="19"/>
  <c r="U135" i="19"/>
  <c r="P135" i="19"/>
  <c r="J135" i="19"/>
  <c r="E135" i="19"/>
  <c r="Y135" i="19"/>
  <c r="R135" i="19"/>
  <c r="L135" i="19"/>
  <c r="D135" i="19"/>
  <c r="T135" i="19"/>
  <c r="I135" i="19"/>
  <c r="N135" i="19"/>
  <c r="B135" i="19"/>
  <c r="Q135" i="19"/>
  <c r="X135" i="19"/>
  <c r="F135" i="19"/>
  <c r="V135" i="19"/>
  <c r="M135" i="19"/>
  <c r="H135" i="19"/>
  <c r="Y98" i="21"/>
  <c r="U98" i="21"/>
  <c r="Q98" i="21"/>
  <c r="M98" i="21"/>
  <c r="I98" i="21"/>
  <c r="E98" i="21"/>
  <c r="W98" i="21"/>
  <c r="R98" i="21"/>
  <c r="L98" i="21"/>
  <c r="G98" i="21"/>
  <c r="B98" i="21"/>
  <c r="S98" i="21"/>
  <c r="K98" i="21"/>
  <c r="D98" i="21"/>
  <c r="X98" i="21"/>
  <c r="P98" i="21"/>
  <c r="J98" i="21"/>
  <c r="C98" i="21"/>
  <c r="T98" i="21"/>
  <c r="F98" i="21"/>
  <c r="O98" i="21"/>
  <c r="N98" i="21"/>
  <c r="H98" i="21"/>
  <c r="V98" i="21"/>
  <c r="W65" i="19"/>
  <c r="S65" i="19"/>
  <c r="O65" i="19"/>
  <c r="K65" i="19"/>
  <c r="G65" i="19"/>
  <c r="C65" i="19"/>
  <c r="V65" i="19"/>
  <c r="Q65" i="19"/>
  <c r="L65" i="19"/>
  <c r="F65" i="19"/>
  <c r="X65" i="19"/>
  <c r="P65" i="19"/>
  <c r="I65" i="19"/>
  <c r="B65" i="19"/>
  <c r="T65" i="19"/>
  <c r="J65" i="19"/>
  <c r="N65" i="19"/>
  <c r="D65" i="19"/>
  <c r="Y65" i="19"/>
  <c r="M65" i="19"/>
  <c r="E65" i="19"/>
  <c r="U65" i="19"/>
  <c r="R65" i="19"/>
  <c r="H65" i="19"/>
  <c r="Y237" i="21"/>
  <c r="U237" i="21"/>
  <c r="Q237" i="21"/>
  <c r="M237" i="21"/>
  <c r="I237" i="21"/>
  <c r="E237" i="21"/>
  <c r="T237" i="21"/>
  <c r="O237" i="21"/>
  <c r="J237" i="21"/>
  <c r="D237" i="21"/>
  <c r="X237" i="21"/>
  <c r="R237" i="21"/>
  <c r="K237" i="21"/>
  <c r="C237" i="21"/>
  <c r="W237" i="21"/>
  <c r="P237" i="21"/>
  <c r="H237" i="21"/>
  <c r="B237" i="21"/>
  <c r="L237" i="21"/>
  <c r="V237" i="21"/>
  <c r="G237" i="21"/>
  <c r="S237" i="21"/>
  <c r="F237" i="21"/>
  <c r="N237" i="21"/>
  <c r="V411" i="28"/>
  <c r="R411" i="28"/>
  <c r="N411" i="28"/>
  <c r="J411" i="28"/>
  <c r="F411" i="28"/>
  <c r="B411" i="28"/>
  <c r="Y411" i="28"/>
  <c r="T411" i="28"/>
  <c r="O411" i="28"/>
  <c r="I411" i="28"/>
  <c r="D411" i="28"/>
  <c r="X411" i="28"/>
  <c r="S411" i="28"/>
  <c r="M411" i="28"/>
  <c r="H411" i="28"/>
  <c r="C411" i="28"/>
  <c r="U411" i="28"/>
  <c r="K411" i="28"/>
  <c r="Q411" i="28"/>
  <c r="G411" i="28"/>
  <c r="P411" i="28"/>
  <c r="E411" i="28"/>
  <c r="W411" i="28"/>
  <c r="L411" i="28"/>
  <c r="Y343" i="28"/>
  <c r="U343" i="28"/>
  <c r="Q343" i="28"/>
  <c r="M343" i="28"/>
  <c r="I343" i="28"/>
  <c r="E343" i="28"/>
  <c r="V343" i="28"/>
  <c r="P343" i="28"/>
  <c r="K343" i="28"/>
  <c r="F343" i="28"/>
  <c r="T343" i="28"/>
  <c r="O343" i="28"/>
  <c r="J343" i="28"/>
  <c r="D343" i="28"/>
  <c r="X343" i="28"/>
  <c r="S343" i="28"/>
  <c r="N343" i="28"/>
  <c r="H343" i="28"/>
  <c r="C343" i="28"/>
  <c r="L343" i="28"/>
  <c r="G343" i="28"/>
  <c r="W343" i="28"/>
  <c r="B343" i="28"/>
  <c r="R343" i="28"/>
  <c r="Y206" i="28"/>
  <c r="U206" i="28"/>
  <c r="Q206" i="28"/>
  <c r="M206" i="28"/>
  <c r="I206" i="28"/>
  <c r="E206" i="28"/>
  <c r="W206" i="28"/>
  <c r="R206" i="28"/>
  <c r="L206" i="28"/>
  <c r="G206" i="28"/>
  <c r="B206" i="28"/>
  <c r="T206" i="28"/>
  <c r="N206" i="28"/>
  <c r="F206" i="28"/>
  <c r="P206" i="28"/>
  <c r="H206" i="28"/>
  <c r="X206" i="28"/>
  <c r="K206" i="28"/>
  <c r="O206" i="28"/>
  <c r="S206" i="28"/>
  <c r="J206" i="28"/>
  <c r="V206" i="28"/>
  <c r="C206" i="28"/>
  <c r="D206" i="28"/>
  <c r="Y340" i="21"/>
  <c r="U340" i="21"/>
  <c r="Q340" i="21"/>
  <c r="M340" i="21"/>
  <c r="I340" i="21"/>
  <c r="E340" i="21"/>
  <c r="T340" i="21"/>
  <c r="O340" i="21"/>
  <c r="J340" i="21"/>
  <c r="D340" i="21"/>
  <c r="S340" i="21"/>
  <c r="L340" i="21"/>
  <c r="F340" i="21"/>
  <c r="X340" i="21"/>
  <c r="R340" i="21"/>
  <c r="K340" i="21"/>
  <c r="C340" i="21"/>
  <c r="N340" i="21"/>
  <c r="W340" i="21"/>
  <c r="H340" i="21"/>
  <c r="V340" i="21"/>
  <c r="G340" i="21"/>
  <c r="P340" i="21"/>
  <c r="B340" i="21"/>
  <c r="Y63" i="21"/>
  <c r="U63" i="21"/>
  <c r="Q63" i="21"/>
  <c r="M63" i="21"/>
  <c r="I63" i="21"/>
  <c r="E63" i="21"/>
  <c r="W63" i="21"/>
  <c r="R63" i="21"/>
  <c r="L63" i="21"/>
  <c r="G63" i="21"/>
  <c r="B63" i="21"/>
  <c r="T63" i="21"/>
  <c r="N63" i="21"/>
  <c r="F63" i="21"/>
  <c r="S63" i="21"/>
  <c r="K63" i="21"/>
  <c r="D63" i="21"/>
  <c r="O63" i="21"/>
  <c r="X63" i="21"/>
  <c r="J63" i="21"/>
  <c r="V63" i="21"/>
  <c r="H63" i="21"/>
  <c r="P63" i="21"/>
  <c r="C63" i="21"/>
  <c r="W64" i="25"/>
  <c r="S64" i="25"/>
  <c r="O64" i="25"/>
  <c r="K64" i="25"/>
  <c r="G64" i="25"/>
  <c r="C64" i="25"/>
  <c r="Y64" i="25"/>
  <c r="T64" i="25"/>
  <c r="N64" i="25"/>
  <c r="I64" i="25"/>
  <c r="D64" i="25"/>
  <c r="V64" i="25"/>
  <c r="P64" i="25"/>
  <c r="H64" i="25"/>
  <c r="X64" i="25"/>
  <c r="M64" i="25"/>
  <c r="E64" i="25"/>
  <c r="R64" i="25"/>
  <c r="F64" i="25"/>
  <c r="Q64" i="25"/>
  <c r="B64" i="25"/>
  <c r="U64" i="25"/>
  <c r="L64" i="25"/>
  <c r="J64" i="25"/>
  <c r="Y28" i="25"/>
  <c r="U28" i="25"/>
  <c r="Q28" i="25"/>
  <c r="M28" i="25"/>
  <c r="I28" i="25"/>
  <c r="E28" i="25"/>
  <c r="X28" i="25"/>
  <c r="S28" i="25"/>
  <c r="N28" i="25"/>
  <c r="H28" i="25"/>
  <c r="C28" i="25"/>
  <c r="R28" i="25"/>
  <c r="K28" i="25"/>
  <c r="D28" i="25"/>
  <c r="V28" i="25"/>
  <c r="L28" i="25"/>
  <c r="B28" i="25"/>
  <c r="T28" i="25"/>
  <c r="J28" i="25"/>
  <c r="W28" i="25"/>
  <c r="F28" i="25"/>
  <c r="P28" i="25"/>
  <c r="O28" i="25"/>
  <c r="G28" i="25"/>
  <c r="X100" i="19"/>
  <c r="T100" i="19"/>
  <c r="P100" i="19"/>
  <c r="L100" i="19"/>
  <c r="H100" i="19"/>
  <c r="D100" i="19"/>
  <c r="W100" i="19"/>
  <c r="R100" i="19"/>
  <c r="M100" i="19"/>
  <c r="G100" i="19"/>
  <c r="B100" i="19"/>
  <c r="S100" i="19"/>
  <c r="K100" i="19"/>
  <c r="E100" i="19"/>
  <c r="V100" i="19"/>
  <c r="N100" i="19"/>
  <c r="C100" i="19"/>
  <c r="Y100" i="19"/>
  <c r="J100" i="19"/>
  <c r="I100" i="19"/>
  <c r="U100" i="19"/>
  <c r="F100" i="19"/>
  <c r="Q100" i="19"/>
  <c r="O100" i="19"/>
  <c r="W240" i="28"/>
  <c r="S240" i="28"/>
  <c r="O240" i="28"/>
  <c r="K240" i="28"/>
  <c r="G240" i="28"/>
  <c r="C240" i="28"/>
  <c r="X240" i="28"/>
  <c r="R240" i="28"/>
  <c r="M240" i="28"/>
  <c r="H240" i="28"/>
  <c r="B240" i="28"/>
  <c r="T240" i="28"/>
  <c r="L240" i="28"/>
  <c r="E240" i="28"/>
  <c r="Y240" i="28"/>
  <c r="P240" i="28"/>
  <c r="F240" i="28"/>
  <c r="N240" i="28"/>
  <c r="J240" i="28"/>
  <c r="V240" i="28"/>
  <c r="D240" i="28"/>
  <c r="U240" i="28"/>
  <c r="I240" i="28"/>
  <c r="Q240" i="28"/>
  <c r="Y274" i="28"/>
  <c r="U274" i="28"/>
  <c r="Q274" i="28"/>
  <c r="M274" i="28"/>
  <c r="I274" i="28"/>
  <c r="E274" i="28"/>
  <c r="V274" i="28"/>
  <c r="P274" i="28"/>
  <c r="K274" i="28"/>
  <c r="F274" i="28"/>
  <c r="T274" i="28"/>
  <c r="O274" i="28"/>
  <c r="J274" i="28"/>
  <c r="D274" i="28"/>
  <c r="S274" i="28"/>
  <c r="H274" i="28"/>
  <c r="R274" i="28"/>
  <c r="G274" i="28"/>
  <c r="X274" i="28"/>
  <c r="N274" i="28"/>
  <c r="C274" i="28"/>
  <c r="W274" i="28"/>
  <c r="L274" i="28"/>
  <c r="B274" i="28"/>
  <c r="Y171" i="28"/>
  <c r="U171" i="28"/>
  <c r="Q171" i="28"/>
  <c r="M171" i="28"/>
  <c r="I171" i="28"/>
  <c r="E171" i="28"/>
  <c r="V171" i="28"/>
  <c r="P171" i="28"/>
  <c r="K171" i="28"/>
  <c r="F171" i="28"/>
  <c r="T171" i="28"/>
  <c r="O171" i="28"/>
  <c r="J171" i="28"/>
  <c r="D171" i="28"/>
  <c r="S171" i="28"/>
  <c r="H171" i="28"/>
  <c r="R171" i="28"/>
  <c r="G171" i="28"/>
  <c r="X171" i="28"/>
  <c r="N171" i="28"/>
  <c r="C171" i="28"/>
  <c r="W171" i="28"/>
  <c r="L171" i="28"/>
  <c r="B171" i="28"/>
  <c r="Y374" i="21"/>
  <c r="U374" i="21"/>
  <c r="Q374" i="21"/>
  <c r="M374" i="21"/>
  <c r="I374" i="21"/>
  <c r="E374" i="21"/>
  <c r="T374" i="21"/>
  <c r="O374" i="21"/>
  <c r="J374" i="21"/>
  <c r="D374" i="21"/>
  <c r="X374" i="21"/>
  <c r="R374" i="21"/>
  <c r="K374" i="21"/>
  <c r="C374" i="21"/>
  <c r="W374" i="21"/>
  <c r="P374" i="21"/>
  <c r="H374" i="21"/>
  <c r="B374" i="21"/>
  <c r="S374" i="21"/>
  <c r="F374" i="21"/>
  <c r="N374" i="21"/>
  <c r="L374" i="21"/>
  <c r="V374" i="21"/>
  <c r="G374" i="21"/>
  <c r="Y38" i="28"/>
  <c r="U38" i="28"/>
  <c r="Q38" i="28"/>
  <c r="M38" i="28"/>
  <c r="I38" i="28"/>
  <c r="E38" i="28"/>
  <c r="X38" i="28"/>
  <c r="S38" i="28"/>
  <c r="N38" i="28"/>
  <c r="H38" i="28"/>
  <c r="C38" i="28"/>
  <c r="W38" i="28"/>
  <c r="R38" i="28"/>
  <c r="L38" i="28"/>
  <c r="G38" i="28"/>
  <c r="B38" i="28"/>
  <c r="V38" i="28"/>
  <c r="K38" i="28"/>
  <c r="T38" i="28"/>
  <c r="J38" i="28"/>
  <c r="P38" i="28"/>
  <c r="F38" i="28"/>
  <c r="O38" i="28"/>
  <c r="D38" i="28"/>
  <c r="A39" i="28"/>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Y29" i="25" l="1"/>
  <c r="U29" i="25"/>
  <c r="Q29" i="25"/>
  <c r="M29" i="25"/>
  <c r="I29" i="25"/>
  <c r="E29" i="25"/>
  <c r="V29" i="25"/>
  <c r="P29" i="25"/>
  <c r="K29" i="25"/>
  <c r="F29" i="25"/>
  <c r="W29" i="25"/>
  <c r="O29" i="25"/>
  <c r="H29" i="25"/>
  <c r="B29" i="25"/>
  <c r="R29" i="25"/>
  <c r="G29" i="25"/>
  <c r="X29" i="25"/>
  <c r="N29" i="25"/>
  <c r="D29" i="25"/>
  <c r="S29" i="25"/>
  <c r="L29" i="25"/>
  <c r="J29" i="25"/>
  <c r="C29" i="25"/>
  <c r="T29" i="25"/>
  <c r="Y99" i="21"/>
  <c r="U99" i="21"/>
  <c r="Q99" i="21"/>
  <c r="M99" i="21"/>
  <c r="I99" i="21"/>
  <c r="E99" i="21"/>
  <c r="T99" i="21"/>
  <c r="O99" i="21"/>
  <c r="J99" i="21"/>
  <c r="D99" i="21"/>
  <c r="W99" i="21"/>
  <c r="P99" i="21"/>
  <c r="H99" i="21"/>
  <c r="B99" i="21"/>
  <c r="V99" i="21"/>
  <c r="N99" i="21"/>
  <c r="G99" i="21"/>
  <c r="X99" i="21"/>
  <c r="K99" i="21"/>
  <c r="S99" i="21"/>
  <c r="F99" i="21"/>
  <c r="R99" i="21"/>
  <c r="C99" i="21"/>
  <c r="L99" i="21"/>
  <c r="Y169" i="21"/>
  <c r="U169" i="21"/>
  <c r="Q169" i="21"/>
  <c r="M169" i="21"/>
  <c r="I169" i="21"/>
  <c r="E169" i="21"/>
  <c r="W169" i="21"/>
  <c r="R169" i="21"/>
  <c r="L169" i="21"/>
  <c r="G169" i="21"/>
  <c r="B169" i="21"/>
  <c r="X169" i="21"/>
  <c r="P169" i="21"/>
  <c r="J169" i="21"/>
  <c r="C169" i="21"/>
  <c r="O169" i="21"/>
  <c r="F169" i="21"/>
  <c r="S169" i="21"/>
  <c r="D169" i="21"/>
  <c r="N169" i="21"/>
  <c r="H169" i="21"/>
  <c r="T169" i="21"/>
  <c r="K169" i="21"/>
  <c r="V169" i="21"/>
  <c r="W203" i="21"/>
  <c r="S203" i="21"/>
  <c r="O203" i="21"/>
  <c r="K203" i="21"/>
  <c r="G203" i="21"/>
  <c r="C203" i="21"/>
  <c r="Y203" i="21"/>
  <c r="T203" i="21"/>
  <c r="N203" i="21"/>
  <c r="I203" i="21"/>
  <c r="D203" i="21"/>
  <c r="V203" i="21"/>
  <c r="P203" i="21"/>
  <c r="H203" i="21"/>
  <c r="R203" i="21"/>
  <c r="J203" i="21"/>
  <c r="X203" i="21"/>
  <c r="L203" i="21"/>
  <c r="F203" i="21"/>
  <c r="U203" i="21"/>
  <c r="B203" i="21"/>
  <c r="E203" i="21"/>
  <c r="Q203" i="21"/>
  <c r="M203" i="21"/>
  <c r="V446" i="28"/>
  <c r="R446" i="28"/>
  <c r="N446" i="28"/>
  <c r="J446" i="28"/>
  <c r="F446" i="28"/>
  <c r="B446" i="28"/>
  <c r="W446" i="28"/>
  <c r="Q446" i="28"/>
  <c r="L446" i="28"/>
  <c r="G446" i="28"/>
  <c r="U446" i="28"/>
  <c r="P446" i="28"/>
  <c r="K446" i="28"/>
  <c r="E446" i="28"/>
  <c r="X446" i="28"/>
  <c r="M446" i="28"/>
  <c r="C446" i="28"/>
  <c r="T446" i="28"/>
  <c r="I446" i="28"/>
  <c r="S446" i="28"/>
  <c r="H446" i="28"/>
  <c r="D446" i="28"/>
  <c r="Y446" i="28"/>
  <c r="O446" i="28"/>
  <c r="Y102" i="28"/>
  <c r="U102" i="28"/>
  <c r="Q102" i="28"/>
  <c r="M102" i="28"/>
  <c r="I102" i="28"/>
  <c r="E102" i="28"/>
  <c r="X102" i="28"/>
  <c r="S102" i="28"/>
  <c r="N102" i="28"/>
  <c r="H102" i="28"/>
  <c r="C102" i="28"/>
  <c r="W102" i="28"/>
  <c r="R102" i="28"/>
  <c r="L102" i="28"/>
  <c r="G102" i="28"/>
  <c r="B102" i="28"/>
  <c r="P102" i="28"/>
  <c r="F102" i="28"/>
  <c r="O102" i="28"/>
  <c r="D102" i="28"/>
  <c r="V102" i="28"/>
  <c r="K102" i="28"/>
  <c r="T102" i="28"/>
  <c r="J102" i="28"/>
  <c r="V412" i="28"/>
  <c r="R412" i="28"/>
  <c r="N412" i="28"/>
  <c r="J412" i="28"/>
  <c r="F412" i="28"/>
  <c r="B412" i="28"/>
  <c r="W412" i="28"/>
  <c r="Q412" i="28"/>
  <c r="L412" i="28"/>
  <c r="G412" i="28"/>
  <c r="U412" i="28"/>
  <c r="P412" i="28"/>
  <c r="K412" i="28"/>
  <c r="E412" i="28"/>
  <c r="S412" i="28"/>
  <c r="H412" i="28"/>
  <c r="Y412" i="28"/>
  <c r="O412" i="28"/>
  <c r="D412" i="28"/>
  <c r="X412" i="28"/>
  <c r="M412" i="28"/>
  <c r="C412" i="28"/>
  <c r="T412" i="28"/>
  <c r="I412" i="28"/>
  <c r="Y307" i="21"/>
  <c r="U307" i="21"/>
  <c r="Q307" i="21"/>
  <c r="M307" i="21"/>
  <c r="I307" i="21"/>
  <c r="E307" i="21"/>
  <c r="W307" i="21"/>
  <c r="R307" i="21"/>
  <c r="L307" i="21"/>
  <c r="G307" i="21"/>
  <c r="B307" i="21"/>
  <c r="S307" i="21"/>
  <c r="K307" i="21"/>
  <c r="D307" i="21"/>
  <c r="X307" i="21"/>
  <c r="P307" i="21"/>
  <c r="J307" i="21"/>
  <c r="C307" i="21"/>
  <c r="N307" i="21"/>
  <c r="V307" i="21"/>
  <c r="H307" i="21"/>
  <c r="T307" i="21"/>
  <c r="F307" i="21"/>
  <c r="O307" i="21"/>
  <c r="Y31" i="21"/>
  <c r="U31" i="21"/>
  <c r="Q31" i="21"/>
  <c r="M31" i="21"/>
  <c r="I31" i="21"/>
  <c r="E31" i="21"/>
  <c r="T31" i="21"/>
  <c r="O31" i="21"/>
  <c r="J31" i="21"/>
  <c r="D31" i="21"/>
  <c r="V31" i="21"/>
  <c r="N31" i="21"/>
  <c r="G31" i="21"/>
  <c r="S31" i="21"/>
  <c r="L31" i="21"/>
  <c r="F31" i="21"/>
  <c r="W31" i="21"/>
  <c r="H31" i="21"/>
  <c r="R31" i="21"/>
  <c r="C31" i="21"/>
  <c r="P31" i="21"/>
  <c r="B31" i="21"/>
  <c r="K31" i="21"/>
  <c r="X31" i="21"/>
  <c r="W30" i="19"/>
  <c r="S30" i="19"/>
  <c r="O30" i="19"/>
  <c r="K30" i="19"/>
  <c r="G30" i="19"/>
  <c r="C30" i="19"/>
  <c r="V30" i="19"/>
  <c r="Q30" i="19"/>
  <c r="L30" i="19"/>
  <c r="F30" i="19"/>
  <c r="Y30" i="19"/>
  <c r="R30" i="19"/>
  <c r="J30" i="19"/>
  <c r="D30" i="19"/>
  <c r="T30" i="19"/>
  <c r="I30" i="19"/>
  <c r="N30" i="19"/>
  <c r="B30" i="19"/>
  <c r="X30" i="19"/>
  <c r="M30" i="19"/>
  <c r="P30" i="19"/>
  <c r="H30" i="19"/>
  <c r="E30" i="19"/>
  <c r="U30" i="19"/>
  <c r="Y64" i="21"/>
  <c r="U64" i="21"/>
  <c r="Q64" i="21"/>
  <c r="M64" i="21"/>
  <c r="I64" i="21"/>
  <c r="E64" i="21"/>
  <c r="T64" i="21"/>
  <c r="O64" i="21"/>
  <c r="J64" i="21"/>
  <c r="D64" i="21"/>
  <c r="X64" i="21"/>
  <c r="R64" i="21"/>
  <c r="K64" i="21"/>
  <c r="C64" i="21"/>
  <c r="W64" i="21"/>
  <c r="P64" i="21"/>
  <c r="H64" i="21"/>
  <c r="B64" i="21"/>
  <c r="S64" i="21"/>
  <c r="F64" i="21"/>
  <c r="N64" i="21"/>
  <c r="L64" i="21"/>
  <c r="V64" i="21"/>
  <c r="G64" i="21"/>
  <c r="Y238" i="21"/>
  <c r="U238" i="21"/>
  <c r="Q238" i="21"/>
  <c r="M238" i="21"/>
  <c r="I238" i="21"/>
  <c r="E238" i="21"/>
  <c r="W238" i="21"/>
  <c r="R238" i="21"/>
  <c r="L238" i="21"/>
  <c r="G238" i="21"/>
  <c r="B238" i="21"/>
  <c r="V238" i="21"/>
  <c r="O238" i="21"/>
  <c r="H238" i="21"/>
  <c r="T238" i="21"/>
  <c r="N238" i="21"/>
  <c r="F238" i="21"/>
  <c r="P238" i="21"/>
  <c r="C238" i="21"/>
  <c r="K238" i="21"/>
  <c r="X238" i="21"/>
  <c r="J238" i="21"/>
  <c r="S238" i="21"/>
  <c r="D238" i="21"/>
  <c r="Y344" i="28"/>
  <c r="U344" i="28"/>
  <c r="Q344" i="28"/>
  <c r="M344" i="28"/>
  <c r="I344" i="28"/>
  <c r="E344" i="28"/>
  <c r="X344" i="28"/>
  <c r="S344" i="28"/>
  <c r="N344" i="28"/>
  <c r="H344" i="28"/>
  <c r="C344" i="28"/>
  <c r="W344" i="28"/>
  <c r="R344" i="28"/>
  <c r="L344" i="28"/>
  <c r="G344" i="28"/>
  <c r="B344" i="28"/>
  <c r="V344" i="28"/>
  <c r="P344" i="28"/>
  <c r="K344" i="28"/>
  <c r="F344" i="28"/>
  <c r="J344" i="28"/>
  <c r="D344" i="28"/>
  <c r="T344" i="28"/>
  <c r="O344" i="28"/>
  <c r="Y137" i="28"/>
  <c r="U137" i="28"/>
  <c r="Q137" i="28"/>
  <c r="M137" i="28"/>
  <c r="I137" i="28"/>
  <c r="E137" i="28"/>
  <c r="X137" i="28"/>
  <c r="S137" i="28"/>
  <c r="N137" i="28"/>
  <c r="H137" i="28"/>
  <c r="C137" i="28"/>
  <c r="W137" i="28"/>
  <c r="R137" i="28"/>
  <c r="L137" i="28"/>
  <c r="G137" i="28"/>
  <c r="B137" i="28"/>
  <c r="V137" i="28"/>
  <c r="K137" i="28"/>
  <c r="T137" i="28"/>
  <c r="J137" i="28"/>
  <c r="P137" i="28"/>
  <c r="F137" i="28"/>
  <c r="O137" i="28"/>
  <c r="D137" i="28"/>
  <c r="Y67" i="28"/>
  <c r="U67" i="28"/>
  <c r="Q67" i="28"/>
  <c r="M67" i="28"/>
  <c r="I67" i="28"/>
  <c r="E67" i="28"/>
  <c r="X67" i="28"/>
  <c r="S67" i="28"/>
  <c r="N67" i="28"/>
  <c r="H67" i="28"/>
  <c r="C67" i="28"/>
  <c r="W67" i="28"/>
  <c r="R67" i="28"/>
  <c r="L67" i="28"/>
  <c r="G67" i="28"/>
  <c r="B67" i="28"/>
  <c r="V67" i="28"/>
  <c r="K67" i="28"/>
  <c r="T67" i="28"/>
  <c r="J67" i="28"/>
  <c r="P67" i="28"/>
  <c r="F67" i="28"/>
  <c r="O67" i="28"/>
  <c r="D67" i="28"/>
  <c r="Y409" i="21"/>
  <c r="U409" i="21"/>
  <c r="Q409" i="21"/>
  <c r="M409" i="21"/>
  <c r="I409" i="21"/>
  <c r="E409" i="21"/>
  <c r="W409" i="21"/>
  <c r="R409" i="21"/>
  <c r="L409" i="21"/>
  <c r="G409" i="21"/>
  <c r="B409" i="21"/>
  <c r="T409" i="21"/>
  <c r="N409" i="21"/>
  <c r="F409" i="21"/>
  <c r="S409" i="21"/>
  <c r="K409" i="21"/>
  <c r="D409" i="21"/>
  <c r="O409" i="21"/>
  <c r="X409" i="21"/>
  <c r="J409" i="21"/>
  <c r="V409" i="21"/>
  <c r="H409" i="21"/>
  <c r="P409" i="21"/>
  <c r="C409" i="21"/>
  <c r="Y134" i="21"/>
  <c r="U134" i="21"/>
  <c r="Q134" i="21"/>
  <c r="M134" i="21"/>
  <c r="I134" i="21"/>
  <c r="E134" i="21"/>
  <c r="T134" i="21"/>
  <c r="O134" i="21"/>
  <c r="J134" i="21"/>
  <c r="D134" i="21"/>
  <c r="V134" i="21"/>
  <c r="N134" i="21"/>
  <c r="G134" i="21"/>
  <c r="S134" i="21"/>
  <c r="L134" i="21"/>
  <c r="F134" i="21"/>
  <c r="P134" i="21"/>
  <c r="B134" i="21"/>
  <c r="X134" i="21"/>
  <c r="K134" i="21"/>
  <c r="W134" i="21"/>
  <c r="H134" i="21"/>
  <c r="C134" i="21"/>
  <c r="R134" i="21"/>
  <c r="W65" i="25"/>
  <c r="S65" i="25"/>
  <c r="O65" i="25"/>
  <c r="K65" i="25"/>
  <c r="G65" i="25"/>
  <c r="C65" i="25"/>
  <c r="V65" i="25"/>
  <c r="Q65" i="25"/>
  <c r="L65" i="25"/>
  <c r="F65" i="25"/>
  <c r="T65" i="25"/>
  <c r="M65" i="25"/>
  <c r="E65" i="25"/>
  <c r="R65" i="25"/>
  <c r="I65" i="25"/>
  <c r="U65" i="25"/>
  <c r="H65" i="25"/>
  <c r="P65" i="25"/>
  <c r="D65" i="25"/>
  <c r="X65" i="25"/>
  <c r="N65" i="25"/>
  <c r="J65" i="25"/>
  <c r="B65" i="25"/>
  <c r="Y65" i="25"/>
  <c r="W66" i="19"/>
  <c r="S66" i="19"/>
  <c r="O66" i="19"/>
  <c r="K66" i="19"/>
  <c r="G66" i="19"/>
  <c r="C66" i="19"/>
  <c r="Y66" i="19"/>
  <c r="T66" i="19"/>
  <c r="N66" i="19"/>
  <c r="I66" i="19"/>
  <c r="D66" i="19"/>
  <c r="U66" i="19"/>
  <c r="M66" i="19"/>
  <c r="F66" i="19"/>
  <c r="X66" i="19"/>
  <c r="P66" i="19"/>
  <c r="E66" i="19"/>
  <c r="Q66" i="19"/>
  <c r="B66" i="19"/>
  <c r="L66" i="19"/>
  <c r="H66" i="19"/>
  <c r="V66" i="19"/>
  <c r="R66" i="19"/>
  <c r="J66" i="19"/>
  <c r="Y272" i="21"/>
  <c r="U272" i="21"/>
  <c r="Q272" i="21"/>
  <c r="M272" i="21"/>
  <c r="I272" i="21"/>
  <c r="E272" i="21"/>
  <c r="W272" i="21"/>
  <c r="R272" i="21"/>
  <c r="L272" i="21"/>
  <c r="G272" i="21"/>
  <c r="B272" i="21"/>
  <c r="T272" i="21"/>
  <c r="N272" i="21"/>
  <c r="F272" i="21"/>
  <c r="S272" i="21"/>
  <c r="K272" i="21"/>
  <c r="D272" i="21"/>
  <c r="V272" i="21"/>
  <c r="H272" i="21"/>
  <c r="P272" i="21"/>
  <c r="C272" i="21"/>
  <c r="O272" i="21"/>
  <c r="J272" i="21"/>
  <c r="X272" i="21"/>
  <c r="Y172" i="28"/>
  <c r="U172" i="28"/>
  <c r="Q172" i="28"/>
  <c r="M172" i="28"/>
  <c r="I172" i="28"/>
  <c r="E172" i="28"/>
  <c r="X172" i="28"/>
  <c r="S172" i="28"/>
  <c r="N172" i="28"/>
  <c r="H172" i="28"/>
  <c r="C172" i="28"/>
  <c r="W172" i="28"/>
  <c r="R172" i="28"/>
  <c r="L172" i="28"/>
  <c r="G172" i="28"/>
  <c r="B172" i="28"/>
  <c r="P172" i="28"/>
  <c r="F172" i="28"/>
  <c r="O172" i="28"/>
  <c r="D172" i="28"/>
  <c r="V172" i="28"/>
  <c r="K172" i="28"/>
  <c r="T172" i="28"/>
  <c r="J172" i="28"/>
  <c r="Y309" i="28"/>
  <c r="U309" i="28"/>
  <c r="Q309" i="28"/>
  <c r="M309" i="28"/>
  <c r="I309" i="28"/>
  <c r="E309" i="28"/>
  <c r="X309" i="28"/>
  <c r="S309" i="28"/>
  <c r="N309" i="28"/>
  <c r="H309" i="28"/>
  <c r="C309" i="28"/>
  <c r="W309" i="28"/>
  <c r="R309" i="28"/>
  <c r="L309" i="28"/>
  <c r="G309" i="28"/>
  <c r="B309" i="28"/>
  <c r="V309" i="28"/>
  <c r="P309" i="28"/>
  <c r="K309" i="28"/>
  <c r="F309" i="28"/>
  <c r="D309" i="28"/>
  <c r="T309" i="28"/>
  <c r="O309" i="28"/>
  <c r="J309" i="28"/>
  <c r="W241" i="28"/>
  <c r="S241" i="28"/>
  <c r="O241" i="28"/>
  <c r="K241" i="28"/>
  <c r="G241" i="28"/>
  <c r="C241" i="28"/>
  <c r="U241" i="28"/>
  <c r="P241" i="28"/>
  <c r="J241" i="28"/>
  <c r="E241" i="28"/>
  <c r="X241" i="28"/>
  <c r="Q241" i="28"/>
  <c r="I241" i="28"/>
  <c r="B241" i="28"/>
  <c r="T241" i="28"/>
  <c r="L241" i="28"/>
  <c r="N241" i="28"/>
  <c r="D241" i="28"/>
  <c r="V241" i="28"/>
  <c r="F241" i="28"/>
  <c r="Y241" i="28"/>
  <c r="R241" i="28"/>
  <c r="M241" i="28"/>
  <c r="H241" i="28"/>
  <c r="Y375" i="21"/>
  <c r="U375" i="21"/>
  <c r="Q375" i="21"/>
  <c r="M375" i="21"/>
  <c r="I375" i="21"/>
  <c r="E375" i="21"/>
  <c r="W375" i="21"/>
  <c r="R375" i="21"/>
  <c r="L375" i="21"/>
  <c r="G375" i="21"/>
  <c r="B375" i="21"/>
  <c r="V375" i="21"/>
  <c r="O375" i="21"/>
  <c r="H375" i="21"/>
  <c r="T375" i="21"/>
  <c r="N375" i="21"/>
  <c r="F375" i="21"/>
  <c r="X375" i="21"/>
  <c r="J375" i="21"/>
  <c r="S375" i="21"/>
  <c r="D375" i="21"/>
  <c r="P375" i="21"/>
  <c r="C375" i="21"/>
  <c r="K375" i="21"/>
  <c r="W138" i="25"/>
  <c r="S138" i="25"/>
  <c r="O138" i="25"/>
  <c r="K138" i="25"/>
  <c r="G138" i="25"/>
  <c r="C138" i="25"/>
  <c r="Y138" i="25"/>
  <c r="T138" i="25"/>
  <c r="N138" i="25"/>
  <c r="I138" i="25"/>
  <c r="D138" i="25"/>
  <c r="V138" i="25"/>
  <c r="P138" i="25"/>
  <c r="H138" i="25"/>
  <c r="X138" i="25"/>
  <c r="M138" i="25"/>
  <c r="E138" i="25"/>
  <c r="L138" i="25"/>
  <c r="U138" i="25"/>
  <c r="J138" i="25"/>
  <c r="B138" i="25"/>
  <c r="R138" i="25"/>
  <c r="Q138" i="25"/>
  <c r="F138" i="25"/>
  <c r="W101" i="25"/>
  <c r="S101" i="25"/>
  <c r="O101" i="25"/>
  <c r="K101" i="25"/>
  <c r="G101" i="25"/>
  <c r="C101" i="25"/>
  <c r="Y101" i="25"/>
  <c r="T101" i="25"/>
  <c r="N101" i="25"/>
  <c r="I101" i="25"/>
  <c r="D101" i="25"/>
  <c r="V101" i="25"/>
  <c r="P101" i="25"/>
  <c r="H101" i="25"/>
  <c r="X101" i="25"/>
  <c r="M101" i="25"/>
  <c r="E101" i="25"/>
  <c r="U101" i="25"/>
  <c r="J101" i="25"/>
  <c r="R101" i="25"/>
  <c r="F101" i="25"/>
  <c r="L101" i="25"/>
  <c r="B101" i="25"/>
  <c r="Q101" i="25"/>
  <c r="W136" i="19"/>
  <c r="S136" i="19"/>
  <c r="O136" i="19"/>
  <c r="K136" i="19"/>
  <c r="G136" i="19"/>
  <c r="C136" i="19"/>
  <c r="X136" i="19"/>
  <c r="R136" i="19"/>
  <c r="M136" i="19"/>
  <c r="H136" i="19"/>
  <c r="B136" i="19"/>
  <c r="V136" i="19"/>
  <c r="P136" i="19"/>
  <c r="I136" i="19"/>
  <c r="Y136" i="19"/>
  <c r="N136" i="19"/>
  <c r="E136" i="19"/>
  <c r="Q136" i="19"/>
  <c r="D136" i="19"/>
  <c r="J136" i="19"/>
  <c r="U136" i="19"/>
  <c r="T136" i="19"/>
  <c r="F136" i="19"/>
  <c r="L136" i="19"/>
  <c r="X101" i="19"/>
  <c r="T101" i="19"/>
  <c r="P101" i="19"/>
  <c r="L101" i="19"/>
  <c r="H101" i="19"/>
  <c r="D101" i="19"/>
  <c r="U101" i="19"/>
  <c r="O101" i="19"/>
  <c r="J101" i="19"/>
  <c r="E101" i="19"/>
  <c r="W101" i="19"/>
  <c r="Q101" i="19"/>
  <c r="I101" i="19"/>
  <c r="B101" i="19"/>
  <c r="R101" i="19"/>
  <c r="G101" i="19"/>
  <c r="Y101" i="19"/>
  <c r="M101" i="19"/>
  <c r="S101" i="19"/>
  <c r="C101" i="19"/>
  <c r="N101" i="19"/>
  <c r="F101" i="19"/>
  <c r="V101" i="19"/>
  <c r="K101" i="19"/>
  <c r="Y207" i="28"/>
  <c r="U207" i="28"/>
  <c r="Q207" i="28"/>
  <c r="M207" i="28"/>
  <c r="I207" i="28"/>
  <c r="E207" i="28"/>
  <c r="T207" i="28"/>
  <c r="O207" i="28"/>
  <c r="J207" i="28"/>
  <c r="D207" i="28"/>
  <c r="X207" i="28"/>
  <c r="R207" i="28"/>
  <c r="K207" i="28"/>
  <c r="C207" i="28"/>
  <c r="V207" i="28"/>
  <c r="L207" i="28"/>
  <c r="B207" i="28"/>
  <c r="N207" i="28"/>
  <c r="W207" i="28"/>
  <c r="G207" i="28"/>
  <c r="P207" i="28"/>
  <c r="S207" i="28"/>
  <c r="H207" i="28"/>
  <c r="F207" i="28"/>
  <c r="V378" i="28"/>
  <c r="R378" i="28"/>
  <c r="N378" i="28"/>
  <c r="J378" i="28"/>
  <c r="F378" i="28"/>
  <c r="B378" i="28"/>
  <c r="W378" i="28"/>
  <c r="Q378" i="28"/>
  <c r="L378" i="28"/>
  <c r="G378" i="28"/>
  <c r="U378" i="28"/>
  <c r="P378" i="28"/>
  <c r="K378" i="28"/>
  <c r="E378" i="28"/>
  <c r="X378" i="28"/>
  <c r="M378" i="28"/>
  <c r="C378" i="28"/>
  <c r="T378" i="28"/>
  <c r="I378" i="28"/>
  <c r="S378" i="28"/>
  <c r="H378" i="28"/>
  <c r="Y378" i="28"/>
  <c r="O378" i="28"/>
  <c r="D378" i="28"/>
  <c r="Y275" i="28"/>
  <c r="U275" i="28"/>
  <c r="Q275" i="28"/>
  <c r="M275" i="28"/>
  <c r="I275" i="28"/>
  <c r="E275" i="28"/>
  <c r="X275" i="28"/>
  <c r="S275" i="28"/>
  <c r="N275" i="28"/>
  <c r="H275" i="28"/>
  <c r="C275" i="28"/>
  <c r="W275" i="28"/>
  <c r="R275" i="28"/>
  <c r="L275" i="28"/>
  <c r="G275" i="28"/>
  <c r="B275" i="28"/>
  <c r="P275" i="28"/>
  <c r="F275" i="28"/>
  <c r="O275" i="28"/>
  <c r="D275" i="28"/>
  <c r="V275" i="28"/>
  <c r="K275" i="28"/>
  <c r="T275" i="28"/>
  <c r="J275" i="28"/>
  <c r="Y341" i="21"/>
  <c r="U341" i="21"/>
  <c r="Q341" i="21"/>
  <c r="M341" i="21"/>
  <c r="I341" i="21"/>
  <c r="E341" i="21"/>
  <c r="W341" i="21"/>
  <c r="R341" i="21"/>
  <c r="L341" i="21"/>
  <c r="G341" i="21"/>
  <c r="B341" i="21"/>
  <c r="X341" i="21"/>
  <c r="P341" i="21"/>
  <c r="J341" i="21"/>
  <c r="C341" i="21"/>
  <c r="V341" i="21"/>
  <c r="O341" i="21"/>
  <c r="H341" i="21"/>
  <c r="S341" i="21"/>
  <c r="D341" i="21"/>
  <c r="N341" i="21"/>
  <c r="K341" i="21"/>
  <c r="T341" i="21"/>
  <c r="F341" i="21"/>
  <c r="Y39" i="28"/>
  <c r="U39" i="28"/>
  <c r="Q39" i="28"/>
  <c r="M39" i="28"/>
  <c r="I39" i="28"/>
  <c r="E39" i="28"/>
  <c r="V39" i="28"/>
  <c r="P39" i="28"/>
  <c r="K39" i="28"/>
  <c r="F39" i="28"/>
  <c r="T39" i="28"/>
  <c r="O39" i="28"/>
  <c r="J39" i="28"/>
  <c r="D39" i="28"/>
  <c r="S39" i="28"/>
  <c r="H39" i="28"/>
  <c r="R39" i="28"/>
  <c r="G39" i="28"/>
  <c r="X39" i="28"/>
  <c r="N39" i="28"/>
  <c r="C39" i="28"/>
  <c r="W39" i="28"/>
  <c r="L39" i="28"/>
  <c r="B39" i="28"/>
  <c r="A40" i="28"/>
  <c r="A342" i="21"/>
  <c r="A308" i="21"/>
  <c r="A410" i="21"/>
  <c r="A376" i="21"/>
  <c r="A102" i="19"/>
  <c r="A103" i="19" s="1"/>
  <c r="A208" i="28"/>
  <c r="A345" i="28"/>
  <c r="A379" i="28"/>
  <c r="A138" i="28"/>
  <c r="A310" i="28"/>
  <c r="A276" i="28"/>
  <c r="A68" i="28"/>
  <c r="A103" i="28"/>
  <c r="A242" i="28"/>
  <c r="A173" i="28"/>
  <c r="A413" i="28"/>
  <c r="A447" i="28"/>
  <c r="A239" i="21"/>
  <c r="A273" i="21"/>
  <c r="A204" i="21"/>
  <c r="A67" i="19"/>
  <c r="A32" i="21"/>
  <c r="A100" i="21"/>
  <c r="A137" i="19"/>
  <c r="A170" i="21"/>
  <c r="A65" i="21"/>
  <c r="A139" i="25"/>
  <c r="A30" i="25"/>
  <c r="A135" i="21"/>
  <c r="A102" i="25"/>
  <c r="A31" i="19"/>
  <c r="A66" i="25"/>
  <c r="W102" i="25" l="1"/>
  <c r="S102" i="25"/>
  <c r="O102" i="25"/>
  <c r="K102" i="25"/>
  <c r="G102" i="25"/>
  <c r="C102" i="25"/>
  <c r="V102" i="25"/>
  <c r="Q102" i="25"/>
  <c r="L102" i="25"/>
  <c r="F102" i="25"/>
  <c r="T102" i="25"/>
  <c r="M102" i="25"/>
  <c r="E102" i="25"/>
  <c r="R102" i="25"/>
  <c r="I102" i="25"/>
  <c r="X102" i="25"/>
  <c r="J102" i="25"/>
  <c r="U102" i="25"/>
  <c r="H102" i="25"/>
  <c r="N102" i="25"/>
  <c r="D102" i="25"/>
  <c r="Y102" i="25"/>
  <c r="B102" i="25"/>
  <c r="P102" i="25"/>
  <c r="Y65" i="21"/>
  <c r="U65" i="21"/>
  <c r="Q65" i="21"/>
  <c r="M65" i="21"/>
  <c r="I65" i="21"/>
  <c r="E65" i="21"/>
  <c r="W65" i="21"/>
  <c r="R65" i="21"/>
  <c r="L65" i="21"/>
  <c r="G65" i="21"/>
  <c r="B65" i="21"/>
  <c r="V65" i="21"/>
  <c r="O65" i="21"/>
  <c r="H65" i="21"/>
  <c r="T65" i="21"/>
  <c r="N65" i="21"/>
  <c r="F65" i="21"/>
  <c r="X65" i="21"/>
  <c r="J65" i="21"/>
  <c r="S65" i="21"/>
  <c r="D65" i="21"/>
  <c r="P65" i="21"/>
  <c r="C65" i="21"/>
  <c r="K65" i="21"/>
  <c r="Y32" i="21"/>
  <c r="U32" i="21"/>
  <c r="Q32" i="21"/>
  <c r="M32" i="21"/>
  <c r="I32" i="21"/>
  <c r="E32" i="21"/>
  <c r="W32" i="21"/>
  <c r="R32" i="21"/>
  <c r="L32" i="21"/>
  <c r="G32" i="21"/>
  <c r="B32" i="21"/>
  <c r="S32" i="21"/>
  <c r="K32" i="21"/>
  <c r="D32" i="21"/>
  <c r="X32" i="21"/>
  <c r="P32" i="21"/>
  <c r="J32" i="21"/>
  <c r="C32" i="21"/>
  <c r="N32" i="21"/>
  <c r="V32" i="21"/>
  <c r="H32" i="21"/>
  <c r="T32" i="21"/>
  <c r="F32" i="21"/>
  <c r="O32" i="21"/>
  <c r="Y273" i="21"/>
  <c r="U273" i="21"/>
  <c r="Q273" i="21"/>
  <c r="M273" i="21"/>
  <c r="I273" i="21"/>
  <c r="E273" i="21"/>
  <c r="T273" i="21"/>
  <c r="O273" i="21"/>
  <c r="J273" i="21"/>
  <c r="D273" i="21"/>
  <c r="X273" i="21"/>
  <c r="R273" i="21"/>
  <c r="K273" i="21"/>
  <c r="C273" i="21"/>
  <c r="W273" i="21"/>
  <c r="P273" i="21"/>
  <c r="H273" i="21"/>
  <c r="B273" i="21"/>
  <c r="L273" i="21"/>
  <c r="V273" i="21"/>
  <c r="G273" i="21"/>
  <c r="S273" i="21"/>
  <c r="F273" i="21"/>
  <c r="N273" i="21"/>
  <c r="Y173" i="28"/>
  <c r="U173" i="28"/>
  <c r="Q173" i="28"/>
  <c r="M173" i="28"/>
  <c r="I173" i="28"/>
  <c r="E173" i="28"/>
  <c r="V173" i="28"/>
  <c r="P173" i="28"/>
  <c r="K173" i="28"/>
  <c r="F173" i="28"/>
  <c r="T173" i="28"/>
  <c r="O173" i="28"/>
  <c r="J173" i="28"/>
  <c r="D173" i="28"/>
  <c r="X173" i="28"/>
  <c r="N173" i="28"/>
  <c r="C173" i="28"/>
  <c r="W173" i="28"/>
  <c r="L173" i="28"/>
  <c r="B173" i="28"/>
  <c r="S173" i="28"/>
  <c r="H173" i="28"/>
  <c r="R173" i="28"/>
  <c r="G173" i="28"/>
  <c r="Y276" i="28"/>
  <c r="U276" i="28"/>
  <c r="Q276" i="28"/>
  <c r="M276" i="28"/>
  <c r="I276" i="28"/>
  <c r="E276" i="28"/>
  <c r="V276" i="28"/>
  <c r="P276" i="28"/>
  <c r="K276" i="28"/>
  <c r="F276" i="28"/>
  <c r="T276" i="28"/>
  <c r="O276" i="28"/>
  <c r="J276" i="28"/>
  <c r="D276" i="28"/>
  <c r="X276" i="28"/>
  <c r="N276" i="28"/>
  <c r="C276" i="28"/>
  <c r="W276" i="28"/>
  <c r="L276" i="28"/>
  <c r="B276" i="28"/>
  <c r="S276" i="28"/>
  <c r="H276" i="28"/>
  <c r="R276" i="28"/>
  <c r="G276" i="28"/>
  <c r="Y345" i="28"/>
  <c r="U345" i="28"/>
  <c r="Q345" i="28"/>
  <c r="M345" i="28"/>
  <c r="I345" i="28"/>
  <c r="E345" i="28"/>
  <c r="V345" i="28"/>
  <c r="P345" i="28"/>
  <c r="K345" i="28"/>
  <c r="F345" i="28"/>
  <c r="T345" i="28"/>
  <c r="O345" i="28"/>
  <c r="J345" i="28"/>
  <c r="D345" i="28"/>
  <c r="X345" i="28"/>
  <c r="S345" i="28"/>
  <c r="N345" i="28"/>
  <c r="H345" i="28"/>
  <c r="C345" i="28"/>
  <c r="G345" i="28"/>
  <c r="W345" i="28"/>
  <c r="B345" i="28"/>
  <c r="R345" i="28"/>
  <c r="L345" i="28"/>
  <c r="Y410" i="21"/>
  <c r="U410" i="21"/>
  <c r="Q410" i="21"/>
  <c r="M410" i="21"/>
  <c r="I410" i="21"/>
  <c r="E410" i="21"/>
  <c r="T410" i="21"/>
  <c r="O410" i="21"/>
  <c r="J410" i="21"/>
  <c r="D410" i="21"/>
  <c r="X410" i="21"/>
  <c r="R410" i="21"/>
  <c r="K410" i="21"/>
  <c r="C410" i="21"/>
  <c r="W410" i="21"/>
  <c r="P410" i="21"/>
  <c r="H410" i="21"/>
  <c r="B410" i="21"/>
  <c r="S410" i="21"/>
  <c r="F410" i="21"/>
  <c r="N410" i="21"/>
  <c r="L410" i="21"/>
  <c r="G410" i="21"/>
  <c r="V410" i="21"/>
  <c r="Y135" i="21"/>
  <c r="U135" i="21"/>
  <c r="Q135" i="21"/>
  <c r="M135" i="21"/>
  <c r="I135" i="21"/>
  <c r="E135" i="21"/>
  <c r="W135" i="21"/>
  <c r="R135" i="21"/>
  <c r="L135" i="21"/>
  <c r="G135" i="21"/>
  <c r="B135" i="21"/>
  <c r="S135" i="21"/>
  <c r="K135" i="21"/>
  <c r="D135" i="21"/>
  <c r="X135" i="21"/>
  <c r="P135" i="21"/>
  <c r="J135" i="21"/>
  <c r="C135" i="21"/>
  <c r="T135" i="21"/>
  <c r="F135" i="21"/>
  <c r="O135" i="21"/>
  <c r="N135" i="21"/>
  <c r="V135" i="21"/>
  <c r="H135" i="21"/>
  <c r="Y170" i="21"/>
  <c r="U170" i="21"/>
  <c r="Q170" i="21"/>
  <c r="M170" i="21"/>
  <c r="I170" i="21"/>
  <c r="E170" i="21"/>
  <c r="T170" i="21"/>
  <c r="O170" i="21"/>
  <c r="J170" i="21"/>
  <c r="D170" i="21"/>
  <c r="V170" i="21"/>
  <c r="N170" i="21"/>
  <c r="G170" i="21"/>
  <c r="S170" i="21"/>
  <c r="K170" i="21"/>
  <c r="B170" i="21"/>
  <c r="R170" i="21"/>
  <c r="F170" i="21"/>
  <c r="X170" i="21"/>
  <c r="H170" i="21"/>
  <c r="C170" i="21"/>
  <c r="W170" i="21"/>
  <c r="P170" i="21"/>
  <c r="L170" i="21"/>
  <c r="W67" i="19"/>
  <c r="S67" i="19"/>
  <c r="O67" i="19"/>
  <c r="K67" i="19"/>
  <c r="G67" i="19"/>
  <c r="C67" i="19"/>
  <c r="V67" i="19"/>
  <c r="Q67" i="19"/>
  <c r="L67" i="19"/>
  <c r="F67" i="19"/>
  <c r="Y67" i="19"/>
  <c r="R67" i="19"/>
  <c r="J67" i="19"/>
  <c r="D67" i="19"/>
  <c r="T67" i="19"/>
  <c r="I67" i="19"/>
  <c r="P67" i="19"/>
  <c r="E67" i="19"/>
  <c r="N67" i="19"/>
  <c r="B67" i="19"/>
  <c r="H67" i="19"/>
  <c r="X67" i="19"/>
  <c r="U67" i="19"/>
  <c r="M67" i="19"/>
  <c r="Y239" i="21"/>
  <c r="U239" i="21"/>
  <c r="Q239" i="21"/>
  <c r="M239" i="21"/>
  <c r="I239" i="21"/>
  <c r="E239" i="21"/>
  <c r="T239" i="21"/>
  <c r="O239" i="21"/>
  <c r="J239" i="21"/>
  <c r="D239" i="21"/>
  <c r="S239" i="21"/>
  <c r="L239" i="21"/>
  <c r="F239" i="21"/>
  <c r="X239" i="21"/>
  <c r="R239" i="21"/>
  <c r="K239" i="21"/>
  <c r="C239" i="21"/>
  <c r="V239" i="21"/>
  <c r="G239" i="21"/>
  <c r="P239" i="21"/>
  <c r="B239" i="21"/>
  <c r="N239" i="21"/>
  <c r="W239" i="21"/>
  <c r="H239" i="21"/>
  <c r="W242" i="28"/>
  <c r="S242" i="28"/>
  <c r="O242" i="28"/>
  <c r="K242" i="28"/>
  <c r="G242" i="28"/>
  <c r="C242" i="28"/>
  <c r="X242" i="28"/>
  <c r="R242" i="28"/>
  <c r="M242" i="28"/>
  <c r="H242" i="28"/>
  <c r="B242" i="28"/>
  <c r="U242" i="28"/>
  <c r="N242" i="28"/>
  <c r="F242" i="28"/>
  <c r="Y242" i="28"/>
  <c r="P242" i="28"/>
  <c r="E242" i="28"/>
  <c r="Q242" i="28"/>
  <c r="D242" i="28"/>
  <c r="L242" i="28"/>
  <c r="V242" i="28"/>
  <c r="T242" i="28"/>
  <c r="I242" i="28"/>
  <c r="J242" i="28"/>
  <c r="Y310" i="28"/>
  <c r="U310" i="28"/>
  <c r="Q310" i="28"/>
  <c r="M310" i="28"/>
  <c r="I310" i="28"/>
  <c r="E310" i="28"/>
  <c r="V310" i="28"/>
  <c r="P310" i="28"/>
  <c r="K310" i="28"/>
  <c r="F310" i="28"/>
  <c r="T310" i="28"/>
  <c r="O310" i="28"/>
  <c r="J310" i="28"/>
  <c r="D310" i="28"/>
  <c r="X310" i="28"/>
  <c r="S310" i="28"/>
  <c r="N310" i="28"/>
  <c r="H310" i="28"/>
  <c r="C310" i="28"/>
  <c r="W310" i="28"/>
  <c r="B310" i="28"/>
  <c r="R310" i="28"/>
  <c r="L310" i="28"/>
  <c r="G310" i="28"/>
  <c r="W208" i="28"/>
  <c r="U208" i="28"/>
  <c r="Q208" i="28"/>
  <c r="M208" i="28"/>
  <c r="I208" i="28"/>
  <c r="E208" i="28"/>
  <c r="X208" i="28"/>
  <c r="R208" i="28"/>
  <c r="L208" i="28"/>
  <c r="G208" i="28"/>
  <c r="B208" i="28"/>
  <c r="V208" i="28"/>
  <c r="O208" i="28"/>
  <c r="H208" i="28"/>
  <c r="P208" i="28"/>
  <c r="F208" i="28"/>
  <c r="N208" i="28"/>
  <c r="C208" i="28"/>
  <c r="S208" i="28"/>
  <c r="K208" i="28"/>
  <c r="Y208" i="28"/>
  <c r="J208" i="28"/>
  <c r="T208" i="28"/>
  <c r="D208" i="28"/>
  <c r="Y308" i="21"/>
  <c r="U308" i="21"/>
  <c r="Q308" i="21"/>
  <c r="M308" i="21"/>
  <c r="I308" i="21"/>
  <c r="E308" i="21"/>
  <c r="T308" i="21"/>
  <c r="O308" i="21"/>
  <c r="J308" i="21"/>
  <c r="D308" i="21"/>
  <c r="W308" i="21"/>
  <c r="P308" i="21"/>
  <c r="H308" i="21"/>
  <c r="B308" i="21"/>
  <c r="V308" i="21"/>
  <c r="N308" i="21"/>
  <c r="G308" i="21"/>
  <c r="R308" i="21"/>
  <c r="C308" i="21"/>
  <c r="L308" i="21"/>
  <c r="X308" i="21"/>
  <c r="K308" i="21"/>
  <c r="F308" i="21"/>
  <c r="S308" i="21"/>
  <c r="W66" i="25"/>
  <c r="S66" i="25"/>
  <c r="O66" i="25"/>
  <c r="K66" i="25"/>
  <c r="G66" i="25"/>
  <c r="C66" i="25"/>
  <c r="Y66" i="25"/>
  <c r="T66" i="25"/>
  <c r="N66" i="25"/>
  <c r="I66" i="25"/>
  <c r="D66" i="25"/>
  <c r="X66" i="25"/>
  <c r="Q66" i="25"/>
  <c r="J66" i="25"/>
  <c r="B66" i="25"/>
  <c r="V66" i="25"/>
  <c r="M66" i="25"/>
  <c r="E66" i="25"/>
  <c r="U66" i="25"/>
  <c r="H66" i="25"/>
  <c r="R66" i="25"/>
  <c r="F66" i="25"/>
  <c r="P66" i="25"/>
  <c r="L66" i="25"/>
  <c r="Y30" i="25"/>
  <c r="U30" i="25"/>
  <c r="Q30" i="25"/>
  <c r="M30" i="25"/>
  <c r="I30" i="25"/>
  <c r="E30" i="25"/>
  <c r="X30" i="25"/>
  <c r="S30" i="25"/>
  <c r="N30" i="25"/>
  <c r="H30" i="25"/>
  <c r="C30" i="25"/>
  <c r="T30" i="25"/>
  <c r="L30" i="25"/>
  <c r="F30" i="25"/>
  <c r="V30" i="25"/>
  <c r="K30" i="25"/>
  <c r="B30" i="25"/>
  <c r="R30" i="25"/>
  <c r="J30" i="25"/>
  <c r="O30" i="25"/>
  <c r="G30" i="25"/>
  <c r="W30" i="25"/>
  <c r="D30" i="25"/>
  <c r="P30" i="25"/>
  <c r="W137" i="19"/>
  <c r="S137" i="19"/>
  <c r="O137" i="19"/>
  <c r="K137" i="19"/>
  <c r="G137" i="19"/>
  <c r="C137" i="19"/>
  <c r="U137" i="19"/>
  <c r="P137" i="19"/>
  <c r="J137" i="19"/>
  <c r="E137" i="19"/>
  <c r="T137" i="19"/>
  <c r="M137" i="19"/>
  <c r="F137" i="19"/>
  <c r="R137" i="19"/>
  <c r="I137" i="19"/>
  <c r="Q137" i="19"/>
  <c r="D137" i="19"/>
  <c r="V137" i="19"/>
  <c r="B137" i="19"/>
  <c r="X137" i="19"/>
  <c r="N137" i="19"/>
  <c r="Y137" i="19"/>
  <c r="L137" i="19"/>
  <c r="H137" i="19"/>
  <c r="X103" i="19"/>
  <c r="T103" i="19"/>
  <c r="P103" i="19"/>
  <c r="L103" i="19"/>
  <c r="H103" i="19"/>
  <c r="D103" i="19"/>
  <c r="U103" i="19"/>
  <c r="O103" i="19"/>
  <c r="J103" i="19"/>
  <c r="E103" i="19"/>
  <c r="Y103" i="19"/>
  <c r="R103" i="19"/>
  <c r="K103" i="19"/>
  <c r="C103" i="19"/>
  <c r="Q103" i="19"/>
  <c r="G103" i="19"/>
  <c r="N103" i="19"/>
  <c r="B103" i="19"/>
  <c r="V103" i="19"/>
  <c r="F103" i="19"/>
  <c r="S103" i="19"/>
  <c r="W103" i="19"/>
  <c r="M103" i="19"/>
  <c r="I103" i="19"/>
  <c r="V447" i="28"/>
  <c r="R447" i="28"/>
  <c r="N447" i="28"/>
  <c r="J447" i="28"/>
  <c r="F447" i="28"/>
  <c r="B447" i="28"/>
  <c r="Y447" i="28"/>
  <c r="T447" i="28"/>
  <c r="O447" i="28"/>
  <c r="I447" i="28"/>
  <c r="D447" i="28"/>
  <c r="X447" i="28"/>
  <c r="S447" i="28"/>
  <c r="M447" i="28"/>
  <c r="H447" i="28"/>
  <c r="C447" i="28"/>
  <c r="U447" i="28"/>
  <c r="K447" i="28"/>
  <c r="Q447" i="28"/>
  <c r="G447" i="28"/>
  <c r="P447" i="28"/>
  <c r="E447" i="28"/>
  <c r="W447" i="28"/>
  <c r="L447" i="28"/>
  <c r="Y103" i="28"/>
  <c r="U103" i="28"/>
  <c r="Q103" i="28"/>
  <c r="M103" i="28"/>
  <c r="I103" i="28"/>
  <c r="E103" i="28"/>
  <c r="V103" i="28"/>
  <c r="P103" i="28"/>
  <c r="K103" i="28"/>
  <c r="F103" i="28"/>
  <c r="T103" i="28"/>
  <c r="O103" i="28"/>
  <c r="J103" i="28"/>
  <c r="D103" i="28"/>
  <c r="X103" i="28"/>
  <c r="N103" i="28"/>
  <c r="C103" i="28"/>
  <c r="W103" i="28"/>
  <c r="L103" i="28"/>
  <c r="B103" i="28"/>
  <c r="S103" i="28"/>
  <c r="H103" i="28"/>
  <c r="R103" i="28"/>
  <c r="G103" i="28"/>
  <c r="Y138" i="28"/>
  <c r="U138" i="28"/>
  <c r="Q138" i="28"/>
  <c r="M138" i="28"/>
  <c r="I138" i="28"/>
  <c r="E138" i="28"/>
  <c r="V138" i="28"/>
  <c r="P138" i="28"/>
  <c r="K138" i="28"/>
  <c r="F138" i="28"/>
  <c r="T138" i="28"/>
  <c r="O138" i="28"/>
  <c r="J138" i="28"/>
  <c r="D138" i="28"/>
  <c r="S138" i="28"/>
  <c r="H138" i="28"/>
  <c r="R138" i="28"/>
  <c r="G138" i="28"/>
  <c r="X138" i="28"/>
  <c r="N138" i="28"/>
  <c r="C138" i="28"/>
  <c r="W138" i="28"/>
  <c r="L138" i="28"/>
  <c r="B138" i="28"/>
  <c r="X102" i="19"/>
  <c r="T102" i="19"/>
  <c r="P102" i="19"/>
  <c r="L102" i="19"/>
  <c r="H102" i="19"/>
  <c r="D102" i="19"/>
  <c r="W102" i="19"/>
  <c r="R102" i="19"/>
  <c r="M102" i="19"/>
  <c r="G102" i="19"/>
  <c r="B102" i="19"/>
  <c r="U102" i="19"/>
  <c r="N102" i="19"/>
  <c r="F102" i="19"/>
  <c r="V102" i="19"/>
  <c r="K102" i="19"/>
  <c r="C102" i="19"/>
  <c r="O102" i="19"/>
  <c r="J102" i="19"/>
  <c r="Y102" i="19"/>
  <c r="I102" i="19"/>
  <c r="Q102" i="19"/>
  <c r="E102" i="19"/>
  <c r="S102" i="19"/>
  <c r="Y342" i="21"/>
  <c r="U342" i="21"/>
  <c r="Q342" i="21"/>
  <c r="M342" i="21"/>
  <c r="I342" i="21"/>
  <c r="E342" i="21"/>
  <c r="T342" i="21"/>
  <c r="O342" i="21"/>
  <c r="J342" i="21"/>
  <c r="D342" i="21"/>
  <c r="V342" i="21"/>
  <c r="N342" i="21"/>
  <c r="G342" i="21"/>
  <c r="S342" i="21"/>
  <c r="L342" i="21"/>
  <c r="F342" i="21"/>
  <c r="W342" i="21"/>
  <c r="H342" i="21"/>
  <c r="R342" i="21"/>
  <c r="C342" i="21"/>
  <c r="P342" i="21"/>
  <c r="B342" i="21"/>
  <c r="X342" i="21"/>
  <c r="K342" i="21"/>
  <c r="W31" i="19"/>
  <c r="S31" i="19"/>
  <c r="O31" i="19"/>
  <c r="K31" i="19"/>
  <c r="G31" i="19"/>
  <c r="C31" i="19"/>
  <c r="Y31" i="19"/>
  <c r="T31" i="19"/>
  <c r="N31" i="19"/>
  <c r="I31" i="19"/>
  <c r="D31" i="19"/>
  <c r="V31" i="19"/>
  <c r="P31" i="19"/>
  <c r="H31" i="19"/>
  <c r="X31" i="19"/>
  <c r="M31" i="19"/>
  <c r="E31" i="19"/>
  <c r="Q31" i="19"/>
  <c r="B31" i="19"/>
  <c r="L31" i="19"/>
  <c r="R31" i="19"/>
  <c r="J31" i="19"/>
  <c r="F31" i="19"/>
  <c r="U31" i="19"/>
  <c r="W139" i="25"/>
  <c r="S139" i="25"/>
  <c r="O139" i="25"/>
  <c r="K139" i="25"/>
  <c r="G139" i="25"/>
  <c r="C139" i="25"/>
  <c r="V139" i="25"/>
  <c r="Q139" i="25"/>
  <c r="L139" i="25"/>
  <c r="F139" i="25"/>
  <c r="T139" i="25"/>
  <c r="M139" i="25"/>
  <c r="E139" i="25"/>
  <c r="R139" i="25"/>
  <c r="I139" i="25"/>
  <c r="Y139" i="25"/>
  <c r="N139" i="25"/>
  <c r="B139" i="25"/>
  <c r="X139" i="25"/>
  <c r="J139" i="25"/>
  <c r="D139" i="25"/>
  <c r="U139" i="25"/>
  <c r="P139" i="25"/>
  <c r="H139" i="25"/>
  <c r="Y100" i="21"/>
  <c r="U100" i="21"/>
  <c r="Q100" i="21"/>
  <c r="M100" i="21"/>
  <c r="I100" i="21"/>
  <c r="E100" i="21"/>
  <c r="W100" i="21"/>
  <c r="R100" i="21"/>
  <c r="L100" i="21"/>
  <c r="G100" i="21"/>
  <c r="B100" i="21"/>
  <c r="T100" i="21"/>
  <c r="N100" i="21"/>
  <c r="F100" i="21"/>
  <c r="S100" i="21"/>
  <c r="K100" i="21"/>
  <c r="D100" i="21"/>
  <c r="O100" i="21"/>
  <c r="X100" i="21"/>
  <c r="J100" i="21"/>
  <c r="V100" i="21"/>
  <c r="H100" i="21"/>
  <c r="P100" i="21"/>
  <c r="C100" i="21"/>
  <c r="W204" i="21"/>
  <c r="S204" i="21"/>
  <c r="O204" i="21"/>
  <c r="K204" i="21"/>
  <c r="G204" i="21"/>
  <c r="C204" i="21"/>
  <c r="V204" i="21"/>
  <c r="Q204" i="21"/>
  <c r="L204" i="21"/>
  <c r="F204" i="21"/>
  <c r="T204" i="21"/>
  <c r="M204" i="21"/>
  <c r="E204" i="21"/>
  <c r="X204" i="21"/>
  <c r="N204" i="21"/>
  <c r="D204" i="21"/>
  <c r="Y204" i="21"/>
  <c r="J204" i="21"/>
  <c r="R204" i="21"/>
  <c r="B204" i="21"/>
  <c r="U204" i="21"/>
  <c r="I204" i="21"/>
  <c r="H204" i="21"/>
  <c r="P204" i="21"/>
  <c r="V413" i="28"/>
  <c r="R413" i="28"/>
  <c r="N413" i="28"/>
  <c r="J413" i="28"/>
  <c r="F413" i="28"/>
  <c r="B413" i="28"/>
  <c r="Y413" i="28"/>
  <c r="T413" i="28"/>
  <c r="O413" i="28"/>
  <c r="I413" i="28"/>
  <c r="D413" i="28"/>
  <c r="X413" i="28"/>
  <c r="S413" i="28"/>
  <c r="M413" i="28"/>
  <c r="H413" i="28"/>
  <c r="C413" i="28"/>
  <c r="P413" i="28"/>
  <c r="E413" i="28"/>
  <c r="W413" i="28"/>
  <c r="L413" i="28"/>
  <c r="U413" i="28"/>
  <c r="K413" i="28"/>
  <c r="Q413" i="28"/>
  <c r="G413" i="28"/>
  <c r="Y68" i="28"/>
  <c r="U68" i="28"/>
  <c r="Q68" i="28"/>
  <c r="M68" i="28"/>
  <c r="I68" i="28"/>
  <c r="E68" i="28"/>
  <c r="V68" i="28"/>
  <c r="P68" i="28"/>
  <c r="K68" i="28"/>
  <c r="F68" i="28"/>
  <c r="T68" i="28"/>
  <c r="O68" i="28"/>
  <c r="J68" i="28"/>
  <c r="D68" i="28"/>
  <c r="S68" i="28"/>
  <c r="H68" i="28"/>
  <c r="R68" i="28"/>
  <c r="G68" i="28"/>
  <c r="X68" i="28"/>
  <c r="N68" i="28"/>
  <c r="C68" i="28"/>
  <c r="W68" i="28"/>
  <c r="L68" i="28"/>
  <c r="B68" i="28"/>
  <c r="V379" i="28"/>
  <c r="R379" i="28"/>
  <c r="N379" i="28"/>
  <c r="J379" i="28"/>
  <c r="F379" i="28"/>
  <c r="B379" i="28"/>
  <c r="Y379" i="28"/>
  <c r="T379" i="28"/>
  <c r="O379" i="28"/>
  <c r="I379" i="28"/>
  <c r="D379" i="28"/>
  <c r="X379" i="28"/>
  <c r="S379" i="28"/>
  <c r="M379" i="28"/>
  <c r="H379" i="28"/>
  <c r="C379" i="28"/>
  <c r="U379" i="28"/>
  <c r="K379" i="28"/>
  <c r="Q379" i="28"/>
  <c r="G379" i="28"/>
  <c r="P379" i="28"/>
  <c r="E379" i="28"/>
  <c r="L379" i="28"/>
  <c r="W379" i="28"/>
  <c r="Y376" i="21"/>
  <c r="U376" i="21"/>
  <c r="Q376" i="21"/>
  <c r="M376" i="21"/>
  <c r="I376" i="21"/>
  <c r="E376" i="21"/>
  <c r="T376" i="21"/>
  <c r="O376" i="21"/>
  <c r="J376" i="21"/>
  <c r="D376" i="21"/>
  <c r="S376" i="21"/>
  <c r="L376" i="21"/>
  <c r="F376" i="21"/>
  <c r="X376" i="21"/>
  <c r="R376" i="21"/>
  <c r="K376" i="21"/>
  <c r="C376" i="21"/>
  <c r="N376" i="21"/>
  <c r="W376" i="21"/>
  <c r="H376" i="21"/>
  <c r="V376" i="21"/>
  <c r="G376" i="21"/>
  <c r="P376" i="21"/>
  <c r="B376" i="21"/>
  <c r="Y40" i="28"/>
  <c r="U40" i="28"/>
  <c r="Q40" i="28"/>
  <c r="M40" i="28"/>
  <c r="I40" i="28"/>
  <c r="E40" i="28"/>
  <c r="X40" i="28"/>
  <c r="S40" i="28"/>
  <c r="N40" i="28"/>
  <c r="H40" i="28"/>
  <c r="C40" i="28"/>
  <c r="W40" i="28"/>
  <c r="R40" i="28"/>
  <c r="L40" i="28"/>
  <c r="G40" i="28"/>
  <c r="B40" i="28"/>
  <c r="P40" i="28"/>
  <c r="F40" i="28"/>
  <c r="O40" i="28"/>
  <c r="D40" i="28"/>
  <c r="V40" i="28"/>
  <c r="K40" i="28"/>
  <c r="T40" i="28"/>
  <c r="J40" i="28"/>
  <c r="A41" i="28"/>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Y31" i="25" l="1"/>
  <c r="U31" i="25"/>
  <c r="Q31" i="25"/>
  <c r="M31" i="25"/>
  <c r="I31" i="25"/>
  <c r="E31" i="25"/>
  <c r="V31" i="25"/>
  <c r="P31" i="25"/>
  <c r="K31" i="25"/>
  <c r="F31" i="25"/>
  <c r="X31" i="25"/>
  <c r="R31" i="25"/>
  <c r="J31" i="25"/>
  <c r="C31" i="25"/>
  <c r="O31" i="25"/>
  <c r="G31" i="25"/>
  <c r="W31" i="25"/>
  <c r="N31" i="25"/>
  <c r="D31" i="25"/>
  <c r="H31" i="25"/>
  <c r="T31" i="25"/>
  <c r="B31" i="25"/>
  <c r="S31" i="25"/>
  <c r="L31" i="25"/>
  <c r="Y101" i="21"/>
  <c r="U101" i="21"/>
  <c r="Q101" i="21"/>
  <c r="M101" i="21"/>
  <c r="I101" i="21"/>
  <c r="E101" i="21"/>
  <c r="T101" i="21"/>
  <c r="O101" i="21"/>
  <c r="J101" i="21"/>
  <c r="D101" i="21"/>
  <c r="X101" i="21"/>
  <c r="R101" i="21"/>
  <c r="K101" i="21"/>
  <c r="C101" i="21"/>
  <c r="W101" i="21"/>
  <c r="P101" i="21"/>
  <c r="H101" i="21"/>
  <c r="B101" i="21"/>
  <c r="S101" i="21"/>
  <c r="F101" i="21"/>
  <c r="N101" i="21"/>
  <c r="L101" i="21"/>
  <c r="V101" i="21"/>
  <c r="G101" i="21"/>
  <c r="W68" i="19"/>
  <c r="S68" i="19"/>
  <c r="O68" i="19"/>
  <c r="K68" i="19"/>
  <c r="G68" i="19"/>
  <c r="C68" i="19"/>
  <c r="Y68" i="19"/>
  <c r="T68" i="19"/>
  <c r="N68" i="19"/>
  <c r="I68" i="19"/>
  <c r="D68" i="19"/>
  <c r="V68" i="19"/>
  <c r="P68" i="19"/>
  <c r="H68" i="19"/>
  <c r="X68" i="19"/>
  <c r="M68" i="19"/>
  <c r="E68" i="19"/>
  <c r="R68" i="19"/>
  <c r="F68" i="19"/>
  <c r="Q68" i="19"/>
  <c r="B68" i="19"/>
  <c r="J68" i="19"/>
  <c r="U68" i="19"/>
  <c r="L68" i="19"/>
  <c r="Y274" i="21"/>
  <c r="U274" i="21"/>
  <c r="Q274" i="21"/>
  <c r="M274" i="21"/>
  <c r="I274" i="21"/>
  <c r="E274" i="21"/>
  <c r="W274" i="21"/>
  <c r="R274" i="21"/>
  <c r="L274" i="21"/>
  <c r="G274" i="21"/>
  <c r="B274" i="21"/>
  <c r="V274" i="21"/>
  <c r="O274" i="21"/>
  <c r="H274" i="21"/>
  <c r="T274" i="21"/>
  <c r="N274" i="21"/>
  <c r="F274" i="21"/>
  <c r="P274" i="21"/>
  <c r="C274" i="21"/>
  <c r="K274" i="21"/>
  <c r="X274" i="21"/>
  <c r="J274" i="21"/>
  <c r="S274" i="21"/>
  <c r="D274" i="21"/>
  <c r="Y346" i="28"/>
  <c r="U346" i="28"/>
  <c r="Q346" i="28"/>
  <c r="M346" i="28"/>
  <c r="I346" i="28"/>
  <c r="E346" i="28"/>
  <c r="X346" i="28"/>
  <c r="S346" i="28"/>
  <c r="N346" i="28"/>
  <c r="H346" i="28"/>
  <c r="C346" i="28"/>
  <c r="W346" i="28"/>
  <c r="R346" i="28"/>
  <c r="L346" i="28"/>
  <c r="G346" i="28"/>
  <c r="B346" i="28"/>
  <c r="V346" i="28"/>
  <c r="P346" i="28"/>
  <c r="K346" i="28"/>
  <c r="F346" i="28"/>
  <c r="D346" i="28"/>
  <c r="T346" i="28"/>
  <c r="O346" i="28"/>
  <c r="J346" i="28"/>
  <c r="V448" i="28"/>
  <c r="R448" i="28"/>
  <c r="N448" i="28"/>
  <c r="J448" i="28"/>
  <c r="F448" i="28"/>
  <c r="B448" i="28"/>
  <c r="W448" i="28"/>
  <c r="Q448" i="28"/>
  <c r="L448" i="28"/>
  <c r="G448" i="28"/>
  <c r="U448" i="28"/>
  <c r="P448" i="28"/>
  <c r="K448" i="28"/>
  <c r="E448" i="28"/>
  <c r="S448" i="28"/>
  <c r="H448" i="28"/>
  <c r="Y448" i="28"/>
  <c r="O448" i="28"/>
  <c r="D448" i="28"/>
  <c r="X448" i="28"/>
  <c r="M448" i="28"/>
  <c r="C448" i="28"/>
  <c r="T448" i="28"/>
  <c r="I448" i="28"/>
  <c r="Y69" i="28"/>
  <c r="U69" i="28"/>
  <c r="Q69" i="28"/>
  <c r="M69" i="28"/>
  <c r="I69" i="28"/>
  <c r="E69" i="28"/>
  <c r="X69" i="28"/>
  <c r="S69" i="28"/>
  <c r="N69" i="28"/>
  <c r="H69" i="28"/>
  <c r="C69" i="28"/>
  <c r="W69" i="28"/>
  <c r="R69" i="28"/>
  <c r="L69" i="28"/>
  <c r="G69" i="28"/>
  <c r="B69" i="28"/>
  <c r="P69" i="28"/>
  <c r="F69" i="28"/>
  <c r="O69" i="28"/>
  <c r="D69" i="28"/>
  <c r="V69" i="28"/>
  <c r="K69" i="28"/>
  <c r="T69" i="28"/>
  <c r="J69" i="28"/>
  <c r="Y377" i="21"/>
  <c r="U377" i="21"/>
  <c r="Q377" i="21"/>
  <c r="M377" i="21"/>
  <c r="I377" i="21"/>
  <c r="E377" i="21"/>
  <c r="W377" i="21"/>
  <c r="R377" i="21"/>
  <c r="L377" i="21"/>
  <c r="G377" i="21"/>
  <c r="B377" i="21"/>
  <c r="X377" i="21"/>
  <c r="P377" i="21"/>
  <c r="J377" i="21"/>
  <c r="C377" i="21"/>
  <c r="V377" i="21"/>
  <c r="O377" i="21"/>
  <c r="H377" i="21"/>
  <c r="S377" i="21"/>
  <c r="D377" i="21"/>
  <c r="N377" i="21"/>
  <c r="K377" i="21"/>
  <c r="T377" i="21"/>
  <c r="F377" i="21"/>
  <c r="W140" i="25"/>
  <c r="S140" i="25"/>
  <c r="O140" i="25"/>
  <c r="K140" i="25"/>
  <c r="G140" i="25"/>
  <c r="C140" i="25"/>
  <c r="Y140" i="25"/>
  <c r="T140" i="25"/>
  <c r="N140" i="25"/>
  <c r="I140" i="25"/>
  <c r="D140" i="25"/>
  <c r="X140" i="25"/>
  <c r="Q140" i="25"/>
  <c r="J140" i="25"/>
  <c r="B140" i="25"/>
  <c r="V140" i="25"/>
  <c r="M140" i="25"/>
  <c r="E140" i="25"/>
  <c r="P140" i="25"/>
  <c r="L140" i="25"/>
  <c r="F140" i="25"/>
  <c r="U140" i="25"/>
  <c r="R140" i="25"/>
  <c r="H140" i="25"/>
  <c r="W103" i="25"/>
  <c r="S103" i="25"/>
  <c r="O103" i="25"/>
  <c r="K103" i="25"/>
  <c r="G103" i="25"/>
  <c r="C103" i="25"/>
  <c r="Y103" i="25"/>
  <c r="T103" i="25"/>
  <c r="N103" i="25"/>
  <c r="I103" i="25"/>
  <c r="D103" i="25"/>
  <c r="X103" i="25"/>
  <c r="Q103" i="25"/>
  <c r="J103" i="25"/>
  <c r="B103" i="25"/>
  <c r="V103" i="25"/>
  <c r="M103" i="25"/>
  <c r="E103" i="25"/>
  <c r="L103" i="25"/>
  <c r="U103" i="25"/>
  <c r="H103" i="25"/>
  <c r="P103" i="25"/>
  <c r="F103" i="25"/>
  <c r="R103" i="25"/>
  <c r="W243" i="28"/>
  <c r="S243" i="28"/>
  <c r="O243" i="28"/>
  <c r="K243" i="28"/>
  <c r="G243" i="28"/>
  <c r="C243" i="28"/>
  <c r="U243" i="28"/>
  <c r="P243" i="28"/>
  <c r="J243" i="28"/>
  <c r="E243" i="28"/>
  <c r="Y243" i="28"/>
  <c r="R243" i="28"/>
  <c r="L243" i="28"/>
  <c r="D243" i="28"/>
  <c r="T243" i="28"/>
  <c r="I243" i="28"/>
  <c r="Q243" i="28"/>
  <c r="F243" i="28"/>
  <c r="X243" i="28"/>
  <c r="H243" i="28"/>
  <c r="V243" i="28"/>
  <c r="N243" i="28"/>
  <c r="M243" i="28"/>
  <c r="B243" i="28"/>
  <c r="Y139" i="28"/>
  <c r="U139" i="28"/>
  <c r="Q139" i="28"/>
  <c r="M139" i="28"/>
  <c r="I139" i="28"/>
  <c r="E139" i="28"/>
  <c r="X139" i="28"/>
  <c r="S139" i="28"/>
  <c r="N139" i="28"/>
  <c r="H139" i="28"/>
  <c r="C139" i="28"/>
  <c r="W139" i="28"/>
  <c r="R139" i="28"/>
  <c r="L139" i="28"/>
  <c r="G139" i="28"/>
  <c r="B139" i="28"/>
  <c r="P139" i="28"/>
  <c r="F139" i="28"/>
  <c r="O139" i="28"/>
  <c r="D139" i="28"/>
  <c r="V139" i="28"/>
  <c r="K139" i="28"/>
  <c r="T139" i="28"/>
  <c r="J139" i="28"/>
  <c r="W138" i="19"/>
  <c r="S138" i="19"/>
  <c r="O138" i="19"/>
  <c r="K138" i="19"/>
  <c r="G138" i="19"/>
  <c r="C138" i="19"/>
  <c r="X138" i="19"/>
  <c r="R138" i="19"/>
  <c r="M138" i="19"/>
  <c r="H138" i="19"/>
  <c r="B138" i="19"/>
  <c r="Y138" i="19"/>
  <c r="Q138" i="19"/>
  <c r="J138" i="19"/>
  <c r="D138" i="19"/>
  <c r="V138" i="19"/>
  <c r="N138" i="19"/>
  <c r="E138" i="19"/>
  <c r="T138" i="19"/>
  <c r="F138" i="19"/>
  <c r="L138" i="19"/>
  <c r="U138" i="19"/>
  <c r="P138" i="19"/>
  <c r="I138" i="19"/>
  <c r="Y136" i="21"/>
  <c r="U136" i="21"/>
  <c r="Q136" i="21"/>
  <c r="M136" i="21"/>
  <c r="I136" i="21"/>
  <c r="E136" i="21"/>
  <c r="T136" i="21"/>
  <c r="O136" i="21"/>
  <c r="J136" i="21"/>
  <c r="D136" i="21"/>
  <c r="W136" i="21"/>
  <c r="P136" i="21"/>
  <c r="H136" i="21"/>
  <c r="B136" i="21"/>
  <c r="V136" i="21"/>
  <c r="N136" i="21"/>
  <c r="G136" i="21"/>
  <c r="X136" i="21"/>
  <c r="K136" i="21"/>
  <c r="S136" i="21"/>
  <c r="F136" i="21"/>
  <c r="R136" i="21"/>
  <c r="C136" i="21"/>
  <c r="L136" i="21"/>
  <c r="Y171" i="21"/>
  <c r="U171" i="21"/>
  <c r="Q171" i="21"/>
  <c r="M171" i="21"/>
  <c r="I171" i="21"/>
  <c r="E171" i="21"/>
  <c r="W171" i="21"/>
  <c r="R171" i="21"/>
  <c r="L171" i="21"/>
  <c r="G171" i="21"/>
  <c r="B171" i="21"/>
  <c r="S171" i="21"/>
  <c r="K171" i="21"/>
  <c r="D171" i="21"/>
  <c r="X171" i="21"/>
  <c r="O171" i="21"/>
  <c r="F171" i="21"/>
  <c r="T171" i="21"/>
  <c r="H171" i="21"/>
  <c r="P171" i="21"/>
  <c r="C171" i="21"/>
  <c r="J171" i="21"/>
  <c r="N171" i="21"/>
  <c r="V171" i="21"/>
  <c r="X104" i="19"/>
  <c r="T104" i="19"/>
  <c r="P104" i="19"/>
  <c r="L104" i="19"/>
  <c r="H104" i="19"/>
  <c r="D104" i="19"/>
  <c r="W104" i="19"/>
  <c r="R104" i="19"/>
  <c r="M104" i="19"/>
  <c r="G104" i="19"/>
  <c r="B104" i="19"/>
  <c r="V104" i="19"/>
  <c r="O104" i="19"/>
  <c r="I104" i="19"/>
  <c r="U104" i="19"/>
  <c r="K104" i="19"/>
  <c r="C104" i="19"/>
  <c r="Q104" i="19"/>
  <c r="E104" i="19"/>
  <c r="N104" i="19"/>
  <c r="J104" i="19"/>
  <c r="Y104" i="19"/>
  <c r="S104" i="19"/>
  <c r="F104" i="19"/>
  <c r="Y311" i="28"/>
  <c r="U311" i="28"/>
  <c r="Q311" i="28"/>
  <c r="M311" i="28"/>
  <c r="I311" i="28"/>
  <c r="E311" i="28"/>
  <c r="X311" i="28"/>
  <c r="S311" i="28"/>
  <c r="N311" i="28"/>
  <c r="H311" i="28"/>
  <c r="C311" i="28"/>
  <c r="W311" i="28"/>
  <c r="R311" i="28"/>
  <c r="L311" i="28"/>
  <c r="G311" i="28"/>
  <c r="B311" i="28"/>
  <c r="V311" i="28"/>
  <c r="P311" i="28"/>
  <c r="K311" i="28"/>
  <c r="F311" i="28"/>
  <c r="T311" i="28"/>
  <c r="O311" i="28"/>
  <c r="J311" i="28"/>
  <c r="D311" i="28"/>
  <c r="V380" i="28"/>
  <c r="R380" i="28"/>
  <c r="N380" i="28"/>
  <c r="J380" i="28"/>
  <c r="F380" i="28"/>
  <c r="B380" i="28"/>
  <c r="W380" i="28"/>
  <c r="Q380" i="28"/>
  <c r="L380" i="28"/>
  <c r="G380" i="28"/>
  <c r="U380" i="28"/>
  <c r="P380" i="28"/>
  <c r="K380" i="28"/>
  <c r="E380" i="28"/>
  <c r="S380" i="28"/>
  <c r="H380" i="28"/>
  <c r="Y380" i="28"/>
  <c r="O380" i="28"/>
  <c r="D380" i="28"/>
  <c r="X380" i="28"/>
  <c r="M380" i="28"/>
  <c r="C380" i="28"/>
  <c r="T380" i="28"/>
  <c r="I380" i="28"/>
  <c r="W209" i="28"/>
  <c r="S209" i="28"/>
  <c r="O209" i="28"/>
  <c r="K209" i="28"/>
  <c r="G209" i="28"/>
  <c r="C209" i="28"/>
  <c r="X209" i="28"/>
  <c r="R209" i="28"/>
  <c r="M209" i="28"/>
  <c r="H209" i="28"/>
  <c r="B209" i="28"/>
  <c r="U209" i="28"/>
  <c r="N209" i="28"/>
  <c r="F209" i="28"/>
  <c r="Q209" i="28"/>
  <c r="I209" i="28"/>
  <c r="P209" i="28"/>
  <c r="D209" i="28"/>
  <c r="V209" i="28"/>
  <c r="E209" i="28"/>
  <c r="L209" i="28"/>
  <c r="T209" i="28"/>
  <c r="Y209" i="28"/>
  <c r="J209" i="28"/>
  <c r="Y343" i="21"/>
  <c r="U343" i="21"/>
  <c r="Q343" i="21"/>
  <c r="M343" i="21"/>
  <c r="I343" i="21"/>
  <c r="E343" i="21"/>
  <c r="W343" i="21"/>
  <c r="R343" i="21"/>
  <c r="L343" i="21"/>
  <c r="G343" i="21"/>
  <c r="B343" i="21"/>
  <c r="S343" i="21"/>
  <c r="K343" i="21"/>
  <c r="D343" i="21"/>
  <c r="X343" i="21"/>
  <c r="P343" i="21"/>
  <c r="J343" i="21"/>
  <c r="C343" i="21"/>
  <c r="N343" i="21"/>
  <c r="V343" i="21"/>
  <c r="H343" i="21"/>
  <c r="T343" i="21"/>
  <c r="F343" i="21"/>
  <c r="O343" i="21"/>
  <c r="Y41" i="28"/>
  <c r="U41" i="28"/>
  <c r="Q41" i="28"/>
  <c r="M41" i="28"/>
  <c r="I41" i="28"/>
  <c r="E41" i="28"/>
  <c r="V41" i="28"/>
  <c r="P41" i="28"/>
  <c r="K41" i="28"/>
  <c r="F41" i="28"/>
  <c r="T41" i="28"/>
  <c r="O41" i="28"/>
  <c r="J41" i="28"/>
  <c r="D41" i="28"/>
  <c r="X41" i="28"/>
  <c r="N41" i="28"/>
  <c r="C41" i="28"/>
  <c r="W41" i="28"/>
  <c r="L41" i="28"/>
  <c r="B41" i="28"/>
  <c r="S41" i="28"/>
  <c r="H41" i="28"/>
  <c r="R41" i="28"/>
  <c r="G41" i="28"/>
  <c r="Y33" i="21"/>
  <c r="U33" i="21"/>
  <c r="Q33" i="21"/>
  <c r="M33" i="21"/>
  <c r="I33" i="21"/>
  <c r="E33" i="21"/>
  <c r="T33" i="21"/>
  <c r="O33" i="21"/>
  <c r="J33" i="21"/>
  <c r="D33" i="21"/>
  <c r="W33" i="21"/>
  <c r="P33" i="21"/>
  <c r="H33" i="21"/>
  <c r="B33" i="21"/>
  <c r="V33" i="21"/>
  <c r="N33" i="21"/>
  <c r="G33" i="21"/>
  <c r="R33" i="21"/>
  <c r="C33" i="21"/>
  <c r="L33" i="21"/>
  <c r="X33" i="21"/>
  <c r="K33" i="21"/>
  <c r="S33" i="21"/>
  <c r="F33" i="21"/>
  <c r="Y205" i="21"/>
  <c r="W205" i="21"/>
  <c r="S205" i="21"/>
  <c r="O205" i="21"/>
  <c r="K205" i="21"/>
  <c r="G205" i="21"/>
  <c r="C205" i="21"/>
  <c r="T205" i="21"/>
  <c r="N205" i="21"/>
  <c r="I205" i="21"/>
  <c r="D205" i="21"/>
  <c r="X205" i="21"/>
  <c r="Q205" i="21"/>
  <c r="J205" i="21"/>
  <c r="B205" i="21"/>
  <c r="R205" i="21"/>
  <c r="H205" i="21"/>
  <c r="M205" i="21"/>
  <c r="L205" i="21"/>
  <c r="U205" i="21"/>
  <c r="P205" i="21"/>
  <c r="F205" i="21"/>
  <c r="V205" i="21"/>
  <c r="E205" i="21"/>
  <c r="Y104" i="28"/>
  <c r="U104" i="28"/>
  <c r="Q104" i="28"/>
  <c r="M104" i="28"/>
  <c r="I104" i="28"/>
  <c r="E104" i="28"/>
  <c r="X104" i="28"/>
  <c r="S104" i="28"/>
  <c r="N104" i="28"/>
  <c r="H104" i="28"/>
  <c r="C104" i="28"/>
  <c r="W104" i="28"/>
  <c r="R104" i="28"/>
  <c r="L104" i="28"/>
  <c r="G104" i="28"/>
  <c r="B104" i="28"/>
  <c r="V104" i="28"/>
  <c r="K104" i="28"/>
  <c r="T104" i="28"/>
  <c r="J104" i="28"/>
  <c r="P104" i="28"/>
  <c r="F104" i="28"/>
  <c r="O104" i="28"/>
  <c r="D104" i="28"/>
  <c r="Y309" i="21"/>
  <c r="U309" i="21"/>
  <c r="Q309" i="21"/>
  <c r="M309" i="21"/>
  <c r="I309" i="21"/>
  <c r="E309" i="21"/>
  <c r="W309" i="21"/>
  <c r="R309" i="21"/>
  <c r="L309" i="21"/>
  <c r="G309" i="21"/>
  <c r="B309" i="21"/>
  <c r="T309" i="21"/>
  <c r="N309" i="21"/>
  <c r="F309" i="21"/>
  <c r="S309" i="21"/>
  <c r="K309" i="21"/>
  <c r="D309" i="21"/>
  <c r="V309" i="21"/>
  <c r="H309" i="21"/>
  <c r="P309" i="21"/>
  <c r="C309" i="21"/>
  <c r="O309" i="21"/>
  <c r="X309" i="21"/>
  <c r="J309" i="21"/>
  <c r="W32" i="19"/>
  <c r="S32" i="19"/>
  <c r="O32" i="19"/>
  <c r="K32" i="19"/>
  <c r="G32" i="19"/>
  <c r="C32" i="19"/>
  <c r="V32" i="19"/>
  <c r="Q32" i="19"/>
  <c r="L32" i="19"/>
  <c r="F32" i="19"/>
  <c r="T32" i="19"/>
  <c r="M32" i="19"/>
  <c r="E32" i="19"/>
  <c r="R32" i="19"/>
  <c r="I32" i="19"/>
  <c r="P32" i="19"/>
  <c r="D32" i="19"/>
  <c r="Y32" i="19"/>
  <c r="N32" i="19"/>
  <c r="B32" i="19"/>
  <c r="U32" i="19"/>
  <c r="J32" i="19"/>
  <c r="H32" i="19"/>
  <c r="X32" i="19"/>
  <c r="Y66" i="21"/>
  <c r="U66" i="21"/>
  <c r="Q66" i="21"/>
  <c r="M66" i="21"/>
  <c r="I66" i="21"/>
  <c r="E66" i="21"/>
  <c r="T66" i="21"/>
  <c r="O66" i="21"/>
  <c r="J66" i="21"/>
  <c r="D66" i="21"/>
  <c r="S66" i="21"/>
  <c r="L66" i="21"/>
  <c r="F66" i="21"/>
  <c r="X66" i="21"/>
  <c r="R66" i="21"/>
  <c r="K66" i="21"/>
  <c r="C66" i="21"/>
  <c r="N66" i="21"/>
  <c r="W66" i="21"/>
  <c r="H66" i="21"/>
  <c r="V66" i="21"/>
  <c r="G66" i="21"/>
  <c r="P66" i="21"/>
  <c r="B66" i="21"/>
  <c r="W67" i="25"/>
  <c r="S67" i="25"/>
  <c r="O67" i="25"/>
  <c r="K67" i="25"/>
  <c r="G67" i="25"/>
  <c r="C67" i="25"/>
  <c r="V67" i="25"/>
  <c r="Q67" i="25"/>
  <c r="L67" i="25"/>
  <c r="F67" i="25"/>
  <c r="U67" i="25"/>
  <c r="N67" i="25"/>
  <c r="H67" i="25"/>
  <c r="R67" i="25"/>
  <c r="I67" i="25"/>
  <c r="X67" i="25"/>
  <c r="J67" i="25"/>
  <c r="T67" i="25"/>
  <c r="E67" i="25"/>
  <c r="Y67" i="25"/>
  <c r="B67" i="25"/>
  <c r="P67" i="25"/>
  <c r="M67" i="25"/>
  <c r="D67" i="25"/>
  <c r="Y240" i="21"/>
  <c r="U240" i="21"/>
  <c r="Q240" i="21"/>
  <c r="M240" i="21"/>
  <c r="I240" i="21"/>
  <c r="E240" i="21"/>
  <c r="W240" i="21"/>
  <c r="R240" i="21"/>
  <c r="L240" i="21"/>
  <c r="G240" i="21"/>
  <c r="B240" i="21"/>
  <c r="X240" i="21"/>
  <c r="P240" i="21"/>
  <c r="J240" i="21"/>
  <c r="C240" i="21"/>
  <c r="V240" i="21"/>
  <c r="O240" i="21"/>
  <c r="H240" i="21"/>
  <c r="K240" i="21"/>
  <c r="T240" i="21"/>
  <c r="F240" i="21"/>
  <c r="S240" i="21"/>
  <c r="D240" i="21"/>
  <c r="N240" i="21"/>
  <c r="V414" i="28"/>
  <c r="R414" i="28"/>
  <c r="N414" i="28"/>
  <c r="J414" i="28"/>
  <c r="F414" i="28"/>
  <c r="B414" i="28"/>
  <c r="W414" i="28"/>
  <c r="Q414" i="28"/>
  <c r="L414" i="28"/>
  <c r="G414" i="28"/>
  <c r="U414" i="28"/>
  <c r="P414" i="28"/>
  <c r="K414" i="28"/>
  <c r="E414" i="28"/>
  <c r="X414" i="28"/>
  <c r="M414" i="28"/>
  <c r="C414" i="28"/>
  <c r="T414" i="28"/>
  <c r="I414" i="28"/>
  <c r="S414" i="28"/>
  <c r="H414" i="28"/>
  <c r="Y414" i="28"/>
  <c r="O414" i="28"/>
  <c r="D414" i="28"/>
  <c r="Y174" i="28"/>
  <c r="U174" i="28"/>
  <c r="Q174" i="28"/>
  <c r="M174" i="28"/>
  <c r="I174" i="28"/>
  <c r="E174" i="28"/>
  <c r="X174" i="28"/>
  <c r="S174" i="28"/>
  <c r="N174" i="28"/>
  <c r="H174" i="28"/>
  <c r="C174" i="28"/>
  <c r="W174" i="28"/>
  <c r="R174" i="28"/>
  <c r="L174" i="28"/>
  <c r="G174" i="28"/>
  <c r="B174" i="28"/>
  <c r="V174" i="28"/>
  <c r="K174" i="28"/>
  <c r="T174" i="28"/>
  <c r="J174" i="28"/>
  <c r="P174" i="28"/>
  <c r="F174" i="28"/>
  <c r="O174" i="28"/>
  <c r="D174" i="28"/>
  <c r="Y277" i="28"/>
  <c r="U277" i="28"/>
  <c r="Q277" i="28"/>
  <c r="M277" i="28"/>
  <c r="I277" i="28"/>
  <c r="E277" i="28"/>
  <c r="X277" i="28"/>
  <c r="S277" i="28"/>
  <c r="N277" i="28"/>
  <c r="H277" i="28"/>
  <c r="C277" i="28"/>
  <c r="W277" i="28"/>
  <c r="R277" i="28"/>
  <c r="L277" i="28"/>
  <c r="G277" i="28"/>
  <c r="B277" i="28"/>
  <c r="V277" i="28"/>
  <c r="K277" i="28"/>
  <c r="T277" i="28"/>
  <c r="J277" i="28"/>
  <c r="P277" i="28"/>
  <c r="F277" i="28"/>
  <c r="O277" i="28"/>
  <c r="D277" i="28"/>
  <c r="Y411" i="21"/>
  <c r="U411" i="21"/>
  <c r="Q411" i="21"/>
  <c r="M411" i="21"/>
  <c r="I411" i="21"/>
  <c r="E411" i="21"/>
  <c r="W411" i="21"/>
  <c r="R411" i="21"/>
  <c r="L411" i="21"/>
  <c r="G411" i="21"/>
  <c r="B411" i="21"/>
  <c r="V411" i="21"/>
  <c r="O411" i="21"/>
  <c r="H411" i="21"/>
  <c r="T411" i="21"/>
  <c r="N411" i="21"/>
  <c r="F411" i="21"/>
  <c r="X411" i="21"/>
  <c r="J411" i="21"/>
  <c r="S411" i="21"/>
  <c r="D411" i="21"/>
  <c r="P411" i="21"/>
  <c r="C411" i="21"/>
  <c r="K411" i="21"/>
  <c r="A42" i="28"/>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W33" i="19" l="1"/>
  <c r="S33" i="19"/>
  <c r="O33" i="19"/>
  <c r="K33" i="19"/>
  <c r="G33" i="19"/>
  <c r="C33" i="19"/>
  <c r="Y33" i="19"/>
  <c r="T33" i="19"/>
  <c r="N33" i="19"/>
  <c r="I33" i="19"/>
  <c r="D33" i="19"/>
  <c r="X33" i="19"/>
  <c r="Q33" i="19"/>
  <c r="J33" i="19"/>
  <c r="B33" i="19"/>
  <c r="V33" i="19"/>
  <c r="M33" i="19"/>
  <c r="E33" i="19"/>
  <c r="R33" i="19"/>
  <c r="F33" i="19"/>
  <c r="P33" i="19"/>
  <c r="U33" i="19"/>
  <c r="L33" i="19"/>
  <c r="H33" i="19"/>
  <c r="Y102" i="21"/>
  <c r="U102" i="21"/>
  <c r="Q102" i="21"/>
  <c r="M102" i="21"/>
  <c r="I102" i="21"/>
  <c r="E102" i="21"/>
  <c r="W102" i="21"/>
  <c r="R102" i="21"/>
  <c r="L102" i="21"/>
  <c r="G102" i="21"/>
  <c r="B102" i="21"/>
  <c r="V102" i="21"/>
  <c r="O102" i="21"/>
  <c r="H102" i="21"/>
  <c r="T102" i="21"/>
  <c r="N102" i="21"/>
  <c r="F102" i="21"/>
  <c r="X102" i="21"/>
  <c r="J102" i="21"/>
  <c r="S102" i="21"/>
  <c r="D102" i="21"/>
  <c r="P102" i="21"/>
  <c r="C102" i="21"/>
  <c r="K102" i="21"/>
  <c r="V449" i="28"/>
  <c r="R449" i="28"/>
  <c r="N449" i="28"/>
  <c r="J449" i="28"/>
  <c r="F449" i="28"/>
  <c r="B449" i="28"/>
  <c r="Y449" i="28"/>
  <c r="T449" i="28"/>
  <c r="O449" i="28"/>
  <c r="I449" i="28"/>
  <c r="D449" i="28"/>
  <c r="X449" i="28"/>
  <c r="S449" i="28"/>
  <c r="M449" i="28"/>
  <c r="H449" i="28"/>
  <c r="C449" i="28"/>
  <c r="P449" i="28"/>
  <c r="E449" i="28"/>
  <c r="W449" i="28"/>
  <c r="L449" i="28"/>
  <c r="U449" i="28"/>
  <c r="K449" i="28"/>
  <c r="Q449" i="28"/>
  <c r="G449" i="28"/>
  <c r="W139" i="19"/>
  <c r="S139" i="19"/>
  <c r="O139" i="19"/>
  <c r="K139" i="19"/>
  <c r="G139" i="19"/>
  <c r="C139" i="19"/>
  <c r="U139" i="19"/>
  <c r="P139" i="19"/>
  <c r="J139" i="19"/>
  <c r="E139" i="19"/>
  <c r="V139" i="19"/>
  <c r="N139" i="19"/>
  <c r="H139" i="19"/>
  <c r="R139" i="19"/>
  <c r="I139" i="19"/>
  <c r="T139" i="19"/>
  <c r="F139" i="19"/>
  <c r="X139" i="19"/>
  <c r="D139" i="19"/>
  <c r="Q139" i="19"/>
  <c r="M139" i="19"/>
  <c r="Y139" i="19"/>
  <c r="L139" i="19"/>
  <c r="B139" i="19"/>
  <c r="Y137" i="21"/>
  <c r="U137" i="21"/>
  <c r="Q137" i="21"/>
  <c r="M137" i="21"/>
  <c r="I137" i="21"/>
  <c r="E137" i="21"/>
  <c r="W137" i="21"/>
  <c r="R137" i="21"/>
  <c r="L137" i="21"/>
  <c r="G137" i="21"/>
  <c r="B137" i="21"/>
  <c r="T137" i="21"/>
  <c r="N137" i="21"/>
  <c r="F137" i="21"/>
  <c r="S137" i="21"/>
  <c r="K137" i="21"/>
  <c r="D137" i="21"/>
  <c r="O137" i="21"/>
  <c r="X137" i="21"/>
  <c r="J137" i="21"/>
  <c r="V137" i="21"/>
  <c r="H137" i="21"/>
  <c r="P137" i="21"/>
  <c r="C137" i="21"/>
  <c r="V415" i="28"/>
  <c r="R415" i="28"/>
  <c r="N415" i="28"/>
  <c r="J415" i="28"/>
  <c r="F415" i="28"/>
  <c r="B415" i="28"/>
  <c r="Y415" i="28"/>
  <c r="T415" i="28"/>
  <c r="O415" i="28"/>
  <c r="I415" i="28"/>
  <c r="D415" i="28"/>
  <c r="X415" i="28"/>
  <c r="S415" i="28"/>
  <c r="M415" i="28"/>
  <c r="H415" i="28"/>
  <c r="C415" i="28"/>
  <c r="U415" i="28"/>
  <c r="K415" i="28"/>
  <c r="Q415" i="28"/>
  <c r="G415" i="28"/>
  <c r="P415" i="28"/>
  <c r="E415" i="28"/>
  <c r="L415" i="28"/>
  <c r="W415" i="28"/>
  <c r="Y32" i="25"/>
  <c r="U32" i="25"/>
  <c r="Q32" i="25"/>
  <c r="M32" i="25"/>
  <c r="I32" i="25"/>
  <c r="E32" i="25"/>
  <c r="X32" i="25"/>
  <c r="S32" i="25"/>
  <c r="N32" i="25"/>
  <c r="H32" i="25"/>
  <c r="C32" i="25"/>
  <c r="V32" i="25"/>
  <c r="O32" i="25"/>
  <c r="G32" i="25"/>
  <c r="T32" i="25"/>
  <c r="K32" i="25"/>
  <c r="B32" i="25"/>
  <c r="R32" i="25"/>
  <c r="J32" i="25"/>
  <c r="W32" i="25"/>
  <c r="D32" i="25"/>
  <c r="P32" i="25"/>
  <c r="L32" i="25"/>
  <c r="F32" i="25"/>
  <c r="Y206" i="21"/>
  <c r="U206" i="21"/>
  <c r="Q206" i="21"/>
  <c r="M206" i="21"/>
  <c r="I206" i="21"/>
  <c r="E206" i="21"/>
  <c r="T206" i="21"/>
  <c r="O206" i="21"/>
  <c r="J206" i="21"/>
  <c r="D206" i="21"/>
  <c r="W206" i="21"/>
  <c r="P206" i="21"/>
  <c r="H206" i="21"/>
  <c r="B206" i="21"/>
  <c r="S206" i="21"/>
  <c r="K206" i="21"/>
  <c r="R206" i="21"/>
  <c r="F206" i="21"/>
  <c r="V206" i="21"/>
  <c r="C206" i="21"/>
  <c r="G206" i="21"/>
  <c r="X206" i="21"/>
  <c r="N206" i="21"/>
  <c r="L206" i="21"/>
  <c r="Y347" i="28"/>
  <c r="U347" i="28"/>
  <c r="Q347" i="28"/>
  <c r="M347" i="28"/>
  <c r="I347" i="28"/>
  <c r="E347" i="28"/>
  <c r="V347" i="28"/>
  <c r="P347" i="28"/>
  <c r="K347" i="28"/>
  <c r="F347" i="28"/>
  <c r="T347" i="28"/>
  <c r="O347" i="28"/>
  <c r="J347" i="28"/>
  <c r="D347" i="28"/>
  <c r="X347" i="28"/>
  <c r="S347" i="28"/>
  <c r="N347" i="28"/>
  <c r="H347" i="28"/>
  <c r="C347" i="28"/>
  <c r="W347" i="28"/>
  <c r="B347" i="28"/>
  <c r="R347" i="28"/>
  <c r="L347" i="28"/>
  <c r="G347" i="28"/>
  <c r="Y312" i="28"/>
  <c r="U312" i="28"/>
  <c r="Q312" i="28"/>
  <c r="M312" i="28"/>
  <c r="I312" i="28"/>
  <c r="E312" i="28"/>
  <c r="V312" i="28"/>
  <c r="P312" i="28"/>
  <c r="K312" i="28"/>
  <c r="F312" i="28"/>
  <c r="T312" i="28"/>
  <c r="O312" i="28"/>
  <c r="J312" i="28"/>
  <c r="D312" i="28"/>
  <c r="X312" i="28"/>
  <c r="S312" i="28"/>
  <c r="N312" i="28"/>
  <c r="H312" i="28"/>
  <c r="C312" i="28"/>
  <c r="R312" i="28"/>
  <c r="L312" i="28"/>
  <c r="G312" i="28"/>
  <c r="W312" i="28"/>
  <c r="B312" i="28"/>
  <c r="Y310" i="21"/>
  <c r="U310" i="21"/>
  <c r="Q310" i="21"/>
  <c r="M310" i="21"/>
  <c r="I310" i="21"/>
  <c r="E310" i="21"/>
  <c r="T310" i="21"/>
  <c r="O310" i="21"/>
  <c r="J310" i="21"/>
  <c r="D310" i="21"/>
  <c r="X310" i="21"/>
  <c r="R310" i="21"/>
  <c r="K310" i="21"/>
  <c r="C310" i="21"/>
  <c r="W310" i="21"/>
  <c r="P310" i="21"/>
  <c r="H310" i="21"/>
  <c r="B310" i="21"/>
  <c r="L310" i="21"/>
  <c r="V310" i="21"/>
  <c r="G310" i="21"/>
  <c r="S310" i="21"/>
  <c r="F310" i="21"/>
  <c r="N310" i="21"/>
  <c r="W141" i="25"/>
  <c r="S141" i="25"/>
  <c r="O141" i="25"/>
  <c r="K141" i="25"/>
  <c r="G141" i="25"/>
  <c r="C141" i="25"/>
  <c r="V141" i="25"/>
  <c r="Q141" i="25"/>
  <c r="L141" i="25"/>
  <c r="F141" i="25"/>
  <c r="U141" i="25"/>
  <c r="N141" i="25"/>
  <c r="H141" i="25"/>
  <c r="R141" i="25"/>
  <c r="I141" i="25"/>
  <c r="P141" i="25"/>
  <c r="D141" i="25"/>
  <c r="Y141" i="25"/>
  <c r="M141" i="25"/>
  <c r="B141" i="25"/>
  <c r="E141" i="25"/>
  <c r="X141" i="25"/>
  <c r="T141" i="25"/>
  <c r="J141" i="25"/>
  <c r="Y275" i="21"/>
  <c r="U275" i="21"/>
  <c r="Q275" i="21"/>
  <c r="M275" i="21"/>
  <c r="I275" i="21"/>
  <c r="E275" i="21"/>
  <c r="T275" i="21"/>
  <c r="O275" i="21"/>
  <c r="J275" i="21"/>
  <c r="D275" i="21"/>
  <c r="S275" i="21"/>
  <c r="L275" i="21"/>
  <c r="F275" i="21"/>
  <c r="X275" i="21"/>
  <c r="R275" i="21"/>
  <c r="K275" i="21"/>
  <c r="C275" i="21"/>
  <c r="V275" i="21"/>
  <c r="G275" i="21"/>
  <c r="P275" i="21"/>
  <c r="B275" i="21"/>
  <c r="N275" i="21"/>
  <c r="W275" i="21"/>
  <c r="H275" i="21"/>
  <c r="W244" i="28"/>
  <c r="S244" i="28"/>
  <c r="O244" i="28"/>
  <c r="K244" i="28"/>
  <c r="G244" i="28"/>
  <c r="C244" i="28"/>
  <c r="X244" i="28"/>
  <c r="R244" i="28"/>
  <c r="M244" i="28"/>
  <c r="H244" i="28"/>
  <c r="B244" i="28"/>
  <c r="V244" i="28"/>
  <c r="P244" i="28"/>
  <c r="I244" i="28"/>
  <c r="Y244" i="28"/>
  <c r="N244" i="28"/>
  <c r="E244" i="28"/>
  <c r="T244" i="28"/>
  <c r="F244" i="28"/>
  <c r="Q244" i="28"/>
  <c r="U244" i="28"/>
  <c r="L244" i="28"/>
  <c r="D244" i="28"/>
  <c r="J244" i="28"/>
  <c r="Y278" i="28"/>
  <c r="U278" i="28"/>
  <c r="Q278" i="28"/>
  <c r="M278" i="28"/>
  <c r="I278" i="28"/>
  <c r="E278" i="28"/>
  <c r="V278" i="28"/>
  <c r="P278" i="28"/>
  <c r="K278" i="28"/>
  <c r="F278" i="28"/>
  <c r="T278" i="28"/>
  <c r="O278" i="28"/>
  <c r="J278" i="28"/>
  <c r="D278" i="28"/>
  <c r="S278" i="28"/>
  <c r="H278" i="28"/>
  <c r="R278" i="28"/>
  <c r="G278" i="28"/>
  <c r="X278" i="28"/>
  <c r="N278" i="28"/>
  <c r="C278" i="28"/>
  <c r="W278" i="28"/>
  <c r="L278" i="28"/>
  <c r="B278" i="28"/>
  <c r="Y412" i="21"/>
  <c r="U412" i="21"/>
  <c r="Q412" i="21"/>
  <c r="M412" i="21"/>
  <c r="I412" i="21"/>
  <c r="E412" i="21"/>
  <c r="T412" i="21"/>
  <c r="O412" i="21"/>
  <c r="J412" i="21"/>
  <c r="D412" i="21"/>
  <c r="S412" i="21"/>
  <c r="L412" i="21"/>
  <c r="F412" i="21"/>
  <c r="X412" i="21"/>
  <c r="R412" i="21"/>
  <c r="K412" i="21"/>
  <c r="C412" i="21"/>
  <c r="N412" i="21"/>
  <c r="W412" i="21"/>
  <c r="H412" i="21"/>
  <c r="V412" i="21"/>
  <c r="G412" i="21"/>
  <c r="P412" i="21"/>
  <c r="B412" i="21"/>
  <c r="W68" i="25"/>
  <c r="S68" i="25"/>
  <c r="O68" i="25"/>
  <c r="K68" i="25"/>
  <c r="G68" i="25"/>
  <c r="C68" i="25"/>
  <c r="Y68" i="25"/>
  <c r="T68" i="25"/>
  <c r="N68" i="25"/>
  <c r="I68" i="25"/>
  <c r="D68" i="25"/>
  <c r="R68" i="25"/>
  <c r="L68" i="25"/>
  <c r="E68" i="25"/>
  <c r="V68" i="25"/>
  <c r="M68" i="25"/>
  <c r="B68" i="25"/>
  <c r="X68" i="25"/>
  <c r="J68" i="25"/>
  <c r="U68" i="25"/>
  <c r="H68" i="25"/>
  <c r="Q68" i="25"/>
  <c r="P68" i="25"/>
  <c r="F68" i="25"/>
  <c r="W104" i="25"/>
  <c r="S104" i="25"/>
  <c r="O104" i="25"/>
  <c r="K104" i="25"/>
  <c r="G104" i="25"/>
  <c r="C104" i="25"/>
  <c r="V104" i="25"/>
  <c r="Q104" i="25"/>
  <c r="L104" i="25"/>
  <c r="F104" i="25"/>
  <c r="U104" i="25"/>
  <c r="N104" i="25"/>
  <c r="H104" i="25"/>
  <c r="R104" i="25"/>
  <c r="I104" i="25"/>
  <c r="Y104" i="25"/>
  <c r="M104" i="25"/>
  <c r="B104" i="25"/>
  <c r="X104" i="25"/>
  <c r="J104" i="25"/>
  <c r="P104" i="25"/>
  <c r="E104" i="25"/>
  <c r="D104" i="25"/>
  <c r="T104" i="25"/>
  <c r="W69" i="19"/>
  <c r="S69" i="19"/>
  <c r="O69" i="19"/>
  <c r="K69" i="19"/>
  <c r="G69" i="19"/>
  <c r="C69" i="19"/>
  <c r="V69" i="19"/>
  <c r="Q69" i="19"/>
  <c r="L69" i="19"/>
  <c r="F69" i="19"/>
  <c r="T69" i="19"/>
  <c r="M69" i="19"/>
  <c r="E69" i="19"/>
  <c r="R69" i="19"/>
  <c r="I69" i="19"/>
  <c r="U69" i="19"/>
  <c r="H69" i="19"/>
  <c r="P69" i="19"/>
  <c r="D69" i="19"/>
  <c r="J69" i="19"/>
  <c r="Y69" i="19"/>
  <c r="B69" i="19"/>
  <c r="X69" i="19"/>
  <c r="N69" i="19"/>
  <c r="Y241" i="21"/>
  <c r="U241" i="21"/>
  <c r="Q241" i="21"/>
  <c r="M241" i="21"/>
  <c r="I241" i="21"/>
  <c r="E241" i="21"/>
  <c r="T241" i="21"/>
  <c r="O241" i="21"/>
  <c r="J241" i="21"/>
  <c r="D241" i="21"/>
  <c r="V241" i="21"/>
  <c r="N241" i="21"/>
  <c r="G241" i="21"/>
  <c r="S241" i="21"/>
  <c r="L241" i="21"/>
  <c r="F241" i="21"/>
  <c r="P241" i="21"/>
  <c r="B241" i="21"/>
  <c r="X241" i="21"/>
  <c r="K241" i="21"/>
  <c r="W241" i="21"/>
  <c r="H241" i="21"/>
  <c r="R241" i="21"/>
  <c r="C241" i="21"/>
  <c r="Y105" i="28"/>
  <c r="U105" i="28"/>
  <c r="Q105" i="28"/>
  <c r="M105" i="28"/>
  <c r="I105" i="28"/>
  <c r="E105" i="28"/>
  <c r="V105" i="28"/>
  <c r="P105" i="28"/>
  <c r="K105" i="28"/>
  <c r="F105" i="28"/>
  <c r="T105" i="28"/>
  <c r="O105" i="28"/>
  <c r="J105" i="28"/>
  <c r="D105" i="28"/>
  <c r="S105" i="28"/>
  <c r="H105" i="28"/>
  <c r="R105" i="28"/>
  <c r="G105" i="28"/>
  <c r="X105" i="28"/>
  <c r="N105" i="28"/>
  <c r="C105" i="28"/>
  <c r="W105" i="28"/>
  <c r="L105" i="28"/>
  <c r="B105" i="28"/>
  <c r="Y140" i="28"/>
  <c r="U140" i="28"/>
  <c r="Q140" i="28"/>
  <c r="M140" i="28"/>
  <c r="I140" i="28"/>
  <c r="E140" i="28"/>
  <c r="V140" i="28"/>
  <c r="P140" i="28"/>
  <c r="K140" i="28"/>
  <c r="F140" i="28"/>
  <c r="T140" i="28"/>
  <c r="O140" i="28"/>
  <c r="J140" i="28"/>
  <c r="D140" i="28"/>
  <c r="X140" i="28"/>
  <c r="N140" i="28"/>
  <c r="C140" i="28"/>
  <c r="W140" i="28"/>
  <c r="L140" i="28"/>
  <c r="B140" i="28"/>
  <c r="S140" i="28"/>
  <c r="H140" i="28"/>
  <c r="R140" i="28"/>
  <c r="G140" i="28"/>
  <c r="Y175" i="28"/>
  <c r="U175" i="28"/>
  <c r="Q175" i="28"/>
  <c r="M175" i="28"/>
  <c r="I175" i="28"/>
  <c r="E175" i="28"/>
  <c r="V175" i="28"/>
  <c r="P175" i="28"/>
  <c r="K175" i="28"/>
  <c r="F175" i="28"/>
  <c r="T175" i="28"/>
  <c r="O175" i="28"/>
  <c r="J175" i="28"/>
  <c r="D175" i="28"/>
  <c r="S175" i="28"/>
  <c r="H175" i="28"/>
  <c r="R175" i="28"/>
  <c r="G175" i="28"/>
  <c r="X175" i="28"/>
  <c r="N175" i="28"/>
  <c r="C175" i="28"/>
  <c r="W175" i="28"/>
  <c r="L175" i="28"/>
  <c r="B175" i="28"/>
  <c r="Y344" i="21"/>
  <c r="U344" i="21"/>
  <c r="Q344" i="21"/>
  <c r="M344" i="21"/>
  <c r="I344" i="21"/>
  <c r="E344" i="21"/>
  <c r="T344" i="21"/>
  <c r="O344" i="21"/>
  <c r="J344" i="21"/>
  <c r="D344" i="21"/>
  <c r="W344" i="21"/>
  <c r="P344" i="21"/>
  <c r="H344" i="21"/>
  <c r="B344" i="21"/>
  <c r="V344" i="21"/>
  <c r="N344" i="21"/>
  <c r="G344" i="21"/>
  <c r="R344" i="21"/>
  <c r="C344" i="21"/>
  <c r="L344" i="21"/>
  <c r="X344" i="21"/>
  <c r="K344" i="21"/>
  <c r="S344" i="21"/>
  <c r="F344" i="21"/>
  <c r="Y34" i="21"/>
  <c r="U34" i="21"/>
  <c r="Q34" i="21"/>
  <c r="M34" i="21"/>
  <c r="I34" i="21"/>
  <c r="E34" i="21"/>
  <c r="W34" i="21"/>
  <c r="R34" i="21"/>
  <c r="L34" i="21"/>
  <c r="G34" i="21"/>
  <c r="B34" i="21"/>
  <c r="T34" i="21"/>
  <c r="N34" i="21"/>
  <c r="F34" i="21"/>
  <c r="S34" i="21"/>
  <c r="K34" i="21"/>
  <c r="D34" i="21"/>
  <c r="V34" i="21"/>
  <c r="H34" i="21"/>
  <c r="P34" i="21"/>
  <c r="C34" i="21"/>
  <c r="O34" i="21"/>
  <c r="X34" i="21"/>
  <c r="J34" i="21"/>
  <c r="Y172" i="21"/>
  <c r="U172" i="21"/>
  <c r="Q172" i="21"/>
  <c r="M172" i="21"/>
  <c r="I172" i="21"/>
  <c r="E172" i="21"/>
  <c r="T172" i="21"/>
  <c r="O172" i="21"/>
  <c r="J172" i="21"/>
  <c r="D172" i="21"/>
  <c r="W172" i="21"/>
  <c r="P172" i="21"/>
  <c r="H172" i="21"/>
  <c r="B172" i="21"/>
  <c r="S172" i="21"/>
  <c r="K172" i="21"/>
  <c r="V172" i="21"/>
  <c r="G172" i="21"/>
  <c r="L172" i="21"/>
  <c r="X172" i="21"/>
  <c r="C172" i="21"/>
  <c r="F172" i="21"/>
  <c r="R172" i="21"/>
  <c r="N172" i="21"/>
  <c r="Y67" i="21"/>
  <c r="U67" i="21"/>
  <c r="Q67" i="21"/>
  <c r="M67" i="21"/>
  <c r="I67" i="21"/>
  <c r="E67" i="21"/>
  <c r="W67" i="21"/>
  <c r="R67" i="21"/>
  <c r="L67" i="21"/>
  <c r="G67" i="21"/>
  <c r="B67" i="21"/>
  <c r="X67" i="21"/>
  <c r="P67" i="21"/>
  <c r="J67" i="21"/>
  <c r="C67" i="21"/>
  <c r="V67" i="21"/>
  <c r="O67" i="21"/>
  <c r="H67" i="21"/>
  <c r="S67" i="21"/>
  <c r="D67" i="21"/>
  <c r="N67" i="21"/>
  <c r="K67" i="21"/>
  <c r="F67" i="21"/>
  <c r="T67" i="21"/>
  <c r="X105" i="19"/>
  <c r="T105" i="19"/>
  <c r="P105" i="19"/>
  <c r="L105" i="19"/>
  <c r="H105" i="19"/>
  <c r="D105" i="19"/>
  <c r="U105" i="19"/>
  <c r="O105" i="19"/>
  <c r="J105" i="19"/>
  <c r="E105" i="19"/>
  <c r="S105" i="19"/>
  <c r="M105" i="19"/>
  <c r="F105" i="19"/>
  <c r="Y105" i="19"/>
  <c r="Q105" i="19"/>
  <c r="G105" i="19"/>
  <c r="R105" i="19"/>
  <c r="C105" i="19"/>
  <c r="W105" i="19"/>
  <c r="I105" i="19"/>
  <c r="V105" i="19"/>
  <c r="B105" i="19"/>
  <c r="K105" i="19"/>
  <c r="N105" i="19"/>
  <c r="Y70" i="28"/>
  <c r="U70" i="28"/>
  <c r="Q70" i="28"/>
  <c r="M70" i="28"/>
  <c r="I70" i="28"/>
  <c r="E70" i="28"/>
  <c r="V70" i="28"/>
  <c r="P70" i="28"/>
  <c r="K70" i="28"/>
  <c r="F70" i="28"/>
  <c r="T70" i="28"/>
  <c r="O70" i="28"/>
  <c r="J70" i="28"/>
  <c r="D70" i="28"/>
  <c r="X70" i="28"/>
  <c r="N70" i="28"/>
  <c r="C70" i="28"/>
  <c r="W70" i="28"/>
  <c r="L70" i="28"/>
  <c r="B70" i="28"/>
  <c r="S70" i="28"/>
  <c r="H70" i="28"/>
  <c r="R70" i="28"/>
  <c r="G70" i="28"/>
  <c r="V381" i="28"/>
  <c r="R381" i="28"/>
  <c r="N381" i="28"/>
  <c r="J381" i="28"/>
  <c r="F381" i="28"/>
  <c r="B381" i="28"/>
  <c r="Y381" i="28"/>
  <c r="T381" i="28"/>
  <c r="O381" i="28"/>
  <c r="I381" i="28"/>
  <c r="D381" i="28"/>
  <c r="X381" i="28"/>
  <c r="S381" i="28"/>
  <c r="M381" i="28"/>
  <c r="H381" i="28"/>
  <c r="C381" i="28"/>
  <c r="P381" i="28"/>
  <c r="E381" i="28"/>
  <c r="W381" i="28"/>
  <c r="L381" i="28"/>
  <c r="U381" i="28"/>
  <c r="K381" i="28"/>
  <c r="G381" i="28"/>
  <c r="Q381" i="28"/>
  <c r="W210" i="28"/>
  <c r="S210" i="28"/>
  <c r="O210" i="28"/>
  <c r="K210" i="28"/>
  <c r="G210" i="28"/>
  <c r="C210" i="28"/>
  <c r="U210" i="28"/>
  <c r="P210" i="28"/>
  <c r="J210" i="28"/>
  <c r="E210" i="28"/>
  <c r="Y210" i="28"/>
  <c r="R210" i="28"/>
  <c r="L210" i="28"/>
  <c r="D210" i="28"/>
  <c r="V210" i="28"/>
  <c r="M210" i="28"/>
  <c r="B210" i="28"/>
  <c r="Q210" i="28"/>
  <c r="F210" i="28"/>
  <c r="N210" i="28"/>
  <c r="I210" i="28"/>
  <c r="X210" i="28"/>
  <c r="T210" i="28"/>
  <c r="H210" i="28"/>
  <c r="Y378" i="21"/>
  <c r="U378" i="21"/>
  <c r="Q378" i="21"/>
  <c r="M378" i="21"/>
  <c r="I378" i="21"/>
  <c r="E378" i="21"/>
  <c r="T378" i="21"/>
  <c r="O378" i="21"/>
  <c r="J378" i="21"/>
  <c r="D378" i="21"/>
  <c r="V378" i="21"/>
  <c r="N378" i="21"/>
  <c r="G378" i="21"/>
  <c r="S378" i="21"/>
  <c r="L378" i="21"/>
  <c r="F378" i="21"/>
  <c r="W378" i="21"/>
  <c r="H378" i="21"/>
  <c r="R378" i="21"/>
  <c r="C378" i="21"/>
  <c r="P378" i="21"/>
  <c r="B378" i="21"/>
  <c r="X378" i="21"/>
  <c r="K378" i="21"/>
  <c r="Y42" i="28"/>
  <c r="U42" i="28"/>
  <c r="Q42" i="28"/>
  <c r="M42" i="28"/>
  <c r="I42" i="28"/>
  <c r="E42" i="28"/>
  <c r="X42" i="28"/>
  <c r="S42" i="28"/>
  <c r="N42" i="28"/>
  <c r="H42" i="28"/>
  <c r="C42" i="28"/>
  <c r="W42" i="28"/>
  <c r="R42" i="28"/>
  <c r="L42" i="28"/>
  <c r="G42" i="28"/>
  <c r="B42" i="28"/>
  <c r="V42" i="28"/>
  <c r="K42" i="28"/>
  <c r="T42" i="28"/>
  <c r="J42" i="28"/>
  <c r="P42" i="28"/>
  <c r="F42" i="28"/>
  <c r="O42" i="28"/>
  <c r="D42" i="28"/>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Y138" i="21" l="1"/>
  <c r="U138" i="21"/>
  <c r="Q138" i="21"/>
  <c r="M138" i="21"/>
  <c r="I138" i="21"/>
  <c r="E138" i="21"/>
  <c r="T138" i="21"/>
  <c r="O138" i="21"/>
  <c r="J138" i="21"/>
  <c r="D138" i="21"/>
  <c r="X138" i="21"/>
  <c r="R138" i="21"/>
  <c r="K138" i="21"/>
  <c r="C138" i="21"/>
  <c r="W138" i="21"/>
  <c r="P138" i="21"/>
  <c r="H138" i="21"/>
  <c r="B138" i="21"/>
  <c r="S138" i="21"/>
  <c r="F138" i="21"/>
  <c r="N138" i="21"/>
  <c r="L138" i="21"/>
  <c r="V138" i="21"/>
  <c r="G138" i="21"/>
  <c r="W142" i="25"/>
  <c r="S142" i="25"/>
  <c r="O142" i="25"/>
  <c r="K142" i="25"/>
  <c r="G142" i="25"/>
  <c r="C142" i="25"/>
  <c r="Y142" i="25"/>
  <c r="T142" i="25"/>
  <c r="N142" i="25"/>
  <c r="I142" i="25"/>
  <c r="D142" i="25"/>
  <c r="R142" i="25"/>
  <c r="L142" i="25"/>
  <c r="E142" i="25"/>
  <c r="V142" i="25"/>
  <c r="M142" i="25"/>
  <c r="B142" i="25"/>
  <c r="Q142" i="25"/>
  <c r="F142" i="25"/>
  <c r="P142" i="25"/>
  <c r="H142" i="25"/>
  <c r="X142" i="25"/>
  <c r="U142" i="25"/>
  <c r="J142" i="25"/>
  <c r="Y33" i="25"/>
  <c r="U33" i="25"/>
  <c r="Q33" i="25"/>
  <c r="M33" i="25"/>
  <c r="I33" i="25"/>
  <c r="E33" i="25"/>
  <c r="V33" i="25"/>
  <c r="P33" i="25"/>
  <c r="K33" i="25"/>
  <c r="F33" i="25"/>
  <c r="S33" i="25"/>
  <c r="L33" i="25"/>
  <c r="D33" i="25"/>
  <c r="X33" i="25"/>
  <c r="O33" i="25"/>
  <c r="G33" i="25"/>
  <c r="W33" i="25"/>
  <c r="N33" i="25"/>
  <c r="C33" i="25"/>
  <c r="R33" i="25"/>
  <c r="J33" i="25"/>
  <c r="H33" i="25"/>
  <c r="T33" i="25"/>
  <c r="B33" i="25"/>
  <c r="W106" i="19"/>
  <c r="S106" i="19"/>
  <c r="U106" i="19"/>
  <c r="P106" i="19"/>
  <c r="L106" i="19"/>
  <c r="H106" i="19"/>
  <c r="D106" i="19"/>
  <c r="Y106" i="19"/>
  <c r="R106" i="19"/>
  <c r="M106" i="19"/>
  <c r="G106" i="19"/>
  <c r="B106" i="19"/>
  <c r="Q106" i="19"/>
  <c r="J106" i="19"/>
  <c r="C106" i="19"/>
  <c r="V106" i="19"/>
  <c r="K106" i="19"/>
  <c r="T106" i="19"/>
  <c r="F106" i="19"/>
  <c r="O106" i="19"/>
  <c r="N106" i="19"/>
  <c r="X106" i="19"/>
  <c r="I106" i="19"/>
  <c r="E106" i="19"/>
  <c r="Y348" i="28"/>
  <c r="U348" i="28"/>
  <c r="Q348" i="28"/>
  <c r="M348" i="28"/>
  <c r="I348" i="28"/>
  <c r="E348" i="28"/>
  <c r="X348" i="28"/>
  <c r="S348" i="28"/>
  <c r="N348" i="28"/>
  <c r="H348" i="28"/>
  <c r="C348" i="28"/>
  <c r="W348" i="28"/>
  <c r="R348" i="28"/>
  <c r="L348" i="28"/>
  <c r="G348" i="28"/>
  <c r="B348" i="28"/>
  <c r="V348" i="28"/>
  <c r="P348" i="28"/>
  <c r="K348" i="28"/>
  <c r="F348" i="28"/>
  <c r="T348" i="28"/>
  <c r="O348" i="28"/>
  <c r="J348" i="28"/>
  <c r="D348" i="28"/>
  <c r="Y141" i="28"/>
  <c r="U141" i="28"/>
  <c r="Q141" i="28"/>
  <c r="M141" i="28"/>
  <c r="I141" i="28"/>
  <c r="E141" i="28"/>
  <c r="X141" i="28"/>
  <c r="S141" i="28"/>
  <c r="N141" i="28"/>
  <c r="H141" i="28"/>
  <c r="C141" i="28"/>
  <c r="W141" i="28"/>
  <c r="R141" i="28"/>
  <c r="L141" i="28"/>
  <c r="G141" i="28"/>
  <c r="B141" i="28"/>
  <c r="V141" i="28"/>
  <c r="K141" i="28"/>
  <c r="T141" i="28"/>
  <c r="J141" i="28"/>
  <c r="P141" i="28"/>
  <c r="F141" i="28"/>
  <c r="O141" i="28"/>
  <c r="D141" i="28"/>
  <c r="V416" i="28"/>
  <c r="R416" i="28"/>
  <c r="N416" i="28"/>
  <c r="J416" i="28"/>
  <c r="F416" i="28"/>
  <c r="B416" i="28"/>
  <c r="W416" i="28"/>
  <c r="Q416" i="28"/>
  <c r="L416" i="28"/>
  <c r="G416" i="28"/>
  <c r="U416" i="28"/>
  <c r="P416" i="28"/>
  <c r="K416" i="28"/>
  <c r="E416" i="28"/>
  <c r="S416" i="28"/>
  <c r="H416" i="28"/>
  <c r="Y416" i="28"/>
  <c r="O416" i="28"/>
  <c r="D416" i="28"/>
  <c r="X416" i="28"/>
  <c r="M416" i="28"/>
  <c r="C416" i="28"/>
  <c r="T416" i="28"/>
  <c r="I416" i="28"/>
  <c r="Y345" i="21"/>
  <c r="U345" i="21"/>
  <c r="Q345" i="21"/>
  <c r="M345" i="21"/>
  <c r="I345" i="21"/>
  <c r="E345" i="21"/>
  <c r="W345" i="21"/>
  <c r="R345" i="21"/>
  <c r="L345" i="21"/>
  <c r="G345" i="21"/>
  <c r="B345" i="21"/>
  <c r="T345" i="21"/>
  <c r="N345" i="21"/>
  <c r="F345" i="21"/>
  <c r="S345" i="21"/>
  <c r="K345" i="21"/>
  <c r="D345" i="21"/>
  <c r="V345" i="21"/>
  <c r="H345" i="21"/>
  <c r="P345" i="21"/>
  <c r="C345" i="21"/>
  <c r="O345" i="21"/>
  <c r="J345" i="21"/>
  <c r="X345" i="21"/>
  <c r="Y173" i="21"/>
  <c r="U173" i="21"/>
  <c r="Q173" i="21"/>
  <c r="M173" i="21"/>
  <c r="I173" i="21"/>
  <c r="E173" i="21"/>
  <c r="W173" i="21"/>
  <c r="R173" i="21"/>
  <c r="L173" i="21"/>
  <c r="G173" i="21"/>
  <c r="B173" i="21"/>
  <c r="T173" i="21"/>
  <c r="N173" i="21"/>
  <c r="F173" i="21"/>
  <c r="X173" i="21"/>
  <c r="O173" i="21"/>
  <c r="D173" i="21"/>
  <c r="V173" i="21"/>
  <c r="J173" i="21"/>
  <c r="S173" i="21"/>
  <c r="C173" i="21"/>
  <c r="K173" i="21"/>
  <c r="P173" i="21"/>
  <c r="H173" i="21"/>
  <c r="Y35" i="21"/>
  <c r="U35" i="21"/>
  <c r="Q35" i="21"/>
  <c r="M35" i="21"/>
  <c r="I35" i="21"/>
  <c r="E35" i="21"/>
  <c r="T35" i="21"/>
  <c r="O35" i="21"/>
  <c r="J35" i="21"/>
  <c r="D35" i="21"/>
  <c r="X35" i="21"/>
  <c r="R35" i="21"/>
  <c r="K35" i="21"/>
  <c r="C35" i="21"/>
  <c r="W35" i="21"/>
  <c r="P35" i="21"/>
  <c r="H35" i="21"/>
  <c r="B35" i="21"/>
  <c r="L35" i="21"/>
  <c r="V35" i="21"/>
  <c r="G35" i="21"/>
  <c r="S35" i="21"/>
  <c r="F35" i="21"/>
  <c r="N35" i="21"/>
  <c r="Y68" i="21"/>
  <c r="U68" i="21"/>
  <c r="Q68" i="21"/>
  <c r="M68" i="21"/>
  <c r="I68" i="21"/>
  <c r="E68" i="21"/>
  <c r="T68" i="21"/>
  <c r="O68" i="21"/>
  <c r="J68" i="21"/>
  <c r="D68" i="21"/>
  <c r="V68" i="21"/>
  <c r="N68" i="21"/>
  <c r="G68" i="21"/>
  <c r="S68" i="21"/>
  <c r="L68" i="21"/>
  <c r="F68" i="21"/>
  <c r="W68" i="21"/>
  <c r="H68" i="21"/>
  <c r="R68" i="21"/>
  <c r="C68" i="21"/>
  <c r="P68" i="21"/>
  <c r="B68" i="21"/>
  <c r="X68" i="21"/>
  <c r="K68" i="21"/>
  <c r="Y207" i="21"/>
  <c r="U207" i="21"/>
  <c r="Q207" i="21"/>
  <c r="M207" i="21"/>
  <c r="I207" i="21"/>
  <c r="E207" i="21"/>
  <c r="W207" i="21"/>
  <c r="R207" i="21"/>
  <c r="L207" i="21"/>
  <c r="G207" i="21"/>
  <c r="B207" i="21"/>
  <c r="T207" i="21"/>
  <c r="N207" i="21"/>
  <c r="F207" i="21"/>
  <c r="X207" i="21"/>
  <c r="O207" i="21"/>
  <c r="D207" i="21"/>
  <c r="S207" i="21"/>
  <c r="H207" i="21"/>
  <c r="K207" i="21"/>
  <c r="C207" i="21"/>
  <c r="J207" i="21"/>
  <c r="P207" i="21"/>
  <c r="V207" i="21"/>
  <c r="V450" i="28"/>
  <c r="R450" i="28"/>
  <c r="N450" i="28"/>
  <c r="J450" i="28"/>
  <c r="F450" i="28"/>
  <c r="B450" i="28"/>
  <c r="W450" i="28"/>
  <c r="Q450" i="28"/>
  <c r="L450" i="28"/>
  <c r="G450" i="28"/>
  <c r="U450" i="28"/>
  <c r="P450" i="28"/>
  <c r="K450" i="28"/>
  <c r="E450" i="28"/>
  <c r="X450" i="28"/>
  <c r="M450" i="28"/>
  <c r="C450" i="28"/>
  <c r="T450" i="28"/>
  <c r="I450" i="28"/>
  <c r="S450" i="28"/>
  <c r="H450" i="28"/>
  <c r="Y450" i="28"/>
  <c r="O450" i="28"/>
  <c r="D450" i="28"/>
  <c r="Y106" i="28"/>
  <c r="U106" i="28"/>
  <c r="Q106" i="28"/>
  <c r="M106" i="28"/>
  <c r="I106" i="28"/>
  <c r="E106" i="28"/>
  <c r="X106" i="28"/>
  <c r="S106" i="28"/>
  <c r="N106" i="28"/>
  <c r="H106" i="28"/>
  <c r="C106" i="28"/>
  <c r="W106" i="28"/>
  <c r="R106" i="28"/>
  <c r="L106" i="28"/>
  <c r="G106" i="28"/>
  <c r="B106" i="28"/>
  <c r="P106" i="28"/>
  <c r="F106" i="28"/>
  <c r="O106" i="28"/>
  <c r="D106" i="28"/>
  <c r="V106" i="28"/>
  <c r="K106" i="28"/>
  <c r="T106" i="28"/>
  <c r="J106" i="28"/>
  <c r="V382" i="28"/>
  <c r="R382" i="28"/>
  <c r="N382" i="28"/>
  <c r="J382" i="28"/>
  <c r="F382" i="28"/>
  <c r="B382" i="28"/>
  <c r="W382" i="28"/>
  <c r="Q382" i="28"/>
  <c r="L382" i="28"/>
  <c r="G382" i="28"/>
  <c r="U382" i="28"/>
  <c r="P382" i="28"/>
  <c r="K382" i="28"/>
  <c r="E382" i="28"/>
  <c r="X382" i="28"/>
  <c r="M382" i="28"/>
  <c r="C382" i="28"/>
  <c r="T382" i="28"/>
  <c r="I382" i="28"/>
  <c r="S382" i="28"/>
  <c r="H382" i="28"/>
  <c r="Y382" i="28"/>
  <c r="O382" i="28"/>
  <c r="D382" i="28"/>
  <c r="Y413" i="21"/>
  <c r="U413" i="21"/>
  <c r="Q413" i="21"/>
  <c r="M413" i="21"/>
  <c r="I413" i="21"/>
  <c r="E413" i="21"/>
  <c r="W413" i="21"/>
  <c r="R413" i="21"/>
  <c r="L413" i="21"/>
  <c r="G413" i="21"/>
  <c r="B413" i="21"/>
  <c r="X413" i="21"/>
  <c r="P413" i="21"/>
  <c r="J413" i="21"/>
  <c r="C413" i="21"/>
  <c r="V413" i="21"/>
  <c r="O413" i="21"/>
  <c r="H413" i="21"/>
  <c r="S413" i="21"/>
  <c r="D413" i="21"/>
  <c r="N413" i="21"/>
  <c r="K413" i="21"/>
  <c r="T413" i="21"/>
  <c r="F413" i="21"/>
  <c r="W34" i="19"/>
  <c r="S34" i="19"/>
  <c r="O34" i="19"/>
  <c r="K34" i="19"/>
  <c r="G34" i="19"/>
  <c r="C34" i="19"/>
  <c r="V34" i="19"/>
  <c r="Q34" i="19"/>
  <c r="L34" i="19"/>
  <c r="F34" i="19"/>
  <c r="U34" i="19"/>
  <c r="N34" i="19"/>
  <c r="H34" i="19"/>
  <c r="R34" i="19"/>
  <c r="I34" i="19"/>
  <c r="T34" i="19"/>
  <c r="E34" i="19"/>
  <c r="P34" i="19"/>
  <c r="D34" i="19"/>
  <c r="X34" i="19"/>
  <c r="M34" i="19"/>
  <c r="J34" i="19"/>
  <c r="Y34" i="19"/>
  <c r="B34" i="19"/>
  <c r="W105" i="25"/>
  <c r="S105" i="25"/>
  <c r="O105" i="25"/>
  <c r="K105" i="25"/>
  <c r="G105" i="25"/>
  <c r="C105" i="25"/>
  <c r="Y105" i="25"/>
  <c r="T105" i="25"/>
  <c r="N105" i="25"/>
  <c r="I105" i="25"/>
  <c r="D105" i="25"/>
  <c r="R105" i="25"/>
  <c r="L105" i="25"/>
  <c r="E105" i="25"/>
  <c r="V105" i="25"/>
  <c r="M105" i="25"/>
  <c r="B105" i="25"/>
  <c r="P105" i="25"/>
  <c r="X105" i="25"/>
  <c r="J105" i="25"/>
  <c r="Q105" i="25"/>
  <c r="H105" i="25"/>
  <c r="F105" i="25"/>
  <c r="U105" i="25"/>
  <c r="Y103" i="21"/>
  <c r="U103" i="21"/>
  <c r="Q103" i="21"/>
  <c r="M103" i="21"/>
  <c r="I103" i="21"/>
  <c r="E103" i="21"/>
  <c r="T103" i="21"/>
  <c r="O103" i="21"/>
  <c r="J103" i="21"/>
  <c r="D103" i="21"/>
  <c r="S103" i="21"/>
  <c r="L103" i="21"/>
  <c r="F103" i="21"/>
  <c r="X103" i="21"/>
  <c r="R103" i="21"/>
  <c r="K103" i="21"/>
  <c r="C103" i="21"/>
  <c r="N103" i="21"/>
  <c r="W103" i="21"/>
  <c r="H103" i="21"/>
  <c r="V103" i="21"/>
  <c r="G103" i="21"/>
  <c r="B103" i="21"/>
  <c r="P103" i="21"/>
  <c r="Y242" i="21"/>
  <c r="U242" i="21"/>
  <c r="Q242" i="21"/>
  <c r="M242" i="21"/>
  <c r="I242" i="21"/>
  <c r="E242" i="21"/>
  <c r="W242" i="21"/>
  <c r="R242" i="21"/>
  <c r="L242" i="21"/>
  <c r="G242" i="21"/>
  <c r="B242" i="21"/>
  <c r="S242" i="21"/>
  <c r="K242" i="21"/>
  <c r="D242" i="21"/>
  <c r="X242" i="21"/>
  <c r="P242" i="21"/>
  <c r="J242" i="21"/>
  <c r="C242" i="21"/>
  <c r="T242" i="21"/>
  <c r="F242" i="21"/>
  <c r="O242" i="21"/>
  <c r="N242" i="21"/>
  <c r="H242" i="21"/>
  <c r="V242" i="21"/>
  <c r="Y279" i="28"/>
  <c r="U279" i="28"/>
  <c r="Q279" i="28"/>
  <c r="M279" i="28"/>
  <c r="I279" i="28"/>
  <c r="E279" i="28"/>
  <c r="X279" i="28"/>
  <c r="S279" i="28"/>
  <c r="N279" i="28"/>
  <c r="H279" i="28"/>
  <c r="C279" i="28"/>
  <c r="W279" i="28"/>
  <c r="R279" i="28"/>
  <c r="L279" i="28"/>
  <c r="G279" i="28"/>
  <c r="B279" i="28"/>
  <c r="P279" i="28"/>
  <c r="F279" i="28"/>
  <c r="O279" i="28"/>
  <c r="D279" i="28"/>
  <c r="V279" i="28"/>
  <c r="K279" i="28"/>
  <c r="T279" i="28"/>
  <c r="J279" i="28"/>
  <c r="Y176" i="28"/>
  <c r="U176" i="28"/>
  <c r="Q176" i="28"/>
  <c r="M176" i="28"/>
  <c r="I176" i="28"/>
  <c r="E176" i="28"/>
  <c r="X176" i="28"/>
  <c r="S176" i="28"/>
  <c r="N176" i="28"/>
  <c r="H176" i="28"/>
  <c r="C176" i="28"/>
  <c r="W176" i="28"/>
  <c r="R176" i="28"/>
  <c r="L176" i="28"/>
  <c r="G176" i="28"/>
  <c r="B176" i="28"/>
  <c r="P176" i="28"/>
  <c r="F176" i="28"/>
  <c r="O176" i="28"/>
  <c r="D176" i="28"/>
  <c r="V176" i="28"/>
  <c r="K176" i="28"/>
  <c r="T176" i="28"/>
  <c r="J176" i="28"/>
  <c r="W245" i="28"/>
  <c r="S245" i="28"/>
  <c r="O245" i="28"/>
  <c r="K245" i="28"/>
  <c r="G245" i="28"/>
  <c r="C245" i="28"/>
  <c r="U245" i="28"/>
  <c r="P245" i="28"/>
  <c r="J245" i="28"/>
  <c r="E245" i="28"/>
  <c r="T245" i="28"/>
  <c r="M245" i="28"/>
  <c r="F245" i="28"/>
  <c r="R245" i="28"/>
  <c r="I245" i="28"/>
  <c r="V245" i="28"/>
  <c r="H245" i="28"/>
  <c r="Y245" i="28"/>
  <c r="L245" i="28"/>
  <c r="Q245" i="28"/>
  <c r="N245" i="28"/>
  <c r="X245" i="28"/>
  <c r="D245" i="28"/>
  <c r="B245" i="28"/>
  <c r="Y311" i="21"/>
  <c r="U311" i="21"/>
  <c r="Q311" i="21"/>
  <c r="M311" i="21"/>
  <c r="I311" i="21"/>
  <c r="E311" i="21"/>
  <c r="W311" i="21"/>
  <c r="R311" i="21"/>
  <c r="L311" i="21"/>
  <c r="G311" i="21"/>
  <c r="B311" i="21"/>
  <c r="V311" i="21"/>
  <c r="O311" i="21"/>
  <c r="H311" i="21"/>
  <c r="T311" i="21"/>
  <c r="N311" i="21"/>
  <c r="F311" i="21"/>
  <c r="P311" i="21"/>
  <c r="C311" i="21"/>
  <c r="K311" i="21"/>
  <c r="X311" i="21"/>
  <c r="J311" i="21"/>
  <c r="S311" i="21"/>
  <c r="D311" i="21"/>
  <c r="W140" i="19"/>
  <c r="S140" i="19"/>
  <c r="O140" i="19"/>
  <c r="K140" i="19"/>
  <c r="G140" i="19"/>
  <c r="C140" i="19"/>
  <c r="X140" i="19"/>
  <c r="R140" i="19"/>
  <c r="M140" i="19"/>
  <c r="H140" i="19"/>
  <c r="B140" i="19"/>
  <c r="T140" i="19"/>
  <c r="L140" i="19"/>
  <c r="E140" i="19"/>
  <c r="V140" i="19"/>
  <c r="N140" i="19"/>
  <c r="D140" i="19"/>
  <c r="U140" i="19"/>
  <c r="I140" i="19"/>
  <c r="P140" i="19"/>
  <c r="Q140" i="19"/>
  <c r="J140" i="19"/>
  <c r="Y140" i="19"/>
  <c r="F140" i="19"/>
  <c r="W69" i="25"/>
  <c r="S69" i="25"/>
  <c r="O69" i="25"/>
  <c r="K69" i="25"/>
  <c r="G69" i="25"/>
  <c r="C69" i="25"/>
  <c r="V69" i="25"/>
  <c r="Q69" i="25"/>
  <c r="L69" i="25"/>
  <c r="F69" i="25"/>
  <c r="X69" i="25"/>
  <c r="P69" i="25"/>
  <c r="I69" i="25"/>
  <c r="B69" i="25"/>
  <c r="R69" i="25"/>
  <c r="H69" i="25"/>
  <c r="Y69" i="25"/>
  <c r="M69" i="25"/>
  <c r="U69" i="25"/>
  <c r="J69" i="25"/>
  <c r="D69" i="25"/>
  <c r="T69" i="25"/>
  <c r="N69" i="25"/>
  <c r="E69" i="25"/>
  <c r="W70" i="19"/>
  <c r="S70" i="19"/>
  <c r="O70" i="19"/>
  <c r="K70" i="19"/>
  <c r="G70" i="19"/>
  <c r="C70" i="19"/>
  <c r="Y70" i="19"/>
  <c r="T70" i="19"/>
  <c r="N70" i="19"/>
  <c r="I70" i="19"/>
  <c r="D70" i="19"/>
  <c r="X70" i="19"/>
  <c r="Q70" i="19"/>
  <c r="J70" i="19"/>
  <c r="B70" i="19"/>
  <c r="V70" i="19"/>
  <c r="M70" i="19"/>
  <c r="E70" i="19"/>
  <c r="U70" i="19"/>
  <c r="H70" i="19"/>
  <c r="R70" i="19"/>
  <c r="F70" i="19"/>
  <c r="L70" i="19"/>
  <c r="P70" i="19"/>
  <c r="Y276" i="21"/>
  <c r="U276" i="21"/>
  <c r="Q276" i="21"/>
  <c r="M276" i="21"/>
  <c r="I276" i="21"/>
  <c r="E276" i="21"/>
  <c r="W276" i="21"/>
  <c r="R276" i="21"/>
  <c r="L276" i="21"/>
  <c r="G276" i="21"/>
  <c r="B276" i="21"/>
  <c r="X276" i="21"/>
  <c r="P276" i="21"/>
  <c r="J276" i="21"/>
  <c r="C276" i="21"/>
  <c r="V276" i="21"/>
  <c r="O276" i="21"/>
  <c r="H276" i="21"/>
  <c r="K276" i="21"/>
  <c r="T276" i="21"/>
  <c r="F276" i="21"/>
  <c r="S276" i="21"/>
  <c r="D276" i="21"/>
  <c r="N276" i="21"/>
  <c r="Y313" i="28"/>
  <c r="U313" i="28"/>
  <c r="Q313" i="28"/>
  <c r="M313" i="28"/>
  <c r="I313" i="28"/>
  <c r="E313" i="28"/>
  <c r="X313" i="28"/>
  <c r="S313" i="28"/>
  <c r="N313" i="28"/>
  <c r="H313" i="28"/>
  <c r="C313" i="28"/>
  <c r="W313" i="28"/>
  <c r="R313" i="28"/>
  <c r="L313" i="28"/>
  <c r="G313" i="28"/>
  <c r="B313" i="28"/>
  <c r="V313" i="28"/>
  <c r="P313" i="28"/>
  <c r="K313" i="28"/>
  <c r="F313" i="28"/>
  <c r="O313" i="28"/>
  <c r="J313" i="28"/>
  <c r="D313" i="28"/>
  <c r="T313" i="28"/>
  <c r="W211" i="28"/>
  <c r="S211" i="28"/>
  <c r="O211" i="28"/>
  <c r="K211" i="28"/>
  <c r="G211" i="28"/>
  <c r="C211" i="28"/>
  <c r="X211" i="28"/>
  <c r="R211" i="28"/>
  <c r="M211" i="28"/>
  <c r="H211" i="28"/>
  <c r="B211" i="28"/>
  <c r="V211" i="28"/>
  <c r="P211" i="28"/>
  <c r="I211" i="28"/>
  <c r="Q211" i="28"/>
  <c r="F211" i="28"/>
  <c r="T211" i="28"/>
  <c r="E211" i="28"/>
  <c r="Y211" i="28"/>
  <c r="J211" i="28"/>
  <c r="L211" i="28"/>
  <c r="U211" i="28"/>
  <c r="D211" i="28"/>
  <c r="N211" i="28"/>
  <c r="Y71" i="28"/>
  <c r="U71" i="28"/>
  <c r="Q71" i="28"/>
  <c r="M71" i="28"/>
  <c r="I71" i="28"/>
  <c r="E71" i="28"/>
  <c r="X71" i="28"/>
  <c r="S71" i="28"/>
  <c r="N71" i="28"/>
  <c r="H71" i="28"/>
  <c r="C71" i="28"/>
  <c r="W71" i="28"/>
  <c r="R71" i="28"/>
  <c r="L71" i="28"/>
  <c r="G71" i="28"/>
  <c r="B71" i="28"/>
  <c r="V71" i="28"/>
  <c r="K71" i="28"/>
  <c r="T71" i="28"/>
  <c r="J71" i="28"/>
  <c r="P71" i="28"/>
  <c r="F71" i="28"/>
  <c r="O71" i="28"/>
  <c r="D71" i="28"/>
  <c r="Y379" i="21"/>
  <c r="U379" i="21"/>
  <c r="Q379" i="21"/>
  <c r="M379" i="21"/>
  <c r="I379" i="21"/>
  <c r="E379" i="21"/>
  <c r="W379" i="21"/>
  <c r="R379" i="21"/>
  <c r="L379" i="21"/>
  <c r="G379" i="21"/>
  <c r="B379" i="21"/>
  <c r="S379" i="21"/>
  <c r="K379" i="21"/>
  <c r="D379" i="21"/>
  <c r="X379" i="21"/>
  <c r="P379" i="21"/>
  <c r="J379" i="21"/>
  <c r="C379" i="21"/>
  <c r="N379" i="21"/>
  <c r="V379" i="21"/>
  <c r="H379" i="21"/>
  <c r="T379" i="21"/>
  <c r="F379" i="21"/>
  <c r="O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Y104" i="21" l="1"/>
  <c r="U104" i="21"/>
  <c r="Q104" i="21"/>
  <c r="M104" i="21"/>
  <c r="I104" i="21"/>
  <c r="E104" i="21"/>
  <c r="W104" i="21"/>
  <c r="R104" i="21"/>
  <c r="L104" i="21"/>
  <c r="G104" i="21"/>
  <c r="B104" i="21"/>
  <c r="X104" i="21"/>
  <c r="P104" i="21"/>
  <c r="J104" i="21"/>
  <c r="C104" i="21"/>
  <c r="V104" i="21"/>
  <c r="O104" i="21"/>
  <c r="H104" i="21"/>
  <c r="S104" i="21"/>
  <c r="D104" i="21"/>
  <c r="N104" i="21"/>
  <c r="K104" i="21"/>
  <c r="T104" i="21"/>
  <c r="F104" i="21"/>
  <c r="Y349" i="28"/>
  <c r="U349" i="28"/>
  <c r="Q349" i="28"/>
  <c r="M349" i="28"/>
  <c r="I349" i="28"/>
  <c r="E349" i="28"/>
  <c r="V349" i="28"/>
  <c r="P349" i="28"/>
  <c r="K349" i="28"/>
  <c r="F349" i="28"/>
  <c r="T349" i="28"/>
  <c r="O349" i="28"/>
  <c r="J349" i="28"/>
  <c r="D349" i="28"/>
  <c r="X349" i="28"/>
  <c r="S349" i="28"/>
  <c r="N349" i="28"/>
  <c r="H349" i="28"/>
  <c r="C349" i="28"/>
  <c r="R349" i="28"/>
  <c r="L349" i="28"/>
  <c r="G349" i="28"/>
  <c r="W349" i="28"/>
  <c r="B349" i="28"/>
  <c r="W106" i="25"/>
  <c r="S106" i="25"/>
  <c r="O106" i="25"/>
  <c r="K106" i="25"/>
  <c r="G106" i="25"/>
  <c r="C106" i="25"/>
  <c r="V106" i="25"/>
  <c r="Q106" i="25"/>
  <c r="L106" i="25"/>
  <c r="F106" i="25"/>
  <c r="X106" i="25"/>
  <c r="P106" i="25"/>
  <c r="I106" i="25"/>
  <c r="B106" i="25"/>
  <c r="R106" i="25"/>
  <c r="H106" i="25"/>
  <c r="N106" i="25"/>
  <c r="D106" i="25"/>
  <c r="Y106" i="25"/>
  <c r="M106" i="25"/>
  <c r="T106" i="25"/>
  <c r="J106" i="25"/>
  <c r="E106" i="25"/>
  <c r="U106" i="25"/>
  <c r="Y208" i="21"/>
  <c r="U208" i="21"/>
  <c r="Q208" i="21"/>
  <c r="M208" i="21"/>
  <c r="I208" i="21"/>
  <c r="E208" i="21"/>
  <c r="T208" i="21"/>
  <c r="O208" i="21"/>
  <c r="J208" i="21"/>
  <c r="D208" i="21"/>
  <c r="X208" i="21"/>
  <c r="R208" i="21"/>
  <c r="K208" i="21"/>
  <c r="C208" i="21"/>
  <c r="S208" i="21"/>
  <c r="H208" i="21"/>
  <c r="V208" i="21"/>
  <c r="G208" i="21"/>
  <c r="W208" i="21"/>
  <c r="F208" i="21"/>
  <c r="B208" i="21"/>
  <c r="L208" i="21"/>
  <c r="P208" i="21"/>
  <c r="N208" i="21"/>
  <c r="V417" i="28"/>
  <c r="R417" i="28"/>
  <c r="N417" i="28"/>
  <c r="J417" i="28"/>
  <c r="F417" i="28"/>
  <c r="B417" i="28"/>
  <c r="Y417" i="28"/>
  <c r="T417" i="28"/>
  <c r="O417" i="28"/>
  <c r="I417" i="28"/>
  <c r="D417" i="28"/>
  <c r="X417" i="28"/>
  <c r="S417" i="28"/>
  <c r="M417" i="28"/>
  <c r="H417" i="28"/>
  <c r="C417" i="28"/>
  <c r="P417" i="28"/>
  <c r="E417" i="28"/>
  <c r="W417" i="28"/>
  <c r="L417" i="28"/>
  <c r="U417" i="28"/>
  <c r="K417" i="28"/>
  <c r="G417" i="28"/>
  <c r="Q417" i="28"/>
  <c r="Y314" i="28"/>
  <c r="U314" i="28"/>
  <c r="Q314" i="28"/>
  <c r="M314" i="28"/>
  <c r="I314" i="28"/>
  <c r="E314" i="28"/>
  <c r="V314" i="28"/>
  <c r="P314" i="28"/>
  <c r="K314" i="28"/>
  <c r="F314" i="28"/>
  <c r="T314" i="28"/>
  <c r="O314" i="28"/>
  <c r="J314" i="28"/>
  <c r="D314" i="28"/>
  <c r="X314" i="28"/>
  <c r="S314" i="28"/>
  <c r="N314" i="28"/>
  <c r="H314" i="28"/>
  <c r="C314" i="28"/>
  <c r="L314" i="28"/>
  <c r="G314" i="28"/>
  <c r="W314" i="28"/>
  <c r="B314" i="28"/>
  <c r="R314" i="28"/>
  <c r="Y312" i="21"/>
  <c r="U312" i="21"/>
  <c r="Q312" i="21"/>
  <c r="M312" i="21"/>
  <c r="I312" i="21"/>
  <c r="E312" i="21"/>
  <c r="T312" i="21"/>
  <c r="O312" i="21"/>
  <c r="J312" i="21"/>
  <c r="D312" i="21"/>
  <c r="S312" i="21"/>
  <c r="L312" i="21"/>
  <c r="F312" i="21"/>
  <c r="X312" i="21"/>
  <c r="R312" i="21"/>
  <c r="K312" i="21"/>
  <c r="C312" i="21"/>
  <c r="V312" i="21"/>
  <c r="G312" i="21"/>
  <c r="P312" i="21"/>
  <c r="B312" i="21"/>
  <c r="N312" i="21"/>
  <c r="W312" i="21"/>
  <c r="H312" i="21"/>
  <c r="Y174" i="21"/>
  <c r="U174" i="21"/>
  <c r="Q174" i="21"/>
  <c r="M174" i="21"/>
  <c r="I174" i="21"/>
  <c r="E174" i="21"/>
  <c r="T174" i="21"/>
  <c r="O174" i="21"/>
  <c r="J174" i="21"/>
  <c r="D174" i="21"/>
  <c r="X174" i="21"/>
  <c r="R174" i="21"/>
  <c r="K174" i="21"/>
  <c r="C174" i="21"/>
  <c r="S174" i="21"/>
  <c r="H174" i="21"/>
  <c r="W174" i="21"/>
  <c r="L174" i="21"/>
  <c r="N174" i="21"/>
  <c r="V174" i="21"/>
  <c r="B174" i="21"/>
  <c r="P174" i="21"/>
  <c r="G174" i="21"/>
  <c r="F174" i="21"/>
  <c r="W70" i="25"/>
  <c r="S70" i="25"/>
  <c r="O70" i="25"/>
  <c r="K70" i="25"/>
  <c r="G70" i="25"/>
  <c r="C70" i="25"/>
  <c r="Y70" i="25"/>
  <c r="T70" i="25"/>
  <c r="N70" i="25"/>
  <c r="I70" i="25"/>
  <c r="D70" i="25"/>
  <c r="U70" i="25"/>
  <c r="M70" i="25"/>
  <c r="F70" i="25"/>
  <c r="V70" i="25"/>
  <c r="L70" i="25"/>
  <c r="B70" i="25"/>
  <c r="P70" i="25"/>
  <c r="X70" i="25"/>
  <c r="J70" i="25"/>
  <c r="E70" i="25"/>
  <c r="R70" i="25"/>
  <c r="Q70" i="25"/>
  <c r="H70" i="25"/>
  <c r="Y69" i="21"/>
  <c r="U69" i="21"/>
  <c r="Q69" i="21"/>
  <c r="M69" i="21"/>
  <c r="I69" i="21"/>
  <c r="E69" i="21"/>
  <c r="W69" i="21"/>
  <c r="R69" i="21"/>
  <c r="L69" i="21"/>
  <c r="G69" i="21"/>
  <c r="B69" i="21"/>
  <c r="S69" i="21"/>
  <c r="K69" i="21"/>
  <c r="D69" i="21"/>
  <c r="X69" i="21"/>
  <c r="P69" i="21"/>
  <c r="J69" i="21"/>
  <c r="C69" i="21"/>
  <c r="N69" i="21"/>
  <c r="V69" i="21"/>
  <c r="H69" i="21"/>
  <c r="T69" i="21"/>
  <c r="F69" i="21"/>
  <c r="O69" i="21"/>
  <c r="V383" i="28"/>
  <c r="R383" i="28"/>
  <c r="N383" i="28"/>
  <c r="J383" i="28"/>
  <c r="F383" i="28"/>
  <c r="B383" i="28"/>
  <c r="Y383" i="28"/>
  <c r="T383" i="28"/>
  <c r="O383" i="28"/>
  <c r="I383" i="28"/>
  <c r="D383" i="28"/>
  <c r="X383" i="28"/>
  <c r="S383" i="28"/>
  <c r="M383" i="28"/>
  <c r="H383" i="28"/>
  <c r="C383" i="28"/>
  <c r="U383" i="28"/>
  <c r="K383" i="28"/>
  <c r="Q383" i="28"/>
  <c r="G383" i="28"/>
  <c r="P383" i="28"/>
  <c r="E383" i="28"/>
  <c r="W383" i="28"/>
  <c r="L383" i="28"/>
  <c r="W143" i="25"/>
  <c r="S143" i="25"/>
  <c r="O143" i="25"/>
  <c r="K143" i="25"/>
  <c r="G143" i="25"/>
  <c r="C143" i="25"/>
  <c r="V143" i="25"/>
  <c r="Q143" i="25"/>
  <c r="L143" i="25"/>
  <c r="F143" i="25"/>
  <c r="X143" i="25"/>
  <c r="P143" i="25"/>
  <c r="I143" i="25"/>
  <c r="B143" i="25"/>
  <c r="R143" i="25"/>
  <c r="H143" i="25"/>
  <c r="T143" i="25"/>
  <c r="E143" i="25"/>
  <c r="N143" i="25"/>
  <c r="D143" i="25"/>
  <c r="J143" i="25"/>
  <c r="Y143" i="25"/>
  <c r="U143" i="25"/>
  <c r="M143" i="25"/>
  <c r="Y36" i="21"/>
  <c r="U36" i="21"/>
  <c r="Q36" i="21"/>
  <c r="M36" i="21"/>
  <c r="I36" i="21"/>
  <c r="E36" i="21"/>
  <c r="W36" i="21"/>
  <c r="R36" i="21"/>
  <c r="L36" i="21"/>
  <c r="G36" i="21"/>
  <c r="B36" i="21"/>
  <c r="V36" i="21"/>
  <c r="O36" i="21"/>
  <c r="H36" i="21"/>
  <c r="T36" i="21"/>
  <c r="N36" i="21"/>
  <c r="F36" i="21"/>
  <c r="P36" i="21"/>
  <c r="C36" i="21"/>
  <c r="K36" i="21"/>
  <c r="X36" i="21"/>
  <c r="J36" i="21"/>
  <c r="D36" i="21"/>
  <c r="S36" i="21"/>
  <c r="W141" i="19"/>
  <c r="S141" i="19"/>
  <c r="O141" i="19"/>
  <c r="K141" i="19"/>
  <c r="G141" i="19"/>
  <c r="C141" i="19"/>
  <c r="U141" i="19"/>
  <c r="P141" i="19"/>
  <c r="J141" i="19"/>
  <c r="E141" i="19"/>
  <c r="X141" i="19"/>
  <c r="Q141" i="19"/>
  <c r="I141" i="19"/>
  <c r="B141" i="19"/>
  <c r="R141" i="19"/>
  <c r="H141" i="19"/>
  <c r="V141" i="19"/>
  <c r="L141" i="19"/>
  <c r="Y141" i="19"/>
  <c r="F141" i="19"/>
  <c r="N141" i="19"/>
  <c r="M141" i="19"/>
  <c r="T141" i="19"/>
  <c r="D141" i="19"/>
  <c r="Y277" i="21"/>
  <c r="U277" i="21"/>
  <c r="Q277" i="21"/>
  <c r="M277" i="21"/>
  <c r="I277" i="21"/>
  <c r="E277" i="21"/>
  <c r="T277" i="21"/>
  <c r="O277" i="21"/>
  <c r="J277" i="21"/>
  <c r="D277" i="21"/>
  <c r="V277" i="21"/>
  <c r="N277" i="21"/>
  <c r="G277" i="21"/>
  <c r="S277" i="21"/>
  <c r="L277" i="21"/>
  <c r="F277" i="21"/>
  <c r="P277" i="21"/>
  <c r="B277" i="21"/>
  <c r="X277" i="21"/>
  <c r="K277" i="21"/>
  <c r="W277" i="21"/>
  <c r="H277" i="21"/>
  <c r="C277" i="21"/>
  <c r="R277" i="21"/>
  <c r="Y280" i="28"/>
  <c r="U280" i="28"/>
  <c r="Q280" i="28"/>
  <c r="M280" i="28"/>
  <c r="I280" i="28"/>
  <c r="E280" i="28"/>
  <c r="V280" i="28"/>
  <c r="P280" i="28"/>
  <c r="K280" i="28"/>
  <c r="F280" i="28"/>
  <c r="T280" i="28"/>
  <c r="O280" i="28"/>
  <c r="J280" i="28"/>
  <c r="D280" i="28"/>
  <c r="X280" i="28"/>
  <c r="N280" i="28"/>
  <c r="C280" i="28"/>
  <c r="W280" i="28"/>
  <c r="L280" i="28"/>
  <c r="B280" i="28"/>
  <c r="S280" i="28"/>
  <c r="H280" i="28"/>
  <c r="R280" i="28"/>
  <c r="G280" i="28"/>
  <c r="W212" i="28"/>
  <c r="S212" i="28"/>
  <c r="O212" i="28"/>
  <c r="K212" i="28"/>
  <c r="G212" i="28"/>
  <c r="C212" i="28"/>
  <c r="U212" i="28"/>
  <c r="P212" i="28"/>
  <c r="J212" i="28"/>
  <c r="E212" i="28"/>
  <c r="T212" i="28"/>
  <c r="M212" i="28"/>
  <c r="F212" i="28"/>
  <c r="V212" i="28"/>
  <c r="L212" i="28"/>
  <c r="B212" i="28"/>
  <c r="R212" i="28"/>
  <c r="H212" i="28"/>
  <c r="Q212" i="28"/>
  <c r="I212" i="28"/>
  <c r="D212" i="28"/>
  <c r="N212" i="28"/>
  <c r="X212" i="28"/>
  <c r="Y212" i="28"/>
  <c r="W246" i="28"/>
  <c r="S246" i="28"/>
  <c r="O246" i="28"/>
  <c r="K246" i="28"/>
  <c r="G246" i="28"/>
  <c r="C246" i="28"/>
  <c r="X246" i="28"/>
  <c r="R246" i="28"/>
  <c r="M246" i="28"/>
  <c r="H246" i="28"/>
  <c r="B246" i="28"/>
  <c r="Y246" i="28"/>
  <c r="Q246" i="28"/>
  <c r="J246" i="28"/>
  <c r="D246" i="28"/>
  <c r="V246" i="28"/>
  <c r="N246" i="28"/>
  <c r="E246" i="28"/>
  <c r="U246" i="28"/>
  <c r="I246" i="28"/>
  <c r="T246" i="28"/>
  <c r="P246" i="28"/>
  <c r="L246" i="28"/>
  <c r="F246" i="28"/>
  <c r="Y414" i="21"/>
  <c r="U414" i="21"/>
  <c r="Q414" i="21"/>
  <c r="M414" i="21"/>
  <c r="I414" i="21"/>
  <c r="E414" i="21"/>
  <c r="V414" i="21"/>
  <c r="P414" i="21"/>
  <c r="K414" i="21"/>
  <c r="F414" i="21"/>
  <c r="S414" i="21"/>
  <c r="L414" i="21"/>
  <c r="D414" i="21"/>
  <c r="R414" i="21"/>
  <c r="H414" i="21"/>
  <c r="X414" i="21"/>
  <c r="O414" i="21"/>
  <c r="G414" i="21"/>
  <c r="J414" i="21"/>
  <c r="W414" i="21"/>
  <c r="C414" i="21"/>
  <c r="T414" i="21"/>
  <c r="B414" i="21"/>
  <c r="N414" i="21"/>
  <c r="Y34" i="25"/>
  <c r="U34" i="25"/>
  <c r="Q34" i="25"/>
  <c r="M34" i="25"/>
  <c r="I34" i="25"/>
  <c r="E34" i="25"/>
  <c r="X34" i="25"/>
  <c r="S34" i="25"/>
  <c r="N34" i="25"/>
  <c r="H34" i="25"/>
  <c r="C34" i="25"/>
  <c r="W34" i="25"/>
  <c r="P34" i="25"/>
  <c r="J34" i="25"/>
  <c r="B34" i="25"/>
  <c r="T34" i="25"/>
  <c r="K34" i="25"/>
  <c r="R34" i="25"/>
  <c r="G34" i="25"/>
  <c r="L34" i="25"/>
  <c r="F34" i="25"/>
  <c r="V34" i="25"/>
  <c r="D34" i="25"/>
  <c r="O34" i="25"/>
  <c r="W107" i="19"/>
  <c r="S107" i="19"/>
  <c r="O107" i="19"/>
  <c r="K107" i="19"/>
  <c r="G107" i="19"/>
  <c r="C107" i="19"/>
  <c r="X107" i="19"/>
  <c r="R107" i="19"/>
  <c r="M107" i="19"/>
  <c r="H107" i="19"/>
  <c r="B107" i="19"/>
  <c r="V107" i="19"/>
  <c r="P107" i="19"/>
  <c r="I107" i="19"/>
  <c r="U107" i="19"/>
  <c r="L107" i="19"/>
  <c r="D107" i="19"/>
  <c r="Y107" i="19"/>
  <c r="J107" i="19"/>
  <c r="N107" i="19"/>
  <c r="Q107" i="19"/>
  <c r="F107" i="19"/>
  <c r="T107" i="19"/>
  <c r="E107" i="19"/>
  <c r="Y72" i="28"/>
  <c r="U72" i="28"/>
  <c r="Q72" i="28"/>
  <c r="M72" i="28"/>
  <c r="I72" i="28"/>
  <c r="E72" i="28"/>
  <c r="V72" i="28"/>
  <c r="P72" i="28"/>
  <c r="K72" i="28"/>
  <c r="F72" i="28"/>
  <c r="T72" i="28"/>
  <c r="O72" i="28"/>
  <c r="J72" i="28"/>
  <c r="D72" i="28"/>
  <c r="S72" i="28"/>
  <c r="H72" i="28"/>
  <c r="R72" i="28"/>
  <c r="G72" i="28"/>
  <c r="X72" i="28"/>
  <c r="N72" i="28"/>
  <c r="C72" i="28"/>
  <c r="W72" i="28"/>
  <c r="L72" i="28"/>
  <c r="B72" i="28"/>
  <c r="Y142" i="28"/>
  <c r="U142" i="28"/>
  <c r="Q142" i="28"/>
  <c r="M142" i="28"/>
  <c r="I142" i="28"/>
  <c r="E142" i="28"/>
  <c r="V142" i="28"/>
  <c r="P142" i="28"/>
  <c r="K142" i="28"/>
  <c r="F142" i="28"/>
  <c r="T142" i="28"/>
  <c r="O142" i="28"/>
  <c r="J142" i="28"/>
  <c r="D142" i="28"/>
  <c r="S142" i="28"/>
  <c r="H142" i="28"/>
  <c r="R142" i="28"/>
  <c r="G142" i="28"/>
  <c r="X142" i="28"/>
  <c r="N142" i="28"/>
  <c r="C142" i="28"/>
  <c r="W142" i="28"/>
  <c r="L142" i="28"/>
  <c r="B142" i="28"/>
  <c r="Y380" i="21"/>
  <c r="U380" i="21"/>
  <c r="Q380" i="21"/>
  <c r="M380" i="21"/>
  <c r="I380" i="21"/>
  <c r="E380" i="21"/>
  <c r="T380" i="21"/>
  <c r="O380" i="21"/>
  <c r="J380" i="21"/>
  <c r="D380" i="21"/>
  <c r="W380" i="21"/>
  <c r="P380" i="21"/>
  <c r="H380" i="21"/>
  <c r="B380" i="21"/>
  <c r="V380" i="21"/>
  <c r="N380" i="21"/>
  <c r="G380" i="21"/>
  <c r="R380" i="21"/>
  <c r="C380" i="21"/>
  <c r="L380" i="21"/>
  <c r="X380" i="21"/>
  <c r="K380" i="21"/>
  <c r="F380" i="21"/>
  <c r="S380" i="21"/>
  <c r="Y139" i="21"/>
  <c r="U139" i="21"/>
  <c r="Q139" i="21"/>
  <c r="M139" i="21"/>
  <c r="I139" i="21"/>
  <c r="E139" i="21"/>
  <c r="W139" i="21"/>
  <c r="R139" i="21"/>
  <c r="L139" i="21"/>
  <c r="G139" i="21"/>
  <c r="B139" i="21"/>
  <c r="V139" i="21"/>
  <c r="O139" i="21"/>
  <c r="H139" i="21"/>
  <c r="T139" i="21"/>
  <c r="N139" i="21"/>
  <c r="F139" i="21"/>
  <c r="X139" i="21"/>
  <c r="J139" i="21"/>
  <c r="S139" i="21"/>
  <c r="D139" i="21"/>
  <c r="P139" i="21"/>
  <c r="C139" i="21"/>
  <c r="K139" i="21"/>
  <c r="W35" i="19"/>
  <c r="S35" i="19"/>
  <c r="O35" i="19"/>
  <c r="K35" i="19"/>
  <c r="G35" i="19"/>
  <c r="C35" i="19"/>
  <c r="Y35" i="19"/>
  <c r="T35" i="19"/>
  <c r="N35" i="19"/>
  <c r="I35" i="19"/>
  <c r="D35" i="19"/>
  <c r="R35" i="19"/>
  <c r="L35" i="19"/>
  <c r="E35" i="19"/>
  <c r="V35" i="19"/>
  <c r="M35" i="19"/>
  <c r="B35" i="19"/>
  <c r="U35" i="19"/>
  <c r="H35" i="19"/>
  <c r="Q35" i="19"/>
  <c r="F35" i="19"/>
  <c r="X35" i="19"/>
  <c r="P35" i="19"/>
  <c r="J35" i="19"/>
  <c r="W71" i="19"/>
  <c r="S71" i="19"/>
  <c r="O71" i="19"/>
  <c r="K71" i="19"/>
  <c r="G71" i="19"/>
  <c r="C71" i="19"/>
  <c r="V71" i="19"/>
  <c r="Q71" i="19"/>
  <c r="L71" i="19"/>
  <c r="F71" i="19"/>
  <c r="U71" i="19"/>
  <c r="N71" i="19"/>
  <c r="H71" i="19"/>
  <c r="R71" i="19"/>
  <c r="I71" i="19"/>
  <c r="X71" i="19"/>
  <c r="J71" i="19"/>
  <c r="T71" i="19"/>
  <c r="E71" i="19"/>
  <c r="M71" i="19"/>
  <c r="D71" i="19"/>
  <c r="Y71" i="19"/>
  <c r="B71" i="19"/>
  <c r="P71" i="19"/>
  <c r="Y243" i="21"/>
  <c r="U243" i="21"/>
  <c r="Q243" i="21"/>
  <c r="M243" i="21"/>
  <c r="I243" i="21"/>
  <c r="E243" i="21"/>
  <c r="T243" i="21"/>
  <c r="O243" i="21"/>
  <c r="J243" i="21"/>
  <c r="D243" i="21"/>
  <c r="W243" i="21"/>
  <c r="P243" i="21"/>
  <c r="H243" i="21"/>
  <c r="B243" i="21"/>
  <c r="V243" i="21"/>
  <c r="N243" i="21"/>
  <c r="G243" i="21"/>
  <c r="X243" i="21"/>
  <c r="K243" i="21"/>
  <c r="S243" i="21"/>
  <c r="F243" i="21"/>
  <c r="R243" i="21"/>
  <c r="C243" i="21"/>
  <c r="L243" i="21"/>
  <c r="V451" i="28"/>
  <c r="R451" i="28"/>
  <c r="N451" i="28"/>
  <c r="J451" i="28"/>
  <c r="F451" i="28"/>
  <c r="B451" i="28"/>
  <c r="Y451" i="28"/>
  <c r="T451" i="28"/>
  <c r="O451" i="28"/>
  <c r="I451" i="28"/>
  <c r="D451" i="28"/>
  <c r="X451" i="28"/>
  <c r="S451" i="28"/>
  <c r="M451" i="28"/>
  <c r="H451" i="28"/>
  <c r="C451" i="28"/>
  <c r="U451" i="28"/>
  <c r="K451" i="28"/>
  <c r="Q451" i="28"/>
  <c r="G451" i="28"/>
  <c r="P451" i="28"/>
  <c r="E451" i="28"/>
  <c r="L451" i="28"/>
  <c r="W451" i="28"/>
  <c r="Y107" i="28"/>
  <c r="U107" i="28"/>
  <c r="Q107" i="28"/>
  <c r="M107" i="28"/>
  <c r="I107" i="28"/>
  <c r="E107" i="28"/>
  <c r="V107" i="28"/>
  <c r="P107" i="28"/>
  <c r="K107" i="28"/>
  <c r="F107" i="28"/>
  <c r="T107" i="28"/>
  <c r="O107" i="28"/>
  <c r="J107" i="28"/>
  <c r="D107" i="28"/>
  <c r="X107" i="28"/>
  <c r="N107" i="28"/>
  <c r="C107" i="28"/>
  <c r="W107" i="28"/>
  <c r="L107" i="28"/>
  <c r="B107" i="28"/>
  <c r="S107" i="28"/>
  <c r="H107" i="28"/>
  <c r="R107" i="28"/>
  <c r="G107" i="28"/>
  <c r="Y177" i="28"/>
  <c r="U177" i="28"/>
  <c r="Q177" i="28"/>
  <c r="M177" i="28"/>
  <c r="I177" i="28"/>
  <c r="E177" i="28"/>
  <c r="V177" i="28"/>
  <c r="P177" i="28"/>
  <c r="K177" i="28"/>
  <c r="F177" i="28"/>
  <c r="T177" i="28"/>
  <c r="O177" i="28"/>
  <c r="J177" i="28"/>
  <c r="D177" i="28"/>
  <c r="X177" i="28"/>
  <c r="N177" i="28"/>
  <c r="C177" i="28"/>
  <c r="W177" i="28"/>
  <c r="L177" i="28"/>
  <c r="B177" i="28"/>
  <c r="S177" i="28"/>
  <c r="H177" i="28"/>
  <c r="R177" i="28"/>
  <c r="G177" i="28"/>
  <c r="Y346" i="21"/>
  <c r="U346" i="21"/>
  <c r="Q346" i="21"/>
  <c r="M346" i="21"/>
  <c r="I346" i="21"/>
  <c r="E346" i="21"/>
  <c r="T346" i="21"/>
  <c r="O346" i="21"/>
  <c r="J346" i="21"/>
  <c r="D346" i="21"/>
  <c r="X346" i="21"/>
  <c r="R346" i="21"/>
  <c r="K346" i="21"/>
  <c r="C346" i="21"/>
  <c r="W346" i="21"/>
  <c r="P346" i="21"/>
  <c r="H346" i="21"/>
  <c r="B346" i="21"/>
  <c r="L346" i="21"/>
  <c r="V346" i="21"/>
  <c r="G346" i="21"/>
  <c r="S346" i="21"/>
  <c r="F346" i="21"/>
  <c r="N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Y105" i="21" l="1"/>
  <c r="U105" i="21"/>
  <c r="Q105" i="21"/>
  <c r="M105" i="21"/>
  <c r="I105" i="21"/>
  <c r="E105" i="21"/>
  <c r="T105" i="21"/>
  <c r="O105" i="21"/>
  <c r="J105" i="21"/>
  <c r="D105" i="21"/>
  <c r="V105" i="21"/>
  <c r="N105" i="21"/>
  <c r="G105" i="21"/>
  <c r="S105" i="21"/>
  <c r="L105" i="21"/>
  <c r="F105" i="21"/>
  <c r="W105" i="21"/>
  <c r="H105" i="21"/>
  <c r="R105" i="21"/>
  <c r="C105" i="21"/>
  <c r="P105" i="21"/>
  <c r="B105" i="21"/>
  <c r="K105" i="21"/>
  <c r="X105" i="21"/>
  <c r="Y315" i="28"/>
  <c r="U315" i="28"/>
  <c r="Q315" i="28"/>
  <c r="M315" i="28"/>
  <c r="I315" i="28"/>
  <c r="E315" i="28"/>
  <c r="X315" i="28"/>
  <c r="S315" i="28"/>
  <c r="N315" i="28"/>
  <c r="H315" i="28"/>
  <c r="C315" i="28"/>
  <c r="W315" i="28"/>
  <c r="R315" i="28"/>
  <c r="L315" i="28"/>
  <c r="G315" i="28"/>
  <c r="B315" i="28"/>
  <c r="V315" i="28"/>
  <c r="P315" i="28"/>
  <c r="K315" i="28"/>
  <c r="F315" i="28"/>
  <c r="J315" i="28"/>
  <c r="D315" i="28"/>
  <c r="T315" i="28"/>
  <c r="O315" i="28"/>
  <c r="V350" i="28"/>
  <c r="R350" i="28"/>
  <c r="N350" i="28"/>
  <c r="J350" i="28"/>
  <c r="F350" i="28"/>
  <c r="B350" i="28"/>
  <c r="W350" i="28"/>
  <c r="Q350" i="28"/>
  <c r="L350" i="28"/>
  <c r="G350" i="28"/>
  <c r="Y350" i="28"/>
  <c r="S350" i="28"/>
  <c r="K350" i="28"/>
  <c r="D350" i="28"/>
  <c r="X350" i="28"/>
  <c r="P350" i="28"/>
  <c r="I350" i="28"/>
  <c r="C350" i="28"/>
  <c r="U350" i="28"/>
  <c r="O350" i="28"/>
  <c r="H350" i="28"/>
  <c r="T350" i="28"/>
  <c r="M350" i="28"/>
  <c r="E350" i="28"/>
  <c r="Y70" i="21"/>
  <c r="U70" i="21"/>
  <c r="Q70" i="21"/>
  <c r="M70" i="21"/>
  <c r="I70" i="21"/>
  <c r="E70" i="21"/>
  <c r="T70" i="21"/>
  <c r="O70" i="21"/>
  <c r="J70" i="21"/>
  <c r="D70" i="21"/>
  <c r="W70" i="21"/>
  <c r="P70" i="21"/>
  <c r="H70" i="21"/>
  <c r="B70" i="21"/>
  <c r="V70" i="21"/>
  <c r="N70" i="21"/>
  <c r="G70" i="21"/>
  <c r="R70" i="21"/>
  <c r="C70" i="21"/>
  <c r="L70" i="21"/>
  <c r="X70" i="21"/>
  <c r="K70" i="21"/>
  <c r="S70" i="21"/>
  <c r="F70" i="21"/>
  <c r="W72" i="19"/>
  <c r="S72" i="19"/>
  <c r="O72" i="19"/>
  <c r="K72" i="19"/>
  <c r="G72" i="19"/>
  <c r="C72" i="19"/>
  <c r="Y72" i="19"/>
  <c r="T72" i="19"/>
  <c r="N72" i="19"/>
  <c r="I72" i="19"/>
  <c r="D72" i="19"/>
  <c r="R72" i="19"/>
  <c r="L72" i="19"/>
  <c r="E72" i="19"/>
  <c r="V72" i="19"/>
  <c r="M72" i="19"/>
  <c r="B72" i="19"/>
  <c r="X72" i="19"/>
  <c r="J72" i="19"/>
  <c r="U72" i="19"/>
  <c r="H72" i="19"/>
  <c r="P72" i="19"/>
  <c r="F72" i="19"/>
  <c r="Q72" i="19"/>
  <c r="W142" i="19"/>
  <c r="S142" i="19"/>
  <c r="O142" i="19"/>
  <c r="K142" i="19"/>
  <c r="G142" i="19"/>
  <c r="C142" i="19"/>
  <c r="X142" i="19"/>
  <c r="R142" i="19"/>
  <c r="M142" i="19"/>
  <c r="H142" i="19"/>
  <c r="B142" i="19"/>
  <c r="U142" i="19"/>
  <c r="N142" i="19"/>
  <c r="F142" i="19"/>
  <c r="V142" i="19"/>
  <c r="L142" i="19"/>
  <c r="D142" i="19"/>
  <c r="Y142" i="19"/>
  <c r="J142" i="19"/>
  <c r="Q142" i="19"/>
  <c r="P142" i="19"/>
  <c r="I142" i="19"/>
  <c r="T142" i="19"/>
  <c r="E142" i="19"/>
  <c r="V175" i="21"/>
  <c r="R175" i="21"/>
  <c r="N175" i="21"/>
  <c r="X175" i="21"/>
  <c r="S175" i="21"/>
  <c r="M175" i="21"/>
  <c r="I175" i="21"/>
  <c r="E175" i="21"/>
  <c r="T175" i="21"/>
  <c r="L175" i="21"/>
  <c r="G175" i="21"/>
  <c r="B175" i="21"/>
  <c r="Y175" i="21"/>
  <c r="P175" i="21"/>
  <c r="H175" i="21"/>
  <c r="O175" i="21"/>
  <c r="D175" i="21"/>
  <c r="K175" i="21"/>
  <c r="W175" i="21"/>
  <c r="F175" i="21"/>
  <c r="U175" i="21"/>
  <c r="Q175" i="21"/>
  <c r="C175" i="21"/>
  <c r="J175" i="21"/>
  <c r="W71" i="25"/>
  <c r="S71" i="25"/>
  <c r="O71" i="25"/>
  <c r="K71" i="25"/>
  <c r="G71" i="25"/>
  <c r="C71" i="25"/>
  <c r="V71" i="25"/>
  <c r="Q71" i="25"/>
  <c r="L71" i="25"/>
  <c r="F71" i="25"/>
  <c r="Y71" i="25"/>
  <c r="R71" i="25"/>
  <c r="J71" i="25"/>
  <c r="D71" i="25"/>
  <c r="P71" i="25"/>
  <c r="H71" i="25"/>
  <c r="N71" i="25"/>
  <c r="B71" i="25"/>
  <c r="X71" i="25"/>
  <c r="M71" i="25"/>
  <c r="E71" i="25"/>
  <c r="U71" i="25"/>
  <c r="T71" i="25"/>
  <c r="I71" i="25"/>
  <c r="W108" i="19"/>
  <c r="S108" i="19"/>
  <c r="O108" i="19"/>
  <c r="K108" i="19"/>
  <c r="G108" i="19"/>
  <c r="C108" i="19"/>
  <c r="U108" i="19"/>
  <c r="P108" i="19"/>
  <c r="J108" i="19"/>
  <c r="E108" i="19"/>
  <c r="T108" i="19"/>
  <c r="M108" i="19"/>
  <c r="F108" i="19"/>
  <c r="Y108" i="19"/>
  <c r="Q108" i="19"/>
  <c r="H108" i="19"/>
  <c r="X108" i="19"/>
  <c r="L108" i="19"/>
  <c r="V108" i="19"/>
  <c r="D108" i="19"/>
  <c r="N108" i="19"/>
  <c r="I108" i="19"/>
  <c r="R108" i="19"/>
  <c r="B108" i="19"/>
  <c r="Y178" i="28"/>
  <c r="U178" i="28"/>
  <c r="Q178" i="28"/>
  <c r="M178" i="28"/>
  <c r="I178" i="28"/>
  <c r="E178" i="28"/>
  <c r="X178" i="28"/>
  <c r="S178" i="28"/>
  <c r="N178" i="28"/>
  <c r="H178" i="28"/>
  <c r="C178" i="28"/>
  <c r="W178" i="28"/>
  <c r="R178" i="28"/>
  <c r="L178" i="28"/>
  <c r="G178" i="28"/>
  <c r="B178" i="28"/>
  <c r="V178" i="28"/>
  <c r="K178" i="28"/>
  <c r="T178" i="28"/>
  <c r="J178" i="28"/>
  <c r="P178" i="28"/>
  <c r="F178" i="28"/>
  <c r="O178" i="28"/>
  <c r="D178" i="28"/>
  <c r="W247" i="28"/>
  <c r="S247" i="28"/>
  <c r="O247" i="28"/>
  <c r="K247" i="28"/>
  <c r="G247" i="28"/>
  <c r="C247" i="28"/>
  <c r="U247" i="28"/>
  <c r="P247" i="28"/>
  <c r="J247" i="28"/>
  <c r="E247" i="28"/>
  <c r="V247" i="28"/>
  <c r="N247" i="28"/>
  <c r="H247" i="28"/>
  <c r="R247" i="28"/>
  <c r="I247" i="28"/>
  <c r="X247" i="28"/>
  <c r="L247" i="28"/>
  <c r="M247" i="28"/>
  <c r="Q247" i="28"/>
  <c r="F247" i="28"/>
  <c r="T247" i="28"/>
  <c r="D247" i="28"/>
  <c r="B247" i="28"/>
  <c r="Y247" i="28"/>
  <c r="W213" i="28"/>
  <c r="S213" i="28"/>
  <c r="O213" i="28"/>
  <c r="K213" i="28"/>
  <c r="G213" i="28"/>
  <c r="C213" i="28"/>
  <c r="X213" i="28"/>
  <c r="R213" i="28"/>
  <c r="M213" i="28"/>
  <c r="H213" i="28"/>
  <c r="B213" i="28"/>
  <c r="Y213" i="28"/>
  <c r="Q213" i="28"/>
  <c r="J213" i="28"/>
  <c r="D213" i="28"/>
  <c r="P213" i="28"/>
  <c r="F213" i="28"/>
  <c r="U213" i="28"/>
  <c r="I213" i="28"/>
  <c r="L213" i="28"/>
  <c r="E213" i="28"/>
  <c r="N213" i="28"/>
  <c r="V213" i="28"/>
  <c r="T213" i="28"/>
  <c r="Y347" i="21"/>
  <c r="U347" i="21"/>
  <c r="Q347" i="21"/>
  <c r="M347" i="21"/>
  <c r="I347" i="21"/>
  <c r="E347" i="21"/>
  <c r="W347" i="21"/>
  <c r="R347" i="21"/>
  <c r="L347" i="21"/>
  <c r="G347" i="21"/>
  <c r="B347" i="21"/>
  <c r="V347" i="21"/>
  <c r="O347" i="21"/>
  <c r="H347" i="21"/>
  <c r="T347" i="21"/>
  <c r="N347" i="21"/>
  <c r="F347" i="21"/>
  <c r="P347" i="21"/>
  <c r="C347" i="21"/>
  <c r="K347" i="21"/>
  <c r="X347" i="21"/>
  <c r="J347" i="21"/>
  <c r="S347" i="21"/>
  <c r="D347" i="21"/>
  <c r="Y140" i="21"/>
  <c r="U140" i="21"/>
  <c r="Q140" i="21"/>
  <c r="M140" i="21"/>
  <c r="I140" i="21"/>
  <c r="E140" i="21"/>
  <c r="T140" i="21"/>
  <c r="O140" i="21"/>
  <c r="J140" i="21"/>
  <c r="D140" i="21"/>
  <c r="S140" i="21"/>
  <c r="L140" i="21"/>
  <c r="F140" i="21"/>
  <c r="X140" i="21"/>
  <c r="R140" i="21"/>
  <c r="K140" i="21"/>
  <c r="C140" i="21"/>
  <c r="N140" i="21"/>
  <c r="W140" i="21"/>
  <c r="H140" i="21"/>
  <c r="V140" i="21"/>
  <c r="G140" i="21"/>
  <c r="P140" i="21"/>
  <c r="B140" i="21"/>
  <c r="V418" i="28"/>
  <c r="R418" i="28"/>
  <c r="N418" i="28"/>
  <c r="J418" i="28"/>
  <c r="F418" i="28"/>
  <c r="B418" i="28"/>
  <c r="W418" i="28"/>
  <c r="Q418" i="28"/>
  <c r="L418" i="28"/>
  <c r="G418" i="28"/>
  <c r="U418" i="28"/>
  <c r="P418" i="28"/>
  <c r="K418" i="28"/>
  <c r="E418" i="28"/>
  <c r="X418" i="28"/>
  <c r="M418" i="28"/>
  <c r="C418" i="28"/>
  <c r="T418" i="28"/>
  <c r="I418" i="28"/>
  <c r="S418" i="28"/>
  <c r="H418" i="28"/>
  <c r="Y418" i="28"/>
  <c r="O418" i="28"/>
  <c r="D418" i="28"/>
  <c r="W144" i="25"/>
  <c r="S144" i="25"/>
  <c r="O144" i="25"/>
  <c r="K144" i="25"/>
  <c r="G144" i="25"/>
  <c r="C144" i="25"/>
  <c r="Y144" i="25"/>
  <c r="T144" i="25"/>
  <c r="N144" i="25"/>
  <c r="I144" i="25"/>
  <c r="D144" i="25"/>
  <c r="U144" i="25"/>
  <c r="M144" i="25"/>
  <c r="F144" i="25"/>
  <c r="V144" i="25"/>
  <c r="L144" i="25"/>
  <c r="B144" i="25"/>
  <c r="R144" i="25"/>
  <c r="H144" i="25"/>
  <c r="Q144" i="25"/>
  <c r="E144" i="25"/>
  <c r="J144" i="25"/>
  <c r="X144" i="25"/>
  <c r="P144" i="25"/>
  <c r="Y37" i="21"/>
  <c r="U37" i="21"/>
  <c r="Q37" i="21"/>
  <c r="M37" i="21"/>
  <c r="I37" i="21"/>
  <c r="E37" i="21"/>
  <c r="T37" i="21"/>
  <c r="O37" i="21"/>
  <c r="J37" i="21"/>
  <c r="D37" i="21"/>
  <c r="S37" i="21"/>
  <c r="L37" i="21"/>
  <c r="F37" i="21"/>
  <c r="X37" i="21"/>
  <c r="R37" i="21"/>
  <c r="K37" i="21"/>
  <c r="C37" i="21"/>
  <c r="V37" i="21"/>
  <c r="G37" i="21"/>
  <c r="P37" i="21"/>
  <c r="B37" i="21"/>
  <c r="N37" i="21"/>
  <c r="W37" i="21"/>
  <c r="H37" i="21"/>
  <c r="Y35" i="25"/>
  <c r="U35" i="25"/>
  <c r="Q35" i="25"/>
  <c r="M35" i="25"/>
  <c r="I35" i="25"/>
  <c r="E35" i="25"/>
  <c r="V35" i="25"/>
  <c r="P35" i="25"/>
  <c r="K35" i="25"/>
  <c r="F35" i="25"/>
  <c r="T35" i="25"/>
  <c r="N35" i="25"/>
  <c r="G35" i="25"/>
  <c r="X35" i="25"/>
  <c r="O35" i="25"/>
  <c r="D35" i="25"/>
  <c r="W35" i="25"/>
  <c r="L35" i="25"/>
  <c r="C35" i="25"/>
  <c r="H35" i="25"/>
  <c r="S35" i="25"/>
  <c r="B35" i="25"/>
  <c r="R35" i="25"/>
  <c r="J35" i="25"/>
  <c r="Y244" i="21"/>
  <c r="U244" i="21"/>
  <c r="Q244" i="21"/>
  <c r="M244" i="21"/>
  <c r="I244" i="21"/>
  <c r="E244" i="21"/>
  <c r="W244" i="21"/>
  <c r="R244" i="21"/>
  <c r="L244" i="21"/>
  <c r="G244" i="21"/>
  <c r="B244" i="21"/>
  <c r="T244" i="21"/>
  <c r="N244" i="21"/>
  <c r="F244" i="21"/>
  <c r="S244" i="21"/>
  <c r="K244" i="21"/>
  <c r="D244" i="21"/>
  <c r="O244" i="21"/>
  <c r="X244" i="21"/>
  <c r="J244" i="21"/>
  <c r="V244" i="21"/>
  <c r="H244" i="21"/>
  <c r="P244" i="21"/>
  <c r="C244" i="21"/>
  <c r="V384" i="28"/>
  <c r="R384" i="28"/>
  <c r="N384" i="28"/>
  <c r="J384" i="28"/>
  <c r="F384" i="28"/>
  <c r="B384" i="28"/>
  <c r="W384" i="28"/>
  <c r="Q384" i="28"/>
  <c r="L384" i="28"/>
  <c r="G384" i="28"/>
  <c r="U384" i="28"/>
  <c r="P384" i="28"/>
  <c r="K384" i="28"/>
  <c r="E384" i="28"/>
  <c r="S384" i="28"/>
  <c r="H384" i="28"/>
  <c r="Y384" i="28"/>
  <c r="O384" i="28"/>
  <c r="D384" i="28"/>
  <c r="X384" i="28"/>
  <c r="M384" i="28"/>
  <c r="C384" i="28"/>
  <c r="T384" i="28"/>
  <c r="I384" i="28"/>
  <c r="Y143" i="28"/>
  <c r="U143" i="28"/>
  <c r="Q143" i="28"/>
  <c r="M143" i="28"/>
  <c r="I143" i="28"/>
  <c r="E143" i="28"/>
  <c r="X143" i="28"/>
  <c r="S143" i="28"/>
  <c r="N143" i="28"/>
  <c r="H143" i="28"/>
  <c r="C143" i="28"/>
  <c r="W143" i="28"/>
  <c r="R143" i="28"/>
  <c r="L143" i="28"/>
  <c r="G143" i="28"/>
  <c r="B143" i="28"/>
  <c r="P143" i="28"/>
  <c r="F143" i="28"/>
  <c r="O143" i="28"/>
  <c r="D143" i="28"/>
  <c r="V143" i="28"/>
  <c r="K143" i="28"/>
  <c r="T143" i="28"/>
  <c r="J143" i="28"/>
  <c r="V452" i="28"/>
  <c r="R452" i="28"/>
  <c r="N452" i="28"/>
  <c r="J452" i="28"/>
  <c r="F452" i="28"/>
  <c r="B452" i="28"/>
  <c r="W452" i="28"/>
  <c r="Q452" i="28"/>
  <c r="L452" i="28"/>
  <c r="G452" i="28"/>
  <c r="U452" i="28"/>
  <c r="P452" i="28"/>
  <c r="K452" i="28"/>
  <c r="E452" i="28"/>
  <c r="S452" i="28"/>
  <c r="H452" i="28"/>
  <c r="Y452" i="28"/>
  <c r="O452" i="28"/>
  <c r="D452" i="28"/>
  <c r="X452" i="28"/>
  <c r="M452" i="28"/>
  <c r="C452" i="28"/>
  <c r="T452" i="28"/>
  <c r="I452" i="28"/>
  <c r="Y381" i="21"/>
  <c r="U381" i="21"/>
  <c r="Q381" i="21"/>
  <c r="M381" i="21"/>
  <c r="I381" i="21"/>
  <c r="E381" i="21"/>
  <c r="W381" i="21"/>
  <c r="R381" i="21"/>
  <c r="L381" i="21"/>
  <c r="G381" i="21"/>
  <c r="B381" i="21"/>
  <c r="T381" i="21"/>
  <c r="N381" i="21"/>
  <c r="F381" i="21"/>
  <c r="S381" i="21"/>
  <c r="K381" i="21"/>
  <c r="D381" i="21"/>
  <c r="V381" i="21"/>
  <c r="H381" i="21"/>
  <c r="P381" i="21"/>
  <c r="C381" i="21"/>
  <c r="O381" i="21"/>
  <c r="X381" i="21"/>
  <c r="J381" i="21"/>
  <c r="W36" i="19"/>
  <c r="S36" i="19"/>
  <c r="O36" i="19"/>
  <c r="K36" i="19"/>
  <c r="G36" i="19"/>
  <c r="C36" i="19"/>
  <c r="V36" i="19"/>
  <c r="Q36" i="19"/>
  <c r="L36" i="19"/>
  <c r="F36" i="19"/>
  <c r="X36" i="19"/>
  <c r="P36" i="19"/>
  <c r="I36" i="19"/>
  <c r="B36" i="19"/>
  <c r="R36" i="19"/>
  <c r="H36" i="19"/>
  <c r="U36" i="19"/>
  <c r="J36" i="19"/>
  <c r="T36" i="19"/>
  <c r="E36" i="19"/>
  <c r="Y36" i="19"/>
  <c r="N36" i="19"/>
  <c r="M36" i="19"/>
  <c r="D36" i="19"/>
  <c r="Y209" i="21"/>
  <c r="U209" i="21"/>
  <c r="Q209" i="21"/>
  <c r="M209" i="21"/>
  <c r="I209" i="21"/>
  <c r="E209" i="21"/>
  <c r="W209" i="21"/>
  <c r="R209" i="21"/>
  <c r="L209" i="21"/>
  <c r="G209" i="21"/>
  <c r="B209" i="21"/>
  <c r="V209" i="21"/>
  <c r="O209" i="21"/>
  <c r="H209" i="21"/>
  <c r="X209" i="21"/>
  <c r="N209" i="21"/>
  <c r="D209" i="21"/>
  <c r="T209" i="21"/>
  <c r="J209" i="21"/>
  <c r="P209" i="21"/>
  <c r="C209" i="21"/>
  <c r="K209" i="21"/>
  <c r="S209" i="21"/>
  <c r="F209" i="21"/>
  <c r="Y415" i="21"/>
  <c r="U415" i="21"/>
  <c r="Q415" i="21"/>
  <c r="M415" i="21"/>
  <c r="I415" i="21"/>
  <c r="E415" i="21"/>
  <c r="X415" i="21"/>
  <c r="S415" i="21"/>
  <c r="N415" i="21"/>
  <c r="H415" i="21"/>
  <c r="C415" i="21"/>
  <c r="W415" i="21"/>
  <c r="P415" i="21"/>
  <c r="J415" i="21"/>
  <c r="B415" i="21"/>
  <c r="V415" i="21"/>
  <c r="L415" i="21"/>
  <c r="D415" i="21"/>
  <c r="T415" i="21"/>
  <c r="K415" i="21"/>
  <c r="F415" i="21"/>
  <c r="R415" i="21"/>
  <c r="O415" i="21"/>
  <c r="G415" i="21"/>
  <c r="W107" i="25"/>
  <c r="S107" i="25"/>
  <c r="O107" i="25"/>
  <c r="K107" i="25"/>
  <c r="G107" i="25"/>
  <c r="C107" i="25"/>
  <c r="Y107" i="25"/>
  <c r="T107" i="25"/>
  <c r="N107" i="25"/>
  <c r="I107" i="25"/>
  <c r="D107" i="25"/>
  <c r="U107" i="25"/>
  <c r="M107" i="25"/>
  <c r="F107" i="25"/>
  <c r="V107" i="25"/>
  <c r="L107" i="25"/>
  <c r="B107" i="25"/>
  <c r="Q107" i="25"/>
  <c r="E107" i="25"/>
  <c r="P107" i="25"/>
  <c r="R107" i="25"/>
  <c r="J107" i="25"/>
  <c r="H107" i="25"/>
  <c r="X107" i="25"/>
  <c r="Y278" i="21"/>
  <c r="U278" i="21"/>
  <c r="Q278" i="21"/>
  <c r="M278" i="21"/>
  <c r="I278" i="21"/>
  <c r="E278" i="21"/>
  <c r="W278" i="21"/>
  <c r="R278" i="21"/>
  <c r="L278" i="21"/>
  <c r="G278" i="21"/>
  <c r="B278" i="21"/>
  <c r="S278" i="21"/>
  <c r="K278" i="21"/>
  <c r="D278" i="21"/>
  <c r="X278" i="21"/>
  <c r="P278" i="21"/>
  <c r="J278" i="21"/>
  <c r="C278" i="21"/>
  <c r="T278" i="21"/>
  <c r="F278" i="21"/>
  <c r="O278" i="21"/>
  <c r="N278" i="21"/>
  <c r="V278" i="21"/>
  <c r="H278" i="21"/>
  <c r="Y73" i="28"/>
  <c r="U73" i="28"/>
  <c r="Q73" i="28"/>
  <c r="M73" i="28"/>
  <c r="I73" i="28"/>
  <c r="E73" i="28"/>
  <c r="X73" i="28"/>
  <c r="S73" i="28"/>
  <c r="N73" i="28"/>
  <c r="H73" i="28"/>
  <c r="C73" i="28"/>
  <c r="W73" i="28"/>
  <c r="R73" i="28"/>
  <c r="L73" i="28"/>
  <c r="G73" i="28"/>
  <c r="B73" i="28"/>
  <c r="P73" i="28"/>
  <c r="F73" i="28"/>
  <c r="O73" i="28"/>
  <c r="D73" i="28"/>
  <c r="V73" i="28"/>
  <c r="K73" i="28"/>
  <c r="T73" i="28"/>
  <c r="J73" i="28"/>
  <c r="Y108" i="28"/>
  <c r="U108" i="28"/>
  <c r="Q108" i="28"/>
  <c r="M108" i="28"/>
  <c r="I108" i="28"/>
  <c r="E108" i="28"/>
  <c r="X108" i="28"/>
  <c r="S108" i="28"/>
  <c r="N108" i="28"/>
  <c r="H108" i="28"/>
  <c r="C108" i="28"/>
  <c r="W108" i="28"/>
  <c r="R108" i="28"/>
  <c r="L108" i="28"/>
  <c r="G108" i="28"/>
  <c r="B108" i="28"/>
  <c r="V108" i="28"/>
  <c r="K108" i="28"/>
  <c r="T108" i="28"/>
  <c r="J108" i="28"/>
  <c r="P108" i="28"/>
  <c r="F108" i="28"/>
  <c r="O108" i="28"/>
  <c r="D108" i="28"/>
  <c r="Y281" i="28"/>
  <c r="U281" i="28"/>
  <c r="Q281" i="28"/>
  <c r="M281" i="28"/>
  <c r="I281" i="28"/>
  <c r="E281" i="28"/>
  <c r="X281" i="28"/>
  <c r="S281" i="28"/>
  <c r="N281" i="28"/>
  <c r="H281" i="28"/>
  <c r="C281" i="28"/>
  <c r="W281" i="28"/>
  <c r="R281" i="28"/>
  <c r="L281" i="28"/>
  <c r="G281" i="28"/>
  <c r="B281" i="28"/>
  <c r="V281" i="28"/>
  <c r="K281" i="28"/>
  <c r="T281" i="28"/>
  <c r="J281" i="28"/>
  <c r="P281" i="28"/>
  <c r="F281" i="28"/>
  <c r="O281" i="28"/>
  <c r="D281" i="28"/>
  <c r="Y313" i="21"/>
  <c r="U313" i="21"/>
  <c r="Q313" i="21"/>
  <c r="M313" i="21"/>
  <c r="I313" i="21"/>
  <c r="E313" i="21"/>
  <c r="W313" i="21"/>
  <c r="R313" i="21"/>
  <c r="L313" i="21"/>
  <c r="G313" i="21"/>
  <c r="B313" i="21"/>
  <c r="X313" i="21"/>
  <c r="P313" i="21"/>
  <c r="J313" i="21"/>
  <c r="C313" i="21"/>
  <c r="V313" i="21"/>
  <c r="O313" i="21"/>
  <c r="H313" i="21"/>
  <c r="K313" i="21"/>
  <c r="T313" i="21"/>
  <c r="F313" i="21"/>
  <c r="S313" i="21"/>
  <c r="D313" i="21"/>
  <c r="N313" i="21"/>
  <c r="A348" i="21"/>
  <c r="A349" i="21" s="1"/>
  <c r="A416" i="21"/>
  <c r="A382"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X73" i="19" l="1"/>
  <c r="T73" i="19"/>
  <c r="P73" i="19"/>
  <c r="L73" i="19"/>
  <c r="H73" i="19"/>
  <c r="W73" i="19"/>
  <c r="R73" i="19"/>
  <c r="M73" i="19"/>
  <c r="G73" i="19"/>
  <c r="C73" i="19"/>
  <c r="U73" i="19"/>
  <c r="N73" i="19"/>
  <c r="F73" i="19"/>
  <c r="S73" i="19"/>
  <c r="J73" i="19"/>
  <c r="B73" i="19"/>
  <c r="V73" i="19"/>
  <c r="I73" i="19"/>
  <c r="O73" i="19"/>
  <c r="K73" i="19"/>
  <c r="Q73" i="19"/>
  <c r="E73" i="19"/>
  <c r="D73" i="19"/>
  <c r="Y73" i="19"/>
  <c r="Y179" i="28"/>
  <c r="U179" i="28"/>
  <c r="Q179" i="28"/>
  <c r="M179" i="28"/>
  <c r="I179" i="28"/>
  <c r="E179" i="28"/>
  <c r="V179" i="28"/>
  <c r="P179" i="28"/>
  <c r="K179" i="28"/>
  <c r="F179" i="28"/>
  <c r="T179" i="28"/>
  <c r="O179" i="28"/>
  <c r="J179" i="28"/>
  <c r="D179" i="28"/>
  <c r="S179" i="28"/>
  <c r="H179" i="28"/>
  <c r="R179" i="28"/>
  <c r="G179" i="28"/>
  <c r="X179" i="28"/>
  <c r="N179" i="28"/>
  <c r="C179" i="28"/>
  <c r="W179" i="28"/>
  <c r="L179" i="28"/>
  <c r="B179" i="28"/>
  <c r="V385" i="28"/>
  <c r="R385" i="28"/>
  <c r="N385" i="28"/>
  <c r="J385" i="28"/>
  <c r="F385" i="28"/>
  <c r="B385" i="28"/>
  <c r="Y385" i="28"/>
  <c r="T385" i="28"/>
  <c r="O385" i="28"/>
  <c r="I385" i="28"/>
  <c r="D385" i="28"/>
  <c r="X385" i="28"/>
  <c r="S385" i="28"/>
  <c r="M385" i="28"/>
  <c r="H385" i="28"/>
  <c r="C385" i="28"/>
  <c r="P385" i="28"/>
  <c r="E385" i="28"/>
  <c r="W385" i="28"/>
  <c r="L385" i="28"/>
  <c r="U385" i="28"/>
  <c r="K385" i="28"/>
  <c r="Q385" i="28"/>
  <c r="G385" i="28"/>
  <c r="Y349" i="21"/>
  <c r="U349" i="21"/>
  <c r="Q349" i="21"/>
  <c r="M349" i="21"/>
  <c r="I349" i="21"/>
  <c r="E349" i="21"/>
  <c r="W349" i="21"/>
  <c r="R349" i="21"/>
  <c r="L349" i="21"/>
  <c r="G349" i="21"/>
  <c r="B349" i="21"/>
  <c r="X349" i="21"/>
  <c r="P349" i="21"/>
  <c r="J349" i="21"/>
  <c r="C349" i="21"/>
  <c r="V349" i="21"/>
  <c r="O349" i="21"/>
  <c r="H349" i="21"/>
  <c r="K349" i="21"/>
  <c r="T349" i="21"/>
  <c r="F349" i="21"/>
  <c r="S349" i="21"/>
  <c r="D349" i="21"/>
  <c r="N349" i="21"/>
  <c r="V176" i="21"/>
  <c r="R176" i="21"/>
  <c r="N176" i="21"/>
  <c r="J176" i="21"/>
  <c r="F176" i="21"/>
  <c r="B176" i="21"/>
  <c r="U176" i="21"/>
  <c r="P176" i="21"/>
  <c r="K176" i="21"/>
  <c r="E176" i="21"/>
  <c r="X176" i="21"/>
  <c r="Q176" i="21"/>
  <c r="I176" i="21"/>
  <c r="C176" i="21"/>
  <c r="T176" i="21"/>
  <c r="L176" i="21"/>
  <c r="O176" i="21"/>
  <c r="D176" i="21"/>
  <c r="W176" i="21"/>
  <c r="G176" i="21"/>
  <c r="Y176" i="21"/>
  <c r="H176" i="21"/>
  <c r="M176" i="21"/>
  <c r="S176" i="21"/>
  <c r="W143" i="19"/>
  <c r="S143" i="19"/>
  <c r="O143" i="19"/>
  <c r="K143" i="19"/>
  <c r="G143" i="19"/>
  <c r="C143" i="19"/>
  <c r="U143" i="19"/>
  <c r="P143" i="19"/>
  <c r="J143" i="19"/>
  <c r="E143" i="19"/>
  <c r="Y143" i="19"/>
  <c r="R143" i="19"/>
  <c r="L143" i="19"/>
  <c r="D143" i="19"/>
  <c r="Q143" i="19"/>
  <c r="H143" i="19"/>
  <c r="X143" i="19"/>
  <c r="M143" i="19"/>
  <c r="I143" i="19"/>
  <c r="N143" i="19"/>
  <c r="F143" i="19"/>
  <c r="T143" i="19"/>
  <c r="B143" i="19"/>
  <c r="V143" i="19"/>
  <c r="Y282" i="28"/>
  <c r="U282" i="28"/>
  <c r="Q282" i="28"/>
  <c r="M282" i="28"/>
  <c r="I282" i="28"/>
  <c r="E282" i="28"/>
  <c r="V282" i="28"/>
  <c r="P282" i="28"/>
  <c r="K282" i="28"/>
  <c r="F282" i="28"/>
  <c r="T282" i="28"/>
  <c r="O282" i="28"/>
  <c r="J282" i="28"/>
  <c r="D282" i="28"/>
  <c r="S282" i="28"/>
  <c r="H282" i="28"/>
  <c r="R282" i="28"/>
  <c r="G282" i="28"/>
  <c r="X282" i="28"/>
  <c r="N282" i="28"/>
  <c r="C282" i="28"/>
  <c r="W282" i="28"/>
  <c r="L282" i="28"/>
  <c r="B282" i="28"/>
  <c r="Y382" i="21"/>
  <c r="U382" i="21"/>
  <c r="Q382" i="21"/>
  <c r="M382" i="21"/>
  <c r="I382" i="21"/>
  <c r="E382" i="21"/>
  <c r="T382" i="21"/>
  <c r="O382" i="21"/>
  <c r="J382" i="21"/>
  <c r="D382" i="21"/>
  <c r="X382" i="21"/>
  <c r="R382" i="21"/>
  <c r="K382" i="21"/>
  <c r="C382" i="21"/>
  <c r="W382" i="21"/>
  <c r="P382" i="21"/>
  <c r="H382" i="21"/>
  <c r="B382" i="21"/>
  <c r="L382" i="21"/>
  <c r="V382" i="21"/>
  <c r="G382" i="21"/>
  <c r="S382" i="21"/>
  <c r="F382" i="21"/>
  <c r="N382" i="21"/>
  <c r="Y106" i="21"/>
  <c r="U106" i="21"/>
  <c r="Q106" i="21"/>
  <c r="M106" i="21"/>
  <c r="I106" i="21"/>
  <c r="E106" i="21"/>
  <c r="W106" i="21"/>
  <c r="R106" i="21"/>
  <c r="L106" i="21"/>
  <c r="G106" i="21"/>
  <c r="B106" i="21"/>
  <c r="S106" i="21"/>
  <c r="K106" i="21"/>
  <c r="D106" i="21"/>
  <c r="X106" i="21"/>
  <c r="P106" i="21"/>
  <c r="J106" i="21"/>
  <c r="C106" i="21"/>
  <c r="N106" i="21"/>
  <c r="V106" i="21"/>
  <c r="H106" i="21"/>
  <c r="T106" i="21"/>
  <c r="F106" i="21"/>
  <c r="O106" i="21"/>
  <c r="Y316" i="28"/>
  <c r="U316" i="28"/>
  <c r="Q316" i="28"/>
  <c r="M316" i="28"/>
  <c r="I316" i="28"/>
  <c r="E316" i="28"/>
  <c r="V316" i="28"/>
  <c r="P316" i="28"/>
  <c r="K316" i="28"/>
  <c r="F316" i="28"/>
  <c r="T316" i="28"/>
  <c r="O316" i="28"/>
  <c r="J316" i="28"/>
  <c r="D316" i="28"/>
  <c r="X316" i="28"/>
  <c r="S316" i="28"/>
  <c r="N316" i="28"/>
  <c r="H316" i="28"/>
  <c r="C316" i="28"/>
  <c r="G316" i="28"/>
  <c r="W316" i="28"/>
  <c r="B316" i="28"/>
  <c r="R316" i="28"/>
  <c r="L316" i="28"/>
  <c r="Y141" i="21"/>
  <c r="U141" i="21"/>
  <c r="Q141" i="21"/>
  <c r="M141" i="21"/>
  <c r="I141" i="21"/>
  <c r="E141" i="21"/>
  <c r="W141" i="21"/>
  <c r="R141" i="21"/>
  <c r="L141" i="21"/>
  <c r="G141" i="21"/>
  <c r="B141" i="21"/>
  <c r="X141" i="21"/>
  <c r="P141" i="21"/>
  <c r="J141" i="21"/>
  <c r="C141" i="21"/>
  <c r="V141" i="21"/>
  <c r="O141" i="21"/>
  <c r="H141" i="21"/>
  <c r="S141" i="21"/>
  <c r="D141" i="21"/>
  <c r="N141" i="21"/>
  <c r="K141" i="21"/>
  <c r="F141" i="21"/>
  <c r="T141" i="21"/>
  <c r="W109" i="19"/>
  <c r="S109" i="19"/>
  <c r="O109" i="19"/>
  <c r="K109" i="19"/>
  <c r="G109" i="19"/>
  <c r="C109" i="19"/>
  <c r="X109" i="19"/>
  <c r="R109" i="19"/>
  <c r="M109" i="19"/>
  <c r="H109" i="19"/>
  <c r="B109" i="19"/>
  <c r="Y109" i="19"/>
  <c r="Q109" i="19"/>
  <c r="J109" i="19"/>
  <c r="D109" i="19"/>
  <c r="U109" i="19"/>
  <c r="L109" i="19"/>
  <c r="N109" i="19"/>
  <c r="P109" i="19"/>
  <c r="I109" i="19"/>
  <c r="F109" i="19"/>
  <c r="V109" i="19"/>
  <c r="T109" i="19"/>
  <c r="E109" i="19"/>
  <c r="W248" i="28"/>
  <c r="S248" i="28"/>
  <c r="O248" i="28"/>
  <c r="K248" i="28"/>
  <c r="G248" i="28"/>
  <c r="C248" i="28"/>
  <c r="X248" i="28"/>
  <c r="R248" i="28"/>
  <c r="M248" i="28"/>
  <c r="H248" i="28"/>
  <c r="B248" i="28"/>
  <c r="T248" i="28"/>
  <c r="L248" i="28"/>
  <c r="E248" i="28"/>
  <c r="V248" i="28"/>
  <c r="N248" i="28"/>
  <c r="D248" i="28"/>
  <c r="Y248" i="28"/>
  <c r="J248" i="28"/>
  <c r="U248" i="28"/>
  <c r="F248" i="28"/>
  <c r="P248" i="28"/>
  <c r="I248" i="28"/>
  <c r="Q248" i="28"/>
  <c r="Y314" i="21"/>
  <c r="U314" i="21"/>
  <c r="Q314" i="21"/>
  <c r="M314" i="21"/>
  <c r="I314" i="21"/>
  <c r="E314" i="21"/>
  <c r="T314" i="21"/>
  <c r="O314" i="21"/>
  <c r="J314" i="21"/>
  <c r="D314" i="21"/>
  <c r="V314" i="21"/>
  <c r="N314" i="21"/>
  <c r="G314" i="21"/>
  <c r="S314" i="21"/>
  <c r="L314" i="21"/>
  <c r="F314" i="21"/>
  <c r="P314" i="21"/>
  <c r="B314" i="21"/>
  <c r="X314" i="21"/>
  <c r="K314" i="21"/>
  <c r="W314" i="21"/>
  <c r="H314" i="21"/>
  <c r="R314" i="21"/>
  <c r="C314" i="21"/>
  <c r="Y36" i="25"/>
  <c r="U36" i="25"/>
  <c r="Q36" i="25"/>
  <c r="M36" i="25"/>
  <c r="I36" i="25"/>
  <c r="E36" i="25"/>
  <c r="X36" i="25"/>
  <c r="S36" i="25"/>
  <c r="N36" i="25"/>
  <c r="H36" i="25"/>
  <c r="C36" i="25"/>
  <c r="R36" i="25"/>
  <c r="K36" i="25"/>
  <c r="D36" i="25"/>
  <c r="T36" i="25"/>
  <c r="J36" i="25"/>
  <c r="P36" i="25"/>
  <c r="G36" i="25"/>
  <c r="V36" i="25"/>
  <c r="B36" i="25"/>
  <c r="O36" i="25"/>
  <c r="L36" i="25"/>
  <c r="W36" i="25"/>
  <c r="F36" i="25"/>
  <c r="V419" i="28"/>
  <c r="R419" i="28"/>
  <c r="N419" i="28"/>
  <c r="J419" i="28"/>
  <c r="F419" i="28"/>
  <c r="B419" i="28"/>
  <c r="Y419" i="28"/>
  <c r="T419" i="28"/>
  <c r="O419" i="28"/>
  <c r="I419" i="28"/>
  <c r="D419" i="28"/>
  <c r="X419" i="28"/>
  <c r="S419" i="28"/>
  <c r="M419" i="28"/>
  <c r="H419" i="28"/>
  <c r="C419" i="28"/>
  <c r="U419" i="28"/>
  <c r="K419" i="28"/>
  <c r="Q419" i="28"/>
  <c r="G419" i="28"/>
  <c r="P419" i="28"/>
  <c r="E419" i="28"/>
  <c r="W419" i="28"/>
  <c r="L419" i="28"/>
  <c r="W108" i="25"/>
  <c r="S108" i="25"/>
  <c r="O108" i="25"/>
  <c r="K108" i="25"/>
  <c r="G108" i="25"/>
  <c r="C108" i="25"/>
  <c r="V108" i="25"/>
  <c r="Q108" i="25"/>
  <c r="L108" i="25"/>
  <c r="F108" i="25"/>
  <c r="Y108" i="25"/>
  <c r="R108" i="25"/>
  <c r="J108" i="25"/>
  <c r="D108" i="25"/>
  <c r="P108" i="25"/>
  <c r="H108" i="25"/>
  <c r="T108" i="25"/>
  <c r="E108" i="25"/>
  <c r="N108" i="25"/>
  <c r="B108" i="25"/>
  <c r="U108" i="25"/>
  <c r="M108" i="25"/>
  <c r="I108" i="25"/>
  <c r="X108" i="25"/>
  <c r="Y245" i="21"/>
  <c r="U245" i="21"/>
  <c r="Q245" i="21"/>
  <c r="M245" i="21"/>
  <c r="I245" i="21"/>
  <c r="E245" i="21"/>
  <c r="T245" i="21"/>
  <c r="O245" i="21"/>
  <c r="J245" i="21"/>
  <c r="D245" i="21"/>
  <c r="X245" i="21"/>
  <c r="R245" i="21"/>
  <c r="K245" i="21"/>
  <c r="C245" i="21"/>
  <c r="W245" i="21"/>
  <c r="P245" i="21"/>
  <c r="H245" i="21"/>
  <c r="B245" i="21"/>
  <c r="S245" i="21"/>
  <c r="F245" i="21"/>
  <c r="N245" i="21"/>
  <c r="L245" i="21"/>
  <c r="V245" i="21"/>
  <c r="G245" i="21"/>
  <c r="V351" i="28"/>
  <c r="R351" i="28"/>
  <c r="N351" i="28"/>
  <c r="J351" i="28"/>
  <c r="F351" i="28"/>
  <c r="B351" i="28"/>
  <c r="Y351" i="28"/>
  <c r="T351" i="28"/>
  <c r="O351" i="28"/>
  <c r="I351" i="28"/>
  <c r="D351" i="28"/>
  <c r="W351" i="28"/>
  <c r="P351" i="28"/>
  <c r="H351" i="28"/>
  <c r="U351" i="28"/>
  <c r="M351" i="28"/>
  <c r="G351" i="28"/>
  <c r="S351" i="28"/>
  <c r="L351" i="28"/>
  <c r="E351" i="28"/>
  <c r="X351" i="28"/>
  <c r="Q351" i="28"/>
  <c r="K351" i="28"/>
  <c r="C351" i="28"/>
  <c r="Y71" i="21"/>
  <c r="U71" i="21"/>
  <c r="Q71" i="21"/>
  <c r="M71" i="21"/>
  <c r="I71" i="21"/>
  <c r="E71" i="21"/>
  <c r="W71" i="21"/>
  <c r="R71" i="21"/>
  <c r="L71" i="21"/>
  <c r="G71" i="21"/>
  <c r="B71" i="21"/>
  <c r="T71" i="21"/>
  <c r="N71" i="21"/>
  <c r="F71" i="21"/>
  <c r="S71" i="21"/>
  <c r="K71" i="21"/>
  <c r="D71" i="21"/>
  <c r="V71" i="21"/>
  <c r="H71" i="21"/>
  <c r="P71" i="21"/>
  <c r="C71" i="21"/>
  <c r="O71" i="21"/>
  <c r="X71" i="21"/>
  <c r="J71" i="21"/>
  <c r="Y38" i="21"/>
  <c r="U38" i="21"/>
  <c r="Q38" i="21"/>
  <c r="M38" i="21"/>
  <c r="I38" i="21"/>
  <c r="E38" i="21"/>
  <c r="W38" i="21"/>
  <c r="R38" i="21"/>
  <c r="L38" i="21"/>
  <c r="G38" i="21"/>
  <c r="B38" i="21"/>
  <c r="X38" i="21"/>
  <c r="P38" i="21"/>
  <c r="J38" i="21"/>
  <c r="C38" i="21"/>
  <c r="V38" i="21"/>
  <c r="O38" i="21"/>
  <c r="H38" i="21"/>
  <c r="K38" i="21"/>
  <c r="T38" i="21"/>
  <c r="F38" i="21"/>
  <c r="S38" i="21"/>
  <c r="D38" i="21"/>
  <c r="N38" i="21"/>
  <c r="Y210" i="21"/>
  <c r="U210" i="21"/>
  <c r="Q210" i="21"/>
  <c r="M210" i="21"/>
  <c r="I210" i="21"/>
  <c r="E210" i="21"/>
  <c r="T210" i="21"/>
  <c r="O210" i="21"/>
  <c r="J210" i="21"/>
  <c r="D210" i="21"/>
  <c r="S210" i="21"/>
  <c r="L210" i="21"/>
  <c r="F210" i="21"/>
  <c r="R210" i="21"/>
  <c r="H210" i="21"/>
  <c r="W210" i="21"/>
  <c r="K210" i="21"/>
  <c r="X210" i="21"/>
  <c r="G210" i="21"/>
  <c r="V210" i="21"/>
  <c r="B210" i="21"/>
  <c r="P210" i="21"/>
  <c r="N210" i="21"/>
  <c r="C210" i="21"/>
  <c r="Y109" i="28"/>
  <c r="U109" i="28"/>
  <c r="Q109" i="28"/>
  <c r="M109" i="28"/>
  <c r="I109" i="28"/>
  <c r="E109" i="28"/>
  <c r="V109" i="28"/>
  <c r="P109" i="28"/>
  <c r="K109" i="28"/>
  <c r="F109" i="28"/>
  <c r="T109" i="28"/>
  <c r="O109" i="28"/>
  <c r="J109" i="28"/>
  <c r="D109" i="28"/>
  <c r="S109" i="28"/>
  <c r="H109" i="28"/>
  <c r="R109" i="28"/>
  <c r="G109" i="28"/>
  <c r="X109" i="28"/>
  <c r="N109" i="28"/>
  <c r="C109" i="28"/>
  <c r="W109" i="28"/>
  <c r="L109" i="28"/>
  <c r="B109" i="28"/>
  <c r="V453" i="28"/>
  <c r="R453" i="28"/>
  <c r="N453" i="28"/>
  <c r="J453" i="28"/>
  <c r="F453" i="28"/>
  <c r="B453" i="28"/>
  <c r="Y453" i="28"/>
  <c r="T453" i="28"/>
  <c r="O453" i="28"/>
  <c r="I453" i="28"/>
  <c r="D453" i="28"/>
  <c r="X453" i="28"/>
  <c r="S453" i="28"/>
  <c r="M453" i="28"/>
  <c r="H453" i="28"/>
  <c r="C453" i="28"/>
  <c r="P453" i="28"/>
  <c r="E453" i="28"/>
  <c r="W453" i="28"/>
  <c r="L453" i="28"/>
  <c r="U453" i="28"/>
  <c r="K453" i="28"/>
  <c r="G453" i="28"/>
  <c r="Q453" i="28"/>
  <c r="A383" i="21"/>
  <c r="Y416" i="21"/>
  <c r="U416" i="21"/>
  <c r="Q416" i="21"/>
  <c r="M416" i="21"/>
  <c r="I416" i="21"/>
  <c r="E416" i="21"/>
  <c r="V416" i="21"/>
  <c r="P416" i="21"/>
  <c r="K416" i="21"/>
  <c r="F416" i="21"/>
  <c r="T416" i="21"/>
  <c r="N416" i="21"/>
  <c r="G416" i="21"/>
  <c r="R416" i="21"/>
  <c r="H416" i="21"/>
  <c r="X416" i="21"/>
  <c r="O416" i="21"/>
  <c r="D416" i="21"/>
  <c r="S416" i="21"/>
  <c r="B416" i="21"/>
  <c r="L416" i="21"/>
  <c r="J416" i="21"/>
  <c r="W416" i="21"/>
  <c r="C416" i="21"/>
  <c r="W145" i="25"/>
  <c r="S145" i="25"/>
  <c r="O145" i="25"/>
  <c r="K145" i="25"/>
  <c r="G145" i="25"/>
  <c r="C145" i="25"/>
  <c r="V145" i="25"/>
  <c r="Q145" i="25"/>
  <c r="L145" i="25"/>
  <c r="F145" i="25"/>
  <c r="Y145" i="25"/>
  <c r="R145" i="25"/>
  <c r="J145" i="25"/>
  <c r="D145" i="25"/>
  <c r="P145" i="25"/>
  <c r="H145" i="25"/>
  <c r="U145" i="25"/>
  <c r="I145" i="25"/>
  <c r="T145" i="25"/>
  <c r="E145" i="25"/>
  <c r="M145" i="25"/>
  <c r="B145" i="25"/>
  <c r="X145" i="25"/>
  <c r="N145" i="25"/>
  <c r="W72" i="25"/>
  <c r="S72" i="25"/>
  <c r="O72" i="25"/>
  <c r="K72" i="25"/>
  <c r="G72" i="25"/>
  <c r="C72" i="25"/>
  <c r="Y72" i="25"/>
  <c r="T72" i="25"/>
  <c r="N72" i="25"/>
  <c r="I72" i="25"/>
  <c r="D72" i="25"/>
  <c r="V72" i="25"/>
  <c r="P72" i="25"/>
  <c r="H72" i="25"/>
  <c r="U72" i="25"/>
  <c r="L72" i="25"/>
  <c r="B72" i="25"/>
  <c r="Q72" i="25"/>
  <c r="E72" i="25"/>
  <c r="M72" i="25"/>
  <c r="F72" i="25"/>
  <c r="X72" i="25"/>
  <c r="R72" i="25"/>
  <c r="J72" i="25"/>
  <c r="W37" i="19"/>
  <c r="S37" i="19"/>
  <c r="O37" i="19"/>
  <c r="K37" i="19"/>
  <c r="G37" i="19"/>
  <c r="C37" i="19"/>
  <c r="Y37" i="19"/>
  <c r="T37" i="19"/>
  <c r="N37" i="19"/>
  <c r="I37" i="19"/>
  <c r="D37" i="19"/>
  <c r="U37" i="19"/>
  <c r="M37" i="19"/>
  <c r="F37" i="19"/>
  <c r="V37" i="19"/>
  <c r="L37" i="19"/>
  <c r="B37" i="19"/>
  <c r="X37" i="19"/>
  <c r="J37" i="19"/>
  <c r="R37" i="19"/>
  <c r="H37" i="19"/>
  <c r="Q37" i="19"/>
  <c r="P37" i="19"/>
  <c r="E37" i="19"/>
  <c r="Y279" i="21"/>
  <c r="U279" i="21"/>
  <c r="Q279" i="21"/>
  <c r="M279" i="21"/>
  <c r="I279" i="21"/>
  <c r="E279" i="21"/>
  <c r="T279" i="21"/>
  <c r="O279" i="21"/>
  <c r="J279" i="21"/>
  <c r="D279" i="21"/>
  <c r="W279" i="21"/>
  <c r="P279" i="21"/>
  <c r="H279" i="21"/>
  <c r="B279" i="21"/>
  <c r="V279" i="21"/>
  <c r="N279" i="21"/>
  <c r="G279" i="21"/>
  <c r="X279" i="21"/>
  <c r="K279" i="21"/>
  <c r="S279" i="21"/>
  <c r="F279" i="21"/>
  <c r="R279" i="21"/>
  <c r="C279" i="21"/>
  <c r="L279" i="21"/>
  <c r="Y74" i="28"/>
  <c r="U74" i="28"/>
  <c r="Q74" i="28"/>
  <c r="M74" i="28"/>
  <c r="I74" i="28"/>
  <c r="E74" i="28"/>
  <c r="V74" i="28"/>
  <c r="P74" i="28"/>
  <c r="K74" i="28"/>
  <c r="F74" i="28"/>
  <c r="T74" i="28"/>
  <c r="O74" i="28"/>
  <c r="J74" i="28"/>
  <c r="D74" i="28"/>
  <c r="X74" i="28"/>
  <c r="N74" i="28"/>
  <c r="C74" i="28"/>
  <c r="W74" i="28"/>
  <c r="L74" i="28"/>
  <c r="B74" i="28"/>
  <c r="S74" i="28"/>
  <c r="H74" i="28"/>
  <c r="R74" i="28"/>
  <c r="G74" i="28"/>
  <c r="Y144" i="28"/>
  <c r="U144" i="28"/>
  <c r="Q144" i="28"/>
  <c r="M144" i="28"/>
  <c r="I144" i="28"/>
  <c r="E144" i="28"/>
  <c r="V144" i="28"/>
  <c r="P144" i="28"/>
  <c r="K144" i="28"/>
  <c r="F144" i="28"/>
  <c r="T144" i="28"/>
  <c r="O144" i="28"/>
  <c r="J144" i="28"/>
  <c r="D144" i="28"/>
  <c r="X144" i="28"/>
  <c r="N144" i="28"/>
  <c r="C144" i="28"/>
  <c r="W144" i="28"/>
  <c r="L144" i="28"/>
  <c r="B144" i="28"/>
  <c r="S144" i="28"/>
  <c r="H144" i="28"/>
  <c r="R144" i="28"/>
  <c r="G144" i="28"/>
  <c r="W214" i="28"/>
  <c r="S214" i="28"/>
  <c r="O214" i="28"/>
  <c r="K214" i="28"/>
  <c r="G214" i="28"/>
  <c r="C214" i="28"/>
  <c r="U214" i="28"/>
  <c r="P214" i="28"/>
  <c r="J214" i="28"/>
  <c r="E214" i="28"/>
  <c r="V214" i="28"/>
  <c r="N214" i="28"/>
  <c r="H214" i="28"/>
  <c r="T214" i="28"/>
  <c r="L214" i="28"/>
  <c r="B214" i="28"/>
  <c r="X214" i="28"/>
  <c r="I214" i="28"/>
  <c r="R214" i="28"/>
  <c r="D214" i="28"/>
  <c r="F214" i="28"/>
  <c r="Q214" i="28"/>
  <c r="Y214" i="28"/>
  <c r="M214" i="28"/>
  <c r="A417" i="21"/>
  <c r="A418" i="21" s="1"/>
  <c r="Y348" i="21"/>
  <c r="U348" i="21"/>
  <c r="Q348" i="21"/>
  <c r="M348" i="21"/>
  <c r="I348" i="21"/>
  <c r="E348" i="21"/>
  <c r="T348" i="21"/>
  <c r="O348" i="21"/>
  <c r="J348" i="21"/>
  <c r="D348" i="21"/>
  <c r="S348" i="21"/>
  <c r="L348" i="21"/>
  <c r="F348" i="21"/>
  <c r="X348" i="21"/>
  <c r="R348" i="21"/>
  <c r="K348" i="21"/>
  <c r="C348" i="21"/>
  <c r="V348" i="21"/>
  <c r="G348" i="21"/>
  <c r="P348" i="21"/>
  <c r="B348" i="21"/>
  <c r="N348" i="21"/>
  <c r="W348" i="21"/>
  <c r="H34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Y418" i="21" l="1"/>
  <c r="U418" i="21"/>
  <c r="Q418" i="21"/>
  <c r="M418" i="21"/>
  <c r="I418" i="21"/>
  <c r="E418" i="21"/>
  <c r="V418" i="21"/>
  <c r="P418" i="21"/>
  <c r="K418" i="21"/>
  <c r="F418" i="21"/>
  <c r="W418" i="21"/>
  <c r="O418" i="21"/>
  <c r="H418" i="21"/>
  <c r="B418" i="21"/>
  <c r="R418" i="21"/>
  <c r="G418" i="21"/>
  <c r="X418" i="21"/>
  <c r="N418" i="21"/>
  <c r="D418" i="21"/>
  <c r="J418" i="21"/>
  <c r="T418" i="21"/>
  <c r="C418" i="21"/>
  <c r="S418" i="21"/>
  <c r="L418" i="21"/>
  <c r="W73" i="25"/>
  <c r="S73" i="25"/>
  <c r="O73" i="25"/>
  <c r="K73" i="25"/>
  <c r="G73" i="25"/>
  <c r="C73" i="25"/>
  <c r="V73" i="25"/>
  <c r="Q73" i="25"/>
  <c r="L73" i="25"/>
  <c r="F73" i="25"/>
  <c r="T73" i="25"/>
  <c r="M73" i="25"/>
  <c r="E73" i="25"/>
  <c r="Y73" i="25"/>
  <c r="P73" i="25"/>
  <c r="H73" i="25"/>
  <c r="R73" i="25"/>
  <c r="D73" i="25"/>
  <c r="N73" i="25"/>
  <c r="B73" i="25"/>
  <c r="I73" i="25"/>
  <c r="X73" i="25"/>
  <c r="U73" i="25"/>
  <c r="J73" i="25"/>
  <c r="Y142" i="21"/>
  <c r="U142" i="21"/>
  <c r="Q142" i="21"/>
  <c r="M142" i="21"/>
  <c r="I142" i="21"/>
  <c r="E142" i="21"/>
  <c r="T142" i="21"/>
  <c r="O142" i="21"/>
  <c r="J142" i="21"/>
  <c r="D142" i="21"/>
  <c r="V142" i="21"/>
  <c r="N142" i="21"/>
  <c r="G142" i="21"/>
  <c r="S142" i="21"/>
  <c r="L142" i="21"/>
  <c r="F142" i="21"/>
  <c r="W142" i="21"/>
  <c r="H142" i="21"/>
  <c r="R142" i="21"/>
  <c r="C142" i="21"/>
  <c r="P142" i="21"/>
  <c r="B142" i="21"/>
  <c r="X142" i="21"/>
  <c r="K142" i="21"/>
  <c r="X74" i="19"/>
  <c r="T74" i="19"/>
  <c r="P74" i="19"/>
  <c r="L74" i="19"/>
  <c r="H74" i="19"/>
  <c r="D74" i="19"/>
  <c r="U74" i="19"/>
  <c r="O74" i="19"/>
  <c r="J74" i="19"/>
  <c r="E74" i="19"/>
  <c r="Y74" i="19"/>
  <c r="R74" i="19"/>
  <c r="K74" i="19"/>
  <c r="C74" i="19"/>
  <c r="W74" i="19"/>
  <c r="N74" i="19"/>
  <c r="F74" i="19"/>
  <c r="V74" i="19"/>
  <c r="I74" i="19"/>
  <c r="G74" i="19"/>
  <c r="S74" i="19"/>
  <c r="B74" i="19"/>
  <c r="Q74" i="19"/>
  <c r="M74" i="19"/>
  <c r="Y280" i="21"/>
  <c r="U280" i="21"/>
  <c r="Q280" i="21"/>
  <c r="M280" i="21"/>
  <c r="I280" i="21"/>
  <c r="E280" i="21"/>
  <c r="W280" i="21"/>
  <c r="R280" i="21"/>
  <c r="L280" i="21"/>
  <c r="G280" i="21"/>
  <c r="B280" i="21"/>
  <c r="T280" i="21"/>
  <c r="N280" i="21"/>
  <c r="F280" i="21"/>
  <c r="S280" i="21"/>
  <c r="K280" i="21"/>
  <c r="D280" i="21"/>
  <c r="O280" i="21"/>
  <c r="X280" i="21"/>
  <c r="J280" i="21"/>
  <c r="V280" i="21"/>
  <c r="H280" i="21"/>
  <c r="P280" i="21"/>
  <c r="C280" i="21"/>
  <c r="Y145" i="28"/>
  <c r="U145" i="28"/>
  <c r="Q145" i="28"/>
  <c r="M145" i="28"/>
  <c r="I145" i="28"/>
  <c r="E145" i="28"/>
  <c r="X145" i="28"/>
  <c r="S145" i="28"/>
  <c r="N145" i="28"/>
  <c r="H145" i="28"/>
  <c r="C145" i="28"/>
  <c r="W145" i="28"/>
  <c r="R145" i="28"/>
  <c r="L145" i="28"/>
  <c r="G145" i="28"/>
  <c r="B145" i="28"/>
  <c r="V145" i="28"/>
  <c r="K145" i="28"/>
  <c r="T145" i="28"/>
  <c r="J145" i="28"/>
  <c r="P145" i="28"/>
  <c r="F145" i="28"/>
  <c r="O145" i="28"/>
  <c r="D145" i="28"/>
  <c r="Y180" i="28"/>
  <c r="U180" i="28"/>
  <c r="Q180" i="28"/>
  <c r="M180" i="28"/>
  <c r="I180" i="28"/>
  <c r="E180" i="28"/>
  <c r="X180" i="28"/>
  <c r="S180" i="28"/>
  <c r="N180" i="28"/>
  <c r="H180" i="28"/>
  <c r="C180" i="28"/>
  <c r="W180" i="28"/>
  <c r="R180" i="28"/>
  <c r="L180" i="28"/>
  <c r="G180" i="28"/>
  <c r="B180" i="28"/>
  <c r="P180" i="28"/>
  <c r="F180" i="28"/>
  <c r="O180" i="28"/>
  <c r="D180" i="28"/>
  <c r="V180" i="28"/>
  <c r="K180" i="28"/>
  <c r="T180" i="28"/>
  <c r="J180" i="28"/>
  <c r="Y75" i="28"/>
  <c r="U75" i="28"/>
  <c r="Q75" i="28"/>
  <c r="M75" i="28"/>
  <c r="I75" i="28"/>
  <c r="E75" i="28"/>
  <c r="X75" i="28"/>
  <c r="S75" i="28"/>
  <c r="N75" i="28"/>
  <c r="H75" i="28"/>
  <c r="C75" i="28"/>
  <c r="W75" i="28"/>
  <c r="R75" i="28"/>
  <c r="L75" i="28"/>
  <c r="G75" i="28"/>
  <c r="B75" i="28"/>
  <c r="V75" i="28"/>
  <c r="K75" i="28"/>
  <c r="T75" i="28"/>
  <c r="J75" i="28"/>
  <c r="P75" i="28"/>
  <c r="F75" i="28"/>
  <c r="O75" i="28"/>
  <c r="D75" i="28"/>
  <c r="Y39" i="21"/>
  <c r="U39" i="21"/>
  <c r="Q39" i="21"/>
  <c r="M39" i="21"/>
  <c r="I39" i="21"/>
  <c r="E39" i="21"/>
  <c r="T39" i="21"/>
  <c r="O39" i="21"/>
  <c r="J39" i="21"/>
  <c r="D39" i="21"/>
  <c r="V39" i="21"/>
  <c r="N39" i="21"/>
  <c r="G39" i="21"/>
  <c r="S39" i="21"/>
  <c r="L39" i="21"/>
  <c r="F39" i="21"/>
  <c r="P39" i="21"/>
  <c r="B39" i="21"/>
  <c r="X39" i="21"/>
  <c r="K39" i="21"/>
  <c r="W39" i="21"/>
  <c r="H39" i="21"/>
  <c r="R39" i="21"/>
  <c r="C39" i="21"/>
  <c r="V177" i="21"/>
  <c r="R177" i="21"/>
  <c r="N177" i="21"/>
  <c r="J177" i="21"/>
  <c r="F177" i="21"/>
  <c r="B177" i="21"/>
  <c r="X177" i="21"/>
  <c r="S177" i="21"/>
  <c r="M177" i="21"/>
  <c r="H177" i="21"/>
  <c r="C177" i="21"/>
  <c r="U177" i="21"/>
  <c r="O177" i="21"/>
  <c r="G177" i="21"/>
  <c r="Y177" i="21"/>
  <c r="P177" i="21"/>
  <c r="E177" i="21"/>
  <c r="Q177" i="21"/>
  <c r="D177" i="21"/>
  <c r="L177" i="21"/>
  <c r="W177" i="21"/>
  <c r="I177" i="21"/>
  <c r="T177" i="21"/>
  <c r="K177" i="21"/>
  <c r="W249" i="28"/>
  <c r="S249" i="28"/>
  <c r="O249" i="28"/>
  <c r="K249" i="28"/>
  <c r="G249" i="28"/>
  <c r="C249" i="28"/>
  <c r="U249" i="28"/>
  <c r="P249" i="28"/>
  <c r="J249" i="28"/>
  <c r="E249" i="28"/>
  <c r="X249" i="28"/>
  <c r="Q249" i="28"/>
  <c r="I249" i="28"/>
  <c r="B249" i="28"/>
  <c r="R249" i="28"/>
  <c r="H249" i="28"/>
  <c r="Y249" i="28"/>
  <c r="M249" i="28"/>
  <c r="N249" i="28"/>
  <c r="L249" i="28"/>
  <c r="F249" i="28"/>
  <c r="T249" i="28"/>
  <c r="D249" i="28"/>
  <c r="V249" i="28"/>
  <c r="Y315" i="21"/>
  <c r="U315" i="21"/>
  <c r="Q315" i="21"/>
  <c r="M315" i="21"/>
  <c r="I315" i="21"/>
  <c r="E315" i="21"/>
  <c r="W315" i="21"/>
  <c r="R315" i="21"/>
  <c r="L315" i="21"/>
  <c r="G315" i="21"/>
  <c r="B315" i="21"/>
  <c r="S315" i="21"/>
  <c r="K315" i="21"/>
  <c r="D315" i="21"/>
  <c r="X315" i="21"/>
  <c r="P315" i="21"/>
  <c r="J315" i="21"/>
  <c r="C315" i="21"/>
  <c r="T315" i="21"/>
  <c r="F315" i="21"/>
  <c r="O315" i="21"/>
  <c r="N315" i="21"/>
  <c r="H315" i="21"/>
  <c r="V315" i="21"/>
  <c r="W109" i="25"/>
  <c r="S109" i="25"/>
  <c r="O109" i="25"/>
  <c r="K109" i="25"/>
  <c r="G109" i="25"/>
  <c r="C109" i="25"/>
  <c r="Y109" i="25"/>
  <c r="T109" i="25"/>
  <c r="N109" i="25"/>
  <c r="I109" i="25"/>
  <c r="D109" i="25"/>
  <c r="V109" i="25"/>
  <c r="P109" i="25"/>
  <c r="H109" i="25"/>
  <c r="U109" i="25"/>
  <c r="L109" i="25"/>
  <c r="B109" i="25"/>
  <c r="R109" i="25"/>
  <c r="F109" i="25"/>
  <c r="Q109" i="25"/>
  <c r="E109" i="25"/>
  <c r="X109" i="25"/>
  <c r="M109" i="25"/>
  <c r="J109" i="25"/>
  <c r="W110" i="19"/>
  <c r="S110" i="19"/>
  <c r="O110" i="19"/>
  <c r="K110" i="19"/>
  <c r="G110" i="19"/>
  <c r="C110" i="19"/>
  <c r="U110" i="19"/>
  <c r="P110" i="19"/>
  <c r="J110" i="19"/>
  <c r="E110" i="19"/>
  <c r="V110" i="19"/>
  <c r="N110" i="19"/>
  <c r="H110" i="19"/>
  <c r="Y110" i="19"/>
  <c r="Q110" i="19"/>
  <c r="F110" i="19"/>
  <c r="M110" i="19"/>
  <c r="B110" i="19"/>
  <c r="X110" i="19"/>
  <c r="I110" i="19"/>
  <c r="L110" i="19"/>
  <c r="D110" i="19"/>
  <c r="R110" i="19"/>
  <c r="T110" i="19"/>
  <c r="V352" i="28"/>
  <c r="R352" i="28"/>
  <c r="N352" i="28"/>
  <c r="J352" i="28"/>
  <c r="F352" i="28"/>
  <c r="B352" i="28"/>
  <c r="W352" i="28"/>
  <c r="Q352" i="28"/>
  <c r="L352" i="28"/>
  <c r="G352" i="28"/>
  <c r="T352" i="28"/>
  <c r="M352" i="28"/>
  <c r="E352" i="28"/>
  <c r="Y352" i="28"/>
  <c r="S352" i="28"/>
  <c r="K352" i="28"/>
  <c r="D352" i="28"/>
  <c r="X352" i="28"/>
  <c r="P352" i="28"/>
  <c r="I352" i="28"/>
  <c r="C352" i="28"/>
  <c r="U352" i="28"/>
  <c r="O352" i="28"/>
  <c r="H352" i="28"/>
  <c r="Y107" i="21"/>
  <c r="U107" i="21"/>
  <c r="Q107" i="21"/>
  <c r="M107" i="21"/>
  <c r="I107" i="21"/>
  <c r="E107" i="21"/>
  <c r="T107" i="21"/>
  <c r="O107" i="21"/>
  <c r="J107" i="21"/>
  <c r="D107" i="21"/>
  <c r="W107" i="21"/>
  <c r="P107" i="21"/>
  <c r="H107" i="21"/>
  <c r="B107" i="21"/>
  <c r="V107" i="21"/>
  <c r="N107" i="21"/>
  <c r="G107" i="21"/>
  <c r="R107" i="21"/>
  <c r="C107" i="21"/>
  <c r="L107" i="21"/>
  <c r="X107" i="21"/>
  <c r="K107" i="21"/>
  <c r="S107" i="21"/>
  <c r="F107" i="21"/>
  <c r="Y246" i="21"/>
  <c r="U246" i="21"/>
  <c r="Q246" i="21"/>
  <c r="M246" i="21"/>
  <c r="I246" i="21"/>
  <c r="E246" i="21"/>
  <c r="W246" i="21"/>
  <c r="R246" i="21"/>
  <c r="L246" i="21"/>
  <c r="G246" i="21"/>
  <c r="B246" i="21"/>
  <c r="V246" i="21"/>
  <c r="O246" i="21"/>
  <c r="H246" i="21"/>
  <c r="T246" i="21"/>
  <c r="N246" i="21"/>
  <c r="F246" i="21"/>
  <c r="X246" i="21"/>
  <c r="J246" i="21"/>
  <c r="S246" i="21"/>
  <c r="D246" i="21"/>
  <c r="P246" i="21"/>
  <c r="C246" i="21"/>
  <c r="K246" i="21"/>
  <c r="V454" i="28"/>
  <c r="R454" i="28"/>
  <c r="N454" i="28"/>
  <c r="J454" i="28"/>
  <c r="F454" i="28"/>
  <c r="B454" i="28"/>
  <c r="W454" i="28"/>
  <c r="Q454" i="28"/>
  <c r="L454" i="28"/>
  <c r="G454" i="28"/>
  <c r="U454" i="28"/>
  <c r="P454" i="28"/>
  <c r="K454" i="28"/>
  <c r="E454" i="28"/>
  <c r="X454" i="28"/>
  <c r="M454" i="28"/>
  <c r="C454" i="28"/>
  <c r="T454" i="28"/>
  <c r="I454" i="28"/>
  <c r="S454" i="28"/>
  <c r="H454" i="28"/>
  <c r="Y454" i="28"/>
  <c r="O454" i="28"/>
  <c r="D454" i="28"/>
  <c r="Y283" i="28"/>
  <c r="U283" i="28"/>
  <c r="Q283" i="28"/>
  <c r="M283" i="28"/>
  <c r="I283" i="28"/>
  <c r="E283" i="28"/>
  <c r="X283" i="28"/>
  <c r="S283" i="28"/>
  <c r="N283" i="28"/>
  <c r="H283" i="28"/>
  <c r="C283" i="28"/>
  <c r="W283" i="28"/>
  <c r="R283" i="28"/>
  <c r="L283" i="28"/>
  <c r="G283" i="28"/>
  <c r="B283" i="28"/>
  <c r="P283" i="28"/>
  <c r="F283" i="28"/>
  <c r="O283" i="28"/>
  <c r="D283" i="28"/>
  <c r="V283" i="28"/>
  <c r="K283" i="28"/>
  <c r="T283" i="28"/>
  <c r="J283" i="28"/>
  <c r="Y37" i="25"/>
  <c r="U37" i="25"/>
  <c r="Q37" i="25"/>
  <c r="M37" i="25"/>
  <c r="I37" i="25"/>
  <c r="E37" i="25"/>
  <c r="V37" i="25"/>
  <c r="P37" i="25"/>
  <c r="K37" i="25"/>
  <c r="F37" i="25"/>
  <c r="W37" i="25"/>
  <c r="O37" i="25"/>
  <c r="H37" i="25"/>
  <c r="B37" i="25"/>
  <c r="X37" i="25"/>
  <c r="N37" i="25"/>
  <c r="D37" i="25"/>
  <c r="T37" i="25"/>
  <c r="L37" i="25"/>
  <c r="C37" i="25"/>
  <c r="R37" i="25"/>
  <c r="J37" i="25"/>
  <c r="G37" i="25"/>
  <c r="S37" i="25"/>
  <c r="W144" i="19"/>
  <c r="S144" i="19"/>
  <c r="O144" i="19"/>
  <c r="K144" i="19"/>
  <c r="G144" i="19"/>
  <c r="C144" i="19"/>
  <c r="X144" i="19"/>
  <c r="R144" i="19"/>
  <c r="M144" i="19"/>
  <c r="H144" i="19"/>
  <c r="B144" i="19"/>
  <c r="V144" i="19"/>
  <c r="P144" i="19"/>
  <c r="I144" i="19"/>
  <c r="U144" i="19"/>
  <c r="L144" i="19"/>
  <c r="D144" i="19"/>
  <c r="N144" i="19"/>
  <c r="T144" i="19"/>
  <c r="E144" i="19"/>
  <c r="J144" i="19"/>
  <c r="F144" i="19"/>
  <c r="Y144" i="19"/>
  <c r="Q144" i="19"/>
  <c r="V386" i="28"/>
  <c r="R386" i="28"/>
  <c r="N386" i="28"/>
  <c r="J386" i="28"/>
  <c r="F386" i="28"/>
  <c r="B386" i="28"/>
  <c r="W386" i="28"/>
  <c r="Q386" i="28"/>
  <c r="L386" i="28"/>
  <c r="G386" i="28"/>
  <c r="U386" i="28"/>
  <c r="P386" i="28"/>
  <c r="K386" i="28"/>
  <c r="E386" i="28"/>
  <c r="X386" i="28"/>
  <c r="M386" i="28"/>
  <c r="C386" i="28"/>
  <c r="T386" i="28"/>
  <c r="I386" i="28"/>
  <c r="S386" i="28"/>
  <c r="H386" i="28"/>
  <c r="O386" i="28"/>
  <c r="D386" i="28"/>
  <c r="Y386" i="28"/>
  <c r="Y110" i="28"/>
  <c r="U110" i="28"/>
  <c r="Q110" i="28"/>
  <c r="M110" i="28"/>
  <c r="I110" i="28"/>
  <c r="E110" i="28"/>
  <c r="X110" i="28"/>
  <c r="S110" i="28"/>
  <c r="N110" i="28"/>
  <c r="H110" i="28"/>
  <c r="C110" i="28"/>
  <c r="W110" i="28"/>
  <c r="R110" i="28"/>
  <c r="L110" i="28"/>
  <c r="G110" i="28"/>
  <c r="B110" i="28"/>
  <c r="P110" i="28"/>
  <c r="F110" i="28"/>
  <c r="O110" i="28"/>
  <c r="D110" i="28"/>
  <c r="V110" i="28"/>
  <c r="K110" i="28"/>
  <c r="T110" i="28"/>
  <c r="J110" i="28"/>
  <c r="Y350" i="21"/>
  <c r="U350" i="21"/>
  <c r="Q350" i="21"/>
  <c r="M350" i="21"/>
  <c r="I350" i="21"/>
  <c r="E350" i="21"/>
  <c r="T350" i="21"/>
  <c r="O350" i="21"/>
  <c r="J350" i="21"/>
  <c r="D350" i="21"/>
  <c r="V350" i="21"/>
  <c r="N350" i="21"/>
  <c r="G350" i="21"/>
  <c r="S350" i="21"/>
  <c r="L350" i="21"/>
  <c r="F350" i="21"/>
  <c r="P350" i="21"/>
  <c r="B350" i="21"/>
  <c r="X350" i="21"/>
  <c r="K350" i="21"/>
  <c r="W350" i="21"/>
  <c r="H350" i="21"/>
  <c r="C350" i="21"/>
  <c r="R350" i="21"/>
  <c r="Y417" i="21"/>
  <c r="U417" i="21"/>
  <c r="Q417" i="21"/>
  <c r="M417" i="21"/>
  <c r="I417" i="21"/>
  <c r="E417" i="21"/>
  <c r="X417" i="21"/>
  <c r="S417" i="21"/>
  <c r="N417" i="21"/>
  <c r="H417" i="21"/>
  <c r="C417" i="21"/>
  <c r="R417" i="21"/>
  <c r="K417" i="21"/>
  <c r="D417" i="21"/>
  <c r="V417" i="21"/>
  <c r="L417" i="21"/>
  <c r="B417" i="21"/>
  <c r="T417" i="21"/>
  <c r="J417" i="21"/>
  <c r="O417" i="21"/>
  <c r="G417" i="21"/>
  <c r="W417" i="21"/>
  <c r="F417" i="21"/>
  <c r="P417" i="21"/>
  <c r="Y72" i="21"/>
  <c r="U72" i="21"/>
  <c r="Q72" i="21"/>
  <c r="M72" i="21"/>
  <c r="I72" i="21"/>
  <c r="E72" i="21"/>
  <c r="T72" i="21"/>
  <c r="O72" i="21"/>
  <c r="J72" i="21"/>
  <c r="D72" i="21"/>
  <c r="X72" i="21"/>
  <c r="R72" i="21"/>
  <c r="K72" i="21"/>
  <c r="C72" i="21"/>
  <c r="W72" i="21"/>
  <c r="P72" i="21"/>
  <c r="H72" i="21"/>
  <c r="B72" i="21"/>
  <c r="L72" i="21"/>
  <c r="V72" i="21"/>
  <c r="G72" i="21"/>
  <c r="S72" i="21"/>
  <c r="F72" i="21"/>
  <c r="N72" i="21"/>
  <c r="W38" i="19"/>
  <c r="S38" i="19"/>
  <c r="O38" i="19"/>
  <c r="K38" i="19"/>
  <c r="G38" i="19"/>
  <c r="C38" i="19"/>
  <c r="V38" i="19"/>
  <c r="Q38" i="19"/>
  <c r="L38" i="19"/>
  <c r="F38" i="19"/>
  <c r="Y38" i="19"/>
  <c r="R38" i="19"/>
  <c r="J38" i="19"/>
  <c r="D38" i="19"/>
  <c r="P38" i="19"/>
  <c r="H38" i="19"/>
  <c r="X38" i="19"/>
  <c r="M38" i="19"/>
  <c r="U38" i="19"/>
  <c r="I38" i="19"/>
  <c r="B38" i="19"/>
  <c r="T38" i="19"/>
  <c r="N38" i="19"/>
  <c r="E38" i="19"/>
  <c r="W146" i="25"/>
  <c r="S146" i="25"/>
  <c r="O146" i="25"/>
  <c r="K146" i="25"/>
  <c r="G146" i="25"/>
  <c r="C146" i="25"/>
  <c r="Y146" i="25"/>
  <c r="T146" i="25"/>
  <c r="N146" i="25"/>
  <c r="I146" i="25"/>
  <c r="D146" i="25"/>
  <c r="V146" i="25"/>
  <c r="P146" i="25"/>
  <c r="H146" i="25"/>
  <c r="U146" i="25"/>
  <c r="L146" i="25"/>
  <c r="B146" i="25"/>
  <c r="X146" i="25"/>
  <c r="J146" i="25"/>
  <c r="R146" i="25"/>
  <c r="F146" i="25"/>
  <c r="M146" i="25"/>
  <c r="E146" i="25"/>
  <c r="Q146" i="25"/>
  <c r="Y211" i="21"/>
  <c r="U211" i="21"/>
  <c r="Q211" i="21"/>
  <c r="M211" i="21"/>
  <c r="I211" i="21"/>
  <c r="E211" i="21"/>
  <c r="W211" i="21"/>
  <c r="R211" i="21"/>
  <c r="L211" i="21"/>
  <c r="G211" i="21"/>
  <c r="B211" i="21"/>
  <c r="X211" i="21"/>
  <c r="P211" i="21"/>
  <c r="J211" i="21"/>
  <c r="C211" i="21"/>
  <c r="V211" i="21"/>
  <c r="N211" i="21"/>
  <c r="D211" i="21"/>
  <c r="K211" i="21"/>
  <c r="S211" i="21"/>
  <c r="T211" i="21"/>
  <c r="O211" i="21"/>
  <c r="F211" i="21"/>
  <c r="H211" i="21"/>
  <c r="V420" i="28"/>
  <c r="R420" i="28"/>
  <c r="N420" i="28"/>
  <c r="J420" i="28"/>
  <c r="F420" i="28"/>
  <c r="B420" i="28"/>
  <c r="W420" i="28"/>
  <c r="Q420" i="28"/>
  <c r="L420" i="28"/>
  <c r="G420" i="28"/>
  <c r="U420" i="28"/>
  <c r="P420" i="28"/>
  <c r="K420" i="28"/>
  <c r="E420" i="28"/>
  <c r="S420" i="28"/>
  <c r="H420" i="28"/>
  <c r="Y420" i="28"/>
  <c r="O420" i="28"/>
  <c r="D420" i="28"/>
  <c r="X420" i="28"/>
  <c r="M420" i="28"/>
  <c r="C420" i="28"/>
  <c r="T420" i="28"/>
  <c r="I420" i="28"/>
  <c r="W215" i="28"/>
  <c r="S215" i="28"/>
  <c r="O215" i="28"/>
  <c r="K215" i="28"/>
  <c r="G215" i="28"/>
  <c r="C215" i="28"/>
  <c r="X215" i="28"/>
  <c r="R215" i="28"/>
  <c r="M215" i="28"/>
  <c r="H215" i="28"/>
  <c r="B215" i="28"/>
  <c r="T215" i="28"/>
  <c r="L215" i="28"/>
  <c r="E215" i="28"/>
  <c r="Y215" i="28"/>
  <c r="P215" i="28"/>
  <c r="F215" i="28"/>
  <c r="V215" i="28"/>
  <c r="J215" i="28"/>
  <c r="N215" i="28"/>
  <c r="D215" i="28"/>
  <c r="U215" i="28"/>
  <c r="Q215" i="28"/>
  <c r="I215" i="28"/>
  <c r="Y317" i="28"/>
  <c r="U317" i="28"/>
  <c r="Q317" i="28"/>
  <c r="M317" i="28"/>
  <c r="I317" i="28"/>
  <c r="E317" i="28"/>
  <c r="X317" i="28"/>
  <c r="S317" i="28"/>
  <c r="N317" i="28"/>
  <c r="H317" i="28"/>
  <c r="C317" i="28"/>
  <c r="W317" i="28"/>
  <c r="R317" i="28"/>
  <c r="L317" i="28"/>
  <c r="G317" i="28"/>
  <c r="B317" i="28"/>
  <c r="V317" i="28"/>
  <c r="P317" i="28"/>
  <c r="K317" i="28"/>
  <c r="F317" i="28"/>
  <c r="D317" i="28"/>
  <c r="T317" i="28"/>
  <c r="O317" i="28"/>
  <c r="J317" i="28"/>
  <c r="Y384" i="21"/>
  <c r="U384" i="21"/>
  <c r="Q384" i="21"/>
  <c r="M384" i="21"/>
  <c r="I384" i="21"/>
  <c r="E384" i="21"/>
  <c r="T384" i="21"/>
  <c r="O384" i="21"/>
  <c r="J384" i="21"/>
  <c r="D384" i="21"/>
  <c r="S384" i="21"/>
  <c r="L384" i="21"/>
  <c r="F384" i="21"/>
  <c r="X384" i="21"/>
  <c r="R384" i="21"/>
  <c r="K384" i="21"/>
  <c r="C384" i="21"/>
  <c r="V384" i="21"/>
  <c r="G384" i="21"/>
  <c r="P384" i="21"/>
  <c r="B384" i="21"/>
  <c r="N384" i="21"/>
  <c r="W384" i="21"/>
  <c r="H384" i="21"/>
  <c r="Y383" i="21"/>
  <c r="U383" i="21"/>
  <c r="Q383" i="21"/>
  <c r="M383" i="21"/>
  <c r="I383" i="21"/>
  <c r="E383" i="21"/>
  <c r="W383" i="21"/>
  <c r="R383" i="21"/>
  <c r="L383" i="21"/>
  <c r="G383" i="21"/>
  <c r="B383" i="21"/>
  <c r="V383" i="21"/>
  <c r="O383" i="21"/>
  <c r="H383" i="21"/>
  <c r="T383" i="21"/>
  <c r="N383" i="21"/>
  <c r="F383" i="21"/>
  <c r="P383" i="21"/>
  <c r="C383" i="21"/>
  <c r="K383" i="21"/>
  <c r="X383" i="21"/>
  <c r="J383" i="21"/>
  <c r="S383" i="21"/>
  <c r="D383"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Y143" i="21" l="1"/>
  <c r="U143" i="21"/>
  <c r="Q143" i="21"/>
  <c r="M143" i="21"/>
  <c r="I143" i="21"/>
  <c r="E143" i="21"/>
  <c r="W143" i="21"/>
  <c r="R143" i="21"/>
  <c r="L143" i="21"/>
  <c r="G143" i="21"/>
  <c r="B143" i="21"/>
  <c r="S143" i="21"/>
  <c r="K143" i="21"/>
  <c r="D143" i="21"/>
  <c r="X143" i="21"/>
  <c r="P143" i="21"/>
  <c r="J143" i="21"/>
  <c r="C143" i="21"/>
  <c r="N143" i="21"/>
  <c r="V143" i="21"/>
  <c r="H143" i="21"/>
  <c r="T143" i="21"/>
  <c r="F143" i="21"/>
  <c r="O143" i="21"/>
  <c r="Y40" i="21"/>
  <c r="U40" i="21"/>
  <c r="Q40" i="21"/>
  <c r="M40" i="21"/>
  <c r="I40" i="21"/>
  <c r="E40" i="21"/>
  <c r="W40" i="21"/>
  <c r="R40" i="21"/>
  <c r="L40" i="21"/>
  <c r="G40" i="21"/>
  <c r="B40" i="21"/>
  <c r="S40" i="21"/>
  <c r="K40" i="21"/>
  <c r="D40" i="21"/>
  <c r="X40" i="21"/>
  <c r="P40" i="21"/>
  <c r="J40" i="21"/>
  <c r="C40" i="21"/>
  <c r="T40" i="21"/>
  <c r="F40" i="21"/>
  <c r="O40" i="21"/>
  <c r="N40" i="21"/>
  <c r="V40" i="21"/>
  <c r="H40" i="21"/>
  <c r="W39" i="19"/>
  <c r="S39" i="19"/>
  <c r="O39" i="19"/>
  <c r="K39" i="19"/>
  <c r="G39" i="19"/>
  <c r="C39" i="19"/>
  <c r="Y39" i="19"/>
  <c r="T39" i="19"/>
  <c r="N39" i="19"/>
  <c r="I39" i="19"/>
  <c r="D39" i="19"/>
  <c r="V39" i="19"/>
  <c r="P39" i="19"/>
  <c r="H39" i="19"/>
  <c r="U39" i="19"/>
  <c r="L39" i="19"/>
  <c r="B39" i="19"/>
  <c r="M39" i="19"/>
  <c r="X39" i="19"/>
  <c r="J39" i="19"/>
  <c r="E39" i="19"/>
  <c r="R39" i="19"/>
  <c r="Q39" i="19"/>
  <c r="F39" i="19"/>
  <c r="W111" i="19"/>
  <c r="S111" i="19"/>
  <c r="O111" i="19"/>
  <c r="K111" i="19"/>
  <c r="G111" i="19"/>
  <c r="C111" i="19"/>
  <c r="X111" i="19"/>
  <c r="R111" i="19"/>
  <c r="M111" i="19"/>
  <c r="H111" i="19"/>
  <c r="B111" i="19"/>
  <c r="T111" i="19"/>
  <c r="L111" i="19"/>
  <c r="E111" i="19"/>
  <c r="U111" i="19"/>
  <c r="J111" i="19"/>
  <c r="P111" i="19"/>
  <c r="D111" i="19"/>
  <c r="Q111" i="19"/>
  <c r="I111" i="19"/>
  <c r="Y111" i="19"/>
  <c r="F111" i="19"/>
  <c r="V111" i="19"/>
  <c r="N111" i="19"/>
  <c r="Y318" i="28"/>
  <c r="U318" i="28"/>
  <c r="Q318" i="28"/>
  <c r="M318" i="28"/>
  <c r="I318" i="28"/>
  <c r="E318" i="28"/>
  <c r="V318" i="28"/>
  <c r="P318" i="28"/>
  <c r="K318" i="28"/>
  <c r="F318" i="28"/>
  <c r="T318" i="28"/>
  <c r="O318" i="28"/>
  <c r="J318" i="28"/>
  <c r="D318" i="28"/>
  <c r="X318" i="28"/>
  <c r="S318" i="28"/>
  <c r="N318" i="28"/>
  <c r="H318" i="28"/>
  <c r="C318" i="28"/>
  <c r="W318" i="28"/>
  <c r="B318" i="28"/>
  <c r="R318" i="28"/>
  <c r="L318" i="28"/>
  <c r="G318" i="28"/>
  <c r="V421" i="28"/>
  <c r="R421" i="28"/>
  <c r="N421" i="28"/>
  <c r="J421" i="28"/>
  <c r="F421" i="28"/>
  <c r="B421" i="28"/>
  <c r="Y421" i="28"/>
  <c r="T421" i="28"/>
  <c r="O421" i="28"/>
  <c r="I421" i="28"/>
  <c r="D421" i="28"/>
  <c r="X421" i="28"/>
  <c r="S421" i="28"/>
  <c r="M421" i="28"/>
  <c r="H421" i="28"/>
  <c r="C421" i="28"/>
  <c r="P421" i="28"/>
  <c r="E421" i="28"/>
  <c r="W421" i="28"/>
  <c r="L421" i="28"/>
  <c r="U421" i="28"/>
  <c r="K421" i="28"/>
  <c r="Q421" i="28"/>
  <c r="G421" i="28"/>
  <c r="Y181" i="28"/>
  <c r="U181" i="28"/>
  <c r="Q181" i="28"/>
  <c r="M181" i="28"/>
  <c r="I181" i="28"/>
  <c r="E181" i="28"/>
  <c r="V181" i="28"/>
  <c r="P181" i="28"/>
  <c r="K181" i="28"/>
  <c r="F181" i="28"/>
  <c r="T181" i="28"/>
  <c r="O181" i="28"/>
  <c r="J181" i="28"/>
  <c r="D181" i="28"/>
  <c r="X181" i="28"/>
  <c r="N181" i="28"/>
  <c r="C181" i="28"/>
  <c r="W181" i="28"/>
  <c r="L181" i="28"/>
  <c r="B181" i="28"/>
  <c r="S181" i="28"/>
  <c r="H181" i="28"/>
  <c r="R181" i="28"/>
  <c r="G181" i="28"/>
  <c r="Y316" i="21"/>
  <c r="U316" i="21"/>
  <c r="Q316" i="21"/>
  <c r="M316" i="21"/>
  <c r="I316" i="21"/>
  <c r="E316" i="21"/>
  <c r="T316" i="21"/>
  <c r="O316" i="21"/>
  <c r="J316" i="21"/>
  <c r="D316" i="21"/>
  <c r="W316" i="21"/>
  <c r="P316" i="21"/>
  <c r="H316" i="21"/>
  <c r="B316" i="21"/>
  <c r="V316" i="21"/>
  <c r="N316" i="21"/>
  <c r="G316" i="21"/>
  <c r="X316" i="21"/>
  <c r="K316" i="21"/>
  <c r="S316" i="21"/>
  <c r="F316" i="21"/>
  <c r="R316" i="21"/>
  <c r="C316" i="21"/>
  <c r="L316" i="21"/>
  <c r="Y73" i="21"/>
  <c r="U73" i="21"/>
  <c r="Q73" i="21"/>
  <c r="M73" i="21"/>
  <c r="I73" i="21"/>
  <c r="E73" i="21"/>
  <c r="W73" i="21"/>
  <c r="R73" i="21"/>
  <c r="L73" i="21"/>
  <c r="G73" i="21"/>
  <c r="B73" i="21"/>
  <c r="V73" i="21"/>
  <c r="O73" i="21"/>
  <c r="H73" i="21"/>
  <c r="T73" i="21"/>
  <c r="N73" i="21"/>
  <c r="F73" i="21"/>
  <c r="P73" i="21"/>
  <c r="C73" i="21"/>
  <c r="K73" i="21"/>
  <c r="X73" i="21"/>
  <c r="J73" i="21"/>
  <c r="S73" i="21"/>
  <c r="D73" i="21"/>
  <c r="W110" i="25"/>
  <c r="S110" i="25"/>
  <c r="O110" i="25"/>
  <c r="K110" i="25"/>
  <c r="G110" i="25"/>
  <c r="C110" i="25"/>
  <c r="V110" i="25"/>
  <c r="Q110" i="25"/>
  <c r="L110" i="25"/>
  <c r="F110" i="25"/>
  <c r="T110" i="25"/>
  <c r="M110" i="25"/>
  <c r="E110" i="25"/>
  <c r="Y110" i="25"/>
  <c r="P110" i="25"/>
  <c r="H110" i="25"/>
  <c r="U110" i="25"/>
  <c r="I110" i="25"/>
  <c r="R110" i="25"/>
  <c r="D110" i="25"/>
  <c r="X110" i="25"/>
  <c r="N110" i="25"/>
  <c r="J110" i="25"/>
  <c r="B110" i="25"/>
  <c r="V455" i="28"/>
  <c r="R455" i="28"/>
  <c r="N455" i="28"/>
  <c r="J455" i="28"/>
  <c r="F455" i="28"/>
  <c r="B455" i="28"/>
  <c r="Y455" i="28"/>
  <c r="T455" i="28"/>
  <c r="O455" i="28"/>
  <c r="I455" i="28"/>
  <c r="D455" i="28"/>
  <c r="X455" i="28"/>
  <c r="S455" i="28"/>
  <c r="M455" i="28"/>
  <c r="H455" i="28"/>
  <c r="C455" i="28"/>
  <c r="U455" i="28"/>
  <c r="K455" i="28"/>
  <c r="Q455" i="28"/>
  <c r="G455" i="28"/>
  <c r="P455" i="28"/>
  <c r="E455" i="28"/>
  <c r="W455" i="28"/>
  <c r="L455" i="28"/>
  <c r="Y284" i="28"/>
  <c r="U284" i="28"/>
  <c r="Q284" i="28"/>
  <c r="M284" i="28"/>
  <c r="I284" i="28"/>
  <c r="E284" i="28"/>
  <c r="V284" i="28"/>
  <c r="P284" i="28"/>
  <c r="K284" i="28"/>
  <c r="F284" i="28"/>
  <c r="T284" i="28"/>
  <c r="O284" i="28"/>
  <c r="J284" i="28"/>
  <c r="D284" i="28"/>
  <c r="X284" i="28"/>
  <c r="S284" i="28"/>
  <c r="N284" i="28"/>
  <c r="R284" i="28"/>
  <c r="C284" i="28"/>
  <c r="L284" i="28"/>
  <c r="B284" i="28"/>
  <c r="H284" i="28"/>
  <c r="W284" i="28"/>
  <c r="G284" i="28"/>
  <c r="W74" i="25"/>
  <c r="S74" i="25"/>
  <c r="O74" i="25"/>
  <c r="K74" i="25"/>
  <c r="G74" i="25"/>
  <c r="C74" i="25"/>
  <c r="Y74" i="25"/>
  <c r="T74" i="25"/>
  <c r="N74" i="25"/>
  <c r="I74" i="25"/>
  <c r="D74" i="25"/>
  <c r="X74" i="25"/>
  <c r="Q74" i="25"/>
  <c r="J74" i="25"/>
  <c r="B74" i="25"/>
  <c r="U74" i="25"/>
  <c r="L74" i="25"/>
  <c r="R74" i="25"/>
  <c r="F74" i="25"/>
  <c r="P74" i="25"/>
  <c r="E74" i="25"/>
  <c r="H74" i="25"/>
  <c r="V74" i="25"/>
  <c r="M74" i="25"/>
  <c r="Y281" i="21"/>
  <c r="U281" i="21"/>
  <c r="Q281" i="21"/>
  <c r="M281" i="21"/>
  <c r="I281" i="21"/>
  <c r="E281" i="21"/>
  <c r="T281" i="21"/>
  <c r="O281" i="21"/>
  <c r="J281" i="21"/>
  <c r="D281" i="21"/>
  <c r="X281" i="21"/>
  <c r="R281" i="21"/>
  <c r="K281" i="21"/>
  <c r="C281" i="21"/>
  <c r="W281" i="21"/>
  <c r="P281" i="21"/>
  <c r="H281" i="21"/>
  <c r="B281" i="21"/>
  <c r="S281" i="21"/>
  <c r="F281" i="21"/>
  <c r="N281" i="21"/>
  <c r="L281" i="21"/>
  <c r="V281" i="21"/>
  <c r="G281" i="21"/>
  <c r="Y76" i="28"/>
  <c r="U76" i="28"/>
  <c r="Q76" i="28"/>
  <c r="M76" i="28"/>
  <c r="I76" i="28"/>
  <c r="E76" i="28"/>
  <c r="V76" i="28"/>
  <c r="P76" i="28"/>
  <c r="K76" i="28"/>
  <c r="F76" i="28"/>
  <c r="T76" i="28"/>
  <c r="O76" i="28"/>
  <c r="J76" i="28"/>
  <c r="D76" i="28"/>
  <c r="S76" i="28"/>
  <c r="H76" i="28"/>
  <c r="R76" i="28"/>
  <c r="G76" i="28"/>
  <c r="X76" i="28"/>
  <c r="N76" i="28"/>
  <c r="C76" i="28"/>
  <c r="W76" i="28"/>
  <c r="L76" i="28"/>
  <c r="B76" i="28"/>
  <c r="W216" i="28"/>
  <c r="S216" i="28"/>
  <c r="O216" i="28"/>
  <c r="K216" i="28"/>
  <c r="G216" i="28"/>
  <c r="C216" i="28"/>
  <c r="U216" i="28"/>
  <c r="P216" i="28"/>
  <c r="J216" i="28"/>
  <c r="E216" i="28"/>
  <c r="X216" i="28"/>
  <c r="Q216" i="28"/>
  <c r="I216" i="28"/>
  <c r="B216" i="28"/>
  <c r="T216" i="28"/>
  <c r="L216" i="28"/>
  <c r="Y216" i="28"/>
  <c r="M216" i="28"/>
  <c r="V216" i="28"/>
  <c r="F216" i="28"/>
  <c r="D216" i="28"/>
  <c r="R216" i="28"/>
  <c r="H216" i="28"/>
  <c r="N216" i="28"/>
  <c r="W147" i="25"/>
  <c r="S147" i="25"/>
  <c r="O147" i="25"/>
  <c r="K147" i="25"/>
  <c r="G147" i="25"/>
  <c r="C147" i="25"/>
  <c r="V147" i="25"/>
  <c r="Q147" i="25"/>
  <c r="L147" i="25"/>
  <c r="F147" i="25"/>
  <c r="T147" i="25"/>
  <c r="M147" i="25"/>
  <c r="E147" i="25"/>
  <c r="Y147" i="25"/>
  <c r="P147" i="25"/>
  <c r="H147" i="25"/>
  <c r="X147" i="25"/>
  <c r="J147" i="25"/>
  <c r="U147" i="25"/>
  <c r="I147" i="25"/>
  <c r="N147" i="25"/>
  <c r="D147" i="25"/>
  <c r="B147" i="25"/>
  <c r="R147" i="25"/>
  <c r="Y212" i="21"/>
  <c r="U212" i="21"/>
  <c r="Q212" i="21"/>
  <c r="M212" i="21"/>
  <c r="I212" i="21"/>
  <c r="E212" i="21"/>
  <c r="T212" i="21"/>
  <c r="O212" i="21"/>
  <c r="J212" i="21"/>
  <c r="D212" i="21"/>
  <c r="V212" i="21"/>
  <c r="N212" i="21"/>
  <c r="G212" i="21"/>
  <c r="R212" i="21"/>
  <c r="H212" i="21"/>
  <c r="X212" i="21"/>
  <c r="L212" i="21"/>
  <c r="B212" i="21"/>
  <c r="K212" i="21"/>
  <c r="S212" i="21"/>
  <c r="C212" i="21"/>
  <c r="F212" i="21"/>
  <c r="W212" i="21"/>
  <c r="P212" i="21"/>
  <c r="V387" i="28"/>
  <c r="R387" i="28"/>
  <c r="N387" i="28"/>
  <c r="J387" i="28"/>
  <c r="F387" i="28"/>
  <c r="B387" i="28"/>
  <c r="Y387" i="28"/>
  <c r="T387" i="28"/>
  <c r="O387" i="28"/>
  <c r="I387" i="28"/>
  <c r="D387" i="28"/>
  <c r="X387" i="28"/>
  <c r="S387" i="28"/>
  <c r="M387" i="28"/>
  <c r="H387" i="28"/>
  <c r="C387" i="28"/>
  <c r="U387" i="28"/>
  <c r="K387" i="28"/>
  <c r="Q387" i="28"/>
  <c r="G387" i="28"/>
  <c r="P387" i="28"/>
  <c r="E387" i="28"/>
  <c r="W387" i="28"/>
  <c r="L387" i="28"/>
  <c r="Y351" i="21"/>
  <c r="U351" i="21"/>
  <c r="Q351" i="21"/>
  <c r="M351" i="21"/>
  <c r="I351" i="21"/>
  <c r="E351" i="21"/>
  <c r="W351" i="21"/>
  <c r="R351" i="21"/>
  <c r="L351" i="21"/>
  <c r="G351" i="21"/>
  <c r="B351" i="21"/>
  <c r="S351" i="21"/>
  <c r="K351" i="21"/>
  <c r="D351" i="21"/>
  <c r="X351" i="21"/>
  <c r="P351" i="21"/>
  <c r="J351" i="21"/>
  <c r="C351" i="21"/>
  <c r="T351" i="21"/>
  <c r="F351" i="21"/>
  <c r="O351" i="21"/>
  <c r="N351" i="21"/>
  <c r="V351" i="21"/>
  <c r="H351" i="21"/>
  <c r="Y38" i="25"/>
  <c r="U38" i="25"/>
  <c r="Q38" i="25"/>
  <c r="M38" i="25"/>
  <c r="I38" i="25"/>
  <c r="E38" i="25"/>
  <c r="X38" i="25"/>
  <c r="S38" i="25"/>
  <c r="N38" i="25"/>
  <c r="H38" i="25"/>
  <c r="C38" i="25"/>
  <c r="T38" i="25"/>
  <c r="L38" i="25"/>
  <c r="F38" i="25"/>
  <c r="R38" i="25"/>
  <c r="J38" i="25"/>
  <c r="P38" i="25"/>
  <c r="G38" i="25"/>
  <c r="K38" i="25"/>
  <c r="W38" i="25"/>
  <c r="D38" i="25"/>
  <c r="V38" i="25"/>
  <c r="B38" i="25"/>
  <c r="O38" i="25"/>
  <c r="Y108" i="21"/>
  <c r="U108" i="21"/>
  <c r="Q108" i="21"/>
  <c r="M108" i="21"/>
  <c r="I108" i="21"/>
  <c r="E108" i="21"/>
  <c r="W108" i="21"/>
  <c r="R108" i="21"/>
  <c r="L108" i="21"/>
  <c r="G108" i="21"/>
  <c r="B108" i="21"/>
  <c r="T108" i="21"/>
  <c r="N108" i="21"/>
  <c r="F108" i="21"/>
  <c r="S108" i="21"/>
  <c r="K108" i="21"/>
  <c r="D108" i="21"/>
  <c r="V108" i="21"/>
  <c r="H108" i="21"/>
  <c r="P108" i="21"/>
  <c r="C108" i="21"/>
  <c r="O108" i="21"/>
  <c r="X108" i="21"/>
  <c r="J108" i="21"/>
  <c r="Y146" i="28"/>
  <c r="U146" i="28"/>
  <c r="Q146" i="28"/>
  <c r="M146" i="28"/>
  <c r="I146" i="28"/>
  <c r="E146" i="28"/>
  <c r="V146" i="28"/>
  <c r="P146" i="28"/>
  <c r="K146" i="28"/>
  <c r="F146" i="28"/>
  <c r="T146" i="28"/>
  <c r="O146" i="28"/>
  <c r="J146" i="28"/>
  <c r="D146" i="28"/>
  <c r="S146" i="28"/>
  <c r="H146" i="28"/>
  <c r="R146" i="28"/>
  <c r="G146" i="28"/>
  <c r="X146" i="28"/>
  <c r="N146" i="28"/>
  <c r="C146" i="28"/>
  <c r="W146" i="28"/>
  <c r="L146" i="28"/>
  <c r="B146" i="28"/>
  <c r="Y419" i="21"/>
  <c r="U419" i="21"/>
  <c r="Q419" i="21"/>
  <c r="M419" i="21"/>
  <c r="I419" i="21"/>
  <c r="E419" i="21"/>
  <c r="X419" i="21"/>
  <c r="S419" i="21"/>
  <c r="N419" i="21"/>
  <c r="H419" i="21"/>
  <c r="C419" i="21"/>
  <c r="T419" i="21"/>
  <c r="L419" i="21"/>
  <c r="F419" i="21"/>
  <c r="V419" i="21"/>
  <c r="K419" i="21"/>
  <c r="B419" i="21"/>
  <c r="R419" i="21"/>
  <c r="J419" i="21"/>
  <c r="W419" i="21"/>
  <c r="D419" i="21"/>
  <c r="P419" i="21"/>
  <c r="O419" i="21"/>
  <c r="G419" i="21"/>
  <c r="W145" i="19"/>
  <c r="S145" i="19"/>
  <c r="O145" i="19"/>
  <c r="K145" i="19"/>
  <c r="G145" i="19"/>
  <c r="C145" i="19"/>
  <c r="U145" i="19"/>
  <c r="P145" i="19"/>
  <c r="J145" i="19"/>
  <c r="E145" i="19"/>
  <c r="T145" i="19"/>
  <c r="M145" i="19"/>
  <c r="F145" i="19"/>
  <c r="Y145" i="19"/>
  <c r="Q145" i="19"/>
  <c r="H145" i="19"/>
  <c r="N145" i="19"/>
  <c r="B145" i="19"/>
  <c r="L145" i="19"/>
  <c r="I145" i="19"/>
  <c r="X145" i="19"/>
  <c r="D145" i="19"/>
  <c r="R145" i="19"/>
  <c r="V145" i="19"/>
  <c r="V178" i="21"/>
  <c r="R178" i="21"/>
  <c r="N178" i="21"/>
  <c r="J178" i="21"/>
  <c r="F178" i="21"/>
  <c r="B178" i="21"/>
  <c r="U178" i="21"/>
  <c r="P178" i="21"/>
  <c r="K178" i="21"/>
  <c r="E178" i="21"/>
  <c r="Y178" i="21"/>
  <c r="S178" i="21"/>
  <c r="L178" i="21"/>
  <c r="D178" i="21"/>
  <c r="T178" i="21"/>
  <c r="I178" i="21"/>
  <c r="Q178" i="21"/>
  <c r="G178" i="21"/>
  <c r="X178" i="21"/>
  <c r="H178" i="21"/>
  <c r="W178" i="21"/>
  <c r="M178" i="21"/>
  <c r="O178" i="21"/>
  <c r="C178" i="21"/>
  <c r="X75" i="19"/>
  <c r="T75" i="19"/>
  <c r="P75" i="19"/>
  <c r="L75" i="19"/>
  <c r="H75" i="19"/>
  <c r="D75" i="19"/>
  <c r="W75" i="19"/>
  <c r="R75" i="19"/>
  <c r="M75" i="19"/>
  <c r="G75" i="19"/>
  <c r="B75" i="19"/>
  <c r="V75" i="19"/>
  <c r="O75" i="19"/>
  <c r="I75" i="19"/>
  <c r="S75" i="19"/>
  <c r="J75" i="19"/>
  <c r="Y75" i="19"/>
  <c r="K75" i="19"/>
  <c r="Q75" i="19"/>
  <c r="C75" i="19"/>
  <c r="N75" i="19"/>
  <c r="E75" i="19"/>
  <c r="U75" i="19"/>
  <c r="F75" i="19"/>
  <c r="Y247" i="21"/>
  <c r="U247" i="21"/>
  <c r="Q247" i="21"/>
  <c r="M247" i="21"/>
  <c r="I247" i="21"/>
  <c r="E247" i="21"/>
  <c r="T247" i="21"/>
  <c r="O247" i="21"/>
  <c r="J247" i="21"/>
  <c r="D247" i="21"/>
  <c r="S247" i="21"/>
  <c r="L247" i="21"/>
  <c r="F247" i="21"/>
  <c r="X247" i="21"/>
  <c r="R247" i="21"/>
  <c r="K247" i="21"/>
  <c r="C247" i="21"/>
  <c r="N247" i="21"/>
  <c r="W247" i="21"/>
  <c r="H247" i="21"/>
  <c r="V247" i="21"/>
  <c r="G247" i="21"/>
  <c r="B247" i="21"/>
  <c r="P247" i="21"/>
  <c r="W250" i="28"/>
  <c r="S250" i="28"/>
  <c r="O250" i="28"/>
  <c r="K250" i="28"/>
  <c r="G250" i="28"/>
  <c r="C250" i="28"/>
  <c r="X250" i="28"/>
  <c r="R250" i="28"/>
  <c r="M250" i="28"/>
  <c r="H250" i="28"/>
  <c r="B250" i="28"/>
  <c r="U250" i="28"/>
  <c r="N250" i="28"/>
  <c r="F250" i="28"/>
  <c r="V250" i="28"/>
  <c r="L250" i="28"/>
  <c r="D250" i="28"/>
  <c r="P250" i="28"/>
  <c r="Y250" i="28"/>
  <c r="I250" i="28"/>
  <c r="J250" i="28"/>
  <c r="E250" i="28"/>
  <c r="T250" i="28"/>
  <c r="Q250" i="28"/>
  <c r="V353" i="28"/>
  <c r="R353" i="28"/>
  <c r="N353" i="28"/>
  <c r="J353" i="28"/>
  <c r="F353" i="28"/>
  <c r="B353" i="28"/>
  <c r="Y353" i="28"/>
  <c r="T353" i="28"/>
  <c r="O353" i="28"/>
  <c r="I353" i="28"/>
  <c r="D353" i="28"/>
  <c r="X353" i="28"/>
  <c r="Q353" i="28"/>
  <c r="K353" i="28"/>
  <c r="C353" i="28"/>
  <c r="W353" i="28"/>
  <c r="P353" i="28"/>
  <c r="H353" i="28"/>
  <c r="U353" i="28"/>
  <c r="M353" i="28"/>
  <c r="G353" i="28"/>
  <c r="E353" i="28"/>
  <c r="S353" i="28"/>
  <c r="L353" i="28"/>
  <c r="Y111" i="28"/>
  <c r="U111" i="28"/>
  <c r="Q111" i="28"/>
  <c r="M111" i="28"/>
  <c r="I111" i="28"/>
  <c r="E111" i="28"/>
  <c r="V111" i="28"/>
  <c r="P111" i="28"/>
  <c r="K111" i="28"/>
  <c r="F111" i="28"/>
  <c r="T111" i="28"/>
  <c r="O111" i="28"/>
  <c r="J111" i="28"/>
  <c r="D111" i="28"/>
  <c r="X111" i="28"/>
  <c r="N111" i="28"/>
  <c r="C111" i="28"/>
  <c r="W111" i="28"/>
  <c r="L111" i="28"/>
  <c r="B111" i="28"/>
  <c r="S111" i="28"/>
  <c r="H111" i="28"/>
  <c r="R111" i="28"/>
  <c r="G111" i="28"/>
  <c r="Y385" i="21"/>
  <c r="U385" i="21"/>
  <c r="Q385" i="21"/>
  <c r="M385" i="21"/>
  <c r="I385" i="21"/>
  <c r="E385" i="21"/>
  <c r="W385" i="21"/>
  <c r="R385" i="21"/>
  <c r="L385" i="21"/>
  <c r="G385" i="21"/>
  <c r="B385" i="21"/>
  <c r="X385" i="21"/>
  <c r="P385" i="21"/>
  <c r="J385" i="21"/>
  <c r="C385" i="21"/>
  <c r="V385" i="21"/>
  <c r="O385" i="21"/>
  <c r="H385" i="21"/>
  <c r="K385" i="21"/>
  <c r="T385" i="21"/>
  <c r="F385" i="21"/>
  <c r="S385" i="21"/>
  <c r="D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W148" i="25" l="1"/>
  <c r="S148" i="25"/>
  <c r="O148" i="25"/>
  <c r="K148" i="25"/>
  <c r="G148" i="25"/>
  <c r="C148" i="25"/>
  <c r="Y148" i="25"/>
  <c r="T148" i="25"/>
  <c r="N148" i="25"/>
  <c r="I148" i="25"/>
  <c r="D148" i="25"/>
  <c r="X148" i="25"/>
  <c r="Q148" i="25"/>
  <c r="J148" i="25"/>
  <c r="B148" i="25"/>
  <c r="U148" i="25"/>
  <c r="L148" i="25"/>
  <c r="M148" i="25"/>
  <c r="V148" i="25"/>
  <c r="H148" i="25"/>
  <c r="P148" i="25"/>
  <c r="F148" i="25"/>
  <c r="E148" i="25"/>
  <c r="R148" i="25"/>
  <c r="Y248" i="21"/>
  <c r="U248" i="21"/>
  <c r="Q248" i="21"/>
  <c r="M248" i="21"/>
  <c r="I248" i="21"/>
  <c r="E248" i="21"/>
  <c r="W248" i="21"/>
  <c r="R248" i="21"/>
  <c r="L248" i="21"/>
  <c r="G248" i="21"/>
  <c r="B248" i="21"/>
  <c r="X248" i="21"/>
  <c r="P248" i="21"/>
  <c r="J248" i="21"/>
  <c r="C248" i="21"/>
  <c r="V248" i="21"/>
  <c r="O248" i="21"/>
  <c r="H248" i="21"/>
  <c r="S248" i="21"/>
  <c r="D248" i="21"/>
  <c r="N248" i="21"/>
  <c r="K248" i="21"/>
  <c r="T248" i="21"/>
  <c r="F248" i="21"/>
  <c r="Y144" i="21"/>
  <c r="U144" i="21"/>
  <c r="Q144" i="21"/>
  <c r="M144" i="21"/>
  <c r="I144" i="21"/>
  <c r="E144" i="21"/>
  <c r="T144" i="21"/>
  <c r="O144" i="21"/>
  <c r="J144" i="21"/>
  <c r="D144" i="21"/>
  <c r="W144" i="21"/>
  <c r="P144" i="21"/>
  <c r="H144" i="21"/>
  <c r="B144" i="21"/>
  <c r="V144" i="21"/>
  <c r="N144" i="21"/>
  <c r="G144" i="21"/>
  <c r="R144" i="21"/>
  <c r="C144" i="21"/>
  <c r="L144" i="21"/>
  <c r="X144" i="21"/>
  <c r="K144" i="21"/>
  <c r="S144" i="21"/>
  <c r="F144" i="21"/>
  <c r="X76" i="19"/>
  <c r="T76" i="19"/>
  <c r="P76" i="19"/>
  <c r="L76" i="19"/>
  <c r="H76" i="19"/>
  <c r="D76" i="19"/>
  <c r="U76" i="19"/>
  <c r="O76" i="19"/>
  <c r="J76" i="19"/>
  <c r="E76" i="19"/>
  <c r="S76" i="19"/>
  <c r="M76" i="19"/>
  <c r="F76" i="19"/>
  <c r="W76" i="19"/>
  <c r="N76" i="19"/>
  <c r="C76" i="19"/>
  <c r="Y76" i="19"/>
  <c r="K76" i="19"/>
  <c r="I76" i="19"/>
  <c r="V76" i="19"/>
  <c r="G76" i="19"/>
  <c r="Q76" i="19"/>
  <c r="B76" i="19"/>
  <c r="R76" i="19"/>
  <c r="W251" i="28"/>
  <c r="S251" i="28"/>
  <c r="O251" i="28"/>
  <c r="K251" i="28"/>
  <c r="G251" i="28"/>
  <c r="C251" i="28"/>
  <c r="U251" i="28"/>
  <c r="P251" i="28"/>
  <c r="J251" i="28"/>
  <c r="E251" i="28"/>
  <c r="Y251" i="28"/>
  <c r="R251" i="28"/>
  <c r="L251" i="28"/>
  <c r="D251" i="28"/>
  <c r="Q251" i="28"/>
  <c r="H251" i="28"/>
  <c r="N251" i="28"/>
  <c r="B251" i="28"/>
  <c r="T251" i="28"/>
  <c r="I251" i="28"/>
  <c r="X251" i="28"/>
  <c r="F251" i="28"/>
  <c r="M251" i="28"/>
  <c r="V251" i="28"/>
  <c r="Y319" i="28"/>
  <c r="U319" i="28"/>
  <c r="Q319" i="28"/>
  <c r="M319" i="28"/>
  <c r="I319" i="28"/>
  <c r="E319" i="28"/>
  <c r="X319" i="28"/>
  <c r="S319" i="28"/>
  <c r="N319" i="28"/>
  <c r="H319" i="28"/>
  <c r="C319" i="28"/>
  <c r="W319" i="28"/>
  <c r="R319" i="28"/>
  <c r="L319" i="28"/>
  <c r="G319" i="28"/>
  <c r="B319" i="28"/>
  <c r="V319" i="28"/>
  <c r="P319" i="28"/>
  <c r="K319" i="28"/>
  <c r="F319" i="28"/>
  <c r="T319" i="28"/>
  <c r="O319" i="28"/>
  <c r="J319" i="28"/>
  <c r="D319" i="28"/>
  <c r="W75" i="25"/>
  <c r="S75" i="25"/>
  <c r="O75" i="25"/>
  <c r="K75" i="25"/>
  <c r="G75" i="25"/>
  <c r="C75" i="25"/>
  <c r="V75" i="25"/>
  <c r="Q75" i="25"/>
  <c r="L75" i="25"/>
  <c r="F75" i="25"/>
  <c r="U75" i="25"/>
  <c r="N75" i="25"/>
  <c r="H75" i="25"/>
  <c r="Y75" i="25"/>
  <c r="P75" i="25"/>
  <c r="E75" i="25"/>
  <c r="T75" i="25"/>
  <c r="I75" i="25"/>
  <c r="R75" i="25"/>
  <c r="D75" i="25"/>
  <c r="J75" i="25"/>
  <c r="B75" i="25"/>
  <c r="X75" i="25"/>
  <c r="M75" i="25"/>
  <c r="W146" i="19"/>
  <c r="S146" i="19"/>
  <c r="O146" i="19"/>
  <c r="K146" i="19"/>
  <c r="G146" i="19"/>
  <c r="C146" i="19"/>
  <c r="X146" i="19"/>
  <c r="R146" i="19"/>
  <c r="M146" i="19"/>
  <c r="H146" i="19"/>
  <c r="B146" i="19"/>
  <c r="Y146" i="19"/>
  <c r="Q146" i="19"/>
  <c r="J146" i="19"/>
  <c r="D146" i="19"/>
  <c r="U146" i="19"/>
  <c r="L146" i="19"/>
  <c r="P146" i="19"/>
  <c r="E146" i="19"/>
  <c r="V146" i="19"/>
  <c r="F146" i="19"/>
  <c r="I146" i="19"/>
  <c r="T146" i="19"/>
  <c r="N146" i="19"/>
  <c r="W40" i="19"/>
  <c r="S40" i="19"/>
  <c r="O40" i="19"/>
  <c r="K40" i="19"/>
  <c r="G40" i="19"/>
  <c r="C40" i="19"/>
  <c r="V40" i="19"/>
  <c r="Q40" i="19"/>
  <c r="L40" i="19"/>
  <c r="F40" i="19"/>
  <c r="T40" i="19"/>
  <c r="M40" i="19"/>
  <c r="E40" i="19"/>
  <c r="Y40" i="19"/>
  <c r="P40" i="19"/>
  <c r="H40" i="19"/>
  <c r="N40" i="19"/>
  <c r="B40" i="19"/>
  <c r="X40" i="19"/>
  <c r="J40" i="19"/>
  <c r="D40" i="19"/>
  <c r="U40" i="19"/>
  <c r="R40" i="19"/>
  <c r="I40" i="19"/>
  <c r="W112" i="19"/>
  <c r="S112" i="19"/>
  <c r="O112" i="19"/>
  <c r="K112" i="19"/>
  <c r="G112" i="19"/>
  <c r="C112" i="19"/>
  <c r="U112" i="19"/>
  <c r="P112" i="19"/>
  <c r="J112" i="19"/>
  <c r="E112" i="19"/>
  <c r="X112" i="19"/>
  <c r="Q112" i="19"/>
  <c r="I112" i="19"/>
  <c r="B112" i="19"/>
  <c r="Y112" i="19"/>
  <c r="N112" i="19"/>
  <c r="F112" i="19"/>
  <c r="R112" i="19"/>
  <c r="D112" i="19"/>
  <c r="L112" i="19"/>
  <c r="H112" i="19"/>
  <c r="V112" i="19"/>
  <c r="M112" i="19"/>
  <c r="T112" i="19"/>
  <c r="W217" i="28"/>
  <c r="S217" i="28"/>
  <c r="O217" i="28"/>
  <c r="K217" i="28"/>
  <c r="G217" i="28"/>
  <c r="C217" i="28"/>
  <c r="X217" i="28"/>
  <c r="R217" i="28"/>
  <c r="M217" i="28"/>
  <c r="H217" i="28"/>
  <c r="B217" i="28"/>
  <c r="U217" i="28"/>
  <c r="N217" i="28"/>
  <c r="F217" i="28"/>
  <c r="Y217" i="28"/>
  <c r="P217" i="28"/>
  <c r="E217" i="28"/>
  <c r="L217" i="28"/>
  <c r="Q217" i="28"/>
  <c r="V217" i="28"/>
  <c r="D217" i="28"/>
  <c r="I217" i="28"/>
  <c r="J217" i="28"/>
  <c r="T217" i="28"/>
  <c r="V456" i="28"/>
  <c r="R456" i="28"/>
  <c r="N456" i="28"/>
  <c r="J456" i="28"/>
  <c r="F456" i="28"/>
  <c r="B456" i="28"/>
  <c r="W456" i="28"/>
  <c r="Q456" i="28"/>
  <c r="L456" i="28"/>
  <c r="G456" i="28"/>
  <c r="U456" i="28"/>
  <c r="P456" i="28"/>
  <c r="K456" i="28"/>
  <c r="E456" i="28"/>
  <c r="S456" i="28"/>
  <c r="H456" i="28"/>
  <c r="Y456" i="28"/>
  <c r="O456" i="28"/>
  <c r="D456" i="28"/>
  <c r="X456" i="28"/>
  <c r="M456" i="28"/>
  <c r="C456" i="28"/>
  <c r="T456" i="28"/>
  <c r="I456" i="28"/>
  <c r="Y77" i="28"/>
  <c r="U77" i="28"/>
  <c r="Q77" i="28"/>
  <c r="M77" i="28"/>
  <c r="I77" i="28"/>
  <c r="E77" i="28"/>
  <c r="X77" i="28"/>
  <c r="S77" i="28"/>
  <c r="N77" i="28"/>
  <c r="H77" i="28"/>
  <c r="C77" i="28"/>
  <c r="W77" i="28"/>
  <c r="R77" i="28"/>
  <c r="L77" i="28"/>
  <c r="G77" i="28"/>
  <c r="B77" i="28"/>
  <c r="P77" i="28"/>
  <c r="F77" i="28"/>
  <c r="O77" i="28"/>
  <c r="D77" i="28"/>
  <c r="V77" i="28"/>
  <c r="K77" i="28"/>
  <c r="T77" i="28"/>
  <c r="J77" i="28"/>
  <c r="Y352" i="21"/>
  <c r="U352" i="21"/>
  <c r="Q352" i="21"/>
  <c r="M352" i="21"/>
  <c r="I352" i="21"/>
  <c r="E352" i="21"/>
  <c r="T352" i="21"/>
  <c r="O352" i="21"/>
  <c r="J352" i="21"/>
  <c r="D352" i="21"/>
  <c r="W352" i="21"/>
  <c r="P352" i="21"/>
  <c r="H352" i="21"/>
  <c r="B352" i="21"/>
  <c r="V352" i="21"/>
  <c r="N352" i="21"/>
  <c r="G352" i="21"/>
  <c r="X352" i="21"/>
  <c r="K352" i="21"/>
  <c r="S352" i="21"/>
  <c r="F352" i="21"/>
  <c r="R352" i="21"/>
  <c r="C352" i="21"/>
  <c r="L352" i="21"/>
  <c r="V179" i="21"/>
  <c r="R179" i="21"/>
  <c r="N179" i="21"/>
  <c r="J179" i="21"/>
  <c r="F179" i="21"/>
  <c r="B179" i="21"/>
  <c r="X179" i="21"/>
  <c r="S179" i="21"/>
  <c r="M179" i="21"/>
  <c r="H179" i="21"/>
  <c r="C179" i="21"/>
  <c r="W179" i="21"/>
  <c r="P179" i="21"/>
  <c r="I179" i="21"/>
  <c r="Y179" i="21"/>
  <c r="O179" i="21"/>
  <c r="E179" i="21"/>
  <c r="T179" i="21"/>
  <c r="G179" i="21"/>
  <c r="Q179" i="21"/>
  <c r="U179" i="21"/>
  <c r="L179" i="21"/>
  <c r="K179" i="21"/>
  <c r="D179" i="21"/>
  <c r="W111" i="25"/>
  <c r="S111" i="25"/>
  <c r="O111" i="25"/>
  <c r="K111" i="25"/>
  <c r="G111" i="25"/>
  <c r="C111" i="25"/>
  <c r="Y111" i="25"/>
  <c r="T111" i="25"/>
  <c r="N111" i="25"/>
  <c r="I111" i="25"/>
  <c r="D111" i="25"/>
  <c r="X111" i="25"/>
  <c r="Q111" i="25"/>
  <c r="J111" i="25"/>
  <c r="B111" i="25"/>
  <c r="U111" i="25"/>
  <c r="L111" i="25"/>
  <c r="V111" i="25"/>
  <c r="H111" i="25"/>
  <c r="R111" i="25"/>
  <c r="F111" i="25"/>
  <c r="P111" i="25"/>
  <c r="M111" i="25"/>
  <c r="E111" i="25"/>
  <c r="Y109" i="21"/>
  <c r="U109" i="21"/>
  <c r="Q109" i="21"/>
  <c r="M109" i="21"/>
  <c r="I109" i="21"/>
  <c r="E109" i="21"/>
  <c r="T109" i="21"/>
  <c r="O109" i="21"/>
  <c r="J109" i="21"/>
  <c r="D109" i="21"/>
  <c r="X109" i="21"/>
  <c r="R109" i="21"/>
  <c r="K109" i="21"/>
  <c r="C109" i="21"/>
  <c r="W109" i="21"/>
  <c r="P109" i="21"/>
  <c r="H109" i="21"/>
  <c r="B109" i="21"/>
  <c r="L109" i="21"/>
  <c r="V109" i="21"/>
  <c r="G109" i="21"/>
  <c r="S109" i="21"/>
  <c r="F109" i="21"/>
  <c r="N109" i="21"/>
  <c r="Y213" i="21"/>
  <c r="U213" i="21"/>
  <c r="Q213" i="21"/>
  <c r="M213" i="21"/>
  <c r="I213" i="21"/>
  <c r="E213" i="21"/>
  <c r="W213" i="21"/>
  <c r="R213" i="21"/>
  <c r="L213" i="21"/>
  <c r="G213" i="21"/>
  <c r="B213" i="21"/>
  <c r="S213" i="21"/>
  <c r="K213" i="21"/>
  <c r="D213" i="21"/>
  <c r="V213" i="21"/>
  <c r="N213" i="21"/>
  <c r="C213" i="21"/>
  <c r="O213" i="21"/>
  <c r="T213" i="21"/>
  <c r="F213" i="21"/>
  <c r="P213" i="21"/>
  <c r="H213" i="21"/>
  <c r="X213" i="21"/>
  <c r="J213" i="21"/>
  <c r="Y285" i="28"/>
  <c r="U285" i="28"/>
  <c r="Q285" i="28"/>
  <c r="M285" i="28"/>
  <c r="I285" i="28"/>
  <c r="E285" i="28"/>
  <c r="X285" i="28"/>
  <c r="S285" i="28"/>
  <c r="N285" i="28"/>
  <c r="H285" i="28"/>
  <c r="C285" i="28"/>
  <c r="W285" i="28"/>
  <c r="R285" i="28"/>
  <c r="L285" i="28"/>
  <c r="G285" i="28"/>
  <c r="B285" i="28"/>
  <c r="V285" i="28"/>
  <c r="P285" i="28"/>
  <c r="K285" i="28"/>
  <c r="F285" i="28"/>
  <c r="O285" i="28"/>
  <c r="J285" i="28"/>
  <c r="D285" i="28"/>
  <c r="T285" i="28"/>
  <c r="Y112" i="28"/>
  <c r="U112" i="28"/>
  <c r="Q112" i="28"/>
  <c r="M112" i="28"/>
  <c r="I112" i="28"/>
  <c r="E112" i="28"/>
  <c r="X112" i="28"/>
  <c r="S112" i="28"/>
  <c r="N112" i="28"/>
  <c r="H112" i="28"/>
  <c r="C112" i="28"/>
  <c r="W112" i="28"/>
  <c r="R112" i="28"/>
  <c r="L112" i="28"/>
  <c r="G112" i="28"/>
  <c r="B112" i="28"/>
  <c r="V112" i="28"/>
  <c r="K112" i="28"/>
  <c r="T112" i="28"/>
  <c r="J112" i="28"/>
  <c r="P112" i="28"/>
  <c r="F112" i="28"/>
  <c r="O112" i="28"/>
  <c r="D112" i="28"/>
  <c r="V388" i="28"/>
  <c r="R388" i="28"/>
  <c r="N388" i="28"/>
  <c r="J388" i="28"/>
  <c r="F388" i="28"/>
  <c r="B388" i="28"/>
  <c r="W388" i="28"/>
  <c r="Q388" i="28"/>
  <c r="L388" i="28"/>
  <c r="G388" i="28"/>
  <c r="U388" i="28"/>
  <c r="P388" i="28"/>
  <c r="K388" i="28"/>
  <c r="E388" i="28"/>
  <c r="S388" i="28"/>
  <c r="H388" i="28"/>
  <c r="Y388" i="28"/>
  <c r="O388" i="28"/>
  <c r="D388" i="28"/>
  <c r="X388" i="28"/>
  <c r="M388" i="28"/>
  <c r="C388" i="28"/>
  <c r="I388" i="28"/>
  <c r="T388" i="28"/>
  <c r="Y317" i="21"/>
  <c r="U317" i="21"/>
  <c r="Q317" i="21"/>
  <c r="M317" i="21"/>
  <c r="I317" i="21"/>
  <c r="E317" i="21"/>
  <c r="W317" i="21"/>
  <c r="R317" i="21"/>
  <c r="L317" i="21"/>
  <c r="G317" i="21"/>
  <c r="B317" i="21"/>
  <c r="T317" i="21"/>
  <c r="N317" i="21"/>
  <c r="F317" i="21"/>
  <c r="S317" i="21"/>
  <c r="K317" i="21"/>
  <c r="D317" i="21"/>
  <c r="O317" i="21"/>
  <c r="X317" i="21"/>
  <c r="J317" i="21"/>
  <c r="V317" i="21"/>
  <c r="H317" i="21"/>
  <c r="P317" i="21"/>
  <c r="C317" i="21"/>
  <c r="Y39" i="25"/>
  <c r="U39" i="25"/>
  <c r="Q39" i="25"/>
  <c r="M39" i="25"/>
  <c r="I39" i="25"/>
  <c r="E39" i="25"/>
  <c r="V39" i="25"/>
  <c r="P39" i="25"/>
  <c r="K39" i="25"/>
  <c r="F39" i="25"/>
  <c r="X39" i="25"/>
  <c r="R39" i="25"/>
  <c r="J39" i="25"/>
  <c r="C39" i="25"/>
  <c r="W39" i="25"/>
  <c r="N39" i="25"/>
  <c r="D39" i="25"/>
  <c r="T39" i="25"/>
  <c r="L39" i="25"/>
  <c r="B39" i="25"/>
  <c r="G39" i="25"/>
  <c r="S39" i="25"/>
  <c r="O39" i="25"/>
  <c r="H39" i="25"/>
  <c r="Y74" i="21"/>
  <c r="U74" i="21"/>
  <c r="Q74" i="21"/>
  <c r="M74" i="21"/>
  <c r="I74" i="21"/>
  <c r="E74" i="21"/>
  <c r="T74" i="21"/>
  <c r="O74" i="21"/>
  <c r="J74" i="21"/>
  <c r="D74" i="21"/>
  <c r="S74" i="21"/>
  <c r="L74" i="21"/>
  <c r="F74" i="21"/>
  <c r="X74" i="21"/>
  <c r="R74" i="21"/>
  <c r="K74" i="21"/>
  <c r="C74" i="21"/>
  <c r="V74" i="21"/>
  <c r="G74" i="21"/>
  <c r="P74" i="21"/>
  <c r="B74" i="21"/>
  <c r="N74" i="21"/>
  <c r="H74" i="21"/>
  <c r="W74" i="21"/>
  <c r="V354" i="28"/>
  <c r="R354" i="28"/>
  <c r="N354" i="28"/>
  <c r="J354" i="28"/>
  <c r="F354" i="28"/>
  <c r="B354" i="28"/>
  <c r="W354" i="28"/>
  <c r="Q354" i="28"/>
  <c r="L354" i="28"/>
  <c r="G354" i="28"/>
  <c r="U354" i="28"/>
  <c r="O354" i="28"/>
  <c r="H354" i="28"/>
  <c r="T354" i="28"/>
  <c r="M354" i="28"/>
  <c r="E354" i="28"/>
  <c r="Y354" i="28"/>
  <c r="S354" i="28"/>
  <c r="K354" i="28"/>
  <c r="D354" i="28"/>
  <c r="I354" i="28"/>
  <c r="C354" i="28"/>
  <c r="X354" i="28"/>
  <c r="P354" i="28"/>
  <c r="V422" i="28"/>
  <c r="R422" i="28"/>
  <c r="N422" i="28"/>
  <c r="J422" i="28"/>
  <c r="F422" i="28"/>
  <c r="B422" i="28"/>
  <c r="W422" i="28"/>
  <c r="Q422" i="28"/>
  <c r="L422" i="28"/>
  <c r="G422" i="28"/>
  <c r="U422" i="28"/>
  <c r="P422" i="28"/>
  <c r="K422" i="28"/>
  <c r="E422" i="28"/>
  <c r="X422" i="28"/>
  <c r="M422" i="28"/>
  <c r="C422" i="28"/>
  <c r="T422" i="28"/>
  <c r="I422" i="28"/>
  <c r="S422" i="28"/>
  <c r="H422" i="28"/>
  <c r="O422" i="28"/>
  <c r="D422" i="28"/>
  <c r="Y422" i="28"/>
  <c r="Y147" i="28"/>
  <c r="U147" i="28"/>
  <c r="Q147" i="28"/>
  <c r="M147" i="28"/>
  <c r="I147" i="28"/>
  <c r="E147" i="28"/>
  <c r="X147" i="28"/>
  <c r="S147" i="28"/>
  <c r="N147" i="28"/>
  <c r="H147" i="28"/>
  <c r="C147" i="28"/>
  <c r="W147" i="28"/>
  <c r="R147" i="28"/>
  <c r="L147" i="28"/>
  <c r="G147" i="28"/>
  <c r="B147" i="28"/>
  <c r="P147" i="28"/>
  <c r="F147" i="28"/>
  <c r="O147" i="28"/>
  <c r="D147" i="28"/>
  <c r="V147" i="28"/>
  <c r="K147" i="28"/>
  <c r="T147" i="28"/>
  <c r="J147" i="28"/>
  <c r="Y386" i="21"/>
  <c r="U386" i="21"/>
  <c r="Q386" i="21"/>
  <c r="M386" i="21"/>
  <c r="I386" i="21"/>
  <c r="E386" i="21"/>
  <c r="T386" i="21"/>
  <c r="O386" i="21"/>
  <c r="J386" i="21"/>
  <c r="D386" i="21"/>
  <c r="V386" i="21"/>
  <c r="N386" i="21"/>
  <c r="G386" i="21"/>
  <c r="S386" i="21"/>
  <c r="L386" i="21"/>
  <c r="F386" i="21"/>
  <c r="P386" i="21"/>
  <c r="B386" i="21"/>
  <c r="X386" i="21"/>
  <c r="K386" i="21"/>
  <c r="W386" i="21"/>
  <c r="H386" i="21"/>
  <c r="R386" i="21"/>
  <c r="C386" i="21"/>
  <c r="Y41" i="21"/>
  <c r="U41" i="21"/>
  <c r="Q41" i="21"/>
  <c r="M41" i="21"/>
  <c r="I41" i="21"/>
  <c r="E41" i="21"/>
  <c r="T41" i="21"/>
  <c r="O41" i="21"/>
  <c r="J41" i="21"/>
  <c r="D41" i="21"/>
  <c r="W41" i="21"/>
  <c r="P41" i="21"/>
  <c r="H41" i="21"/>
  <c r="B41" i="21"/>
  <c r="V41" i="21"/>
  <c r="N41" i="21"/>
  <c r="G41" i="21"/>
  <c r="X41" i="21"/>
  <c r="K41" i="21"/>
  <c r="S41" i="21"/>
  <c r="F41" i="21"/>
  <c r="R41" i="21"/>
  <c r="C41" i="21"/>
  <c r="L41" i="21"/>
  <c r="Y282" i="21"/>
  <c r="U282" i="21"/>
  <c r="Q282" i="21"/>
  <c r="M282" i="21"/>
  <c r="I282" i="21"/>
  <c r="E282" i="21"/>
  <c r="W282" i="21"/>
  <c r="R282" i="21"/>
  <c r="L282" i="21"/>
  <c r="G282" i="21"/>
  <c r="B282" i="21"/>
  <c r="V282" i="21"/>
  <c r="O282" i="21"/>
  <c r="H282" i="21"/>
  <c r="T282" i="21"/>
  <c r="N282" i="21"/>
  <c r="F282" i="21"/>
  <c r="X282" i="21"/>
  <c r="J282" i="21"/>
  <c r="S282" i="21"/>
  <c r="D282" i="21"/>
  <c r="P282" i="21"/>
  <c r="C282" i="21"/>
  <c r="K282" i="21"/>
  <c r="Y182" i="28"/>
  <c r="U182" i="28"/>
  <c r="Q182" i="28"/>
  <c r="M182" i="28"/>
  <c r="I182" i="28"/>
  <c r="E182" i="28"/>
  <c r="X182" i="28"/>
  <c r="S182" i="28"/>
  <c r="N182" i="28"/>
  <c r="H182" i="28"/>
  <c r="C182" i="28"/>
  <c r="W182" i="28"/>
  <c r="R182" i="28"/>
  <c r="L182" i="28"/>
  <c r="G182" i="28"/>
  <c r="B182" i="28"/>
  <c r="V182" i="28"/>
  <c r="K182" i="28"/>
  <c r="T182" i="28"/>
  <c r="J182" i="28"/>
  <c r="P182" i="28"/>
  <c r="F182" i="28"/>
  <c r="O182" i="28"/>
  <c r="D182" i="28"/>
  <c r="Y420" i="21"/>
  <c r="U420" i="21"/>
  <c r="Q420" i="21"/>
  <c r="M420" i="21"/>
  <c r="I420" i="21"/>
  <c r="E420" i="21"/>
  <c r="V420" i="21"/>
  <c r="P420" i="21"/>
  <c r="K420" i="21"/>
  <c r="F420" i="21"/>
  <c r="X420" i="21"/>
  <c r="R420" i="21"/>
  <c r="J420" i="21"/>
  <c r="C420" i="21"/>
  <c r="O420" i="21"/>
  <c r="G420" i="21"/>
  <c r="W420" i="21"/>
  <c r="N420" i="21"/>
  <c r="D420" i="21"/>
  <c r="S420" i="21"/>
  <c r="L420" i="21"/>
  <c r="H420" i="21"/>
  <c r="T420" i="21"/>
  <c r="B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V180" i="21" l="1"/>
  <c r="R180" i="21"/>
  <c r="N180" i="21"/>
  <c r="J180" i="21"/>
  <c r="F180" i="21"/>
  <c r="B180" i="21"/>
  <c r="U180" i="21"/>
  <c r="P180" i="21"/>
  <c r="K180" i="21"/>
  <c r="E180" i="21"/>
  <c r="T180" i="21"/>
  <c r="M180" i="21"/>
  <c r="G180" i="21"/>
  <c r="S180" i="21"/>
  <c r="I180" i="21"/>
  <c r="W180" i="21"/>
  <c r="H180" i="21"/>
  <c r="Y180" i="21"/>
  <c r="L180" i="21"/>
  <c r="Q180" i="21"/>
  <c r="X180" i="21"/>
  <c r="O180" i="21"/>
  <c r="D180" i="21"/>
  <c r="C180" i="21"/>
  <c r="X77" i="19"/>
  <c r="T77" i="19"/>
  <c r="P77" i="19"/>
  <c r="L77" i="19"/>
  <c r="H77" i="19"/>
  <c r="D77" i="19"/>
  <c r="W77" i="19"/>
  <c r="R77" i="19"/>
  <c r="M77" i="19"/>
  <c r="G77" i="19"/>
  <c r="B77" i="19"/>
  <c r="Y77" i="19"/>
  <c r="Q77" i="19"/>
  <c r="J77" i="19"/>
  <c r="C77" i="19"/>
  <c r="S77" i="19"/>
  <c r="I77" i="19"/>
  <c r="N77" i="19"/>
  <c r="U77" i="19"/>
  <c r="E77" i="19"/>
  <c r="O77" i="19"/>
  <c r="V77" i="19"/>
  <c r="K77" i="19"/>
  <c r="F77" i="19"/>
  <c r="V389" i="28"/>
  <c r="R389" i="28"/>
  <c r="N389" i="28"/>
  <c r="J389" i="28"/>
  <c r="F389" i="28"/>
  <c r="B389" i="28"/>
  <c r="Y389" i="28"/>
  <c r="T389" i="28"/>
  <c r="O389" i="28"/>
  <c r="I389" i="28"/>
  <c r="D389" i="28"/>
  <c r="X389" i="28"/>
  <c r="S389" i="28"/>
  <c r="M389" i="28"/>
  <c r="H389" i="28"/>
  <c r="C389" i="28"/>
  <c r="P389" i="28"/>
  <c r="E389" i="28"/>
  <c r="W389" i="28"/>
  <c r="L389" i="28"/>
  <c r="U389" i="28"/>
  <c r="K389" i="28"/>
  <c r="Q389" i="28"/>
  <c r="G389" i="28"/>
  <c r="Y183" i="28"/>
  <c r="U183" i="28"/>
  <c r="Q183" i="28"/>
  <c r="M183" i="28"/>
  <c r="I183" i="28"/>
  <c r="E183" i="28"/>
  <c r="V183" i="28"/>
  <c r="P183" i="28"/>
  <c r="K183" i="28"/>
  <c r="F183" i="28"/>
  <c r="T183" i="28"/>
  <c r="O183" i="28"/>
  <c r="J183" i="28"/>
  <c r="D183" i="28"/>
  <c r="S183" i="28"/>
  <c r="H183" i="28"/>
  <c r="R183" i="28"/>
  <c r="G183" i="28"/>
  <c r="X183" i="28"/>
  <c r="N183" i="28"/>
  <c r="C183" i="28"/>
  <c r="W183" i="28"/>
  <c r="L183" i="28"/>
  <c r="B183" i="28"/>
  <c r="Y353" i="21"/>
  <c r="U353" i="21"/>
  <c r="Q353" i="21"/>
  <c r="M353" i="21"/>
  <c r="I353" i="21"/>
  <c r="E353" i="21"/>
  <c r="W353" i="21"/>
  <c r="R353" i="21"/>
  <c r="L353" i="21"/>
  <c r="G353" i="21"/>
  <c r="B353" i="21"/>
  <c r="T353" i="21"/>
  <c r="N353" i="21"/>
  <c r="F353" i="21"/>
  <c r="S353" i="21"/>
  <c r="K353" i="21"/>
  <c r="D353" i="21"/>
  <c r="O353" i="21"/>
  <c r="X353" i="21"/>
  <c r="J353" i="21"/>
  <c r="V353" i="21"/>
  <c r="H353" i="21"/>
  <c r="P353" i="21"/>
  <c r="C353" i="21"/>
  <c r="Y75" i="21"/>
  <c r="U75" i="21"/>
  <c r="Q75" i="21"/>
  <c r="M75" i="21"/>
  <c r="I75" i="21"/>
  <c r="E75" i="21"/>
  <c r="W75" i="21"/>
  <c r="R75" i="21"/>
  <c r="L75" i="21"/>
  <c r="G75" i="21"/>
  <c r="B75" i="21"/>
  <c r="X75" i="21"/>
  <c r="P75" i="21"/>
  <c r="J75" i="21"/>
  <c r="C75" i="21"/>
  <c r="V75" i="21"/>
  <c r="O75" i="21"/>
  <c r="H75" i="21"/>
  <c r="K75" i="21"/>
  <c r="T75" i="21"/>
  <c r="F75" i="21"/>
  <c r="S75" i="21"/>
  <c r="D75" i="21"/>
  <c r="N75" i="21"/>
  <c r="W76" i="25"/>
  <c r="S76" i="25"/>
  <c r="O76" i="25"/>
  <c r="K76" i="25"/>
  <c r="G76" i="25"/>
  <c r="C76" i="25"/>
  <c r="Y76" i="25"/>
  <c r="T76" i="25"/>
  <c r="N76" i="25"/>
  <c r="I76" i="25"/>
  <c r="D76" i="25"/>
  <c r="R76" i="25"/>
  <c r="L76" i="25"/>
  <c r="E76" i="25"/>
  <c r="U76" i="25"/>
  <c r="J76" i="25"/>
  <c r="V76" i="25"/>
  <c r="H76" i="25"/>
  <c r="Q76" i="25"/>
  <c r="F76" i="25"/>
  <c r="M76" i="25"/>
  <c r="B76" i="25"/>
  <c r="X76" i="25"/>
  <c r="P76" i="25"/>
  <c r="W149" i="25"/>
  <c r="S149" i="25"/>
  <c r="O149" i="25"/>
  <c r="K149" i="25"/>
  <c r="G149" i="25"/>
  <c r="C149" i="25"/>
  <c r="V149" i="25"/>
  <c r="Q149" i="25"/>
  <c r="L149" i="25"/>
  <c r="F149" i="25"/>
  <c r="U149" i="25"/>
  <c r="N149" i="25"/>
  <c r="H149" i="25"/>
  <c r="Y149" i="25"/>
  <c r="P149" i="25"/>
  <c r="E149" i="25"/>
  <c r="M149" i="25"/>
  <c r="B149" i="25"/>
  <c r="X149" i="25"/>
  <c r="J149" i="25"/>
  <c r="R149" i="25"/>
  <c r="I149" i="25"/>
  <c r="D149" i="25"/>
  <c r="T149" i="25"/>
  <c r="W113" i="19"/>
  <c r="S113" i="19"/>
  <c r="O113" i="19"/>
  <c r="K113" i="19"/>
  <c r="G113" i="19"/>
  <c r="C113" i="19"/>
  <c r="X113" i="19"/>
  <c r="R113" i="19"/>
  <c r="M113" i="19"/>
  <c r="H113" i="19"/>
  <c r="B113" i="19"/>
  <c r="U113" i="19"/>
  <c r="N113" i="19"/>
  <c r="F113" i="19"/>
  <c r="T113" i="19"/>
  <c r="J113" i="19"/>
  <c r="Q113" i="19"/>
  <c r="E113" i="19"/>
  <c r="V113" i="19"/>
  <c r="D113" i="19"/>
  <c r="I113" i="19"/>
  <c r="Y113" i="19"/>
  <c r="P113" i="19"/>
  <c r="L113" i="19"/>
  <c r="Y113" i="28"/>
  <c r="U113" i="28"/>
  <c r="Q113" i="28"/>
  <c r="M113" i="28"/>
  <c r="I113" i="28"/>
  <c r="E113" i="28"/>
  <c r="V113" i="28"/>
  <c r="P113" i="28"/>
  <c r="K113" i="28"/>
  <c r="F113" i="28"/>
  <c r="T113" i="28"/>
  <c r="O113" i="28"/>
  <c r="J113" i="28"/>
  <c r="D113" i="28"/>
  <c r="S113" i="28"/>
  <c r="H113" i="28"/>
  <c r="R113" i="28"/>
  <c r="G113" i="28"/>
  <c r="X113" i="28"/>
  <c r="N113" i="28"/>
  <c r="C113" i="28"/>
  <c r="W113" i="28"/>
  <c r="L113" i="28"/>
  <c r="B113" i="28"/>
  <c r="V423" i="28"/>
  <c r="R423" i="28"/>
  <c r="N423" i="28"/>
  <c r="J423" i="28"/>
  <c r="F423" i="28"/>
  <c r="B423" i="28"/>
  <c r="Y423" i="28"/>
  <c r="T423" i="28"/>
  <c r="O423" i="28"/>
  <c r="I423" i="28"/>
  <c r="D423" i="28"/>
  <c r="X423" i="28"/>
  <c r="S423" i="28"/>
  <c r="M423" i="28"/>
  <c r="H423" i="28"/>
  <c r="C423" i="28"/>
  <c r="U423" i="28"/>
  <c r="K423" i="28"/>
  <c r="Q423" i="28"/>
  <c r="G423" i="28"/>
  <c r="P423" i="28"/>
  <c r="E423" i="28"/>
  <c r="W423" i="28"/>
  <c r="L423" i="28"/>
  <c r="W252" i="28"/>
  <c r="S252" i="28"/>
  <c r="O252" i="28"/>
  <c r="K252" i="28"/>
  <c r="G252" i="28"/>
  <c r="C252" i="28"/>
  <c r="X252" i="28"/>
  <c r="R252" i="28"/>
  <c r="M252" i="28"/>
  <c r="H252" i="28"/>
  <c r="B252" i="28"/>
  <c r="V252" i="28"/>
  <c r="P252" i="28"/>
  <c r="I252" i="28"/>
  <c r="U252" i="28"/>
  <c r="L252" i="28"/>
  <c r="D252" i="28"/>
  <c r="Q252" i="28"/>
  <c r="E252" i="28"/>
  <c r="J252" i="28"/>
  <c r="F252" i="28"/>
  <c r="Y252" i="28"/>
  <c r="T252" i="28"/>
  <c r="N252" i="28"/>
  <c r="Y421" i="21"/>
  <c r="U421" i="21"/>
  <c r="Q421" i="21"/>
  <c r="M421" i="21"/>
  <c r="I421" i="21"/>
  <c r="E421" i="21"/>
  <c r="X421" i="21"/>
  <c r="S421" i="21"/>
  <c r="N421" i="21"/>
  <c r="H421" i="21"/>
  <c r="C421" i="21"/>
  <c r="V421" i="21"/>
  <c r="O421" i="21"/>
  <c r="G421" i="21"/>
  <c r="T421" i="21"/>
  <c r="K421" i="21"/>
  <c r="B421" i="21"/>
  <c r="R421" i="21"/>
  <c r="J421" i="21"/>
  <c r="L421" i="21"/>
  <c r="F421" i="21"/>
  <c r="W421" i="21"/>
  <c r="D421" i="21"/>
  <c r="P421" i="21"/>
  <c r="Y145" i="21"/>
  <c r="U145" i="21"/>
  <c r="Q145" i="21"/>
  <c r="M145" i="21"/>
  <c r="I145" i="21"/>
  <c r="E145" i="21"/>
  <c r="W145" i="21"/>
  <c r="R145" i="21"/>
  <c r="L145" i="21"/>
  <c r="G145" i="21"/>
  <c r="B145" i="21"/>
  <c r="T145" i="21"/>
  <c r="N145" i="21"/>
  <c r="F145" i="21"/>
  <c r="S145" i="21"/>
  <c r="K145" i="21"/>
  <c r="D145" i="21"/>
  <c r="V145" i="21"/>
  <c r="H145" i="21"/>
  <c r="P145" i="21"/>
  <c r="C145" i="21"/>
  <c r="O145" i="21"/>
  <c r="X145" i="21"/>
  <c r="J145" i="21"/>
  <c r="Y249" i="21"/>
  <c r="U249" i="21"/>
  <c r="Q249" i="21"/>
  <c r="M249" i="21"/>
  <c r="I249" i="21"/>
  <c r="E249" i="21"/>
  <c r="T249" i="21"/>
  <c r="O249" i="21"/>
  <c r="J249" i="21"/>
  <c r="D249" i="21"/>
  <c r="V249" i="21"/>
  <c r="N249" i="21"/>
  <c r="G249" i="21"/>
  <c r="S249" i="21"/>
  <c r="L249" i="21"/>
  <c r="F249" i="21"/>
  <c r="W249" i="21"/>
  <c r="H249" i="21"/>
  <c r="R249" i="21"/>
  <c r="C249" i="21"/>
  <c r="P249" i="21"/>
  <c r="B249" i="21"/>
  <c r="K249" i="21"/>
  <c r="X249" i="21"/>
  <c r="Y286" i="28"/>
  <c r="U286" i="28"/>
  <c r="Q286" i="28"/>
  <c r="M286" i="28"/>
  <c r="I286" i="28"/>
  <c r="E286" i="28"/>
  <c r="V286" i="28"/>
  <c r="P286" i="28"/>
  <c r="K286" i="28"/>
  <c r="F286" i="28"/>
  <c r="T286" i="28"/>
  <c r="O286" i="28"/>
  <c r="J286" i="28"/>
  <c r="D286" i="28"/>
  <c r="X286" i="28"/>
  <c r="S286" i="28"/>
  <c r="N286" i="28"/>
  <c r="H286" i="28"/>
  <c r="C286" i="28"/>
  <c r="L286" i="28"/>
  <c r="G286" i="28"/>
  <c r="W286" i="28"/>
  <c r="B286" i="28"/>
  <c r="R286" i="28"/>
  <c r="W41" i="19"/>
  <c r="S41" i="19"/>
  <c r="O41" i="19"/>
  <c r="K41" i="19"/>
  <c r="G41" i="19"/>
  <c r="C41" i="19"/>
  <c r="Y41" i="19"/>
  <c r="T41" i="19"/>
  <c r="N41" i="19"/>
  <c r="I41" i="19"/>
  <c r="D41" i="19"/>
  <c r="X41" i="19"/>
  <c r="Q41" i="19"/>
  <c r="J41" i="19"/>
  <c r="B41" i="19"/>
  <c r="U41" i="19"/>
  <c r="L41" i="19"/>
  <c r="P41" i="19"/>
  <c r="E41" i="19"/>
  <c r="M41" i="19"/>
  <c r="F41" i="19"/>
  <c r="V41" i="19"/>
  <c r="R41" i="19"/>
  <c r="H41" i="19"/>
  <c r="W112" i="25"/>
  <c r="S112" i="25"/>
  <c r="O112" i="25"/>
  <c r="K112" i="25"/>
  <c r="G112" i="25"/>
  <c r="C112" i="25"/>
  <c r="V112" i="25"/>
  <c r="Q112" i="25"/>
  <c r="L112" i="25"/>
  <c r="F112" i="25"/>
  <c r="U112" i="25"/>
  <c r="N112" i="25"/>
  <c r="H112" i="25"/>
  <c r="Y112" i="25"/>
  <c r="P112" i="25"/>
  <c r="E112" i="25"/>
  <c r="X112" i="25"/>
  <c r="J112" i="25"/>
  <c r="T112" i="25"/>
  <c r="I112" i="25"/>
  <c r="B112" i="25"/>
  <c r="R112" i="25"/>
  <c r="M112" i="25"/>
  <c r="D112" i="25"/>
  <c r="Y110" i="21"/>
  <c r="U110" i="21"/>
  <c r="Q110" i="21"/>
  <c r="M110" i="21"/>
  <c r="I110" i="21"/>
  <c r="E110" i="21"/>
  <c r="W110" i="21"/>
  <c r="R110" i="21"/>
  <c r="L110" i="21"/>
  <c r="G110" i="21"/>
  <c r="B110" i="21"/>
  <c r="V110" i="21"/>
  <c r="O110" i="21"/>
  <c r="H110" i="21"/>
  <c r="T110" i="21"/>
  <c r="N110" i="21"/>
  <c r="F110" i="21"/>
  <c r="P110" i="21"/>
  <c r="C110" i="21"/>
  <c r="K110" i="21"/>
  <c r="X110" i="21"/>
  <c r="J110" i="21"/>
  <c r="D110" i="21"/>
  <c r="S110" i="21"/>
  <c r="Y214" i="21"/>
  <c r="U214" i="21"/>
  <c r="Q214" i="21"/>
  <c r="M214" i="21"/>
  <c r="I214" i="21"/>
  <c r="E214" i="21"/>
  <c r="T214" i="21"/>
  <c r="O214" i="21"/>
  <c r="J214" i="21"/>
  <c r="D214" i="21"/>
  <c r="W214" i="21"/>
  <c r="P214" i="21"/>
  <c r="H214" i="21"/>
  <c r="B214" i="21"/>
  <c r="R214" i="21"/>
  <c r="G214" i="21"/>
  <c r="N214" i="21"/>
  <c r="C214" i="21"/>
  <c r="L214" i="21"/>
  <c r="S214" i="21"/>
  <c r="K214" i="21"/>
  <c r="X214" i="21"/>
  <c r="F214" i="21"/>
  <c r="V214" i="21"/>
  <c r="V355" i="28"/>
  <c r="R355" i="28"/>
  <c r="N355" i="28"/>
  <c r="J355" i="28"/>
  <c r="F355" i="28"/>
  <c r="B355" i="28"/>
  <c r="Y355" i="28"/>
  <c r="T355" i="28"/>
  <c r="O355" i="28"/>
  <c r="I355" i="28"/>
  <c r="D355" i="28"/>
  <c r="S355" i="28"/>
  <c r="L355" i="28"/>
  <c r="E355" i="28"/>
  <c r="X355" i="28"/>
  <c r="Q355" i="28"/>
  <c r="K355" i="28"/>
  <c r="C355" i="28"/>
  <c r="W355" i="28"/>
  <c r="P355" i="28"/>
  <c r="H355" i="28"/>
  <c r="M355" i="28"/>
  <c r="G355" i="28"/>
  <c r="U355" i="28"/>
  <c r="W218" i="28"/>
  <c r="S218" i="28"/>
  <c r="O218" i="28"/>
  <c r="K218" i="28"/>
  <c r="G218" i="28"/>
  <c r="C218" i="28"/>
  <c r="U218" i="28"/>
  <c r="P218" i="28"/>
  <c r="J218" i="28"/>
  <c r="E218" i="28"/>
  <c r="Y218" i="28"/>
  <c r="R218" i="28"/>
  <c r="L218" i="28"/>
  <c r="D218" i="28"/>
  <c r="T218" i="28"/>
  <c r="I218" i="28"/>
  <c r="N218" i="28"/>
  <c r="B218" i="28"/>
  <c r="X218" i="28"/>
  <c r="H218" i="28"/>
  <c r="V218" i="28"/>
  <c r="M218" i="28"/>
  <c r="Q218" i="28"/>
  <c r="F218" i="28"/>
  <c r="Y78" i="28"/>
  <c r="U78" i="28"/>
  <c r="Q78" i="28"/>
  <c r="M78" i="28"/>
  <c r="I78" i="28"/>
  <c r="E78" i="28"/>
  <c r="V78" i="28"/>
  <c r="P78" i="28"/>
  <c r="K78" i="28"/>
  <c r="F78" i="28"/>
  <c r="T78" i="28"/>
  <c r="O78" i="28"/>
  <c r="J78" i="28"/>
  <c r="D78" i="28"/>
  <c r="X78" i="28"/>
  <c r="N78" i="28"/>
  <c r="C78" i="28"/>
  <c r="W78" i="28"/>
  <c r="L78" i="28"/>
  <c r="B78" i="28"/>
  <c r="S78" i="28"/>
  <c r="H78" i="28"/>
  <c r="R78" i="28"/>
  <c r="G78" i="28"/>
  <c r="Y387" i="21"/>
  <c r="U387" i="21"/>
  <c r="Q387" i="21"/>
  <c r="M387" i="21"/>
  <c r="I387" i="21"/>
  <c r="E387" i="21"/>
  <c r="W387" i="21"/>
  <c r="R387" i="21"/>
  <c r="L387" i="21"/>
  <c r="G387" i="21"/>
  <c r="B387" i="21"/>
  <c r="S387" i="21"/>
  <c r="K387" i="21"/>
  <c r="D387" i="21"/>
  <c r="X387" i="21"/>
  <c r="P387" i="21"/>
  <c r="J387" i="21"/>
  <c r="C387" i="21"/>
  <c r="T387" i="21"/>
  <c r="F387" i="21"/>
  <c r="O387" i="21"/>
  <c r="N387" i="21"/>
  <c r="H387" i="21"/>
  <c r="V387" i="21"/>
  <c r="Y40" i="25"/>
  <c r="U40" i="25"/>
  <c r="Q40" i="25"/>
  <c r="M40" i="25"/>
  <c r="I40" i="25"/>
  <c r="E40" i="25"/>
  <c r="X40" i="25"/>
  <c r="S40" i="25"/>
  <c r="N40" i="25"/>
  <c r="H40" i="25"/>
  <c r="C40" i="25"/>
  <c r="V40" i="25"/>
  <c r="O40" i="25"/>
  <c r="G40" i="25"/>
  <c r="R40" i="25"/>
  <c r="J40" i="25"/>
  <c r="P40" i="25"/>
  <c r="F40" i="25"/>
  <c r="T40" i="25"/>
  <c r="B40" i="25"/>
  <c r="L40" i="25"/>
  <c r="K40" i="25"/>
  <c r="W40" i="25"/>
  <c r="D40" i="25"/>
  <c r="Y42" i="21"/>
  <c r="U42" i="21"/>
  <c r="Q42" i="21"/>
  <c r="M42" i="21"/>
  <c r="I42" i="21"/>
  <c r="E42" i="21"/>
  <c r="W42" i="21"/>
  <c r="R42" i="21"/>
  <c r="L42" i="21"/>
  <c r="G42" i="21"/>
  <c r="B42" i="21"/>
  <c r="T42" i="21"/>
  <c r="N42" i="21"/>
  <c r="F42" i="21"/>
  <c r="S42" i="21"/>
  <c r="K42" i="21"/>
  <c r="D42" i="21"/>
  <c r="O42" i="21"/>
  <c r="X42" i="21"/>
  <c r="J42" i="21"/>
  <c r="V42" i="21"/>
  <c r="H42" i="21"/>
  <c r="P42" i="21"/>
  <c r="C42" i="21"/>
  <c r="W147" i="19"/>
  <c r="S147" i="19"/>
  <c r="O147" i="19"/>
  <c r="K147" i="19"/>
  <c r="G147" i="19"/>
  <c r="C147" i="19"/>
  <c r="U147" i="19"/>
  <c r="P147" i="19"/>
  <c r="J147" i="19"/>
  <c r="E147" i="19"/>
  <c r="V147" i="19"/>
  <c r="N147" i="19"/>
  <c r="H147" i="19"/>
  <c r="Y147" i="19"/>
  <c r="Q147" i="19"/>
  <c r="F147" i="19"/>
  <c r="R147" i="19"/>
  <c r="D147" i="19"/>
  <c r="M147" i="19"/>
  <c r="I147" i="19"/>
  <c r="X147" i="19"/>
  <c r="B147" i="19"/>
  <c r="L147" i="19"/>
  <c r="T147" i="19"/>
  <c r="Y283" i="21"/>
  <c r="U283" i="21"/>
  <c r="Q283" i="21"/>
  <c r="M283" i="21"/>
  <c r="I283" i="21"/>
  <c r="E283" i="21"/>
  <c r="T283" i="21"/>
  <c r="O283" i="21"/>
  <c r="J283" i="21"/>
  <c r="D283" i="21"/>
  <c r="S283" i="21"/>
  <c r="L283" i="21"/>
  <c r="F283" i="21"/>
  <c r="X283" i="21"/>
  <c r="R283" i="21"/>
  <c r="K283" i="21"/>
  <c r="C283" i="21"/>
  <c r="N283" i="21"/>
  <c r="W283" i="21"/>
  <c r="H283" i="21"/>
  <c r="V283" i="21"/>
  <c r="G283" i="21"/>
  <c r="P283" i="21"/>
  <c r="B283" i="21"/>
  <c r="Y148" i="28"/>
  <c r="U148" i="28"/>
  <c r="Q148" i="28"/>
  <c r="M148" i="28"/>
  <c r="I148" i="28"/>
  <c r="E148" i="28"/>
  <c r="V148" i="28"/>
  <c r="P148" i="28"/>
  <c r="K148" i="28"/>
  <c r="F148" i="28"/>
  <c r="T148" i="28"/>
  <c r="O148" i="28"/>
  <c r="J148" i="28"/>
  <c r="D148" i="28"/>
  <c r="X148" i="28"/>
  <c r="N148" i="28"/>
  <c r="C148" i="28"/>
  <c r="W148" i="28"/>
  <c r="L148" i="28"/>
  <c r="B148" i="28"/>
  <c r="S148" i="28"/>
  <c r="H148" i="28"/>
  <c r="R148" i="28"/>
  <c r="G148" i="28"/>
  <c r="Y320" i="28"/>
  <c r="U320" i="28"/>
  <c r="Q320" i="28"/>
  <c r="M320" i="28"/>
  <c r="I320" i="28"/>
  <c r="E320" i="28"/>
  <c r="V320" i="28"/>
  <c r="P320" i="28"/>
  <c r="K320" i="28"/>
  <c r="F320" i="28"/>
  <c r="T320" i="28"/>
  <c r="O320" i="28"/>
  <c r="J320" i="28"/>
  <c r="D320" i="28"/>
  <c r="X320" i="28"/>
  <c r="S320" i="28"/>
  <c r="N320" i="28"/>
  <c r="H320" i="28"/>
  <c r="C320" i="28"/>
  <c r="R320" i="28"/>
  <c r="L320" i="28"/>
  <c r="G320" i="28"/>
  <c r="W320" i="28"/>
  <c r="B320" i="28"/>
  <c r="V457" i="28"/>
  <c r="R457" i="28"/>
  <c r="N457" i="28"/>
  <c r="J457" i="28"/>
  <c r="F457" i="28"/>
  <c r="B457" i="28"/>
  <c r="Y457" i="28"/>
  <c r="T457" i="28"/>
  <c r="O457" i="28"/>
  <c r="I457" i="28"/>
  <c r="D457" i="28"/>
  <c r="X457" i="28"/>
  <c r="S457" i="28"/>
  <c r="M457" i="28"/>
  <c r="H457" i="28"/>
  <c r="C457" i="28"/>
  <c r="P457" i="28"/>
  <c r="E457" i="28"/>
  <c r="W457" i="28"/>
  <c r="L457" i="28"/>
  <c r="U457" i="28"/>
  <c r="K457" i="28"/>
  <c r="Q457" i="28"/>
  <c r="G457" i="28"/>
  <c r="Y318" i="21"/>
  <c r="U318" i="21"/>
  <c r="Q318" i="21"/>
  <c r="M318" i="21"/>
  <c r="I318" i="21"/>
  <c r="E318" i="21"/>
  <c r="T318" i="21"/>
  <c r="O318" i="21"/>
  <c r="J318" i="21"/>
  <c r="D318" i="21"/>
  <c r="X318" i="21"/>
  <c r="R318" i="21"/>
  <c r="K318" i="21"/>
  <c r="C318" i="21"/>
  <c r="W318" i="21"/>
  <c r="P318" i="21"/>
  <c r="H318" i="21"/>
  <c r="B318" i="21"/>
  <c r="S318" i="21"/>
  <c r="F318" i="21"/>
  <c r="N318" i="21"/>
  <c r="L318" i="21"/>
  <c r="V318" i="21"/>
  <c r="G318"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Y287" i="28" l="1"/>
  <c r="U287" i="28"/>
  <c r="Q287" i="28"/>
  <c r="M287" i="28"/>
  <c r="I287" i="28"/>
  <c r="E287" i="28"/>
  <c r="X287" i="28"/>
  <c r="S287" i="28"/>
  <c r="N287" i="28"/>
  <c r="H287" i="28"/>
  <c r="C287" i="28"/>
  <c r="W287" i="28"/>
  <c r="R287" i="28"/>
  <c r="L287" i="28"/>
  <c r="G287" i="28"/>
  <c r="B287" i="28"/>
  <c r="V287" i="28"/>
  <c r="P287" i="28"/>
  <c r="K287" i="28"/>
  <c r="F287" i="28"/>
  <c r="J287" i="28"/>
  <c r="D287" i="28"/>
  <c r="T287" i="28"/>
  <c r="O287" i="28"/>
  <c r="Y149" i="28"/>
  <c r="U149" i="28"/>
  <c r="Q149" i="28"/>
  <c r="M149" i="28"/>
  <c r="I149" i="28"/>
  <c r="E149" i="28"/>
  <c r="X149" i="28"/>
  <c r="S149" i="28"/>
  <c r="N149" i="28"/>
  <c r="H149" i="28"/>
  <c r="C149" i="28"/>
  <c r="W149" i="28"/>
  <c r="R149" i="28"/>
  <c r="L149" i="28"/>
  <c r="G149" i="28"/>
  <c r="B149" i="28"/>
  <c r="V149" i="28"/>
  <c r="K149" i="28"/>
  <c r="T149" i="28"/>
  <c r="J149" i="28"/>
  <c r="P149" i="28"/>
  <c r="F149" i="28"/>
  <c r="O149" i="28"/>
  <c r="D149" i="28"/>
  <c r="Y388" i="21"/>
  <c r="U388" i="21"/>
  <c r="Q388" i="21"/>
  <c r="M388" i="21"/>
  <c r="I388" i="21"/>
  <c r="E388" i="21"/>
  <c r="T388" i="21"/>
  <c r="O388" i="21"/>
  <c r="J388" i="21"/>
  <c r="D388" i="21"/>
  <c r="W388" i="21"/>
  <c r="P388" i="21"/>
  <c r="H388" i="21"/>
  <c r="B388" i="21"/>
  <c r="V388" i="21"/>
  <c r="N388" i="21"/>
  <c r="G388" i="21"/>
  <c r="X388" i="21"/>
  <c r="K388" i="21"/>
  <c r="S388" i="21"/>
  <c r="F388" i="21"/>
  <c r="R388" i="21"/>
  <c r="C388" i="21"/>
  <c r="L388" i="21"/>
  <c r="Y146" i="21"/>
  <c r="U146" i="21"/>
  <c r="Q146" i="21"/>
  <c r="M146" i="21"/>
  <c r="I146" i="21"/>
  <c r="E146" i="21"/>
  <c r="T146" i="21"/>
  <c r="O146" i="21"/>
  <c r="J146" i="21"/>
  <c r="D146" i="21"/>
  <c r="X146" i="21"/>
  <c r="R146" i="21"/>
  <c r="K146" i="21"/>
  <c r="C146" i="21"/>
  <c r="W146" i="21"/>
  <c r="P146" i="21"/>
  <c r="H146" i="21"/>
  <c r="B146" i="21"/>
  <c r="L146" i="21"/>
  <c r="V146" i="21"/>
  <c r="G146" i="21"/>
  <c r="S146" i="21"/>
  <c r="F146" i="21"/>
  <c r="N146" i="21"/>
  <c r="W42" i="19"/>
  <c r="S42" i="19"/>
  <c r="O42" i="19"/>
  <c r="K42" i="19"/>
  <c r="G42" i="19"/>
  <c r="C42" i="19"/>
  <c r="V42" i="19"/>
  <c r="Q42" i="19"/>
  <c r="L42" i="19"/>
  <c r="F42" i="19"/>
  <c r="U42" i="19"/>
  <c r="N42" i="19"/>
  <c r="H42" i="19"/>
  <c r="Y42" i="19"/>
  <c r="P42" i="19"/>
  <c r="E42" i="19"/>
  <c r="R42" i="19"/>
  <c r="D42" i="19"/>
  <c r="M42" i="19"/>
  <c r="B42" i="19"/>
  <c r="I42" i="19"/>
  <c r="X42" i="19"/>
  <c r="T42" i="19"/>
  <c r="J42" i="19"/>
  <c r="Y184" i="28"/>
  <c r="U184" i="28"/>
  <c r="Q184" i="28"/>
  <c r="M184" i="28"/>
  <c r="I184" i="28"/>
  <c r="E184" i="28"/>
  <c r="X184" i="28"/>
  <c r="S184" i="28"/>
  <c r="N184" i="28"/>
  <c r="H184" i="28"/>
  <c r="C184" i="28"/>
  <c r="W184" i="28"/>
  <c r="R184" i="28"/>
  <c r="L184" i="28"/>
  <c r="G184" i="28"/>
  <c r="B184" i="28"/>
  <c r="P184" i="28"/>
  <c r="F184" i="28"/>
  <c r="O184" i="28"/>
  <c r="D184" i="28"/>
  <c r="V184" i="28"/>
  <c r="K184" i="28"/>
  <c r="T184" i="28"/>
  <c r="J184" i="28"/>
  <c r="W219" i="28"/>
  <c r="S219" i="28"/>
  <c r="O219" i="28"/>
  <c r="K219" i="28"/>
  <c r="G219" i="28"/>
  <c r="C219" i="28"/>
  <c r="X219" i="28"/>
  <c r="R219" i="28"/>
  <c r="M219" i="28"/>
  <c r="H219" i="28"/>
  <c r="B219" i="28"/>
  <c r="V219" i="28"/>
  <c r="P219" i="28"/>
  <c r="I219" i="28"/>
  <c r="Y219" i="28"/>
  <c r="N219" i="28"/>
  <c r="E219" i="28"/>
  <c r="Q219" i="28"/>
  <c r="D219" i="28"/>
  <c r="T219" i="28"/>
  <c r="U219" i="28"/>
  <c r="L219" i="28"/>
  <c r="F219" i="28"/>
  <c r="J219" i="28"/>
  <c r="W77" i="25"/>
  <c r="S77" i="25"/>
  <c r="O77" i="25"/>
  <c r="K77" i="25"/>
  <c r="G77" i="25"/>
  <c r="C77" i="25"/>
  <c r="V77" i="25"/>
  <c r="Q77" i="25"/>
  <c r="L77" i="25"/>
  <c r="F77" i="25"/>
  <c r="X77" i="25"/>
  <c r="P77" i="25"/>
  <c r="I77" i="25"/>
  <c r="B77" i="25"/>
  <c r="Y77" i="25"/>
  <c r="N77" i="25"/>
  <c r="E77" i="25"/>
  <c r="U77" i="25"/>
  <c r="J77" i="25"/>
  <c r="T77" i="25"/>
  <c r="H77" i="25"/>
  <c r="M77" i="25"/>
  <c r="D77" i="25"/>
  <c r="R77" i="25"/>
  <c r="Y111" i="21"/>
  <c r="U111" i="21"/>
  <c r="Q111" i="21"/>
  <c r="M111" i="21"/>
  <c r="I111" i="21"/>
  <c r="E111" i="21"/>
  <c r="T111" i="21"/>
  <c r="O111" i="21"/>
  <c r="J111" i="21"/>
  <c r="D111" i="21"/>
  <c r="S111" i="21"/>
  <c r="L111" i="21"/>
  <c r="F111" i="21"/>
  <c r="X111" i="21"/>
  <c r="R111" i="21"/>
  <c r="K111" i="21"/>
  <c r="C111" i="21"/>
  <c r="V111" i="21"/>
  <c r="G111" i="21"/>
  <c r="P111" i="21"/>
  <c r="B111" i="21"/>
  <c r="N111" i="21"/>
  <c r="W111" i="21"/>
  <c r="H111" i="21"/>
  <c r="X78" i="19"/>
  <c r="T78" i="19"/>
  <c r="P78" i="19"/>
  <c r="L78" i="19"/>
  <c r="H78" i="19"/>
  <c r="D78" i="19"/>
  <c r="U78" i="19"/>
  <c r="O78" i="19"/>
  <c r="J78" i="19"/>
  <c r="E78" i="19"/>
  <c r="V78" i="19"/>
  <c r="N78" i="19"/>
  <c r="G78" i="19"/>
  <c r="W78" i="19"/>
  <c r="M78" i="19"/>
  <c r="C78" i="19"/>
  <c r="Q78" i="19"/>
  <c r="B78" i="19"/>
  <c r="K78" i="19"/>
  <c r="Y78" i="19"/>
  <c r="I78" i="19"/>
  <c r="S78" i="19"/>
  <c r="R78" i="19"/>
  <c r="F78" i="19"/>
  <c r="Y284" i="21"/>
  <c r="U284" i="21"/>
  <c r="Q284" i="21"/>
  <c r="M284" i="21"/>
  <c r="I284" i="21"/>
  <c r="E284" i="21"/>
  <c r="W284" i="21"/>
  <c r="R284" i="21"/>
  <c r="L284" i="21"/>
  <c r="G284" i="21"/>
  <c r="B284" i="21"/>
  <c r="X284" i="21"/>
  <c r="P284" i="21"/>
  <c r="J284" i="21"/>
  <c r="C284" i="21"/>
  <c r="V284" i="21"/>
  <c r="O284" i="21"/>
  <c r="H284" i="21"/>
  <c r="S284" i="21"/>
  <c r="D284" i="21"/>
  <c r="N284" i="21"/>
  <c r="K284" i="21"/>
  <c r="F284" i="21"/>
  <c r="T284" i="21"/>
  <c r="V390" i="28"/>
  <c r="R390" i="28"/>
  <c r="N390" i="28"/>
  <c r="J390" i="28"/>
  <c r="F390" i="28"/>
  <c r="B390" i="28"/>
  <c r="W390" i="28"/>
  <c r="Q390" i="28"/>
  <c r="L390" i="28"/>
  <c r="G390" i="28"/>
  <c r="U390" i="28"/>
  <c r="P390" i="28"/>
  <c r="K390" i="28"/>
  <c r="E390" i="28"/>
  <c r="X390" i="28"/>
  <c r="M390" i="28"/>
  <c r="C390" i="28"/>
  <c r="T390" i="28"/>
  <c r="I390" i="28"/>
  <c r="S390" i="28"/>
  <c r="H390" i="28"/>
  <c r="D390" i="28"/>
  <c r="Y390" i="28"/>
  <c r="O390" i="28"/>
  <c r="V424" i="28"/>
  <c r="R424" i="28"/>
  <c r="N424" i="28"/>
  <c r="J424" i="28"/>
  <c r="F424" i="28"/>
  <c r="B424" i="28"/>
  <c r="W424" i="28"/>
  <c r="Q424" i="28"/>
  <c r="L424" i="28"/>
  <c r="G424" i="28"/>
  <c r="U424" i="28"/>
  <c r="P424" i="28"/>
  <c r="K424" i="28"/>
  <c r="E424" i="28"/>
  <c r="S424" i="28"/>
  <c r="H424" i="28"/>
  <c r="Y424" i="28"/>
  <c r="O424" i="28"/>
  <c r="D424" i="28"/>
  <c r="X424" i="28"/>
  <c r="M424" i="28"/>
  <c r="C424" i="28"/>
  <c r="I424" i="28"/>
  <c r="T424" i="28"/>
  <c r="Y354" i="21"/>
  <c r="U354" i="21"/>
  <c r="Q354" i="21"/>
  <c r="M354" i="21"/>
  <c r="I354" i="21"/>
  <c r="E354" i="21"/>
  <c r="T354" i="21"/>
  <c r="O354" i="21"/>
  <c r="J354" i="21"/>
  <c r="D354" i="21"/>
  <c r="X354" i="21"/>
  <c r="R354" i="21"/>
  <c r="K354" i="21"/>
  <c r="C354" i="21"/>
  <c r="W354" i="21"/>
  <c r="P354" i="21"/>
  <c r="H354" i="21"/>
  <c r="B354" i="21"/>
  <c r="S354" i="21"/>
  <c r="F354" i="21"/>
  <c r="N354" i="21"/>
  <c r="L354" i="21"/>
  <c r="V354" i="21"/>
  <c r="G354" i="21"/>
  <c r="Y76" i="21"/>
  <c r="U76" i="21"/>
  <c r="Q76" i="21"/>
  <c r="M76" i="21"/>
  <c r="I76" i="21"/>
  <c r="E76" i="21"/>
  <c r="T76" i="21"/>
  <c r="O76" i="21"/>
  <c r="J76" i="21"/>
  <c r="D76" i="21"/>
  <c r="V76" i="21"/>
  <c r="N76" i="21"/>
  <c r="G76" i="21"/>
  <c r="S76" i="21"/>
  <c r="L76" i="21"/>
  <c r="F76" i="21"/>
  <c r="P76" i="21"/>
  <c r="B76" i="21"/>
  <c r="X76" i="21"/>
  <c r="K76" i="21"/>
  <c r="W76" i="21"/>
  <c r="H76" i="21"/>
  <c r="R76" i="21"/>
  <c r="C76" i="21"/>
  <c r="V356" i="28"/>
  <c r="R356" i="28"/>
  <c r="N356" i="28"/>
  <c r="J356" i="28"/>
  <c r="F356" i="28"/>
  <c r="B356" i="28"/>
  <c r="W356" i="28"/>
  <c r="Q356" i="28"/>
  <c r="L356" i="28"/>
  <c r="G356" i="28"/>
  <c r="X356" i="28"/>
  <c r="P356" i="28"/>
  <c r="I356" i="28"/>
  <c r="C356" i="28"/>
  <c r="U356" i="28"/>
  <c r="O356" i="28"/>
  <c r="H356" i="28"/>
  <c r="T356" i="28"/>
  <c r="M356" i="28"/>
  <c r="E356" i="28"/>
  <c r="S356" i="28"/>
  <c r="K356" i="28"/>
  <c r="D356" i="28"/>
  <c r="Y356" i="28"/>
  <c r="W113" i="25"/>
  <c r="S113" i="25"/>
  <c r="O113" i="25"/>
  <c r="K113" i="25"/>
  <c r="G113" i="25"/>
  <c r="C113" i="25"/>
  <c r="Y113" i="25"/>
  <c r="T113" i="25"/>
  <c r="N113" i="25"/>
  <c r="I113" i="25"/>
  <c r="D113" i="25"/>
  <c r="R113" i="25"/>
  <c r="L113" i="25"/>
  <c r="E113" i="25"/>
  <c r="U113" i="25"/>
  <c r="J113" i="25"/>
  <c r="X113" i="25"/>
  <c r="M113" i="25"/>
  <c r="V113" i="25"/>
  <c r="H113" i="25"/>
  <c r="B113" i="25"/>
  <c r="Q113" i="25"/>
  <c r="P113" i="25"/>
  <c r="F113" i="25"/>
  <c r="W148" i="19"/>
  <c r="S148" i="19"/>
  <c r="O148" i="19"/>
  <c r="K148" i="19"/>
  <c r="G148" i="19"/>
  <c r="C148" i="19"/>
  <c r="X148" i="19"/>
  <c r="R148" i="19"/>
  <c r="M148" i="19"/>
  <c r="H148" i="19"/>
  <c r="B148" i="19"/>
  <c r="T148" i="19"/>
  <c r="L148" i="19"/>
  <c r="E148" i="19"/>
  <c r="U148" i="19"/>
  <c r="J148" i="19"/>
  <c r="Q148" i="19"/>
  <c r="F148" i="19"/>
  <c r="Y148" i="19"/>
  <c r="I148" i="19"/>
  <c r="D148" i="19"/>
  <c r="V148" i="19"/>
  <c r="P148" i="19"/>
  <c r="N148" i="19"/>
  <c r="V181" i="21"/>
  <c r="R181" i="21"/>
  <c r="N181" i="21"/>
  <c r="J181" i="21"/>
  <c r="F181" i="21"/>
  <c r="B181" i="21"/>
  <c r="X181" i="21"/>
  <c r="S181" i="21"/>
  <c r="M181" i="21"/>
  <c r="H181" i="21"/>
  <c r="C181" i="21"/>
  <c r="Y181" i="21"/>
  <c r="Q181" i="21"/>
  <c r="K181" i="21"/>
  <c r="D181" i="21"/>
  <c r="W181" i="21"/>
  <c r="O181" i="21"/>
  <c r="E181" i="21"/>
  <c r="U181" i="21"/>
  <c r="I181" i="21"/>
  <c r="T181" i="21"/>
  <c r="P181" i="21"/>
  <c r="G181" i="21"/>
  <c r="L181" i="21"/>
  <c r="W253" i="28"/>
  <c r="S253" i="28"/>
  <c r="O253" i="28"/>
  <c r="K253" i="28"/>
  <c r="G253" i="28"/>
  <c r="C253" i="28"/>
  <c r="U253" i="28"/>
  <c r="P253" i="28"/>
  <c r="J253" i="28"/>
  <c r="E253" i="28"/>
  <c r="T253" i="28"/>
  <c r="M253" i="28"/>
  <c r="F253" i="28"/>
  <c r="Y253" i="28"/>
  <c r="Q253" i="28"/>
  <c r="H253" i="28"/>
  <c r="R253" i="28"/>
  <c r="D253" i="28"/>
  <c r="V253" i="28"/>
  <c r="B253" i="28"/>
  <c r="I253" i="28"/>
  <c r="X253" i="28"/>
  <c r="L253" i="28"/>
  <c r="N253" i="28"/>
  <c r="Y422" i="21"/>
  <c r="U422" i="21"/>
  <c r="Q422" i="21"/>
  <c r="M422" i="21"/>
  <c r="I422" i="21"/>
  <c r="E422" i="21"/>
  <c r="V422" i="21"/>
  <c r="P422" i="21"/>
  <c r="K422" i="21"/>
  <c r="F422" i="21"/>
  <c r="S422" i="21"/>
  <c r="L422" i="21"/>
  <c r="D422" i="21"/>
  <c r="X422" i="21"/>
  <c r="O422" i="21"/>
  <c r="G422" i="21"/>
  <c r="W422" i="21"/>
  <c r="N422" i="21"/>
  <c r="C422" i="21"/>
  <c r="H422" i="21"/>
  <c r="T422" i="21"/>
  <c r="B422" i="21"/>
  <c r="R422" i="21"/>
  <c r="J422" i="21"/>
  <c r="W114" i="19"/>
  <c r="S114" i="19"/>
  <c r="O114" i="19"/>
  <c r="K114" i="19"/>
  <c r="G114" i="19"/>
  <c r="C114" i="19"/>
  <c r="U114" i="19"/>
  <c r="P114" i="19"/>
  <c r="J114" i="19"/>
  <c r="E114" i="19"/>
  <c r="Y114" i="19"/>
  <c r="R114" i="19"/>
  <c r="L114" i="19"/>
  <c r="D114" i="19"/>
  <c r="X114" i="19"/>
  <c r="N114" i="19"/>
  <c r="F114" i="19"/>
  <c r="T114" i="19"/>
  <c r="H114" i="19"/>
  <c r="M114" i="19"/>
  <c r="B114" i="19"/>
  <c r="V114" i="19"/>
  <c r="I114" i="19"/>
  <c r="Q114" i="19"/>
  <c r="W150" i="25"/>
  <c r="S150" i="25"/>
  <c r="O150" i="25"/>
  <c r="K150" i="25"/>
  <c r="G150" i="25"/>
  <c r="C150" i="25"/>
  <c r="Y150" i="25"/>
  <c r="T150" i="25"/>
  <c r="N150" i="25"/>
  <c r="I150" i="25"/>
  <c r="D150" i="25"/>
  <c r="R150" i="25"/>
  <c r="L150" i="25"/>
  <c r="E150" i="25"/>
  <c r="U150" i="25"/>
  <c r="J150" i="25"/>
  <c r="P150" i="25"/>
  <c r="B150" i="25"/>
  <c r="X150" i="25"/>
  <c r="M150" i="25"/>
  <c r="Q150" i="25"/>
  <c r="H150" i="25"/>
  <c r="F150" i="25"/>
  <c r="V150" i="25"/>
  <c r="Y215" i="21"/>
  <c r="U215" i="21"/>
  <c r="Q215" i="21"/>
  <c r="M215" i="21"/>
  <c r="I215" i="21"/>
  <c r="E215" i="21"/>
  <c r="W215" i="21"/>
  <c r="R215" i="21"/>
  <c r="L215" i="21"/>
  <c r="G215" i="21"/>
  <c r="B215" i="21"/>
  <c r="T215" i="21"/>
  <c r="N215" i="21"/>
  <c r="F215" i="21"/>
  <c r="V215" i="21"/>
  <c r="K215" i="21"/>
  <c r="C215" i="21"/>
  <c r="P215" i="21"/>
  <c r="D215" i="21"/>
  <c r="X215" i="21"/>
  <c r="H215" i="21"/>
  <c r="O215" i="21"/>
  <c r="S215" i="21"/>
  <c r="J215" i="21"/>
  <c r="V458" i="28"/>
  <c r="R458" i="28"/>
  <c r="N458" i="28"/>
  <c r="J458" i="28"/>
  <c r="F458" i="28"/>
  <c r="B458" i="28"/>
  <c r="W458" i="28"/>
  <c r="Q458" i="28"/>
  <c r="L458" i="28"/>
  <c r="G458" i="28"/>
  <c r="U458" i="28"/>
  <c r="P458" i="28"/>
  <c r="K458" i="28"/>
  <c r="E458" i="28"/>
  <c r="X458" i="28"/>
  <c r="M458" i="28"/>
  <c r="C458" i="28"/>
  <c r="T458" i="28"/>
  <c r="I458" i="28"/>
  <c r="S458" i="28"/>
  <c r="H458" i="28"/>
  <c r="O458" i="28"/>
  <c r="D458" i="28"/>
  <c r="Y458" i="28"/>
  <c r="Y114" i="28"/>
  <c r="U114" i="28"/>
  <c r="Q114" i="28"/>
  <c r="M114" i="28"/>
  <c r="I114" i="28"/>
  <c r="E114" i="28"/>
  <c r="X114" i="28"/>
  <c r="S114" i="28"/>
  <c r="N114" i="28"/>
  <c r="H114" i="28"/>
  <c r="C114" i="28"/>
  <c r="W114" i="28"/>
  <c r="R114" i="28"/>
  <c r="L114" i="28"/>
  <c r="G114" i="28"/>
  <c r="B114" i="28"/>
  <c r="P114" i="28"/>
  <c r="F114" i="28"/>
  <c r="O114" i="28"/>
  <c r="D114" i="28"/>
  <c r="V114" i="28"/>
  <c r="K114" i="28"/>
  <c r="T114" i="28"/>
  <c r="J114" i="28"/>
  <c r="Y41" i="25"/>
  <c r="U41" i="25"/>
  <c r="Q41" i="25"/>
  <c r="M41" i="25"/>
  <c r="I41" i="25"/>
  <c r="E41" i="25"/>
  <c r="V41" i="25"/>
  <c r="P41" i="25"/>
  <c r="K41" i="25"/>
  <c r="F41" i="25"/>
  <c r="S41" i="25"/>
  <c r="L41" i="25"/>
  <c r="D41" i="25"/>
  <c r="W41" i="25"/>
  <c r="N41" i="25"/>
  <c r="C41" i="25"/>
  <c r="T41" i="25"/>
  <c r="J41" i="25"/>
  <c r="B41" i="25"/>
  <c r="O41" i="25"/>
  <c r="H41" i="25"/>
  <c r="X41" i="25"/>
  <c r="G41" i="25"/>
  <c r="R41" i="25"/>
  <c r="Y250" i="21"/>
  <c r="U250" i="21"/>
  <c r="Q250" i="21"/>
  <c r="M250" i="21"/>
  <c r="I250" i="21"/>
  <c r="E250" i="21"/>
  <c r="W250" i="21"/>
  <c r="R250" i="21"/>
  <c r="L250" i="21"/>
  <c r="G250" i="21"/>
  <c r="B250" i="21"/>
  <c r="S250" i="21"/>
  <c r="K250" i="21"/>
  <c r="D250" i="21"/>
  <c r="X250" i="21"/>
  <c r="P250" i="21"/>
  <c r="J250" i="21"/>
  <c r="C250" i="21"/>
  <c r="N250" i="21"/>
  <c r="V250" i="21"/>
  <c r="H250" i="21"/>
  <c r="T250" i="21"/>
  <c r="F250" i="21"/>
  <c r="O250" i="21"/>
  <c r="Y321" i="28"/>
  <c r="U321" i="28"/>
  <c r="Q321" i="28"/>
  <c r="M321" i="28"/>
  <c r="I321" i="28"/>
  <c r="E321" i="28"/>
  <c r="X321" i="28"/>
  <c r="S321" i="28"/>
  <c r="N321" i="28"/>
  <c r="H321" i="28"/>
  <c r="C321" i="28"/>
  <c r="W321" i="28"/>
  <c r="R321" i="28"/>
  <c r="L321" i="28"/>
  <c r="G321" i="28"/>
  <c r="B321" i="28"/>
  <c r="V321" i="28"/>
  <c r="P321" i="28"/>
  <c r="K321" i="28"/>
  <c r="F321" i="28"/>
  <c r="O321" i="28"/>
  <c r="J321" i="28"/>
  <c r="D321" i="28"/>
  <c r="T321" i="28"/>
  <c r="Y319" i="21"/>
  <c r="U319" i="21"/>
  <c r="Q319" i="21"/>
  <c r="M319" i="21"/>
  <c r="I319" i="21"/>
  <c r="E319" i="21"/>
  <c r="W319" i="21"/>
  <c r="R319" i="21"/>
  <c r="L319" i="21"/>
  <c r="G319" i="21"/>
  <c r="B319" i="21"/>
  <c r="V319" i="21"/>
  <c r="O319" i="21"/>
  <c r="H319" i="21"/>
  <c r="T319" i="21"/>
  <c r="N319" i="21"/>
  <c r="F319" i="21"/>
  <c r="X319" i="21"/>
  <c r="J319" i="21"/>
  <c r="S319" i="21"/>
  <c r="D319" i="21"/>
  <c r="P319" i="21"/>
  <c r="C319" i="21"/>
  <c r="K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W78" i="25" l="1"/>
  <c r="S78" i="25"/>
  <c r="O78" i="25"/>
  <c r="K78" i="25"/>
  <c r="G78" i="25"/>
  <c r="C78" i="25"/>
  <c r="Y78" i="25"/>
  <c r="T78" i="25"/>
  <c r="N78" i="25"/>
  <c r="I78" i="25"/>
  <c r="D78" i="25"/>
  <c r="U78" i="25"/>
  <c r="M78" i="25"/>
  <c r="F78" i="25"/>
  <c r="R78" i="25"/>
  <c r="J78" i="25"/>
  <c r="X78" i="25"/>
  <c r="L78" i="25"/>
  <c r="V78" i="25"/>
  <c r="H78" i="25"/>
  <c r="P78" i="25"/>
  <c r="E78" i="25"/>
  <c r="B78" i="25"/>
  <c r="Q78" i="25"/>
  <c r="Y150" i="28"/>
  <c r="U150" i="28"/>
  <c r="Q150" i="28"/>
  <c r="M150" i="28"/>
  <c r="I150" i="28"/>
  <c r="E150" i="28"/>
  <c r="V150" i="28"/>
  <c r="P150" i="28"/>
  <c r="K150" i="28"/>
  <c r="F150" i="28"/>
  <c r="T150" i="28"/>
  <c r="O150" i="28"/>
  <c r="J150" i="28"/>
  <c r="D150" i="28"/>
  <c r="S150" i="28"/>
  <c r="H150" i="28"/>
  <c r="R150" i="28"/>
  <c r="G150" i="28"/>
  <c r="X150" i="28"/>
  <c r="N150" i="28"/>
  <c r="C150" i="28"/>
  <c r="W150" i="28"/>
  <c r="L150" i="28"/>
  <c r="B150" i="28"/>
  <c r="Y185" i="28"/>
  <c r="U185" i="28"/>
  <c r="Q185" i="28"/>
  <c r="M185" i="28"/>
  <c r="I185" i="28"/>
  <c r="E185" i="28"/>
  <c r="V185" i="28"/>
  <c r="P185" i="28"/>
  <c r="K185" i="28"/>
  <c r="F185" i="28"/>
  <c r="T185" i="28"/>
  <c r="O185" i="28"/>
  <c r="J185" i="28"/>
  <c r="D185" i="28"/>
  <c r="X185" i="28"/>
  <c r="N185" i="28"/>
  <c r="C185" i="28"/>
  <c r="W185" i="28"/>
  <c r="L185" i="28"/>
  <c r="B185" i="28"/>
  <c r="S185" i="28"/>
  <c r="H185" i="28"/>
  <c r="R185" i="28"/>
  <c r="G185" i="28"/>
  <c r="Y389" i="21"/>
  <c r="U389" i="21"/>
  <c r="Q389" i="21"/>
  <c r="M389" i="21"/>
  <c r="I389" i="21"/>
  <c r="E389" i="21"/>
  <c r="W389" i="21"/>
  <c r="R389" i="21"/>
  <c r="L389" i="21"/>
  <c r="G389" i="21"/>
  <c r="B389" i="21"/>
  <c r="T389" i="21"/>
  <c r="N389" i="21"/>
  <c r="F389" i="21"/>
  <c r="S389" i="21"/>
  <c r="K389" i="21"/>
  <c r="D389" i="21"/>
  <c r="O389" i="21"/>
  <c r="X389" i="21"/>
  <c r="J389" i="21"/>
  <c r="V389" i="21"/>
  <c r="H389" i="21"/>
  <c r="P389" i="21"/>
  <c r="C389" i="21"/>
  <c r="Y42" i="25"/>
  <c r="U42" i="25"/>
  <c r="Q42" i="25"/>
  <c r="M42" i="25"/>
  <c r="I42" i="25"/>
  <c r="E42" i="25"/>
  <c r="X42" i="25"/>
  <c r="S42" i="25"/>
  <c r="N42" i="25"/>
  <c r="H42" i="25"/>
  <c r="C42" i="25"/>
  <c r="W42" i="25"/>
  <c r="P42" i="25"/>
  <c r="J42" i="25"/>
  <c r="B42" i="25"/>
  <c r="R42" i="25"/>
  <c r="G42" i="25"/>
  <c r="O42" i="25"/>
  <c r="F42" i="25"/>
  <c r="K42" i="25"/>
  <c r="V42" i="25"/>
  <c r="D42" i="25"/>
  <c r="T42" i="25"/>
  <c r="L42" i="25"/>
  <c r="Y147" i="21"/>
  <c r="U147" i="21"/>
  <c r="Q147" i="21"/>
  <c r="M147" i="21"/>
  <c r="I147" i="21"/>
  <c r="E147" i="21"/>
  <c r="W147" i="21"/>
  <c r="R147" i="21"/>
  <c r="L147" i="21"/>
  <c r="G147" i="21"/>
  <c r="B147" i="21"/>
  <c r="V147" i="21"/>
  <c r="O147" i="21"/>
  <c r="H147" i="21"/>
  <c r="T147" i="21"/>
  <c r="N147" i="21"/>
  <c r="F147" i="21"/>
  <c r="P147" i="21"/>
  <c r="C147" i="21"/>
  <c r="K147" i="21"/>
  <c r="X147" i="21"/>
  <c r="J147" i="21"/>
  <c r="S147" i="21"/>
  <c r="D147" i="21"/>
  <c r="Y251" i="21"/>
  <c r="U251" i="21"/>
  <c r="Q251" i="21"/>
  <c r="M251" i="21"/>
  <c r="I251" i="21"/>
  <c r="E251" i="21"/>
  <c r="T251" i="21"/>
  <c r="O251" i="21"/>
  <c r="J251" i="21"/>
  <c r="D251" i="21"/>
  <c r="W251" i="21"/>
  <c r="P251" i="21"/>
  <c r="H251" i="21"/>
  <c r="B251" i="21"/>
  <c r="V251" i="21"/>
  <c r="N251" i="21"/>
  <c r="G251" i="21"/>
  <c r="R251" i="21"/>
  <c r="C251" i="21"/>
  <c r="L251" i="21"/>
  <c r="X251" i="21"/>
  <c r="K251" i="21"/>
  <c r="S251" i="21"/>
  <c r="F251" i="21"/>
  <c r="W254" i="28"/>
  <c r="S254" i="28"/>
  <c r="O254" i="28"/>
  <c r="K254" i="28"/>
  <c r="G254" i="28"/>
  <c r="C254" i="28"/>
  <c r="X254" i="28"/>
  <c r="R254" i="28"/>
  <c r="M254" i="28"/>
  <c r="H254" i="28"/>
  <c r="B254" i="28"/>
  <c r="Y254" i="28"/>
  <c r="Q254" i="28"/>
  <c r="J254" i="28"/>
  <c r="D254" i="28"/>
  <c r="U254" i="28"/>
  <c r="L254" i="28"/>
  <c r="T254" i="28"/>
  <c r="F254" i="28"/>
  <c r="N254" i="28"/>
  <c r="E254" i="28"/>
  <c r="V254" i="28"/>
  <c r="P254" i="28"/>
  <c r="I254" i="28"/>
  <c r="W220" i="28"/>
  <c r="S220" i="28"/>
  <c r="O220" i="28"/>
  <c r="K220" i="28"/>
  <c r="G220" i="28"/>
  <c r="C220" i="28"/>
  <c r="U220" i="28"/>
  <c r="P220" i="28"/>
  <c r="J220" i="28"/>
  <c r="E220" i="28"/>
  <c r="T220" i="28"/>
  <c r="M220" i="28"/>
  <c r="F220" i="28"/>
  <c r="R220" i="28"/>
  <c r="I220" i="28"/>
  <c r="Q220" i="28"/>
  <c r="D220" i="28"/>
  <c r="Y220" i="28"/>
  <c r="L220" i="28"/>
  <c r="V220" i="28"/>
  <c r="X220" i="28"/>
  <c r="N220" i="28"/>
  <c r="H220" i="28"/>
  <c r="B220" i="28"/>
  <c r="Y355" i="21"/>
  <c r="U355" i="21"/>
  <c r="Q355" i="21"/>
  <c r="M355" i="21"/>
  <c r="I355" i="21"/>
  <c r="E355" i="21"/>
  <c r="W355" i="21"/>
  <c r="R355" i="21"/>
  <c r="L355" i="21"/>
  <c r="G355" i="21"/>
  <c r="B355" i="21"/>
  <c r="V355" i="21"/>
  <c r="O355" i="21"/>
  <c r="H355" i="21"/>
  <c r="T355" i="21"/>
  <c r="N355" i="21"/>
  <c r="F355" i="21"/>
  <c r="X355" i="21"/>
  <c r="J355" i="21"/>
  <c r="S355" i="21"/>
  <c r="D355" i="21"/>
  <c r="P355" i="21"/>
  <c r="C355" i="21"/>
  <c r="K355" i="21"/>
  <c r="Y285" i="21"/>
  <c r="U285" i="21"/>
  <c r="Q285" i="21"/>
  <c r="M285" i="21"/>
  <c r="I285" i="21"/>
  <c r="E285" i="21"/>
  <c r="T285" i="21"/>
  <c r="O285" i="21"/>
  <c r="J285" i="21"/>
  <c r="D285" i="21"/>
  <c r="V285" i="21"/>
  <c r="N285" i="21"/>
  <c r="G285" i="21"/>
  <c r="S285" i="21"/>
  <c r="L285" i="21"/>
  <c r="F285" i="21"/>
  <c r="W285" i="21"/>
  <c r="H285" i="21"/>
  <c r="R285" i="21"/>
  <c r="C285" i="21"/>
  <c r="P285" i="21"/>
  <c r="B285" i="21"/>
  <c r="X285" i="21"/>
  <c r="K285" i="21"/>
  <c r="Y112" i="21"/>
  <c r="U112" i="21"/>
  <c r="Q112" i="21"/>
  <c r="M112" i="21"/>
  <c r="I112" i="21"/>
  <c r="E112" i="21"/>
  <c r="W112" i="21"/>
  <c r="R112" i="21"/>
  <c r="L112" i="21"/>
  <c r="G112" i="21"/>
  <c r="B112" i="21"/>
  <c r="X112" i="21"/>
  <c r="P112" i="21"/>
  <c r="J112" i="21"/>
  <c r="C112" i="21"/>
  <c r="V112" i="21"/>
  <c r="O112" i="21"/>
  <c r="H112" i="21"/>
  <c r="K112" i="21"/>
  <c r="T112" i="21"/>
  <c r="F112" i="21"/>
  <c r="S112" i="21"/>
  <c r="D112" i="21"/>
  <c r="N112" i="21"/>
  <c r="W149" i="19"/>
  <c r="S149" i="19"/>
  <c r="O149" i="19"/>
  <c r="K149" i="19"/>
  <c r="G149" i="19"/>
  <c r="C149" i="19"/>
  <c r="U149" i="19"/>
  <c r="P149" i="19"/>
  <c r="J149" i="19"/>
  <c r="E149" i="19"/>
  <c r="X149" i="19"/>
  <c r="Q149" i="19"/>
  <c r="I149" i="19"/>
  <c r="B149" i="19"/>
  <c r="Y149" i="19"/>
  <c r="N149" i="19"/>
  <c r="F149" i="19"/>
  <c r="T149" i="19"/>
  <c r="H149" i="19"/>
  <c r="R149" i="19"/>
  <c r="D149" i="19"/>
  <c r="V149" i="19"/>
  <c r="L149" i="19"/>
  <c r="M149" i="19"/>
  <c r="V357" i="28"/>
  <c r="R357" i="28"/>
  <c r="N357" i="28"/>
  <c r="J357" i="28"/>
  <c r="F357" i="28"/>
  <c r="B357" i="28"/>
  <c r="Y357" i="28"/>
  <c r="T357" i="28"/>
  <c r="O357" i="28"/>
  <c r="I357" i="28"/>
  <c r="D357" i="28"/>
  <c r="U357" i="28"/>
  <c r="M357" i="28"/>
  <c r="G357" i="28"/>
  <c r="S357" i="28"/>
  <c r="L357" i="28"/>
  <c r="E357" i="28"/>
  <c r="X357" i="28"/>
  <c r="Q357" i="28"/>
  <c r="K357" i="28"/>
  <c r="C357" i="28"/>
  <c r="W357" i="28"/>
  <c r="P357" i="28"/>
  <c r="H357" i="28"/>
  <c r="Y288" i="28"/>
  <c r="U288" i="28"/>
  <c r="Q288" i="28"/>
  <c r="M288" i="28"/>
  <c r="I288" i="28"/>
  <c r="E288" i="28"/>
  <c r="V288" i="28"/>
  <c r="P288" i="28"/>
  <c r="K288" i="28"/>
  <c r="F288" i="28"/>
  <c r="T288" i="28"/>
  <c r="O288" i="28"/>
  <c r="J288" i="28"/>
  <c r="D288" i="28"/>
  <c r="X288" i="28"/>
  <c r="S288" i="28"/>
  <c r="N288" i="28"/>
  <c r="H288" i="28"/>
  <c r="C288" i="28"/>
  <c r="G288" i="28"/>
  <c r="W288" i="28"/>
  <c r="B288" i="28"/>
  <c r="R288" i="28"/>
  <c r="L288" i="28"/>
  <c r="V425" i="28"/>
  <c r="R425" i="28"/>
  <c r="N425" i="28"/>
  <c r="J425" i="28"/>
  <c r="F425" i="28"/>
  <c r="B425" i="28"/>
  <c r="Y425" i="28"/>
  <c r="T425" i="28"/>
  <c r="O425" i="28"/>
  <c r="I425" i="28"/>
  <c r="D425" i="28"/>
  <c r="X425" i="28"/>
  <c r="S425" i="28"/>
  <c r="M425" i="28"/>
  <c r="H425" i="28"/>
  <c r="C425" i="28"/>
  <c r="P425" i="28"/>
  <c r="E425" i="28"/>
  <c r="W425" i="28"/>
  <c r="L425" i="28"/>
  <c r="U425" i="28"/>
  <c r="K425" i="28"/>
  <c r="Q425" i="28"/>
  <c r="G425" i="28"/>
  <c r="Y320" i="21"/>
  <c r="U320" i="21"/>
  <c r="Q320" i="21"/>
  <c r="M320" i="21"/>
  <c r="I320" i="21"/>
  <c r="E320" i="21"/>
  <c r="T320" i="21"/>
  <c r="O320" i="21"/>
  <c r="J320" i="21"/>
  <c r="D320" i="21"/>
  <c r="S320" i="21"/>
  <c r="L320" i="21"/>
  <c r="F320" i="21"/>
  <c r="X320" i="21"/>
  <c r="R320" i="21"/>
  <c r="K320" i="21"/>
  <c r="C320" i="21"/>
  <c r="N320" i="21"/>
  <c r="W320" i="21"/>
  <c r="H320" i="21"/>
  <c r="V320" i="21"/>
  <c r="G320" i="21"/>
  <c r="B320" i="21"/>
  <c r="P320" i="21"/>
  <c r="Y77" i="21"/>
  <c r="U77" i="21"/>
  <c r="Q77" i="21"/>
  <c r="M77" i="21"/>
  <c r="I77" i="21"/>
  <c r="E77" i="21"/>
  <c r="W77" i="21"/>
  <c r="R77" i="21"/>
  <c r="L77" i="21"/>
  <c r="G77" i="21"/>
  <c r="B77" i="21"/>
  <c r="S77" i="21"/>
  <c r="K77" i="21"/>
  <c r="D77" i="21"/>
  <c r="X77" i="21"/>
  <c r="P77" i="21"/>
  <c r="J77" i="21"/>
  <c r="C77" i="21"/>
  <c r="T77" i="21"/>
  <c r="F77" i="21"/>
  <c r="O77" i="21"/>
  <c r="N77" i="21"/>
  <c r="V77" i="21"/>
  <c r="H77" i="21"/>
  <c r="Y182" i="21"/>
  <c r="U182" i="21"/>
  <c r="Q182" i="21"/>
  <c r="X182" i="21"/>
  <c r="S182" i="21"/>
  <c r="N182" i="21"/>
  <c r="J182" i="21"/>
  <c r="F182" i="21"/>
  <c r="B182" i="21"/>
  <c r="W182" i="21"/>
  <c r="P182" i="21"/>
  <c r="K182" i="21"/>
  <c r="E182" i="21"/>
  <c r="O182" i="21"/>
  <c r="H182" i="21"/>
  <c r="T182" i="21"/>
  <c r="I182" i="21"/>
  <c r="L182" i="21"/>
  <c r="M182" i="21"/>
  <c r="R182" i="21"/>
  <c r="D182" i="21"/>
  <c r="V182" i="21"/>
  <c r="G182" i="21"/>
  <c r="C182" i="21"/>
  <c r="W114" i="25"/>
  <c r="S114" i="25"/>
  <c r="O114" i="25"/>
  <c r="K114" i="25"/>
  <c r="G114" i="25"/>
  <c r="C114" i="25"/>
  <c r="V114" i="25"/>
  <c r="Q114" i="25"/>
  <c r="L114" i="25"/>
  <c r="F114" i="25"/>
  <c r="X114" i="25"/>
  <c r="P114" i="25"/>
  <c r="I114" i="25"/>
  <c r="B114" i="25"/>
  <c r="Y114" i="25"/>
  <c r="N114" i="25"/>
  <c r="E114" i="25"/>
  <c r="M114" i="25"/>
  <c r="U114" i="25"/>
  <c r="J114" i="25"/>
  <c r="D114" i="25"/>
  <c r="T114" i="25"/>
  <c r="R114" i="25"/>
  <c r="H114" i="25"/>
  <c r="Y216" i="21"/>
  <c r="U216" i="21"/>
  <c r="Q216" i="21"/>
  <c r="M216" i="21"/>
  <c r="I216" i="21"/>
  <c r="E216" i="21"/>
  <c r="T216" i="21"/>
  <c r="O216" i="21"/>
  <c r="J216" i="21"/>
  <c r="D216" i="21"/>
  <c r="X216" i="21"/>
  <c r="R216" i="21"/>
  <c r="K216" i="21"/>
  <c r="C216" i="21"/>
  <c r="P216" i="21"/>
  <c r="G216" i="21"/>
  <c r="S216" i="21"/>
  <c r="F216" i="21"/>
  <c r="N216" i="21"/>
  <c r="L216" i="21"/>
  <c r="W216" i="21"/>
  <c r="V216" i="21"/>
  <c r="H216" i="21"/>
  <c r="B216" i="21"/>
  <c r="V459" i="28"/>
  <c r="R459" i="28"/>
  <c r="N459" i="28"/>
  <c r="J459" i="28"/>
  <c r="F459" i="28"/>
  <c r="B459" i="28"/>
  <c r="Y459" i="28"/>
  <c r="T459" i="28"/>
  <c r="O459" i="28"/>
  <c r="I459" i="28"/>
  <c r="D459" i="28"/>
  <c r="X459" i="28"/>
  <c r="S459" i="28"/>
  <c r="M459" i="28"/>
  <c r="H459" i="28"/>
  <c r="C459" i="28"/>
  <c r="U459" i="28"/>
  <c r="K459" i="28"/>
  <c r="Q459" i="28"/>
  <c r="G459" i="28"/>
  <c r="P459" i="28"/>
  <c r="E459" i="28"/>
  <c r="W459" i="28"/>
  <c r="L459" i="28"/>
  <c r="V391" i="28"/>
  <c r="R391" i="28"/>
  <c r="N391" i="28"/>
  <c r="J391" i="28"/>
  <c r="F391" i="28"/>
  <c r="B391" i="28"/>
  <c r="Y391" i="28"/>
  <c r="T391" i="28"/>
  <c r="O391" i="28"/>
  <c r="I391" i="28"/>
  <c r="D391" i="28"/>
  <c r="X391" i="28"/>
  <c r="S391" i="28"/>
  <c r="M391" i="28"/>
  <c r="H391" i="28"/>
  <c r="C391" i="28"/>
  <c r="U391" i="28"/>
  <c r="K391" i="28"/>
  <c r="Q391" i="28"/>
  <c r="G391" i="28"/>
  <c r="P391" i="28"/>
  <c r="E391" i="28"/>
  <c r="W391" i="28"/>
  <c r="L391" i="28"/>
  <c r="Y322" i="28"/>
  <c r="U322" i="28"/>
  <c r="Q322" i="28"/>
  <c r="M322" i="28"/>
  <c r="I322" i="28"/>
  <c r="E322" i="28"/>
  <c r="V322" i="28"/>
  <c r="P322" i="28"/>
  <c r="K322" i="28"/>
  <c r="F322" i="28"/>
  <c r="T322" i="28"/>
  <c r="O322" i="28"/>
  <c r="J322" i="28"/>
  <c r="D322" i="28"/>
  <c r="X322" i="28"/>
  <c r="S322" i="28"/>
  <c r="N322" i="28"/>
  <c r="H322" i="28"/>
  <c r="C322" i="28"/>
  <c r="L322" i="28"/>
  <c r="G322" i="28"/>
  <c r="W322" i="28"/>
  <c r="B322" i="28"/>
  <c r="R322" i="28"/>
  <c r="Y423" i="21"/>
  <c r="U423" i="21"/>
  <c r="Q423" i="21"/>
  <c r="M423" i="21"/>
  <c r="I423" i="21"/>
  <c r="E423" i="21"/>
  <c r="X423" i="21"/>
  <c r="S423" i="21"/>
  <c r="N423" i="21"/>
  <c r="H423" i="21"/>
  <c r="C423" i="21"/>
  <c r="W423" i="21"/>
  <c r="P423" i="21"/>
  <c r="J423" i="21"/>
  <c r="B423" i="21"/>
  <c r="T423" i="21"/>
  <c r="K423" i="21"/>
  <c r="R423" i="21"/>
  <c r="G423" i="21"/>
  <c r="V423" i="21"/>
  <c r="D423" i="21"/>
  <c r="O423" i="21"/>
  <c r="L423" i="21"/>
  <c r="F423" i="21"/>
  <c r="A321" i="21"/>
  <c r="A356" i="21"/>
  <c r="A424" i="21"/>
  <c r="A390" i="21"/>
  <c r="A186" i="28"/>
  <c r="A460" i="28"/>
  <c r="A255" i="28"/>
  <c r="A358" i="28"/>
  <c r="A221" i="28"/>
  <c r="A323" i="28"/>
  <c r="A289" i="28"/>
  <c r="A392" i="28"/>
  <c r="A426" i="28"/>
  <c r="A286" i="21"/>
  <c r="A252" i="21"/>
  <c r="A217" i="21"/>
  <c r="A183" i="21"/>
  <c r="A78" i="21"/>
  <c r="A148" i="21"/>
  <c r="A113" i="21"/>
  <c r="A150" i="19"/>
  <c r="Y217" i="21" l="1"/>
  <c r="U217" i="21"/>
  <c r="Q217" i="21"/>
  <c r="M217" i="21"/>
  <c r="I217" i="21"/>
  <c r="E217" i="21"/>
  <c r="W217" i="21"/>
  <c r="R217" i="21"/>
  <c r="L217" i="21"/>
  <c r="G217" i="21"/>
  <c r="B217" i="21"/>
  <c r="V217" i="21"/>
  <c r="O217" i="21"/>
  <c r="H217" i="21"/>
  <c r="T217" i="21"/>
  <c r="K217" i="21"/>
  <c r="C217" i="21"/>
  <c r="S217" i="21"/>
  <c r="F217" i="21"/>
  <c r="J217" i="21"/>
  <c r="N217" i="21"/>
  <c r="D217" i="21"/>
  <c r="P217" i="21"/>
  <c r="X217" i="21"/>
  <c r="V358" i="28"/>
  <c r="R358" i="28"/>
  <c r="N358" i="28"/>
  <c r="J358" i="28"/>
  <c r="F358" i="28"/>
  <c r="B358" i="28"/>
  <c r="W358" i="28"/>
  <c r="Q358" i="28"/>
  <c r="L358" i="28"/>
  <c r="G358" i="28"/>
  <c r="U358" i="28"/>
  <c r="P358" i="28"/>
  <c r="K358" i="28"/>
  <c r="X358" i="28"/>
  <c r="M358" i="28"/>
  <c r="D358" i="28"/>
  <c r="T358" i="28"/>
  <c r="I358" i="28"/>
  <c r="C358" i="28"/>
  <c r="S358" i="28"/>
  <c r="H358" i="28"/>
  <c r="Y358" i="28"/>
  <c r="O358" i="28"/>
  <c r="E358" i="28"/>
  <c r="Y148" i="21"/>
  <c r="U148" i="21"/>
  <c r="Q148" i="21"/>
  <c r="M148" i="21"/>
  <c r="I148" i="21"/>
  <c r="E148" i="21"/>
  <c r="T148" i="21"/>
  <c r="O148" i="21"/>
  <c r="J148" i="21"/>
  <c r="D148" i="21"/>
  <c r="S148" i="21"/>
  <c r="L148" i="21"/>
  <c r="F148" i="21"/>
  <c r="X148" i="21"/>
  <c r="R148" i="21"/>
  <c r="K148" i="21"/>
  <c r="C148" i="21"/>
  <c r="V148" i="21"/>
  <c r="G148" i="21"/>
  <c r="P148" i="21"/>
  <c r="B148" i="21"/>
  <c r="N148" i="21"/>
  <c r="H148" i="21"/>
  <c r="W148" i="21"/>
  <c r="Y289" i="28"/>
  <c r="U289" i="28"/>
  <c r="Q289" i="28"/>
  <c r="M289" i="28"/>
  <c r="I289" i="28"/>
  <c r="E289" i="28"/>
  <c r="X289" i="28"/>
  <c r="S289" i="28"/>
  <c r="N289" i="28"/>
  <c r="H289" i="28"/>
  <c r="C289" i="28"/>
  <c r="W289" i="28"/>
  <c r="R289" i="28"/>
  <c r="L289" i="28"/>
  <c r="G289" i="28"/>
  <c r="B289" i="28"/>
  <c r="V289" i="28"/>
  <c r="P289" i="28"/>
  <c r="K289" i="28"/>
  <c r="F289" i="28"/>
  <c r="D289" i="28"/>
  <c r="T289" i="28"/>
  <c r="O289" i="28"/>
  <c r="J289" i="28"/>
  <c r="V392" i="28"/>
  <c r="R392" i="28"/>
  <c r="N392" i="28"/>
  <c r="J392" i="28"/>
  <c r="F392" i="28"/>
  <c r="B392" i="28"/>
  <c r="W392" i="28"/>
  <c r="Q392" i="28"/>
  <c r="L392" i="28"/>
  <c r="G392" i="28"/>
  <c r="U392" i="28"/>
  <c r="P392" i="28"/>
  <c r="K392" i="28"/>
  <c r="E392" i="28"/>
  <c r="S392" i="28"/>
  <c r="H392" i="28"/>
  <c r="Y392" i="28"/>
  <c r="O392" i="28"/>
  <c r="D392" i="28"/>
  <c r="X392" i="28"/>
  <c r="M392" i="28"/>
  <c r="C392" i="28"/>
  <c r="T392" i="28"/>
  <c r="I392" i="28"/>
  <c r="Y252" i="21"/>
  <c r="U252" i="21"/>
  <c r="Q252" i="21"/>
  <c r="M252" i="21"/>
  <c r="I252" i="21"/>
  <c r="E252" i="21"/>
  <c r="W252" i="21"/>
  <c r="R252" i="21"/>
  <c r="L252" i="21"/>
  <c r="G252" i="21"/>
  <c r="B252" i="21"/>
  <c r="T252" i="21"/>
  <c r="N252" i="21"/>
  <c r="F252" i="21"/>
  <c r="S252" i="21"/>
  <c r="K252" i="21"/>
  <c r="D252" i="21"/>
  <c r="V252" i="21"/>
  <c r="H252" i="21"/>
  <c r="P252" i="21"/>
  <c r="C252" i="21"/>
  <c r="O252" i="21"/>
  <c r="X252" i="21"/>
  <c r="J252" i="21"/>
  <c r="W255" i="28"/>
  <c r="S255" i="28"/>
  <c r="O255" i="28"/>
  <c r="K255" i="28"/>
  <c r="G255" i="28"/>
  <c r="C255" i="28"/>
  <c r="U255" i="28"/>
  <c r="P255" i="28"/>
  <c r="J255" i="28"/>
  <c r="E255" i="28"/>
  <c r="V255" i="28"/>
  <c r="N255" i="28"/>
  <c r="H255" i="28"/>
  <c r="Y255" i="28"/>
  <c r="Q255" i="28"/>
  <c r="F255" i="28"/>
  <c r="T255" i="28"/>
  <c r="I255" i="28"/>
  <c r="X255" i="28"/>
  <c r="D255" i="28"/>
  <c r="B255" i="28"/>
  <c r="R255" i="28"/>
  <c r="L255" i="28"/>
  <c r="M255" i="28"/>
  <c r="Y424" i="21"/>
  <c r="U424" i="21"/>
  <c r="Q424" i="21"/>
  <c r="M424" i="21"/>
  <c r="I424" i="21"/>
  <c r="E424" i="21"/>
  <c r="V424" i="21"/>
  <c r="P424" i="21"/>
  <c r="K424" i="21"/>
  <c r="F424" i="21"/>
  <c r="T424" i="21"/>
  <c r="N424" i="21"/>
  <c r="G424" i="21"/>
  <c r="X424" i="21"/>
  <c r="O424" i="21"/>
  <c r="D424" i="21"/>
  <c r="W424" i="21"/>
  <c r="L424" i="21"/>
  <c r="C424" i="21"/>
  <c r="R424" i="21"/>
  <c r="J424" i="21"/>
  <c r="H424" i="21"/>
  <c r="S424" i="21"/>
  <c r="B424" i="21"/>
  <c r="Y78" i="21"/>
  <c r="U78" i="21"/>
  <c r="Q78" i="21"/>
  <c r="M78" i="21"/>
  <c r="I78" i="21"/>
  <c r="E78" i="21"/>
  <c r="T78" i="21"/>
  <c r="O78" i="21"/>
  <c r="J78" i="21"/>
  <c r="D78" i="21"/>
  <c r="W78" i="21"/>
  <c r="P78" i="21"/>
  <c r="H78" i="21"/>
  <c r="B78" i="21"/>
  <c r="V78" i="21"/>
  <c r="N78" i="21"/>
  <c r="G78" i="21"/>
  <c r="X78" i="21"/>
  <c r="K78" i="21"/>
  <c r="S78" i="21"/>
  <c r="F78" i="21"/>
  <c r="R78" i="21"/>
  <c r="C78" i="21"/>
  <c r="L78" i="21"/>
  <c r="Y286" i="21"/>
  <c r="U286" i="21"/>
  <c r="Q286" i="21"/>
  <c r="M286" i="21"/>
  <c r="I286" i="21"/>
  <c r="E286" i="21"/>
  <c r="W286" i="21"/>
  <c r="R286" i="21"/>
  <c r="L286" i="21"/>
  <c r="G286" i="21"/>
  <c r="B286" i="21"/>
  <c r="S286" i="21"/>
  <c r="K286" i="21"/>
  <c r="D286" i="21"/>
  <c r="X286" i="21"/>
  <c r="P286" i="21"/>
  <c r="J286" i="21"/>
  <c r="C286" i="21"/>
  <c r="N286" i="21"/>
  <c r="V286" i="21"/>
  <c r="H286" i="21"/>
  <c r="T286" i="21"/>
  <c r="F286" i="21"/>
  <c r="O286" i="21"/>
  <c r="Y323" i="28"/>
  <c r="U323" i="28"/>
  <c r="Q323" i="28"/>
  <c r="M323" i="28"/>
  <c r="I323" i="28"/>
  <c r="E323" i="28"/>
  <c r="X323" i="28"/>
  <c r="S323" i="28"/>
  <c r="N323" i="28"/>
  <c r="H323" i="28"/>
  <c r="C323" i="28"/>
  <c r="W323" i="28"/>
  <c r="R323" i="28"/>
  <c r="L323" i="28"/>
  <c r="G323" i="28"/>
  <c r="B323" i="28"/>
  <c r="V323" i="28"/>
  <c r="P323" i="28"/>
  <c r="K323" i="28"/>
  <c r="F323" i="28"/>
  <c r="J323" i="28"/>
  <c r="D323" i="28"/>
  <c r="T323" i="28"/>
  <c r="O323" i="28"/>
  <c r="V460" i="28"/>
  <c r="R460" i="28"/>
  <c r="N460" i="28"/>
  <c r="J460" i="28"/>
  <c r="F460" i="28"/>
  <c r="B460" i="28"/>
  <c r="W460" i="28"/>
  <c r="Q460" i="28"/>
  <c r="L460" i="28"/>
  <c r="G460" i="28"/>
  <c r="U460" i="28"/>
  <c r="P460" i="28"/>
  <c r="K460" i="28"/>
  <c r="E460" i="28"/>
  <c r="S460" i="28"/>
  <c r="H460" i="28"/>
  <c r="Y460" i="28"/>
  <c r="O460" i="28"/>
  <c r="D460" i="28"/>
  <c r="X460" i="28"/>
  <c r="M460" i="28"/>
  <c r="C460" i="28"/>
  <c r="I460" i="28"/>
  <c r="T460" i="28"/>
  <c r="Y356" i="21"/>
  <c r="U356" i="21"/>
  <c r="Q356" i="21"/>
  <c r="M356" i="21"/>
  <c r="I356" i="21"/>
  <c r="E356" i="21"/>
  <c r="T356" i="21"/>
  <c r="O356" i="21"/>
  <c r="J356" i="21"/>
  <c r="D356" i="21"/>
  <c r="S356" i="21"/>
  <c r="L356" i="21"/>
  <c r="F356" i="21"/>
  <c r="X356" i="21"/>
  <c r="R356" i="21"/>
  <c r="K356" i="21"/>
  <c r="C356" i="21"/>
  <c r="N356" i="21"/>
  <c r="W356" i="21"/>
  <c r="H356" i="21"/>
  <c r="V356" i="21"/>
  <c r="G356" i="21"/>
  <c r="P356" i="21"/>
  <c r="B356" i="21"/>
  <c r="Y113" i="21"/>
  <c r="U113" i="21"/>
  <c r="Q113" i="21"/>
  <c r="M113" i="21"/>
  <c r="I113" i="21"/>
  <c r="E113" i="21"/>
  <c r="T113" i="21"/>
  <c r="O113" i="21"/>
  <c r="J113" i="21"/>
  <c r="D113" i="21"/>
  <c r="V113" i="21"/>
  <c r="N113" i="21"/>
  <c r="G113" i="21"/>
  <c r="S113" i="21"/>
  <c r="L113" i="21"/>
  <c r="F113" i="21"/>
  <c r="P113" i="21"/>
  <c r="B113" i="21"/>
  <c r="X113" i="21"/>
  <c r="K113" i="21"/>
  <c r="W113" i="21"/>
  <c r="H113" i="21"/>
  <c r="R113" i="21"/>
  <c r="C113" i="21"/>
  <c r="Y390" i="21"/>
  <c r="U390" i="21"/>
  <c r="Q390" i="21"/>
  <c r="M390" i="21"/>
  <c r="I390" i="21"/>
  <c r="E390" i="21"/>
  <c r="T390" i="21"/>
  <c r="O390" i="21"/>
  <c r="J390" i="21"/>
  <c r="D390" i="21"/>
  <c r="X390" i="21"/>
  <c r="R390" i="21"/>
  <c r="K390" i="21"/>
  <c r="C390" i="21"/>
  <c r="W390" i="21"/>
  <c r="P390" i="21"/>
  <c r="H390" i="21"/>
  <c r="B390" i="21"/>
  <c r="S390" i="21"/>
  <c r="F390" i="21"/>
  <c r="N390" i="21"/>
  <c r="L390" i="21"/>
  <c r="V390" i="21"/>
  <c r="G390" i="21"/>
  <c r="W150" i="19"/>
  <c r="S150" i="19"/>
  <c r="O150" i="19"/>
  <c r="K150" i="19"/>
  <c r="G150" i="19"/>
  <c r="C150" i="19"/>
  <c r="X150" i="19"/>
  <c r="R150" i="19"/>
  <c r="M150" i="19"/>
  <c r="H150" i="19"/>
  <c r="B150" i="19"/>
  <c r="U150" i="19"/>
  <c r="N150" i="19"/>
  <c r="F150" i="19"/>
  <c r="T150" i="19"/>
  <c r="J150" i="19"/>
  <c r="V150" i="19"/>
  <c r="I150" i="19"/>
  <c r="L150" i="19"/>
  <c r="Y150" i="19"/>
  <c r="D150" i="19"/>
  <c r="Q150" i="19"/>
  <c r="P150" i="19"/>
  <c r="E150" i="19"/>
  <c r="Y183" i="21"/>
  <c r="U183" i="21"/>
  <c r="Q183" i="21"/>
  <c r="M183" i="21"/>
  <c r="I183" i="21"/>
  <c r="E183" i="21"/>
  <c r="V183" i="21"/>
  <c r="P183" i="21"/>
  <c r="K183" i="21"/>
  <c r="F183" i="21"/>
  <c r="T183" i="21"/>
  <c r="N183" i="21"/>
  <c r="G183" i="21"/>
  <c r="S183" i="21"/>
  <c r="J183" i="21"/>
  <c r="B183" i="21"/>
  <c r="W183" i="21"/>
  <c r="H183" i="21"/>
  <c r="R183" i="21"/>
  <c r="C183" i="21"/>
  <c r="L183" i="21"/>
  <c r="X183" i="21"/>
  <c r="O183" i="21"/>
  <c r="D183" i="21"/>
  <c r="V426" i="28"/>
  <c r="R426" i="28"/>
  <c r="N426" i="28"/>
  <c r="J426" i="28"/>
  <c r="F426" i="28"/>
  <c r="B426" i="28"/>
  <c r="W426" i="28"/>
  <c r="Q426" i="28"/>
  <c r="L426" i="28"/>
  <c r="G426" i="28"/>
  <c r="U426" i="28"/>
  <c r="P426" i="28"/>
  <c r="K426" i="28"/>
  <c r="E426" i="28"/>
  <c r="X426" i="28"/>
  <c r="M426" i="28"/>
  <c r="C426" i="28"/>
  <c r="T426" i="28"/>
  <c r="I426" i="28"/>
  <c r="S426" i="28"/>
  <c r="H426" i="28"/>
  <c r="D426" i="28"/>
  <c r="Y426" i="28"/>
  <c r="O426" i="28"/>
  <c r="W221" i="28"/>
  <c r="S221" i="28"/>
  <c r="O221" i="28"/>
  <c r="K221" i="28"/>
  <c r="G221" i="28"/>
  <c r="C221" i="28"/>
  <c r="X221" i="28"/>
  <c r="R221" i="28"/>
  <c r="M221" i="28"/>
  <c r="H221" i="28"/>
  <c r="B221" i="28"/>
  <c r="Y221" i="28"/>
  <c r="Q221" i="28"/>
  <c r="J221" i="28"/>
  <c r="D221" i="28"/>
  <c r="V221" i="28"/>
  <c r="N221" i="28"/>
  <c r="E221" i="28"/>
  <c r="T221" i="28"/>
  <c r="F221" i="28"/>
  <c r="U221" i="28"/>
  <c r="P221" i="28"/>
  <c r="L221" i="28"/>
  <c r="I221" i="28"/>
  <c r="Y186" i="28"/>
  <c r="U186" i="28"/>
  <c r="Q186" i="28"/>
  <c r="M186" i="28"/>
  <c r="I186" i="28"/>
  <c r="E186" i="28"/>
  <c r="X186" i="28"/>
  <c r="S186" i="28"/>
  <c r="N186" i="28"/>
  <c r="H186" i="28"/>
  <c r="C186" i="28"/>
  <c r="W186" i="28"/>
  <c r="R186" i="28"/>
  <c r="L186" i="28"/>
  <c r="G186" i="28"/>
  <c r="B186" i="28"/>
  <c r="V186" i="28"/>
  <c r="K186" i="28"/>
  <c r="T186" i="28"/>
  <c r="J186" i="28"/>
  <c r="P186" i="28"/>
  <c r="F186" i="28"/>
  <c r="O186" i="28"/>
  <c r="D186" i="28"/>
  <c r="Y321" i="21"/>
  <c r="U321" i="21"/>
  <c r="Q321" i="21"/>
  <c r="M321" i="21"/>
  <c r="I321" i="21"/>
  <c r="E321" i="21"/>
  <c r="W321" i="21"/>
  <c r="R321" i="21"/>
  <c r="L321" i="21"/>
  <c r="G321" i="21"/>
  <c r="B321" i="21"/>
  <c r="X321" i="21"/>
  <c r="P321" i="21"/>
  <c r="J321" i="21"/>
  <c r="C321" i="21"/>
  <c r="V321" i="21"/>
  <c r="O321" i="21"/>
  <c r="H321" i="21"/>
  <c r="S321" i="21"/>
  <c r="D321" i="21"/>
  <c r="N321" i="21"/>
  <c r="K321" i="21"/>
  <c r="T321" i="21"/>
  <c r="F321" i="21"/>
  <c r="A391" i="21"/>
  <c r="A357" i="21"/>
  <c r="A425" i="21"/>
  <c r="A322" i="21"/>
  <c r="A324" i="28"/>
  <c r="A461" i="28"/>
  <c r="A393" i="28"/>
  <c r="A290" i="28"/>
  <c r="A222" i="28"/>
  <c r="A256" i="28"/>
  <c r="A427" i="28"/>
  <c r="A359" i="28"/>
  <c r="A253" i="21"/>
  <c r="A287" i="21"/>
  <c r="A218" i="21"/>
  <c r="A149" i="21"/>
  <c r="A184" i="21"/>
  <c r="A114" i="21"/>
  <c r="Y114" i="21" l="1"/>
  <c r="U114" i="21"/>
  <c r="Q114" i="21"/>
  <c r="M114" i="21"/>
  <c r="I114" i="21"/>
  <c r="E114" i="21"/>
  <c r="W114" i="21"/>
  <c r="R114" i="21"/>
  <c r="L114" i="21"/>
  <c r="G114" i="21"/>
  <c r="B114" i="21"/>
  <c r="S114" i="21"/>
  <c r="K114" i="21"/>
  <c r="D114" i="21"/>
  <c r="X114" i="21"/>
  <c r="P114" i="21"/>
  <c r="J114" i="21"/>
  <c r="C114" i="21"/>
  <c r="T114" i="21"/>
  <c r="F114" i="21"/>
  <c r="O114" i="21"/>
  <c r="N114" i="21"/>
  <c r="V114" i="21"/>
  <c r="H114" i="21"/>
  <c r="Y357" i="21"/>
  <c r="U357" i="21"/>
  <c r="Q357" i="21"/>
  <c r="M357" i="21"/>
  <c r="I357" i="21"/>
  <c r="E357" i="21"/>
  <c r="W357" i="21"/>
  <c r="R357" i="21"/>
  <c r="L357" i="21"/>
  <c r="G357" i="21"/>
  <c r="B357" i="21"/>
  <c r="X357" i="21"/>
  <c r="P357" i="21"/>
  <c r="J357" i="21"/>
  <c r="C357" i="21"/>
  <c r="V357" i="21"/>
  <c r="O357" i="21"/>
  <c r="H357" i="21"/>
  <c r="S357" i="21"/>
  <c r="D357" i="21"/>
  <c r="N357" i="21"/>
  <c r="K357" i="21"/>
  <c r="F357" i="21"/>
  <c r="T357" i="21"/>
  <c r="Y184" i="21"/>
  <c r="U184" i="21"/>
  <c r="Q184" i="21"/>
  <c r="M184" i="21"/>
  <c r="I184" i="21"/>
  <c r="E184" i="21"/>
  <c r="X184" i="21"/>
  <c r="S184" i="21"/>
  <c r="N184" i="21"/>
  <c r="H184" i="21"/>
  <c r="C184" i="21"/>
  <c r="R184" i="21"/>
  <c r="K184" i="21"/>
  <c r="D184" i="21"/>
  <c r="W184" i="21"/>
  <c r="O184" i="21"/>
  <c r="F184" i="21"/>
  <c r="V184" i="21"/>
  <c r="J184" i="21"/>
  <c r="L184" i="21"/>
  <c r="G184" i="21"/>
  <c r="T184" i="21"/>
  <c r="B184" i="21"/>
  <c r="P184" i="21"/>
  <c r="Y253" i="21"/>
  <c r="U253" i="21"/>
  <c r="Q253" i="21"/>
  <c r="M253" i="21"/>
  <c r="I253" i="21"/>
  <c r="E253" i="21"/>
  <c r="T253" i="21"/>
  <c r="O253" i="21"/>
  <c r="J253" i="21"/>
  <c r="D253" i="21"/>
  <c r="X253" i="21"/>
  <c r="R253" i="21"/>
  <c r="K253" i="21"/>
  <c r="C253" i="21"/>
  <c r="W253" i="21"/>
  <c r="P253" i="21"/>
  <c r="H253" i="21"/>
  <c r="B253" i="21"/>
  <c r="L253" i="21"/>
  <c r="V253" i="21"/>
  <c r="G253" i="21"/>
  <c r="S253" i="21"/>
  <c r="F253" i="21"/>
  <c r="N253" i="21"/>
  <c r="Y324" i="28"/>
  <c r="U324" i="28"/>
  <c r="Q324" i="28"/>
  <c r="M324" i="28"/>
  <c r="I324" i="28"/>
  <c r="E324" i="28"/>
  <c r="V324" i="28"/>
  <c r="P324" i="28"/>
  <c r="K324" i="28"/>
  <c r="F324" i="28"/>
  <c r="T324" i="28"/>
  <c r="O324" i="28"/>
  <c r="J324" i="28"/>
  <c r="D324" i="28"/>
  <c r="X324" i="28"/>
  <c r="S324" i="28"/>
  <c r="N324" i="28"/>
  <c r="H324" i="28"/>
  <c r="C324" i="28"/>
  <c r="G324" i="28"/>
  <c r="W324" i="28"/>
  <c r="B324" i="28"/>
  <c r="R324" i="28"/>
  <c r="L324" i="28"/>
  <c r="Y391" i="21"/>
  <c r="U391" i="21"/>
  <c r="Q391" i="21"/>
  <c r="M391" i="21"/>
  <c r="I391" i="21"/>
  <c r="E391" i="21"/>
  <c r="W391" i="21"/>
  <c r="R391" i="21"/>
  <c r="L391" i="21"/>
  <c r="G391" i="21"/>
  <c r="B391" i="21"/>
  <c r="V391" i="21"/>
  <c r="O391" i="21"/>
  <c r="H391" i="21"/>
  <c r="T391" i="21"/>
  <c r="N391" i="21"/>
  <c r="F391" i="21"/>
  <c r="X391" i="21"/>
  <c r="J391" i="21"/>
  <c r="S391" i="21"/>
  <c r="D391" i="21"/>
  <c r="P391" i="21"/>
  <c r="C391" i="21"/>
  <c r="K391" i="21"/>
  <c r="Y287" i="21"/>
  <c r="U287" i="21"/>
  <c r="Q287" i="21"/>
  <c r="M287" i="21"/>
  <c r="I287" i="21"/>
  <c r="E287" i="21"/>
  <c r="T287" i="21"/>
  <c r="O287" i="21"/>
  <c r="J287" i="21"/>
  <c r="D287" i="21"/>
  <c r="W287" i="21"/>
  <c r="P287" i="21"/>
  <c r="H287" i="21"/>
  <c r="B287" i="21"/>
  <c r="V287" i="21"/>
  <c r="N287" i="21"/>
  <c r="G287" i="21"/>
  <c r="R287" i="21"/>
  <c r="C287" i="21"/>
  <c r="L287" i="21"/>
  <c r="X287" i="21"/>
  <c r="K287" i="21"/>
  <c r="S287" i="21"/>
  <c r="F287" i="21"/>
  <c r="V461" i="28"/>
  <c r="R461" i="28"/>
  <c r="N461" i="28"/>
  <c r="J461" i="28"/>
  <c r="F461" i="28"/>
  <c r="B461" i="28"/>
  <c r="Y461" i="28"/>
  <c r="T461" i="28"/>
  <c r="O461" i="28"/>
  <c r="I461" i="28"/>
  <c r="D461" i="28"/>
  <c r="X461" i="28"/>
  <c r="S461" i="28"/>
  <c r="M461" i="28"/>
  <c r="H461" i="28"/>
  <c r="C461" i="28"/>
  <c r="P461" i="28"/>
  <c r="E461" i="28"/>
  <c r="W461" i="28"/>
  <c r="L461" i="28"/>
  <c r="U461" i="28"/>
  <c r="K461" i="28"/>
  <c r="Q461" i="28"/>
  <c r="G461" i="28"/>
  <c r="Y149" i="21"/>
  <c r="U149" i="21"/>
  <c r="Q149" i="21"/>
  <c r="M149" i="21"/>
  <c r="I149" i="21"/>
  <c r="E149" i="21"/>
  <c r="W149" i="21"/>
  <c r="R149" i="21"/>
  <c r="L149" i="21"/>
  <c r="G149" i="21"/>
  <c r="B149" i="21"/>
  <c r="X149" i="21"/>
  <c r="P149" i="21"/>
  <c r="J149" i="21"/>
  <c r="C149" i="21"/>
  <c r="V149" i="21"/>
  <c r="O149" i="21"/>
  <c r="H149" i="21"/>
  <c r="K149" i="21"/>
  <c r="T149" i="21"/>
  <c r="F149" i="21"/>
  <c r="S149" i="21"/>
  <c r="D149" i="21"/>
  <c r="N149" i="21"/>
  <c r="V359" i="28"/>
  <c r="R359" i="28"/>
  <c r="N359" i="28"/>
  <c r="J359" i="28"/>
  <c r="F359" i="28"/>
  <c r="B359" i="28"/>
  <c r="Y359" i="28"/>
  <c r="T359" i="28"/>
  <c r="O359" i="28"/>
  <c r="I359" i="28"/>
  <c r="D359" i="28"/>
  <c r="X359" i="28"/>
  <c r="S359" i="28"/>
  <c r="M359" i="28"/>
  <c r="H359" i="28"/>
  <c r="C359" i="28"/>
  <c r="U359" i="28"/>
  <c r="K359" i="28"/>
  <c r="Q359" i="28"/>
  <c r="G359" i="28"/>
  <c r="P359" i="28"/>
  <c r="E359" i="28"/>
  <c r="L359" i="28"/>
  <c r="W359" i="28"/>
  <c r="Y290" i="28"/>
  <c r="U290" i="28"/>
  <c r="Q290" i="28"/>
  <c r="M290" i="28"/>
  <c r="I290" i="28"/>
  <c r="E290" i="28"/>
  <c r="V290" i="28"/>
  <c r="P290" i="28"/>
  <c r="K290" i="28"/>
  <c r="F290" i="28"/>
  <c r="T290" i="28"/>
  <c r="O290" i="28"/>
  <c r="J290" i="28"/>
  <c r="D290" i="28"/>
  <c r="X290" i="28"/>
  <c r="S290" i="28"/>
  <c r="N290" i="28"/>
  <c r="H290" i="28"/>
  <c r="C290" i="28"/>
  <c r="W290" i="28"/>
  <c r="B290" i="28"/>
  <c r="R290" i="28"/>
  <c r="L290" i="28"/>
  <c r="G290" i="28"/>
  <c r="Y322" i="21"/>
  <c r="U322" i="21"/>
  <c r="Q322" i="21"/>
  <c r="M322" i="21"/>
  <c r="I322" i="21"/>
  <c r="E322" i="21"/>
  <c r="T322" i="21"/>
  <c r="O322" i="21"/>
  <c r="J322" i="21"/>
  <c r="D322" i="21"/>
  <c r="V322" i="21"/>
  <c r="N322" i="21"/>
  <c r="G322" i="21"/>
  <c r="S322" i="21"/>
  <c r="L322" i="21"/>
  <c r="F322" i="21"/>
  <c r="W322" i="21"/>
  <c r="H322" i="21"/>
  <c r="R322" i="21"/>
  <c r="C322" i="21"/>
  <c r="P322" i="21"/>
  <c r="B322" i="21"/>
  <c r="K322" i="21"/>
  <c r="X322" i="21"/>
  <c r="Y218" i="21"/>
  <c r="U218" i="21"/>
  <c r="Q218" i="21"/>
  <c r="M218" i="21"/>
  <c r="I218" i="21"/>
  <c r="E218" i="21"/>
  <c r="T218" i="21"/>
  <c r="O218" i="21"/>
  <c r="J218" i="21"/>
  <c r="D218" i="21"/>
  <c r="S218" i="21"/>
  <c r="L218" i="21"/>
  <c r="F218" i="21"/>
  <c r="X218" i="21"/>
  <c r="P218" i="21"/>
  <c r="G218" i="21"/>
  <c r="V218" i="21"/>
  <c r="H218" i="21"/>
  <c r="R218" i="21"/>
  <c r="B218" i="21"/>
  <c r="K218" i="21"/>
  <c r="C218" i="21"/>
  <c r="W218" i="21"/>
  <c r="N218" i="21"/>
  <c r="V427" i="28"/>
  <c r="R427" i="28"/>
  <c r="N427" i="28"/>
  <c r="J427" i="28"/>
  <c r="F427" i="28"/>
  <c r="B427" i="28"/>
  <c r="Y427" i="28"/>
  <c r="T427" i="28"/>
  <c r="O427" i="28"/>
  <c r="I427" i="28"/>
  <c r="D427" i="28"/>
  <c r="X427" i="28"/>
  <c r="S427" i="28"/>
  <c r="M427" i="28"/>
  <c r="H427" i="28"/>
  <c r="C427" i="28"/>
  <c r="U427" i="28"/>
  <c r="K427" i="28"/>
  <c r="Q427" i="28"/>
  <c r="G427" i="28"/>
  <c r="P427" i="28"/>
  <c r="E427" i="28"/>
  <c r="W427" i="28"/>
  <c r="L427" i="28"/>
  <c r="V393" i="28"/>
  <c r="R393" i="28"/>
  <c r="N393" i="28"/>
  <c r="J393" i="28"/>
  <c r="F393" i="28"/>
  <c r="B393" i="28"/>
  <c r="Y393" i="28"/>
  <c r="T393" i="28"/>
  <c r="O393" i="28"/>
  <c r="I393" i="28"/>
  <c r="D393" i="28"/>
  <c r="X393" i="28"/>
  <c r="S393" i="28"/>
  <c r="M393" i="28"/>
  <c r="H393" i="28"/>
  <c r="C393" i="28"/>
  <c r="P393" i="28"/>
  <c r="E393" i="28"/>
  <c r="W393" i="28"/>
  <c r="L393" i="28"/>
  <c r="U393" i="28"/>
  <c r="K393" i="28"/>
  <c r="Q393" i="28"/>
  <c r="G393" i="28"/>
  <c r="Y425" i="21"/>
  <c r="U425" i="21"/>
  <c r="Q425" i="21"/>
  <c r="M425" i="21"/>
  <c r="I425" i="21"/>
  <c r="E425" i="21"/>
  <c r="X425" i="21"/>
  <c r="S425" i="21"/>
  <c r="N425" i="21"/>
  <c r="H425" i="21"/>
  <c r="C425" i="21"/>
  <c r="R425" i="21"/>
  <c r="K425" i="21"/>
  <c r="D425" i="21"/>
  <c r="T425" i="21"/>
  <c r="J425" i="21"/>
  <c r="P425" i="21"/>
  <c r="G425" i="21"/>
  <c r="L425" i="21"/>
  <c r="W425" i="21"/>
  <c r="F425" i="21"/>
  <c r="V425" i="21"/>
  <c r="B425" i="21"/>
  <c r="O425" i="21"/>
  <c r="W256" i="28"/>
  <c r="S256" i="28"/>
  <c r="O256" i="28"/>
  <c r="K256" i="28"/>
  <c r="G256" i="28"/>
  <c r="C256" i="28"/>
  <c r="X256" i="28"/>
  <c r="R256" i="28"/>
  <c r="M256" i="28"/>
  <c r="H256" i="28"/>
  <c r="B256" i="28"/>
  <c r="T256" i="28"/>
  <c r="L256" i="28"/>
  <c r="E256" i="28"/>
  <c r="U256" i="28"/>
  <c r="J256" i="28"/>
  <c r="V256" i="28"/>
  <c r="I256" i="28"/>
  <c r="P256" i="28"/>
  <c r="Y256" i="28"/>
  <c r="D256" i="28"/>
  <c r="Q256" i="28"/>
  <c r="N256" i="28"/>
  <c r="F256" i="28"/>
  <c r="W222" i="28"/>
  <c r="S222" i="28"/>
  <c r="O222" i="28"/>
  <c r="K222" i="28"/>
  <c r="G222" i="28"/>
  <c r="C222" i="28"/>
  <c r="U222" i="28"/>
  <c r="P222" i="28"/>
  <c r="J222" i="28"/>
  <c r="E222" i="28"/>
  <c r="V222" i="28"/>
  <c r="N222" i="28"/>
  <c r="H222" i="28"/>
  <c r="R222" i="28"/>
  <c r="I222" i="28"/>
  <c r="T222" i="28"/>
  <c r="F222" i="28"/>
  <c r="M222" i="28"/>
  <c r="Q222" i="28"/>
  <c r="D222" i="28"/>
  <c r="L222" i="28"/>
  <c r="B222" i="28"/>
  <c r="Y222" i="28"/>
  <c r="X222" i="28"/>
  <c r="A323" i="21"/>
  <c r="A358" i="21"/>
  <c r="A426" i="21"/>
  <c r="A392" i="21"/>
  <c r="A291" i="28"/>
  <c r="A360" i="28"/>
  <c r="A257" i="28"/>
  <c r="A394" i="28"/>
  <c r="A428" i="28"/>
  <c r="A462" i="28"/>
  <c r="A325" i="28"/>
  <c r="A288" i="21"/>
  <c r="A254" i="21"/>
  <c r="A219" i="21"/>
  <c r="A150" i="21"/>
  <c r="A185" i="21"/>
  <c r="Y254" i="21" l="1"/>
  <c r="U254" i="21"/>
  <c r="Q254" i="21"/>
  <c r="M254" i="21"/>
  <c r="I254" i="21"/>
  <c r="E254" i="21"/>
  <c r="W254" i="21"/>
  <c r="R254" i="21"/>
  <c r="L254" i="21"/>
  <c r="G254" i="21"/>
  <c r="B254" i="21"/>
  <c r="V254" i="21"/>
  <c r="O254" i="21"/>
  <c r="H254" i="21"/>
  <c r="T254" i="21"/>
  <c r="N254" i="21"/>
  <c r="F254" i="21"/>
  <c r="P254" i="21"/>
  <c r="C254" i="21"/>
  <c r="K254" i="21"/>
  <c r="X254" i="21"/>
  <c r="J254" i="21"/>
  <c r="D254" i="21"/>
  <c r="S254" i="21"/>
  <c r="V428" i="28"/>
  <c r="R428" i="28"/>
  <c r="N428" i="28"/>
  <c r="J428" i="28"/>
  <c r="F428" i="28"/>
  <c r="B428" i="28"/>
  <c r="W428" i="28"/>
  <c r="Q428" i="28"/>
  <c r="L428" i="28"/>
  <c r="G428" i="28"/>
  <c r="U428" i="28"/>
  <c r="P428" i="28"/>
  <c r="K428" i="28"/>
  <c r="E428" i="28"/>
  <c r="S428" i="28"/>
  <c r="H428" i="28"/>
  <c r="Y428" i="28"/>
  <c r="O428" i="28"/>
  <c r="D428" i="28"/>
  <c r="X428" i="28"/>
  <c r="M428" i="28"/>
  <c r="C428" i="28"/>
  <c r="T428" i="28"/>
  <c r="I428" i="28"/>
  <c r="Y291" i="28"/>
  <c r="U291" i="28"/>
  <c r="Q291" i="28"/>
  <c r="M291" i="28"/>
  <c r="I291" i="28"/>
  <c r="E291" i="28"/>
  <c r="X291" i="28"/>
  <c r="S291" i="28"/>
  <c r="N291" i="28"/>
  <c r="H291" i="28"/>
  <c r="C291" i="28"/>
  <c r="W291" i="28"/>
  <c r="R291" i="28"/>
  <c r="L291" i="28"/>
  <c r="G291" i="28"/>
  <c r="B291" i="28"/>
  <c r="V291" i="28"/>
  <c r="P291" i="28"/>
  <c r="K291" i="28"/>
  <c r="F291" i="28"/>
  <c r="T291" i="28"/>
  <c r="O291" i="28"/>
  <c r="J291" i="28"/>
  <c r="D291" i="28"/>
  <c r="Y323" i="21"/>
  <c r="U323" i="21"/>
  <c r="Q323" i="21"/>
  <c r="M323" i="21"/>
  <c r="I323" i="21"/>
  <c r="E323" i="21"/>
  <c r="W323" i="21"/>
  <c r="R323" i="21"/>
  <c r="L323" i="21"/>
  <c r="G323" i="21"/>
  <c r="B323" i="21"/>
  <c r="S323" i="21"/>
  <c r="K323" i="21"/>
  <c r="D323" i="21"/>
  <c r="X323" i="21"/>
  <c r="P323" i="21"/>
  <c r="J323" i="21"/>
  <c r="C323" i="21"/>
  <c r="N323" i="21"/>
  <c r="V323" i="21"/>
  <c r="H323" i="21"/>
  <c r="T323" i="21"/>
  <c r="F323" i="21"/>
  <c r="O323" i="21"/>
  <c r="Y185" i="21"/>
  <c r="U185" i="21"/>
  <c r="Q185" i="21"/>
  <c r="M185" i="21"/>
  <c r="I185" i="21"/>
  <c r="E185" i="21"/>
  <c r="V185" i="21"/>
  <c r="P185" i="21"/>
  <c r="K185" i="21"/>
  <c r="F185" i="21"/>
  <c r="W185" i="21"/>
  <c r="O185" i="21"/>
  <c r="H185" i="21"/>
  <c r="B185" i="21"/>
  <c r="S185" i="21"/>
  <c r="J185" i="21"/>
  <c r="X185" i="21"/>
  <c r="L185" i="21"/>
  <c r="T185" i="21"/>
  <c r="D185" i="21"/>
  <c r="G185" i="21"/>
  <c r="C185" i="21"/>
  <c r="N185" i="21"/>
  <c r="R185" i="21"/>
  <c r="Y288" i="21"/>
  <c r="U288" i="21"/>
  <c r="Q288" i="21"/>
  <c r="M288" i="21"/>
  <c r="I288" i="21"/>
  <c r="E288" i="21"/>
  <c r="W288" i="21"/>
  <c r="R288" i="21"/>
  <c r="L288" i="21"/>
  <c r="G288" i="21"/>
  <c r="B288" i="21"/>
  <c r="T288" i="21"/>
  <c r="N288" i="21"/>
  <c r="F288" i="21"/>
  <c r="S288" i="21"/>
  <c r="K288" i="21"/>
  <c r="D288" i="21"/>
  <c r="V288" i="21"/>
  <c r="H288" i="21"/>
  <c r="P288" i="21"/>
  <c r="C288" i="21"/>
  <c r="O288" i="21"/>
  <c r="X288" i="21"/>
  <c r="J288" i="21"/>
  <c r="V394" i="28"/>
  <c r="R394" i="28"/>
  <c r="N394" i="28"/>
  <c r="J394" i="28"/>
  <c r="F394" i="28"/>
  <c r="B394" i="28"/>
  <c r="W394" i="28"/>
  <c r="Q394" i="28"/>
  <c r="L394" i="28"/>
  <c r="G394" i="28"/>
  <c r="U394" i="28"/>
  <c r="P394" i="28"/>
  <c r="K394" i="28"/>
  <c r="E394" i="28"/>
  <c r="X394" i="28"/>
  <c r="M394" i="28"/>
  <c r="C394" i="28"/>
  <c r="T394" i="28"/>
  <c r="I394" i="28"/>
  <c r="S394" i="28"/>
  <c r="H394" i="28"/>
  <c r="Y394" i="28"/>
  <c r="O394" i="28"/>
  <c r="D394" i="28"/>
  <c r="Y392" i="21"/>
  <c r="U392" i="21"/>
  <c r="Q392" i="21"/>
  <c r="M392" i="21"/>
  <c r="I392" i="21"/>
  <c r="E392" i="21"/>
  <c r="T392" i="21"/>
  <c r="O392" i="21"/>
  <c r="J392" i="21"/>
  <c r="D392" i="21"/>
  <c r="S392" i="21"/>
  <c r="L392" i="21"/>
  <c r="F392" i="21"/>
  <c r="X392" i="21"/>
  <c r="R392" i="21"/>
  <c r="K392" i="21"/>
  <c r="C392" i="21"/>
  <c r="N392" i="21"/>
  <c r="W392" i="21"/>
  <c r="H392" i="21"/>
  <c r="V392" i="21"/>
  <c r="G392" i="21"/>
  <c r="B392" i="21"/>
  <c r="P392" i="21"/>
  <c r="Y150" i="21"/>
  <c r="U150" i="21"/>
  <c r="Q150" i="21"/>
  <c r="M150" i="21"/>
  <c r="I150" i="21"/>
  <c r="E150" i="21"/>
  <c r="T150" i="21"/>
  <c r="O150" i="21"/>
  <c r="J150" i="21"/>
  <c r="D150" i="21"/>
  <c r="V150" i="21"/>
  <c r="N150" i="21"/>
  <c r="G150" i="21"/>
  <c r="S150" i="21"/>
  <c r="L150" i="21"/>
  <c r="F150" i="21"/>
  <c r="P150" i="21"/>
  <c r="B150" i="21"/>
  <c r="X150" i="21"/>
  <c r="K150" i="21"/>
  <c r="W150" i="21"/>
  <c r="H150" i="21"/>
  <c r="R150" i="21"/>
  <c r="C150" i="21"/>
  <c r="Y325" i="28"/>
  <c r="U325" i="28"/>
  <c r="Q325" i="28"/>
  <c r="M325" i="28"/>
  <c r="I325" i="28"/>
  <c r="E325" i="28"/>
  <c r="X325" i="28"/>
  <c r="S325" i="28"/>
  <c r="N325" i="28"/>
  <c r="H325" i="28"/>
  <c r="C325" i="28"/>
  <c r="W325" i="28"/>
  <c r="R325" i="28"/>
  <c r="L325" i="28"/>
  <c r="G325" i="28"/>
  <c r="B325" i="28"/>
  <c r="V325" i="28"/>
  <c r="P325" i="28"/>
  <c r="K325" i="28"/>
  <c r="F325" i="28"/>
  <c r="D325" i="28"/>
  <c r="T325" i="28"/>
  <c r="O325" i="28"/>
  <c r="J325" i="28"/>
  <c r="W257" i="28"/>
  <c r="S257" i="28"/>
  <c r="O257" i="28"/>
  <c r="K257" i="28"/>
  <c r="G257" i="28"/>
  <c r="C257" i="28"/>
  <c r="U257" i="28"/>
  <c r="P257" i="28"/>
  <c r="J257" i="28"/>
  <c r="E257" i="28"/>
  <c r="X257" i="28"/>
  <c r="Q257" i="28"/>
  <c r="I257" i="28"/>
  <c r="B257" i="28"/>
  <c r="Y257" i="28"/>
  <c r="N257" i="28"/>
  <c r="F257" i="28"/>
  <c r="V257" i="28"/>
  <c r="L257" i="28"/>
  <c r="H257" i="28"/>
  <c r="T257" i="28"/>
  <c r="R257" i="28"/>
  <c r="D257" i="28"/>
  <c r="M257" i="28"/>
  <c r="Y426" i="21"/>
  <c r="U426" i="21"/>
  <c r="Q426" i="21"/>
  <c r="M426" i="21"/>
  <c r="I426" i="21"/>
  <c r="E426" i="21"/>
  <c r="V426" i="21"/>
  <c r="P426" i="21"/>
  <c r="K426" i="21"/>
  <c r="F426" i="21"/>
  <c r="W426" i="21"/>
  <c r="O426" i="21"/>
  <c r="H426" i="21"/>
  <c r="B426" i="21"/>
  <c r="X426" i="21"/>
  <c r="N426" i="21"/>
  <c r="D426" i="21"/>
  <c r="T426" i="21"/>
  <c r="L426" i="21"/>
  <c r="C426" i="21"/>
  <c r="G426" i="21"/>
  <c r="S426" i="21"/>
  <c r="R426" i="21"/>
  <c r="J426" i="21"/>
  <c r="Y219" i="21"/>
  <c r="U219" i="21"/>
  <c r="Q219" i="21"/>
  <c r="M219" i="21"/>
  <c r="I219" i="21"/>
  <c r="E219" i="21"/>
  <c r="W219" i="21"/>
  <c r="R219" i="21"/>
  <c r="L219" i="21"/>
  <c r="G219" i="21"/>
  <c r="B219" i="21"/>
  <c r="X219" i="21"/>
  <c r="P219" i="21"/>
  <c r="J219" i="21"/>
  <c r="C219" i="21"/>
  <c r="T219" i="21"/>
  <c r="K219" i="21"/>
  <c r="V219" i="21"/>
  <c r="H219" i="21"/>
  <c r="N219" i="21"/>
  <c r="F219" i="21"/>
  <c r="O219" i="21"/>
  <c r="S219" i="21"/>
  <c r="D219" i="21"/>
  <c r="V462" i="28"/>
  <c r="R462" i="28"/>
  <c r="N462" i="28"/>
  <c r="J462" i="28"/>
  <c r="F462" i="28"/>
  <c r="B462" i="28"/>
  <c r="W462" i="28"/>
  <c r="Q462" i="28"/>
  <c r="L462" i="28"/>
  <c r="G462" i="28"/>
  <c r="U462" i="28"/>
  <c r="P462" i="28"/>
  <c r="K462" i="28"/>
  <c r="E462" i="28"/>
  <c r="X462" i="28"/>
  <c r="M462" i="28"/>
  <c r="C462" i="28"/>
  <c r="T462" i="28"/>
  <c r="I462" i="28"/>
  <c r="S462" i="28"/>
  <c r="H462" i="28"/>
  <c r="D462" i="28"/>
  <c r="Y462" i="28"/>
  <c r="O462" i="28"/>
  <c r="V360" i="28"/>
  <c r="R360" i="28"/>
  <c r="N360" i="28"/>
  <c r="J360" i="28"/>
  <c r="F360" i="28"/>
  <c r="B360" i="28"/>
  <c r="W360" i="28"/>
  <c r="Q360" i="28"/>
  <c r="L360" i="28"/>
  <c r="G360" i="28"/>
  <c r="U360" i="28"/>
  <c r="P360" i="28"/>
  <c r="K360" i="28"/>
  <c r="E360" i="28"/>
  <c r="S360" i="28"/>
  <c r="H360" i="28"/>
  <c r="Y360" i="28"/>
  <c r="O360" i="28"/>
  <c r="D360" i="28"/>
  <c r="X360" i="28"/>
  <c r="M360" i="28"/>
  <c r="C360" i="28"/>
  <c r="T360" i="28"/>
  <c r="I360" i="28"/>
  <c r="Y358" i="21"/>
  <c r="U358" i="21"/>
  <c r="Q358" i="21"/>
  <c r="M358" i="21"/>
  <c r="I358" i="21"/>
  <c r="E358" i="21"/>
  <c r="T358" i="21"/>
  <c r="O358" i="21"/>
  <c r="J358" i="21"/>
  <c r="D358" i="21"/>
  <c r="V358" i="21"/>
  <c r="N358" i="21"/>
  <c r="G358" i="21"/>
  <c r="S358" i="21"/>
  <c r="L358" i="21"/>
  <c r="F358" i="21"/>
  <c r="W358" i="21"/>
  <c r="H358" i="21"/>
  <c r="R358" i="21"/>
  <c r="C358" i="21"/>
  <c r="P358" i="21"/>
  <c r="B358" i="21"/>
  <c r="X358" i="21"/>
  <c r="K358" i="21"/>
  <c r="A393" i="21"/>
  <c r="A359" i="21"/>
  <c r="A427" i="21"/>
  <c r="A324" i="21"/>
  <c r="A463" i="28"/>
  <c r="A361" i="28"/>
  <c r="A395" i="28"/>
  <c r="A292" i="28"/>
  <c r="A326" i="28"/>
  <c r="A429" i="28"/>
  <c r="A255" i="21"/>
  <c r="A289" i="21"/>
  <c r="A220" i="21"/>
  <c r="A186" i="21"/>
  <c r="Y220" i="21" l="1"/>
  <c r="U220" i="21"/>
  <c r="Q220" i="21"/>
  <c r="M220" i="21"/>
  <c r="I220" i="21"/>
  <c r="E220" i="21"/>
  <c r="T220" i="21"/>
  <c r="O220" i="21"/>
  <c r="J220" i="21"/>
  <c r="D220" i="21"/>
  <c r="V220" i="21"/>
  <c r="N220" i="21"/>
  <c r="G220" i="21"/>
  <c r="X220" i="21"/>
  <c r="P220" i="21"/>
  <c r="F220" i="21"/>
  <c r="W220" i="21"/>
  <c r="K220" i="21"/>
  <c r="S220" i="21"/>
  <c r="C220" i="21"/>
  <c r="H220" i="21"/>
  <c r="R220" i="21"/>
  <c r="L220" i="21"/>
  <c r="B220" i="21"/>
  <c r="Y326" i="28"/>
  <c r="U326" i="28"/>
  <c r="Q326" i="28"/>
  <c r="M326" i="28"/>
  <c r="I326" i="28"/>
  <c r="E326" i="28"/>
  <c r="V326" i="28"/>
  <c r="P326" i="28"/>
  <c r="K326" i="28"/>
  <c r="F326" i="28"/>
  <c r="T326" i="28"/>
  <c r="O326" i="28"/>
  <c r="J326" i="28"/>
  <c r="D326" i="28"/>
  <c r="X326" i="28"/>
  <c r="S326" i="28"/>
  <c r="N326" i="28"/>
  <c r="H326" i="28"/>
  <c r="C326" i="28"/>
  <c r="W326" i="28"/>
  <c r="B326" i="28"/>
  <c r="R326" i="28"/>
  <c r="L326" i="28"/>
  <c r="G326" i="28"/>
  <c r="V463" i="28"/>
  <c r="R463" i="28"/>
  <c r="N463" i="28"/>
  <c r="J463" i="28"/>
  <c r="F463" i="28"/>
  <c r="B463" i="28"/>
  <c r="Y463" i="28"/>
  <c r="T463" i="28"/>
  <c r="O463" i="28"/>
  <c r="I463" i="28"/>
  <c r="D463" i="28"/>
  <c r="X463" i="28"/>
  <c r="S463" i="28"/>
  <c r="M463" i="28"/>
  <c r="H463" i="28"/>
  <c r="C463" i="28"/>
  <c r="U463" i="28"/>
  <c r="K463" i="28"/>
  <c r="Q463" i="28"/>
  <c r="G463" i="28"/>
  <c r="P463" i="28"/>
  <c r="E463" i="28"/>
  <c r="W463" i="28"/>
  <c r="L463" i="28"/>
  <c r="Y393" i="21"/>
  <c r="U393" i="21"/>
  <c r="Q393" i="21"/>
  <c r="M393" i="21"/>
  <c r="I393" i="21"/>
  <c r="E393" i="21"/>
  <c r="W393" i="21"/>
  <c r="R393" i="21"/>
  <c r="L393" i="21"/>
  <c r="G393" i="21"/>
  <c r="B393" i="21"/>
  <c r="X393" i="21"/>
  <c r="P393" i="21"/>
  <c r="J393" i="21"/>
  <c r="C393" i="21"/>
  <c r="V393" i="21"/>
  <c r="O393" i="21"/>
  <c r="H393" i="21"/>
  <c r="S393" i="21"/>
  <c r="D393" i="21"/>
  <c r="N393" i="21"/>
  <c r="K393" i="21"/>
  <c r="T393" i="21"/>
  <c r="F393" i="21"/>
  <c r="Y289" i="21"/>
  <c r="U289" i="21"/>
  <c r="Q289" i="21"/>
  <c r="M289" i="21"/>
  <c r="I289" i="21"/>
  <c r="E289" i="21"/>
  <c r="T289" i="21"/>
  <c r="O289" i="21"/>
  <c r="J289" i="21"/>
  <c r="D289" i="21"/>
  <c r="X289" i="21"/>
  <c r="R289" i="21"/>
  <c r="K289" i="21"/>
  <c r="C289" i="21"/>
  <c r="W289" i="21"/>
  <c r="P289" i="21"/>
  <c r="H289" i="21"/>
  <c r="B289" i="21"/>
  <c r="L289" i="21"/>
  <c r="V289" i="21"/>
  <c r="G289" i="21"/>
  <c r="S289" i="21"/>
  <c r="F289" i="21"/>
  <c r="N289" i="21"/>
  <c r="Y292" i="28"/>
  <c r="U292" i="28"/>
  <c r="Q292" i="28"/>
  <c r="M292" i="28"/>
  <c r="I292" i="28"/>
  <c r="E292" i="28"/>
  <c r="V292" i="28"/>
  <c r="P292" i="28"/>
  <c r="K292" i="28"/>
  <c r="F292" i="28"/>
  <c r="T292" i="28"/>
  <c r="O292" i="28"/>
  <c r="J292" i="28"/>
  <c r="D292" i="28"/>
  <c r="X292" i="28"/>
  <c r="S292" i="28"/>
  <c r="N292" i="28"/>
  <c r="H292" i="28"/>
  <c r="C292" i="28"/>
  <c r="R292" i="28"/>
  <c r="L292" i="28"/>
  <c r="G292" i="28"/>
  <c r="W292" i="28"/>
  <c r="B292" i="28"/>
  <c r="Y324" i="21"/>
  <c r="U324" i="21"/>
  <c r="Q324" i="21"/>
  <c r="M324" i="21"/>
  <c r="I324" i="21"/>
  <c r="E324" i="21"/>
  <c r="T324" i="21"/>
  <c r="O324" i="21"/>
  <c r="J324" i="21"/>
  <c r="D324" i="21"/>
  <c r="W324" i="21"/>
  <c r="P324" i="21"/>
  <c r="H324" i="21"/>
  <c r="B324" i="21"/>
  <c r="V324" i="21"/>
  <c r="N324" i="21"/>
  <c r="G324" i="21"/>
  <c r="R324" i="21"/>
  <c r="C324" i="21"/>
  <c r="L324" i="21"/>
  <c r="X324" i="21"/>
  <c r="K324" i="21"/>
  <c r="S324" i="21"/>
  <c r="F324" i="21"/>
  <c r="Y255" i="21"/>
  <c r="U255" i="21"/>
  <c r="Q255" i="21"/>
  <c r="M255" i="21"/>
  <c r="I255" i="21"/>
  <c r="E255" i="21"/>
  <c r="T255" i="21"/>
  <c r="O255" i="21"/>
  <c r="J255" i="21"/>
  <c r="D255" i="21"/>
  <c r="S255" i="21"/>
  <c r="L255" i="21"/>
  <c r="F255" i="21"/>
  <c r="X255" i="21"/>
  <c r="R255" i="21"/>
  <c r="K255" i="21"/>
  <c r="C255" i="21"/>
  <c r="V255" i="21"/>
  <c r="G255" i="21"/>
  <c r="P255" i="21"/>
  <c r="B255" i="21"/>
  <c r="N255" i="21"/>
  <c r="W255" i="21"/>
  <c r="H255" i="21"/>
  <c r="V395" i="28"/>
  <c r="R395" i="28"/>
  <c r="N395" i="28"/>
  <c r="J395" i="28"/>
  <c r="F395" i="28"/>
  <c r="B395" i="28"/>
  <c r="Y395" i="28"/>
  <c r="T395" i="28"/>
  <c r="O395" i="28"/>
  <c r="I395" i="28"/>
  <c r="D395" i="28"/>
  <c r="X395" i="28"/>
  <c r="S395" i="28"/>
  <c r="M395" i="28"/>
  <c r="H395" i="28"/>
  <c r="C395" i="28"/>
  <c r="U395" i="28"/>
  <c r="K395" i="28"/>
  <c r="Q395" i="28"/>
  <c r="G395" i="28"/>
  <c r="P395" i="28"/>
  <c r="E395" i="28"/>
  <c r="L395" i="28"/>
  <c r="W395" i="28"/>
  <c r="Y427" i="21"/>
  <c r="U427" i="21"/>
  <c r="Q427" i="21"/>
  <c r="M427" i="21"/>
  <c r="I427" i="21"/>
  <c r="E427" i="21"/>
  <c r="X427" i="21"/>
  <c r="S427" i="21"/>
  <c r="N427" i="21"/>
  <c r="H427" i="21"/>
  <c r="C427" i="21"/>
  <c r="T427" i="21"/>
  <c r="L427" i="21"/>
  <c r="F427" i="21"/>
  <c r="R427" i="21"/>
  <c r="J427" i="21"/>
  <c r="P427" i="21"/>
  <c r="G427" i="21"/>
  <c r="V427" i="21"/>
  <c r="B427" i="21"/>
  <c r="O427" i="21"/>
  <c r="K427" i="21"/>
  <c r="W427" i="21"/>
  <c r="D427" i="21"/>
  <c r="Y186" i="21"/>
  <c r="U186" i="21"/>
  <c r="Q186" i="21"/>
  <c r="M186" i="21"/>
  <c r="I186" i="21"/>
  <c r="E186" i="21"/>
  <c r="X186" i="21"/>
  <c r="S186" i="21"/>
  <c r="N186" i="21"/>
  <c r="H186" i="21"/>
  <c r="C186" i="21"/>
  <c r="T186" i="21"/>
  <c r="L186" i="21"/>
  <c r="F186" i="21"/>
  <c r="W186" i="21"/>
  <c r="O186" i="21"/>
  <c r="D186" i="21"/>
  <c r="K186" i="21"/>
  <c r="P186" i="21"/>
  <c r="G186" i="21"/>
  <c r="J186" i="21"/>
  <c r="V186" i="21"/>
  <c r="B186" i="21"/>
  <c r="R186" i="21"/>
  <c r="V429" i="28"/>
  <c r="R429" i="28"/>
  <c r="N429" i="28"/>
  <c r="J429" i="28"/>
  <c r="F429" i="28"/>
  <c r="B429" i="28"/>
  <c r="Y429" i="28"/>
  <c r="T429" i="28"/>
  <c r="O429" i="28"/>
  <c r="I429" i="28"/>
  <c r="D429" i="28"/>
  <c r="X429" i="28"/>
  <c r="S429" i="28"/>
  <c r="M429" i="28"/>
  <c r="H429" i="28"/>
  <c r="C429" i="28"/>
  <c r="P429" i="28"/>
  <c r="E429" i="28"/>
  <c r="W429" i="28"/>
  <c r="L429" i="28"/>
  <c r="U429" i="28"/>
  <c r="K429" i="28"/>
  <c r="Q429" i="28"/>
  <c r="G429" i="28"/>
  <c r="V361" i="28"/>
  <c r="R361" i="28"/>
  <c r="N361" i="28"/>
  <c r="J361" i="28"/>
  <c r="F361" i="28"/>
  <c r="B361" i="28"/>
  <c r="Y361" i="28"/>
  <c r="T361" i="28"/>
  <c r="O361" i="28"/>
  <c r="I361" i="28"/>
  <c r="D361" i="28"/>
  <c r="X361" i="28"/>
  <c r="S361" i="28"/>
  <c r="M361" i="28"/>
  <c r="H361" i="28"/>
  <c r="C361" i="28"/>
  <c r="P361" i="28"/>
  <c r="E361" i="28"/>
  <c r="W361" i="28"/>
  <c r="L361" i="28"/>
  <c r="U361" i="28"/>
  <c r="K361" i="28"/>
  <c r="G361" i="28"/>
  <c r="Q361" i="28"/>
  <c r="Y359" i="21"/>
  <c r="U359" i="21"/>
  <c r="Q359" i="21"/>
  <c r="M359" i="21"/>
  <c r="I359" i="21"/>
  <c r="E359" i="21"/>
  <c r="W359" i="21"/>
  <c r="R359" i="21"/>
  <c r="L359" i="21"/>
  <c r="G359" i="21"/>
  <c r="B359" i="21"/>
  <c r="S359" i="21"/>
  <c r="K359" i="21"/>
  <c r="D359" i="21"/>
  <c r="X359" i="21"/>
  <c r="P359" i="21"/>
  <c r="J359" i="21"/>
  <c r="C359" i="21"/>
  <c r="N359" i="21"/>
  <c r="V359" i="21"/>
  <c r="H359" i="21"/>
  <c r="T359" i="21"/>
  <c r="F359" i="21"/>
  <c r="O359" i="21"/>
  <c r="A394" i="21"/>
  <c r="A325" i="21"/>
  <c r="A360" i="21"/>
  <c r="A428" i="21"/>
  <c r="A430" i="28"/>
  <c r="A327" i="28"/>
  <c r="A396" i="28"/>
  <c r="A362" i="28"/>
  <c r="A464" i="28"/>
  <c r="A290" i="21"/>
  <c r="A256" i="21"/>
  <c r="A221" i="21"/>
  <c r="V464" i="28" l="1"/>
  <c r="R464" i="28"/>
  <c r="N464" i="28"/>
  <c r="J464" i="28"/>
  <c r="F464" i="28"/>
  <c r="B464" i="28"/>
  <c r="W464" i="28"/>
  <c r="Q464" i="28"/>
  <c r="L464" i="28"/>
  <c r="G464" i="28"/>
  <c r="U464" i="28"/>
  <c r="P464" i="28"/>
  <c r="K464" i="28"/>
  <c r="E464" i="28"/>
  <c r="S464" i="28"/>
  <c r="H464" i="28"/>
  <c r="Y464" i="28"/>
  <c r="O464" i="28"/>
  <c r="D464" i="28"/>
  <c r="X464" i="28"/>
  <c r="M464" i="28"/>
  <c r="C464" i="28"/>
  <c r="T464" i="28"/>
  <c r="I464" i="28"/>
  <c r="V430" i="28"/>
  <c r="R430" i="28"/>
  <c r="N430" i="28"/>
  <c r="J430" i="28"/>
  <c r="F430" i="28"/>
  <c r="B430" i="28"/>
  <c r="W430" i="28"/>
  <c r="Q430" i="28"/>
  <c r="L430" i="28"/>
  <c r="G430" i="28"/>
  <c r="U430" i="28"/>
  <c r="P430" i="28"/>
  <c r="K430" i="28"/>
  <c r="E430" i="28"/>
  <c r="X430" i="28"/>
  <c r="M430" i="28"/>
  <c r="C430" i="28"/>
  <c r="T430" i="28"/>
  <c r="I430" i="28"/>
  <c r="S430" i="28"/>
  <c r="H430" i="28"/>
  <c r="Y430" i="28"/>
  <c r="O430" i="28"/>
  <c r="D430" i="28"/>
  <c r="Y394" i="21"/>
  <c r="U394" i="21"/>
  <c r="Q394" i="21"/>
  <c r="M394" i="21"/>
  <c r="I394" i="21"/>
  <c r="E394" i="21"/>
  <c r="T394" i="21"/>
  <c r="O394" i="21"/>
  <c r="J394" i="21"/>
  <c r="D394" i="21"/>
  <c r="V394" i="21"/>
  <c r="N394" i="21"/>
  <c r="G394" i="21"/>
  <c r="S394" i="21"/>
  <c r="L394" i="21"/>
  <c r="F394" i="21"/>
  <c r="W394" i="21"/>
  <c r="H394" i="21"/>
  <c r="R394" i="21"/>
  <c r="C394" i="21"/>
  <c r="P394" i="21"/>
  <c r="B394" i="21"/>
  <c r="K394" i="21"/>
  <c r="X394" i="21"/>
  <c r="Y221" i="21"/>
  <c r="U221" i="21"/>
  <c r="Q221" i="21"/>
  <c r="M221" i="21"/>
  <c r="I221" i="21"/>
  <c r="E221" i="21"/>
  <c r="W221" i="21"/>
  <c r="R221" i="21"/>
  <c r="L221" i="21"/>
  <c r="G221" i="21"/>
  <c r="B221" i="21"/>
  <c r="S221" i="21"/>
  <c r="K221" i="21"/>
  <c r="D221" i="21"/>
  <c r="T221" i="21"/>
  <c r="J221" i="21"/>
  <c r="X221" i="21"/>
  <c r="N221" i="21"/>
  <c r="O221" i="21"/>
  <c r="F221" i="21"/>
  <c r="V221" i="21"/>
  <c r="P221" i="21"/>
  <c r="C221" i="21"/>
  <c r="H221" i="21"/>
  <c r="V362" i="28"/>
  <c r="R362" i="28"/>
  <c r="N362" i="28"/>
  <c r="J362" i="28"/>
  <c r="F362" i="28"/>
  <c r="B362" i="28"/>
  <c r="W362" i="28"/>
  <c r="Q362" i="28"/>
  <c r="L362" i="28"/>
  <c r="G362" i="28"/>
  <c r="U362" i="28"/>
  <c r="P362" i="28"/>
  <c r="K362" i="28"/>
  <c r="E362" i="28"/>
  <c r="X362" i="28"/>
  <c r="M362" i="28"/>
  <c r="C362" i="28"/>
  <c r="T362" i="28"/>
  <c r="I362" i="28"/>
  <c r="S362" i="28"/>
  <c r="H362" i="28"/>
  <c r="Y362" i="28"/>
  <c r="O362" i="28"/>
  <c r="D362" i="28"/>
  <c r="Y428" i="21"/>
  <c r="U428" i="21"/>
  <c r="Q428" i="21"/>
  <c r="M428" i="21"/>
  <c r="I428" i="21"/>
  <c r="E428" i="21"/>
  <c r="V428" i="21"/>
  <c r="P428" i="21"/>
  <c r="K428" i="21"/>
  <c r="F428" i="21"/>
  <c r="X428" i="21"/>
  <c r="R428" i="21"/>
  <c r="J428" i="21"/>
  <c r="C428" i="21"/>
  <c r="W428" i="21"/>
  <c r="N428" i="21"/>
  <c r="D428" i="21"/>
  <c r="T428" i="21"/>
  <c r="L428" i="21"/>
  <c r="B428" i="21"/>
  <c r="O428" i="21"/>
  <c r="H428" i="21"/>
  <c r="G428" i="21"/>
  <c r="S428" i="21"/>
  <c r="Y256" i="21"/>
  <c r="U256" i="21"/>
  <c r="Q256" i="21"/>
  <c r="M256" i="21"/>
  <c r="I256" i="21"/>
  <c r="E256" i="21"/>
  <c r="W256" i="21"/>
  <c r="R256" i="21"/>
  <c r="L256" i="21"/>
  <c r="G256" i="21"/>
  <c r="B256" i="21"/>
  <c r="X256" i="21"/>
  <c r="P256" i="21"/>
  <c r="J256" i="21"/>
  <c r="C256" i="21"/>
  <c r="V256" i="21"/>
  <c r="O256" i="21"/>
  <c r="H256" i="21"/>
  <c r="K256" i="21"/>
  <c r="T256" i="21"/>
  <c r="F256" i="21"/>
  <c r="S256" i="21"/>
  <c r="D256" i="21"/>
  <c r="N256" i="21"/>
  <c r="V396" i="28"/>
  <c r="R396" i="28"/>
  <c r="N396" i="28"/>
  <c r="J396" i="28"/>
  <c r="F396" i="28"/>
  <c r="B396" i="28"/>
  <c r="W396" i="28"/>
  <c r="Q396" i="28"/>
  <c r="L396" i="28"/>
  <c r="G396" i="28"/>
  <c r="U396" i="28"/>
  <c r="P396" i="28"/>
  <c r="K396" i="28"/>
  <c r="E396" i="28"/>
  <c r="S396" i="28"/>
  <c r="H396" i="28"/>
  <c r="Y396" i="28"/>
  <c r="O396" i="28"/>
  <c r="D396" i="28"/>
  <c r="X396" i="28"/>
  <c r="M396" i="28"/>
  <c r="C396" i="28"/>
  <c r="T396" i="28"/>
  <c r="I396" i="28"/>
  <c r="Y360" i="21"/>
  <c r="U360" i="21"/>
  <c r="Q360" i="21"/>
  <c r="M360" i="21"/>
  <c r="I360" i="21"/>
  <c r="E360" i="21"/>
  <c r="T360" i="21"/>
  <c r="O360" i="21"/>
  <c r="J360" i="21"/>
  <c r="D360" i="21"/>
  <c r="W360" i="21"/>
  <c r="P360" i="21"/>
  <c r="H360" i="21"/>
  <c r="B360" i="21"/>
  <c r="V360" i="21"/>
  <c r="N360" i="21"/>
  <c r="G360" i="21"/>
  <c r="R360" i="21"/>
  <c r="C360" i="21"/>
  <c r="L360" i="21"/>
  <c r="X360" i="21"/>
  <c r="K360" i="21"/>
  <c r="S360" i="21"/>
  <c r="F360" i="21"/>
  <c r="Y290" i="21"/>
  <c r="U290" i="21"/>
  <c r="Q290" i="21"/>
  <c r="M290" i="21"/>
  <c r="I290" i="21"/>
  <c r="E290" i="21"/>
  <c r="W290" i="21"/>
  <c r="R290" i="21"/>
  <c r="L290" i="21"/>
  <c r="G290" i="21"/>
  <c r="B290" i="21"/>
  <c r="V290" i="21"/>
  <c r="O290" i="21"/>
  <c r="H290" i="21"/>
  <c r="T290" i="21"/>
  <c r="N290" i="21"/>
  <c r="F290" i="21"/>
  <c r="P290" i="21"/>
  <c r="C290" i="21"/>
  <c r="K290" i="21"/>
  <c r="X290" i="21"/>
  <c r="J290" i="21"/>
  <c r="S290" i="21"/>
  <c r="D290" i="21"/>
  <c r="Y327" i="28"/>
  <c r="U327" i="28"/>
  <c r="Q327" i="28"/>
  <c r="M327" i="28"/>
  <c r="I327" i="28"/>
  <c r="E327" i="28"/>
  <c r="X327" i="28"/>
  <c r="S327" i="28"/>
  <c r="N327" i="28"/>
  <c r="H327" i="28"/>
  <c r="C327" i="28"/>
  <c r="W327" i="28"/>
  <c r="R327" i="28"/>
  <c r="L327" i="28"/>
  <c r="G327" i="28"/>
  <c r="B327" i="28"/>
  <c r="V327" i="28"/>
  <c r="P327" i="28"/>
  <c r="K327" i="28"/>
  <c r="F327" i="28"/>
  <c r="T327" i="28"/>
  <c r="O327" i="28"/>
  <c r="J327" i="28"/>
  <c r="D327" i="28"/>
  <c r="Y325" i="21"/>
  <c r="U325" i="21"/>
  <c r="Q325" i="21"/>
  <c r="M325" i="21"/>
  <c r="I325" i="21"/>
  <c r="E325" i="21"/>
  <c r="W325" i="21"/>
  <c r="R325" i="21"/>
  <c r="L325" i="21"/>
  <c r="G325" i="21"/>
  <c r="B325" i="21"/>
  <c r="T325" i="21"/>
  <c r="N325" i="21"/>
  <c r="F325" i="21"/>
  <c r="S325" i="21"/>
  <c r="K325" i="21"/>
  <c r="D325" i="21"/>
  <c r="V325" i="21"/>
  <c r="H325" i="21"/>
  <c r="P325" i="21"/>
  <c r="C325" i="21"/>
  <c r="O325" i="21"/>
  <c r="X325" i="21"/>
  <c r="J325" i="21"/>
  <c r="A429" i="21"/>
  <c r="A361" i="21"/>
  <c r="A326" i="21"/>
  <c r="A395" i="21"/>
  <c r="A465" i="28"/>
  <c r="A363" i="28"/>
  <c r="A397" i="28"/>
  <c r="A431" i="28"/>
  <c r="A291" i="21"/>
  <c r="Y291" i="21" l="1"/>
  <c r="U291" i="21"/>
  <c r="Q291" i="21"/>
  <c r="M291" i="21"/>
  <c r="I291" i="21"/>
  <c r="E291" i="21"/>
  <c r="T291" i="21"/>
  <c r="O291" i="21"/>
  <c r="J291" i="21"/>
  <c r="D291" i="21"/>
  <c r="S291" i="21"/>
  <c r="L291" i="21"/>
  <c r="F291" i="21"/>
  <c r="X291" i="21"/>
  <c r="R291" i="21"/>
  <c r="K291" i="21"/>
  <c r="C291" i="21"/>
  <c r="V291" i="21"/>
  <c r="G291" i="21"/>
  <c r="P291" i="21"/>
  <c r="B291" i="21"/>
  <c r="N291" i="21"/>
  <c r="H291" i="21"/>
  <c r="W291" i="21"/>
  <c r="V465" i="28"/>
  <c r="R465" i="28"/>
  <c r="N465" i="28"/>
  <c r="J465" i="28"/>
  <c r="F465" i="28"/>
  <c r="B465" i="28"/>
  <c r="Y465" i="28"/>
  <c r="T465" i="28"/>
  <c r="O465" i="28"/>
  <c r="I465" i="28"/>
  <c r="D465" i="28"/>
  <c r="X465" i="28"/>
  <c r="S465" i="28"/>
  <c r="M465" i="28"/>
  <c r="H465" i="28"/>
  <c r="C465" i="28"/>
  <c r="P465" i="28"/>
  <c r="E465" i="28"/>
  <c r="W465" i="28"/>
  <c r="L465" i="28"/>
  <c r="U465" i="28"/>
  <c r="K465" i="28"/>
  <c r="Q465" i="28"/>
  <c r="G465" i="28"/>
  <c r="Y429" i="21"/>
  <c r="U429" i="21"/>
  <c r="Q429" i="21"/>
  <c r="M429" i="21"/>
  <c r="I429" i="21"/>
  <c r="E429" i="21"/>
  <c r="X429" i="21"/>
  <c r="S429" i="21"/>
  <c r="N429" i="21"/>
  <c r="H429" i="21"/>
  <c r="C429" i="21"/>
  <c r="V429" i="21"/>
  <c r="O429" i="21"/>
  <c r="G429" i="21"/>
  <c r="R429" i="21"/>
  <c r="J429" i="21"/>
  <c r="P429" i="21"/>
  <c r="F429" i="21"/>
  <c r="K429" i="21"/>
  <c r="W429" i="21"/>
  <c r="D429" i="21"/>
  <c r="T429" i="21"/>
  <c r="B429" i="21"/>
  <c r="L429" i="21"/>
  <c r="V431" i="28"/>
  <c r="R431" i="28"/>
  <c r="N431" i="28"/>
  <c r="J431" i="28"/>
  <c r="F431" i="28"/>
  <c r="B431" i="28"/>
  <c r="Y431" i="28"/>
  <c r="T431" i="28"/>
  <c r="O431" i="28"/>
  <c r="I431" i="28"/>
  <c r="D431" i="28"/>
  <c r="X431" i="28"/>
  <c r="S431" i="28"/>
  <c r="M431" i="28"/>
  <c r="H431" i="28"/>
  <c r="C431" i="28"/>
  <c r="U431" i="28"/>
  <c r="K431" i="28"/>
  <c r="Q431" i="28"/>
  <c r="G431" i="28"/>
  <c r="P431" i="28"/>
  <c r="E431" i="28"/>
  <c r="L431" i="28"/>
  <c r="W431" i="28"/>
  <c r="Y395" i="21"/>
  <c r="U395" i="21"/>
  <c r="Q395" i="21"/>
  <c r="M395" i="21"/>
  <c r="I395" i="21"/>
  <c r="E395" i="21"/>
  <c r="W395" i="21"/>
  <c r="R395" i="21"/>
  <c r="L395" i="21"/>
  <c r="G395" i="21"/>
  <c r="B395" i="21"/>
  <c r="S395" i="21"/>
  <c r="K395" i="21"/>
  <c r="D395" i="21"/>
  <c r="X395" i="21"/>
  <c r="P395" i="21"/>
  <c r="J395" i="21"/>
  <c r="C395" i="21"/>
  <c r="N395" i="21"/>
  <c r="V395" i="21"/>
  <c r="H395" i="21"/>
  <c r="T395" i="21"/>
  <c r="F395" i="21"/>
  <c r="O395" i="21"/>
  <c r="V397" i="28"/>
  <c r="R397" i="28"/>
  <c r="N397" i="28"/>
  <c r="J397" i="28"/>
  <c r="F397" i="28"/>
  <c r="B397" i="28"/>
  <c r="Y397" i="28"/>
  <c r="T397" i="28"/>
  <c r="O397" i="28"/>
  <c r="I397" i="28"/>
  <c r="D397" i="28"/>
  <c r="X397" i="28"/>
  <c r="S397" i="28"/>
  <c r="M397" i="28"/>
  <c r="H397" i="28"/>
  <c r="C397" i="28"/>
  <c r="P397" i="28"/>
  <c r="E397" i="28"/>
  <c r="W397" i="28"/>
  <c r="L397" i="28"/>
  <c r="U397" i="28"/>
  <c r="K397" i="28"/>
  <c r="G397" i="28"/>
  <c r="Q397" i="28"/>
  <c r="Y326" i="21"/>
  <c r="U326" i="21"/>
  <c r="Q326" i="21"/>
  <c r="M326" i="21"/>
  <c r="I326" i="21"/>
  <c r="E326" i="21"/>
  <c r="T326" i="21"/>
  <c r="O326" i="21"/>
  <c r="J326" i="21"/>
  <c r="D326" i="21"/>
  <c r="X326" i="21"/>
  <c r="R326" i="21"/>
  <c r="K326" i="21"/>
  <c r="C326" i="21"/>
  <c r="W326" i="21"/>
  <c r="P326" i="21"/>
  <c r="H326" i="21"/>
  <c r="B326" i="21"/>
  <c r="L326" i="21"/>
  <c r="V326" i="21"/>
  <c r="G326" i="21"/>
  <c r="S326" i="21"/>
  <c r="F326" i="21"/>
  <c r="N326" i="21"/>
  <c r="V363" i="28"/>
  <c r="R363" i="28"/>
  <c r="N363" i="28"/>
  <c r="J363" i="28"/>
  <c r="F363" i="28"/>
  <c r="B363" i="28"/>
  <c r="Y363" i="28"/>
  <c r="T363" i="28"/>
  <c r="O363" i="28"/>
  <c r="I363" i="28"/>
  <c r="D363" i="28"/>
  <c r="X363" i="28"/>
  <c r="S363" i="28"/>
  <c r="M363" i="28"/>
  <c r="H363" i="28"/>
  <c r="C363" i="28"/>
  <c r="U363" i="28"/>
  <c r="K363" i="28"/>
  <c r="Q363" i="28"/>
  <c r="G363" i="28"/>
  <c r="P363" i="28"/>
  <c r="E363" i="28"/>
  <c r="W363" i="28"/>
  <c r="L363" i="28"/>
  <c r="Y361" i="21"/>
  <c r="U361" i="21"/>
  <c r="Q361" i="21"/>
  <c r="M361" i="21"/>
  <c r="I361" i="21"/>
  <c r="E361" i="21"/>
  <c r="W361" i="21"/>
  <c r="R361" i="21"/>
  <c r="L361" i="21"/>
  <c r="G361" i="21"/>
  <c r="B361" i="21"/>
  <c r="T361" i="21"/>
  <c r="N361" i="21"/>
  <c r="F361" i="21"/>
  <c r="S361" i="21"/>
  <c r="K361" i="21"/>
  <c r="D361" i="21"/>
  <c r="V361" i="21"/>
  <c r="H361" i="21"/>
  <c r="P361" i="21"/>
  <c r="C361" i="21"/>
  <c r="O361" i="21"/>
  <c r="X361" i="21"/>
  <c r="J361" i="21"/>
  <c r="A430" i="21"/>
  <c r="A396" i="21"/>
  <c r="A362" i="21"/>
  <c r="A327" i="21"/>
  <c r="A398" i="28"/>
  <c r="A432" i="28"/>
  <c r="A466" i="28"/>
  <c r="Y362" i="21" l="1"/>
  <c r="U362" i="21"/>
  <c r="Q362" i="21"/>
  <c r="M362" i="21"/>
  <c r="I362" i="21"/>
  <c r="E362" i="21"/>
  <c r="T362" i="21"/>
  <c r="O362" i="21"/>
  <c r="J362" i="21"/>
  <c r="D362" i="21"/>
  <c r="X362" i="21"/>
  <c r="R362" i="21"/>
  <c r="K362" i="21"/>
  <c r="C362" i="21"/>
  <c r="W362" i="21"/>
  <c r="P362" i="21"/>
  <c r="H362" i="21"/>
  <c r="B362" i="21"/>
  <c r="L362" i="21"/>
  <c r="V362" i="21"/>
  <c r="G362" i="21"/>
  <c r="S362" i="21"/>
  <c r="F362" i="21"/>
  <c r="N362" i="21"/>
  <c r="V432" i="28"/>
  <c r="R432" i="28"/>
  <c r="N432" i="28"/>
  <c r="J432" i="28"/>
  <c r="F432" i="28"/>
  <c r="B432" i="28"/>
  <c r="W432" i="28"/>
  <c r="Q432" i="28"/>
  <c r="L432" i="28"/>
  <c r="G432" i="28"/>
  <c r="U432" i="28"/>
  <c r="P432" i="28"/>
  <c r="K432" i="28"/>
  <c r="E432" i="28"/>
  <c r="S432" i="28"/>
  <c r="H432" i="28"/>
  <c r="Y432" i="28"/>
  <c r="O432" i="28"/>
  <c r="D432" i="28"/>
  <c r="X432" i="28"/>
  <c r="M432" i="28"/>
  <c r="C432" i="28"/>
  <c r="T432" i="28"/>
  <c r="I432" i="28"/>
  <c r="Y396" i="21"/>
  <c r="U396" i="21"/>
  <c r="Q396" i="21"/>
  <c r="M396" i="21"/>
  <c r="I396" i="21"/>
  <c r="E396" i="21"/>
  <c r="T396" i="21"/>
  <c r="O396" i="21"/>
  <c r="J396" i="21"/>
  <c r="D396" i="21"/>
  <c r="W396" i="21"/>
  <c r="P396" i="21"/>
  <c r="H396" i="21"/>
  <c r="B396" i="21"/>
  <c r="V396" i="21"/>
  <c r="N396" i="21"/>
  <c r="G396" i="21"/>
  <c r="R396" i="21"/>
  <c r="C396" i="21"/>
  <c r="L396" i="21"/>
  <c r="X396" i="21"/>
  <c r="K396" i="21"/>
  <c r="S396" i="21"/>
  <c r="F396" i="21"/>
  <c r="V398" i="28"/>
  <c r="R398" i="28"/>
  <c r="N398" i="28"/>
  <c r="J398" i="28"/>
  <c r="F398" i="28"/>
  <c r="B398" i="28"/>
  <c r="W398" i="28"/>
  <c r="Q398" i="28"/>
  <c r="L398" i="28"/>
  <c r="G398" i="28"/>
  <c r="U398" i="28"/>
  <c r="P398" i="28"/>
  <c r="K398" i="28"/>
  <c r="E398" i="28"/>
  <c r="X398" i="28"/>
  <c r="M398" i="28"/>
  <c r="C398" i="28"/>
  <c r="T398" i="28"/>
  <c r="I398" i="28"/>
  <c r="S398" i="28"/>
  <c r="H398" i="28"/>
  <c r="Y398" i="28"/>
  <c r="O398" i="28"/>
  <c r="D398" i="28"/>
  <c r="Y430" i="21"/>
  <c r="U430" i="21"/>
  <c r="Q430" i="21"/>
  <c r="M430" i="21"/>
  <c r="I430" i="21"/>
  <c r="E430" i="21"/>
  <c r="V430" i="21"/>
  <c r="P430" i="21"/>
  <c r="K430" i="21"/>
  <c r="F430" i="21"/>
  <c r="S430" i="21"/>
  <c r="L430" i="21"/>
  <c r="D430" i="21"/>
  <c r="W430" i="21"/>
  <c r="N430" i="21"/>
  <c r="C430" i="21"/>
  <c r="T430" i="21"/>
  <c r="J430" i="21"/>
  <c r="B430" i="21"/>
  <c r="X430" i="21"/>
  <c r="G430" i="21"/>
  <c r="R430" i="21"/>
  <c r="O430" i="21"/>
  <c r="H430" i="21"/>
  <c r="Y327" i="21"/>
  <c r="U327" i="21"/>
  <c r="Q327" i="21"/>
  <c r="M327" i="21"/>
  <c r="I327" i="21"/>
  <c r="E327" i="21"/>
  <c r="W327" i="21"/>
  <c r="R327" i="21"/>
  <c r="L327" i="21"/>
  <c r="G327" i="21"/>
  <c r="B327" i="21"/>
  <c r="V327" i="21"/>
  <c r="O327" i="21"/>
  <c r="H327" i="21"/>
  <c r="T327" i="21"/>
  <c r="N327" i="21"/>
  <c r="F327" i="21"/>
  <c r="P327" i="21"/>
  <c r="C327" i="21"/>
  <c r="K327" i="21"/>
  <c r="X327" i="21"/>
  <c r="J327" i="21"/>
  <c r="D327" i="21"/>
  <c r="S327" i="21"/>
  <c r="V466" i="28"/>
  <c r="R466" i="28"/>
  <c r="N466" i="28"/>
  <c r="J466" i="28"/>
  <c r="F466" i="28"/>
  <c r="B466" i="28"/>
  <c r="W466" i="28"/>
  <c r="Q466" i="28"/>
  <c r="L466" i="28"/>
  <c r="G466" i="28"/>
  <c r="U466" i="28"/>
  <c r="P466" i="28"/>
  <c r="K466" i="28"/>
  <c r="E466" i="28"/>
  <c r="X466" i="28"/>
  <c r="M466" i="28"/>
  <c r="C466" i="28"/>
  <c r="T466" i="28"/>
  <c r="I466" i="28"/>
  <c r="S466" i="28"/>
  <c r="H466" i="28"/>
  <c r="Y466" i="28"/>
  <c r="O466" i="28"/>
  <c r="D466" i="28"/>
  <c r="A397" i="21"/>
  <c r="A431" i="21"/>
  <c r="A433" i="28"/>
  <c r="A467" i="28"/>
  <c r="Y397" i="21" l="1"/>
  <c r="U397" i="21"/>
  <c r="Q397" i="21"/>
  <c r="M397" i="21"/>
  <c r="I397" i="21"/>
  <c r="E397" i="21"/>
  <c r="W397" i="21"/>
  <c r="R397" i="21"/>
  <c r="L397" i="21"/>
  <c r="G397" i="21"/>
  <c r="B397" i="21"/>
  <c r="T397" i="21"/>
  <c r="N397" i="21"/>
  <c r="F397" i="21"/>
  <c r="S397" i="21"/>
  <c r="K397" i="21"/>
  <c r="D397" i="21"/>
  <c r="V397" i="21"/>
  <c r="H397" i="21"/>
  <c r="P397" i="21"/>
  <c r="C397" i="21"/>
  <c r="O397" i="21"/>
  <c r="X397" i="21"/>
  <c r="J397" i="21"/>
  <c r="V467" i="28"/>
  <c r="R467" i="28"/>
  <c r="N467" i="28"/>
  <c r="J467" i="28"/>
  <c r="F467" i="28"/>
  <c r="B467" i="28"/>
  <c r="Y467" i="28"/>
  <c r="T467" i="28"/>
  <c r="O467" i="28"/>
  <c r="I467" i="28"/>
  <c r="D467" i="28"/>
  <c r="X467" i="28"/>
  <c r="S467" i="28"/>
  <c r="M467" i="28"/>
  <c r="H467" i="28"/>
  <c r="C467" i="28"/>
  <c r="U467" i="28"/>
  <c r="K467" i="28"/>
  <c r="Q467" i="28"/>
  <c r="G467" i="28"/>
  <c r="P467" i="28"/>
  <c r="E467" i="28"/>
  <c r="L467" i="28"/>
  <c r="W467" i="28"/>
  <c r="V433" i="28"/>
  <c r="R433" i="28"/>
  <c r="N433" i="28"/>
  <c r="J433" i="28"/>
  <c r="F433" i="28"/>
  <c r="B433" i="28"/>
  <c r="Y433" i="28"/>
  <c r="T433" i="28"/>
  <c r="O433" i="28"/>
  <c r="I433" i="28"/>
  <c r="D433" i="28"/>
  <c r="X433" i="28"/>
  <c r="S433" i="28"/>
  <c r="M433" i="28"/>
  <c r="H433" i="28"/>
  <c r="C433" i="28"/>
  <c r="P433" i="28"/>
  <c r="E433" i="28"/>
  <c r="W433" i="28"/>
  <c r="L433" i="28"/>
  <c r="U433" i="28"/>
  <c r="K433" i="28"/>
  <c r="G433" i="28"/>
  <c r="Q433" i="28"/>
  <c r="Y431" i="21"/>
  <c r="U431" i="21"/>
  <c r="Q431" i="21"/>
  <c r="M431" i="21"/>
  <c r="I431" i="21"/>
  <c r="E431" i="21"/>
  <c r="X431" i="21"/>
  <c r="S431" i="21"/>
  <c r="N431" i="21"/>
  <c r="H431" i="21"/>
  <c r="C431" i="21"/>
  <c r="W431" i="21"/>
  <c r="P431" i="21"/>
  <c r="J431" i="21"/>
  <c r="B431" i="21"/>
  <c r="R431" i="21"/>
  <c r="G431" i="21"/>
  <c r="O431" i="21"/>
  <c r="F431" i="21"/>
  <c r="T431" i="21"/>
  <c r="L431" i="21"/>
  <c r="K431" i="21"/>
  <c r="D431" i="21"/>
  <c r="V431" i="21"/>
  <c r="A432" i="21"/>
  <c r="A468" i="28"/>
  <c r="Y432" i="21" l="1"/>
  <c r="U432" i="21"/>
  <c r="Q432" i="21"/>
  <c r="M432" i="21"/>
  <c r="I432" i="21"/>
  <c r="E432" i="21"/>
  <c r="V432" i="21"/>
  <c r="P432" i="21"/>
  <c r="K432" i="21"/>
  <c r="F432" i="21"/>
  <c r="T432" i="21"/>
  <c r="N432" i="21"/>
  <c r="G432" i="21"/>
  <c r="W432" i="21"/>
  <c r="L432" i="21"/>
  <c r="C432" i="21"/>
  <c r="S432" i="21"/>
  <c r="J432" i="21"/>
  <c r="B432" i="21"/>
  <c r="O432" i="21"/>
  <c r="H432" i="21"/>
  <c r="X432" i="21"/>
  <c r="D432" i="21"/>
  <c r="R432" i="21"/>
  <c r="V468" i="28"/>
  <c r="R468" i="28"/>
  <c r="N468" i="28"/>
  <c r="J468" i="28"/>
  <c r="F468" i="28"/>
  <c r="B468" i="28"/>
  <c r="W468" i="28"/>
  <c r="Q468" i="28"/>
  <c r="L468" i="28"/>
  <c r="G468" i="28"/>
  <c r="U468" i="28"/>
  <c r="P468" i="28"/>
  <c r="K468" i="28"/>
  <c r="E468" i="28"/>
  <c r="S468" i="28"/>
  <c r="H468" i="28"/>
  <c r="Y468" i="28"/>
  <c r="O468" i="28"/>
  <c r="D468" i="28"/>
  <c r="X468" i="28"/>
  <c r="M468" i="28"/>
  <c r="C468" i="28"/>
  <c r="T468" i="28"/>
  <c r="I468" i="28"/>
  <c r="F26" i="1" l="1"/>
  <c r="F15" i="1" s="1"/>
  <c r="F12" i="1" s="1"/>
  <c r="D7" i="1" l="1"/>
  <c r="E7" i="1"/>
  <c r="F7" i="1"/>
  <c r="C7" i="1"/>
</calcChain>
</file>

<file path=xl/sharedStrings.xml><?xml version="1.0" encoding="utf-8"?>
<sst xmlns="http://schemas.openxmlformats.org/spreadsheetml/2006/main" count="1058" uniqueCount="192">
  <si>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</si>
  <si>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</si>
  <si>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</si>
  <si>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</si>
  <si>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</si>
  <si>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</si>
  <si>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</si>
  <si>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</si>
  <si>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</si>
  <si>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</si>
  <si>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</si>
  <si>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</si>
  <si>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</si>
  <si>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</si>
  <si>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</si>
  <si>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</si>
  <si>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</si>
  <si>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</si>
  <si>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</si>
  <si>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</si>
  <si>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</si>
  <si>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</si>
  <si>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</si>
  <si>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</si>
  <si>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</si>
  <si>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</si>
  <si>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</si>
  <si>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</si>
  <si>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</si>
  <si>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</si>
  <si>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</si>
  <si>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</si>
  <si>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</si>
  <si>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</si>
  <si>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</si>
  <si>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</si>
  <si>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</si>
  <si>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</si>
  <si>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</si>
  <si>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</si>
  <si>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</si>
  <si>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</si>
  <si>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</si>
  <si>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</si>
  <si>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</si>
  <si>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</si>
  <si>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</si>
  <si>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</si>
  <si>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</si>
  <si>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</si>
  <si>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</si>
  <si>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</si>
  <si>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</si>
  <si>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</si>
  <si>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</si>
  <si>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</si>
  <si>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</si>
  <si>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</si>
  <si>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</si>
  <si>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</si>
  <si>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</si>
  <si>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</si>
  <si>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</si>
  <si>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</si>
  <si>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</si>
  <si>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</si>
  <si>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</si>
  <si>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</si>
  <si>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</si>
  <si>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</si>
  <si>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</si>
  <si>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</si>
  <si>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</si>
  <si>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</si>
  <si>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</si>
  <si>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</si>
  <si>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</si>
  <si>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</si>
  <si>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</si>
  <si>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</si>
  <si>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</si>
  <si>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</si>
  <si>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</si>
  <si>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</si>
  <si>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</si>
  <si>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</si>
  <si>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</si>
  <si>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</si>
  <si>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</si>
  <si>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</si>
  <si>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</si>
  <si>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</si>
  <si>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</si>
  <si>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</si>
  <si>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</si>
  <si>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</si>
  <si>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</si>
  <si>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</si>
  <si>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</si>
  <si>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</si>
  <si>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</si>
  <si>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</si>
  <si>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</si>
  <si>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</si>
  <si>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</si>
  <si>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</si>
  <si>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</si>
  <si>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</si>
  <si>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</si>
  <si>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</si>
  <si>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</si>
  <si>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</si>
  <si>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</si>
  <si>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</si>
  <si>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</si>
  <si>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</si>
  <si>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</si>
  <si>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</si>
  <si>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</si>
  <si>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</si>
  <si>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</si>
  <si>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</si>
  <si>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</si>
  <si>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</si>
  <si>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</si>
  <si>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</si>
  <si>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</si>
  <si>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</si>
  <si>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</si>
  <si>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</si>
  <si>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</si>
  <si>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</si>
  <si>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</si>
  <si>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Одноставочные единые (котловые) тарифы на услуги по передаче электрической энергии на территории Хабаровского края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</si>
  <si>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</si>
  <si>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за содержание электрических сетей (тарифы указываются без НДС)</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</si>
  <si>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</si>
  <si>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</si>
  <si>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</si>
  <si>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</si>
  <si>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</si>
  <si>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</si>
  <si>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</si>
  <si>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</si>
  <si>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</si>
  <si>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</si>
  <si>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PMECHE20</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</si>
  <si>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</si>
  <si>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</si>
  <si>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</si>
  <si>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</si>
  <si>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</si>
  <si>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</si>
  <si>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</si>
  <si>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</si>
  <si>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</si>
  <si>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Правительство Хабаровского края. Комитет по ценам и тарифам.  Постановление № 44/12 от 27.12.2021г.</t>
  </si>
  <si>
    <t>Приказ Минэнерго России от 16 декабря 2021г. №1409</t>
  </si>
  <si>
    <t>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августе 2023 г.</t>
  </si>
  <si>
    <t>3581,57</t>
  </si>
  <si>
    <t>август 2023 года</t>
  </si>
  <si>
    <t>01.08.2023</t>
  </si>
  <si>
    <t>02.08.2023</t>
  </si>
  <si>
    <t>03.08.2023</t>
  </si>
  <si>
    <t>04.08.2023</t>
  </si>
  <si>
    <t>05.08.2023</t>
  </si>
  <si>
    <t>06.08.2023</t>
  </si>
  <si>
    <t>07.08.2023</t>
  </si>
  <si>
    <t>08.08.2023</t>
  </si>
  <si>
    <t>09.08.2023</t>
  </si>
  <si>
    <t>10.08.2023</t>
  </si>
  <si>
    <t>11.08.2023</t>
  </si>
  <si>
    <t>12.08.2023</t>
  </si>
  <si>
    <t>13.08.2023</t>
  </si>
  <si>
    <t>14.08.2023</t>
  </si>
  <si>
    <t>15.08.2023</t>
  </si>
  <si>
    <t>16.08.2023</t>
  </si>
  <si>
    <t>17.08.2023</t>
  </si>
  <si>
    <t>18.08.2023</t>
  </si>
  <si>
    <t>19.08.2023</t>
  </si>
  <si>
    <t>20.08.2023</t>
  </si>
  <si>
    <t>21.08.2023</t>
  </si>
  <si>
    <t>22.08.2023</t>
  </si>
  <si>
    <t>23.08.2023</t>
  </si>
  <si>
    <t>24.08.2023</t>
  </si>
  <si>
    <t>25.08.2023</t>
  </si>
  <si>
    <t>26.08.2023</t>
  </si>
  <si>
    <t>27.08.2023</t>
  </si>
  <si>
    <t>28.08.2023</t>
  </si>
  <si>
    <t>29.08.2023</t>
  </si>
  <si>
    <t>30.08.2023</t>
  </si>
  <si>
    <t>31.08.2023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</si>
</sst>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74" fontId="0" fillId="0" borderId="11" xfId="0" applyNumberFormat="1" applyFont="1" applyFill="1" applyBorder="1" applyAlignment="1">
      <alignment horizontal="right"/>
    </xf>
    <xf numFmtId="2" fontId="38" fillId="9" borderId="17" xfId="0" applyNumberFormat="1" applyFont="1" applyFill="1" applyBorder="1" applyAlignment="1">
      <alignment horizontal="left" vertical="center"/>
    </xf>
    <xf numFmtId="0" fontId="21" fillId="0" borderId="10" xfId="25" applyNumberFormat="1" applyFont="1" applyFill="1" applyBorder="1" applyAlignment="1" applyProtection="1">
      <alignment horizontal="center" vertical="center" wrapText="1"/>
      <protection hidden="1"/>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476250</xdr:colOff>
          <xdr:row>37</xdr:row>
          <xdr:rowOff>38100</xdr:rowOff>
        </xdr:from>
        <xdr:to>
          <xdr:col>2</xdr:col>
          <xdr:colOff>1228725</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20</xdr:row>
          <xdr:rowOff>219075</xdr:rowOff>
        </xdr:from>
        <xdr:to>
          <xdr:col>2</xdr:col>
          <xdr:colOff>1104900</xdr:colOff>
          <xdr:row>20</xdr:row>
          <xdr:rowOff>447675</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21</xdr:row>
          <xdr:rowOff>238125</xdr:rowOff>
        </xdr:from>
        <xdr:to>
          <xdr:col>2</xdr:col>
          <xdr:colOff>1123950</xdr:colOff>
          <xdr:row>21</xdr:row>
          <xdr:rowOff>466725</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22</xdr:row>
          <xdr:rowOff>219075</xdr:rowOff>
        </xdr:from>
        <xdr:to>
          <xdr:col>2</xdr:col>
          <xdr:colOff>933450</xdr:colOff>
          <xdr:row>22</xdr:row>
          <xdr:rowOff>466725</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209550</xdr:rowOff>
        </xdr:from>
        <xdr:to>
          <xdr:col>2</xdr:col>
          <xdr:colOff>885825</xdr:colOff>
          <xdr:row>23</xdr:row>
          <xdr:rowOff>466725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L17" sqref="L17"/>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10" t="s">
        <v>158</v>
      </c>
      <c r="B1" s="110"/>
      <c r="C1" s="110"/>
      <c r="D1" s="110"/>
      <c r="E1" s="110"/>
      <c r="F1" s="110"/>
    </row>
    <row r="2" spans="1:8" s="1" customFormat="1" ht="21.75" customHeight="1" x14ac:dyDescent="0.25">
      <c r="A2" s="111" t="s">
        <v>30</v>
      </c>
      <c r="B2" s="111"/>
      <c r="C2" s="111"/>
      <c r="D2" s="111"/>
      <c r="E2" s="111"/>
      <c r="F2" s="111"/>
      <c r="G2" s="1" t="s">
        <v>41</v>
      </c>
    </row>
    <row r="3" spans="1:8" ht="18" customHeight="1" x14ac:dyDescent="0.25">
      <c r="A3" s="112" t="s">
        <v>31</v>
      </c>
      <c r="B3" s="112"/>
      <c r="C3" s="112"/>
      <c r="D3" s="112"/>
      <c r="E3" s="112"/>
      <c r="F3" s="112"/>
    </row>
    <row r="4" spans="1:8" ht="34.5" customHeight="1" x14ac:dyDescent="0.25">
      <c r="A4" s="113" t="s">
        <v>45</v>
      </c>
      <c r="B4" s="113"/>
      <c r="C4" s="113"/>
      <c r="D4" s="113"/>
      <c r="E4" s="113"/>
      <c r="F4" s="113"/>
    </row>
    <row r="5" spans="1:8" x14ac:dyDescent="0.25">
      <c r="A5" s="117"/>
      <c r="B5" s="117"/>
      <c r="C5" s="118" t="s">
        <v>29</v>
      </c>
      <c r="D5" s="119"/>
      <c r="E5" s="119"/>
      <c r="F5" s="120"/>
    </row>
    <row r="6" spans="1:8" x14ac:dyDescent="0.25">
      <c r="A6" s="117"/>
      <c r="B6" s="117"/>
      <c r="C6" s="3" t="s">
        <v>0</v>
      </c>
      <c r="D6" s="3" t="s">
        <v>1</v>
      </c>
      <c r="E6" s="3" t="s">
        <v>2</v>
      </c>
      <c r="F6" s="3" t="s">
        <v>3</v>
      </c>
    </row>
    <row r="7" spans="1:8" s="6" customFormat="1" x14ac:dyDescent="0.25">
      <c r="A7" s="114" t="s">
        <v>44</v>
      </c>
      <c r="B7" s="115"/>
      <c r="C7" s="4">
        <f>$F$12+'СЕТ СН'!F5+СВЦЭМ!$D$10+'СЕТ СН'!F11-'СЕТ СН'!F$18</f>
        <v>2779.9527896299996</v>
      </c>
      <c r="D7" s="4">
        <f>$F$12+'СЕТ СН'!G5+СВЦЭМ!$D$10+'СЕТ СН'!G11-'СЕТ СН'!G$18</f>
        <v>3638.1727896299994</v>
      </c>
      <c r="E7" s="4">
        <f>$F$12+'СЕТ СН'!H5+СВЦЭМ!$D$10+'СЕТ СН'!H11-'СЕТ СН'!H$18</f>
        <v>3796.03278963</v>
      </c>
      <c r="F7" s="4">
        <f>$F$12+'СЕТ СН'!I5+СВЦЭМ!$D$10+'СЕТ СН'!I11-'СЕТ СН'!I$18</f>
        <v>4312.5627896300002</v>
      </c>
      <c r="G7" s="5"/>
    </row>
    <row r="8" spans="1:8" x14ac:dyDescent="0.25">
      <c r="F8" s="8"/>
    </row>
    <row r="9" spans="1:8" ht="45.75" customHeight="1" x14ac:dyDescent="0.25">
      <c r="A9" s="105" t="s">
        <v>46</v>
      </c>
      <c r="B9" s="105"/>
      <c r="C9" s="105"/>
      <c r="D9" s="105"/>
      <c r="E9" s="105"/>
      <c r="F9" s="105"/>
    </row>
    <row r="10" spans="1:8" x14ac:dyDescent="0.25">
      <c r="B10" s="2"/>
      <c r="H10" s="2" t="s">
        <v>41</v>
      </c>
    </row>
    <row r="11" spans="1:8" ht="31.5" x14ac:dyDescent="0.25">
      <c r="A11" s="9"/>
      <c r="B11" s="116" t="s">
        <v>5</v>
      </c>
      <c r="C11" s="116"/>
      <c r="D11" s="116"/>
      <c r="E11" s="10" t="s">
        <v>4</v>
      </c>
      <c r="F11" s="11" t="s">
        <v>12</v>
      </c>
      <c r="G11" s="2" t="s">
        <v>41</v>
      </c>
    </row>
    <row r="12" spans="1:8" ht="31.5" x14ac:dyDescent="0.25">
      <c r="A12" s="12">
        <v>1</v>
      </c>
      <c r="B12" s="104" t="s">
        <v>47</v>
      </c>
      <c r="C12" s="104"/>
      <c r="D12" s="104"/>
      <c r="E12" s="13" t="s">
        <v>22</v>
      </c>
      <c r="F12" s="11">
        <f>ROUND(F13+F14*F15,8)+F34</f>
        <v>1633.9605200399999</v>
      </c>
      <c r="H12" s="2" t="s">
        <v>41</v>
      </c>
    </row>
    <row r="13" spans="1:8" ht="31.5" x14ac:dyDescent="0.25">
      <c r="A13" s="12">
        <v>2</v>
      </c>
      <c r="B13" s="104" t="s">
        <v>48</v>
      </c>
      <c r="C13" s="104"/>
      <c r="D13" s="104"/>
      <c r="E13" s="13" t="s">
        <v>22</v>
      </c>
      <c r="F13" s="11">
        <f>СВЦЭМ!$D$11</f>
        <v>1633.9605200399999</v>
      </c>
    </row>
    <row r="14" spans="1:8" ht="36" customHeight="1" x14ac:dyDescent="0.25">
      <c r="A14" s="12">
        <v>3</v>
      </c>
      <c r="B14" s="104" t="s">
        <v>49</v>
      </c>
      <c r="C14" s="104"/>
      <c r="D14" s="104"/>
      <c r="E14" s="13" t="s">
        <v>23</v>
      </c>
      <c r="F14" s="11">
        <f>СВЦЭМ!$D$12</f>
        <v>640904.38848920865</v>
      </c>
    </row>
    <row r="15" spans="1:8" ht="30.75" customHeight="1" x14ac:dyDescent="0.25">
      <c r="A15" s="12">
        <v>4</v>
      </c>
      <c r="B15" s="104" t="s">
        <v>50</v>
      </c>
      <c r="C15" s="104" t="s">
        <v>24</v>
      </c>
      <c r="D15" s="104" t="s">
        <v>24</v>
      </c>
      <c r="E15" s="14" t="s">
        <v>51</v>
      </c>
      <c r="F15" s="15">
        <f>ROUND(IF(F25-(F26+F33)&lt;=0,0,MAX(0,(F16-(F17+F24))/(F25-(F26+F33)))),11)</f>
        <v>0</v>
      </c>
    </row>
    <row r="16" spans="1:8" ht="36" customHeight="1" x14ac:dyDescent="0.25">
      <c r="A16" s="12">
        <v>5</v>
      </c>
      <c r="B16" s="104" t="s">
        <v>52</v>
      </c>
      <c r="C16" s="104" t="s">
        <v>25</v>
      </c>
      <c r="D16" s="104" t="s">
        <v>6</v>
      </c>
      <c r="E16" s="13" t="s">
        <v>6</v>
      </c>
      <c r="F16" s="16">
        <f>СВЦЭМ!$D$27</f>
        <v>0.97299999999999998</v>
      </c>
    </row>
    <row r="17" spans="1:6" ht="33" customHeight="1" x14ac:dyDescent="0.25">
      <c r="A17" s="12">
        <v>6</v>
      </c>
      <c r="B17" s="104" t="s">
        <v>53</v>
      </c>
      <c r="C17" s="104" t="s">
        <v>25</v>
      </c>
      <c r="D17" s="104" t="s">
        <v>6</v>
      </c>
      <c r="E17" s="13" t="s">
        <v>6</v>
      </c>
      <c r="F17" s="16">
        <f>SUM(F19:F23)</f>
        <v>0.97299999999999998</v>
      </c>
    </row>
    <row r="18" spans="1:6" ht="13.5" customHeight="1" x14ac:dyDescent="0.25">
      <c r="A18" s="12"/>
      <c r="B18" s="107" t="s">
        <v>54</v>
      </c>
      <c r="C18" s="108"/>
      <c r="D18" s="108"/>
      <c r="E18" s="108"/>
      <c r="F18" s="109"/>
    </row>
    <row r="19" spans="1:6" x14ac:dyDescent="0.25">
      <c r="A19" s="12">
        <v>6.1</v>
      </c>
      <c r="B19" s="104" t="s">
        <v>55</v>
      </c>
      <c r="C19" s="104"/>
      <c r="D19" s="104"/>
      <c r="E19" s="13" t="s">
        <v>6</v>
      </c>
      <c r="F19" s="16">
        <v>0</v>
      </c>
    </row>
    <row r="20" spans="1:6" x14ac:dyDescent="0.25">
      <c r="A20" s="12">
        <v>6.2</v>
      </c>
      <c r="B20" s="104" t="s">
        <v>56</v>
      </c>
      <c r="C20" s="104"/>
      <c r="D20" s="104"/>
      <c r="E20" s="13" t="s">
        <v>6</v>
      </c>
      <c r="F20" s="16">
        <v>0</v>
      </c>
    </row>
    <row r="21" spans="1:6" x14ac:dyDescent="0.25">
      <c r="A21" s="12">
        <v>6.3</v>
      </c>
      <c r="B21" s="104" t="s">
        <v>57</v>
      </c>
      <c r="C21" s="104"/>
      <c r="D21" s="104"/>
      <c r="E21" s="13" t="s">
        <v>6</v>
      </c>
      <c r="F21" s="16">
        <v>0</v>
      </c>
    </row>
    <row r="22" spans="1:6" x14ac:dyDescent="0.25">
      <c r="A22" s="12">
        <v>6.4</v>
      </c>
      <c r="B22" s="104" t="s">
        <v>58</v>
      </c>
      <c r="C22" s="104"/>
      <c r="D22" s="104"/>
      <c r="E22" s="13" t="s">
        <v>6</v>
      </c>
      <c r="F22" s="16">
        <v>0</v>
      </c>
    </row>
    <row r="23" spans="1:6" x14ac:dyDescent="0.25">
      <c r="A23" s="12">
        <v>6.5</v>
      </c>
      <c r="B23" s="104" t="s">
        <v>59</v>
      </c>
      <c r="C23" s="104"/>
      <c r="D23" s="104"/>
      <c r="E23" s="13" t="s">
        <v>6</v>
      </c>
      <c r="F23" s="16">
        <f>F16</f>
        <v>0.97299999999999998</v>
      </c>
    </row>
    <row r="24" spans="1:6" ht="31.5" customHeight="1" x14ac:dyDescent="0.25">
      <c r="A24" s="12">
        <v>7</v>
      </c>
      <c r="B24" s="104" t="s">
        <v>26</v>
      </c>
      <c r="C24" s="104" t="s">
        <v>25</v>
      </c>
      <c r="D24" s="104" t="s">
        <v>6</v>
      </c>
      <c r="E24" s="13" t="s">
        <v>6</v>
      </c>
      <c r="F24" s="16">
        <v>0</v>
      </c>
    </row>
    <row r="25" spans="1:6" ht="30" customHeight="1" x14ac:dyDescent="0.25">
      <c r="A25" s="12">
        <v>8</v>
      </c>
      <c r="B25" s="104" t="s">
        <v>60</v>
      </c>
      <c r="C25" s="104" t="s">
        <v>27</v>
      </c>
      <c r="D25" s="104" t="s">
        <v>28</v>
      </c>
      <c r="E25" s="13" t="s">
        <v>61</v>
      </c>
      <c r="F25" s="16">
        <f>СВЦЭМ!$D$26</f>
        <v>620.726</v>
      </c>
    </row>
    <row r="26" spans="1:6" ht="30.75" customHeight="1" x14ac:dyDescent="0.25">
      <c r="A26" s="12">
        <v>9</v>
      </c>
      <c r="B26" s="104" t="s">
        <v>62</v>
      </c>
      <c r="C26" s="104" t="s">
        <v>27</v>
      </c>
      <c r="D26" s="104" t="s">
        <v>28</v>
      </c>
      <c r="E26" s="13" t="s">
        <v>61</v>
      </c>
      <c r="F26" s="16">
        <f>SUM(F28:F32)</f>
        <v>620.726</v>
      </c>
    </row>
    <row r="27" spans="1:6" x14ac:dyDescent="0.25">
      <c r="A27" s="12"/>
      <c r="B27" s="107" t="s">
        <v>54</v>
      </c>
      <c r="C27" s="108"/>
      <c r="D27" s="108"/>
      <c r="E27" s="108"/>
      <c r="F27" s="109"/>
    </row>
    <row r="28" spans="1:6" x14ac:dyDescent="0.25">
      <c r="A28" s="12">
        <v>9.1</v>
      </c>
      <c r="B28" s="104" t="s">
        <v>55</v>
      </c>
      <c r="C28" s="104"/>
      <c r="D28" s="104"/>
      <c r="E28" s="13" t="s">
        <v>61</v>
      </c>
      <c r="F28" s="16">
        <v>0</v>
      </c>
    </row>
    <row r="29" spans="1:6" x14ac:dyDescent="0.25">
      <c r="A29" s="12">
        <v>9.1999999999999993</v>
      </c>
      <c r="B29" s="104" t="s">
        <v>56</v>
      </c>
      <c r="C29" s="104"/>
      <c r="D29" s="104"/>
      <c r="E29" s="13" t="s">
        <v>61</v>
      </c>
      <c r="F29" s="86">
        <v>0</v>
      </c>
    </row>
    <row r="30" spans="1:6" x14ac:dyDescent="0.25">
      <c r="A30" s="12">
        <v>9.3000000000000007</v>
      </c>
      <c r="B30" s="104" t="s">
        <v>57</v>
      </c>
      <c r="C30" s="104"/>
      <c r="D30" s="104"/>
      <c r="E30" s="13" t="s">
        <v>61</v>
      </c>
      <c r="F30" s="16">
        <v>0</v>
      </c>
    </row>
    <row r="31" spans="1:6" x14ac:dyDescent="0.25">
      <c r="A31" s="12">
        <v>9.4</v>
      </c>
      <c r="B31" s="104" t="s">
        <v>58</v>
      </c>
      <c r="C31" s="104"/>
      <c r="D31" s="104"/>
      <c r="E31" s="13" t="s">
        <v>61</v>
      </c>
      <c r="F31" s="16">
        <v>0</v>
      </c>
    </row>
    <row r="32" spans="1:6" x14ac:dyDescent="0.25">
      <c r="A32" s="12">
        <v>9.5</v>
      </c>
      <c r="B32" s="104" t="s">
        <v>59</v>
      </c>
      <c r="C32" s="104"/>
      <c r="D32" s="104"/>
      <c r="E32" s="13" t="s">
        <v>61</v>
      </c>
      <c r="F32" s="86">
        <f>F25</f>
        <v>620.726</v>
      </c>
    </row>
    <row r="33" spans="1:6" ht="34.5" customHeight="1" x14ac:dyDescent="0.25">
      <c r="A33" s="12">
        <v>10</v>
      </c>
      <c r="B33" s="104" t="s">
        <v>63</v>
      </c>
      <c r="C33" s="104" t="s">
        <v>27</v>
      </c>
      <c r="D33" s="104" t="s">
        <v>28</v>
      </c>
      <c r="E33" s="13" t="s">
        <v>61</v>
      </c>
      <c r="F33" s="16">
        <v>0</v>
      </c>
    </row>
    <row r="34" spans="1:6" ht="42" customHeight="1" x14ac:dyDescent="0.25">
      <c r="A34" s="12">
        <v>11</v>
      </c>
      <c r="B34" s="104" t="s">
        <v>64</v>
      </c>
      <c r="C34" s="104"/>
      <c r="D34" s="104" t="s">
        <v>22</v>
      </c>
      <c r="E34" s="17" t="s">
        <v>22</v>
      </c>
      <c r="F34" s="11">
        <v>0</v>
      </c>
    </row>
    <row r="36" spans="1:6" ht="15.75" customHeight="1" x14ac:dyDescent="0.25">
      <c r="A36" s="106" t="s">
        <v>65</v>
      </c>
      <c r="B36" s="106"/>
      <c r="C36" s="106"/>
      <c r="D36" s="106"/>
      <c r="E36" s="106"/>
      <c r="F36" s="106"/>
    </row>
    <row r="37" spans="1:6" x14ac:dyDescent="0.25">
      <c r="A37" s="106"/>
      <c r="B37" s="106"/>
      <c r="C37" s="106"/>
      <c r="D37" s="106"/>
      <c r="E37" s="106"/>
      <c r="F37" s="106"/>
    </row>
    <row r="38" spans="1:6" x14ac:dyDescent="0.25">
      <c r="A38" s="106"/>
      <c r="B38" s="106"/>
      <c r="C38" s="106"/>
      <c r="D38" s="106"/>
      <c r="E38" s="106"/>
      <c r="F38" s="106"/>
    </row>
    <row r="39" spans="1:6" x14ac:dyDescent="0.25">
      <c r="A39" s="106"/>
      <c r="B39" s="106"/>
      <c r="C39" s="106"/>
      <c r="D39" s="106"/>
      <c r="E39" s="106"/>
      <c r="F39" s="106"/>
    </row>
    <row r="40" spans="1:6" x14ac:dyDescent="0.25">
      <c r="A40" s="106"/>
      <c r="B40" s="106"/>
      <c r="C40" s="106"/>
      <c r="D40" s="106"/>
      <c r="E40" s="106"/>
      <c r="F40" s="106"/>
    </row>
    <row r="41" spans="1:6" x14ac:dyDescent="0.25">
      <c r="A41" s="106"/>
      <c r="B41" s="106"/>
      <c r="C41" s="106"/>
      <c r="D41" s="106"/>
      <c r="E41" s="106"/>
      <c r="F41" s="106"/>
    </row>
  </sheetData>
  <sheetProtection password="CF36"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августе 2023 г.</v>
      </c>
      <c r="B1" s="121"/>
      <c r="C1" s="121"/>
      <c r="D1" s="121"/>
      <c r="E1" s="121"/>
      <c r="F1" s="18"/>
    </row>
    <row r="2" spans="1:6" x14ac:dyDescent="0.25">
      <c r="A2" s="19"/>
      <c r="B2" s="19"/>
      <c r="C2" s="19"/>
      <c r="D2" s="19"/>
      <c r="E2" s="19"/>
      <c r="F2" s="19"/>
    </row>
    <row r="3" spans="1:6" x14ac:dyDescent="0.25">
      <c r="A3" s="111" t="s">
        <v>13</v>
      </c>
      <c r="B3" s="111"/>
      <c r="C3" s="111"/>
      <c r="D3" s="111"/>
      <c r="E3" s="111"/>
      <c r="F3" s="20"/>
    </row>
    <row r="4" spans="1:6" x14ac:dyDescent="0.25">
      <c r="A4" s="112" t="s">
        <v>14</v>
      </c>
      <c r="B4" s="112"/>
      <c r="C4" s="112"/>
      <c r="D4" s="112"/>
      <c r="E4" s="112"/>
      <c r="F4" s="21"/>
    </row>
    <row r="5" spans="1:6" x14ac:dyDescent="0.25">
      <c r="A5" s="19"/>
      <c r="B5" s="19"/>
      <c r="C5" s="19"/>
      <c r="D5" s="19"/>
      <c r="E5" s="19"/>
      <c r="F5" s="19"/>
    </row>
    <row r="6" spans="1:6" x14ac:dyDescent="0.25">
      <c r="A6" s="22" t="s">
        <v>66</v>
      </c>
      <c r="B6" s="23"/>
    </row>
    <row r="7" spans="1:6" x14ac:dyDescent="0.25">
      <c r="A7" s="124" t="s">
        <v>67</v>
      </c>
      <c r="B7" s="122" t="s">
        <v>29</v>
      </c>
      <c r="C7" s="122"/>
      <c r="D7" s="122"/>
      <c r="E7" s="122"/>
      <c r="F7" s="24"/>
    </row>
    <row r="8" spans="1:6" x14ac:dyDescent="0.25">
      <c r="A8" s="125"/>
      <c r="B8" s="25" t="s">
        <v>0</v>
      </c>
      <c r="C8" s="25" t="s">
        <v>32</v>
      </c>
      <c r="D8" s="25" t="s">
        <v>33</v>
      </c>
      <c r="E8" s="25" t="s">
        <v>3</v>
      </c>
    </row>
    <row r="9" spans="1:6" x14ac:dyDescent="0.25">
      <c r="A9" s="26" t="s">
        <v>34</v>
      </c>
      <c r="B9" s="4">
        <f>СВЦЭМ!$D$14+'СЕТ СН'!F5+СВЦЭМ!$D$10+'СЕТ СН'!F11-'СЕТ СН'!F$19</f>
        <v>2975.7878745099997</v>
      </c>
      <c r="C9" s="4">
        <f>СВЦЭМ!$D$14+'СЕТ СН'!G5+СВЦЭМ!$D$10+'СЕТ СН'!G11-'СЕТ СН'!G$19</f>
        <v>3834.0078745099995</v>
      </c>
      <c r="D9" s="4">
        <f>СВЦЭМ!$D$14+'СЕТ СН'!H5+СВЦЭМ!$D$10+'СЕТ СН'!H11-'СЕТ СН'!H$19</f>
        <v>3991.8678745100001</v>
      </c>
      <c r="E9" s="4">
        <f>СВЦЭМ!$D$14+'СЕТ СН'!I5+СВЦЭМ!$D$10+'СЕТ СН'!I11-'СЕТ СН'!I$19</f>
        <v>4508.3978745100003</v>
      </c>
    </row>
    <row r="10" spans="1:6" x14ac:dyDescent="0.25">
      <c r="A10" s="26" t="s">
        <v>35</v>
      </c>
      <c r="B10" s="4">
        <f>СВЦЭМ!$D$15+'СЕТ СН'!F5+СВЦЭМ!$D$10+'СЕТ СН'!F11-'СЕТ СН'!F$19</f>
        <v>3723.99562758</v>
      </c>
      <c r="C10" s="4">
        <f>СВЦЭМ!$D$15+'СЕТ СН'!G5+СВЦЭМ!$D$10+'СЕТ СН'!G11-'СЕТ СН'!G$19</f>
        <v>4582.2156275799998</v>
      </c>
      <c r="D10" s="4">
        <f>СВЦЭМ!$D$15+'СЕТ СН'!H5+СВЦЭМ!$D$10+'СЕТ СН'!H11-'СЕТ СН'!H$19</f>
        <v>4740.0756275800004</v>
      </c>
      <c r="E10" s="4">
        <f>СВЦЭМ!$D$15+'СЕТ СН'!I5+СВЦЭМ!$D$10+'СЕТ СН'!I11-'СЕТ СН'!I$19</f>
        <v>5256.6056275800001</v>
      </c>
    </row>
    <row r="11" spans="1:6" x14ac:dyDescent="0.25">
      <c r="A11" s="26" t="s">
        <v>36</v>
      </c>
      <c r="B11" s="4">
        <f>СВЦЭМ!$D$16+'СЕТ СН'!F5+СВЦЭМ!$D$10+'СЕТ СН'!F11-'СЕТ СН'!F$19</f>
        <v>5108.9678934399999</v>
      </c>
      <c r="C11" s="4">
        <f>СВЦЭМ!$D$16+'СЕТ СН'!G5+СВЦЭМ!$D$10+'СЕТ СН'!G11-'СЕТ СН'!G$19</f>
        <v>5967.1878934400002</v>
      </c>
      <c r="D11" s="4">
        <f>СВЦЭМ!$D$16+'СЕТ СН'!H5+СВЦЭМ!$D$10+'СЕТ СН'!H11-'СЕТ СН'!H$19</f>
        <v>6125.0478934400007</v>
      </c>
      <c r="E11" s="4">
        <f>СВЦЭМ!$D$16+'СЕТ СН'!I5+СВЦЭМ!$D$10+'СЕТ СН'!I11-'СЕТ СН'!I$19</f>
        <v>6641.5778934399996</v>
      </c>
    </row>
    <row r="12" spans="1:6" x14ac:dyDescent="0.25">
      <c r="A12" s="123"/>
      <c r="B12" s="123"/>
      <c r="C12" s="123"/>
      <c r="D12" s="123"/>
      <c r="E12" s="123"/>
    </row>
    <row r="13" spans="1:6" x14ac:dyDescent="0.25">
      <c r="A13" s="27" t="s">
        <v>68</v>
      </c>
      <c r="B13" s="23"/>
    </row>
    <row r="14" spans="1:6" x14ac:dyDescent="0.25">
      <c r="A14" s="124" t="s">
        <v>67</v>
      </c>
      <c r="B14" s="122" t="s">
        <v>29</v>
      </c>
      <c r="C14" s="122"/>
      <c r="D14" s="122"/>
      <c r="E14" s="122"/>
    </row>
    <row r="15" spans="1:6" x14ac:dyDescent="0.25">
      <c r="A15" s="125"/>
      <c r="B15" s="25" t="s">
        <v>0</v>
      </c>
      <c r="C15" s="25" t="s">
        <v>32</v>
      </c>
      <c r="D15" s="25" t="s">
        <v>33</v>
      </c>
      <c r="E15" s="25" t="s">
        <v>3</v>
      </c>
    </row>
    <row r="16" spans="1:6" x14ac:dyDescent="0.25">
      <c r="A16" s="26" t="s">
        <v>34</v>
      </c>
      <c r="B16" s="28">
        <f>СВЦЭМ!$D$14+'СЕТ СН'!F5+СВЦЭМ!$D$10+'СЕТ СН'!F11-'СЕТ СН'!F$19</f>
        <v>2975.7878745099997</v>
      </c>
      <c r="C16" s="28">
        <f>СВЦЭМ!$D$14+'СЕТ СН'!G5+СВЦЭМ!$D$10+'СЕТ СН'!G11-'СЕТ СН'!G$19</f>
        <v>3834.0078745099995</v>
      </c>
      <c r="D16" s="28">
        <f>СВЦЭМ!$D$14+'СЕТ СН'!H5+СВЦЭМ!$D$10+'СЕТ СН'!H11-'СЕТ СН'!H$19</f>
        <v>3991.8678745100001</v>
      </c>
      <c r="E16" s="28">
        <f>СВЦЭМ!$D$14+'СЕТ СН'!I5+СВЦЭМ!$D$10+'СЕТ СН'!I11-'СЕТ СН'!I$19</f>
        <v>4508.3978745100003</v>
      </c>
    </row>
    <row r="17" spans="1:5" x14ac:dyDescent="0.25">
      <c r="A17" s="26" t="s">
        <v>37</v>
      </c>
      <c r="B17" s="28">
        <f>СВЦЭМ!$D$17+'СЕТ СН'!F5+СВЦЭМ!$D$10+'СЕТ СН'!F11-'СЕТ СН'!F$19</f>
        <v>4195.3103406600003</v>
      </c>
      <c r="C17" s="28">
        <f>СВЦЭМ!$D$17+'СЕТ СН'!G5+СВЦЭМ!$D$10+'СЕТ СН'!G11-'СЕТ СН'!G$19</f>
        <v>5053.5303406600005</v>
      </c>
      <c r="D17" s="28">
        <f>СВЦЭМ!$D$17+'СЕТ СН'!H5+СВЦЭМ!$D$10+'СЕТ СН'!H11-'СЕТ СН'!H$19</f>
        <v>5211.3903406600002</v>
      </c>
      <c r="E17" s="28">
        <f>СВЦЭМ!$D$17+'СЕТ СН'!I5+СВЦЭМ!$D$10+'СЕТ СН'!I11-'СЕТ СН'!I$19</f>
        <v>5727.92034066</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38.2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августе 2023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3" t="s">
        <v>38</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15.75" x14ac:dyDescent="0.2">
      <c r="A4" s="143" t="s">
        <v>8</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01.08.2023</v>
      </c>
      <c r="B12" s="36">
        <f>SUMIFS(СВЦЭМ!$C$39:$C$782,СВЦЭМ!$A$39:$A$782,$A12,СВЦЭМ!$B$39:$B$782,B$11)+'СЕТ СН'!$F$12+СВЦЭМ!$D$10+'СЕТ СН'!$F$5-'СЕТ СН'!$F$20</f>
        <v>2759.6767932100001</v>
      </c>
      <c r="C12" s="36">
        <f>SUMIFS(СВЦЭМ!$C$39:$C$782,СВЦЭМ!$A$39:$A$782,$A12,СВЦЭМ!$B$39:$B$782,C$11)+'СЕТ СН'!$F$12+СВЦЭМ!$D$10+'СЕТ СН'!$F$5-'СЕТ СН'!$F$20</f>
        <v>2934.83188513</v>
      </c>
      <c r="D12" s="36">
        <f>SUMIFS(СВЦЭМ!$C$39:$C$782,СВЦЭМ!$A$39:$A$782,$A12,СВЦЭМ!$B$39:$B$782,D$11)+'СЕТ СН'!$F$12+СВЦЭМ!$D$10+'СЕТ СН'!$F$5-'СЕТ СН'!$F$20</f>
        <v>2986.1681164900001</v>
      </c>
      <c r="E12" s="36">
        <f>SUMIFS(СВЦЭМ!$C$39:$C$782,СВЦЭМ!$A$39:$A$782,$A12,СВЦЭМ!$B$39:$B$782,E$11)+'СЕТ СН'!$F$12+СВЦЭМ!$D$10+'СЕТ СН'!$F$5-'СЕТ СН'!$F$20</f>
        <v>3025.2077372599997</v>
      </c>
      <c r="F12" s="36">
        <f>SUMIFS(СВЦЭМ!$C$39:$C$782,СВЦЭМ!$A$39:$A$782,$A12,СВЦЭМ!$B$39:$B$782,F$11)+'СЕТ СН'!$F$12+СВЦЭМ!$D$10+'СЕТ СН'!$F$5-'СЕТ СН'!$F$20</f>
        <v>3042.02511701</v>
      </c>
      <c r="G12" s="36">
        <f>SUMIFS(СВЦЭМ!$C$39:$C$782,СВЦЭМ!$A$39:$A$782,$A12,СВЦЭМ!$B$39:$B$782,G$11)+'СЕТ СН'!$F$12+СВЦЭМ!$D$10+'СЕТ СН'!$F$5-'СЕТ СН'!$F$20</f>
        <v>3046.3905955099999</v>
      </c>
      <c r="H12" s="36">
        <f>SUMIFS(СВЦЭМ!$C$39:$C$782,СВЦЭМ!$A$39:$A$782,$A12,СВЦЭМ!$B$39:$B$782,H$11)+'СЕТ СН'!$F$12+СВЦЭМ!$D$10+'СЕТ СН'!$F$5-'СЕТ СН'!$F$20</f>
        <v>2999.1910509899999</v>
      </c>
      <c r="I12" s="36">
        <f>SUMIFS(СВЦЭМ!$C$39:$C$782,СВЦЭМ!$A$39:$A$782,$A12,СВЦЭМ!$B$39:$B$782,I$11)+'СЕТ СН'!$F$12+СВЦЭМ!$D$10+'СЕТ СН'!$F$5-'СЕТ СН'!$F$20</f>
        <v>2825.2109557700001</v>
      </c>
      <c r="J12" s="36">
        <f>SUMIFS(СВЦЭМ!$C$39:$C$782,СВЦЭМ!$A$39:$A$782,$A12,СВЦЭМ!$B$39:$B$782,J$11)+'СЕТ СН'!$F$12+СВЦЭМ!$D$10+'СЕТ СН'!$F$5-'СЕТ СН'!$F$20</f>
        <v>2673.36222954</v>
      </c>
      <c r="K12" s="36">
        <f>SUMIFS(СВЦЭМ!$C$39:$C$782,СВЦЭМ!$A$39:$A$782,$A12,СВЦЭМ!$B$39:$B$782,K$11)+'СЕТ СН'!$F$12+СВЦЭМ!$D$10+'СЕТ СН'!$F$5-'СЕТ СН'!$F$20</f>
        <v>2663.7817048100001</v>
      </c>
      <c r="L12" s="36">
        <f>SUMIFS(СВЦЭМ!$C$39:$C$782,СВЦЭМ!$A$39:$A$782,$A12,СВЦЭМ!$B$39:$B$782,L$11)+'СЕТ СН'!$F$12+СВЦЭМ!$D$10+'СЕТ СН'!$F$5-'СЕТ СН'!$F$20</f>
        <v>2615.6927871099997</v>
      </c>
      <c r="M12" s="36">
        <f>SUMIFS(СВЦЭМ!$C$39:$C$782,СВЦЭМ!$A$39:$A$782,$A12,СВЦЭМ!$B$39:$B$782,M$11)+'СЕТ СН'!$F$12+СВЦЭМ!$D$10+'СЕТ СН'!$F$5-'СЕТ СН'!$F$20</f>
        <v>2591.9101648699998</v>
      </c>
      <c r="N12" s="36">
        <f>SUMIFS(СВЦЭМ!$C$39:$C$782,СВЦЭМ!$A$39:$A$782,$A12,СВЦЭМ!$B$39:$B$782,N$11)+'СЕТ СН'!$F$12+СВЦЭМ!$D$10+'СЕТ СН'!$F$5-'СЕТ СН'!$F$20</f>
        <v>2591.2240167600003</v>
      </c>
      <c r="O12" s="36">
        <f>SUMIFS(СВЦЭМ!$C$39:$C$782,СВЦЭМ!$A$39:$A$782,$A12,СВЦЭМ!$B$39:$B$782,O$11)+'СЕТ СН'!$F$12+СВЦЭМ!$D$10+'СЕТ СН'!$F$5-'СЕТ СН'!$F$20</f>
        <v>2593.4125613900001</v>
      </c>
      <c r="P12" s="36">
        <f>SUMIFS(СВЦЭМ!$C$39:$C$782,СВЦЭМ!$A$39:$A$782,$A12,СВЦЭМ!$B$39:$B$782,P$11)+'СЕТ СН'!$F$12+СВЦЭМ!$D$10+'СЕТ СН'!$F$5-'СЕТ СН'!$F$20</f>
        <v>2586.1288602599998</v>
      </c>
      <c r="Q12" s="36">
        <f>SUMIFS(СВЦЭМ!$C$39:$C$782,СВЦЭМ!$A$39:$A$782,$A12,СВЦЭМ!$B$39:$B$782,Q$11)+'СЕТ СН'!$F$12+СВЦЭМ!$D$10+'СЕТ СН'!$F$5-'СЕТ СН'!$F$20</f>
        <v>2566.7072715200002</v>
      </c>
      <c r="R12" s="36">
        <f>SUMIFS(СВЦЭМ!$C$39:$C$782,СВЦЭМ!$A$39:$A$782,$A12,СВЦЭМ!$B$39:$B$782,R$11)+'СЕТ СН'!$F$12+СВЦЭМ!$D$10+'СЕТ СН'!$F$5-'СЕТ СН'!$F$20</f>
        <v>2580.3035385599997</v>
      </c>
      <c r="S12" s="36">
        <f>SUMIFS(СВЦЭМ!$C$39:$C$782,СВЦЭМ!$A$39:$A$782,$A12,СВЦЭМ!$B$39:$B$782,S$11)+'СЕТ СН'!$F$12+СВЦЭМ!$D$10+'СЕТ СН'!$F$5-'СЕТ СН'!$F$20</f>
        <v>2584.7290737599997</v>
      </c>
      <c r="T12" s="36">
        <f>SUMIFS(СВЦЭМ!$C$39:$C$782,СВЦЭМ!$A$39:$A$782,$A12,СВЦЭМ!$B$39:$B$782,T$11)+'СЕТ СН'!$F$12+СВЦЭМ!$D$10+'СЕТ СН'!$F$5-'СЕТ СН'!$F$20</f>
        <v>2621.4175856800002</v>
      </c>
      <c r="U12" s="36">
        <f>SUMIFS(СВЦЭМ!$C$39:$C$782,СВЦЭМ!$A$39:$A$782,$A12,СВЦЭМ!$B$39:$B$782,U$11)+'СЕТ СН'!$F$12+СВЦЭМ!$D$10+'СЕТ СН'!$F$5-'СЕТ СН'!$F$20</f>
        <v>2623.7317675499999</v>
      </c>
      <c r="V12" s="36">
        <f>SUMIFS(СВЦЭМ!$C$39:$C$782,СВЦЭМ!$A$39:$A$782,$A12,СВЦЭМ!$B$39:$B$782,V$11)+'СЕТ СН'!$F$12+СВЦЭМ!$D$10+'СЕТ СН'!$F$5-'СЕТ СН'!$F$20</f>
        <v>2626.0448133999998</v>
      </c>
      <c r="W12" s="36">
        <f>SUMIFS(СВЦЭМ!$C$39:$C$782,СВЦЭМ!$A$39:$A$782,$A12,СВЦЭМ!$B$39:$B$782,W$11)+'СЕТ СН'!$F$12+СВЦЭМ!$D$10+'СЕТ СН'!$F$5-'СЕТ СН'!$F$20</f>
        <v>2609.2273124000003</v>
      </c>
      <c r="X12" s="36">
        <f>SUMIFS(СВЦЭМ!$C$39:$C$782,СВЦЭМ!$A$39:$A$782,$A12,СВЦЭМ!$B$39:$B$782,X$11)+'СЕТ СН'!$F$12+СВЦЭМ!$D$10+'СЕТ СН'!$F$5-'СЕТ СН'!$F$20</f>
        <v>2680.8071685800001</v>
      </c>
      <c r="Y12" s="36">
        <f>SUMIFS(СВЦЭМ!$C$39:$C$782,СВЦЭМ!$A$39:$A$782,$A12,СВЦЭМ!$B$39:$B$782,Y$11)+'СЕТ СН'!$F$12+СВЦЭМ!$D$10+'СЕТ СН'!$F$5-'СЕТ СН'!$F$20</f>
        <v>2757.13867884</v>
      </c>
      <c r="AA12" s="37"/>
    </row>
    <row r="13" spans="1:27" ht="15.75" x14ac:dyDescent="0.2">
      <c r="A13" s="35">
        <f>A12+1</f>
        <v>45140</v>
      </c>
      <c r="B13" s="36">
        <f>SUMIFS(СВЦЭМ!$C$39:$C$782,СВЦЭМ!$A$39:$A$782,$A13,СВЦЭМ!$B$39:$B$782,B$11)+'СЕТ СН'!$F$12+СВЦЭМ!$D$10+'СЕТ СН'!$F$5-'СЕТ СН'!$F$20</f>
        <v>2739.7333454499999</v>
      </c>
      <c r="C13" s="36">
        <f>SUMIFS(СВЦЭМ!$C$39:$C$782,СВЦЭМ!$A$39:$A$782,$A13,СВЦЭМ!$B$39:$B$782,C$11)+'СЕТ СН'!$F$12+СВЦЭМ!$D$10+'СЕТ СН'!$F$5-'СЕТ СН'!$F$20</f>
        <v>2821.40308031</v>
      </c>
      <c r="D13" s="36">
        <f>SUMIFS(СВЦЭМ!$C$39:$C$782,СВЦЭМ!$A$39:$A$782,$A13,СВЦЭМ!$B$39:$B$782,D$11)+'СЕТ СН'!$F$12+СВЦЭМ!$D$10+'СЕТ СН'!$F$5-'СЕТ СН'!$F$20</f>
        <v>2910.79576172</v>
      </c>
      <c r="E13" s="36">
        <f>SUMIFS(СВЦЭМ!$C$39:$C$782,СВЦЭМ!$A$39:$A$782,$A13,СВЦЭМ!$B$39:$B$782,E$11)+'СЕТ СН'!$F$12+СВЦЭМ!$D$10+'СЕТ СН'!$F$5-'СЕТ СН'!$F$20</f>
        <v>2974.9408703300001</v>
      </c>
      <c r="F13" s="36">
        <f>SUMIFS(СВЦЭМ!$C$39:$C$782,СВЦЭМ!$A$39:$A$782,$A13,СВЦЭМ!$B$39:$B$782,F$11)+'СЕТ СН'!$F$12+СВЦЭМ!$D$10+'СЕТ СН'!$F$5-'СЕТ СН'!$F$20</f>
        <v>3006.4354028999996</v>
      </c>
      <c r="G13" s="36">
        <f>SUMIFS(СВЦЭМ!$C$39:$C$782,СВЦЭМ!$A$39:$A$782,$A13,СВЦЭМ!$B$39:$B$782,G$11)+'СЕТ СН'!$F$12+СВЦЭМ!$D$10+'СЕТ СН'!$F$5-'СЕТ СН'!$F$20</f>
        <v>2985.51189105</v>
      </c>
      <c r="H13" s="36">
        <f>SUMIFS(СВЦЭМ!$C$39:$C$782,СВЦЭМ!$A$39:$A$782,$A13,СВЦЭМ!$B$39:$B$782,H$11)+'СЕТ СН'!$F$12+СВЦЭМ!$D$10+'СЕТ СН'!$F$5-'СЕТ СН'!$F$20</f>
        <v>2927.1496836300003</v>
      </c>
      <c r="I13" s="36">
        <f>SUMIFS(СВЦЭМ!$C$39:$C$782,СВЦЭМ!$A$39:$A$782,$A13,СВЦЭМ!$B$39:$B$782,I$11)+'СЕТ СН'!$F$12+СВЦЭМ!$D$10+'СЕТ СН'!$F$5-'СЕТ СН'!$F$20</f>
        <v>2795.1993589499998</v>
      </c>
      <c r="J13" s="36">
        <f>SUMIFS(СВЦЭМ!$C$39:$C$782,СВЦЭМ!$A$39:$A$782,$A13,СВЦЭМ!$B$39:$B$782,J$11)+'СЕТ СН'!$F$12+СВЦЭМ!$D$10+'СЕТ СН'!$F$5-'СЕТ СН'!$F$20</f>
        <v>2666.77551232</v>
      </c>
      <c r="K13" s="36">
        <f>SUMIFS(СВЦЭМ!$C$39:$C$782,СВЦЭМ!$A$39:$A$782,$A13,СВЦЭМ!$B$39:$B$782,K$11)+'СЕТ СН'!$F$12+СВЦЭМ!$D$10+'СЕТ СН'!$F$5-'СЕТ СН'!$F$20</f>
        <v>2656.6947924199999</v>
      </c>
      <c r="L13" s="36">
        <f>SUMIFS(СВЦЭМ!$C$39:$C$782,СВЦЭМ!$A$39:$A$782,$A13,СВЦЭМ!$B$39:$B$782,L$11)+'СЕТ СН'!$F$12+СВЦЭМ!$D$10+'СЕТ СН'!$F$5-'СЕТ СН'!$F$20</f>
        <v>2636.4934705200003</v>
      </c>
      <c r="M13" s="36">
        <f>SUMIFS(СВЦЭМ!$C$39:$C$782,СВЦЭМ!$A$39:$A$782,$A13,СВЦЭМ!$B$39:$B$782,M$11)+'СЕТ СН'!$F$12+СВЦЭМ!$D$10+'СЕТ СН'!$F$5-'СЕТ СН'!$F$20</f>
        <v>2611.26768094</v>
      </c>
      <c r="N13" s="36">
        <f>SUMIFS(СВЦЭМ!$C$39:$C$782,СВЦЭМ!$A$39:$A$782,$A13,СВЦЭМ!$B$39:$B$782,N$11)+'СЕТ СН'!$F$12+СВЦЭМ!$D$10+'СЕТ СН'!$F$5-'СЕТ СН'!$F$20</f>
        <v>2580.0499326899999</v>
      </c>
      <c r="O13" s="36">
        <f>SUMIFS(СВЦЭМ!$C$39:$C$782,СВЦЭМ!$A$39:$A$782,$A13,СВЦЭМ!$B$39:$B$782,O$11)+'СЕТ СН'!$F$12+СВЦЭМ!$D$10+'СЕТ СН'!$F$5-'СЕТ СН'!$F$20</f>
        <v>2475.79831066</v>
      </c>
      <c r="P13" s="36">
        <f>SUMIFS(СВЦЭМ!$C$39:$C$782,СВЦЭМ!$A$39:$A$782,$A13,СВЦЭМ!$B$39:$B$782,P$11)+'СЕТ СН'!$F$12+СВЦЭМ!$D$10+'СЕТ СН'!$F$5-'СЕТ СН'!$F$20</f>
        <v>2523.2790960800003</v>
      </c>
      <c r="Q13" s="36">
        <f>SUMIFS(СВЦЭМ!$C$39:$C$782,СВЦЭМ!$A$39:$A$782,$A13,СВЦЭМ!$B$39:$B$782,Q$11)+'СЕТ СН'!$F$12+СВЦЭМ!$D$10+'СЕТ СН'!$F$5-'СЕТ СН'!$F$20</f>
        <v>2547.2356663</v>
      </c>
      <c r="R13" s="36">
        <f>SUMIFS(СВЦЭМ!$C$39:$C$782,СВЦЭМ!$A$39:$A$782,$A13,СВЦЭМ!$B$39:$B$782,R$11)+'СЕТ СН'!$F$12+СВЦЭМ!$D$10+'СЕТ СН'!$F$5-'СЕТ СН'!$F$20</f>
        <v>2568.0636666099999</v>
      </c>
      <c r="S13" s="36">
        <f>SUMIFS(СВЦЭМ!$C$39:$C$782,СВЦЭМ!$A$39:$A$782,$A13,СВЦЭМ!$B$39:$B$782,S$11)+'СЕТ СН'!$F$12+СВЦЭМ!$D$10+'СЕТ СН'!$F$5-'СЕТ СН'!$F$20</f>
        <v>2583.1284506000002</v>
      </c>
      <c r="T13" s="36">
        <f>SUMIFS(СВЦЭМ!$C$39:$C$782,СВЦЭМ!$A$39:$A$782,$A13,СВЦЭМ!$B$39:$B$782,T$11)+'СЕТ СН'!$F$12+СВЦЭМ!$D$10+'СЕТ СН'!$F$5-'СЕТ СН'!$F$20</f>
        <v>2617.0173696399997</v>
      </c>
      <c r="U13" s="36">
        <f>SUMIFS(СВЦЭМ!$C$39:$C$782,СВЦЭМ!$A$39:$A$782,$A13,СВЦЭМ!$B$39:$B$782,U$11)+'СЕТ СН'!$F$12+СВЦЭМ!$D$10+'СЕТ СН'!$F$5-'СЕТ СН'!$F$20</f>
        <v>2633.5911517</v>
      </c>
      <c r="V13" s="36">
        <f>SUMIFS(СВЦЭМ!$C$39:$C$782,СВЦЭМ!$A$39:$A$782,$A13,СВЦЭМ!$B$39:$B$782,V$11)+'СЕТ СН'!$F$12+СВЦЭМ!$D$10+'СЕТ СН'!$F$5-'СЕТ СН'!$F$20</f>
        <v>2659.5070667299997</v>
      </c>
      <c r="W13" s="36">
        <f>SUMIFS(СВЦЭМ!$C$39:$C$782,СВЦЭМ!$A$39:$A$782,$A13,СВЦЭМ!$B$39:$B$782,W$11)+'СЕТ СН'!$F$12+СВЦЭМ!$D$10+'СЕТ СН'!$F$5-'СЕТ СН'!$F$20</f>
        <v>2639.1210056700002</v>
      </c>
      <c r="X13" s="36">
        <f>SUMIFS(СВЦЭМ!$C$39:$C$782,СВЦЭМ!$A$39:$A$782,$A13,СВЦЭМ!$B$39:$B$782,X$11)+'СЕТ СН'!$F$12+СВЦЭМ!$D$10+'СЕТ СН'!$F$5-'СЕТ СН'!$F$20</f>
        <v>2627.6654192599999</v>
      </c>
      <c r="Y13" s="36">
        <f>SUMIFS(СВЦЭМ!$C$39:$C$782,СВЦЭМ!$A$39:$A$782,$A13,СВЦЭМ!$B$39:$B$782,Y$11)+'СЕТ СН'!$F$12+СВЦЭМ!$D$10+'СЕТ СН'!$F$5-'СЕТ СН'!$F$20</f>
        <v>2685.9015162400001</v>
      </c>
    </row>
    <row r="14" spans="1:27" ht="15.75" x14ac:dyDescent="0.2">
      <c r="A14" s="35">
        <f t="shared" ref="A14:A42" si="0">A13+1</f>
        <v>45141</v>
      </c>
      <c r="B14" s="36">
        <f>SUMIFS(СВЦЭМ!$C$39:$C$782,СВЦЭМ!$A$39:$A$782,$A14,СВЦЭМ!$B$39:$B$782,B$11)+'СЕТ СН'!$F$12+СВЦЭМ!$D$10+'СЕТ СН'!$F$5-'СЕТ СН'!$F$20</f>
        <v>2837.2343106600001</v>
      </c>
      <c r="C14" s="36">
        <f>SUMIFS(СВЦЭМ!$C$39:$C$782,СВЦЭМ!$A$39:$A$782,$A14,СВЦЭМ!$B$39:$B$782,C$11)+'СЕТ СН'!$F$12+СВЦЭМ!$D$10+'СЕТ СН'!$F$5-'СЕТ СН'!$F$20</f>
        <v>2933.43673137</v>
      </c>
      <c r="D14" s="36">
        <f>SUMIFS(СВЦЭМ!$C$39:$C$782,СВЦЭМ!$A$39:$A$782,$A14,СВЦЭМ!$B$39:$B$782,D$11)+'СЕТ СН'!$F$12+СВЦЭМ!$D$10+'СЕТ СН'!$F$5-'СЕТ СН'!$F$20</f>
        <v>2954.6609723199999</v>
      </c>
      <c r="E14" s="36">
        <f>SUMIFS(СВЦЭМ!$C$39:$C$782,СВЦЭМ!$A$39:$A$782,$A14,СВЦЭМ!$B$39:$B$782,E$11)+'СЕТ СН'!$F$12+СВЦЭМ!$D$10+'СЕТ СН'!$F$5-'СЕТ СН'!$F$20</f>
        <v>2977.7329955099999</v>
      </c>
      <c r="F14" s="36">
        <f>SUMIFS(СВЦЭМ!$C$39:$C$782,СВЦЭМ!$A$39:$A$782,$A14,СВЦЭМ!$B$39:$B$782,F$11)+'СЕТ СН'!$F$12+СВЦЭМ!$D$10+'СЕТ СН'!$F$5-'СЕТ СН'!$F$20</f>
        <v>2977.41510642</v>
      </c>
      <c r="G14" s="36">
        <f>SUMIFS(СВЦЭМ!$C$39:$C$782,СВЦЭМ!$A$39:$A$782,$A14,СВЦЭМ!$B$39:$B$782,G$11)+'СЕТ СН'!$F$12+СВЦЭМ!$D$10+'СЕТ СН'!$F$5-'СЕТ СН'!$F$20</f>
        <v>2976.23865148</v>
      </c>
      <c r="H14" s="36">
        <f>SUMIFS(СВЦЭМ!$C$39:$C$782,СВЦЭМ!$A$39:$A$782,$A14,СВЦЭМ!$B$39:$B$782,H$11)+'СЕТ СН'!$F$12+СВЦЭМ!$D$10+'СЕТ СН'!$F$5-'СЕТ СН'!$F$20</f>
        <v>2926.2055433999999</v>
      </c>
      <c r="I14" s="36">
        <f>SUMIFS(СВЦЭМ!$C$39:$C$782,СВЦЭМ!$A$39:$A$782,$A14,СВЦЭМ!$B$39:$B$782,I$11)+'СЕТ СН'!$F$12+СВЦЭМ!$D$10+'СЕТ СН'!$F$5-'СЕТ СН'!$F$20</f>
        <v>2828.13124917</v>
      </c>
      <c r="J14" s="36">
        <f>SUMIFS(СВЦЭМ!$C$39:$C$782,СВЦЭМ!$A$39:$A$782,$A14,СВЦЭМ!$B$39:$B$782,J$11)+'СЕТ СН'!$F$12+СВЦЭМ!$D$10+'СЕТ СН'!$F$5-'СЕТ СН'!$F$20</f>
        <v>2695.4780974800001</v>
      </c>
      <c r="K14" s="36">
        <f>SUMIFS(СВЦЭМ!$C$39:$C$782,СВЦЭМ!$A$39:$A$782,$A14,СВЦЭМ!$B$39:$B$782,K$11)+'СЕТ СН'!$F$12+СВЦЭМ!$D$10+'СЕТ СН'!$F$5-'СЕТ СН'!$F$20</f>
        <v>2692.5323909099998</v>
      </c>
      <c r="L14" s="36">
        <f>SUMIFS(СВЦЭМ!$C$39:$C$782,СВЦЭМ!$A$39:$A$782,$A14,СВЦЭМ!$B$39:$B$782,L$11)+'СЕТ СН'!$F$12+СВЦЭМ!$D$10+'СЕТ СН'!$F$5-'СЕТ СН'!$F$20</f>
        <v>2665.2417946999999</v>
      </c>
      <c r="M14" s="36">
        <f>SUMIFS(СВЦЭМ!$C$39:$C$782,СВЦЭМ!$A$39:$A$782,$A14,СВЦЭМ!$B$39:$B$782,M$11)+'СЕТ СН'!$F$12+СВЦЭМ!$D$10+'СЕТ СН'!$F$5-'СЕТ СН'!$F$20</f>
        <v>2652.0212269900003</v>
      </c>
      <c r="N14" s="36">
        <f>SUMIFS(СВЦЭМ!$C$39:$C$782,СВЦЭМ!$A$39:$A$782,$A14,СВЦЭМ!$B$39:$B$782,N$11)+'СЕТ СН'!$F$12+СВЦЭМ!$D$10+'СЕТ СН'!$F$5-'СЕТ СН'!$F$20</f>
        <v>2653.74652999</v>
      </c>
      <c r="O14" s="36">
        <f>SUMIFS(СВЦЭМ!$C$39:$C$782,СВЦЭМ!$A$39:$A$782,$A14,СВЦЭМ!$B$39:$B$782,O$11)+'СЕТ СН'!$F$12+СВЦЭМ!$D$10+'СЕТ СН'!$F$5-'СЕТ СН'!$F$20</f>
        <v>2651.3185076299997</v>
      </c>
      <c r="P14" s="36">
        <f>SUMIFS(СВЦЭМ!$C$39:$C$782,СВЦЭМ!$A$39:$A$782,$A14,СВЦЭМ!$B$39:$B$782,P$11)+'СЕТ СН'!$F$12+СВЦЭМ!$D$10+'СЕТ СН'!$F$5-'СЕТ СН'!$F$20</f>
        <v>2649.7918071300001</v>
      </c>
      <c r="Q14" s="36">
        <f>SUMIFS(СВЦЭМ!$C$39:$C$782,СВЦЭМ!$A$39:$A$782,$A14,СВЦЭМ!$B$39:$B$782,Q$11)+'СЕТ СН'!$F$12+СВЦЭМ!$D$10+'СЕТ СН'!$F$5-'СЕТ СН'!$F$20</f>
        <v>2655.8999363799999</v>
      </c>
      <c r="R14" s="36">
        <f>SUMIFS(СВЦЭМ!$C$39:$C$782,СВЦЭМ!$A$39:$A$782,$A14,СВЦЭМ!$B$39:$B$782,R$11)+'СЕТ СН'!$F$12+СВЦЭМ!$D$10+'СЕТ СН'!$F$5-'СЕТ СН'!$F$20</f>
        <v>2662.3821951999998</v>
      </c>
      <c r="S14" s="36">
        <f>SUMIFS(СВЦЭМ!$C$39:$C$782,СВЦЭМ!$A$39:$A$782,$A14,СВЦЭМ!$B$39:$B$782,S$11)+'СЕТ СН'!$F$12+СВЦЭМ!$D$10+'СЕТ СН'!$F$5-'СЕТ СН'!$F$20</f>
        <v>2653.6960282199998</v>
      </c>
      <c r="T14" s="36">
        <f>SUMIFS(СВЦЭМ!$C$39:$C$782,СВЦЭМ!$A$39:$A$782,$A14,СВЦЭМ!$B$39:$B$782,T$11)+'СЕТ СН'!$F$12+СВЦЭМ!$D$10+'СЕТ СН'!$F$5-'СЕТ СН'!$F$20</f>
        <v>2685.4480520400002</v>
      </c>
      <c r="U14" s="36">
        <f>SUMIFS(СВЦЭМ!$C$39:$C$782,СВЦЭМ!$A$39:$A$782,$A14,СВЦЭМ!$B$39:$B$782,U$11)+'СЕТ СН'!$F$12+СВЦЭМ!$D$10+'СЕТ СН'!$F$5-'СЕТ СН'!$F$20</f>
        <v>2706.6104655300001</v>
      </c>
      <c r="V14" s="36">
        <f>SUMIFS(СВЦЭМ!$C$39:$C$782,СВЦЭМ!$A$39:$A$782,$A14,СВЦЭМ!$B$39:$B$782,V$11)+'СЕТ СН'!$F$12+СВЦЭМ!$D$10+'СЕТ СН'!$F$5-'СЕТ СН'!$F$20</f>
        <v>2699.4430656</v>
      </c>
      <c r="W14" s="36">
        <f>SUMIFS(СВЦЭМ!$C$39:$C$782,СВЦЭМ!$A$39:$A$782,$A14,СВЦЭМ!$B$39:$B$782,W$11)+'СЕТ СН'!$F$12+СВЦЭМ!$D$10+'СЕТ СН'!$F$5-'СЕТ СН'!$F$20</f>
        <v>2660.7920783899999</v>
      </c>
      <c r="X14" s="36">
        <f>SUMIFS(СВЦЭМ!$C$39:$C$782,СВЦЭМ!$A$39:$A$782,$A14,СВЦЭМ!$B$39:$B$782,X$11)+'СЕТ СН'!$F$12+СВЦЭМ!$D$10+'СЕТ СН'!$F$5-'СЕТ СН'!$F$20</f>
        <v>2724.4923267700001</v>
      </c>
      <c r="Y14" s="36">
        <f>SUMIFS(СВЦЭМ!$C$39:$C$782,СВЦЭМ!$A$39:$A$782,$A14,СВЦЭМ!$B$39:$B$782,Y$11)+'СЕТ СН'!$F$12+СВЦЭМ!$D$10+'СЕТ СН'!$F$5-'СЕТ СН'!$F$20</f>
        <v>2851.71817964</v>
      </c>
    </row>
    <row r="15" spans="1:27" ht="15.75" x14ac:dyDescent="0.2">
      <c r="A15" s="35">
        <f t="shared" si="0"/>
        <v>45142</v>
      </c>
      <c r="B15" s="36">
        <f>SUMIFS(СВЦЭМ!$C$39:$C$782,СВЦЭМ!$A$39:$A$782,$A15,СВЦЭМ!$B$39:$B$782,B$11)+'СЕТ СН'!$F$12+СВЦЭМ!$D$10+'СЕТ СН'!$F$5-'СЕТ СН'!$F$20</f>
        <v>2870.5052925700002</v>
      </c>
      <c r="C15" s="36">
        <f>SUMIFS(СВЦЭМ!$C$39:$C$782,СВЦЭМ!$A$39:$A$782,$A15,СВЦЭМ!$B$39:$B$782,C$11)+'СЕТ СН'!$F$12+СВЦЭМ!$D$10+'СЕТ СН'!$F$5-'СЕТ СН'!$F$20</f>
        <v>2965.6384980600001</v>
      </c>
      <c r="D15" s="36">
        <f>SUMIFS(СВЦЭМ!$C$39:$C$782,СВЦЭМ!$A$39:$A$782,$A15,СВЦЭМ!$B$39:$B$782,D$11)+'СЕТ СН'!$F$12+СВЦЭМ!$D$10+'СЕТ СН'!$F$5-'СЕТ СН'!$F$20</f>
        <v>3009.9134872899999</v>
      </c>
      <c r="E15" s="36">
        <f>SUMIFS(СВЦЭМ!$C$39:$C$782,СВЦЭМ!$A$39:$A$782,$A15,СВЦЭМ!$B$39:$B$782,E$11)+'СЕТ СН'!$F$12+СВЦЭМ!$D$10+'СЕТ СН'!$F$5-'СЕТ СН'!$F$20</f>
        <v>3071.3684809900001</v>
      </c>
      <c r="F15" s="36">
        <f>SUMIFS(СВЦЭМ!$C$39:$C$782,СВЦЭМ!$A$39:$A$782,$A15,СВЦЭМ!$B$39:$B$782,F$11)+'СЕТ СН'!$F$12+СВЦЭМ!$D$10+'СЕТ СН'!$F$5-'СЕТ СН'!$F$20</f>
        <v>3075.1217521799999</v>
      </c>
      <c r="G15" s="36">
        <f>SUMIFS(СВЦЭМ!$C$39:$C$782,СВЦЭМ!$A$39:$A$782,$A15,СВЦЭМ!$B$39:$B$782,G$11)+'СЕТ СН'!$F$12+СВЦЭМ!$D$10+'СЕТ СН'!$F$5-'СЕТ СН'!$F$20</f>
        <v>3063.1790156899997</v>
      </c>
      <c r="H15" s="36">
        <f>SUMIFS(СВЦЭМ!$C$39:$C$782,СВЦЭМ!$A$39:$A$782,$A15,СВЦЭМ!$B$39:$B$782,H$11)+'СЕТ СН'!$F$12+СВЦЭМ!$D$10+'СЕТ СН'!$F$5-'СЕТ СН'!$F$20</f>
        <v>3017.8850167999999</v>
      </c>
      <c r="I15" s="36">
        <f>SUMIFS(СВЦЭМ!$C$39:$C$782,СВЦЭМ!$A$39:$A$782,$A15,СВЦЭМ!$B$39:$B$782,I$11)+'СЕТ СН'!$F$12+СВЦЭМ!$D$10+'СЕТ СН'!$F$5-'СЕТ СН'!$F$20</f>
        <v>2881.5318442500002</v>
      </c>
      <c r="J15" s="36">
        <f>SUMIFS(СВЦЭМ!$C$39:$C$782,СВЦЭМ!$A$39:$A$782,$A15,СВЦЭМ!$B$39:$B$782,J$11)+'СЕТ СН'!$F$12+СВЦЭМ!$D$10+'СЕТ СН'!$F$5-'СЕТ СН'!$F$20</f>
        <v>2760.8829800200001</v>
      </c>
      <c r="K15" s="36">
        <f>SUMIFS(СВЦЭМ!$C$39:$C$782,СВЦЭМ!$A$39:$A$782,$A15,СВЦЭМ!$B$39:$B$782,K$11)+'СЕТ СН'!$F$12+СВЦЭМ!$D$10+'СЕТ СН'!$F$5-'СЕТ СН'!$F$20</f>
        <v>2725.7663138999997</v>
      </c>
      <c r="L15" s="36">
        <f>SUMIFS(СВЦЭМ!$C$39:$C$782,СВЦЭМ!$A$39:$A$782,$A15,СВЦЭМ!$B$39:$B$782,L$11)+'СЕТ СН'!$F$12+СВЦЭМ!$D$10+'СЕТ СН'!$F$5-'СЕТ СН'!$F$20</f>
        <v>2668.4768090400003</v>
      </c>
      <c r="M15" s="36">
        <f>SUMIFS(СВЦЭМ!$C$39:$C$782,СВЦЭМ!$A$39:$A$782,$A15,СВЦЭМ!$B$39:$B$782,M$11)+'СЕТ СН'!$F$12+СВЦЭМ!$D$10+'СЕТ СН'!$F$5-'СЕТ СН'!$F$20</f>
        <v>2662.93441596</v>
      </c>
      <c r="N15" s="36">
        <f>SUMIFS(СВЦЭМ!$C$39:$C$782,СВЦЭМ!$A$39:$A$782,$A15,СВЦЭМ!$B$39:$B$782,N$11)+'СЕТ СН'!$F$12+СВЦЭМ!$D$10+'СЕТ СН'!$F$5-'СЕТ СН'!$F$20</f>
        <v>2656.3176723899996</v>
      </c>
      <c r="O15" s="36">
        <f>SUMIFS(СВЦЭМ!$C$39:$C$782,СВЦЭМ!$A$39:$A$782,$A15,СВЦЭМ!$B$39:$B$782,O$11)+'СЕТ СН'!$F$12+СВЦЭМ!$D$10+'СЕТ СН'!$F$5-'СЕТ СН'!$F$20</f>
        <v>2622.26439003</v>
      </c>
      <c r="P15" s="36">
        <f>SUMIFS(СВЦЭМ!$C$39:$C$782,СВЦЭМ!$A$39:$A$782,$A15,СВЦЭМ!$B$39:$B$782,P$11)+'СЕТ СН'!$F$12+СВЦЭМ!$D$10+'СЕТ СН'!$F$5-'СЕТ СН'!$F$20</f>
        <v>2612.0135068999998</v>
      </c>
      <c r="Q15" s="36">
        <f>SUMIFS(СВЦЭМ!$C$39:$C$782,СВЦЭМ!$A$39:$A$782,$A15,СВЦЭМ!$B$39:$B$782,Q$11)+'СЕТ СН'!$F$12+СВЦЭМ!$D$10+'СЕТ СН'!$F$5-'СЕТ СН'!$F$20</f>
        <v>2614.67439982</v>
      </c>
      <c r="R15" s="36">
        <f>SUMIFS(СВЦЭМ!$C$39:$C$782,СВЦЭМ!$A$39:$A$782,$A15,СВЦЭМ!$B$39:$B$782,R$11)+'СЕТ СН'!$F$12+СВЦЭМ!$D$10+'СЕТ СН'!$F$5-'СЕТ СН'!$F$20</f>
        <v>2635.33614472</v>
      </c>
      <c r="S15" s="36">
        <f>SUMIFS(СВЦЭМ!$C$39:$C$782,СВЦЭМ!$A$39:$A$782,$A15,СВЦЭМ!$B$39:$B$782,S$11)+'СЕТ СН'!$F$12+СВЦЭМ!$D$10+'СЕТ СН'!$F$5-'СЕТ СН'!$F$20</f>
        <v>2615.3849768199998</v>
      </c>
      <c r="T15" s="36">
        <f>SUMIFS(СВЦЭМ!$C$39:$C$782,СВЦЭМ!$A$39:$A$782,$A15,СВЦЭМ!$B$39:$B$782,T$11)+'СЕТ СН'!$F$12+СВЦЭМ!$D$10+'СЕТ СН'!$F$5-'СЕТ СН'!$F$20</f>
        <v>2648.2557141299999</v>
      </c>
      <c r="U15" s="36">
        <f>SUMIFS(СВЦЭМ!$C$39:$C$782,СВЦЭМ!$A$39:$A$782,$A15,СВЦЭМ!$B$39:$B$782,U$11)+'СЕТ СН'!$F$12+СВЦЭМ!$D$10+'СЕТ СН'!$F$5-'СЕТ СН'!$F$20</f>
        <v>2654.2161279699999</v>
      </c>
      <c r="V15" s="36">
        <f>SUMIFS(СВЦЭМ!$C$39:$C$782,СВЦЭМ!$A$39:$A$782,$A15,СВЦЭМ!$B$39:$B$782,V$11)+'СЕТ СН'!$F$12+СВЦЭМ!$D$10+'СЕТ СН'!$F$5-'СЕТ СН'!$F$20</f>
        <v>2662.3347558300002</v>
      </c>
      <c r="W15" s="36">
        <f>SUMIFS(СВЦЭМ!$C$39:$C$782,СВЦЭМ!$A$39:$A$782,$A15,СВЦЭМ!$B$39:$B$782,W$11)+'СЕТ СН'!$F$12+СВЦЭМ!$D$10+'СЕТ СН'!$F$5-'СЕТ СН'!$F$20</f>
        <v>2632.1761109700001</v>
      </c>
      <c r="X15" s="36">
        <f>SUMIFS(СВЦЭМ!$C$39:$C$782,СВЦЭМ!$A$39:$A$782,$A15,СВЦЭМ!$B$39:$B$782,X$11)+'СЕТ СН'!$F$12+СВЦЭМ!$D$10+'СЕТ СН'!$F$5-'СЕТ СН'!$F$20</f>
        <v>2694.7862295599998</v>
      </c>
      <c r="Y15" s="36">
        <f>SUMIFS(СВЦЭМ!$C$39:$C$782,СВЦЭМ!$A$39:$A$782,$A15,СВЦЭМ!$B$39:$B$782,Y$11)+'СЕТ СН'!$F$12+СВЦЭМ!$D$10+'СЕТ СН'!$F$5-'СЕТ СН'!$F$20</f>
        <v>2925.5428253299997</v>
      </c>
    </row>
    <row r="16" spans="1:27" ht="15.75" x14ac:dyDescent="0.2">
      <c r="A16" s="35">
        <f t="shared" si="0"/>
        <v>45143</v>
      </c>
      <c r="B16" s="36">
        <f>SUMIFS(СВЦЭМ!$C$39:$C$782,СВЦЭМ!$A$39:$A$782,$A16,СВЦЭМ!$B$39:$B$782,B$11)+'СЕТ СН'!$F$12+СВЦЭМ!$D$10+'СЕТ СН'!$F$5-'СЕТ СН'!$F$20</f>
        <v>2844.4914980200001</v>
      </c>
      <c r="C16" s="36">
        <f>SUMIFS(СВЦЭМ!$C$39:$C$782,СВЦЭМ!$A$39:$A$782,$A16,СВЦЭМ!$B$39:$B$782,C$11)+'СЕТ СН'!$F$12+СВЦЭМ!$D$10+'СЕТ СН'!$F$5-'СЕТ СН'!$F$20</f>
        <v>2924.5347990600003</v>
      </c>
      <c r="D16" s="36">
        <f>SUMIFS(СВЦЭМ!$C$39:$C$782,СВЦЭМ!$A$39:$A$782,$A16,СВЦЭМ!$B$39:$B$782,D$11)+'СЕТ СН'!$F$12+СВЦЭМ!$D$10+'СЕТ СН'!$F$5-'СЕТ СН'!$F$20</f>
        <v>2977.5080324700002</v>
      </c>
      <c r="E16" s="36">
        <f>SUMIFS(СВЦЭМ!$C$39:$C$782,СВЦЭМ!$A$39:$A$782,$A16,СВЦЭМ!$B$39:$B$782,E$11)+'СЕТ СН'!$F$12+СВЦЭМ!$D$10+'СЕТ СН'!$F$5-'СЕТ СН'!$F$20</f>
        <v>3017.66419154</v>
      </c>
      <c r="F16" s="36">
        <f>SUMIFS(СВЦЭМ!$C$39:$C$782,СВЦЭМ!$A$39:$A$782,$A16,СВЦЭМ!$B$39:$B$782,F$11)+'СЕТ СН'!$F$12+СВЦЭМ!$D$10+'СЕТ СН'!$F$5-'СЕТ СН'!$F$20</f>
        <v>3018.49086648</v>
      </c>
      <c r="G16" s="36">
        <f>SUMIFS(СВЦЭМ!$C$39:$C$782,СВЦЭМ!$A$39:$A$782,$A16,СВЦЭМ!$B$39:$B$782,G$11)+'СЕТ СН'!$F$12+СВЦЭМ!$D$10+'СЕТ СН'!$F$5-'СЕТ СН'!$F$20</f>
        <v>3011.4439281099999</v>
      </c>
      <c r="H16" s="36">
        <f>SUMIFS(СВЦЭМ!$C$39:$C$782,СВЦЭМ!$A$39:$A$782,$A16,СВЦЭМ!$B$39:$B$782,H$11)+'СЕТ СН'!$F$12+СВЦЭМ!$D$10+'СЕТ СН'!$F$5-'СЕТ СН'!$F$20</f>
        <v>2990.4849387200002</v>
      </c>
      <c r="I16" s="36">
        <f>SUMIFS(СВЦЭМ!$C$39:$C$782,СВЦЭМ!$A$39:$A$782,$A16,СВЦЭМ!$B$39:$B$782,I$11)+'СЕТ СН'!$F$12+СВЦЭМ!$D$10+'СЕТ СН'!$F$5-'СЕТ СН'!$F$20</f>
        <v>2898.4433909499999</v>
      </c>
      <c r="J16" s="36">
        <f>SUMIFS(СВЦЭМ!$C$39:$C$782,СВЦЭМ!$A$39:$A$782,$A16,СВЦЭМ!$B$39:$B$782,J$11)+'СЕТ СН'!$F$12+СВЦЭМ!$D$10+'СЕТ СН'!$F$5-'СЕТ СН'!$F$20</f>
        <v>2778.36858867</v>
      </c>
      <c r="K16" s="36">
        <f>SUMIFS(СВЦЭМ!$C$39:$C$782,СВЦЭМ!$A$39:$A$782,$A16,СВЦЭМ!$B$39:$B$782,K$11)+'СЕТ СН'!$F$12+СВЦЭМ!$D$10+'СЕТ СН'!$F$5-'СЕТ СН'!$F$20</f>
        <v>2703.67028815</v>
      </c>
      <c r="L16" s="36">
        <f>SUMIFS(СВЦЭМ!$C$39:$C$782,СВЦЭМ!$A$39:$A$782,$A16,СВЦЭМ!$B$39:$B$782,L$11)+'СЕТ СН'!$F$12+СВЦЭМ!$D$10+'СЕТ СН'!$F$5-'СЕТ СН'!$F$20</f>
        <v>2640.3668739</v>
      </c>
      <c r="M16" s="36">
        <f>SUMIFS(СВЦЭМ!$C$39:$C$782,СВЦЭМ!$A$39:$A$782,$A16,СВЦЭМ!$B$39:$B$782,M$11)+'СЕТ СН'!$F$12+СВЦЭМ!$D$10+'СЕТ СН'!$F$5-'СЕТ СН'!$F$20</f>
        <v>2606.4520681900003</v>
      </c>
      <c r="N16" s="36">
        <f>SUMIFS(СВЦЭМ!$C$39:$C$782,СВЦЭМ!$A$39:$A$782,$A16,СВЦЭМ!$B$39:$B$782,N$11)+'СЕТ СН'!$F$12+СВЦЭМ!$D$10+'СЕТ СН'!$F$5-'СЕТ СН'!$F$20</f>
        <v>2595.3054891399997</v>
      </c>
      <c r="O16" s="36">
        <f>SUMIFS(СВЦЭМ!$C$39:$C$782,СВЦЭМ!$A$39:$A$782,$A16,СВЦЭМ!$B$39:$B$782,O$11)+'СЕТ СН'!$F$12+СВЦЭМ!$D$10+'СЕТ СН'!$F$5-'СЕТ СН'!$F$20</f>
        <v>2596.6524179600001</v>
      </c>
      <c r="P16" s="36">
        <f>SUMIFS(СВЦЭМ!$C$39:$C$782,СВЦЭМ!$A$39:$A$782,$A16,СВЦЭМ!$B$39:$B$782,P$11)+'СЕТ СН'!$F$12+СВЦЭМ!$D$10+'СЕТ СН'!$F$5-'СЕТ СН'!$F$20</f>
        <v>2606.5893573599997</v>
      </c>
      <c r="Q16" s="36">
        <f>SUMIFS(СВЦЭМ!$C$39:$C$782,СВЦЭМ!$A$39:$A$782,$A16,СВЦЭМ!$B$39:$B$782,Q$11)+'СЕТ СН'!$F$12+СВЦЭМ!$D$10+'СЕТ СН'!$F$5-'СЕТ СН'!$F$20</f>
        <v>2616.0121333699999</v>
      </c>
      <c r="R16" s="36">
        <f>SUMIFS(СВЦЭМ!$C$39:$C$782,СВЦЭМ!$A$39:$A$782,$A16,СВЦЭМ!$B$39:$B$782,R$11)+'СЕТ СН'!$F$12+СВЦЭМ!$D$10+'СЕТ СН'!$F$5-'СЕТ СН'!$F$20</f>
        <v>2609.1220708000001</v>
      </c>
      <c r="S16" s="36">
        <f>SUMIFS(СВЦЭМ!$C$39:$C$782,СВЦЭМ!$A$39:$A$782,$A16,СВЦЭМ!$B$39:$B$782,S$11)+'СЕТ СН'!$F$12+СВЦЭМ!$D$10+'СЕТ СН'!$F$5-'СЕТ СН'!$F$20</f>
        <v>2590.6801882</v>
      </c>
      <c r="T16" s="36">
        <f>SUMIFS(СВЦЭМ!$C$39:$C$782,СВЦЭМ!$A$39:$A$782,$A16,СВЦЭМ!$B$39:$B$782,T$11)+'СЕТ СН'!$F$12+СВЦЭМ!$D$10+'СЕТ СН'!$F$5-'СЕТ СН'!$F$20</f>
        <v>2625.9007708199997</v>
      </c>
      <c r="U16" s="36">
        <f>SUMIFS(СВЦЭМ!$C$39:$C$782,СВЦЭМ!$A$39:$A$782,$A16,СВЦЭМ!$B$39:$B$782,U$11)+'СЕТ СН'!$F$12+СВЦЭМ!$D$10+'СЕТ СН'!$F$5-'СЕТ СН'!$F$20</f>
        <v>2637.1754298000001</v>
      </c>
      <c r="V16" s="36">
        <f>SUMIFS(СВЦЭМ!$C$39:$C$782,СВЦЭМ!$A$39:$A$782,$A16,СВЦЭМ!$B$39:$B$782,V$11)+'СЕТ СН'!$F$12+СВЦЭМ!$D$10+'СЕТ СН'!$F$5-'СЕТ СН'!$F$20</f>
        <v>2640.1277512400002</v>
      </c>
      <c r="W16" s="36">
        <f>SUMIFS(СВЦЭМ!$C$39:$C$782,СВЦЭМ!$A$39:$A$782,$A16,СВЦЭМ!$B$39:$B$782,W$11)+'СЕТ СН'!$F$12+СВЦЭМ!$D$10+'СЕТ СН'!$F$5-'СЕТ СН'!$F$20</f>
        <v>2612.2964702700001</v>
      </c>
      <c r="X16" s="36">
        <f>SUMIFS(СВЦЭМ!$C$39:$C$782,СВЦЭМ!$A$39:$A$782,$A16,СВЦЭМ!$B$39:$B$782,X$11)+'СЕТ СН'!$F$12+СВЦЭМ!$D$10+'СЕТ СН'!$F$5-'СЕТ СН'!$F$20</f>
        <v>2666.6619630599998</v>
      </c>
      <c r="Y16" s="36">
        <f>SUMIFS(СВЦЭМ!$C$39:$C$782,СВЦЭМ!$A$39:$A$782,$A16,СВЦЭМ!$B$39:$B$782,Y$11)+'СЕТ СН'!$F$12+СВЦЭМ!$D$10+'СЕТ СН'!$F$5-'СЕТ СН'!$F$20</f>
        <v>2741.66567906</v>
      </c>
    </row>
    <row r="17" spans="1:25" ht="15.75" x14ac:dyDescent="0.2">
      <c r="A17" s="35">
        <f t="shared" si="0"/>
        <v>45144</v>
      </c>
      <c r="B17" s="36">
        <f>SUMIFS(СВЦЭМ!$C$39:$C$782,СВЦЭМ!$A$39:$A$782,$A17,СВЦЭМ!$B$39:$B$782,B$11)+'СЕТ СН'!$F$12+СВЦЭМ!$D$10+'СЕТ СН'!$F$5-'СЕТ СН'!$F$20</f>
        <v>2826.0710614700001</v>
      </c>
      <c r="C17" s="36">
        <f>SUMIFS(СВЦЭМ!$C$39:$C$782,СВЦЭМ!$A$39:$A$782,$A17,СВЦЭМ!$B$39:$B$782,C$11)+'СЕТ СН'!$F$12+СВЦЭМ!$D$10+'СЕТ СН'!$F$5-'СЕТ СН'!$F$20</f>
        <v>2836.75406591</v>
      </c>
      <c r="D17" s="36">
        <f>SUMIFS(СВЦЭМ!$C$39:$C$782,СВЦЭМ!$A$39:$A$782,$A17,СВЦЭМ!$B$39:$B$782,D$11)+'СЕТ СН'!$F$12+СВЦЭМ!$D$10+'СЕТ СН'!$F$5-'СЕТ СН'!$F$20</f>
        <v>2870.1944758199998</v>
      </c>
      <c r="E17" s="36">
        <f>SUMIFS(СВЦЭМ!$C$39:$C$782,СВЦЭМ!$A$39:$A$782,$A17,СВЦЭМ!$B$39:$B$782,E$11)+'СЕТ СН'!$F$12+СВЦЭМ!$D$10+'СЕТ СН'!$F$5-'СЕТ СН'!$F$20</f>
        <v>2972.83773036</v>
      </c>
      <c r="F17" s="36">
        <f>SUMIFS(СВЦЭМ!$C$39:$C$782,СВЦЭМ!$A$39:$A$782,$A17,СВЦЭМ!$B$39:$B$782,F$11)+'СЕТ СН'!$F$12+СВЦЭМ!$D$10+'СЕТ СН'!$F$5-'СЕТ СН'!$F$20</f>
        <v>2997.2454248599997</v>
      </c>
      <c r="G17" s="36">
        <f>SUMIFS(СВЦЭМ!$C$39:$C$782,СВЦЭМ!$A$39:$A$782,$A17,СВЦЭМ!$B$39:$B$782,G$11)+'СЕТ СН'!$F$12+СВЦЭМ!$D$10+'СЕТ СН'!$F$5-'СЕТ СН'!$F$20</f>
        <v>2926.2039170400003</v>
      </c>
      <c r="H17" s="36">
        <f>SUMIFS(СВЦЭМ!$C$39:$C$782,СВЦЭМ!$A$39:$A$782,$A17,СВЦЭМ!$B$39:$B$782,H$11)+'СЕТ СН'!$F$12+СВЦЭМ!$D$10+'СЕТ СН'!$F$5-'СЕТ СН'!$F$20</f>
        <v>2964.30720062</v>
      </c>
      <c r="I17" s="36">
        <f>SUMIFS(СВЦЭМ!$C$39:$C$782,СВЦЭМ!$A$39:$A$782,$A17,СВЦЭМ!$B$39:$B$782,I$11)+'СЕТ СН'!$F$12+СВЦЭМ!$D$10+'СЕТ СН'!$F$5-'СЕТ СН'!$F$20</f>
        <v>2902.4672363600002</v>
      </c>
      <c r="J17" s="36">
        <f>SUMIFS(СВЦЭМ!$C$39:$C$782,СВЦЭМ!$A$39:$A$782,$A17,СВЦЭМ!$B$39:$B$782,J$11)+'СЕТ СН'!$F$12+СВЦЭМ!$D$10+'СЕТ СН'!$F$5-'СЕТ СН'!$F$20</f>
        <v>2829.0809650599999</v>
      </c>
      <c r="K17" s="36">
        <f>SUMIFS(СВЦЭМ!$C$39:$C$782,СВЦЭМ!$A$39:$A$782,$A17,СВЦЭМ!$B$39:$B$782,K$11)+'СЕТ СН'!$F$12+СВЦЭМ!$D$10+'СЕТ СН'!$F$5-'СЕТ СН'!$F$20</f>
        <v>2727.36075256</v>
      </c>
      <c r="L17" s="36">
        <f>SUMIFS(СВЦЭМ!$C$39:$C$782,СВЦЭМ!$A$39:$A$782,$A17,СВЦЭМ!$B$39:$B$782,L$11)+'СЕТ СН'!$F$12+СВЦЭМ!$D$10+'СЕТ СН'!$F$5-'СЕТ СН'!$F$20</f>
        <v>2657.8334398500001</v>
      </c>
      <c r="M17" s="36">
        <f>SUMIFS(СВЦЭМ!$C$39:$C$782,СВЦЭМ!$A$39:$A$782,$A17,СВЦЭМ!$B$39:$B$782,M$11)+'СЕТ СН'!$F$12+СВЦЭМ!$D$10+'СЕТ СН'!$F$5-'СЕТ СН'!$F$20</f>
        <v>2624.4024689500002</v>
      </c>
      <c r="N17" s="36">
        <f>SUMIFS(СВЦЭМ!$C$39:$C$782,СВЦЭМ!$A$39:$A$782,$A17,СВЦЭМ!$B$39:$B$782,N$11)+'СЕТ СН'!$F$12+СВЦЭМ!$D$10+'СЕТ СН'!$F$5-'СЕТ СН'!$F$20</f>
        <v>2602.8987958899997</v>
      </c>
      <c r="O17" s="36">
        <f>SUMIFS(СВЦЭМ!$C$39:$C$782,СВЦЭМ!$A$39:$A$782,$A17,СВЦЭМ!$B$39:$B$782,O$11)+'СЕТ СН'!$F$12+СВЦЭМ!$D$10+'СЕТ СН'!$F$5-'СЕТ СН'!$F$20</f>
        <v>2620.7194732999997</v>
      </c>
      <c r="P17" s="36">
        <f>SUMIFS(СВЦЭМ!$C$39:$C$782,СВЦЭМ!$A$39:$A$782,$A17,СВЦЭМ!$B$39:$B$782,P$11)+'СЕТ СН'!$F$12+СВЦЭМ!$D$10+'СЕТ СН'!$F$5-'СЕТ СН'!$F$20</f>
        <v>2627.5771855000003</v>
      </c>
      <c r="Q17" s="36">
        <f>SUMIFS(СВЦЭМ!$C$39:$C$782,СВЦЭМ!$A$39:$A$782,$A17,СВЦЭМ!$B$39:$B$782,Q$11)+'СЕТ СН'!$F$12+СВЦЭМ!$D$10+'СЕТ СН'!$F$5-'СЕТ СН'!$F$20</f>
        <v>2633.2595202900002</v>
      </c>
      <c r="R17" s="36">
        <f>SUMIFS(СВЦЭМ!$C$39:$C$782,СВЦЭМ!$A$39:$A$782,$A17,СВЦЭМ!$B$39:$B$782,R$11)+'СЕТ СН'!$F$12+СВЦЭМ!$D$10+'СЕТ СН'!$F$5-'СЕТ СН'!$F$20</f>
        <v>2620.04714513</v>
      </c>
      <c r="S17" s="36">
        <f>SUMIFS(СВЦЭМ!$C$39:$C$782,СВЦЭМ!$A$39:$A$782,$A17,СВЦЭМ!$B$39:$B$782,S$11)+'СЕТ СН'!$F$12+СВЦЭМ!$D$10+'СЕТ СН'!$F$5-'СЕТ СН'!$F$20</f>
        <v>2601.7646084799999</v>
      </c>
      <c r="T17" s="36">
        <f>SUMIFS(СВЦЭМ!$C$39:$C$782,СВЦЭМ!$A$39:$A$782,$A17,СВЦЭМ!$B$39:$B$782,T$11)+'СЕТ СН'!$F$12+СВЦЭМ!$D$10+'СЕТ СН'!$F$5-'СЕТ СН'!$F$20</f>
        <v>2621.5798501099998</v>
      </c>
      <c r="U17" s="36">
        <f>SUMIFS(СВЦЭМ!$C$39:$C$782,СВЦЭМ!$A$39:$A$782,$A17,СВЦЭМ!$B$39:$B$782,U$11)+'СЕТ СН'!$F$12+СВЦЭМ!$D$10+'СЕТ СН'!$F$5-'СЕТ СН'!$F$20</f>
        <v>2631.4912398199999</v>
      </c>
      <c r="V17" s="36">
        <f>SUMIFS(СВЦЭМ!$C$39:$C$782,СВЦЭМ!$A$39:$A$782,$A17,СВЦЭМ!$B$39:$B$782,V$11)+'СЕТ СН'!$F$12+СВЦЭМ!$D$10+'СЕТ СН'!$F$5-'СЕТ СН'!$F$20</f>
        <v>2632.9187688699999</v>
      </c>
      <c r="W17" s="36">
        <f>SUMIFS(СВЦЭМ!$C$39:$C$782,СВЦЭМ!$A$39:$A$782,$A17,СВЦЭМ!$B$39:$B$782,W$11)+'СЕТ СН'!$F$12+СВЦЭМ!$D$10+'СЕТ СН'!$F$5-'СЕТ СН'!$F$20</f>
        <v>2614.59843426</v>
      </c>
      <c r="X17" s="36">
        <f>SUMIFS(СВЦЭМ!$C$39:$C$782,СВЦЭМ!$A$39:$A$782,$A17,СВЦЭМ!$B$39:$B$782,X$11)+'СЕТ СН'!$F$12+СВЦЭМ!$D$10+'СЕТ СН'!$F$5-'СЕТ СН'!$F$20</f>
        <v>2676.9679943599999</v>
      </c>
      <c r="Y17" s="36">
        <f>SUMIFS(СВЦЭМ!$C$39:$C$782,СВЦЭМ!$A$39:$A$782,$A17,СВЦЭМ!$B$39:$B$782,Y$11)+'СЕТ СН'!$F$12+СВЦЭМ!$D$10+'СЕТ СН'!$F$5-'СЕТ СН'!$F$20</f>
        <v>2764.7224504799997</v>
      </c>
    </row>
    <row r="18" spans="1:25" ht="15.75" x14ac:dyDescent="0.2">
      <c r="A18" s="35">
        <f t="shared" si="0"/>
        <v>45145</v>
      </c>
      <c r="B18" s="36">
        <f>SUMIFS(СВЦЭМ!$C$39:$C$782,СВЦЭМ!$A$39:$A$782,$A18,СВЦЭМ!$B$39:$B$782,B$11)+'СЕТ СН'!$F$12+СВЦЭМ!$D$10+'СЕТ СН'!$F$5-'СЕТ СН'!$F$20</f>
        <v>2760.5906542299999</v>
      </c>
      <c r="C18" s="36">
        <f>SUMIFS(СВЦЭМ!$C$39:$C$782,СВЦЭМ!$A$39:$A$782,$A18,СВЦЭМ!$B$39:$B$782,C$11)+'СЕТ СН'!$F$12+СВЦЭМ!$D$10+'СЕТ СН'!$F$5-'СЕТ СН'!$F$20</f>
        <v>2864.2773357400001</v>
      </c>
      <c r="D18" s="36">
        <f>SUMIFS(СВЦЭМ!$C$39:$C$782,СВЦЭМ!$A$39:$A$782,$A18,СВЦЭМ!$B$39:$B$782,D$11)+'СЕТ СН'!$F$12+СВЦЭМ!$D$10+'СЕТ СН'!$F$5-'СЕТ СН'!$F$20</f>
        <v>2907.8201324399997</v>
      </c>
      <c r="E18" s="36">
        <f>SUMIFS(СВЦЭМ!$C$39:$C$782,СВЦЭМ!$A$39:$A$782,$A18,СВЦЭМ!$B$39:$B$782,E$11)+'СЕТ СН'!$F$12+СВЦЭМ!$D$10+'СЕТ СН'!$F$5-'СЕТ СН'!$F$20</f>
        <v>2953.74733861</v>
      </c>
      <c r="F18" s="36">
        <f>SUMIFS(СВЦЭМ!$C$39:$C$782,СВЦЭМ!$A$39:$A$782,$A18,СВЦЭМ!$B$39:$B$782,F$11)+'СЕТ СН'!$F$12+СВЦЭМ!$D$10+'СЕТ СН'!$F$5-'СЕТ СН'!$F$20</f>
        <v>2946.1568204099999</v>
      </c>
      <c r="G18" s="36">
        <f>SUMIFS(СВЦЭМ!$C$39:$C$782,СВЦЭМ!$A$39:$A$782,$A18,СВЦЭМ!$B$39:$B$782,G$11)+'СЕТ СН'!$F$12+СВЦЭМ!$D$10+'СЕТ СН'!$F$5-'СЕТ СН'!$F$20</f>
        <v>2953.37349881</v>
      </c>
      <c r="H18" s="36">
        <f>SUMIFS(СВЦЭМ!$C$39:$C$782,СВЦЭМ!$A$39:$A$782,$A18,СВЦЭМ!$B$39:$B$782,H$11)+'СЕТ СН'!$F$12+СВЦЭМ!$D$10+'СЕТ СН'!$F$5-'СЕТ СН'!$F$20</f>
        <v>2994.1066763899998</v>
      </c>
      <c r="I18" s="36">
        <f>SUMIFS(СВЦЭМ!$C$39:$C$782,СВЦЭМ!$A$39:$A$782,$A18,СВЦЭМ!$B$39:$B$782,I$11)+'СЕТ СН'!$F$12+СВЦЭМ!$D$10+'СЕТ СН'!$F$5-'СЕТ СН'!$F$20</f>
        <v>2793.0341818300003</v>
      </c>
      <c r="J18" s="36">
        <f>SUMIFS(СВЦЭМ!$C$39:$C$782,СВЦЭМ!$A$39:$A$782,$A18,СВЦЭМ!$B$39:$B$782,J$11)+'СЕТ СН'!$F$12+СВЦЭМ!$D$10+'СЕТ СН'!$F$5-'СЕТ СН'!$F$20</f>
        <v>2669.1656364299997</v>
      </c>
      <c r="K18" s="36">
        <f>SUMIFS(СВЦЭМ!$C$39:$C$782,СВЦЭМ!$A$39:$A$782,$A18,СВЦЭМ!$B$39:$B$782,K$11)+'СЕТ СН'!$F$12+СВЦЭМ!$D$10+'СЕТ СН'!$F$5-'СЕТ СН'!$F$20</f>
        <v>2616.5864280599999</v>
      </c>
      <c r="L18" s="36">
        <f>SUMIFS(СВЦЭМ!$C$39:$C$782,СВЦЭМ!$A$39:$A$782,$A18,СВЦЭМ!$B$39:$B$782,L$11)+'СЕТ СН'!$F$12+СВЦЭМ!$D$10+'СЕТ СН'!$F$5-'СЕТ СН'!$F$20</f>
        <v>2561.7687171699999</v>
      </c>
      <c r="M18" s="36">
        <f>SUMIFS(СВЦЭМ!$C$39:$C$782,СВЦЭМ!$A$39:$A$782,$A18,СВЦЭМ!$B$39:$B$782,M$11)+'СЕТ СН'!$F$12+СВЦЭМ!$D$10+'СЕТ СН'!$F$5-'СЕТ СН'!$F$20</f>
        <v>2536.9269090899998</v>
      </c>
      <c r="N18" s="36">
        <f>SUMIFS(СВЦЭМ!$C$39:$C$782,СВЦЭМ!$A$39:$A$782,$A18,СВЦЭМ!$B$39:$B$782,N$11)+'СЕТ СН'!$F$12+СВЦЭМ!$D$10+'СЕТ СН'!$F$5-'СЕТ СН'!$F$20</f>
        <v>2533.0156187299999</v>
      </c>
      <c r="O18" s="36">
        <f>SUMIFS(СВЦЭМ!$C$39:$C$782,СВЦЭМ!$A$39:$A$782,$A18,СВЦЭМ!$B$39:$B$782,O$11)+'СЕТ СН'!$F$12+СВЦЭМ!$D$10+'СЕТ СН'!$F$5-'СЕТ СН'!$F$20</f>
        <v>2536.2647270400003</v>
      </c>
      <c r="P18" s="36">
        <f>SUMIFS(СВЦЭМ!$C$39:$C$782,СВЦЭМ!$A$39:$A$782,$A18,СВЦЭМ!$B$39:$B$782,P$11)+'СЕТ СН'!$F$12+СВЦЭМ!$D$10+'СЕТ СН'!$F$5-'СЕТ СН'!$F$20</f>
        <v>2537.4049893900001</v>
      </c>
      <c r="Q18" s="36">
        <f>SUMIFS(СВЦЭМ!$C$39:$C$782,СВЦЭМ!$A$39:$A$782,$A18,СВЦЭМ!$B$39:$B$782,Q$11)+'СЕТ СН'!$F$12+СВЦЭМ!$D$10+'СЕТ СН'!$F$5-'СЕТ СН'!$F$20</f>
        <v>2543.4966370499997</v>
      </c>
      <c r="R18" s="36">
        <f>SUMIFS(СВЦЭМ!$C$39:$C$782,СВЦЭМ!$A$39:$A$782,$A18,СВЦЭМ!$B$39:$B$782,R$11)+'СЕТ СН'!$F$12+СВЦЭМ!$D$10+'СЕТ СН'!$F$5-'СЕТ СН'!$F$20</f>
        <v>2554.2363493600001</v>
      </c>
      <c r="S18" s="36">
        <f>SUMIFS(СВЦЭМ!$C$39:$C$782,СВЦЭМ!$A$39:$A$782,$A18,СВЦЭМ!$B$39:$B$782,S$11)+'СЕТ СН'!$F$12+СВЦЭМ!$D$10+'СЕТ СН'!$F$5-'СЕТ СН'!$F$20</f>
        <v>2542.7404752499997</v>
      </c>
      <c r="T18" s="36">
        <f>SUMIFS(СВЦЭМ!$C$39:$C$782,СВЦЭМ!$A$39:$A$782,$A18,СВЦЭМ!$B$39:$B$782,T$11)+'СЕТ СН'!$F$12+СВЦЭМ!$D$10+'СЕТ СН'!$F$5-'СЕТ СН'!$F$20</f>
        <v>2557.7516324099997</v>
      </c>
      <c r="U18" s="36">
        <f>SUMIFS(СВЦЭМ!$C$39:$C$782,СВЦЭМ!$A$39:$A$782,$A18,СВЦЭМ!$B$39:$B$782,U$11)+'СЕТ СН'!$F$12+СВЦЭМ!$D$10+'СЕТ СН'!$F$5-'СЕТ СН'!$F$20</f>
        <v>2559.8685577599999</v>
      </c>
      <c r="V18" s="36">
        <f>SUMIFS(СВЦЭМ!$C$39:$C$782,СВЦЭМ!$A$39:$A$782,$A18,СВЦЭМ!$B$39:$B$782,V$11)+'СЕТ СН'!$F$12+СВЦЭМ!$D$10+'СЕТ СН'!$F$5-'СЕТ СН'!$F$20</f>
        <v>2569.44018392</v>
      </c>
      <c r="W18" s="36">
        <f>SUMIFS(СВЦЭМ!$C$39:$C$782,СВЦЭМ!$A$39:$A$782,$A18,СВЦЭМ!$B$39:$B$782,W$11)+'СЕТ СН'!$F$12+СВЦЭМ!$D$10+'СЕТ СН'!$F$5-'СЕТ СН'!$F$20</f>
        <v>2542.4269978000002</v>
      </c>
      <c r="X18" s="36">
        <f>SUMIFS(СВЦЭМ!$C$39:$C$782,СВЦЭМ!$A$39:$A$782,$A18,СВЦЭМ!$B$39:$B$782,X$11)+'СЕТ СН'!$F$12+СВЦЭМ!$D$10+'СЕТ СН'!$F$5-'СЕТ СН'!$F$20</f>
        <v>2609.1104963099997</v>
      </c>
      <c r="Y18" s="36">
        <f>SUMIFS(СВЦЭМ!$C$39:$C$782,СВЦЭМ!$A$39:$A$782,$A18,СВЦЭМ!$B$39:$B$782,Y$11)+'СЕТ СН'!$F$12+СВЦЭМ!$D$10+'СЕТ СН'!$F$5-'СЕТ СН'!$F$20</f>
        <v>2699.3583803399997</v>
      </c>
    </row>
    <row r="19" spans="1:25" ht="15.75" x14ac:dyDescent="0.2">
      <c r="A19" s="35">
        <f t="shared" si="0"/>
        <v>45146</v>
      </c>
      <c r="B19" s="36">
        <f>SUMIFS(СВЦЭМ!$C$39:$C$782,СВЦЭМ!$A$39:$A$782,$A19,СВЦЭМ!$B$39:$B$782,B$11)+'СЕТ СН'!$F$12+СВЦЭМ!$D$10+'СЕТ СН'!$F$5-'СЕТ СН'!$F$20</f>
        <v>2750.83283992</v>
      </c>
      <c r="C19" s="36">
        <f>SUMIFS(СВЦЭМ!$C$39:$C$782,СВЦЭМ!$A$39:$A$782,$A19,СВЦЭМ!$B$39:$B$782,C$11)+'СЕТ СН'!$F$12+СВЦЭМ!$D$10+'СЕТ СН'!$F$5-'СЕТ СН'!$F$20</f>
        <v>2846.69253996</v>
      </c>
      <c r="D19" s="36">
        <f>SUMIFS(СВЦЭМ!$C$39:$C$782,СВЦЭМ!$A$39:$A$782,$A19,СВЦЭМ!$B$39:$B$782,D$11)+'СЕТ СН'!$F$12+СВЦЭМ!$D$10+'СЕТ СН'!$F$5-'СЕТ СН'!$F$20</f>
        <v>2881.7182654099997</v>
      </c>
      <c r="E19" s="36">
        <f>SUMIFS(СВЦЭМ!$C$39:$C$782,СВЦЭМ!$A$39:$A$782,$A19,СВЦЭМ!$B$39:$B$782,E$11)+'СЕТ СН'!$F$12+СВЦЭМ!$D$10+'СЕТ СН'!$F$5-'СЕТ СН'!$F$20</f>
        <v>2937.7671950399999</v>
      </c>
      <c r="F19" s="36">
        <f>SUMIFS(СВЦЭМ!$C$39:$C$782,СВЦЭМ!$A$39:$A$782,$A19,СВЦЭМ!$B$39:$B$782,F$11)+'СЕТ СН'!$F$12+СВЦЭМ!$D$10+'СЕТ СН'!$F$5-'СЕТ СН'!$F$20</f>
        <v>2950.3494200699997</v>
      </c>
      <c r="G19" s="36">
        <f>SUMIFS(СВЦЭМ!$C$39:$C$782,СВЦЭМ!$A$39:$A$782,$A19,СВЦЭМ!$B$39:$B$782,G$11)+'СЕТ СН'!$F$12+СВЦЭМ!$D$10+'СЕТ СН'!$F$5-'СЕТ СН'!$F$20</f>
        <v>2924.0852774599998</v>
      </c>
      <c r="H19" s="36">
        <f>SUMIFS(СВЦЭМ!$C$39:$C$782,СВЦЭМ!$A$39:$A$782,$A19,СВЦЭМ!$B$39:$B$782,H$11)+'СЕТ СН'!$F$12+СВЦЭМ!$D$10+'СЕТ СН'!$F$5-'СЕТ СН'!$F$20</f>
        <v>2897.4455815399997</v>
      </c>
      <c r="I19" s="36">
        <f>SUMIFS(СВЦЭМ!$C$39:$C$782,СВЦЭМ!$A$39:$A$782,$A19,СВЦЭМ!$B$39:$B$782,I$11)+'СЕТ СН'!$F$12+СВЦЭМ!$D$10+'СЕТ СН'!$F$5-'СЕТ СН'!$F$20</f>
        <v>2818.0306203499999</v>
      </c>
      <c r="J19" s="36">
        <f>SUMIFS(СВЦЭМ!$C$39:$C$782,СВЦЭМ!$A$39:$A$782,$A19,СВЦЭМ!$B$39:$B$782,J$11)+'СЕТ СН'!$F$12+СВЦЭМ!$D$10+'СЕТ СН'!$F$5-'СЕТ СН'!$F$20</f>
        <v>2763.0570974299999</v>
      </c>
      <c r="K19" s="36">
        <f>SUMIFS(СВЦЭМ!$C$39:$C$782,СВЦЭМ!$A$39:$A$782,$A19,СВЦЭМ!$B$39:$B$782,K$11)+'СЕТ СН'!$F$12+СВЦЭМ!$D$10+'СЕТ СН'!$F$5-'СЕТ СН'!$F$20</f>
        <v>2686.7584716299998</v>
      </c>
      <c r="L19" s="36">
        <f>SUMIFS(СВЦЭМ!$C$39:$C$782,СВЦЭМ!$A$39:$A$782,$A19,СВЦЭМ!$B$39:$B$782,L$11)+'СЕТ СН'!$F$12+СВЦЭМ!$D$10+'СЕТ СН'!$F$5-'СЕТ СН'!$F$20</f>
        <v>2641.4721419699999</v>
      </c>
      <c r="M19" s="36">
        <f>SUMIFS(СВЦЭМ!$C$39:$C$782,СВЦЭМ!$A$39:$A$782,$A19,СВЦЭМ!$B$39:$B$782,M$11)+'СЕТ СН'!$F$12+СВЦЭМ!$D$10+'СЕТ СН'!$F$5-'СЕТ СН'!$F$20</f>
        <v>2621.0912844499999</v>
      </c>
      <c r="N19" s="36">
        <f>SUMIFS(СВЦЭМ!$C$39:$C$782,СВЦЭМ!$A$39:$A$782,$A19,СВЦЭМ!$B$39:$B$782,N$11)+'СЕТ СН'!$F$12+СВЦЭМ!$D$10+'СЕТ СН'!$F$5-'СЕТ СН'!$F$20</f>
        <v>2604.77694845</v>
      </c>
      <c r="O19" s="36">
        <f>SUMIFS(СВЦЭМ!$C$39:$C$782,СВЦЭМ!$A$39:$A$782,$A19,СВЦЭМ!$B$39:$B$782,O$11)+'СЕТ СН'!$F$12+СВЦЭМ!$D$10+'СЕТ СН'!$F$5-'СЕТ СН'!$F$20</f>
        <v>2605.8156237000003</v>
      </c>
      <c r="P19" s="36">
        <f>SUMIFS(СВЦЭМ!$C$39:$C$782,СВЦЭМ!$A$39:$A$782,$A19,СВЦЭМ!$B$39:$B$782,P$11)+'СЕТ СН'!$F$12+СВЦЭМ!$D$10+'СЕТ СН'!$F$5-'СЕТ СН'!$F$20</f>
        <v>2606.84694227</v>
      </c>
      <c r="Q19" s="36">
        <f>SUMIFS(СВЦЭМ!$C$39:$C$782,СВЦЭМ!$A$39:$A$782,$A19,СВЦЭМ!$B$39:$B$782,Q$11)+'СЕТ СН'!$F$12+СВЦЭМ!$D$10+'СЕТ СН'!$F$5-'СЕТ СН'!$F$20</f>
        <v>2603.1763410100002</v>
      </c>
      <c r="R19" s="36">
        <f>SUMIFS(СВЦЭМ!$C$39:$C$782,СВЦЭМ!$A$39:$A$782,$A19,СВЦЭМ!$B$39:$B$782,R$11)+'СЕТ СН'!$F$12+СВЦЭМ!$D$10+'СЕТ СН'!$F$5-'СЕТ СН'!$F$20</f>
        <v>2585.5166744400003</v>
      </c>
      <c r="S19" s="36">
        <f>SUMIFS(СВЦЭМ!$C$39:$C$782,СВЦЭМ!$A$39:$A$782,$A19,СВЦЭМ!$B$39:$B$782,S$11)+'СЕТ СН'!$F$12+СВЦЭМ!$D$10+'СЕТ СН'!$F$5-'СЕТ СН'!$F$20</f>
        <v>2590.3845277600003</v>
      </c>
      <c r="T19" s="36">
        <f>SUMIFS(СВЦЭМ!$C$39:$C$782,СВЦЭМ!$A$39:$A$782,$A19,СВЦЭМ!$B$39:$B$782,T$11)+'СЕТ СН'!$F$12+СВЦЭМ!$D$10+'СЕТ СН'!$F$5-'СЕТ СН'!$F$20</f>
        <v>2647.4819646699998</v>
      </c>
      <c r="U19" s="36">
        <f>SUMIFS(СВЦЭМ!$C$39:$C$782,СВЦЭМ!$A$39:$A$782,$A19,СВЦЭМ!$B$39:$B$782,U$11)+'СЕТ СН'!$F$12+СВЦЭМ!$D$10+'СЕТ СН'!$F$5-'СЕТ СН'!$F$20</f>
        <v>2638.2382424400002</v>
      </c>
      <c r="V19" s="36">
        <f>SUMIFS(СВЦЭМ!$C$39:$C$782,СВЦЭМ!$A$39:$A$782,$A19,СВЦЭМ!$B$39:$B$782,V$11)+'СЕТ СН'!$F$12+СВЦЭМ!$D$10+'СЕТ СН'!$F$5-'СЕТ СН'!$F$20</f>
        <v>2638.7735121799997</v>
      </c>
      <c r="W19" s="36">
        <f>SUMIFS(СВЦЭМ!$C$39:$C$782,СВЦЭМ!$A$39:$A$782,$A19,СВЦЭМ!$B$39:$B$782,W$11)+'СЕТ СН'!$F$12+СВЦЭМ!$D$10+'СЕТ СН'!$F$5-'СЕТ СН'!$F$20</f>
        <v>2614.42042042</v>
      </c>
      <c r="X19" s="36">
        <f>SUMIFS(СВЦЭМ!$C$39:$C$782,СВЦЭМ!$A$39:$A$782,$A19,СВЦЭМ!$B$39:$B$782,X$11)+'СЕТ СН'!$F$12+СВЦЭМ!$D$10+'СЕТ СН'!$F$5-'СЕТ СН'!$F$20</f>
        <v>2673.3820720799999</v>
      </c>
      <c r="Y19" s="36">
        <f>SUMIFS(СВЦЭМ!$C$39:$C$782,СВЦЭМ!$A$39:$A$782,$A19,СВЦЭМ!$B$39:$B$782,Y$11)+'СЕТ СН'!$F$12+СВЦЭМ!$D$10+'СЕТ СН'!$F$5-'СЕТ СН'!$F$20</f>
        <v>2770.5761695399997</v>
      </c>
    </row>
    <row r="20" spans="1:25" ht="15.75" x14ac:dyDescent="0.2">
      <c r="A20" s="35">
        <f t="shared" si="0"/>
        <v>45147</v>
      </c>
      <c r="B20" s="36">
        <f>SUMIFS(СВЦЭМ!$C$39:$C$782,СВЦЭМ!$A$39:$A$782,$A20,СВЦЭМ!$B$39:$B$782,B$11)+'СЕТ СН'!$F$12+СВЦЭМ!$D$10+'СЕТ СН'!$F$5-'СЕТ СН'!$F$20</f>
        <v>2868.7205342400002</v>
      </c>
      <c r="C20" s="36">
        <f>SUMIFS(СВЦЭМ!$C$39:$C$782,СВЦЭМ!$A$39:$A$782,$A20,СВЦЭМ!$B$39:$B$782,C$11)+'СЕТ СН'!$F$12+СВЦЭМ!$D$10+'СЕТ СН'!$F$5-'СЕТ СН'!$F$20</f>
        <v>2981.5759074799998</v>
      </c>
      <c r="D20" s="36">
        <f>SUMIFS(СВЦЭМ!$C$39:$C$782,СВЦЭМ!$A$39:$A$782,$A20,СВЦЭМ!$B$39:$B$782,D$11)+'СЕТ СН'!$F$12+СВЦЭМ!$D$10+'СЕТ СН'!$F$5-'СЕТ СН'!$F$20</f>
        <v>3062.4521051900001</v>
      </c>
      <c r="E20" s="36">
        <f>SUMIFS(СВЦЭМ!$C$39:$C$782,СВЦЭМ!$A$39:$A$782,$A20,СВЦЭМ!$B$39:$B$782,E$11)+'СЕТ СН'!$F$12+СВЦЭМ!$D$10+'СЕТ СН'!$F$5-'СЕТ СН'!$F$20</f>
        <v>3089.1581274999999</v>
      </c>
      <c r="F20" s="36">
        <f>SUMIFS(СВЦЭМ!$C$39:$C$782,СВЦЭМ!$A$39:$A$782,$A20,СВЦЭМ!$B$39:$B$782,F$11)+'СЕТ СН'!$F$12+СВЦЭМ!$D$10+'СЕТ СН'!$F$5-'СЕТ СН'!$F$20</f>
        <v>3107.7493086300001</v>
      </c>
      <c r="G20" s="36">
        <f>SUMIFS(СВЦЭМ!$C$39:$C$782,СВЦЭМ!$A$39:$A$782,$A20,СВЦЭМ!$B$39:$B$782,G$11)+'СЕТ СН'!$F$12+СВЦЭМ!$D$10+'СЕТ СН'!$F$5-'СЕТ СН'!$F$20</f>
        <v>3110.5562752699998</v>
      </c>
      <c r="H20" s="36">
        <f>SUMIFS(СВЦЭМ!$C$39:$C$782,СВЦЭМ!$A$39:$A$782,$A20,СВЦЭМ!$B$39:$B$782,H$11)+'СЕТ СН'!$F$12+СВЦЭМ!$D$10+'СЕТ СН'!$F$5-'СЕТ СН'!$F$20</f>
        <v>3055.2939097899998</v>
      </c>
      <c r="I20" s="36">
        <f>SUMIFS(СВЦЭМ!$C$39:$C$782,СВЦЭМ!$A$39:$A$782,$A20,СВЦЭМ!$B$39:$B$782,I$11)+'СЕТ СН'!$F$12+СВЦЭМ!$D$10+'СЕТ СН'!$F$5-'СЕТ СН'!$F$20</f>
        <v>2959.7495546999999</v>
      </c>
      <c r="J20" s="36">
        <f>SUMIFS(СВЦЭМ!$C$39:$C$782,СВЦЭМ!$A$39:$A$782,$A20,СВЦЭМ!$B$39:$B$782,J$11)+'СЕТ СН'!$F$12+СВЦЭМ!$D$10+'СЕТ СН'!$F$5-'СЕТ СН'!$F$20</f>
        <v>2855.1823080899999</v>
      </c>
      <c r="K20" s="36">
        <f>SUMIFS(СВЦЭМ!$C$39:$C$782,СВЦЭМ!$A$39:$A$782,$A20,СВЦЭМ!$B$39:$B$782,K$11)+'СЕТ СН'!$F$12+СВЦЭМ!$D$10+'СЕТ СН'!$F$5-'СЕТ СН'!$F$20</f>
        <v>2794.16670419</v>
      </c>
      <c r="L20" s="36">
        <f>SUMIFS(СВЦЭМ!$C$39:$C$782,СВЦЭМ!$A$39:$A$782,$A20,СВЦЭМ!$B$39:$B$782,L$11)+'СЕТ СН'!$F$12+СВЦЭМ!$D$10+'СЕТ СН'!$F$5-'СЕТ СН'!$F$20</f>
        <v>2744.8376840599999</v>
      </c>
      <c r="M20" s="36">
        <f>SUMIFS(СВЦЭМ!$C$39:$C$782,СВЦЭМ!$A$39:$A$782,$A20,СВЦЭМ!$B$39:$B$782,M$11)+'СЕТ СН'!$F$12+СВЦЭМ!$D$10+'СЕТ СН'!$F$5-'СЕТ СН'!$F$20</f>
        <v>2728.64774459</v>
      </c>
      <c r="N20" s="36">
        <f>SUMIFS(СВЦЭМ!$C$39:$C$782,СВЦЭМ!$A$39:$A$782,$A20,СВЦЭМ!$B$39:$B$782,N$11)+'СЕТ СН'!$F$12+СВЦЭМ!$D$10+'СЕТ СН'!$F$5-'СЕТ СН'!$F$20</f>
        <v>2719.9978890499997</v>
      </c>
      <c r="O20" s="36">
        <f>SUMIFS(СВЦЭМ!$C$39:$C$782,СВЦЭМ!$A$39:$A$782,$A20,СВЦЭМ!$B$39:$B$782,O$11)+'СЕТ СН'!$F$12+СВЦЭМ!$D$10+'СЕТ СН'!$F$5-'СЕТ СН'!$F$20</f>
        <v>2722.4534273199997</v>
      </c>
      <c r="P20" s="36">
        <f>SUMIFS(СВЦЭМ!$C$39:$C$782,СВЦЭМ!$A$39:$A$782,$A20,СВЦЭМ!$B$39:$B$782,P$11)+'СЕТ СН'!$F$12+СВЦЭМ!$D$10+'СЕТ СН'!$F$5-'СЕТ СН'!$F$20</f>
        <v>2725.61653922</v>
      </c>
      <c r="Q20" s="36">
        <f>SUMIFS(СВЦЭМ!$C$39:$C$782,СВЦЭМ!$A$39:$A$782,$A20,СВЦЭМ!$B$39:$B$782,Q$11)+'СЕТ СН'!$F$12+СВЦЭМ!$D$10+'СЕТ СН'!$F$5-'СЕТ СН'!$F$20</f>
        <v>2740.2328505</v>
      </c>
      <c r="R20" s="36">
        <f>SUMIFS(СВЦЭМ!$C$39:$C$782,СВЦЭМ!$A$39:$A$782,$A20,СВЦЭМ!$B$39:$B$782,R$11)+'СЕТ СН'!$F$12+СВЦЭМ!$D$10+'СЕТ СН'!$F$5-'СЕТ СН'!$F$20</f>
        <v>2714.3821009599997</v>
      </c>
      <c r="S20" s="36">
        <f>SUMIFS(СВЦЭМ!$C$39:$C$782,СВЦЭМ!$A$39:$A$782,$A20,СВЦЭМ!$B$39:$B$782,S$11)+'СЕТ СН'!$F$12+СВЦЭМ!$D$10+'СЕТ СН'!$F$5-'СЕТ СН'!$F$20</f>
        <v>2708.3476760599997</v>
      </c>
      <c r="T20" s="36">
        <f>SUMIFS(СВЦЭМ!$C$39:$C$782,СВЦЭМ!$A$39:$A$782,$A20,СВЦЭМ!$B$39:$B$782,T$11)+'СЕТ СН'!$F$12+СВЦЭМ!$D$10+'СЕТ СН'!$F$5-'СЕТ СН'!$F$20</f>
        <v>2754.5935328999999</v>
      </c>
      <c r="U20" s="36">
        <f>SUMIFS(СВЦЭМ!$C$39:$C$782,СВЦЭМ!$A$39:$A$782,$A20,СВЦЭМ!$B$39:$B$782,U$11)+'СЕТ СН'!$F$12+СВЦЭМ!$D$10+'СЕТ СН'!$F$5-'СЕТ СН'!$F$20</f>
        <v>2759.2434772199999</v>
      </c>
      <c r="V20" s="36">
        <f>SUMIFS(СВЦЭМ!$C$39:$C$782,СВЦЭМ!$A$39:$A$782,$A20,СВЦЭМ!$B$39:$B$782,V$11)+'СЕТ СН'!$F$12+СВЦЭМ!$D$10+'СЕТ СН'!$F$5-'СЕТ СН'!$F$20</f>
        <v>2755.7830527400001</v>
      </c>
      <c r="W20" s="36">
        <f>SUMIFS(СВЦЭМ!$C$39:$C$782,СВЦЭМ!$A$39:$A$782,$A20,СВЦЭМ!$B$39:$B$782,W$11)+'СЕТ СН'!$F$12+СВЦЭМ!$D$10+'СЕТ СН'!$F$5-'СЕТ СН'!$F$20</f>
        <v>2750.6857997899997</v>
      </c>
      <c r="X20" s="36">
        <f>SUMIFS(СВЦЭМ!$C$39:$C$782,СВЦЭМ!$A$39:$A$782,$A20,СВЦЭМ!$B$39:$B$782,X$11)+'СЕТ СН'!$F$12+СВЦЭМ!$D$10+'СЕТ СН'!$F$5-'СЕТ СН'!$F$20</f>
        <v>2808.2671192400003</v>
      </c>
      <c r="Y20" s="36">
        <f>SUMIFS(СВЦЭМ!$C$39:$C$782,СВЦЭМ!$A$39:$A$782,$A20,СВЦЭМ!$B$39:$B$782,Y$11)+'СЕТ СН'!$F$12+СВЦЭМ!$D$10+'СЕТ СН'!$F$5-'СЕТ СН'!$F$20</f>
        <v>2892.3617555000001</v>
      </c>
    </row>
    <row r="21" spans="1:25" ht="15.75" x14ac:dyDescent="0.2">
      <c r="A21" s="35">
        <f t="shared" si="0"/>
        <v>45148</v>
      </c>
      <c r="B21" s="36">
        <f>SUMIFS(СВЦЭМ!$C$39:$C$782,СВЦЭМ!$A$39:$A$782,$A21,СВЦЭМ!$B$39:$B$782,B$11)+'СЕТ СН'!$F$12+СВЦЭМ!$D$10+'СЕТ СН'!$F$5-'СЕТ СН'!$F$20</f>
        <v>3080.6229890100003</v>
      </c>
      <c r="C21" s="36">
        <f>SUMIFS(СВЦЭМ!$C$39:$C$782,СВЦЭМ!$A$39:$A$782,$A21,СВЦЭМ!$B$39:$B$782,C$11)+'СЕТ СН'!$F$12+СВЦЭМ!$D$10+'СЕТ СН'!$F$5-'СЕТ СН'!$F$20</f>
        <v>3162.1752935300001</v>
      </c>
      <c r="D21" s="36">
        <f>SUMIFS(СВЦЭМ!$C$39:$C$782,СВЦЭМ!$A$39:$A$782,$A21,СВЦЭМ!$B$39:$B$782,D$11)+'СЕТ СН'!$F$12+СВЦЭМ!$D$10+'СЕТ СН'!$F$5-'СЕТ СН'!$F$20</f>
        <v>3073.11944537</v>
      </c>
      <c r="E21" s="36">
        <f>SUMIFS(СВЦЭМ!$C$39:$C$782,СВЦЭМ!$A$39:$A$782,$A21,СВЦЭМ!$B$39:$B$782,E$11)+'СЕТ СН'!$F$12+СВЦЭМ!$D$10+'СЕТ СН'!$F$5-'СЕТ СН'!$F$20</f>
        <v>3198.31922149</v>
      </c>
      <c r="F21" s="36">
        <f>SUMIFS(СВЦЭМ!$C$39:$C$782,СВЦЭМ!$A$39:$A$782,$A21,СВЦЭМ!$B$39:$B$782,F$11)+'СЕТ СН'!$F$12+СВЦЭМ!$D$10+'СЕТ СН'!$F$5-'СЕТ СН'!$F$20</f>
        <v>3237.2051933799994</v>
      </c>
      <c r="G21" s="36">
        <f>SUMIFS(СВЦЭМ!$C$39:$C$782,СВЦЭМ!$A$39:$A$782,$A21,СВЦЭМ!$B$39:$B$782,G$11)+'СЕТ СН'!$F$12+СВЦЭМ!$D$10+'СЕТ СН'!$F$5-'СЕТ СН'!$F$20</f>
        <v>3214.5014500099996</v>
      </c>
      <c r="H21" s="36">
        <f>SUMIFS(СВЦЭМ!$C$39:$C$782,СВЦЭМ!$A$39:$A$782,$A21,СВЦЭМ!$B$39:$B$782,H$11)+'СЕТ СН'!$F$12+СВЦЭМ!$D$10+'СЕТ СН'!$F$5-'СЕТ СН'!$F$20</f>
        <v>3155.6515564599995</v>
      </c>
      <c r="I21" s="36">
        <f>SUMIFS(СВЦЭМ!$C$39:$C$782,СВЦЭМ!$A$39:$A$782,$A21,СВЦЭМ!$B$39:$B$782,I$11)+'СЕТ СН'!$F$12+СВЦЭМ!$D$10+'СЕТ СН'!$F$5-'СЕТ СН'!$F$20</f>
        <v>3051.3516620999999</v>
      </c>
      <c r="J21" s="36">
        <f>SUMIFS(СВЦЭМ!$C$39:$C$782,СВЦЭМ!$A$39:$A$782,$A21,СВЦЭМ!$B$39:$B$782,J$11)+'СЕТ СН'!$F$12+СВЦЭМ!$D$10+'СЕТ СН'!$F$5-'СЕТ СН'!$F$20</f>
        <v>2939.2049199100002</v>
      </c>
      <c r="K21" s="36">
        <f>SUMIFS(СВЦЭМ!$C$39:$C$782,СВЦЭМ!$A$39:$A$782,$A21,СВЦЭМ!$B$39:$B$782,K$11)+'СЕТ СН'!$F$12+СВЦЭМ!$D$10+'СЕТ СН'!$F$5-'СЕТ СН'!$F$20</f>
        <v>2853.9742628700001</v>
      </c>
      <c r="L21" s="36">
        <f>SUMIFS(СВЦЭМ!$C$39:$C$782,СВЦЭМ!$A$39:$A$782,$A21,СВЦЭМ!$B$39:$B$782,L$11)+'СЕТ СН'!$F$12+СВЦЭМ!$D$10+'СЕТ СН'!$F$5-'СЕТ СН'!$F$20</f>
        <v>2817.32257605</v>
      </c>
      <c r="M21" s="36">
        <f>SUMIFS(СВЦЭМ!$C$39:$C$782,СВЦЭМ!$A$39:$A$782,$A21,СВЦЭМ!$B$39:$B$782,M$11)+'СЕТ СН'!$F$12+СВЦЭМ!$D$10+'СЕТ СН'!$F$5-'СЕТ СН'!$F$20</f>
        <v>2806.0849563900001</v>
      </c>
      <c r="N21" s="36">
        <f>SUMIFS(СВЦЭМ!$C$39:$C$782,СВЦЭМ!$A$39:$A$782,$A21,СВЦЭМ!$B$39:$B$782,N$11)+'СЕТ СН'!$F$12+СВЦЭМ!$D$10+'СЕТ СН'!$F$5-'СЕТ СН'!$F$20</f>
        <v>2800.3687076400001</v>
      </c>
      <c r="O21" s="36">
        <f>SUMIFS(СВЦЭМ!$C$39:$C$782,СВЦЭМ!$A$39:$A$782,$A21,СВЦЭМ!$B$39:$B$782,O$11)+'СЕТ СН'!$F$12+СВЦЭМ!$D$10+'СЕТ СН'!$F$5-'СЕТ СН'!$F$20</f>
        <v>2792.4977076999999</v>
      </c>
      <c r="P21" s="36">
        <f>SUMIFS(СВЦЭМ!$C$39:$C$782,СВЦЭМ!$A$39:$A$782,$A21,СВЦЭМ!$B$39:$B$782,P$11)+'СЕТ СН'!$F$12+СВЦЭМ!$D$10+'СЕТ СН'!$F$5-'СЕТ СН'!$F$20</f>
        <v>2794.5965982799999</v>
      </c>
      <c r="Q21" s="36">
        <f>SUMIFS(СВЦЭМ!$C$39:$C$782,СВЦЭМ!$A$39:$A$782,$A21,СВЦЭМ!$B$39:$B$782,Q$11)+'СЕТ СН'!$F$12+СВЦЭМ!$D$10+'СЕТ СН'!$F$5-'СЕТ СН'!$F$20</f>
        <v>2797.1311949000001</v>
      </c>
      <c r="R21" s="36">
        <f>SUMIFS(СВЦЭМ!$C$39:$C$782,СВЦЭМ!$A$39:$A$782,$A21,СВЦЭМ!$B$39:$B$782,R$11)+'СЕТ СН'!$F$12+СВЦЭМ!$D$10+'СЕТ СН'!$F$5-'СЕТ СН'!$F$20</f>
        <v>2768.38328985</v>
      </c>
      <c r="S21" s="36">
        <f>SUMIFS(СВЦЭМ!$C$39:$C$782,СВЦЭМ!$A$39:$A$782,$A21,СВЦЭМ!$B$39:$B$782,S$11)+'СЕТ СН'!$F$12+СВЦЭМ!$D$10+'СЕТ СН'!$F$5-'СЕТ СН'!$F$20</f>
        <v>2763.6676993399997</v>
      </c>
      <c r="T21" s="36">
        <f>SUMIFS(СВЦЭМ!$C$39:$C$782,СВЦЭМ!$A$39:$A$782,$A21,СВЦЭМ!$B$39:$B$782,T$11)+'СЕТ СН'!$F$12+СВЦЭМ!$D$10+'СЕТ СН'!$F$5-'СЕТ СН'!$F$20</f>
        <v>2814.6132075200003</v>
      </c>
      <c r="U21" s="36">
        <f>SUMIFS(СВЦЭМ!$C$39:$C$782,СВЦЭМ!$A$39:$A$782,$A21,СВЦЭМ!$B$39:$B$782,U$11)+'СЕТ СН'!$F$12+СВЦЭМ!$D$10+'СЕТ СН'!$F$5-'СЕТ СН'!$F$20</f>
        <v>2821.6886095899999</v>
      </c>
      <c r="V21" s="36">
        <f>SUMIFS(СВЦЭМ!$C$39:$C$782,СВЦЭМ!$A$39:$A$782,$A21,СВЦЭМ!$B$39:$B$782,V$11)+'СЕТ СН'!$F$12+СВЦЭМ!$D$10+'СЕТ СН'!$F$5-'СЕТ СН'!$F$20</f>
        <v>2813.2666526200001</v>
      </c>
      <c r="W21" s="36">
        <f>SUMIFS(СВЦЭМ!$C$39:$C$782,СВЦЭМ!$A$39:$A$782,$A21,СВЦЭМ!$B$39:$B$782,W$11)+'СЕТ СН'!$F$12+СВЦЭМ!$D$10+'СЕТ СН'!$F$5-'СЕТ СН'!$F$20</f>
        <v>2788.1631806799996</v>
      </c>
      <c r="X21" s="36">
        <f>SUMIFS(СВЦЭМ!$C$39:$C$782,СВЦЭМ!$A$39:$A$782,$A21,СВЦЭМ!$B$39:$B$782,X$11)+'СЕТ СН'!$F$12+СВЦЭМ!$D$10+'СЕТ СН'!$F$5-'СЕТ СН'!$F$20</f>
        <v>2870.74728568</v>
      </c>
      <c r="Y21" s="36">
        <f>SUMIFS(СВЦЭМ!$C$39:$C$782,СВЦЭМ!$A$39:$A$782,$A21,СВЦЭМ!$B$39:$B$782,Y$11)+'СЕТ СН'!$F$12+СВЦЭМ!$D$10+'СЕТ СН'!$F$5-'СЕТ СН'!$F$20</f>
        <v>2992.6744910699999</v>
      </c>
    </row>
    <row r="22" spans="1:25" ht="15.75" x14ac:dyDescent="0.2">
      <c r="A22" s="35">
        <f t="shared" si="0"/>
        <v>45149</v>
      </c>
      <c r="B22" s="36">
        <f>SUMIFS(СВЦЭМ!$C$39:$C$782,СВЦЭМ!$A$39:$A$782,$A22,СВЦЭМ!$B$39:$B$782,B$11)+'СЕТ СН'!$F$12+СВЦЭМ!$D$10+'СЕТ СН'!$F$5-'СЕТ СН'!$F$20</f>
        <v>2966.1323038599999</v>
      </c>
      <c r="C22" s="36">
        <f>SUMIFS(СВЦЭМ!$C$39:$C$782,СВЦЭМ!$A$39:$A$782,$A22,СВЦЭМ!$B$39:$B$782,C$11)+'СЕТ СН'!$F$12+СВЦЭМ!$D$10+'СЕТ СН'!$F$5-'СЕТ СН'!$F$20</f>
        <v>3066.56964582</v>
      </c>
      <c r="D22" s="36">
        <f>SUMIFS(СВЦЭМ!$C$39:$C$782,СВЦЭМ!$A$39:$A$782,$A22,СВЦЭМ!$B$39:$B$782,D$11)+'СЕТ СН'!$F$12+СВЦЭМ!$D$10+'СЕТ СН'!$F$5-'СЕТ СН'!$F$20</f>
        <v>3064.04638639</v>
      </c>
      <c r="E22" s="36">
        <f>SUMIFS(СВЦЭМ!$C$39:$C$782,СВЦЭМ!$A$39:$A$782,$A22,СВЦЭМ!$B$39:$B$782,E$11)+'СЕТ СН'!$F$12+СВЦЭМ!$D$10+'СЕТ СН'!$F$5-'СЕТ СН'!$F$20</f>
        <v>3097.2474302199998</v>
      </c>
      <c r="F22" s="36">
        <f>SUMIFS(СВЦЭМ!$C$39:$C$782,СВЦЭМ!$A$39:$A$782,$A22,СВЦЭМ!$B$39:$B$782,F$11)+'СЕТ СН'!$F$12+СВЦЭМ!$D$10+'СЕТ СН'!$F$5-'СЕТ СН'!$F$20</f>
        <v>3159.8133463499998</v>
      </c>
      <c r="G22" s="36">
        <f>SUMIFS(СВЦЭМ!$C$39:$C$782,СВЦЭМ!$A$39:$A$782,$A22,СВЦЭМ!$B$39:$B$782,G$11)+'СЕТ СН'!$F$12+СВЦЭМ!$D$10+'СЕТ СН'!$F$5-'СЕТ СН'!$F$20</f>
        <v>3135.2885049699998</v>
      </c>
      <c r="H22" s="36">
        <f>SUMIFS(СВЦЭМ!$C$39:$C$782,СВЦЭМ!$A$39:$A$782,$A22,СВЦЭМ!$B$39:$B$782,H$11)+'СЕТ СН'!$F$12+СВЦЭМ!$D$10+'СЕТ СН'!$F$5-'СЕТ СН'!$F$20</f>
        <v>3072.3201914700003</v>
      </c>
      <c r="I22" s="36">
        <f>SUMIFS(СВЦЭМ!$C$39:$C$782,СВЦЭМ!$A$39:$A$782,$A22,СВЦЭМ!$B$39:$B$782,I$11)+'СЕТ СН'!$F$12+СВЦЭМ!$D$10+'СЕТ СН'!$F$5-'СЕТ СН'!$F$20</f>
        <v>2945.9988956899997</v>
      </c>
      <c r="J22" s="36">
        <f>SUMIFS(СВЦЭМ!$C$39:$C$782,СВЦЭМ!$A$39:$A$782,$A22,СВЦЭМ!$B$39:$B$782,J$11)+'СЕТ СН'!$F$12+СВЦЭМ!$D$10+'СЕТ СН'!$F$5-'СЕТ СН'!$F$20</f>
        <v>2829.7146703399999</v>
      </c>
      <c r="K22" s="36">
        <f>SUMIFS(СВЦЭМ!$C$39:$C$782,СВЦЭМ!$A$39:$A$782,$A22,СВЦЭМ!$B$39:$B$782,K$11)+'СЕТ СН'!$F$12+СВЦЭМ!$D$10+'СЕТ СН'!$F$5-'СЕТ СН'!$F$20</f>
        <v>2756.7700996900003</v>
      </c>
      <c r="L22" s="36">
        <f>SUMIFS(СВЦЭМ!$C$39:$C$782,СВЦЭМ!$A$39:$A$782,$A22,СВЦЭМ!$B$39:$B$782,L$11)+'СЕТ СН'!$F$12+СВЦЭМ!$D$10+'СЕТ СН'!$F$5-'СЕТ СН'!$F$20</f>
        <v>2705.2610822400002</v>
      </c>
      <c r="M22" s="36">
        <f>SUMIFS(СВЦЭМ!$C$39:$C$782,СВЦЭМ!$A$39:$A$782,$A22,СВЦЭМ!$B$39:$B$782,M$11)+'СЕТ СН'!$F$12+СВЦЭМ!$D$10+'СЕТ СН'!$F$5-'СЕТ СН'!$F$20</f>
        <v>2684.63516574</v>
      </c>
      <c r="N22" s="36">
        <f>SUMIFS(СВЦЭМ!$C$39:$C$782,СВЦЭМ!$A$39:$A$782,$A22,СВЦЭМ!$B$39:$B$782,N$11)+'СЕТ СН'!$F$12+СВЦЭМ!$D$10+'СЕТ СН'!$F$5-'СЕТ СН'!$F$20</f>
        <v>2681.1851077399997</v>
      </c>
      <c r="O22" s="36">
        <f>SUMIFS(СВЦЭМ!$C$39:$C$782,СВЦЭМ!$A$39:$A$782,$A22,СВЦЭМ!$B$39:$B$782,O$11)+'СЕТ СН'!$F$12+СВЦЭМ!$D$10+'СЕТ СН'!$F$5-'СЕТ СН'!$F$20</f>
        <v>2678.3183692600001</v>
      </c>
      <c r="P22" s="36">
        <f>SUMIFS(СВЦЭМ!$C$39:$C$782,СВЦЭМ!$A$39:$A$782,$A22,СВЦЭМ!$B$39:$B$782,P$11)+'СЕТ СН'!$F$12+СВЦЭМ!$D$10+'СЕТ СН'!$F$5-'СЕТ СН'!$F$20</f>
        <v>2674.88554591</v>
      </c>
      <c r="Q22" s="36">
        <f>SUMIFS(СВЦЭМ!$C$39:$C$782,СВЦЭМ!$A$39:$A$782,$A22,СВЦЭМ!$B$39:$B$782,Q$11)+'СЕТ СН'!$F$12+СВЦЭМ!$D$10+'СЕТ СН'!$F$5-'СЕТ СН'!$F$20</f>
        <v>2690.1652461200001</v>
      </c>
      <c r="R22" s="36">
        <f>SUMIFS(СВЦЭМ!$C$39:$C$782,СВЦЭМ!$A$39:$A$782,$A22,СВЦЭМ!$B$39:$B$782,R$11)+'СЕТ СН'!$F$12+СВЦЭМ!$D$10+'СЕТ СН'!$F$5-'СЕТ СН'!$F$20</f>
        <v>2665.0913806799999</v>
      </c>
      <c r="S22" s="36">
        <f>SUMIFS(СВЦЭМ!$C$39:$C$782,СВЦЭМ!$A$39:$A$782,$A22,СВЦЭМ!$B$39:$B$782,S$11)+'СЕТ СН'!$F$12+СВЦЭМ!$D$10+'СЕТ СН'!$F$5-'СЕТ СН'!$F$20</f>
        <v>2686.56063614</v>
      </c>
      <c r="T22" s="36">
        <f>SUMIFS(СВЦЭМ!$C$39:$C$782,СВЦЭМ!$A$39:$A$782,$A22,СВЦЭМ!$B$39:$B$782,T$11)+'СЕТ СН'!$F$12+СВЦЭМ!$D$10+'СЕТ СН'!$F$5-'СЕТ СН'!$F$20</f>
        <v>2779.0164589999999</v>
      </c>
      <c r="U22" s="36">
        <f>SUMIFS(СВЦЭМ!$C$39:$C$782,СВЦЭМ!$A$39:$A$782,$A22,СВЦЭМ!$B$39:$B$782,U$11)+'СЕТ СН'!$F$12+СВЦЭМ!$D$10+'СЕТ СН'!$F$5-'СЕТ СН'!$F$20</f>
        <v>2777.6799236500001</v>
      </c>
      <c r="V22" s="36">
        <f>SUMIFS(СВЦЭМ!$C$39:$C$782,СВЦЭМ!$A$39:$A$782,$A22,СВЦЭМ!$B$39:$B$782,V$11)+'СЕТ СН'!$F$12+СВЦЭМ!$D$10+'СЕТ СН'!$F$5-'СЕТ СН'!$F$20</f>
        <v>2768.5150354400002</v>
      </c>
      <c r="W22" s="36">
        <f>SUMIFS(СВЦЭМ!$C$39:$C$782,СВЦЭМ!$A$39:$A$782,$A22,СВЦЭМ!$B$39:$B$782,W$11)+'СЕТ СН'!$F$12+СВЦЭМ!$D$10+'СЕТ СН'!$F$5-'СЕТ СН'!$F$20</f>
        <v>2761.4574790799998</v>
      </c>
      <c r="X22" s="36">
        <f>SUMIFS(СВЦЭМ!$C$39:$C$782,СВЦЭМ!$A$39:$A$782,$A22,СВЦЭМ!$B$39:$B$782,X$11)+'СЕТ СН'!$F$12+СВЦЭМ!$D$10+'СЕТ СН'!$F$5-'СЕТ СН'!$F$20</f>
        <v>2841.6011425400002</v>
      </c>
      <c r="Y22" s="36">
        <f>SUMIFS(СВЦЭМ!$C$39:$C$782,СВЦЭМ!$A$39:$A$782,$A22,СВЦЭМ!$B$39:$B$782,Y$11)+'СЕТ СН'!$F$12+СВЦЭМ!$D$10+'СЕТ СН'!$F$5-'СЕТ СН'!$F$20</f>
        <v>2998.8128357200003</v>
      </c>
    </row>
    <row r="23" spans="1:25" ht="15.75" x14ac:dyDescent="0.2">
      <c r="A23" s="35">
        <f t="shared" si="0"/>
        <v>45150</v>
      </c>
      <c r="B23" s="36">
        <f>SUMIFS(СВЦЭМ!$C$39:$C$782,СВЦЭМ!$A$39:$A$782,$A23,СВЦЭМ!$B$39:$B$782,B$11)+'СЕТ СН'!$F$12+СВЦЭМ!$D$10+'СЕТ СН'!$F$5-'СЕТ СН'!$F$20</f>
        <v>2957.0540967300003</v>
      </c>
      <c r="C23" s="36">
        <f>SUMIFS(СВЦЭМ!$C$39:$C$782,СВЦЭМ!$A$39:$A$782,$A23,СВЦЭМ!$B$39:$B$782,C$11)+'СЕТ СН'!$F$12+СВЦЭМ!$D$10+'СЕТ СН'!$F$5-'СЕТ СН'!$F$20</f>
        <v>2926.7560229199999</v>
      </c>
      <c r="D23" s="36">
        <f>SUMIFS(СВЦЭМ!$C$39:$C$782,СВЦЭМ!$A$39:$A$782,$A23,СВЦЭМ!$B$39:$B$782,D$11)+'СЕТ СН'!$F$12+СВЦЭМ!$D$10+'СЕТ СН'!$F$5-'СЕТ СН'!$F$20</f>
        <v>2924.5607417399997</v>
      </c>
      <c r="E23" s="36">
        <f>SUMIFS(СВЦЭМ!$C$39:$C$782,СВЦЭМ!$A$39:$A$782,$A23,СВЦЭМ!$B$39:$B$782,E$11)+'СЕТ СН'!$F$12+СВЦЭМ!$D$10+'СЕТ СН'!$F$5-'СЕТ СН'!$F$20</f>
        <v>2969.2177333899999</v>
      </c>
      <c r="F23" s="36">
        <f>SUMIFS(СВЦЭМ!$C$39:$C$782,СВЦЭМ!$A$39:$A$782,$A23,СВЦЭМ!$B$39:$B$782,F$11)+'СЕТ СН'!$F$12+СВЦЭМ!$D$10+'СЕТ СН'!$F$5-'СЕТ СН'!$F$20</f>
        <v>2981.3294332799996</v>
      </c>
      <c r="G23" s="36">
        <f>SUMIFS(СВЦЭМ!$C$39:$C$782,СВЦЭМ!$A$39:$A$782,$A23,СВЦЭМ!$B$39:$B$782,G$11)+'СЕТ СН'!$F$12+СВЦЭМ!$D$10+'СЕТ СН'!$F$5-'СЕТ СН'!$F$20</f>
        <v>2966.0075874300001</v>
      </c>
      <c r="H23" s="36">
        <f>SUMIFS(СВЦЭМ!$C$39:$C$782,СВЦЭМ!$A$39:$A$782,$A23,СВЦЭМ!$B$39:$B$782,H$11)+'СЕТ СН'!$F$12+СВЦЭМ!$D$10+'СЕТ СН'!$F$5-'СЕТ СН'!$F$20</f>
        <v>2961.0451338900002</v>
      </c>
      <c r="I23" s="36">
        <f>SUMIFS(СВЦЭМ!$C$39:$C$782,СВЦЭМ!$A$39:$A$782,$A23,СВЦЭМ!$B$39:$B$782,I$11)+'СЕТ СН'!$F$12+СВЦЭМ!$D$10+'СЕТ СН'!$F$5-'СЕТ СН'!$F$20</f>
        <v>2904.6135980600002</v>
      </c>
      <c r="J23" s="36">
        <f>SUMIFS(СВЦЭМ!$C$39:$C$782,СВЦЭМ!$A$39:$A$782,$A23,СВЦЭМ!$B$39:$B$782,J$11)+'СЕТ СН'!$F$12+СВЦЭМ!$D$10+'СЕТ СН'!$F$5-'СЕТ СН'!$F$20</f>
        <v>2784.9791881399997</v>
      </c>
      <c r="K23" s="36">
        <f>SUMIFS(СВЦЭМ!$C$39:$C$782,СВЦЭМ!$A$39:$A$782,$A23,СВЦЭМ!$B$39:$B$782,K$11)+'СЕТ СН'!$F$12+СВЦЭМ!$D$10+'СЕТ СН'!$F$5-'СЕТ СН'!$F$20</f>
        <v>2694.8664913800003</v>
      </c>
      <c r="L23" s="36">
        <f>SUMIFS(СВЦЭМ!$C$39:$C$782,СВЦЭМ!$A$39:$A$782,$A23,СВЦЭМ!$B$39:$B$782,L$11)+'СЕТ СН'!$F$12+СВЦЭМ!$D$10+'СЕТ СН'!$F$5-'СЕТ СН'!$F$20</f>
        <v>2633.8967391699998</v>
      </c>
      <c r="M23" s="36">
        <f>SUMIFS(СВЦЭМ!$C$39:$C$782,СВЦЭМ!$A$39:$A$782,$A23,СВЦЭМ!$B$39:$B$782,M$11)+'СЕТ СН'!$F$12+СВЦЭМ!$D$10+'СЕТ СН'!$F$5-'СЕТ СН'!$F$20</f>
        <v>2599.90906378</v>
      </c>
      <c r="N23" s="36">
        <f>SUMIFS(СВЦЭМ!$C$39:$C$782,СВЦЭМ!$A$39:$A$782,$A23,СВЦЭМ!$B$39:$B$782,N$11)+'СЕТ СН'!$F$12+СВЦЭМ!$D$10+'СЕТ СН'!$F$5-'СЕТ СН'!$F$20</f>
        <v>2584.4208793099997</v>
      </c>
      <c r="O23" s="36">
        <f>SUMIFS(СВЦЭМ!$C$39:$C$782,СВЦЭМ!$A$39:$A$782,$A23,СВЦЭМ!$B$39:$B$782,O$11)+'СЕТ СН'!$F$12+СВЦЭМ!$D$10+'СЕТ СН'!$F$5-'СЕТ СН'!$F$20</f>
        <v>2601.1703450599998</v>
      </c>
      <c r="P23" s="36">
        <f>SUMIFS(СВЦЭМ!$C$39:$C$782,СВЦЭМ!$A$39:$A$782,$A23,СВЦЭМ!$B$39:$B$782,P$11)+'СЕТ СН'!$F$12+СВЦЭМ!$D$10+'СЕТ СН'!$F$5-'СЕТ СН'!$F$20</f>
        <v>2612.82926993</v>
      </c>
      <c r="Q23" s="36">
        <f>SUMIFS(СВЦЭМ!$C$39:$C$782,СВЦЭМ!$A$39:$A$782,$A23,СВЦЭМ!$B$39:$B$782,Q$11)+'СЕТ СН'!$F$12+СВЦЭМ!$D$10+'СЕТ СН'!$F$5-'СЕТ СН'!$F$20</f>
        <v>2611.0262914200002</v>
      </c>
      <c r="R23" s="36">
        <f>SUMIFS(СВЦЭМ!$C$39:$C$782,СВЦЭМ!$A$39:$A$782,$A23,СВЦЭМ!$B$39:$B$782,R$11)+'СЕТ СН'!$F$12+СВЦЭМ!$D$10+'СЕТ СН'!$F$5-'СЕТ СН'!$F$20</f>
        <v>2602.5554031900001</v>
      </c>
      <c r="S23" s="36">
        <f>SUMIFS(СВЦЭМ!$C$39:$C$782,СВЦЭМ!$A$39:$A$782,$A23,СВЦЭМ!$B$39:$B$782,S$11)+'СЕТ СН'!$F$12+СВЦЭМ!$D$10+'СЕТ СН'!$F$5-'СЕТ СН'!$F$20</f>
        <v>2563.602562</v>
      </c>
      <c r="T23" s="36">
        <f>SUMIFS(СВЦЭМ!$C$39:$C$782,СВЦЭМ!$A$39:$A$782,$A23,СВЦЭМ!$B$39:$B$782,T$11)+'СЕТ СН'!$F$12+СВЦЭМ!$D$10+'СЕТ СН'!$F$5-'СЕТ СН'!$F$20</f>
        <v>2608.1770219199998</v>
      </c>
      <c r="U23" s="36">
        <f>SUMIFS(СВЦЭМ!$C$39:$C$782,СВЦЭМ!$A$39:$A$782,$A23,СВЦЭМ!$B$39:$B$782,U$11)+'СЕТ СН'!$F$12+СВЦЭМ!$D$10+'СЕТ СН'!$F$5-'СЕТ СН'!$F$20</f>
        <v>2607.2735787199999</v>
      </c>
      <c r="V23" s="36">
        <f>SUMIFS(СВЦЭМ!$C$39:$C$782,СВЦЭМ!$A$39:$A$782,$A23,СВЦЭМ!$B$39:$B$782,V$11)+'СЕТ СН'!$F$12+СВЦЭМ!$D$10+'СЕТ СН'!$F$5-'СЕТ СН'!$F$20</f>
        <v>2615.9080821799998</v>
      </c>
      <c r="W23" s="36">
        <f>SUMIFS(СВЦЭМ!$C$39:$C$782,СВЦЭМ!$A$39:$A$782,$A23,СВЦЭМ!$B$39:$B$782,W$11)+'СЕТ СН'!$F$12+СВЦЭМ!$D$10+'СЕТ СН'!$F$5-'СЕТ СН'!$F$20</f>
        <v>2613.8343025499998</v>
      </c>
      <c r="X23" s="36">
        <f>SUMIFS(СВЦЭМ!$C$39:$C$782,СВЦЭМ!$A$39:$A$782,$A23,СВЦЭМ!$B$39:$B$782,X$11)+'СЕТ СН'!$F$12+СВЦЭМ!$D$10+'СЕТ СН'!$F$5-'СЕТ СН'!$F$20</f>
        <v>2676.3893340599998</v>
      </c>
      <c r="Y23" s="36">
        <f>SUMIFS(СВЦЭМ!$C$39:$C$782,СВЦЭМ!$A$39:$A$782,$A23,СВЦЭМ!$B$39:$B$782,Y$11)+'СЕТ СН'!$F$12+СВЦЭМ!$D$10+'СЕТ СН'!$F$5-'СЕТ СН'!$F$20</f>
        <v>2754.02668124</v>
      </c>
    </row>
    <row r="24" spans="1:25" ht="15.75" x14ac:dyDescent="0.2">
      <c r="A24" s="35">
        <f t="shared" si="0"/>
        <v>45151</v>
      </c>
      <c r="B24" s="36">
        <f>SUMIFS(СВЦЭМ!$C$39:$C$782,СВЦЭМ!$A$39:$A$782,$A24,СВЦЭМ!$B$39:$B$782,B$11)+'СЕТ СН'!$F$12+СВЦЭМ!$D$10+'СЕТ СН'!$F$5-'СЕТ СН'!$F$20</f>
        <v>2745.4069310599998</v>
      </c>
      <c r="C24" s="36">
        <f>SUMIFS(СВЦЭМ!$C$39:$C$782,СВЦЭМ!$A$39:$A$782,$A24,СВЦЭМ!$B$39:$B$782,C$11)+'СЕТ СН'!$F$12+СВЦЭМ!$D$10+'СЕТ СН'!$F$5-'СЕТ СН'!$F$20</f>
        <v>2812.7074404599998</v>
      </c>
      <c r="D24" s="36">
        <f>SUMIFS(СВЦЭМ!$C$39:$C$782,СВЦЭМ!$A$39:$A$782,$A24,СВЦЭМ!$B$39:$B$782,D$11)+'СЕТ СН'!$F$12+СВЦЭМ!$D$10+'СЕТ СН'!$F$5-'СЕТ СН'!$F$20</f>
        <v>2814.0719291099999</v>
      </c>
      <c r="E24" s="36">
        <f>SUMIFS(СВЦЭМ!$C$39:$C$782,СВЦЭМ!$A$39:$A$782,$A24,СВЦЭМ!$B$39:$B$782,E$11)+'СЕТ СН'!$F$12+СВЦЭМ!$D$10+'СЕТ СН'!$F$5-'СЕТ СН'!$F$20</f>
        <v>2896.1192474099998</v>
      </c>
      <c r="F24" s="36">
        <f>SUMIFS(СВЦЭМ!$C$39:$C$782,СВЦЭМ!$A$39:$A$782,$A24,СВЦЭМ!$B$39:$B$782,F$11)+'СЕТ СН'!$F$12+СВЦЭМ!$D$10+'СЕТ СН'!$F$5-'СЕТ СН'!$F$20</f>
        <v>2906.8420366999999</v>
      </c>
      <c r="G24" s="36">
        <f>SUMIFS(СВЦЭМ!$C$39:$C$782,СВЦЭМ!$A$39:$A$782,$A24,СВЦЭМ!$B$39:$B$782,G$11)+'СЕТ СН'!$F$12+СВЦЭМ!$D$10+'СЕТ СН'!$F$5-'СЕТ СН'!$F$20</f>
        <v>2885.2529887700002</v>
      </c>
      <c r="H24" s="36">
        <f>SUMIFS(СВЦЭМ!$C$39:$C$782,СВЦЭМ!$A$39:$A$782,$A24,СВЦЭМ!$B$39:$B$782,H$11)+'СЕТ СН'!$F$12+СВЦЭМ!$D$10+'СЕТ СН'!$F$5-'СЕТ СН'!$F$20</f>
        <v>2873.89598587</v>
      </c>
      <c r="I24" s="36">
        <f>SUMIFS(СВЦЭМ!$C$39:$C$782,СВЦЭМ!$A$39:$A$782,$A24,СВЦЭМ!$B$39:$B$782,I$11)+'СЕТ СН'!$F$12+СВЦЭМ!$D$10+'СЕТ СН'!$F$5-'СЕТ СН'!$F$20</f>
        <v>2813.4158278099999</v>
      </c>
      <c r="J24" s="36">
        <f>SUMIFS(СВЦЭМ!$C$39:$C$782,СВЦЭМ!$A$39:$A$782,$A24,СВЦЭМ!$B$39:$B$782,J$11)+'СЕТ СН'!$F$12+СВЦЭМ!$D$10+'СЕТ СН'!$F$5-'СЕТ СН'!$F$20</f>
        <v>2697.0097326099999</v>
      </c>
      <c r="K24" s="36">
        <f>SUMIFS(СВЦЭМ!$C$39:$C$782,СВЦЭМ!$A$39:$A$782,$A24,СВЦЭМ!$B$39:$B$782,K$11)+'СЕТ СН'!$F$12+СВЦЭМ!$D$10+'СЕТ СН'!$F$5-'СЕТ СН'!$F$20</f>
        <v>2610.79541832</v>
      </c>
      <c r="L24" s="36">
        <f>SUMIFS(СВЦЭМ!$C$39:$C$782,СВЦЭМ!$A$39:$A$782,$A24,СВЦЭМ!$B$39:$B$782,L$11)+'СЕТ СН'!$F$12+СВЦЭМ!$D$10+'СЕТ СН'!$F$5-'СЕТ СН'!$F$20</f>
        <v>2547.5218902199999</v>
      </c>
      <c r="M24" s="36">
        <f>SUMIFS(СВЦЭМ!$C$39:$C$782,СВЦЭМ!$A$39:$A$782,$A24,СВЦЭМ!$B$39:$B$782,M$11)+'СЕТ СН'!$F$12+СВЦЭМ!$D$10+'СЕТ СН'!$F$5-'СЕТ СН'!$F$20</f>
        <v>2521.8890921399998</v>
      </c>
      <c r="N24" s="36">
        <f>SUMIFS(СВЦЭМ!$C$39:$C$782,СВЦЭМ!$A$39:$A$782,$A24,СВЦЭМ!$B$39:$B$782,N$11)+'СЕТ СН'!$F$12+СВЦЭМ!$D$10+'СЕТ СН'!$F$5-'СЕТ СН'!$F$20</f>
        <v>2512.1092019400003</v>
      </c>
      <c r="O24" s="36">
        <f>SUMIFS(СВЦЭМ!$C$39:$C$782,СВЦЭМ!$A$39:$A$782,$A24,СВЦЭМ!$B$39:$B$782,O$11)+'СЕТ СН'!$F$12+СВЦЭМ!$D$10+'СЕТ СН'!$F$5-'СЕТ СН'!$F$20</f>
        <v>2519.6412195600001</v>
      </c>
      <c r="P24" s="36">
        <f>SUMIFS(СВЦЭМ!$C$39:$C$782,СВЦЭМ!$A$39:$A$782,$A24,СВЦЭМ!$B$39:$B$782,P$11)+'СЕТ СН'!$F$12+СВЦЭМ!$D$10+'СЕТ СН'!$F$5-'СЕТ СН'!$F$20</f>
        <v>2535.48149887</v>
      </c>
      <c r="Q24" s="36">
        <f>SUMIFS(СВЦЭМ!$C$39:$C$782,СВЦЭМ!$A$39:$A$782,$A24,СВЦЭМ!$B$39:$B$782,Q$11)+'СЕТ СН'!$F$12+СВЦЭМ!$D$10+'СЕТ СН'!$F$5-'СЕТ СН'!$F$20</f>
        <v>2530.8129519599997</v>
      </c>
      <c r="R24" s="36">
        <f>SUMIFS(СВЦЭМ!$C$39:$C$782,СВЦЭМ!$A$39:$A$782,$A24,СВЦЭМ!$B$39:$B$782,R$11)+'СЕТ СН'!$F$12+СВЦЭМ!$D$10+'СЕТ СН'!$F$5-'СЕТ СН'!$F$20</f>
        <v>2523.5786118400001</v>
      </c>
      <c r="S24" s="36">
        <f>SUMIFS(СВЦЭМ!$C$39:$C$782,СВЦЭМ!$A$39:$A$782,$A24,СВЦЭМ!$B$39:$B$782,S$11)+'СЕТ СН'!$F$12+СВЦЭМ!$D$10+'СЕТ СН'!$F$5-'СЕТ СН'!$F$20</f>
        <v>2481.7816923099999</v>
      </c>
      <c r="T24" s="36">
        <f>SUMIFS(СВЦЭМ!$C$39:$C$782,СВЦЭМ!$A$39:$A$782,$A24,СВЦЭМ!$B$39:$B$782,T$11)+'СЕТ СН'!$F$12+СВЦЭМ!$D$10+'СЕТ СН'!$F$5-'СЕТ СН'!$F$20</f>
        <v>2518.6334554599998</v>
      </c>
      <c r="U24" s="36">
        <f>SUMIFS(СВЦЭМ!$C$39:$C$782,СВЦЭМ!$A$39:$A$782,$A24,СВЦЭМ!$B$39:$B$782,U$11)+'СЕТ СН'!$F$12+СВЦЭМ!$D$10+'СЕТ СН'!$F$5-'СЕТ СН'!$F$20</f>
        <v>2511.4063828999997</v>
      </c>
      <c r="V24" s="36">
        <f>SUMIFS(СВЦЭМ!$C$39:$C$782,СВЦЭМ!$A$39:$A$782,$A24,СВЦЭМ!$B$39:$B$782,V$11)+'СЕТ СН'!$F$12+СВЦЭМ!$D$10+'СЕТ СН'!$F$5-'СЕТ СН'!$F$20</f>
        <v>2501.6494590399998</v>
      </c>
      <c r="W24" s="36">
        <f>SUMIFS(СВЦЭМ!$C$39:$C$782,СВЦЭМ!$A$39:$A$782,$A24,СВЦЭМ!$B$39:$B$782,W$11)+'СЕТ СН'!$F$12+СВЦЭМ!$D$10+'СЕТ СН'!$F$5-'СЕТ СН'!$F$20</f>
        <v>2505.4705714000002</v>
      </c>
      <c r="X24" s="36">
        <f>SUMIFS(СВЦЭМ!$C$39:$C$782,СВЦЭМ!$A$39:$A$782,$A24,СВЦЭМ!$B$39:$B$782,X$11)+'СЕТ СН'!$F$12+СВЦЭМ!$D$10+'СЕТ СН'!$F$5-'СЕТ СН'!$F$20</f>
        <v>2573.02289638</v>
      </c>
      <c r="Y24" s="36">
        <f>SUMIFS(СВЦЭМ!$C$39:$C$782,СВЦЭМ!$A$39:$A$782,$A24,СВЦЭМ!$B$39:$B$782,Y$11)+'СЕТ СН'!$F$12+СВЦЭМ!$D$10+'СЕТ СН'!$F$5-'СЕТ СН'!$F$20</f>
        <v>2659.1193136800002</v>
      </c>
    </row>
    <row r="25" spans="1:25" ht="15.75" x14ac:dyDescent="0.2">
      <c r="A25" s="35">
        <f t="shared" si="0"/>
        <v>45152</v>
      </c>
      <c r="B25" s="36">
        <f>SUMIFS(СВЦЭМ!$C$39:$C$782,СВЦЭМ!$A$39:$A$782,$A25,СВЦЭМ!$B$39:$B$782,B$11)+'СЕТ СН'!$F$12+СВЦЭМ!$D$10+'СЕТ СН'!$F$5-'СЕТ СН'!$F$20</f>
        <v>2833.7211290800001</v>
      </c>
      <c r="C25" s="36">
        <f>SUMIFS(СВЦЭМ!$C$39:$C$782,СВЦЭМ!$A$39:$A$782,$A25,СВЦЭМ!$B$39:$B$782,C$11)+'СЕТ СН'!$F$12+СВЦЭМ!$D$10+'СЕТ СН'!$F$5-'СЕТ СН'!$F$20</f>
        <v>2930.11868228</v>
      </c>
      <c r="D25" s="36">
        <f>SUMIFS(СВЦЭМ!$C$39:$C$782,СВЦЭМ!$A$39:$A$782,$A25,СВЦЭМ!$B$39:$B$782,D$11)+'СЕТ СН'!$F$12+СВЦЭМ!$D$10+'СЕТ СН'!$F$5-'СЕТ СН'!$F$20</f>
        <v>2944.5339251599999</v>
      </c>
      <c r="E25" s="36">
        <f>SUMIFS(СВЦЭМ!$C$39:$C$782,СВЦЭМ!$A$39:$A$782,$A25,СВЦЭМ!$B$39:$B$782,E$11)+'СЕТ СН'!$F$12+СВЦЭМ!$D$10+'СЕТ СН'!$F$5-'СЕТ СН'!$F$20</f>
        <v>3017.4136600100001</v>
      </c>
      <c r="F25" s="36">
        <f>SUMIFS(СВЦЭМ!$C$39:$C$782,СВЦЭМ!$A$39:$A$782,$A25,СВЦЭМ!$B$39:$B$782,F$11)+'СЕТ СН'!$F$12+СВЦЭМ!$D$10+'СЕТ СН'!$F$5-'СЕТ СН'!$F$20</f>
        <v>3027.4552701800003</v>
      </c>
      <c r="G25" s="36">
        <f>SUMIFS(СВЦЭМ!$C$39:$C$782,СВЦЭМ!$A$39:$A$782,$A25,СВЦЭМ!$B$39:$B$782,G$11)+'СЕТ СН'!$F$12+СВЦЭМ!$D$10+'СЕТ СН'!$F$5-'СЕТ СН'!$F$20</f>
        <v>3015.4003358499999</v>
      </c>
      <c r="H25" s="36">
        <f>SUMIFS(СВЦЭМ!$C$39:$C$782,СВЦЭМ!$A$39:$A$782,$A25,СВЦЭМ!$B$39:$B$782,H$11)+'СЕТ СН'!$F$12+СВЦЭМ!$D$10+'СЕТ СН'!$F$5-'СЕТ СН'!$F$20</f>
        <v>2978.1249127599999</v>
      </c>
      <c r="I25" s="36">
        <f>SUMIFS(СВЦЭМ!$C$39:$C$782,СВЦЭМ!$A$39:$A$782,$A25,СВЦЭМ!$B$39:$B$782,I$11)+'СЕТ СН'!$F$12+СВЦЭМ!$D$10+'СЕТ СН'!$F$5-'СЕТ СН'!$F$20</f>
        <v>2836.4040768599998</v>
      </c>
      <c r="J25" s="36">
        <f>SUMIFS(СВЦЭМ!$C$39:$C$782,СВЦЭМ!$A$39:$A$782,$A25,СВЦЭМ!$B$39:$B$782,J$11)+'СЕТ СН'!$F$12+СВЦЭМ!$D$10+'СЕТ СН'!$F$5-'СЕТ СН'!$F$20</f>
        <v>2686.55487206</v>
      </c>
      <c r="K25" s="36">
        <f>SUMIFS(СВЦЭМ!$C$39:$C$782,СВЦЭМ!$A$39:$A$782,$A25,СВЦЭМ!$B$39:$B$782,K$11)+'СЕТ СН'!$F$12+СВЦЭМ!$D$10+'СЕТ СН'!$F$5-'СЕТ СН'!$F$20</f>
        <v>2619.5202738799999</v>
      </c>
      <c r="L25" s="36">
        <f>SUMIFS(СВЦЭМ!$C$39:$C$782,СВЦЭМ!$A$39:$A$782,$A25,СВЦЭМ!$B$39:$B$782,L$11)+'СЕТ СН'!$F$12+СВЦЭМ!$D$10+'СЕТ СН'!$F$5-'СЕТ СН'!$F$20</f>
        <v>2584.6885300200001</v>
      </c>
      <c r="M25" s="36">
        <f>SUMIFS(СВЦЭМ!$C$39:$C$782,СВЦЭМ!$A$39:$A$782,$A25,СВЦЭМ!$B$39:$B$782,M$11)+'СЕТ СН'!$F$12+СВЦЭМ!$D$10+'СЕТ СН'!$F$5-'СЕТ СН'!$F$20</f>
        <v>2584.0523307200001</v>
      </c>
      <c r="N25" s="36">
        <f>SUMIFS(СВЦЭМ!$C$39:$C$782,СВЦЭМ!$A$39:$A$782,$A25,СВЦЭМ!$B$39:$B$782,N$11)+'СЕТ СН'!$F$12+СВЦЭМ!$D$10+'СЕТ СН'!$F$5-'СЕТ СН'!$F$20</f>
        <v>2636.6740910500002</v>
      </c>
      <c r="O25" s="36">
        <f>SUMIFS(СВЦЭМ!$C$39:$C$782,СВЦЭМ!$A$39:$A$782,$A25,СВЦЭМ!$B$39:$B$782,O$11)+'СЕТ СН'!$F$12+СВЦЭМ!$D$10+'СЕТ СН'!$F$5-'СЕТ СН'!$F$20</f>
        <v>2677.6312800000001</v>
      </c>
      <c r="P25" s="36">
        <f>SUMIFS(СВЦЭМ!$C$39:$C$782,СВЦЭМ!$A$39:$A$782,$A25,СВЦЭМ!$B$39:$B$782,P$11)+'СЕТ СН'!$F$12+СВЦЭМ!$D$10+'СЕТ СН'!$F$5-'СЕТ СН'!$F$20</f>
        <v>2679.1327700699999</v>
      </c>
      <c r="Q25" s="36">
        <f>SUMIFS(СВЦЭМ!$C$39:$C$782,СВЦЭМ!$A$39:$A$782,$A25,СВЦЭМ!$B$39:$B$782,Q$11)+'СЕТ СН'!$F$12+СВЦЭМ!$D$10+'СЕТ СН'!$F$5-'СЕТ СН'!$F$20</f>
        <v>2692.8105348300001</v>
      </c>
      <c r="R25" s="36">
        <f>SUMIFS(СВЦЭМ!$C$39:$C$782,СВЦЭМ!$A$39:$A$782,$A25,СВЦЭМ!$B$39:$B$782,R$11)+'СЕТ СН'!$F$12+СВЦЭМ!$D$10+'СЕТ СН'!$F$5-'СЕТ СН'!$F$20</f>
        <v>2694.2132411900002</v>
      </c>
      <c r="S25" s="36">
        <f>SUMIFS(СВЦЭМ!$C$39:$C$782,СВЦЭМ!$A$39:$A$782,$A25,СВЦЭМ!$B$39:$B$782,S$11)+'СЕТ СН'!$F$12+СВЦЭМ!$D$10+'СЕТ СН'!$F$5-'СЕТ СН'!$F$20</f>
        <v>2659.0162017100001</v>
      </c>
      <c r="T25" s="36">
        <f>SUMIFS(СВЦЭМ!$C$39:$C$782,СВЦЭМ!$A$39:$A$782,$A25,СВЦЭМ!$B$39:$B$782,T$11)+'СЕТ СН'!$F$12+СВЦЭМ!$D$10+'СЕТ СН'!$F$5-'СЕТ СН'!$F$20</f>
        <v>2692.36571835</v>
      </c>
      <c r="U25" s="36">
        <f>SUMIFS(СВЦЭМ!$C$39:$C$782,СВЦЭМ!$A$39:$A$782,$A25,СВЦЭМ!$B$39:$B$782,U$11)+'СЕТ СН'!$F$12+СВЦЭМ!$D$10+'СЕТ СН'!$F$5-'СЕТ СН'!$F$20</f>
        <v>2692.2875167399998</v>
      </c>
      <c r="V25" s="36">
        <f>SUMIFS(СВЦЭМ!$C$39:$C$782,СВЦЭМ!$A$39:$A$782,$A25,СВЦЭМ!$B$39:$B$782,V$11)+'СЕТ СН'!$F$12+СВЦЭМ!$D$10+'СЕТ СН'!$F$5-'СЕТ СН'!$F$20</f>
        <v>2686.1942111999997</v>
      </c>
      <c r="W25" s="36">
        <f>SUMIFS(СВЦЭМ!$C$39:$C$782,СВЦЭМ!$A$39:$A$782,$A25,СВЦЭМ!$B$39:$B$782,W$11)+'СЕТ СН'!$F$12+СВЦЭМ!$D$10+'СЕТ СН'!$F$5-'СЕТ СН'!$F$20</f>
        <v>2675.5869140699997</v>
      </c>
      <c r="X25" s="36">
        <f>SUMIFS(СВЦЭМ!$C$39:$C$782,СВЦЭМ!$A$39:$A$782,$A25,СВЦЭМ!$B$39:$B$782,X$11)+'СЕТ СН'!$F$12+СВЦЭМ!$D$10+'СЕТ СН'!$F$5-'СЕТ СН'!$F$20</f>
        <v>2752.5535532599997</v>
      </c>
      <c r="Y25" s="36">
        <f>SUMIFS(СВЦЭМ!$C$39:$C$782,СВЦЭМ!$A$39:$A$782,$A25,СВЦЭМ!$B$39:$B$782,Y$11)+'СЕТ СН'!$F$12+СВЦЭМ!$D$10+'СЕТ СН'!$F$5-'СЕТ СН'!$F$20</f>
        <v>2855.59600327</v>
      </c>
    </row>
    <row r="26" spans="1:25" ht="15.75" x14ac:dyDescent="0.2">
      <c r="A26" s="35">
        <f t="shared" si="0"/>
        <v>45153</v>
      </c>
      <c r="B26" s="36">
        <f>SUMIFS(СВЦЭМ!$C$39:$C$782,СВЦЭМ!$A$39:$A$782,$A26,СВЦЭМ!$B$39:$B$782,B$11)+'СЕТ СН'!$F$12+СВЦЭМ!$D$10+'СЕТ СН'!$F$5-'СЕТ СН'!$F$20</f>
        <v>2882.8020679000001</v>
      </c>
      <c r="C26" s="36">
        <f>SUMIFS(СВЦЭМ!$C$39:$C$782,СВЦЭМ!$A$39:$A$782,$A26,СВЦЭМ!$B$39:$B$782,C$11)+'СЕТ СН'!$F$12+СВЦЭМ!$D$10+'СЕТ СН'!$F$5-'СЕТ СН'!$F$20</f>
        <v>2982.8893800200003</v>
      </c>
      <c r="D26" s="36">
        <f>SUMIFS(СВЦЭМ!$C$39:$C$782,СВЦЭМ!$A$39:$A$782,$A26,СВЦЭМ!$B$39:$B$782,D$11)+'СЕТ СН'!$F$12+СВЦЭМ!$D$10+'СЕТ СН'!$F$5-'СЕТ СН'!$F$20</f>
        <v>3083.3551281499999</v>
      </c>
      <c r="E26" s="36">
        <f>SUMIFS(СВЦЭМ!$C$39:$C$782,СВЦЭМ!$A$39:$A$782,$A26,СВЦЭМ!$B$39:$B$782,E$11)+'СЕТ СН'!$F$12+СВЦЭМ!$D$10+'СЕТ СН'!$F$5-'СЕТ СН'!$F$20</f>
        <v>3148.7525608099995</v>
      </c>
      <c r="F26" s="36">
        <f>SUMIFS(СВЦЭМ!$C$39:$C$782,СВЦЭМ!$A$39:$A$782,$A26,СВЦЭМ!$B$39:$B$782,F$11)+'СЕТ СН'!$F$12+СВЦЭМ!$D$10+'СЕТ СН'!$F$5-'СЕТ СН'!$F$20</f>
        <v>3166.5274224099994</v>
      </c>
      <c r="G26" s="36">
        <f>SUMIFS(СВЦЭМ!$C$39:$C$782,СВЦЭМ!$A$39:$A$782,$A26,СВЦЭМ!$B$39:$B$782,G$11)+'СЕТ СН'!$F$12+СВЦЭМ!$D$10+'СЕТ СН'!$F$5-'СЕТ СН'!$F$20</f>
        <v>3158.0453521399995</v>
      </c>
      <c r="H26" s="36">
        <f>SUMIFS(СВЦЭМ!$C$39:$C$782,СВЦЭМ!$A$39:$A$782,$A26,СВЦЭМ!$B$39:$B$782,H$11)+'СЕТ СН'!$F$12+СВЦЭМ!$D$10+'СЕТ СН'!$F$5-'СЕТ СН'!$F$20</f>
        <v>3062.5620036400001</v>
      </c>
      <c r="I26" s="36">
        <f>SUMIFS(СВЦЭМ!$C$39:$C$782,СВЦЭМ!$A$39:$A$782,$A26,СВЦЭМ!$B$39:$B$782,I$11)+'СЕТ СН'!$F$12+СВЦЭМ!$D$10+'СЕТ СН'!$F$5-'СЕТ СН'!$F$20</f>
        <v>2948.2846172099999</v>
      </c>
      <c r="J26" s="36">
        <f>SUMIFS(СВЦЭМ!$C$39:$C$782,СВЦЭМ!$A$39:$A$782,$A26,СВЦЭМ!$B$39:$B$782,J$11)+'СЕТ СН'!$F$12+СВЦЭМ!$D$10+'СЕТ СН'!$F$5-'СЕТ СН'!$F$20</f>
        <v>2832.2961018400001</v>
      </c>
      <c r="K26" s="36">
        <f>SUMIFS(СВЦЭМ!$C$39:$C$782,СВЦЭМ!$A$39:$A$782,$A26,СВЦЭМ!$B$39:$B$782,K$11)+'СЕТ СН'!$F$12+СВЦЭМ!$D$10+'СЕТ СН'!$F$5-'СЕТ СН'!$F$20</f>
        <v>2739.2816577599997</v>
      </c>
      <c r="L26" s="36">
        <f>SUMIFS(СВЦЭМ!$C$39:$C$782,СВЦЭМ!$A$39:$A$782,$A26,СВЦЭМ!$B$39:$B$782,L$11)+'СЕТ СН'!$F$12+СВЦЭМ!$D$10+'СЕТ СН'!$F$5-'СЕТ СН'!$F$20</f>
        <v>2723.72432162</v>
      </c>
      <c r="M26" s="36">
        <f>SUMIFS(СВЦЭМ!$C$39:$C$782,СВЦЭМ!$A$39:$A$782,$A26,СВЦЭМ!$B$39:$B$782,M$11)+'СЕТ СН'!$F$12+СВЦЭМ!$D$10+'СЕТ СН'!$F$5-'СЕТ СН'!$F$20</f>
        <v>2714.56854157</v>
      </c>
      <c r="N26" s="36">
        <f>SUMIFS(СВЦЭМ!$C$39:$C$782,СВЦЭМ!$A$39:$A$782,$A26,СВЦЭМ!$B$39:$B$782,N$11)+'СЕТ СН'!$F$12+СВЦЭМ!$D$10+'СЕТ СН'!$F$5-'СЕТ СН'!$F$20</f>
        <v>2704.7633000300002</v>
      </c>
      <c r="O26" s="36">
        <f>SUMIFS(СВЦЭМ!$C$39:$C$782,СВЦЭМ!$A$39:$A$782,$A26,СВЦЭМ!$B$39:$B$782,O$11)+'СЕТ СН'!$F$12+СВЦЭМ!$D$10+'СЕТ СН'!$F$5-'СЕТ СН'!$F$20</f>
        <v>2688.0240328299997</v>
      </c>
      <c r="P26" s="36">
        <f>SUMIFS(СВЦЭМ!$C$39:$C$782,СВЦЭМ!$A$39:$A$782,$A26,СВЦЭМ!$B$39:$B$782,P$11)+'СЕТ СН'!$F$12+СВЦЭМ!$D$10+'СЕТ СН'!$F$5-'СЕТ СН'!$F$20</f>
        <v>2690.4637169500002</v>
      </c>
      <c r="Q26" s="36">
        <f>SUMIFS(СВЦЭМ!$C$39:$C$782,СВЦЭМ!$A$39:$A$782,$A26,СВЦЭМ!$B$39:$B$782,Q$11)+'СЕТ СН'!$F$12+СВЦЭМ!$D$10+'СЕТ СН'!$F$5-'СЕТ СН'!$F$20</f>
        <v>2690.8709947099996</v>
      </c>
      <c r="R26" s="36">
        <f>SUMIFS(СВЦЭМ!$C$39:$C$782,СВЦЭМ!$A$39:$A$782,$A26,СВЦЭМ!$B$39:$B$782,R$11)+'СЕТ СН'!$F$12+СВЦЭМ!$D$10+'СЕТ СН'!$F$5-'СЕТ СН'!$F$20</f>
        <v>2640.8678676099998</v>
      </c>
      <c r="S26" s="36">
        <f>SUMIFS(СВЦЭМ!$C$39:$C$782,СВЦЭМ!$A$39:$A$782,$A26,СВЦЭМ!$B$39:$B$782,S$11)+'СЕТ СН'!$F$12+СВЦЭМ!$D$10+'СЕТ СН'!$F$5-'СЕТ СН'!$F$20</f>
        <v>2642.0802408099999</v>
      </c>
      <c r="T26" s="36">
        <f>SUMIFS(СВЦЭМ!$C$39:$C$782,СВЦЭМ!$A$39:$A$782,$A26,СВЦЭМ!$B$39:$B$782,T$11)+'СЕТ СН'!$F$12+СВЦЭМ!$D$10+'СЕТ СН'!$F$5-'СЕТ СН'!$F$20</f>
        <v>2692.4878811600001</v>
      </c>
      <c r="U26" s="36">
        <f>SUMIFS(СВЦЭМ!$C$39:$C$782,СВЦЭМ!$A$39:$A$782,$A26,СВЦЭМ!$B$39:$B$782,U$11)+'СЕТ СН'!$F$12+СВЦЭМ!$D$10+'СЕТ СН'!$F$5-'СЕТ СН'!$F$20</f>
        <v>2686.7747631299999</v>
      </c>
      <c r="V26" s="36">
        <f>SUMIFS(СВЦЭМ!$C$39:$C$782,СВЦЭМ!$A$39:$A$782,$A26,СВЦЭМ!$B$39:$B$782,V$11)+'СЕТ СН'!$F$12+СВЦЭМ!$D$10+'СЕТ СН'!$F$5-'СЕТ СН'!$F$20</f>
        <v>2680.8554724099999</v>
      </c>
      <c r="W26" s="36">
        <f>SUMIFS(СВЦЭМ!$C$39:$C$782,СВЦЭМ!$A$39:$A$782,$A26,СВЦЭМ!$B$39:$B$782,W$11)+'СЕТ СН'!$F$12+СВЦЭМ!$D$10+'СЕТ СН'!$F$5-'СЕТ СН'!$F$20</f>
        <v>2677.8624972099997</v>
      </c>
      <c r="X26" s="36">
        <f>SUMIFS(СВЦЭМ!$C$39:$C$782,СВЦЭМ!$A$39:$A$782,$A26,СВЦЭМ!$B$39:$B$782,X$11)+'СЕТ СН'!$F$12+СВЦЭМ!$D$10+'СЕТ СН'!$F$5-'СЕТ СН'!$F$20</f>
        <v>2771.7751189199998</v>
      </c>
      <c r="Y26" s="36">
        <f>SUMIFS(СВЦЭМ!$C$39:$C$782,СВЦЭМ!$A$39:$A$782,$A26,СВЦЭМ!$B$39:$B$782,Y$11)+'СЕТ СН'!$F$12+СВЦЭМ!$D$10+'СЕТ СН'!$F$5-'СЕТ СН'!$F$20</f>
        <v>2857.6628695099998</v>
      </c>
    </row>
    <row r="27" spans="1:25" ht="15.75" x14ac:dyDescent="0.2">
      <c r="A27" s="35">
        <f t="shared" si="0"/>
        <v>45154</v>
      </c>
      <c r="B27" s="36">
        <f>SUMIFS(СВЦЭМ!$C$39:$C$782,СВЦЭМ!$A$39:$A$782,$A27,СВЦЭМ!$B$39:$B$782,B$11)+'СЕТ СН'!$F$12+СВЦЭМ!$D$10+'СЕТ СН'!$F$5-'СЕТ СН'!$F$20</f>
        <v>2984.9709946000003</v>
      </c>
      <c r="C27" s="36">
        <f>SUMIFS(СВЦЭМ!$C$39:$C$782,СВЦЭМ!$A$39:$A$782,$A27,СВЦЭМ!$B$39:$B$782,C$11)+'СЕТ СН'!$F$12+СВЦЭМ!$D$10+'СЕТ СН'!$F$5-'СЕТ СН'!$F$20</f>
        <v>3030.2498333599997</v>
      </c>
      <c r="D27" s="36">
        <f>SUMIFS(СВЦЭМ!$C$39:$C$782,СВЦЭМ!$A$39:$A$782,$A27,СВЦЭМ!$B$39:$B$782,D$11)+'СЕТ СН'!$F$12+СВЦЭМ!$D$10+'СЕТ СН'!$F$5-'СЕТ СН'!$F$20</f>
        <v>3069.6726656599999</v>
      </c>
      <c r="E27" s="36">
        <f>SUMIFS(СВЦЭМ!$C$39:$C$782,СВЦЭМ!$A$39:$A$782,$A27,СВЦЭМ!$B$39:$B$782,E$11)+'СЕТ СН'!$F$12+СВЦЭМ!$D$10+'СЕТ СН'!$F$5-'СЕТ СН'!$F$20</f>
        <v>3090.5402537</v>
      </c>
      <c r="F27" s="36">
        <f>SUMIFS(СВЦЭМ!$C$39:$C$782,СВЦЭМ!$A$39:$A$782,$A27,СВЦЭМ!$B$39:$B$782,F$11)+'СЕТ СН'!$F$12+СВЦЭМ!$D$10+'СЕТ СН'!$F$5-'СЕТ СН'!$F$20</f>
        <v>3120.6124436</v>
      </c>
      <c r="G27" s="36">
        <f>SUMIFS(СВЦЭМ!$C$39:$C$782,СВЦЭМ!$A$39:$A$782,$A27,СВЦЭМ!$B$39:$B$782,G$11)+'СЕТ СН'!$F$12+СВЦЭМ!$D$10+'СЕТ СН'!$F$5-'СЕТ СН'!$F$20</f>
        <v>3089.3269308899999</v>
      </c>
      <c r="H27" s="36">
        <f>SUMIFS(СВЦЭМ!$C$39:$C$782,СВЦЭМ!$A$39:$A$782,$A27,СВЦЭМ!$B$39:$B$782,H$11)+'СЕТ СН'!$F$12+СВЦЭМ!$D$10+'СЕТ СН'!$F$5-'СЕТ СН'!$F$20</f>
        <v>3066.2809315200002</v>
      </c>
      <c r="I27" s="36">
        <f>SUMIFS(СВЦЭМ!$C$39:$C$782,СВЦЭМ!$A$39:$A$782,$A27,СВЦЭМ!$B$39:$B$782,I$11)+'СЕТ СН'!$F$12+СВЦЭМ!$D$10+'СЕТ СН'!$F$5-'СЕТ СН'!$F$20</f>
        <v>2951.6222556499997</v>
      </c>
      <c r="J27" s="36">
        <f>SUMIFS(СВЦЭМ!$C$39:$C$782,СВЦЭМ!$A$39:$A$782,$A27,СВЦЭМ!$B$39:$B$782,J$11)+'СЕТ СН'!$F$12+СВЦЭМ!$D$10+'СЕТ СН'!$F$5-'СЕТ СН'!$F$20</f>
        <v>2868.07229422</v>
      </c>
      <c r="K27" s="36">
        <f>SUMIFS(СВЦЭМ!$C$39:$C$782,СВЦЭМ!$A$39:$A$782,$A27,СВЦЭМ!$B$39:$B$782,K$11)+'СЕТ СН'!$F$12+СВЦЭМ!$D$10+'СЕТ СН'!$F$5-'СЕТ СН'!$F$20</f>
        <v>2797.6282591199997</v>
      </c>
      <c r="L27" s="36">
        <f>SUMIFS(СВЦЭМ!$C$39:$C$782,СВЦЭМ!$A$39:$A$782,$A27,СВЦЭМ!$B$39:$B$782,L$11)+'СЕТ СН'!$F$12+СВЦЭМ!$D$10+'СЕТ СН'!$F$5-'СЕТ СН'!$F$20</f>
        <v>2761.3338421199996</v>
      </c>
      <c r="M27" s="36">
        <f>SUMIFS(СВЦЭМ!$C$39:$C$782,СВЦЭМ!$A$39:$A$782,$A27,СВЦЭМ!$B$39:$B$782,M$11)+'СЕТ СН'!$F$12+СВЦЭМ!$D$10+'СЕТ СН'!$F$5-'СЕТ СН'!$F$20</f>
        <v>2740.2857776199999</v>
      </c>
      <c r="N27" s="36">
        <f>SUMIFS(СВЦЭМ!$C$39:$C$782,СВЦЭМ!$A$39:$A$782,$A27,СВЦЭМ!$B$39:$B$782,N$11)+'СЕТ СН'!$F$12+СВЦЭМ!$D$10+'СЕТ СН'!$F$5-'СЕТ СН'!$F$20</f>
        <v>2743.3885738399999</v>
      </c>
      <c r="O27" s="36">
        <f>SUMIFS(СВЦЭМ!$C$39:$C$782,СВЦЭМ!$A$39:$A$782,$A27,СВЦЭМ!$B$39:$B$782,O$11)+'СЕТ СН'!$F$12+СВЦЭМ!$D$10+'СЕТ СН'!$F$5-'СЕТ СН'!$F$20</f>
        <v>2747.0405217299999</v>
      </c>
      <c r="P27" s="36">
        <f>SUMIFS(СВЦЭМ!$C$39:$C$782,СВЦЭМ!$A$39:$A$782,$A27,СВЦЭМ!$B$39:$B$782,P$11)+'СЕТ СН'!$F$12+СВЦЭМ!$D$10+'СЕТ СН'!$F$5-'СЕТ СН'!$F$20</f>
        <v>2728.3884646699998</v>
      </c>
      <c r="Q27" s="36">
        <f>SUMIFS(СВЦЭМ!$C$39:$C$782,СВЦЭМ!$A$39:$A$782,$A27,СВЦЭМ!$B$39:$B$782,Q$11)+'СЕТ СН'!$F$12+СВЦЭМ!$D$10+'СЕТ СН'!$F$5-'СЕТ СН'!$F$20</f>
        <v>2739.6857465499997</v>
      </c>
      <c r="R27" s="36">
        <f>SUMIFS(СВЦЭМ!$C$39:$C$782,СВЦЭМ!$A$39:$A$782,$A27,СВЦЭМ!$B$39:$B$782,R$11)+'СЕТ СН'!$F$12+СВЦЭМ!$D$10+'СЕТ СН'!$F$5-'СЕТ СН'!$F$20</f>
        <v>2686.11141735</v>
      </c>
      <c r="S27" s="36">
        <f>SUMIFS(СВЦЭМ!$C$39:$C$782,СВЦЭМ!$A$39:$A$782,$A27,СВЦЭМ!$B$39:$B$782,S$11)+'СЕТ СН'!$F$12+СВЦЭМ!$D$10+'СЕТ СН'!$F$5-'СЕТ СН'!$F$20</f>
        <v>2682.1088492399999</v>
      </c>
      <c r="T27" s="36">
        <f>SUMIFS(СВЦЭМ!$C$39:$C$782,СВЦЭМ!$A$39:$A$782,$A27,СВЦЭМ!$B$39:$B$782,T$11)+'СЕТ СН'!$F$12+СВЦЭМ!$D$10+'СЕТ СН'!$F$5-'СЕТ СН'!$F$20</f>
        <v>2727.3134675199999</v>
      </c>
      <c r="U27" s="36">
        <f>SUMIFS(СВЦЭМ!$C$39:$C$782,СВЦЭМ!$A$39:$A$782,$A27,СВЦЭМ!$B$39:$B$782,U$11)+'СЕТ СН'!$F$12+СВЦЭМ!$D$10+'СЕТ СН'!$F$5-'СЕТ СН'!$F$20</f>
        <v>2725.45264692</v>
      </c>
      <c r="V27" s="36">
        <f>SUMIFS(СВЦЭМ!$C$39:$C$782,СВЦЭМ!$A$39:$A$782,$A27,СВЦЭМ!$B$39:$B$782,V$11)+'СЕТ СН'!$F$12+СВЦЭМ!$D$10+'СЕТ СН'!$F$5-'СЕТ СН'!$F$20</f>
        <v>2723.0182018699998</v>
      </c>
      <c r="W27" s="36">
        <f>SUMIFS(СВЦЭМ!$C$39:$C$782,СВЦЭМ!$A$39:$A$782,$A27,СВЦЭМ!$B$39:$B$782,W$11)+'СЕТ СН'!$F$12+СВЦЭМ!$D$10+'СЕТ СН'!$F$5-'СЕТ СН'!$F$20</f>
        <v>2716.0607110399997</v>
      </c>
      <c r="X27" s="36">
        <f>SUMIFS(СВЦЭМ!$C$39:$C$782,СВЦЭМ!$A$39:$A$782,$A27,СВЦЭМ!$B$39:$B$782,X$11)+'СЕТ СН'!$F$12+СВЦЭМ!$D$10+'СЕТ СН'!$F$5-'СЕТ СН'!$F$20</f>
        <v>2783.9681746300002</v>
      </c>
      <c r="Y27" s="36">
        <f>SUMIFS(СВЦЭМ!$C$39:$C$782,СВЦЭМ!$A$39:$A$782,$A27,СВЦЭМ!$B$39:$B$782,Y$11)+'СЕТ СН'!$F$12+СВЦЭМ!$D$10+'СЕТ СН'!$F$5-'СЕТ СН'!$F$20</f>
        <v>2889.9946046599998</v>
      </c>
    </row>
    <row r="28" spans="1:25" ht="15.75" x14ac:dyDescent="0.2">
      <c r="A28" s="35">
        <f t="shared" si="0"/>
        <v>45155</v>
      </c>
      <c r="B28" s="36">
        <f>SUMIFS(СВЦЭМ!$C$39:$C$782,СВЦЭМ!$A$39:$A$782,$A28,СВЦЭМ!$B$39:$B$782,B$11)+'СЕТ СН'!$F$12+СВЦЭМ!$D$10+'СЕТ СН'!$F$5-'СЕТ СН'!$F$20</f>
        <v>2831.0809177800002</v>
      </c>
      <c r="C28" s="36">
        <f>SUMIFS(СВЦЭМ!$C$39:$C$782,СВЦЭМ!$A$39:$A$782,$A28,СВЦЭМ!$B$39:$B$782,C$11)+'СЕТ СН'!$F$12+СВЦЭМ!$D$10+'СЕТ СН'!$F$5-'СЕТ СН'!$F$20</f>
        <v>2911.1438626300001</v>
      </c>
      <c r="D28" s="36">
        <f>SUMIFS(СВЦЭМ!$C$39:$C$782,СВЦЭМ!$A$39:$A$782,$A28,СВЦЭМ!$B$39:$B$782,D$11)+'СЕТ СН'!$F$12+СВЦЭМ!$D$10+'СЕТ СН'!$F$5-'СЕТ СН'!$F$20</f>
        <v>2934.8382062700002</v>
      </c>
      <c r="E28" s="36">
        <f>SUMIFS(СВЦЭМ!$C$39:$C$782,СВЦЭМ!$A$39:$A$782,$A28,СВЦЭМ!$B$39:$B$782,E$11)+'СЕТ СН'!$F$12+СВЦЭМ!$D$10+'СЕТ СН'!$F$5-'СЕТ СН'!$F$20</f>
        <v>2935.8558202699996</v>
      </c>
      <c r="F28" s="36">
        <f>SUMIFS(СВЦЭМ!$C$39:$C$782,СВЦЭМ!$A$39:$A$782,$A28,СВЦЭМ!$B$39:$B$782,F$11)+'СЕТ СН'!$F$12+СВЦЭМ!$D$10+'СЕТ СН'!$F$5-'СЕТ СН'!$F$20</f>
        <v>2955.1403235099997</v>
      </c>
      <c r="G28" s="36">
        <f>SUMIFS(СВЦЭМ!$C$39:$C$782,СВЦЭМ!$A$39:$A$782,$A28,СВЦЭМ!$B$39:$B$782,G$11)+'СЕТ СН'!$F$12+СВЦЭМ!$D$10+'СЕТ СН'!$F$5-'СЕТ СН'!$F$20</f>
        <v>2939.4646921599997</v>
      </c>
      <c r="H28" s="36">
        <f>SUMIFS(СВЦЭМ!$C$39:$C$782,СВЦЭМ!$A$39:$A$782,$A28,СВЦЭМ!$B$39:$B$782,H$11)+'СЕТ СН'!$F$12+СВЦЭМ!$D$10+'СЕТ СН'!$F$5-'СЕТ СН'!$F$20</f>
        <v>2866.7826535100003</v>
      </c>
      <c r="I28" s="36">
        <f>SUMIFS(СВЦЭМ!$C$39:$C$782,СВЦЭМ!$A$39:$A$782,$A28,СВЦЭМ!$B$39:$B$782,I$11)+'СЕТ СН'!$F$12+СВЦЭМ!$D$10+'СЕТ СН'!$F$5-'СЕТ СН'!$F$20</f>
        <v>2781.1963920500002</v>
      </c>
      <c r="J28" s="36">
        <f>SUMIFS(СВЦЭМ!$C$39:$C$782,СВЦЭМ!$A$39:$A$782,$A28,СВЦЭМ!$B$39:$B$782,J$11)+'СЕТ СН'!$F$12+СВЦЭМ!$D$10+'СЕТ СН'!$F$5-'СЕТ СН'!$F$20</f>
        <v>2673.03324367</v>
      </c>
      <c r="K28" s="36">
        <f>SUMIFS(СВЦЭМ!$C$39:$C$782,СВЦЭМ!$A$39:$A$782,$A28,СВЦЭМ!$B$39:$B$782,K$11)+'СЕТ СН'!$F$12+СВЦЭМ!$D$10+'СЕТ СН'!$F$5-'СЕТ СН'!$F$20</f>
        <v>2615.6896814399997</v>
      </c>
      <c r="L28" s="36">
        <f>SUMIFS(СВЦЭМ!$C$39:$C$782,СВЦЭМ!$A$39:$A$782,$A28,СВЦЭМ!$B$39:$B$782,L$11)+'СЕТ СН'!$F$12+СВЦЭМ!$D$10+'СЕТ СН'!$F$5-'СЕТ СН'!$F$20</f>
        <v>2576.80003928</v>
      </c>
      <c r="M28" s="36">
        <f>SUMIFS(СВЦЭМ!$C$39:$C$782,СВЦЭМ!$A$39:$A$782,$A28,СВЦЭМ!$B$39:$B$782,M$11)+'СЕТ СН'!$F$12+СВЦЭМ!$D$10+'СЕТ СН'!$F$5-'СЕТ СН'!$F$20</f>
        <v>2547.1790768199999</v>
      </c>
      <c r="N28" s="36">
        <f>SUMIFS(СВЦЭМ!$C$39:$C$782,СВЦЭМ!$A$39:$A$782,$A28,СВЦЭМ!$B$39:$B$782,N$11)+'СЕТ СН'!$F$12+СВЦЭМ!$D$10+'СЕТ СН'!$F$5-'СЕТ СН'!$F$20</f>
        <v>2572.7439700200002</v>
      </c>
      <c r="O28" s="36">
        <f>SUMIFS(СВЦЭМ!$C$39:$C$782,СВЦЭМ!$A$39:$A$782,$A28,СВЦЭМ!$B$39:$B$782,O$11)+'СЕТ СН'!$F$12+СВЦЭМ!$D$10+'СЕТ СН'!$F$5-'СЕТ СН'!$F$20</f>
        <v>2572.9035110899999</v>
      </c>
      <c r="P28" s="36">
        <f>SUMIFS(СВЦЭМ!$C$39:$C$782,СВЦЭМ!$A$39:$A$782,$A28,СВЦЭМ!$B$39:$B$782,P$11)+'СЕТ СН'!$F$12+СВЦЭМ!$D$10+'СЕТ СН'!$F$5-'СЕТ СН'!$F$20</f>
        <v>2571.51386361</v>
      </c>
      <c r="Q28" s="36">
        <f>SUMIFS(СВЦЭМ!$C$39:$C$782,СВЦЭМ!$A$39:$A$782,$A28,СВЦЭМ!$B$39:$B$782,Q$11)+'СЕТ СН'!$F$12+СВЦЭМ!$D$10+'СЕТ СН'!$F$5-'СЕТ СН'!$F$20</f>
        <v>2583.4293286900001</v>
      </c>
      <c r="R28" s="36">
        <f>SUMIFS(СВЦЭМ!$C$39:$C$782,СВЦЭМ!$A$39:$A$782,$A28,СВЦЭМ!$B$39:$B$782,R$11)+'СЕТ СН'!$F$12+СВЦЭМ!$D$10+'СЕТ СН'!$F$5-'СЕТ СН'!$F$20</f>
        <v>2546.2427070799999</v>
      </c>
      <c r="S28" s="36">
        <f>SUMIFS(СВЦЭМ!$C$39:$C$782,СВЦЭМ!$A$39:$A$782,$A28,СВЦЭМ!$B$39:$B$782,S$11)+'СЕТ СН'!$F$12+СВЦЭМ!$D$10+'СЕТ СН'!$F$5-'СЕТ СН'!$F$20</f>
        <v>2546.9182439699998</v>
      </c>
      <c r="T28" s="36">
        <f>SUMIFS(СВЦЭМ!$C$39:$C$782,СВЦЭМ!$A$39:$A$782,$A28,СВЦЭМ!$B$39:$B$782,T$11)+'СЕТ СН'!$F$12+СВЦЭМ!$D$10+'СЕТ СН'!$F$5-'СЕТ СН'!$F$20</f>
        <v>2584.6060360199999</v>
      </c>
      <c r="U28" s="36">
        <f>SUMIFS(СВЦЭМ!$C$39:$C$782,СВЦЭМ!$A$39:$A$782,$A28,СВЦЭМ!$B$39:$B$782,U$11)+'СЕТ СН'!$F$12+СВЦЭМ!$D$10+'СЕТ СН'!$F$5-'СЕТ СН'!$F$20</f>
        <v>2589.1924128400001</v>
      </c>
      <c r="V28" s="36">
        <f>SUMIFS(СВЦЭМ!$C$39:$C$782,СВЦЭМ!$A$39:$A$782,$A28,СВЦЭМ!$B$39:$B$782,V$11)+'СЕТ СН'!$F$12+СВЦЭМ!$D$10+'СЕТ СН'!$F$5-'СЕТ СН'!$F$20</f>
        <v>2598.0963939100002</v>
      </c>
      <c r="W28" s="36">
        <f>SUMIFS(СВЦЭМ!$C$39:$C$782,СВЦЭМ!$A$39:$A$782,$A28,СВЦЭМ!$B$39:$B$782,W$11)+'СЕТ СН'!$F$12+СВЦЭМ!$D$10+'СЕТ СН'!$F$5-'СЕТ СН'!$F$20</f>
        <v>2586.4857709799999</v>
      </c>
      <c r="X28" s="36">
        <f>SUMIFS(СВЦЭМ!$C$39:$C$782,СВЦЭМ!$A$39:$A$782,$A28,СВЦЭМ!$B$39:$B$782,X$11)+'СЕТ СН'!$F$12+СВЦЭМ!$D$10+'СЕТ СН'!$F$5-'СЕТ СН'!$F$20</f>
        <v>2645.67325407</v>
      </c>
      <c r="Y28" s="36">
        <f>SUMIFS(СВЦЭМ!$C$39:$C$782,СВЦЭМ!$A$39:$A$782,$A28,СВЦЭМ!$B$39:$B$782,Y$11)+'СЕТ СН'!$F$12+СВЦЭМ!$D$10+'СЕТ СН'!$F$5-'СЕТ СН'!$F$20</f>
        <v>2748.4019489299999</v>
      </c>
    </row>
    <row r="29" spans="1:25" ht="15.75" x14ac:dyDescent="0.2">
      <c r="A29" s="35">
        <f t="shared" si="0"/>
        <v>45156</v>
      </c>
      <c r="B29" s="36">
        <f>SUMIFS(СВЦЭМ!$C$39:$C$782,СВЦЭМ!$A$39:$A$782,$A29,СВЦЭМ!$B$39:$B$782,B$11)+'СЕТ СН'!$F$12+СВЦЭМ!$D$10+'СЕТ СН'!$F$5-'СЕТ СН'!$F$20</f>
        <v>2863.9955714400003</v>
      </c>
      <c r="C29" s="36">
        <f>SUMIFS(СВЦЭМ!$C$39:$C$782,СВЦЭМ!$A$39:$A$782,$A29,СВЦЭМ!$B$39:$B$782,C$11)+'СЕТ СН'!$F$12+СВЦЭМ!$D$10+'СЕТ СН'!$F$5-'СЕТ СН'!$F$20</f>
        <v>2963.0847705799997</v>
      </c>
      <c r="D29" s="36">
        <f>SUMIFS(СВЦЭМ!$C$39:$C$782,СВЦЭМ!$A$39:$A$782,$A29,СВЦЭМ!$B$39:$B$782,D$11)+'СЕТ СН'!$F$12+СВЦЭМ!$D$10+'СЕТ СН'!$F$5-'СЕТ СН'!$F$20</f>
        <v>2985.9418219099998</v>
      </c>
      <c r="E29" s="36">
        <f>SUMIFS(СВЦЭМ!$C$39:$C$782,СВЦЭМ!$A$39:$A$782,$A29,СВЦЭМ!$B$39:$B$782,E$11)+'СЕТ СН'!$F$12+СВЦЭМ!$D$10+'СЕТ СН'!$F$5-'СЕТ СН'!$F$20</f>
        <v>2999.6761155300001</v>
      </c>
      <c r="F29" s="36">
        <f>SUMIFS(СВЦЭМ!$C$39:$C$782,СВЦЭМ!$A$39:$A$782,$A29,СВЦЭМ!$B$39:$B$782,F$11)+'СЕТ СН'!$F$12+СВЦЭМ!$D$10+'СЕТ СН'!$F$5-'СЕТ СН'!$F$20</f>
        <v>3059.8281327899999</v>
      </c>
      <c r="G29" s="36">
        <f>SUMIFS(СВЦЭМ!$C$39:$C$782,СВЦЭМ!$A$39:$A$782,$A29,СВЦЭМ!$B$39:$B$782,G$11)+'СЕТ СН'!$F$12+СВЦЭМ!$D$10+'СЕТ СН'!$F$5-'СЕТ СН'!$F$20</f>
        <v>3040.0964867900002</v>
      </c>
      <c r="H29" s="36">
        <f>SUMIFS(СВЦЭМ!$C$39:$C$782,СВЦЭМ!$A$39:$A$782,$A29,СВЦЭМ!$B$39:$B$782,H$11)+'СЕТ СН'!$F$12+СВЦЭМ!$D$10+'СЕТ СН'!$F$5-'СЕТ СН'!$F$20</f>
        <v>2976.93559989</v>
      </c>
      <c r="I29" s="36">
        <f>SUMIFS(СВЦЭМ!$C$39:$C$782,СВЦЭМ!$A$39:$A$782,$A29,СВЦЭМ!$B$39:$B$782,I$11)+'СЕТ СН'!$F$12+СВЦЭМ!$D$10+'СЕТ СН'!$F$5-'СЕТ СН'!$F$20</f>
        <v>2854.7012941399998</v>
      </c>
      <c r="J29" s="36">
        <f>SUMIFS(СВЦЭМ!$C$39:$C$782,СВЦЭМ!$A$39:$A$782,$A29,СВЦЭМ!$B$39:$B$782,J$11)+'СЕТ СН'!$F$12+СВЦЭМ!$D$10+'СЕТ СН'!$F$5-'СЕТ СН'!$F$20</f>
        <v>2736.37722076</v>
      </c>
      <c r="K29" s="36">
        <f>SUMIFS(СВЦЭМ!$C$39:$C$782,СВЦЭМ!$A$39:$A$782,$A29,СВЦЭМ!$B$39:$B$782,K$11)+'СЕТ СН'!$F$12+СВЦЭМ!$D$10+'СЕТ СН'!$F$5-'СЕТ СН'!$F$20</f>
        <v>2664.8671423200003</v>
      </c>
      <c r="L29" s="36">
        <f>SUMIFS(СВЦЭМ!$C$39:$C$782,СВЦЭМ!$A$39:$A$782,$A29,СВЦЭМ!$B$39:$B$782,L$11)+'СЕТ СН'!$F$12+СВЦЭМ!$D$10+'СЕТ СН'!$F$5-'СЕТ СН'!$F$20</f>
        <v>2618.5088474700001</v>
      </c>
      <c r="M29" s="36">
        <f>SUMIFS(СВЦЭМ!$C$39:$C$782,СВЦЭМ!$A$39:$A$782,$A29,СВЦЭМ!$B$39:$B$782,M$11)+'СЕТ СН'!$F$12+СВЦЭМ!$D$10+'СЕТ СН'!$F$5-'СЕТ СН'!$F$20</f>
        <v>2589.5106078700001</v>
      </c>
      <c r="N29" s="36">
        <f>SUMIFS(СВЦЭМ!$C$39:$C$782,СВЦЭМ!$A$39:$A$782,$A29,СВЦЭМ!$B$39:$B$782,N$11)+'СЕТ СН'!$F$12+СВЦЭМ!$D$10+'СЕТ СН'!$F$5-'СЕТ СН'!$F$20</f>
        <v>2592.7532324399999</v>
      </c>
      <c r="O29" s="36">
        <f>SUMIFS(СВЦЭМ!$C$39:$C$782,СВЦЭМ!$A$39:$A$782,$A29,СВЦЭМ!$B$39:$B$782,O$11)+'СЕТ СН'!$F$12+СВЦЭМ!$D$10+'СЕТ СН'!$F$5-'СЕТ СН'!$F$20</f>
        <v>2583.75261942</v>
      </c>
      <c r="P29" s="36">
        <f>SUMIFS(СВЦЭМ!$C$39:$C$782,СВЦЭМ!$A$39:$A$782,$A29,СВЦЭМ!$B$39:$B$782,P$11)+'СЕТ СН'!$F$12+СВЦЭМ!$D$10+'СЕТ СН'!$F$5-'СЕТ СН'!$F$20</f>
        <v>2586.3324927599997</v>
      </c>
      <c r="Q29" s="36">
        <f>SUMIFS(СВЦЭМ!$C$39:$C$782,СВЦЭМ!$A$39:$A$782,$A29,СВЦЭМ!$B$39:$B$782,Q$11)+'СЕТ СН'!$F$12+СВЦЭМ!$D$10+'СЕТ СН'!$F$5-'СЕТ СН'!$F$20</f>
        <v>2585.7190507200003</v>
      </c>
      <c r="R29" s="36">
        <f>SUMIFS(СВЦЭМ!$C$39:$C$782,СВЦЭМ!$A$39:$A$782,$A29,СВЦЭМ!$B$39:$B$782,R$11)+'СЕТ СН'!$F$12+СВЦЭМ!$D$10+'СЕТ СН'!$F$5-'СЕТ СН'!$F$20</f>
        <v>2576.65877529</v>
      </c>
      <c r="S29" s="36">
        <f>SUMIFS(СВЦЭМ!$C$39:$C$782,СВЦЭМ!$A$39:$A$782,$A29,СВЦЭМ!$B$39:$B$782,S$11)+'СЕТ СН'!$F$12+СВЦЭМ!$D$10+'СЕТ СН'!$F$5-'СЕТ СН'!$F$20</f>
        <v>2566.7933596299999</v>
      </c>
      <c r="T29" s="36">
        <f>SUMIFS(СВЦЭМ!$C$39:$C$782,СВЦЭМ!$A$39:$A$782,$A29,СВЦЭМ!$B$39:$B$782,T$11)+'СЕТ СН'!$F$12+СВЦЭМ!$D$10+'СЕТ СН'!$F$5-'СЕТ СН'!$F$20</f>
        <v>2610.0574080300003</v>
      </c>
      <c r="U29" s="36">
        <f>SUMIFS(СВЦЭМ!$C$39:$C$782,СВЦЭМ!$A$39:$A$782,$A29,СВЦЭМ!$B$39:$B$782,U$11)+'СЕТ СН'!$F$12+СВЦЭМ!$D$10+'СЕТ СН'!$F$5-'СЕТ СН'!$F$20</f>
        <v>2610.88570394</v>
      </c>
      <c r="V29" s="36">
        <f>SUMIFS(СВЦЭМ!$C$39:$C$782,СВЦЭМ!$A$39:$A$782,$A29,СВЦЭМ!$B$39:$B$782,V$11)+'СЕТ СН'!$F$12+СВЦЭМ!$D$10+'СЕТ СН'!$F$5-'СЕТ СН'!$F$20</f>
        <v>2595.0081254799998</v>
      </c>
      <c r="W29" s="36">
        <f>SUMIFS(СВЦЭМ!$C$39:$C$782,СВЦЭМ!$A$39:$A$782,$A29,СВЦЭМ!$B$39:$B$782,W$11)+'СЕТ СН'!$F$12+СВЦЭМ!$D$10+'СЕТ СН'!$F$5-'СЕТ СН'!$F$20</f>
        <v>2583.32382379</v>
      </c>
      <c r="X29" s="36">
        <f>SUMIFS(СВЦЭМ!$C$39:$C$782,СВЦЭМ!$A$39:$A$782,$A29,СВЦЭМ!$B$39:$B$782,X$11)+'СЕТ СН'!$F$12+СВЦЭМ!$D$10+'СЕТ СН'!$F$5-'СЕТ СН'!$F$20</f>
        <v>2651.1811417399999</v>
      </c>
      <c r="Y29" s="36">
        <f>SUMIFS(СВЦЭМ!$C$39:$C$782,СВЦЭМ!$A$39:$A$782,$A29,СВЦЭМ!$B$39:$B$782,Y$11)+'СЕТ СН'!$F$12+СВЦЭМ!$D$10+'СЕТ СН'!$F$5-'СЕТ СН'!$F$20</f>
        <v>2755.14375556</v>
      </c>
    </row>
    <row r="30" spans="1:25" ht="15.75" x14ac:dyDescent="0.2">
      <c r="A30" s="35">
        <f t="shared" si="0"/>
        <v>45157</v>
      </c>
      <c r="B30" s="36">
        <f>SUMIFS(СВЦЭМ!$C$39:$C$782,СВЦЭМ!$A$39:$A$782,$A30,СВЦЭМ!$B$39:$B$782,B$11)+'СЕТ СН'!$F$12+СВЦЭМ!$D$10+'СЕТ СН'!$F$5-'СЕТ СН'!$F$20</f>
        <v>2796.3813866299997</v>
      </c>
      <c r="C30" s="36">
        <f>SUMIFS(СВЦЭМ!$C$39:$C$782,СВЦЭМ!$A$39:$A$782,$A30,СВЦЭМ!$B$39:$B$782,C$11)+'СЕТ СН'!$F$12+СВЦЭМ!$D$10+'СЕТ СН'!$F$5-'СЕТ СН'!$F$20</f>
        <v>2883.7561985499997</v>
      </c>
      <c r="D30" s="36">
        <f>SUMIFS(СВЦЭМ!$C$39:$C$782,СВЦЭМ!$A$39:$A$782,$A30,СВЦЭМ!$B$39:$B$782,D$11)+'СЕТ СН'!$F$12+СВЦЭМ!$D$10+'СЕТ СН'!$F$5-'СЕТ СН'!$F$20</f>
        <v>2882.7003191399999</v>
      </c>
      <c r="E30" s="36">
        <f>SUMIFS(СВЦЭМ!$C$39:$C$782,СВЦЭМ!$A$39:$A$782,$A30,СВЦЭМ!$B$39:$B$782,E$11)+'СЕТ СН'!$F$12+СВЦЭМ!$D$10+'СЕТ СН'!$F$5-'СЕТ СН'!$F$20</f>
        <v>2841.4543988300002</v>
      </c>
      <c r="F30" s="36">
        <f>SUMIFS(СВЦЭМ!$C$39:$C$782,СВЦЭМ!$A$39:$A$782,$A30,СВЦЭМ!$B$39:$B$782,F$11)+'СЕТ СН'!$F$12+СВЦЭМ!$D$10+'СЕТ СН'!$F$5-'СЕТ СН'!$F$20</f>
        <v>2903.6529334100001</v>
      </c>
      <c r="G30" s="36">
        <f>SUMIFS(СВЦЭМ!$C$39:$C$782,СВЦЭМ!$A$39:$A$782,$A30,СВЦЭМ!$B$39:$B$782,G$11)+'СЕТ СН'!$F$12+СВЦЭМ!$D$10+'СЕТ СН'!$F$5-'СЕТ СН'!$F$20</f>
        <v>2913.3422017399998</v>
      </c>
      <c r="H30" s="36">
        <f>SUMIFS(СВЦЭМ!$C$39:$C$782,СВЦЭМ!$A$39:$A$782,$A30,СВЦЭМ!$B$39:$B$782,H$11)+'СЕТ СН'!$F$12+СВЦЭМ!$D$10+'СЕТ СН'!$F$5-'СЕТ СН'!$F$20</f>
        <v>2934.04943916</v>
      </c>
      <c r="I30" s="36">
        <f>SUMIFS(СВЦЭМ!$C$39:$C$782,СВЦЭМ!$A$39:$A$782,$A30,СВЦЭМ!$B$39:$B$782,I$11)+'СЕТ СН'!$F$12+СВЦЭМ!$D$10+'СЕТ СН'!$F$5-'СЕТ СН'!$F$20</f>
        <v>2897.9490798300003</v>
      </c>
      <c r="J30" s="36">
        <f>SUMIFS(СВЦЭМ!$C$39:$C$782,СВЦЭМ!$A$39:$A$782,$A30,СВЦЭМ!$B$39:$B$782,J$11)+'СЕТ СН'!$F$12+СВЦЭМ!$D$10+'СЕТ СН'!$F$5-'СЕТ СН'!$F$20</f>
        <v>2810.0990445099997</v>
      </c>
      <c r="K30" s="36">
        <f>SUMIFS(СВЦЭМ!$C$39:$C$782,СВЦЭМ!$A$39:$A$782,$A30,СВЦЭМ!$B$39:$B$782,K$11)+'СЕТ СН'!$F$12+СВЦЭМ!$D$10+'СЕТ СН'!$F$5-'СЕТ СН'!$F$20</f>
        <v>2699.2645142299998</v>
      </c>
      <c r="L30" s="36">
        <f>SUMIFS(СВЦЭМ!$C$39:$C$782,СВЦЭМ!$A$39:$A$782,$A30,СВЦЭМ!$B$39:$B$782,L$11)+'СЕТ СН'!$F$12+СВЦЭМ!$D$10+'СЕТ СН'!$F$5-'СЕТ СН'!$F$20</f>
        <v>2625.5905343899999</v>
      </c>
      <c r="M30" s="36">
        <f>SUMIFS(СВЦЭМ!$C$39:$C$782,СВЦЭМ!$A$39:$A$782,$A30,СВЦЭМ!$B$39:$B$782,M$11)+'СЕТ СН'!$F$12+СВЦЭМ!$D$10+'СЕТ СН'!$F$5-'СЕТ СН'!$F$20</f>
        <v>2593.73410663</v>
      </c>
      <c r="N30" s="36">
        <f>SUMIFS(СВЦЭМ!$C$39:$C$782,СВЦЭМ!$A$39:$A$782,$A30,СВЦЭМ!$B$39:$B$782,N$11)+'СЕТ СН'!$F$12+СВЦЭМ!$D$10+'СЕТ СН'!$F$5-'СЕТ СН'!$F$20</f>
        <v>2584.9138996900001</v>
      </c>
      <c r="O30" s="36">
        <f>SUMIFS(СВЦЭМ!$C$39:$C$782,СВЦЭМ!$A$39:$A$782,$A30,СВЦЭМ!$B$39:$B$782,O$11)+'СЕТ СН'!$F$12+СВЦЭМ!$D$10+'СЕТ СН'!$F$5-'СЕТ СН'!$F$20</f>
        <v>2598.3265352199996</v>
      </c>
      <c r="P30" s="36">
        <f>SUMIFS(СВЦЭМ!$C$39:$C$782,СВЦЭМ!$A$39:$A$782,$A30,СВЦЭМ!$B$39:$B$782,P$11)+'СЕТ СН'!$F$12+СВЦЭМ!$D$10+'СЕТ СН'!$F$5-'СЕТ СН'!$F$20</f>
        <v>2570.7539839000001</v>
      </c>
      <c r="Q30" s="36">
        <f>SUMIFS(СВЦЭМ!$C$39:$C$782,СВЦЭМ!$A$39:$A$782,$A30,СВЦЭМ!$B$39:$B$782,Q$11)+'СЕТ СН'!$F$12+СВЦЭМ!$D$10+'СЕТ СН'!$F$5-'СЕТ СН'!$F$20</f>
        <v>2565.90649149</v>
      </c>
      <c r="R30" s="36">
        <f>SUMIFS(СВЦЭМ!$C$39:$C$782,СВЦЭМ!$A$39:$A$782,$A30,СВЦЭМ!$B$39:$B$782,R$11)+'СЕТ СН'!$F$12+СВЦЭМ!$D$10+'СЕТ СН'!$F$5-'СЕТ СН'!$F$20</f>
        <v>2599.5289330400001</v>
      </c>
      <c r="S30" s="36">
        <f>SUMIFS(СВЦЭМ!$C$39:$C$782,СВЦЭМ!$A$39:$A$782,$A30,СВЦЭМ!$B$39:$B$782,S$11)+'СЕТ СН'!$F$12+СВЦЭМ!$D$10+'СЕТ СН'!$F$5-'СЕТ СН'!$F$20</f>
        <v>2601.08106013</v>
      </c>
      <c r="T30" s="36">
        <f>SUMIFS(СВЦЭМ!$C$39:$C$782,СВЦЭМ!$A$39:$A$782,$A30,СВЦЭМ!$B$39:$B$782,T$11)+'СЕТ СН'!$F$12+СВЦЭМ!$D$10+'СЕТ СН'!$F$5-'СЕТ СН'!$F$20</f>
        <v>2610.9223197900001</v>
      </c>
      <c r="U30" s="36">
        <f>SUMIFS(СВЦЭМ!$C$39:$C$782,СВЦЭМ!$A$39:$A$782,$A30,СВЦЭМ!$B$39:$B$782,U$11)+'СЕТ СН'!$F$12+СВЦЭМ!$D$10+'СЕТ СН'!$F$5-'СЕТ СН'!$F$20</f>
        <v>2627.8229392399999</v>
      </c>
      <c r="V30" s="36">
        <f>SUMIFS(СВЦЭМ!$C$39:$C$782,СВЦЭМ!$A$39:$A$782,$A30,СВЦЭМ!$B$39:$B$782,V$11)+'СЕТ СН'!$F$12+СВЦЭМ!$D$10+'СЕТ СН'!$F$5-'СЕТ СН'!$F$20</f>
        <v>2635.5444359499998</v>
      </c>
      <c r="W30" s="36">
        <f>SUMIFS(СВЦЭМ!$C$39:$C$782,СВЦЭМ!$A$39:$A$782,$A30,СВЦЭМ!$B$39:$B$782,W$11)+'СЕТ СН'!$F$12+СВЦЭМ!$D$10+'СЕТ СН'!$F$5-'СЕТ СН'!$F$20</f>
        <v>2621.6436849699999</v>
      </c>
      <c r="X30" s="36">
        <f>SUMIFS(СВЦЭМ!$C$39:$C$782,СВЦЭМ!$A$39:$A$782,$A30,СВЦЭМ!$B$39:$B$782,X$11)+'СЕТ СН'!$F$12+СВЦЭМ!$D$10+'СЕТ СН'!$F$5-'СЕТ СН'!$F$20</f>
        <v>2687.5721752099998</v>
      </c>
      <c r="Y30" s="36">
        <f>SUMIFS(СВЦЭМ!$C$39:$C$782,СВЦЭМ!$A$39:$A$782,$A30,СВЦЭМ!$B$39:$B$782,Y$11)+'СЕТ СН'!$F$12+СВЦЭМ!$D$10+'СЕТ СН'!$F$5-'СЕТ СН'!$F$20</f>
        <v>2780.76430467</v>
      </c>
    </row>
    <row r="31" spans="1:25" ht="15.75" x14ac:dyDescent="0.2">
      <c r="A31" s="35">
        <f t="shared" si="0"/>
        <v>45158</v>
      </c>
      <c r="B31" s="36">
        <f>SUMIFS(СВЦЭМ!$C$39:$C$782,СВЦЭМ!$A$39:$A$782,$A31,СВЦЭМ!$B$39:$B$782,B$11)+'СЕТ СН'!$F$12+СВЦЭМ!$D$10+'СЕТ СН'!$F$5-'СЕТ СН'!$F$20</f>
        <v>2821.2611760099999</v>
      </c>
      <c r="C31" s="36">
        <f>SUMIFS(СВЦЭМ!$C$39:$C$782,СВЦЭМ!$A$39:$A$782,$A31,СВЦЭМ!$B$39:$B$782,C$11)+'СЕТ СН'!$F$12+СВЦЭМ!$D$10+'СЕТ СН'!$F$5-'СЕТ СН'!$F$20</f>
        <v>2893.5451796400002</v>
      </c>
      <c r="D31" s="36">
        <f>SUMIFS(СВЦЭМ!$C$39:$C$782,СВЦЭМ!$A$39:$A$782,$A31,СВЦЭМ!$B$39:$B$782,D$11)+'СЕТ СН'!$F$12+СВЦЭМ!$D$10+'СЕТ СН'!$F$5-'СЕТ СН'!$F$20</f>
        <v>2908.9401407099999</v>
      </c>
      <c r="E31" s="36">
        <f>SUMIFS(СВЦЭМ!$C$39:$C$782,СВЦЭМ!$A$39:$A$782,$A31,СВЦЭМ!$B$39:$B$782,E$11)+'СЕТ СН'!$F$12+СВЦЭМ!$D$10+'СЕТ СН'!$F$5-'СЕТ СН'!$F$20</f>
        <v>2963.0295700300003</v>
      </c>
      <c r="F31" s="36">
        <f>SUMIFS(СВЦЭМ!$C$39:$C$782,СВЦЭМ!$A$39:$A$782,$A31,СВЦЭМ!$B$39:$B$782,F$11)+'СЕТ СН'!$F$12+СВЦЭМ!$D$10+'СЕТ СН'!$F$5-'СЕТ СН'!$F$20</f>
        <v>2991.6314575799997</v>
      </c>
      <c r="G31" s="36">
        <f>SUMIFS(СВЦЭМ!$C$39:$C$782,СВЦЭМ!$A$39:$A$782,$A31,СВЦЭМ!$B$39:$B$782,G$11)+'СЕТ СН'!$F$12+СВЦЭМ!$D$10+'СЕТ СН'!$F$5-'СЕТ СН'!$F$20</f>
        <v>2979.0125169900002</v>
      </c>
      <c r="H31" s="36">
        <f>SUMIFS(СВЦЭМ!$C$39:$C$782,СВЦЭМ!$A$39:$A$782,$A31,СВЦЭМ!$B$39:$B$782,H$11)+'СЕТ СН'!$F$12+СВЦЭМ!$D$10+'СЕТ СН'!$F$5-'СЕТ СН'!$F$20</f>
        <v>2981.3683110299999</v>
      </c>
      <c r="I31" s="36">
        <f>SUMIFS(СВЦЭМ!$C$39:$C$782,СВЦЭМ!$A$39:$A$782,$A31,СВЦЭМ!$B$39:$B$782,I$11)+'СЕТ СН'!$F$12+СВЦЭМ!$D$10+'СЕТ СН'!$F$5-'СЕТ СН'!$F$20</f>
        <v>2829.6300965199998</v>
      </c>
      <c r="J31" s="36">
        <f>SUMIFS(СВЦЭМ!$C$39:$C$782,СВЦЭМ!$A$39:$A$782,$A31,СВЦЭМ!$B$39:$B$782,J$11)+'СЕТ СН'!$F$12+СВЦЭМ!$D$10+'СЕТ СН'!$F$5-'СЕТ СН'!$F$20</f>
        <v>2799.8356202599998</v>
      </c>
      <c r="K31" s="36">
        <f>SUMIFS(СВЦЭМ!$C$39:$C$782,СВЦЭМ!$A$39:$A$782,$A31,СВЦЭМ!$B$39:$B$782,K$11)+'СЕТ СН'!$F$12+СВЦЭМ!$D$10+'СЕТ СН'!$F$5-'СЕТ СН'!$F$20</f>
        <v>2681.2409806300002</v>
      </c>
      <c r="L31" s="36">
        <f>SUMIFS(СВЦЭМ!$C$39:$C$782,СВЦЭМ!$A$39:$A$782,$A31,СВЦЭМ!$B$39:$B$782,L$11)+'СЕТ СН'!$F$12+СВЦЭМ!$D$10+'СЕТ СН'!$F$5-'СЕТ СН'!$F$20</f>
        <v>2619.3998981099999</v>
      </c>
      <c r="M31" s="36">
        <f>SUMIFS(СВЦЭМ!$C$39:$C$782,СВЦЭМ!$A$39:$A$782,$A31,СВЦЭМ!$B$39:$B$782,M$11)+'СЕТ СН'!$F$12+СВЦЭМ!$D$10+'СЕТ СН'!$F$5-'СЕТ СН'!$F$20</f>
        <v>2597.4784818799999</v>
      </c>
      <c r="N31" s="36">
        <f>SUMIFS(СВЦЭМ!$C$39:$C$782,СВЦЭМ!$A$39:$A$782,$A31,СВЦЭМ!$B$39:$B$782,N$11)+'СЕТ СН'!$F$12+СВЦЭМ!$D$10+'СЕТ СН'!$F$5-'СЕТ СН'!$F$20</f>
        <v>2598.6748333200003</v>
      </c>
      <c r="O31" s="36">
        <f>SUMIFS(СВЦЭМ!$C$39:$C$782,СВЦЭМ!$A$39:$A$782,$A31,СВЦЭМ!$B$39:$B$782,O$11)+'СЕТ СН'!$F$12+СВЦЭМ!$D$10+'СЕТ СН'!$F$5-'СЕТ СН'!$F$20</f>
        <v>2610.9338357699999</v>
      </c>
      <c r="P31" s="36">
        <f>SUMIFS(СВЦЭМ!$C$39:$C$782,СВЦЭМ!$A$39:$A$782,$A31,СВЦЭМ!$B$39:$B$782,P$11)+'СЕТ СН'!$F$12+СВЦЭМ!$D$10+'СЕТ СН'!$F$5-'СЕТ СН'!$F$20</f>
        <v>2610.0120644399999</v>
      </c>
      <c r="Q31" s="36">
        <f>SUMIFS(СВЦЭМ!$C$39:$C$782,СВЦЭМ!$A$39:$A$782,$A31,СВЦЭМ!$B$39:$B$782,Q$11)+'СЕТ СН'!$F$12+СВЦЭМ!$D$10+'СЕТ СН'!$F$5-'СЕТ СН'!$F$20</f>
        <v>2605.7961671799999</v>
      </c>
      <c r="R31" s="36">
        <f>SUMIFS(СВЦЭМ!$C$39:$C$782,СВЦЭМ!$A$39:$A$782,$A31,СВЦЭМ!$B$39:$B$782,R$11)+'СЕТ СН'!$F$12+СВЦЭМ!$D$10+'СЕТ СН'!$F$5-'СЕТ СН'!$F$20</f>
        <v>2627.5815992999997</v>
      </c>
      <c r="S31" s="36">
        <f>SUMIFS(СВЦЭМ!$C$39:$C$782,СВЦЭМ!$A$39:$A$782,$A31,СВЦЭМ!$B$39:$B$782,S$11)+'СЕТ СН'!$F$12+СВЦЭМ!$D$10+'СЕТ СН'!$F$5-'СЕТ СН'!$F$20</f>
        <v>2628.98392638</v>
      </c>
      <c r="T31" s="36">
        <f>SUMIFS(СВЦЭМ!$C$39:$C$782,СВЦЭМ!$A$39:$A$782,$A31,СВЦЭМ!$B$39:$B$782,T$11)+'СЕТ СН'!$F$12+СВЦЭМ!$D$10+'СЕТ СН'!$F$5-'СЕТ СН'!$F$20</f>
        <v>2617.6309117599999</v>
      </c>
      <c r="U31" s="36">
        <f>SUMIFS(СВЦЭМ!$C$39:$C$782,СВЦЭМ!$A$39:$A$782,$A31,СВЦЭМ!$B$39:$B$782,U$11)+'СЕТ СН'!$F$12+СВЦЭМ!$D$10+'СЕТ СН'!$F$5-'СЕТ СН'!$F$20</f>
        <v>2606.27005233</v>
      </c>
      <c r="V31" s="36">
        <f>SUMIFS(СВЦЭМ!$C$39:$C$782,СВЦЭМ!$A$39:$A$782,$A31,СВЦЭМ!$B$39:$B$782,V$11)+'СЕТ СН'!$F$12+СВЦЭМ!$D$10+'СЕТ СН'!$F$5-'СЕТ СН'!$F$20</f>
        <v>2619.74594996</v>
      </c>
      <c r="W31" s="36">
        <f>SUMIFS(СВЦЭМ!$C$39:$C$782,СВЦЭМ!$A$39:$A$782,$A31,СВЦЭМ!$B$39:$B$782,W$11)+'СЕТ СН'!$F$12+СВЦЭМ!$D$10+'СЕТ СН'!$F$5-'СЕТ СН'!$F$20</f>
        <v>2613.2486456300003</v>
      </c>
      <c r="X31" s="36">
        <f>SUMIFS(СВЦЭМ!$C$39:$C$782,СВЦЭМ!$A$39:$A$782,$A31,СВЦЭМ!$B$39:$B$782,X$11)+'СЕТ СН'!$F$12+СВЦЭМ!$D$10+'СЕТ СН'!$F$5-'СЕТ СН'!$F$20</f>
        <v>2669.6732821999999</v>
      </c>
      <c r="Y31" s="36">
        <f>SUMIFS(СВЦЭМ!$C$39:$C$782,СВЦЭМ!$A$39:$A$782,$A31,СВЦЭМ!$B$39:$B$782,Y$11)+'СЕТ СН'!$F$12+СВЦЭМ!$D$10+'СЕТ СН'!$F$5-'СЕТ СН'!$F$20</f>
        <v>2767.5786584799998</v>
      </c>
    </row>
    <row r="32" spans="1:25" ht="15.75" x14ac:dyDescent="0.2">
      <c r="A32" s="35">
        <f t="shared" si="0"/>
        <v>45159</v>
      </c>
      <c r="B32" s="36">
        <f>SUMIFS(СВЦЭМ!$C$39:$C$782,СВЦЭМ!$A$39:$A$782,$A32,СВЦЭМ!$B$39:$B$782,B$11)+'СЕТ СН'!$F$12+СВЦЭМ!$D$10+'СЕТ СН'!$F$5-'СЕТ СН'!$F$20</f>
        <v>3034.8616853200001</v>
      </c>
      <c r="C32" s="36">
        <f>SUMIFS(СВЦЭМ!$C$39:$C$782,СВЦЭМ!$A$39:$A$782,$A32,СВЦЭМ!$B$39:$B$782,C$11)+'СЕТ СН'!$F$12+СВЦЭМ!$D$10+'СЕТ СН'!$F$5-'СЕТ СН'!$F$20</f>
        <v>3071.2157142799997</v>
      </c>
      <c r="D32" s="36">
        <f>SUMIFS(СВЦЭМ!$C$39:$C$782,СВЦЭМ!$A$39:$A$782,$A32,СВЦЭМ!$B$39:$B$782,D$11)+'СЕТ СН'!$F$12+СВЦЭМ!$D$10+'СЕТ СН'!$F$5-'СЕТ СН'!$F$20</f>
        <v>3114.1936661899999</v>
      </c>
      <c r="E32" s="36">
        <f>SUMIFS(СВЦЭМ!$C$39:$C$782,СВЦЭМ!$A$39:$A$782,$A32,СВЦЭМ!$B$39:$B$782,E$11)+'СЕТ СН'!$F$12+СВЦЭМ!$D$10+'СЕТ СН'!$F$5-'СЕТ СН'!$F$20</f>
        <v>3127.4671838699996</v>
      </c>
      <c r="F32" s="36">
        <f>SUMIFS(СВЦЭМ!$C$39:$C$782,СВЦЭМ!$A$39:$A$782,$A32,СВЦЭМ!$B$39:$B$782,F$11)+'СЕТ СН'!$F$12+СВЦЭМ!$D$10+'СЕТ СН'!$F$5-'СЕТ СН'!$F$20</f>
        <v>3193.7661208699992</v>
      </c>
      <c r="G32" s="36">
        <f>SUMIFS(СВЦЭМ!$C$39:$C$782,СВЦЭМ!$A$39:$A$782,$A32,СВЦЭМ!$B$39:$B$782,G$11)+'СЕТ СН'!$F$12+СВЦЭМ!$D$10+'СЕТ СН'!$F$5-'СЕТ СН'!$F$20</f>
        <v>3196.7218564099994</v>
      </c>
      <c r="H32" s="36">
        <f>SUMIFS(СВЦЭМ!$C$39:$C$782,СВЦЭМ!$A$39:$A$782,$A32,СВЦЭМ!$B$39:$B$782,H$11)+'СЕТ СН'!$F$12+СВЦЭМ!$D$10+'СЕТ СН'!$F$5-'СЕТ СН'!$F$20</f>
        <v>3225.10981378</v>
      </c>
      <c r="I32" s="36">
        <f>SUMIFS(СВЦЭМ!$C$39:$C$782,СВЦЭМ!$A$39:$A$782,$A32,СВЦЭМ!$B$39:$B$782,I$11)+'СЕТ СН'!$F$12+СВЦЭМ!$D$10+'СЕТ СН'!$F$5-'СЕТ СН'!$F$20</f>
        <v>3085.9942613000003</v>
      </c>
      <c r="J32" s="36">
        <f>SUMIFS(СВЦЭМ!$C$39:$C$782,СВЦЭМ!$A$39:$A$782,$A32,СВЦЭМ!$B$39:$B$782,J$11)+'СЕТ СН'!$F$12+СВЦЭМ!$D$10+'СЕТ СН'!$F$5-'СЕТ СН'!$F$20</f>
        <v>2969.2708754999999</v>
      </c>
      <c r="K32" s="36">
        <f>SUMIFS(СВЦЭМ!$C$39:$C$782,СВЦЭМ!$A$39:$A$782,$A32,СВЦЭМ!$B$39:$B$782,K$11)+'СЕТ СН'!$F$12+СВЦЭМ!$D$10+'СЕТ СН'!$F$5-'СЕТ СН'!$F$20</f>
        <v>2889.4163526100001</v>
      </c>
      <c r="L32" s="36">
        <f>SUMIFS(СВЦЭМ!$C$39:$C$782,СВЦЭМ!$A$39:$A$782,$A32,СВЦЭМ!$B$39:$B$782,L$11)+'СЕТ СН'!$F$12+СВЦЭМ!$D$10+'СЕТ СН'!$F$5-'СЕТ СН'!$F$20</f>
        <v>2832.4250236600001</v>
      </c>
      <c r="M32" s="36">
        <f>SUMIFS(СВЦЭМ!$C$39:$C$782,СВЦЭМ!$A$39:$A$782,$A32,СВЦЭМ!$B$39:$B$782,M$11)+'СЕТ СН'!$F$12+СВЦЭМ!$D$10+'СЕТ СН'!$F$5-'СЕТ СН'!$F$20</f>
        <v>2821.6698134600001</v>
      </c>
      <c r="N32" s="36">
        <f>SUMIFS(СВЦЭМ!$C$39:$C$782,СВЦЭМ!$A$39:$A$782,$A32,СВЦЭМ!$B$39:$B$782,N$11)+'СЕТ СН'!$F$12+СВЦЭМ!$D$10+'СЕТ СН'!$F$5-'СЕТ СН'!$F$20</f>
        <v>2817.6255571699999</v>
      </c>
      <c r="O32" s="36">
        <f>SUMIFS(СВЦЭМ!$C$39:$C$782,СВЦЭМ!$A$39:$A$782,$A32,СВЦЭМ!$B$39:$B$782,O$11)+'СЕТ СН'!$F$12+СВЦЭМ!$D$10+'СЕТ СН'!$F$5-'СЕТ СН'!$F$20</f>
        <v>2830.3682691499998</v>
      </c>
      <c r="P32" s="36">
        <f>SUMIFS(СВЦЭМ!$C$39:$C$782,СВЦЭМ!$A$39:$A$782,$A32,СВЦЭМ!$B$39:$B$782,P$11)+'СЕТ СН'!$F$12+СВЦЭМ!$D$10+'СЕТ СН'!$F$5-'СЕТ СН'!$F$20</f>
        <v>2782.1690284300003</v>
      </c>
      <c r="Q32" s="36">
        <f>SUMIFS(СВЦЭМ!$C$39:$C$782,СВЦЭМ!$A$39:$A$782,$A32,СВЦЭМ!$B$39:$B$782,Q$11)+'СЕТ СН'!$F$12+СВЦЭМ!$D$10+'СЕТ СН'!$F$5-'СЕТ СН'!$F$20</f>
        <v>2800.1782523499996</v>
      </c>
      <c r="R32" s="36">
        <f>SUMIFS(СВЦЭМ!$C$39:$C$782,СВЦЭМ!$A$39:$A$782,$A32,СВЦЭМ!$B$39:$B$782,R$11)+'СЕТ СН'!$F$12+СВЦЭМ!$D$10+'СЕТ СН'!$F$5-'СЕТ СН'!$F$20</f>
        <v>2836.2900030599999</v>
      </c>
      <c r="S32" s="36">
        <f>SUMIFS(СВЦЭМ!$C$39:$C$782,СВЦЭМ!$A$39:$A$782,$A32,СВЦЭМ!$B$39:$B$782,S$11)+'СЕТ СН'!$F$12+СВЦЭМ!$D$10+'СЕТ СН'!$F$5-'СЕТ СН'!$F$20</f>
        <v>2824.2677430599997</v>
      </c>
      <c r="T32" s="36">
        <f>SUMIFS(СВЦЭМ!$C$39:$C$782,СВЦЭМ!$A$39:$A$782,$A32,СВЦЭМ!$B$39:$B$782,T$11)+'СЕТ СН'!$F$12+СВЦЭМ!$D$10+'СЕТ СН'!$F$5-'СЕТ СН'!$F$20</f>
        <v>2828.0187993999998</v>
      </c>
      <c r="U32" s="36">
        <f>SUMIFS(СВЦЭМ!$C$39:$C$782,СВЦЭМ!$A$39:$A$782,$A32,СВЦЭМ!$B$39:$B$782,U$11)+'СЕТ СН'!$F$12+СВЦЭМ!$D$10+'СЕТ СН'!$F$5-'СЕТ СН'!$F$20</f>
        <v>2833.7164489199999</v>
      </c>
      <c r="V32" s="36">
        <f>SUMIFS(СВЦЭМ!$C$39:$C$782,СВЦЭМ!$A$39:$A$782,$A32,СВЦЭМ!$B$39:$B$782,V$11)+'СЕТ СН'!$F$12+СВЦЭМ!$D$10+'СЕТ СН'!$F$5-'СЕТ СН'!$F$20</f>
        <v>2830.3943738799999</v>
      </c>
      <c r="W32" s="36">
        <f>SUMIFS(СВЦЭМ!$C$39:$C$782,СВЦЭМ!$A$39:$A$782,$A32,СВЦЭМ!$B$39:$B$782,W$11)+'СЕТ СН'!$F$12+СВЦЭМ!$D$10+'СЕТ СН'!$F$5-'СЕТ СН'!$F$20</f>
        <v>2808.9710343400002</v>
      </c>
      <c r="X32" s="36">
        <f>SUMIFS(СВЦЭМ!$C$39:$C$782,СВЦЭМ!$A$39:$A$782,$A32,СВЦЭМ!$B$39:$B$782,X$11)+'СЕТ СН'!$F$12+СВЦЭМ!$D$10+'СЕТ СН'!$F$5-'СЕТ СН'!$F$20</f>
        <v>2899.6984402799999</v>
      </c>
      <c r="Y32" s="36">
        <f>SUMIFS(СВЦЭМ!$C$39:$C$782,СВЦЭМ!$A$39:$A$782,$A32,СВЦЭМ!$B$39:$B$782,Y$11)+'СЕТ СН'!$F$12+СВЦЭМ!$D$10+'СЕТ СН'!$F$5-'СЕТ СН'!$F$20</f>
        <v>3008.64035926</v>
      </c>
    </row>
    <row r="33" spans="1:25" ht="15.75" x14ac:dyDescent="0.2">
      <c r="A33" s="35">
        <f t="shared" si="0"/>
        <v>45160</v>
      </c>
      <c r="B33" s="36">
        <f>SUMIFS(СВЦЭМ!$C$39:$C$782,СВЦЭМ!$A$39:$A$782,$A33,СВЦЭМ!$B$39:$B$782,B$11)+'СЕТ СН'!$F$12+СВЦЭМ!$D$10+'СЕТ СН'!$F$5-'СЕТ СН'!$F$20</f>
        <v>2932.2210144599999</v>
      </c>
      <c r="C33" s="36">
        <f>SUMIFS(СВЦЭМ!$C$39:$C$782,СВЦЭМ!$A$39:$A$782,$A33,СВЦЭМ!$B$39:$B$782,C$11)+'СЕТ СН'!$F$12+СВЦЭМ!$D$10+'СЕТ СН'!$F$5-'СЕТ СН'!$F$20</f>
        <v>3049.51638043</v>
      </c>
      <c r="D33" s="36">
        <f>SUMIFS(СВЦЭМ!$C$39:$C$782,СВЦЭМ!$A$39:$A$782,$A33,СВЦЭМ!$B$39:$B$782,D$11)+'СЕТ СН'!$F$12+СВЦЭМ!$D$10+'СЕТ СН'!$F$5-'СЕТ СН'!$F$20</f>
        <v>3087.6073389900002</v>
      </c>
      <c r="E33" s="36">
        <f>SUMIFS(СВЦЭМ!$C$39:$C$782,СВЦЭМ!$A$39:$A$782,$A33,СВЦЭМ!$B$39:$B$782,E$11)+'СЕТ СН'!$F$12+СВЦЭМ!$D$10+'СЕТ СН'!$F$5-'СЕТ СН'!$F$20</f>
        <v>3071.6370051900003</v>
      </c>
      <c r="F33" s="36">
        <f>SUMIFS(СВЦЭМ!$C$39:$C$782,СВЦЭМ!$A$39:$A$782,$A33,СВЦЭМ!$B$39:$B$782,F$11)+'СЕТ СН'!$F$12+СВЦЭМ!$D$10+'СЕТ СН'!$F$5-'СЕТ СН'!$F$20</f>
        <v>3102.4045782599997</v>
      </c>
      <c r="G33" s="36">
        <f>SUMIFS(СВЦЭМ!$C$39:$C$782,СВЦЭМ!$A$39:$A$782,$A33,СВЦЭМ!$B$39:$B$782,G$11)+'СЕТ СН'!$F$12+СВЦЭМ!$D$10+'СЕТ СН'!$F$5-'СЕТ СН'!$F$20</f>
        <v>3082.7836681700001</v>
      </c>
      <c r="H33" s="36">
        <f>SUMIFS(СВЦЭМ!$C$39:$C$782,СВЦЭМ!$A$39:$A$782,$A33,СВЦЭМ!$B$39:$B$782,H$11)+'СЕТ СН'!$F$12+СВЦЭМ!$D$10+'СЕТ СН'!$F$5-'СЕТ СН'!$F$20</f>
        <v>3010.93891996</v>
      </c>
      <c r="I33" s="36">
        <f>SUMIFS(СВЦЭМ!$C$39:$C$782,СВЦЭМ!$A$39:$A$782,$A33,СВЦЭМ!$B$39:$B$782,I$11)+'СЕТ СН'!$F$12+СВЦЭМ!$D$10+'СЕТ СН'!$F$5-'СЕТ СН'!$F$20</f>
        <v>2912.4119432899997</v>
      </c>
      <c r="J33" s="36">
        <f>SUMIFS(СВЦЭМ!$C$39:$C$782,СВЦЭМ!$A$39:$A$782,$A33,СВЦЭМ!$B$39:$B$782,J$11)+'СЕТ СН'!$F$12+СВЦЭМ!$D$10+'СЕТ СН'!$F$5-'СЕТ СН'!$F$20</f>
        <v>2858.5679640600001</v>
      </c>
      <c r="K33" s="36">
        <f>SUMIFS(СВЦЭМ!$C$39:$C$782,СВЦЭМ!$A$39:$A$782,$A33,СВЦЭМ!$B$39:$B$782,K$11)+'СЕТ СН'!$F$12+СВЦЭМ!$D$10+'СЕТ СН'!$F$5-'СЕТ СН'!$F$20</f>
        <v>2763.2581601699999</v>
      </c>
      <c r="L33" s="36">
        <f>SUMIFS(СВЦЭМ!$C$39:$C$782,СВЦЭМ!$A$39:$A$782,$A33,СВЦЭМ!$B$39:$B$782,L$11)+'СЕТ СН'!$F$12+СВЦЭМ!$D$10+'СЕТ СН'!$F$5-'СЕТ СН'!$F$20</f>
        <v>2730.7556428999997</v>
      </c>
      <c r="M33" s="36">
        <f>SUMIFS(СВЦЭМ!$C$39:$C$782,СВЦЭМ!$A$39:$A$782,$A33,СВЦЭМ!$B$39:$B$782,M$11)+'СЕТ СН'!$F$12+СВЦЭМ!$D$10+'СЕТ СН'!$F$5-'СЕТ СН'!$F$20</f>
        <v>2718.4872912599999</v>
      </c>
      <c r="N33" s="36">
        <f>SUMIFS(СВЦЭМ!$C$39:$C$782,СВЦЭМ!$A$39:$A$782,$A33,СВЦЭМ!$B$39:$B$782,N$11)+'СЕТ СН'!$F$12+СВЦЭМ!$D$10+'СЕТ СН'!$F$5-'СЕТ СН'!$F$20</f>
        <v>2711.2968308199997</v>
      </c>
      <c r="O33" s="36">
        <f>SUMIFS(СВЦЭМ!$C$39:$C$782,СВЦЭМ!$A$39:$A$782,$A33,СВЦЭМ!$B$39:$B$782,O$11)+'СЕТ СН'!$F$12+СВЦЭМ!$D$10+'СЕТ СН'!$F$5-'СЕТ СН'!$F$20</f>
        <v>2702.69931722</v>
      </c>
      <c r="P33" s="36">
        <f>SUMIFS(СВЦЭМ!$C$39:$C$782,СВЦЭМ!$A$39:$A$782,$A33,СВЦЭМ!$B$39:$B$782,P$11)+'СЕТ СН'!$F$12+СВЦЭМ!$D$10+'СЕТ СН'!$F$5-'СЕТ СН'!$F$20</f>
        <v>2668.58616011</v>
      </c>
      <c r="Q33" s="36">
        <f>SUMIFS(СВЦЭМ!$C$39:$C$782,СВЦЭМ!$A$39:$A$782,$A33,СВЦЭМ!$B$39:$B$782,Q$11)+'СЕТ СН'!$F$12+СВЦЭМ!$D$10+'СЕТ СН'!$F$5-'СЕТ СН'!$F$20</f>
        <v>2649.7445146800001</v>
      </c>
      <c r="R33" s="36">
        <f>SUMIFS(СВЦЭМ!$C$39:$C$782,СВЦЭМ!$A$39:$A$782,$A33,СВЦЭМ!$B$39:$B$782,R$11)+'СЕТ СН'!$F$12+СВЦЭМ!$D$10+'СЕТ СН'!$F$5-'СЕТ СН'!$F$20</f>
        <v>2668.1168135299999</v>
      </c>
      <c r="S33" s="36">
        <f>SUMIFS(СВЦЭМ!$C$39:$C$782,СВЦЭМ!$A$39:$A$782,$A33,СВЦЭМ!$B$39:$B$782,S$11)+'СЕТ СН'!$F$12+СВЦЭМ!$D$10+'СЕТ СН'!$F$5-'СЕТ СН'!$F$20</f>
        <v>2685.0920605399997</v>
      </c>
      <c r="T33" s="36">
        <f>SUMIFS(СВЦЭМ!$C$39:$C$782,СВЦЭМ!$A$39:$A$782,$A33,СВЦЭМ!$B$39:$B$782,T$11)+'СЕТ СН'!$F$12+СВЦЭМ!$D$10+'СЕТ СН'!$F$5-'СЕТ СН'!$F$20</f>
        <v>2696.13951223</v>
      </c>
      <c r="U33" s="36">
        <f>SUMIFS(СВЦЭМ!$C$39:$C$782,СВЦЭМ!$A$39:$A$782,$A33,СВЦЭМ!$B$39:$B$782,U$11)+'СЕТ СН'!$F$12+СВЦЭМ!$D$10+'СЕТ СН'!$F$5-'СЕТ СН'!$F$20</f>
        <v>2681.83761284</v>
      </c>
      <c r="V33" s="36">
        <f>SUMIFS(СВЦЭМ!$C$39:$C$782,СВЦЭМ!$A$39:$A$782,$A33,СВЦЭМ!$B$39:$B$782,V$11)+'СЕТ СН'!$F$12+СВЦЭМ!$D$10+'СЕТ СН'!$F$5-'СЕТ СН'!$F$20</f>
        <v>2699.9324996200003</v>
      </c>
      <c r="W33" s="36">
        <f>SUMIFS(СВЦЭМ!$C$39:$C$782,СВЦЭМ!$A$39:$A$782,$A33,СВЦЭМ!$B$39:$B$782,W$11)+'СЕТ СН'!$F$12+СВЦЭМ!$D$10+'СЕТ СН'!$F$5-'СЕТ СН'!$F$20</f>
        <v>2691.17802583</v>
      </c>
      <c r="X33" s="36">
        <f>SUMIFS(СВЦЭМ!$C$39:$C$782,СВЦЭМ!$A$39:$A$782,$A33,СВЦЭМ!$B$39:$B$782,X$11)+'СЕТ СН'!$F$12+СВЦЭМ!$D$10+'СЕТ СН'!$F$5-'СЕТ СН'!$F$20</f>
        <v>2773.0203349499998</v>
      </c>
      <c r="Y33" s="36">
        <f>SUMIFS(СВЦЭМ!$C$39:$C$782,СВЦЭМ!$A$39:$A$782,$A33,СВЦЭМ!$B$39:$B$782,Y$11)+'СЕТ СН'!$F$12+СВЦЭМ!$D$10+'СЕТ СН'!$F$5-'СЕТ СН'!$F$20</f>
        <v>2879.5893075100003</v>
      </c>
    </row>
    <row r="34" spans="1:25" ht="15.75" x14ac:dyDescent="0.2">
      <c r="A34" s="35">
        <f t="shared" si="0"/>
        <v>45161</v>
      </c>
      <c r="B34" s="36">
        <f>SUMIFS(СВЦЭМ!$C$39:$C$782,СВЦЭМ!$A$39:$A$782,$A34,СВЦЭМ!$B$39:$B$782,B$11)+'СЕТ СН'!$F$12+СВЦЭМ!$D$10+'СЕТ СН'!$F$5-'СЕТ СН'!$F$20</f>
        <v>2966.4390478400001</v>
      </c>
      <c r="C34" s="36">
        <f>SUMIFS(СВЦЭМ!$C$39:$C$782,СВЦЭМ!$A$39:$A$782,$A34,СВЦЭМ!$B$39:$B$782,C$11)+'СЕТ СН'!$F$12+СВЦЭМ!$D$10+'СЕТ СН'!$F$5-'СЕТ СН'!$F$20</f>
        <v>3042.03732046</v>
      </c>
      <c r="D34" s="36">
        <f>SUMIFS(СВЦЭМ!$C$39:$C$782,СВЦЭМ!$A$39:$A$782,$A34,СВЦЭМ!$B$39:$B$782,D$11)+'СЕТ СН'!$F$12+СВЦЭМ!$D$10+'СЕТ СН'!$F$5-'СЕТ СН'!$F$20</f>
        <v>3081.8990189900001</v>
      </c>
      <c r="E34" s="36">
        <f>SUMIFS(СВЦЭМ!$C$39:$C$782,СВЦЭМ!$A$39:$A$782,$A34,СВЦЭМ!$B$39:$B$782,E$11)+'СЕТ СН'!$F$12+СВЦЭМ!$D$10+'СЕТ СН'!$F$5-'СЕТ СН'!$F$20</f>
        <v>3089.64576485</v>
      </c>
      <c r="F34" s="36">
        <f>SUMIFS(СВЦЭМ!$C$39:$C$782,СВЦЭМ!$A$39:$A$782,$A34,СВЦЭМ!$B$39:$B$782,F$11)+'СЕТ СН'!$F$12+СВЦЭМ!$D$10+'СЕТ СН'!$F$5-'СЕТ СН'!$F$20</f>
        <v>3139.60141479</v>
      </c>
      <c r="G34" s="36">
        <f>SUMIFS(СВЦЭМ!$C$39:$C$782,СВЦЭМ!$A$39:$A$782,$A34,СВЦЭМ!$B$39:$B$782,G$11)+'СЕТ СН'!$F$12+СВЦЭМ!$D$10+'СЕТ СН'!$F$5-'СЕТ СН'!$F$20</f>
        <v>3104.7736527799998</v>
      </c>
      <c r="H34" s="36">
        <f>SUMIFS(СВЦЭМ!$C$39:$C$782,СВЦЭМ!$A$39:$A$782,$A34,СВЦЭМ!$B$39:$B$782,H$11)+'СЕТ СН'!$F$12+СВЦЭМ!$D$10+'СЕТ СН'!$F$5-'СЕТ СН'!$F$20</f>
        <v>3052.1849029</v>
      </c>
      <c r="I34" s="36">
        <f>SUMIFS(СВЦЭМ!$C$39:$C$782,СВЦЭМ!$A$39:$A$782,$A34,СВЦЭМ!$B$39:$B$782,I$11)+'СЕТ СН'!$F$12+СВЦЭМ!$D$10+'СЕТ СН'!$F$5-'СЕТ СН'!$F$20</f>
        <v>2936.1368491799999</v>
      </c>
      <c r="J34" s="36">
        <f>SUMIFS(СВЦЭМ!$C$39:$C$782,СВЦЭМ!$A$39:$A$782,$A34,СВЦЭМ!$B$39:$B$782,J$11)+'СЕТ СН'!$F$12+СВЦЭМ!$D$10+'СЕТ СН'!$F$5-'СЕТ СН'!$F$20</f>
        <v>2783.9336907699999</v>
      </c>
      <c r="K34" s="36">
        <f>SUMIFS(СВЦЭМ!$C$39:$C$782,СВЦЭМ!$A$39:$A$782,$A34,СВЦЭМ!$B$39:$B$782,K$11)+'СЕТ СН'!$F$12+СВЦЭМ!$D$10+'СЕТ СН'!$F$5-'СЕТ СН'!$F$20</f>
        <v>2737.3798239099997</v>
      </c>
      <c r="L34" s="36">
        <f>SUMIFS(СВЦЭМ!$C$39:$C$782,СВЦЭМ!$A$39:$A$782,$A34,СВЦЭМ!$B$39:$B$782,L$11)+'СЕТ СН'!$F$12+СВЦЭМ!$D$10+'СЕТ СН'!$F$5-'СЕТ СН'!$F$20</f>
        <v>2709.9442124799998</v>
      </c>
      <c r="M34" s="36">
        <f>SUMIFS(СВЦЭМ!$C$39:$C$782,СВЦЭМ!$A$39:$A$782,$A34,СВЦЭМ!$B$39:$B$782,M$11)+'СЕТ СН'!$F$12+СВЦЭМ!$D$10+'СЕТ СН'!$F$5-'СЕТ СН'!$F$20</f>
        <v>2698.44221169</v>
      </c>
      <c r="N34" s="36">
        <f>SUMIFS(СВЦЭМ!$C$39:$C$782,СВЦЭМ!$A$39:$A$782,$A34,СВЦЭМ!$B$39:$B$782,N$11)+'СЕТ СН'!$F$12+СВЦЭМ!$D$10+'СЕТ СН'!$F$5-'СЕТ СН'!$F$20</f>
        <v>2680.37293529</v>
      </c>
      <c r="O34" s="36">
        <f>SUMIFS(СВЦЭМ!$C$39:$C$782,СВЦЭМ!$A$39:$A$782,$A34,СВЦЭМ!$B$39:$B$782,O$11)+'СЕТ СН'!$F$12+СВЦЭМ!$D$10+'СЕТ СН'!$F$5-'СЕТ СН'!$F$20</f>
        <v>2679.2814481799996</v>
      </c>
      <c r="P34" s="36">
        <f>SUMIFS(СВЦЭМ!$C$39:$C$782,СВЦЭМ!$A$39:$A$782,$A34,СВЦЭМ!$B$39:$B$782,P$11)+'СЕТ СН'!$F$12+СВЦЭМ!$D$10+'СЕТ СН'!$F$5-'СЕТ СН'!$F$20</f>
        <v>2652.89467388</v>
      </c>
      <c r="Q34" s="36">
        <f>SUMIFS(СВЦЭМ!$C$39:$C$782,СВЦЭМ!$A$39:$A$782,$A34,СВЦЭМ!$B$39:$B$782,Q$11)+'СЕТ СН'!$F$12+СВЦЭМ!$D$10+'СЕТ СН'!$F$5-'СЕТ СН'!$F$20</f>
        <v>2651.9060687000001</v>
      </c>
      <c r="R34" s="36">
        <f>SUMIFS(СВЦЭМ!$C$39:$C$782,СВЦЭМ!$A$39:$A$782,$A34,СВЦЭМ!$B$39:$B$782,R$11)+'СЕТ СН'!$F$12+СВЦЭМ!$D$10+'СЕТ СН'!$F$5-'СЕТ СН'!$F$20</f>
        <v>2693.2116785999997</v>
      </c>
      <c r="S34" s="36">
        <f>SUMIFS(СВЦЭМ!$C$39:$C$782,СВЦЭМ!$A$39:$A$782,$A34,СВЦЭМ!$B$39:$B$782,S$11)+'СЕТ СН'!$F$12+СВЦЭМ!$D$10+'СЕТ СН'!$F$5-'СЕТ СН'!$F$20</f>
        <v>2703.3461287099999</v>
      </c>
      <c r="T34" s="36">
        <f>SUMIFS(СВЦЭМ!$C$39:$C$782,СВЦЭМ!$A$39:$A$782,$A34,СВЦЭМ!$B$39:$B$782,T$11)+'СЕТ СН'!$F$12+СВЦЭМ!$D$10+'СЕТ СН'!$F$5-'СЕТ СН'!$F$20</f>
        <v>2702.8352565800001</v>
      </c>
      <c r="U34" s="36">
        <f>SUMIFS(СВЦЭМ!$C$39:$C$782,СВЦЭМ!$A$39:$A$782,$A34,СВЦЭМ!$B$39:$B$782,U$11)+'СЕТ СН'!$F$12+СВЦЭМ!$D$10+'СЕТ СН'!$F$5-'СЕТ СН'!$F$20</f>
        <v>2710.4929296099999</v>
      </c>
      <c r="V34" s="36">
        <f>SUMIFS(СВЦЭМ!$C$39:$C$782,СВЦЭМ!$A$39:$A$782,$A34,СВЦЭМ!$B$39:$B$782,V$11)+'СЕТ СН'!$F$12+СВЦЭМ!$D$10+'СЕТ СН'!$F$5-'СЕТ СН'!$F$20</f>
        <v>2704.3327560400003</v>
      </c>
      <c r="W34" s="36">
        <f>SUMIFS(СВЦЭМ!$C$39:$C$782,СВЦЭМ!$A$39:$A$782,$A34,СВЦЭМ!$B$39:$B$782,W$11)+'СЕТ СН'!$F$12+СВЦЭМ!$D$10+'СЕТ СН'!$F$5-'СЕТ СН'!$F$20</f>
        <v>2693.1585400399999</v>
      </c>
      <c r="X34" s="36">
        <f>SUMIFS(СВЦЭМ!$C$39:$C$782,СВЦЭМ!$A$39:$A$782,$A34,СВЦЭМ!$B$39:$B$782,X$11)+'СЕТ СН'!$F$12+СВЦЭМ!$D$10+'СЕТ СН'!$F$5-'СЕТ СН'!$F$20</f>
        <v>2734.5040293900001</v>
      </c>
      <c r="Y34" s="36">
        <f>SUMIFS(СВЦЭМ!$C$39:$C$782,СВЦЭМ!$A$39:$A$782,$A34,СВЦЭМ!$B$39:$B$782,Y$11)+'СЕТ СН'!$F$12+СВЦЭМ!$D$10+'СЕТ СН'!$F$5-'СЕТ СН'!$F$20</f>
        <v>2817.86269945</v>
      </c>
    </row>
    <row r="35" spans="1:25" ht="15.75" x14ac:dyDescent="0.2">
      <c r="A35" s="35">
        <f t="shared" si="0"/>
        <v>45162</v>
      </c>
      <c r="B35" s="36">
        <f>SUMIFS(СВЦЭМ!$C$39:$C$782,СВЦЭМ!$A$39:$A$782,$A35,СВЦЭМ!$B$39:$B$782,B$11)+'СЕТ СН'!$F$12+СВЦЭМ!$D$10+'СЕТ СН'!$F$5-'СЕТ СН'!$F$20</f>
        <v>2861.3373038</v>
      </c>
      <c r="C35" s="36">
        <f>SUMIFS(СВЦЭМ!$C$39:$C$782,СВЦЭМ!$A$39:$A$782,$A35,СВЦЭМ!$B$39:$B$782,C$11)+'СЕТ СН'!$F$12+СВЦЭМ!$D$10+'СЕТ СН'!$F$5-'СЕТ СН'!$F$20</f>
        <v>2931.4890063000003</v>
      </c>
      <c r="D35" s="36">
        <f>SUMIFS(СВЦЭМ!$C$39:$C$782,СВЦЭМ!$A$39:$A$782,$A35,СВЦЭМ!$B$39:$B$782,D$11)+'СЕТ СН'!$F$12+СВЦЭМ!$D$10+'СЕТ СН'!$F$5-'СЕТ СН'!$F$20</f>
        <v>2956.8250382599999</v>
      </c>
      <c r="E35" s="36">
        <f>SUMIFS(СВЦЭМ!$C$39:$C$782,СВЦЭМ!$A$39:$A$782,$A35,СВЦЭМ!$B$39:$B$782,E$11)+'СЕТ СН'!$F$12+СВЦЭМ!$D$10+'СЕТ СН'!$F$5-'СЕТ СН'!$F$20</f>
        <v>2965.14586151</v>
      </c>
      <c r="F35" s="36">
        <f>SUMIFS(СВЦЭМ!$C$39:$C$782,СВЦЭМ!$A$39:$A$782,$A35,СВЦЭМ!$B$39:$B$782,F$11)+'СЕТ СН'!$F$12+СВЦЭМ!$D$10+'СЕТ СН'!$F$5-'СЕТ СН'!$F$20</f>
        <v>3005.7724385700003</v>
      </c>
      <c r="G35" s="36">
        <f>SUMIFS(СВЦЭМ!$C$39:$C$782,СВЦЭМ!$A$39:$A$782,$A35,СВЦЭМ!$B$39:$B$782,G$11)+'СЕТ СН'!$F$12+СВЦЭМ!$D$10+'СЕТ СН'!$F$5-'СЕТ СН'!$F$20</f>
        <v>2982.9704093099999</v>
      </c>
      <c r="H35" s="36">
        <f>SUMIFS(СВЦЭМ!$C$39:$C$782,СВЦЭМ!$A$39:$A$782,$A35,СВЦЭМ!$B$39:$B$782,H$11)+'СЕТ СН'!$F$12+СВЦЭМ!$D$10+'СЕТ СН'!$F$5-'СЕТ СН'!$F$20</f>
        <v>2901.8069797600001</v>
      </c>
      <c r="I35" s="36">
        <f>SUMIFS(СВЦЭМ!$C$39:$C$782,СВЦЭМ!$A$39:$A$782,$A35,СВЦЭМ!$B$39:$B$782,I$11)+'СЕТ СН'!$F$12+СВЦЭМ!$D$10+'СЕТ СН'!$F$5-'СЕТ СН'!$F$20</f>
        <v>2849.3722154100001</v>
      </c>
      <c r="J35" s="36">
        <f>SUMIFS(СВЦЭМ!$C$39:$C$782,СВЦЭМ!$A$39:$A$782,$A35,СВЦЭМ!$B$39:$B$782,J$11)+'СЕТ СН'!$F$12+СВЦЭМ!$D$10+'СЕТ СН'!$F$5-'СЕТ СН'!$F$20</f>
        <v>2739.25058334</v>
      </c>
      <c r="K35" s="36">
        <f>SUMIFS(СВЦЭМ!$C$39:$C$782,СВЦЭМ!$A$39:$A$782,$A35,СВЦЭМ!$B$39:$B$782,K$11)+'СЕТ СН'!$F$12+СВЦЭМ!$D$10+'СЕТ СН'!$F$5-'СЕТ СН'!$F$20</f>
        <v>2712.3953550699998</v>
      </c>
      <c r="L35" s="36">
        <f>SUMIFS(СВЦЭМ!$C$39:$C$782,СВЦЭМ!$A$39:$A$782,$A35,СВЦЭМ!$B$39:$B$782,L$11)+'СЕТ СН'!$F$12+СВЦЭМ!$D$10+'СЕТ СН'!$F$5-'СЕТ СН'!$F$20</f>
        <v>2716.5148280499998</v>
      </c>
      <c r="M35" s="36">
        <f>SUMIFS(СВЦЭМ!$C$39:$C$782,СВЦЭМ!$A$39:$A$782,$A35,СВЦЭМ!$B$39:$B$782,M$11)+'СЕТ СН'!$F$12+СВЦЭМ!$D$10+'СЕТ СН'!$F$5-'СЕТ СН'!$F$20</f>
        <v>2711.9599424999997</v>
      </c>
      <c r="N35" s="36">
        <f>SUMIFS(СВЦЭМ!$C$39:$C$782,СВЦЭМ!$A$39:$A$782,$A35,СВЦЭМ!$B$39:$B$782,N$11)+'СЕТ СН'!$F$12+СВЦЭМ!$D$10+'СЕТ СН'!$F$5-'СЕТ СН'!$F$20</f>
        <v>2699.9403926699997</v>
      </c>
      <c r="O35" s="36">
        <f>SUMIFS(СВЦЭМ!$C$39:$C$782,СВЦЭМ!$A$39:$A$782,$A35,СВЦЭМ!$B$39:$B$782,O$11)+'СЕТ СН'!$F$12+СВЦЭМ!$D$10+'СЕТ СН'!$F$5-'СЕТ СН'!$F$20</f>
        <v>2703.6736139899999</v>
      </c>
      <c r="P35" s="36">
        <f>SUMIFS(СВЦЭМ!$C$39:$C$782,СВЦЭМ!$A$39:$A$782,$A35,СВЦЭМ!$B$39:$B$782,P$11)+'СЕТ СН'!$F$12+СВЦЭМ!$D$10+'СЕТ СН'!$F$5-'СЕТ СН'!$F$20</f>
        <v>2669.67450474</v>
      </c>
      <c r="Q35" s="36">
        <f>SUMIFS(СВЦЭМ!$C$39:$C$782,СВЦЭМ!$A$39:$A$782,$A35,СВЦЭМ!$B$39:$B$782,Q$11)+'СЕТ СН'!$F$12+СВЦЭМ!$D$10+'СЕТ СН'!$F$5-'СЕТ СН'!$F$20</f>
        <v>2682.9885701399999</v>
      </c>
      <c r="R35" s="36">
        <f>SUMIFS(СВЦЭМ!$C$39:$C$782,СВЦЭМ!$A$39:$A$782,$A35,СВЦЭМ!$B$39:$B$782,R$11)+'СЕТ СН'!$F$12+СВЦЭМ!$D$10+'СЕТ СН'!$F$5-'СЕТ СН'!$F$20</f>
        <v>2707.8818119899997</v>
      </c>
      <c r="S35" s="36">
        <f>SUMIFS(СВЦЭМ!$C$39:$C$782,СВЦЭМ!$A$39:$A$782,$A35,СВЦЭМ!$B$39:$B$782,S$11)+'СЕТ СН'!$F$12+СВЦЭМ!$D$10+'СЕТ СН'!$F$5-'СЕТ СН'!$F$20</f>
        <v>2704.6340598799998</v>
      </c>
      <c r="T35" s="36">
        <f>SUMIFS(СВЦЭМ!$C$39:$C$782,СВЦЭМ!$A$39:$A$782,$A35,СВЦЭМ!$B$39:$B$782,T$11)+'СЕТ СН'!$F$12+СВЦЭМ!$D$10+'СЕТ СН'!$F$5-'СЕТ СН'!$F$20</f>
        <v>2719.4997545199999</v>
      </c>
      <c r="U35" s="36">
        <f>SUMIFS(СВЦЭМ!$C$39:$C$782,СВЦЭМ!$A$39:$A$782,$A35,СВЦЭМ!$B$39:$B$782,U$11)+'СЕТ СН'!$F$12+СВЦЭМ!$D$10+'СЕТ СН'!$F$5-'СЕТ СН'!$F$20</f>
        <v>2724.3309415100002</v>
      </c>
      <c r="V35" s="36">
        <f>SUMIFS(СВЦЭМ!$C$39:$C$782,СВЦЭМ!$A$39:$A$782,$A35,СВЦЭМ!$B$39:$B$782,V$11)+'СЕТ СН'!$F$12+СВЦЭМ!$D$10+'СЕТ СН'!$F$5-'СЕТ СН'!$F$20</f>
        <v>2709.3358663600002</v>
      </c>
      <c r="W35" s="36">
        <f>SUMIFS(СВЦЭМ!$C$39:$C$782,СВЦЭМ!$A$39:$A$782,$A35,СВЦЭМ!$B$39:$B$782,W$11)+'СЕТ СН'!$F$12+СВЦЭМ!$D$10+'СЕТ СН'!$F$5-'СЕТ СН'!$F$20</f>
        <v>2673.9763026299997</v>
      </c>
      <c r="X35" s="36">
        <f>SUMIFS(СВЦЭМ!$C$39:$C$782,СВЦЭМ!$A$39:$A$782,$A35,СВЦЭМ!$B$39:$B$782,X$11)+'СЕТ СН'!$F$12+СВЦЭМ!$D$10+'СЕТ СН'!$F$5-'СЕТ СН'!$F$20</f>
        <v>2724.3162609599999</v>
      </c>
      <c r="Y35" s="36">
        <f>SUMIFS(СВЦЭМ!$C$39:$C$782,СВЦЭМ!$A$39:$A$782,$A35,СВЦЭМ!$B$39:$B$782,Y$11)+'СЕТ СН'!$F$12+СВЦЭМ!$D$10+'СЕТ СН'!$F$5-'СЕТ СН'!$F$20</f>
        <v>2808.68873257</v>
      </c>
    </row>
    <row r="36" spans="1:25" ht="15.75" x14ac:dyDescent="0.2">
      <c r="A36" s="35">
        <f t="shared" si="0"/>
        <v>45163</v>
      </c>
      <c r="B36" s="36">
        <f>SUMIFS(СВЦЭМ!$C$39:$C$782,СВЦЭМ!$A$39:$A$782,$A36,СВЦЭМ!$B$39:$B$782,B$11)+'СЕТ СН'!$F$12+СВЦЭМ!$D$10+'СЕТ СН'!$F$5-'СЕТ СН'!$F$20</f>
        <v>3005.1108310600002</v>
      </c>
      <c r="C36" s="36">
        <f>SUMIFS(СВЦЭМ!$C$39:$C$782,СВЦЭМ!$A$39:$A$782,$A36,СВЦЭМ!$B$39:$B$782,C$11)+'СЕТ СН'!$F$12+СВЦЭМ!$D$10+'СЕТ СН'!$F$5-'СЕТ СН'!$F$20</f>
        <v>3084.7732921799998</v>
      </c>
      <c r="D36" s="36">
        <f>SUMIFS(СВЦЭМ!$C$39:$C$782,СВЦЭМ!$A$39:$A$782,$A36,СВЦЭМ!$B$39:$B$782,D$11)+'СЕТ СН'!$F$12+СВЦЭМ!$D$10+'СЕТ СН'!$F$5-'СЕТ СН'!$F$20</f>
        <v>3114.2061340099999</v>
      </c>
      <c r="E36" s="36">
        <f>SUMIFS(СВЦЭМ!$C$39:$C$782,СВЦЭМ!$A$39:$A$782,$A36,СВЦЭМ!$B$39:$B$782,E$11)+'СЕТ СН'!$F$12+СВЦЭМ!$D$10+'СЕТ СН'!$F$5-'СЕТ СН'!$F$20</f>
        <v>3147.0357771199997</v>
      </c>
      <c r="F36" s="36">
        <f>SUMIFS(СВЦЭМ!$C$39:$C$782,СВЦЭМ!$A$39:$A$782,$A36,СВЦЭМ!$B$39:$B$782,F$11)+'СЕТ СН'!$F$12+СВЦЭМ!$D$10+'СЕТ СН'!$F$5-'СЕТ СН'!$F$20</f>
        <v>3172.1358684299994</v>
      </c>
      <c r="G36" s="36">
        <f>SUMIFS(СВЦЭМ!$C$39:$C$782,СВЦЭМ!$A$39:$A$782,$A36,СВЦЭМ!$B$39:$B$782,G$11)+'СЕТ СН'!$F$12+СВЦЭМ!$D$10+'СЕТ СН'!$F$5-'СЕТ СН'!$F$20</f>
        <v>3147.6789148799999</v>
      </c>
      <c r="H36" s="36">
        <f>SUMIFS(СВЦЭМ!$C$39:$C$782,СВЦЭМ!$A$39:$A$782,$A36,СВЦЭМ!$B$39:$B$782,H$11)+'СЕТ СН'!$F$12+СВЦЭМ!$D$10+'СЕТ СН'!$F$5-'СЕТ СН'!$F$20</f>
        <v>3071.5529014599997</v>
      </c>
      <c r="I36" s="36">
        <f>SUMIFS(СВЦЭМ!$C$39:$C$782,СВЦЭМ!$A$39:$A$782,$A36,СВЦЭМ!$B$39:$B$782,I$11)+'СЕТ СН'!$F$12+СВЦЭМ!$D$10+'СЕТ СН'!$F$5-'СЕТ СН'!$F$20</f>
        <v>2963.8925264600002</v>
      </c>
      <c r="J36" s="36">
        <f>SUMIFS(СВЦЭМ!$C$39:$C$782,СВЦЭМ!$A$39:$A$782,$A36,СВЦЭМ!$B$39:$B$782,J$11)+'СЕТ СН'!$F$12+СВЦЭМ!$D$10+'СЕТ СН'!$F$5-'СЕТ СН'!$F$20</f>
        <v>2837.7844272399998</v>
      </c>
      <c r="K36" s="36">
        <f>SUMIFS(СВЦЭМ!$C$39:$C$782,СВЦЭМ!$A$39:$A$782,$A36,СВЦЭМ!$B$39:$B$782,K$11)+'СЕТ СН'!$F$12+СВЦЭМ!$D$10+'СЕТ СН'!$F$5-'СЕТ СН'!$F$20</f>
        <v>2792.4504311400001</v>
      </c>
      <c r="L36" s="36">
        <f>SUMIFS(СВЦЭМ!$C$39:$C$782,СВЦЭМ!$A$39:$A$782,$A36,СВЦЭМ!$B$39:$B$782,L$11)+'СЕТ СН'!$F$12+СВЦЭМ!$D$10+'СЕТ СН'!$F$5-'СЕТ СН'!$F$20</f>
        <v>2782.9011000700002</v>
      </c>
      <c r="M36" s="36">
        <f>SUMIFS(СВЦЭМ!$C$39:$C$782,СВЦЭМ!$A$39:$A$782,$A36,СВЦЭМ!$B$39:$B$782,M$11)+'СЕТ СН'!$F$12+СВЦЭМ!$D$10+'СЕТ СН'!$F$5-'СЕТ СН'!$F$20</f>
        <v>2764.4857752099997</v>
      </c>
      <c r="N36" s="36">
        <f>SUMIFS(СВЦЭМ!$C$39:$C$782,СВЦЭМ!$A$39:$A$782,$A36,СВЦЭМ!$B$39:$B$782,N$11)+'СЕТ СН'!$F$12+СВЦЭМ!$D$10+'СЕТ СН'!$F$5-'СЕТ СН'!$F$20</f>
        <v>2775.1104381200003</v>
      </c>
      <c r="O36" s="36">
        <f>SUMIFS(СВЦЭМ!$C$39:$C$782,СВЦЭМ!$A$39:$A$782,$A36,СВЦЭМ!$B$39:$B$782,O$11)+'СЕТ СН'!$F$12+СВЦЭМ!$D$10+'СЕТ СН'!$F$5-'СЕТ СН'!$F$20</f>
        <v>2753.6513627599998</v>
      </c>
      <c r="P36" s="36">
        <f>SUMIFS(СВЦЭМ!$C$39:$C$782,СВЦЭМ!$A$39:$A$782,$A36,СВЦЭМ!$B$39:$B$782,P$11)+'СЕТ СН'!$F$12+СВЦЭМ!$D$10+'СЕТ СН'!$F$5-'СЕТ СН'!$F$20</f>
        <v>2732.0040932800002</v>
      </c>
      <c r="Q36" s="36">
        <f>SUMIFS(СВЦЭМ!$C$39:$C$782,СВЦЭМ!$A$39:$A$782,$A36,СВЦЭМ!$B$39:$B$782,Q$11)+'СЕТ СН'!$F$12+СВЦЭМ!$D$10+'СЕТ СН'!$F$5-'СЕТ СН'!$F$20</f>
        <v>2696.7499116500003</v>
      </c>
      <c r="R36" s="36">
        <f>SUMIFS(СВЦЭМ!$C$39:$C$782,СВЦЭМ!$A$39:$A$782,$A36,СВЦЭМ!$B$39:$B$782,R$11)+'СЕТ СН'!$F$12+СВЦЭМ!$D$10+'СЕТ СН'!$F$5-'СЕТ СН'!$F$20</f>
        <v>2713.4389725000001</v>
      </c>
      <c r="S36" s="36">
        <f>SUMIFS(СВЦЭМ!$C$39:$C$782,СВЦЭМ!$A$39:$A$782,$A36,СВЦЭМ!$B$39:$B$782,S$11)+'СЕТ СН'!$F$12+СВЦЭМ!$D$10+'СЕТ СН'!$F$5-'СЕТ СН'!$F$20</f>
        <v>2718.6830763899998</v>
      </c>
      <c r="T36" s="36">
        <f>SUMIFS(СВЦЭМ!$C$39:$C$782,СВЦЭМ!$A$39:$A$782,$A36,СВЦЭМ!$B$39:$B$782,T$11)+'СЕТ СН'!$F$12+СВЦЭМ!$D$10+'СЕТ СН'!$F$5-'СЕТ СН'!$F$20</f>
        <v>2741.3470405400003</v>
      </c>
      <c r="U36" s="36">
        <f>SUMIFS(СВЦЭМ!$C$39:$C$782,СВЦЭМ!$A$39:$A$782,$A36,СВЦЭМ!$B$39:$B$782,U$11)+'СЕТ СН'!$F$12+СВЦЭМ!$D$10+'СЕТ СН'!$F$5-'СЕТ СН'!$F$20</f>
        <v>2738.04777487</v>
      </c>
      <c r="V36" s="36">
        <f>SUMIFS(СВЦЭМ!$C$39:$C$782,СВЦЭМ!$A$39:$A$782,$A36,СВЦЭМ!$B$39:$B$782,V$11)+'СЕТ СН'!$F$12+СВЦЭМ!$D$10+'СЕТ СН'!$F$5-'СЕТ СН'!$F$20</f>
        <v>2727.85596166</v>
      </c>
      <c r="W36" s="36">
        <f>SUMIFS(СВЦЭМ!$C$39:$C$782,СВЦЭМ!$A$39:$A$782,$A36,СВЦЭМ!$B$39:$B$782,W$11)+'СЕТ СН'!$F$12+СВЦЭМ!$D$10+'СЕТ СН'!$F$5-'СЕТ СН'!$F$20</f>
        <v>2724.5274482200002</v>
      </c>
      <c r="X36" s="36">
        <f>SUMIFS(СВЦЭМ!$C$39:$C$782,СВЦЭМ!$A$39:$A$782,$A36,СВЦЭМ!$B$39:$B$782,X$11)+'СЕТ СН'!$F$12+СВЦЭМ!$D$10+'СЕТ СН'!$F$5-'СЕТ СН'!$F$20</f>
        <v>2822.3305627700001</v>
      </c>
      <c r="Y36" s="36">
        <f>SUMIFS(СВЦЭМ!$C$39:$C$782,СВЦЭМ!$A$39:$A$782,$A36,СВЦЭМ!$B$39:$B$782,Y$11)+'СЕТ СН'!$F$12+СВЦЭМ!$D$10+'СЕТ СН'!$F$5-'СЕТ СН'!$F$20</f>
        <v>2960.79655641</v>
      </c>
    </row>
    <row r="37" spans="1:25" ht="15.75" x14ac:dyDescent="0.2">
      <c r="A37" s="35">
        <f t="shared" si="0"/>
        <v>45164</v>
      </c>
      <c r="B37" s="36">
        <f>SUMIFS(СВЦЭМ!$C$39:$C$782,СВЦЭМ!$A$39:$A$782,$A37,СВЦЭМ!$B$39:$B$782,B$11)+'СЕТ СН'!$F$12+СВЦЭМ!$D$10+'СЕТ СН'!$F$5-'СЕТ СН'!$F$20</f>
        <v>2841.9422527799998</v>
      </c>
      <c r="C37" s="36">
        <f>SUMIFS(СВЦЭМ!$C$39:$C$782,СВЦЭМ!$A$39:$A$782,$A37,СВЦЭМ!$B$39:$B$782,C$11)+'СЕТ СН'!$F$12+СВЦЭМ!$D$10+'СЕТ СН'!$F$5-'СЕТ СН'!$F$20</f>
        <v>2930.4971728099999</v>
      </c>
      <c r="D37" s="36">
        <f>SUMIFS(СВЦЭМ!$C$39:$C$782,СВЦЭМ!$A$39:$A$782,$A37,СВЦЭМ!$B$39:$B$782,D$11)+'СЕТ СН'!$F$12+СВЦЭМ!$D$10+'СЕТ СН'!$F$5-'СЕТ СН'!$F$20</f>
        <v>3004.9957253299999</v>
      </c>
      <c r="E37" s="36">
        <f>SUMIFS(СВЦЭМ!$C$39:$C$782,СВЦЭМ!$A$39:$A$782,$A37,СВЦЭМ!$B$39:$B$782,E$11)+'СЕТ СН'!$F$12+СВЦЭМ!$D$10+'СЕТ СН'!$F$5-'СЕТ СН'!$F$20</f>
        <v>3029.2906757700002</v>
      </c>
      <c r="F37" s="36">
        <f>SUMIFS(СВЦЭМ!$C$39:$C$782,СВЦЭМ!$A$39:$A$782,$A37,СВЦЭМ!$B$39:$B$782,F$11)+'СЕТ СН'!$F$12+СВЦЭМ!$D$10+'СЕТ СН'!$F$5-'СЕТ СН'!$F$20</f>
        <v>3074.50474945</v>
      </c>
      <c r="G37" s="36">
        <f>SUMIFS(СВЦЭМ!$C$39:$C$782,СВЦЭМ!$A$39:$A$782,$A37,СВЦЭМ!$B$39:$B$782,G$11)+'СЕТ СН'!$F$12+СВЦЭМ!$D$10+'СЕТ СН'!$F$5-'СЕТ СН'!$F$20</f>
        <v>3060.3539696600001</v>
      </c>
      <c r="H37" s="36">
        <f>SUMIFS(СВЦЭМ!$C$39:$C$782,СВЦЭМ!$A$39:$A$782,$A37,СВЦЭМ!$B$39:$B$782,H$11)+'СЕТ СН'!$F$12+СВЦЭМ!$D$10+'СЕТ СН'!$F$5-'СЕТ СН'!$F$20</f>
        <v>3019.2052893600003</v>
      </c>
      <c r="I37" s="36">
        <f>SUMIFS(СВЦЭМ!$C$39:$C$782,СВЦЭМ!$A$39:$A$782,$A37,СВЦЭМ!$B$39:$B$782,I$11)+'СЕТ СН'!$F$12+СВЦЭМ!$D$10+'СЕТ СН'!$F$5-'СЕТ СН'!$F$20</f>
        <v>2945.9920273400003</v>
      </c>
      <c r="J37" s="36">
        <f>SUMIFS(СВЦЭМ!$C$39:$C$782,СВЦЭМ!$A$39:$A$782,$A37,СВЦЭМ!$B$39:$B$782,J$11)+'СЕТ СН'!$F$12+СВЦЭМ!$D$10+'СЕТ СН'!$F$5-'СЕТ СН'!$F$20</f>
        <v>2825.9614338900001</v>
      </c>
      <c r="K37" s="36">
        <f>SUMIFS(СВЦЭМ!$C$39:$C$782,СВЦЭМ!$A$39:$A$782,$A37,СВЦЭМ!$B$39:$B$782,K$11)+'СЕТ СН'!$F$12+СВЦЭМ!$D$10+'СЕТ СН'!$F$5-'СЕТ СН'!$F$20</f>
        <v>2720.7156401399998</v>
      </c>
      <c r="L37" s="36">
        <f>SUMIFS(СВЦЭМ!$C$39:$C$782,СВЦЭМ!$A$39:$A$782,$A37,СВЦЭМ!$B$39:$B$782,L$11)+'СЕТ СН'!$F$12+СВЦЭМ!$D$10+'СЕТ СН'!$F$5-'СЕТ СН'!$F$20</f>
        <v>2664.4385995499997</v>
      </c>
      <c r="M37" s="36">
        <f>SUMIFS(СВЦЭМ!$C$39:$C$782,СВЦЭМ!$A$39:$A$782,$A37,СВЦЭМ!$B$39:$B$782,M$11)+'СЕТ СН'!$F$12+СВЦЭМ!$D$10+'СЕТ СН'!$F$5-'СЕТ СН'!$F$20</f>
        <v>2689.0357517699999</v>
      </c>
      <c r="N37" s="36">
        <f>SUMIFS(СВЦЭМ!$C$39:$C$782,СВЦЭМ!$A$39:$A$782,$A37,СВЦЭМ!$B$39:$B$782,N$11)+'СЕТ СН'!$F$12+СВЦЭМ!$D$10+'СЕТ СН'!$F$5-'СЕТ СН'!$F$20</f>
        <v>2666.4453776400001</v>
      </c>
      <c r="O37" s="36">
        <f>SUMIFS(СВЦЭМ!$C$39:$C$782,СВЦЭМ!$A$39:$A$782,$A37,СВЦЭМ!$B$39:$B$782,O$11)+'СЕТ СН'!$F$12+СВЦЭМ!$D$10+'СЕТ СН'!$F$5-'СЕТ СН'!$F$20</f>
        <v>2673.3082338699996</v>
      </c>
      <c r="P37" s="36">
        <f>SUMIFS(СВЦЭМ!$C$39:$C$782,СВЦЭМ!$A$39:$A$782,$A37,СВЦЭМ!$B$39:$B$782,P$11)+'СЕТ СН'!$F$12+СВЦЭМ!$D$10+'СЕТ СН'!$F$5-'СЕТ СН'!$F$20</f>
        <v>2656.1157374100003</v>
      </c>
      <c r="Q37" s="36">
        <f>SUMIFS(СВЦЭМ!$C$39:$C$782,СВЦЭМ!$A$39:$A$782,$A37,СВЦЭМ!$B$39:$B$782,Q$11)+'СЕТ СН'!$F$12+СВЦЭМ!$D$10+'СЕТ СН'!$F$5-'СЕТ СН'!$F$20</f>
        <v>2659.1145995899997</v>
      </c>
      <c r="R37" s="36">
        <f>SUMIFS(СВЦЭМ!$C$39:$C$782,СВЦЭМ!$A$39:$A$782,$A37,СВЦЭМ!$B$39:$B$782,R$11)+'СЕТ СН'!$F$12+СВЦЭМ!$D$10+'СЕТ СН'!$F$5-'СЕТ СН'!$F$20</f>
        <v>2677.2148148900001</v>
      </c>
      <c r="S37" s="36">
        <f>SUMIFS(СВЦЭМ!$C$39:$C$782,СВЦЭМ!$A$39:$A$782,$A37,СВЦЭМ!$B$39:$B$782,S$11)+'СЕТ СН'!$F$12+СВЦЭМ!$D$10+'СЕТ СН'!$F$5-'СЕТ СН'!$F$20</f>
        <v>2680.1083428800002</v>
      </c>
      <c r="T37" s="36">
        <f>SUMIFS(СВЦЭМ!$C$39:$C$782,СВЦЭМ!$A$39:$A$782,$A37,СВЦЭМ!$B$39:$B$782,T$11)+'СЕТ СН'!$F$12+СВЦЭМ!$D$10+'СЕТ СН'!$F$5-'СЕТ СН'!$F$20</f>
        <v>2695.99664274</v>
      </c>
      <c r="U37" s="36">
        <f>SUMIFS(СВЦЭМ!$C$39:$C$782,СВЦЭМ!$A$39:$A$782,$A37,СВЦЭМ!$B$39:$B$782,U$11)+'СЕТ СН'!$F$12+СВЦЭМ!$D$10+'СЕТ СН'!$F$5-'СЕТ СН'!$F$20</f>
        <v>2687.9983935600003</v>
      </c>
      <c r="V37" s="36">
        <f>SUMIFS(СВЦЭМ!$C$39:$C$782,СВЦЭМ!$A$39:$A$782,$A37,СВЦЭМ!$B$39:$B$782,V$11)+'СЕТ СН'!$F$12+СВЦЭМ!$D$10+'СЕТ СН'!$F$5-'СЕТ СН'!$F$20</f>
        <v>2697.8938625999999</v>
      </c>
      <c r="W37" s="36">
        <f>SUMIFS(СВЦЭМ!$C$39:$C$782,СВЦЭМ!$A$39:$A$782,$A37,СВЦЭМ!$B$39:$B$782,W$11)+'СЕТ СН'!$F$12+СВЦЭМ!$D$10+'СЕТ СН'!$F$5-'СЕТ СН'!$F$20</f>
        <v>2686.0390376300002</v>
      </c>
      <c r="X37" s="36">
        <f>SUMIFS(СВЦЭМ!$C$39:$C$782,СВЦЭМ!$A$39:$A$782,$A37,СВЦЭМ!$B$39:$B$782,X$11)+'СЕТ СН'!$F$12+СВЦЭМ!$D$10+'СЕТ СН'!$F$5-'СЕТ СН'!$F$20</f>
        <v>2767.5793385300003</v>
      </c>
      <c r="Y37" s="36">
        <f>SUMIFS(СВЦЭМ!$C$39:$C$782,СВЦЭМ!$A$39:$A$782,$A37,СВЦЭМ!$B$39:$B$782,Y$11)+'СЕТ СН'!$F$12+СВЦЭМ!$D$10+'СЕТ СН'!$F$5-'СЕТ СН'!$F$20</f>
        <v>2916.3339010099999</v>
      </c>
    </row>
    <row r="38" spans="1:25" ht="15.75" x14ac:dyDescent="0.2">
      <c r="A38" s="35">
        <f t="shared" si="0"/>
        <v>45165</v>
      </c>
      <c r="B38" s="36">
        <f>SUMIFS(СВЦЭМ!$C$39:$C$782,СВЦЭМ!$A$39:$A$782,$A38,СВЦЭМ!$B$39:$B$782,B$11)+'СЕТ СН'!$F$12+СВЦЭМ!$D$10+'СЕТ СН'!$F$5-'СЕТ СН'!$F$20</f>
        <v>3063.0276908000001</v>
      </c>
      <c r="C38" s="36">
        <f>SUMIFS(СВЦЭМ!$C$39:$C$782,СВЦЭМ!$A$39:$A$782,$A38,СВЦЭМ!$B$39:$B$782,C$11)+'СЕТ СН'!$F$12+СВЦЭМ!$D$10+'СЕТ СН'!$F$5-'СЕТ СН'!$F$20</f>
        <v>3149.4613145200001</v>
      </c>
      <c r="D38" s="36">
        <f>SUMIFS(СВЦЭМ!$C$39:$C$782,СВЦЭМ!$A$39:$A$782,$A38,СВЦЭМ!$B$39:$B$782,D$11)+'СЕТ СН'!$F$12+СВЦЭМ!$D$10+'СЕТ СН'!$F$5-'СЕТ СН'!$F$20</f>
        <v>3201.8254529099995</v>
      </c>
      <c r="E38" s="36">
        <f>SUMIFS(СВЦЭМ!$C$39:$C$782,СВЦЭМ!$A$39:$A$782,$A38,СВЦЭМ!$B$39:$B$782,E$11)+'СЕТ СН'!$F$12+СВЦЭМ!$D$10+'СЕТ СН'!$F$5-'СЕТ СН'!$F$20</f>
        <v>3236.8670142199999</v>
      </c>
      <c r="F38" s="36">
        <f>SUMIFS(СВЦЭМ!$C$39:$C$782,СВЦЭМ!$A$39:$A$782,$A38,СВЦЭМ!$B$39:$B$782,F$11)+'СЕТ СН'!$F$12+СВЦЭМ!$D$10+'СЕТ СН'!$F$5-'СЕТ СН'!$F$20</f>
        <v>3267.1876859099993</v>
      </c>
      <c r="G38" s="36">
        <f>SUMIFS(СВЦЭМ!$C$39:$C$782,СВЦЭМ!$A$39:$A$782,$A38,СВЦЭМ!$B$39:$B$782,G$11)+'СЕТ СН'!$F$12+СВЦЭМ!$D$10+'СЕТ СН'!$F$5-'СЕТ СН'!$F$20</f>
        <v>3257.27686859</v>
      </c>
      <c r="H38" s="36">
        <f>SUMIFS(СВЦЭМ!$C$39:$C$782,СВЦЭМ!$A$39:$A$782,$A38,СВЦЭМ!$B$39:$B$782,H$11)+'СЕТ СН'!$F$12+СВЦЭМ!$D$10+'СЕТ СН'!$F$5-'СЕТ СН'!$F$20</f>
        <v>3200.50106203</v>
      </c>
      <c r="I38" s="36">
        <f>SUMIFS(СВЦЭМ!$C$39:$C$782,СВЦЭМ!$A$39:$A$782,$A38,СВЦЭМ!$B$39:$B$782,I$11)+'СЕТ СН'!$F$12+СВЦЭМ!$D$10+'СЕТ СН'!$F$5-'СЕТ СН'!$F$20</f>
        <v>3169.3404036299999</v>
      </c>
      <c r="J38" s="36">
        <f>SUMIFS(СВЦЭМ!$C$39:$C$782,СВЦЭМ!$A$39:$A$782,$A38,СВЦЭМ!$B$39:$B$782,J$11)+'СЕТ СН'!$F$12+СВЦЭМ!$D$10+'СЕТ СН'!$F$5-'СЕТ СН'!$F$20</f>
        <v>3030.2034918300001</v>
      </c>
      <c r="K38" s="36">
        <f>SUMIFS(СВЦЭМ!$C$39:$C$782,СВЦЭМ!$A$39:$A$782,$A38,СВЦЭМ!$B$39:$B$782,K$11)+'СЕТ СН'!$F$12+СВЦЭМ!$D$10+'СЕТ СН'!$F$5-'СЕТ СН'!$F$20</f>
        <v>2914.4859205100001</v>
      </c>
      <c r="L38" s="36">
        <f>SUMIFS(СВЦЭМ!$C$39:$C$782,СВЦЭМ!$A$39:$A$782,$A38,СВЦЭМ!$B$39:$B$782,L$11)+'СЕТ СН'!$F$12+СВЦЭМ!$D$10+'СЕТ СН'!$F$5-'СЕТ СН'!$F$20</f>
        <v>2853.2933367000001</v>
      </c>
      <c r="M38" s="36">
        <f>SUMIFS(СВЦЭМ!$C$39:$C$782,СВЦЭМ!$A$39:$A$782,$A38,СВЦЭМ!$B$39:$B$782,M$11)+'СЕТ СН'!$F$12+СВЦЭМ!$D$10+'СЕТ СН'!$F$5-'СЕТ СН'!$F$20</f>
        <v>2823.5636247000002</v>
      </c>
      <c r="N38" s="36">
        <f>SUMIFS(СВЦЭМ!$C$39:$C$782,СВЦЭМ!$A$39:$A$782,$A38,СВЦЭМ!$B$39:$B$782,N$11)+'СЕТ СН'!$F$12+СВЦЭМ!$D$10+'СЕТ СН'!$F$5-'СЕТ СН'!$F$20</f>
        <v>2794.7539506599996</v>
      </c>
      <c r="O38" s="36">
        <f>SUMIFS(СВЦЭМ!$C$39:$C$782,СВЦЭМ!$A$39:$A$782,$A38,СВЦЭМ!$B$39:$B$782,O$11)+'СЕТ СН'!$F$12+СВЦЭМ!$D$10+'СЕТ СН'!$F$5-'СЕТ СН'!$F$20</f>
        <v>2802.9112681300003</v>
      </c>
      <c r="P38" s="36">
        <f>SUMIFS(СВЦЭМ!$C$39:$C$782,СВЦЭМ!$A$39:$A$782,$A38,СВЦЭМ!$B$39:$B$782,P$11)+'СЕТ СН'!$F$12+СВЦЭМ!$D$10+'СЕТ СН'!$F$5-'СЕТ СН'!$F$20</f>
        <v>2773.9361714300003</v>
      </c>
      <c r="Q38" s="36">
        <f>SUMIFS(СВЦЭМ!$C$39:$C$782,СВЦЭМ!$A$39:$A$782,$A38,СВЦЭМ!$B$39:$B$782,Q$11)+'СЕТ СН'!$F$12+СВЦЭМ!$D$10+'СЕТ СН'!$F$5-'СЕТ СН'!$F$20</f>
        <v>2776.4146389699999</v>
      </c>
      <c r="R38" s="36">
        <f>SUMIFS(СВЦЭМ!$C$39:$C$782,СВЦЭМ!$A$39:$A$782,$A38,СВЦЭМ!$B$39:$B$782,R$11)+'СЕТ СН'!$F$12+СВЦЭМ!$D$10+'СЕТ СН'!$F$5-'СЕТ СН'!$F$20</f>
        <v>2818.4234387900001</v>
      </c>
      <c r="S38" s="36">
        <f>SUMIFS(СВЦЭМ!$C$39:$C$782,СВЦЭМ!$A$39:$A$782,$A38,СВЦЭМ!$B$39:$B$782,S$11)+'СЕТ СН'!$F$12+СВЦЭМ!$D$10+'СЕТ СН'!$F$5-'СЕТ СН'!$F$20</f>
        <v>2820.7133077899998</v>
      </c>
      <c r="T38" s="36">
        <f>SUMIFS(СВЦЭМ!$C$39:$C$782,СВЦЭМ!$A$39:$A$782,$A38,СВЦЭМ!$B$39:$B$782,T$11)+'СЕТ СН'!$F$12+СВЦЭМ!$D$10+'СЕТ СН'!$F$5-'СЕТ СН'!$F$20</f>
        <v>2831.6348519000003</v>
      </c>
      <c r="U38" s="36">
        <f>SUMIFS(СВЦЭМ!$C$39:$C$782,СВЦЭМ!$A$39:$A$782,$A38,СВЦЭМ!$B$39:$B$782,U$11)+'СЕТ СН'!$F$12+СВЦЭМ!$D$10+'СЕТ СН'!$F$5-'СЕТ СН'!$F$20</f>
        <v>2832.02065911</v>
      </c>
      <c r="V38" s="36">
        <f>SUMIFS(СВЦЭМ!$C$39:$C$782,СВЦЭМ!$A$39:$A$782,$A38,СВЦЭМ!$B$39:$B$782,V$11)+'СЕТ СН'!$F$12+СВЦЭМ!$D$10+'СЕТ СН'!$F$5-'СЕТ СН'!$F$20</f>
        <v>2815.2460880799999</v>
      </c>
      <c r="W38" s="36">
        <f>SUMIFS(СВЦЭМ!$C$39:$C$782,СВЦЭМ!$A$39:$A$782,$A38,СВЦЭМ!$B$39:$B$782,W$11)+'СЕТ СН'!$F$12+СВЦЭМ!$D$10+'СЕТ СН'!$F$5-'СЕТ СН'!$F$20</f>
        <v>2814.59321593</v>
      </c>
      <c r="X38" s="36">
        <f>SUMIFS(СВЦЭМ!$C$39:$C$782,СВЦЭМ!$A$39:$A$782,$A38,СВЦЭМ!$B$39:$B$782,X$11)+'СЕТ СН'!$F$12+СВЦЭМ!$D$10+'СЕТ СН'!$F$5-'СЕТ СН'!$F$20</f>
        <v>2899.4284151299998</v>
      </c>
      <c r="Y38" s="36">
        <f>SUMIFS(СВЦЭМ!$C$39:$C$782,СВЦЭМ!$A$39:$A$782,$A38,СВЦЭМ!$B$39:$B$782,Y$11)+'СЕТ СН'!$F$12+СВЦЭМ!$D$10+'СЕТ СН'!$F$5-'СЕТ СН'!$F$20</f>
        <v>2972.0341206499997</v>
      </c>
    </row>
    <row r="39" spans="1:25" ht="15.75" x14ac:dyDescent="0.2">
      <c r="A39" s="35">
        <f t="shared" si="0"/>
        <v>45166</v>
      </c>
      <c r="B39" s="36">
        <f>SUMIFS(СВЦЭМ!$C$39:$C$782,СВЦЭМ!$A$39:$A$782,$A39,СВЦЭМ!$B$39:$B$782,B$11)+'СЕТ СН'!$F$12+СВЦЭМ!$D$10+'СЕТ СН'!$F$5-'СЕТ СН'!$F$20</f>
        <v>2914.22419412</v>
      </c>
      <c r="C39" s="36">
        <f>SUMIFS(СВЦЭМ!$C$39:$C$782,СВЦЭМ!$A$39:$A$782,$A39,СВЦЭМ!$B$39:$B$782,C$11)+'СЕТ СН'!$F$12+СВЦЭМ!$D$10+'СЕТ СН'!$F$5-'СЕТ СН'!$F$20</f>
        <v>3012.2364658799997</v>
      </c>
      <c r="D39" s="36">
        <f>SUMIFS(СВЦЭМ!$C$39:$C$782,СВЦЭМ!$A$39:$A$782,$A39,СВЦЭМ!$B$39:$B$782,D$11)+'СЕТ СН'!$F$12+СВЦЭМ!$D$10+'СЕТ СН'!$F$5-'СЕТ СН'!$F$20</f>
        <v>3052.37008423</v>
      </c>
      <c r="E39" s="36">
        <f>SUMIFS(СВЦЭМ!$C$39:$C$782,СВЦЭМ!$A$39:$A$782,$A39,СВЦЭМ!$B$39:$B$782,E$11)+'СЕТ СН'!$F$12+СВЦЭМ!$D$10+'СЕТ СН'!$F$5-'СЕТ СН'!$F$20</f>
        <v>3088.0185049800002</v>
      </c>
      <c r="F39" s="36">
        <f>SUMIFS(СВЦЭМ!$C$39:$C$782,СВЦЭМ!$A$39:$A$782,$A39,СВЦЭМ!$B$39:$B$782,F$11)+'СЕТ СН'!$F$12+СВЦЭМ!$D$10+'СЕТ СН'!$F$5-'СЕТ СН'!$F$20</f>
        <v>3137.20895212</v>
      </c>
      <c r="G39" s="36">
        <f>SUMIFS(СВЦЭМ!$C$39:$C$782,СВЦЭМ!$A$39:$A$782,$A39,СВЦЭМ!$B$39:$B$782,G$11)+'СЕТ СН'!$F$12+СВЦЭМ!$D$10+'СЕТ СН'!$F$5-'СЕТ СН'!$F$20</f>
        <v>3147.4224726799994</v>
      </c>
      <c r="H39" s="36">
        <f>SUMIFS(СВЦЭМ!$C$39:$C$782,СВЦЭМ!$A$39:$A$782,$A39,СВЦЭМ!$B$39:$B$782,H$11)+'СЕТ СН'!$F$12+СВЦЭМ!$D$10+'СЕТ СН'!$F$5-'СЕТ СН'!$F$20</f>
        <v>3154.3884575599996</v>
      </c>
      <c r="I39" s="36">
        <f>SUMIFS(СВЦЭМ!$C$39:$C$782,СВЦЭМ!$A$39:$A$782,$A39,СВЦЭМ!$B$39:$B$782,I$11)+'СЕТ СН'!$F$12+СВЦЭМ!$D$10+'СЕТ СН'!$F$5-'СЕТ СН'!$F$20</f>
        <v>2926.4739898400003</v>
      </c>
      <c r="J39" s="36">
        <f>SUMIFS(СВЦЭМ!$C$39:$C$782,СВЦЭМ!$A$39:$A$782,$A39,СВЦЭМ!$B$39:$B$782,J$11)+'СЕТ СН'!$F$12+СВЦЭМ!$D$10+'СЕТ СН'!$F$5-'СЕТ СН'!$F$20</f>
        <v>2794.7916538300001</v>
      </c>
      <c r="K39" s="36">
        <f>SUMIFS(СВЦЭМ!$C$39:$C$782,СВЦЭМ!$A$39:$A$782,$A39,СВЦЭМ!$B$39:$B$782,K$11)+'СЕТ СН'!$F$12+СВЦЭМ!$D$10+'СЕТ СН'!$F$5-'СЕТ СН'!$F$20</f>
        <v>2727.7651260000002</v>
      </c>
      <c r="L39" s="36">
        <f>SUMIFS(СВЦЭМ!$C$39:$C$782,СВЦЭМ!$A$39:$A$782,$A39,СВЦЭМ!$B$39:$B$782,L$11)+'СЕТ СН'!$F$12+СВЦЭМ!$D$10+'СЕТ СН'!$F$5-'СЕТ СН'!$F$20</f>
        <v>2655.8466087799998</v>
      </c>
      <c r="M39" s="36">
        <f>SUMIFS(СВЦЭМ!$C$39:$C$782,СВЦЭМ!$A$39:$A$782,$A39,СВЦЭМ!$B$39:$B$782,M$11)+'СЕТ СН'!$F$12+СВЦЭМ!$D$10+'СЕТ СН'!$F$5-'СЕТ СН'!$F$20</f>
        <v>2640.5821308300001</v>
      </c>
      <c r="N39" s="36">
        <f>SUMIFS(СВЦЭМ!$C$39:$C$782,СВЦЭМ!$A$39:$A$782,$A39,СВЦЭМ!$B$39:$B$782,N$11)+'СЕТ СН'!$F$12+СВЦЭМ!$D$10+'СЕТ СН'!$F$5-'СЕТ СН'!$F$20</f>
        <v>2632.4302346300001</v>
      </c>
      <c r="O39" s="36">
        <f>SUMIFS(СВЦЭМ!$C$39:$C$782,СВЦЭМ!$A$39:$A$782,$A39,СВЦЭМ!$B$39:$B$782,O$11)+'СЕТ СН'!$F$12+СВЦЭМ!$D$10+'СЕТ СН'!$F$5-'СЕТ СН'!$F$20</f>
        <v>2624.4037457100003</v>
      </c>
      <c r="P39" s="36">
        <f>SUMIFS(СВЦЭМ!$C$39:$C$782,СВЦЭМ!$A$39:$A$782,$A39,СВЦЭМ!$B$39:$B$782,P$11)+'СЕТ СН'!$F$12+СВЦЭМ!$D$10+'СЕТ СН'!$F$5-'СЕТ СН'!$F$20</f>
        <v>2596.3473051000001</v>
      </c>
      <c r="Q39" s="36">
        <f>SUMIFS(СВЦЭМ!$C$39:$C$782,СВЦЭМ!$A$39:$A$782,$A39,СВЦЭМ!$B$39:$B$782,Q$11)+'СЕТ СН'!$F$12+СВЦЭМ!$D$10+'СЕТ СН'!$F$5-'СЕТ СН'!$F$20</f>
        <v>2620.3549988200002</v>
      </c>
      <c r="R39" s="36">
        <f>SUMIFS(СВЦЭМ!$C$39:$C$782,СВЦЭМ!$A$39:$A$782,$A39,СВЦЭМ!$B$39:$B$782,R$11)+'СЕТ СН'!$F$12+СВЦЭМ!$D$10+'СЕТ СН'!$F$5-'СЕТ СН'!$F$20</f>
        <v>2658.6330463100003</v>
      </c>
      <c r="S39" s="36">
        <f>SUMIFS(СВЦЭМ!$C$39:$C$782,СВЦЭМ!$A$39:$A$782,$A39,СВЦЭМ!$B$39:$B$782,S$11)+'СЕТ СН'!$F$12+СВЦЭМ!$D$10+'СЕТ СН'!$F$5-'СЕТ СН'!$F$20</f>
        <v>2652.8755340400003</v>
      </c>
      <c r="T39" s="36">
        <f>SUMIFS(СВЦЭМ!$C$39:$C$782,СВЦЭМ!$A$39:$A$782,$A39,СВЦЭМ!$B$39:$B$782,T$11)+'СЕТ СН'!$F$12+СВЦЭМ!$D$10+'СЕТ СН'!$F$5-'СЕТ СН'!$F$20</f>
        <v>2672.0079839999999</v>
      </c>
      <c r="U39" s="36">
        <f>SUMIFS(СВЦЭМ!$C$39:$C$782,СВЦЭМ!$A$39:$A$782,$A39,СВЦЭМ!$B$39:$B$782,U$11)+'СЕТ СН'!$F$12+СВЦЭМ!$D$10+'СЕТ СН'!$F$5-'СЕТ СН'!$F$20</f>
        <v>2685.1491513299998</v>
      </c>
      <c r="V39" s="36">
        <f>SUMIFS(СВЦЭМ!$C$39:$C$782,СВЦЭМ!$A$39:$A$782,$A39,СВЦЭМ!$B$39:$B$782,V$11)+'СЕТ СН'!$F$12+СВЦЭМ!$D$10+'СЕТ СН'!$F$5-'СЕТ СН'!$F$20</f>
        <v>2675.60142073</v>
      </c>
      <c r="W39" s="36">
        <f>SUMIFS(СВЦЭМ!$C$39:$C$782,СВЦЭМ!$A$39:$A$782,$A39,СВЦЭМ!$B$39:$B$782,W$11)+'СЕТ СН'!$F$12+СВЦЭМ!$D$10+'СЕТ СН'!$F$5-'СЕТ СН'!$F$20</f>
        <v>2668.8969236399998</v>
      </c>
      <c r="X39" s="36">
        <f>SUMIFS(СВЦЭМ!$C$39:$C$782,СВЦЭМ!$A$39:$A$782,$A39,СВЦЭМ!$B$39:$B$782,X$11)+'СЕТ СН'!$F$12+СВЦЭМ!$D$10+'СЕТ СН'!$F$5-'СЕТ СН'!$F$20</f>
        <v>2755.42925762</v>
      </c>
      <c r="Y39" s="36">
        <f>SUMIFS(СВЦЭМ!$C$39:$C$782,СВЦЭМ!$A$39:$A$782,$A39,СВЦЭМ!$B$39:$B$782,Y$11)+'СЕТ СН'!$F$12+СВЦЭМ!$D$10+'СЕТ СН'!$F$5-'СЕТ СН'!$F$20</f>
        <v>2845.3977088700003</v>
      </c>
    </row>
    <row r="40" spans="1:25" ht="15.75" x14ac:dyDescent="0.2">
      <c r="A40" s="35">
        <f t="shared" si="0"/>
        <v>45167</v>
      </c>
      <c r="B40" s="36">
        <f>SUMIFS(СВЦЭМ!$C$39:$C$782,СВЦЭМ!$A$39:$A$782,$A40,СВЦЭМ!$B$39:$B$782,B$11)+'СЕТ СН'!$F$12+СВЦЭМ!$D$10+'СЕТ СН'!$F$5-'СЕТ СН'!$F$20</f>
        <v>2840.33147199</v>
      </c>
      <c r="C40" s="36">
        <f>SUMIFS(СВЦЭМ!$C$39:$C$782,СВЦЭМ!$A$39:$A$782,$A40,СВЦЭМ!$B$39:$B$782,C$11)+'СЕТ СН'!$F$12+СВЦЭМ!$D$10+'СЕТ СН'!$F$5-'СЕТ СН'!$F$20</f>
        <v>2924.3584179099998</v>
      </c>
      <c r="D40" s="36">
        <f>SUMIFS(СВЦЭМ!$C$39:$C$782,СВЦЭМ!$A$39:$A$782,$A40,СВЦЭМ!$B$39:$B$782,D$11)+'СЕТ СН'!$F$12+СВЦЭМ!$D$10+'СЕТ СН'!$F$5-'СЕТ СН'!$F$20</f>
        <v>2972.3376533700002</v>
      </c>
      <c r="E40" s="36">
        <f>SUMIFS(СВЦЭМ!$C$39:$C$782,СВЦЭМ!$A$39:$A$782,$A40,СВЦЭМ!$B$39:$B$782,E$11)+'СЕТ СН'!$F$12+СВЦЭМ!$D$10+'СЕТ СН'!$F$5-'СЕТ СН'!$F$20</f>
        <v>2991.8923581899999</v>
      </c>
      <c r="F40" s="36">
        <f>SUMIFS(СВЦЭМ!$C$39:$C$782,СВЦЭМ!$A$39:$A$782,$A40,СВЦЭМ!$B$39:$B$782,F$11)+'СЕТ СН'!$F$12+СВЦЭМ!$D$10+'СЕТ СН'!$F$5-'СЕТ СН'!$F$20</f>
        <v>2996.1536924800002</v>
      </c>
      <c r="G40" s="36">
        <f>SUMIFS(СВЦЭМ!$C$39:$C$782,СВЦЭМ!$A$39:$A$782,$A40,СВЦЭМ!$B$39:$B$782,G$11)+'СЕТ СН'!$F$12+СВЦЭМ!$D$10+'СЕТ СН'!$F$5-'СЕТ СН'!$F$20</f>
        <v>3009.9279673199999</v>
      </c>
      <c r="H40" s="36">
        <f>SUMIFS(СВЦЭМ!$C$39:$C$782,СВЦЭМ!$A$39:$A$782,$A40,СВЦЭМ!$B$39:$B$782,H$11)+'СЕТ СН'!$F$12+СВЦЭМ!$D$10+'СЕТ СН'!$F$5-'СЕТ СН'!$F$20</f>
        <v>2953.53238569</v>
      </c>
      <c r="I40" s="36">
        <f>SUMIFS(СВЦЭМ!$C$39:$C$782,СВЦЭМ!$A$39:$A$782,$A40,СВЦЭМ!$B$39:$B$782,I$11)+'СЕТ СН'!$F$12+СВЦЭМ!$D$10+'СЕТ СН'!$F$5-'СЕТ СН'!$F$20</f>
        <v>2863.6613369500001</v>
      </c>
      <c r="J40" s="36">
        <f>SUMIFS(СВЦЭМ!$C$39:$C$782,СВЦЭМ!$A$39:$A$782,$A40,СВЦЭМ!$B$39:$B$782,J$11)+'СЕТ СН'!$F$12+СВЦЭМ!$D$10+'СЕТ СН'!$F$5-'СЕТ СН'!$F$20</f>
        <v>2720.2345098699998</v>
      </c>
      <c r="K40" s="36">
        <f>SUMIFS(СВЦЭМ!$C$39:$C$782,СВЦЭМ!$A$39:$A$782,$A40,СВЦЭМ!$B$39:$B$782,K$11)+'СЕТ СН'!$F$12+СВЦЭМ!$D$10+'СЕТ СН'!$F$5-'СЕТ СН'!$F$20</f>
        <v>2633.5031006199997</v>
      </c>
      <c r="L40" s="36">
        <f>SUMIFS(СВЦЭМ!$C$39:$C$782,СВЦЭМ!$A$39:$A$782,$A40,СВЦЭМ!$B$39:$B$782,L$11)+'СЕТ СН'!$F$12+СВЦЭМ!$D$10+'СЕТ СН'!$F$5-'СЕТ СН'!$F$20</f>
        <v>2586.1047607299997</v>
      </c>
      <c r="M40" s="36">
        <f>SUMIFS(СВЦЭМ!$C$39:$C$782,СВЦЭМ!$A$39:$A$782,$A40,СВЦЭМ!$B$39:$B$782,M$11)+'СЕТ СН'!$F$12+СВЦЭМ!$D$10+'СЕТ СН'!$F$5-'СЕТ СН'!$F$20</f>
        <v>2568.3678537200003</v>
      </c>
      <c r="N40" s="36">
        <f>SUMIFS(СВЦЭМ!$C$39:$C$782,СВЦЭМ!$A$39:$A$782,$A40,СВЦЭМ!$B$39:$B$782,N$11)+'СЕТ СН'!$F$12+СВЦЭМ!$D$10+'СЕТ СН'!$F$5-'СЕТ СН'!$F$20</f>
        <v>2558.0657931599999</v>
      </c>
      <c r="O40" s="36">
        <f>SUMIFS(СВЦЭМ!$C$39:$C$782,СВЦЭМ!$A$39:$A$782,$A40,СВЦЭМ!$B$39:$B$782,O$11)+'СЕТ СН'!$F$12+СВЦЭМ!$D$10+'СЕТ СН'!$F$5-'СЕТ СН'!$F$20</f>
        <v>2546.6389317399999</v>
      </c>
      <c r="P40" s="36">
        <f>SUMIFS(СВЦЭМ!$C$39:$C$782,СВЦЭМ!$A$39:$A$782,$A40,СВЦЭМ!$B$39:$B$782,P$11)+'СЕТ СН'!$F$12+СВЦЭМ!$D$10+'СЕТ СН'!$F$5-'СЕТ СН'!$F$20</f>
        <v>2533.0526806299999</v>
      </c>
      <c r="Q40" s="36">
        <f>SUMIFS(СВЦЭМ!$C$39:$C$782,СВЦЭМ!$A$39:$A$782,$A40,СВЦЭМ!$B$39:$B$782,Q$11)+'СЕТ СН'!$F$12+СВЦЭМ!$D$10+'СЕТ СН'!$F$5-'СЕТ СН'!$F$20</f>
        <v>2532.2625170700003</v>
      </c>
      <c r="R40" s="36">
        <f>SUMIFS(СВЦЭМ!$C$39:$C$782,СВЦЭМ!$A$39:$A$782,$A40,СВЦЭМ!$B$39:$B$782,R$11)+'СЕТ СН'!$F$12+СВЦЭМ!$D$10+'СЕТ СН'!$F$5-'СЕТ СН'!$F$20</f>
        <v>2562.8687449199997</v>
      </c>
      <c r="S40" s="36">
        <f>SUMIFS(СВЦЭМ!$C$39:$C$782,СВЦЭМ!$A$39:$A$782,$A40,СВЦЭМ!$B$39:$B$782,S$11)+'СЕТ СН'!$F$12+СВЦЭМ!$D$10+'СЕТ СН'!$F$5-'СЕТ СН'!$F$20</f>
        <v>2571.7083996000001</v>
      </c>
      <c r="T40" s="36">
        <f>SUMIFS(СВЦЭМ!$C$39:$C$782,СВЦЭМ!$A$39:$A$782,$A40,СВЦЭМ!$B$39:$B$782,T$11)+'СЕТ СН'!$F$12+СВЦЭМ!$D$10+'СЕТ СН'!$F$5-'СЕТ СН'!$F$20</f>
        <v>2578.0760722800001</v>
      </c>
      <c r="U40" s="36">
        <f>SUMIFS(СВЦЭМ!$C$39:$C$782,СВЦЭМ!$A$39:$A$782,$A40,СВЦЭМ!$B$39:$B$782,U$11)+'СЕТ СН'!$F$12+СВЦЭМ!$D$10+'СЕТ СН'!$F$5-'СЕТ СН'!$F$20</f>
        <v>2572.7237426399997</v>
      </c>
      <c r="V40" s="36">
        <f>SUMIFS(СВЦЭМ!$C$39:$C$782,СВЦЭМ!$A$39:$A$782,$A40,СВЦЭМ!$B$39:$B$782,V$11)+'СЕТ СН'!$F$12+СВЦЭМ!$D$10+'СЕТ СН'!$F$5-'СЕТ СН'!$F$20</f>
        <v>2572.9672628899998</v>
      </c>
      <c r="W40" s="36">
        <f>SUMIFS(СВЦЭМ!$C$39:$C$782,СВЦЭМ!$A$39:$A$782,$A40,СВЦЭМ!$B$39:$B$782,W$11)+'СЕТ СН'!$F$12+СВЦЭМ!$D$10+'СЕТ СН'!$F$5-'СЕТ СН'!$F$20</f>
        <v>2569.3225676299999</v>
      </c>
      <c r="X40" s="36">
        <f>SUMIFS(СВЦЭМ!$C$39:$C$782,СВЦЭМ!$A$39:$A$782,$A40,СВЦЭМ!$B$39:$B$782,X$11)+'СЕТ СН'!$F$12+СВЦЭМ!$D$10+'СЕТ СН'!$F$5-'СЕТ СН'!$F$20</f>
        <v>2639.4866541299998</v>
      </c>
      <c r="Y40" s="36">
        <f>SUMIFS(СВЦЭМ!$C$39:$C$782,СВЦЭМ!$A$39:$A$782,$A40,СВЦЭМ!$B$39:$B$782,Y$11)+'СЕТ СН'!$F$12+СВЦЭМ!$D$10+'СЕТ СН'!$F$5-'СЕТ СН'!$F$20</f>
        <v>2745.4255635600002</v>
      </c>
    </row>
    <row r="41" spans="1:25" ht="15.75" x14ac:dyDescent="0.2">
      <c r="A41" s="35">
        <f t="shared" si="0"/>
        <v>45168</v>
      </c>
      <c r="B41" s="36">
        <f>SUMIFS(СВЦЭМ!$C$39:$C$782,СВЦЭМ!$A$39:$A$782,$A41,СВЦЭМ!$B$39:$B$782,B$11)+'СЕТ СН'!$F$12+СВЦЭМ!$D$10+'СЕТ СН'!$F$5-'СЕТ СН'!$F$20</f>
        <v>2875.37183903</v>
      </c>
      <c r="C41" s="36">
        <f>SUMIFS(СВЦЭМ!$C$39:$C$782,СВЦЭМ!$A$39:$A$782,$A41,СВЦЭМ!$B$39:$B$782,C$11)+'СЕТ СН'!$F$12+СВЦЭМ!$D$10+'СЕТ СН'!$F$5-'СЕТ СН'!$F$20</f>
        <v>2947.85130342</v>
      </c>
      <c r="D41" s="36">
        <f>SUMIFS(СВЦЭМ!$C$39:$C$782,СВЦЭМ!$A$39:$A$782,$A41,СВЦЭМ!$B$39:$B$782,D$11)+'СЕТ СН'!$F$12+СВЦЭМ!$D$10+'СЕТ СН'!$F$5-'СЕТ СН'!$F$20</f>
        <v>2999.4163667399998</v>
      </c>
      <c r="E41" s="36">
        <f>SUMIFS(СВЦЭМ!$C$39:$C$782,СВЦЭМ!$A$39:$A$782,$A41,СВЦЭМ!$B$39:$B$782,E$11)+'СЕТ СН'!$F$12+СВЦЭМ!$D$10+'СЕТ СН'!$F$5-'СЕТ СН'!$F$20</f>
        <v>3025.0931235500002</v>
      </c>
      <c r="F41" s="36">
        <f>SUMIFS(СВЦЭМ!$C$39:$C$782,СВЦЭМ!$A$39:$A$782,$A41,СВЦЭМ!$B$39:$B$782,F$11)+'СЕТ СН'!$F$12+СВЦЭМ!$D$10+'СЕТ СН'!$F$5-'СЕТ СН'!$F$20</f>
        <v>3080.7187681699997</v>
      </c>
      <c r="G41" s="36">
        <f>SUMIFS(СВЦЭМ!$C$39:$C$782,СВЦЭМ!$A$39:$A$782,$A41,СВЦЭМ!$B$39:$B$782,G$11)+'СЕТ СН'!$F$12+СВЦЭМ!$D$10+'СЕТ СН'!$F$5-'СЕТ СН'!$F$20</f>
        <v>3049.1691176899999</v>
      </c>
      <c r="H41" s="36">
        <f>SUMIFS(СВЦЭМ!$C$39:$C$782,СВЦЭМ!$A$39:$A$782,$A41,СВЦЭМ!$B$39:$B$782,H$11)+'СЕТ СН'!$F$12+СВЦЭМ!$D$10+'СЕТ СН'!$F$5-'СЕТ СН'!$F$20</f>
        <v>2969.1550498199999</v>
      </c>
      <c r="I41" s="36">
        <f>SUMIFS(СВЦЭМ!$C$39:$C$782,СВЦЭМ!$A$39:$A$782,$A41,СВЦЭМ!$B$39:$B$782,I$11)+'СЕТ СН'!$F$12+СВЦЭМ!$D$10+'СЕТ СН'!$F$5-'СЕТ СН'!$F$20</f>
        <v>2862.8427976799999</v>
      </c>
      <c r="J41" s="36">
        <f>SUMIFS(СВЦЭМ!$C$39:$C$782,СВЦЭМ!$A$39:$A$782,$A41,СВЦЭМ!$B$39:$B$782,J$11)+'СЕТ СН'!$F$12+СВЦЭМ!$D$10+'СЕТ СН'!$F$5-'СЕТ СН'!$F$20</f>
        <v>2761.5668355799999</v>
      </c>
      <c r="K41" s="36">
        <f>SUMIFS(СВЦЭМ!$C$39:$C$782,СВЦЭМ!$A$39:$A$782,$A41,СВЦЭМ!$B$39:$B$782,K$11)+'СЕТ СН'!$F$12+СВЦЭМ!$D$10+'СЕТ СН'!$F$5-'СЕТ СН'!$F$20</f>
        <v>2688.5131544799997</v>
      </c>
      <c r="L41" s="36">
        <f>SUMIFS(СВЦЭМ!$C$39:$C$782,СВЦЭМ!$A$39:$A$782,$A41,СВЦЭМ!$B$39:$B$782,L$11)+'СЕТ СН'!$F$12+СВЦЭМ!$D$10+'СЕТ СН'!$F$5-'СЕТ СН'!$F$20</f>
        <v>2649.5146295300001</v>
      </c>
      <c r="M41" s="36">
        <f>SUMIFS(СВЦЭМ!$C$39:$C$782,СВЦЭМ!$A$39:$A$782,$A41,СВЦЭМ!$B$39:$B$782,M$11)+'СЕТ СН'!$F$12+СВЦЭМ!$D$10+'СЕТ СН'!$F$5-'СЕТ СН'!$F$20</f>
        <v>2629.2585777899999</v>
      </c>
      <c r="N41" s="36">
        <f>SUMIFS(СВЦЭМ!$C$39:$C$782,СВЦЭМ!$A$39:$A$782,$A41,СВЦЭМ!$B$39:$B$782,N$11)+'СЕТ СН'!$F$12+СВЦЭМ!$D$10+'СЕТ СН'!$F$5-'СЕТ СН'!$F$20</f>
        <v>2629.9178273500002</v>
      </c>
      <c r="O41" s="36">
        <f>SUMIFS(СВЦЭМ!$C$39:$C$782,СВЦЭМ!$A$39:$A$782,$A41,СВЦЭМ!$B$39:$B$782,O$11)+'СЕТ СН'!$F$12+СВЦЭМ!$D$10+'СЕТ СН'!$F$5-'СЕТ СН'!$F$20</f>
        <v>2648.1178607299998</v>
      </c>
      <c r="P41" s="36">
        <f>SUMIFS(СВЦЭМ!$C$39:$C$782,СВЦЭМ!$A$39:$A$782,$A41,СВЦЭМ!$B$39:$B$782,P$11)+'СЕТ СН'!$F$12+СВЦЭМ!$D$10+'СЕТ СН'!$F$5-'СЕТ СН'!$F$20</f>
        <v>2611.6010622900003</v>
      </c>
      <c r="Q41" s="36">
        <f>SUMIFS(СВЦЭМ!$C$39:$C$782,СВЦЭМ!$A$39:$A$782,$A41,СВЦЭМ!$B$39:$B$782,Q$11)+'СЕТ СН'!$F$12+СВЦЭМ!$D$10+'СЕТ СН'!$F$5-'СЕТ СН'!$F$20</f>
        <v>2615.6742890099999</v>
      </c>
      <c r="R41" s="36">
        <f>SUMIFS(СВЦЭМ!$C$39:$C$782,СВЦЭМ!$A$39:$A$782,$A41,СВЦЭМ!$B$39:$B$782,R$11)+'СЕТ СН'!$F$12+СВЦЭМ!$D$10+'СЕТ СН'!$F$5-'СЕТ СН'!$F$20</f>
        <v>2656.9290533200001</v>
      </c>
      <c r="S41" s="36">
        <f>SUMIFS(СВЦЭМ!$C$39:$C$782,СВЦЭМ!$A$39:$A$782,$A41,СВЦЭМ!$B$39:$B$782,S$11)+'СЕТ СН'!$F$12+СВЦЭМ!$D$10+'СЕТ СН'!$F$5-'СЕТ СН'!$F$20</f>
        <v>2640.8481618799997</v>
      </c>
      <c r="T41" s="36">
        <f>SUMIFS(СВЦЭМ!$C$39:$C$782,СВЦЭМ!$A$39:$A$782,$A41,СВЦЭМ!$B$39:$B$782,T$11)+'СЕТ СН'!$F$12+СВЦЭМ!$D$10+'СЕТ СН'!$F$5-'СЕТ СН'!$F$20</f>
        <v>2640.2872411099997</v>
      </c>
      <c r="U41" s="36">
        <f>SUMIFS(СВЦЭМ!$C$39:$C$782,СВЦЭМ!$A$39:$A$782,$A41,СВЦЭМ!$B$39:$B$782,U$11)+'СЕТ СН'!$F$12+СВЦЭМ!$D$10+'СЕТ СН'!$F$5-'СЕТ СН'!$F$20</f>
        <v>2643.34423797</v>
      </c>
      <c r="V41" s="36">
        <f>SUMIFS(СВЦЭМ!$C$39:$C$782,СВЦЭМ!$A$39:$A$782,$A41,СВЦЭМ!$B$39:$B$782,V$11)+'СЕТ СН'!$F$12+СВЦЭМ!$D$10+'СЕТ СН'!$F$5-'СЕТ СН'!$F$20</f>
        <v>2616.88948553</v>
      </c>
      <c r="W41" s="36">
        <f>SUMIFS(СВЦЭМ!$C$39:$C$782,СВЦЭМ!$A$39:$A$782,$A41,СВЦЭМ!$B$39:$B$782,W$11)+'СЕТ СН'!$F$12+СВЦЭМ!$D$10+'СЕТ СН'!$F$5-'СЕТ СН'!$F$20</f>
        <v>2615.9916528399999</v>
      </c>
      <c r="X41" s="36">
        <f>SUMIFS(СВЦЭМ!$C$39:$C$782,СВЦЭМ!$A$39:$A$782,$A41,СВЦЭМ!$B$39:$B$782,X$11)+'СЕТ СН'!$F$12+СВЦЭМ!$D$10+'СЕТ СН'!$F$5-'СЕТ СН'!$F$20</f>
        <v>2672.7352645999999</v>
      </c>
      <c r="Y41" s="36">
        <f>SUMIFS(СВЦЭМ!$C$39:$C$782,СВЦЭМ!$A$39:$A$782,$A41,СВЦЭМ!$B$39:$B$782,Y$11)+'СЕТ СН'!$F$12+СВЦЭМ!$D$10+'СЕТ СН'!$F$5-'СЕТ СН'!$F$20</f>
        <v>2781.8405105800002</v>
      </c>
    </row>
    <row r="42" spans="1:25" ht="15.75" x14ac:dyDescent="0.2">
      <c r="A42" s="35">
        <f t="shared" si="0"/>
        <v>45169</v>
      </c>
      <c r="B42" s="36">
        <f>SUMIFS(СВЦЭМ!$C$39:$C$782,СВЦЭМ!$A$39:$A$782,$A42,СВЦЭМ!$B$39:$B$782,B$11)+'СЕТ СН'!$F$12+СВЦЭМ!$D$10+'СЕТ СН'!$F$5-'СЕТ СН'!$F$20</f>
        <v>2878.0460699800001</v>
      </c>
      <c r="C42" s="36">
        <f>SUMIFS(СВЦЭМ!$C$39:$C$782,СВЦЭМ!$A$39:$A$782,$A42,СВЦЭМ!$B$39:$B$782,C$11)+'СЕТ СН'!$F$12+СВЦЭМ!$D$10+'СЕТ СН'!$F$5-'СЕТ СН'!$F$20</f>
        <v>2949.0950203299999</v>
      </c>
      <c r="D42" s="36">
        <f>SUMIFS(СВЦЭМ!$C$39:$C$782,СВЦЭМ!$A$39:$A$782,$A42,СВЦЭМ!$B$39:$B$782,D$11)+'СЕТ СН'!$F$12+СВЦЭМ!$D$10+'СЕТ СН'!$F$5-'СЕТ СН'!$F$20</f>
        <v>3001.4261207899999</v>
      </c>
      <c r="E42" s="36">
        <f>SUMIFS(СВЦЭМ!$C$39:$C$782,СВЦЭМ!$A$39:$A$782,$A42,СВЦЭМ!$B$39:$B$782,E$11)+'СЕТ СН'!$F$12+СВЦЭМ!$D$10+'СЕТ СН'!$F$5-'СЕТ СН'!$F$20</f>
        <v>3033.4062227899999</v>
      </c>
      <c r="F42" s="36">
        <f>SUMIFS(СВЦЭМ!$C$39:$C$782,СВЦЭМ!$A$39:$A$782,$A42,СВЦЭМ!$B$39:$B$782,F$11)+'СЕТ СН'!$F$12+СВЦЭМ!$D$10+'СЕТ СН'!$F$5-'СЕТ СН'!$F$20</f>
        <v>3000.4260897599997</v>
      </c>
      <c r="G42" s="36">
        <f>SUMIFS(СВЦЭМ!$C$39:$C$782,СВЦЭМ!$A$39:$A$782,$A42,СВЦЭМ!$B$39:$B$782,G$11)+'СЕТ СН'!$F$12+СВЦЭМ!$D$10+'СЕТ СН'!$F$5-'СЕТ СН'!$F$20</f>
        <v>3014.01609581</v>
      </c>
      <c r="H42" s="36">
        <f>SUMIFS(СВЦЭМ!$C$39:$C$782,СВЦЭМ!$A$39:$A$782,$A42,СВЦЭМ!$B$39:$B$782,H$11)+'СЕТ СН'!$F$12+СВЦЭМ!$D$10+'СЕТ СН'!$F$5-'СЕТ СН'!$F$20</f>
        <v>2909.6773989399999</v>
      </c>
      <c r="I42" s="36">
        <f>SUMIFS(СВЦЭМ!$C$39:$C$782,СВЦЭМ!$A$39:$A$782,$A42,СВЦЭМ!$B$39:$B$782,I$11)+'СЕТ СН'!$F$12+СВЦЭМ!$D$10+'СЕТ СН'!$F$5-'СЕТ СН'!$F$20</f>
        <v>2856.50772947</v>
      </c>
      <c r="J42" s="36">
        <f>SUMIFS(СВЦЭМ!$C$39:$C$782,СВЦЭМ!$A$39:$A$782,$A42,СВЦЭМ!$B$39:$B$782,J$11)+'СЕТ СН'!$F$12+СВЦЭМ!$D$10+'СЕТ СН'!$F$5-'СЕТ СН'!$F$20</f>
        <v>2745.8602210600002</v>
      </c>
      <c r="K42" s="36">
        <f>SUMIFS(СВЦЭМ!$C$39:$C$782,СВЦЭМ!$A$39:$A$782,$A42,СВЦЭМ!$B$39:$B$782,K$11)+'СЕТ СН'!$F$12+СВЦЭМ!$D$10+'СЕТ СН'!$F$5-'СЕТ СН'!$F$20</f>
        <v>2668.58910285</v>
      </c>
      <c r="L42" s="36">
        <f>SUMIFS(СВЦЭМ!$C$39:$C$782,СВЦЭМ!$A$39:$A$782,$A42,СВЦЭМ!$B$39:$B$782,L$11)+'СЕТ СН'!$F$12+СВЦЭМ!$D$10+'СЕТ СН'!$F$5-'СЕТ СН'!$F$20</f>
        <v>2640.0480415699999</v>
      </c>
      <c r="M42" s="36">
        <f>SUMIFS(СВЦЭМ!$C$39:$C$782,СВЦЭМ!$A$39:$A$782,$A42,СВЦЭМ!$B$39:$B$782,M$11)+'СЕТ СН'!$F$12+СВЦЭМ!$D$10+'СЕТ СН'!$F$5-'СЕТ СН'!$F$20</f>
        <v>2626.1710680400001</v>
      </c>
      <c r="N42" s="36">
        <f>SUMIFS(СВЦЭМ!$C$39:$C$782,СВЦЭМ!$A$39:$A$782,$A42,СВЦЭМ!$B$39:$B$782,N$11)+'СЕТ СН'!$F$12+СВЦЭМ!$D$10+'СЕТ СН'!$F$5-'СЕТ СН'!$F$20</f>
        <v>2623.1520447100002</v>
      </c>
      <c r="O42" s="36">
        <f>SUMIFS(СВЦЭМ!$C$39:$C$782,СВЦЭМ!$A$39:$A$782,$A42,СВЦЭМ!$B$39:$B$782,O$11)+'СЕТ СН'!$F$12+СВЦЭМ!$D$10+'СЕТ СН'!$F$5-'СЕТ СН'!$F$20</f>
        <v>2630.4614676900001</v>
      </c>
      <c r="P42" s="36">
        <f>SUMIFS(СВЦЭМ!$C$39:$C$782,СВЦЭМ!$A$39:$A$782,$A42,СВЦЭМ!$B$39:$B$782,P$11)+'СЕТ СН'!$F$12+СВЦЭМ!$D$10+'СЕТ СН'!$F$5-'СЕТ СН'!$F$20</f>
        <v>2609.2768444000003</v>
      </c>
      <c r="Q42" s="36">
        <f>SUMIFS(СВЦЭМ!$C$39:$C$782,СВЦЭМ!$A$39:$A$782,$A42,СВЦЭМ!$B$39:$B$782,Q$11)+'СЕТ СН'!$F$12+СВЦЭМ!$D$10+'СЕТ СН'!$F$5-'СЕТ СН'!$F$20</f>
        <v>2622.0218938899998</v>
      </c>
      <c r="R42" s="36">
        <f>SUMIFS(СВЦЭМ!$C$39:$C$782,СВЦЭМ!$A$39:$A$782,$A42,СВЦЭМ!$B$39:$B$782,R$11)+'СЕТ СН'!$F$12+СВЦЭМ!$D$10+'СЕТ СН'!$F$5-'СЕТ СН'!$F$20</f>
        <v>2651.0506151600002</v>
      </c>
      <c r="S42" s="36">
        <f>SUMIFS(СВЦЭМ!$C$39:$C$782,СВЦЭМ!$A$39:$A$782,$A42,СВЦЭМ!$B$39:$B$782,S$11)+'СЕТ СН'!$F$12+СВЦЭМ!$D$10+'СЕТ СН'!$F$5-'СЕТ СН'!$F$20</f>
        <v>2648.8580396299999</v>
      </c>
      <c r="T42" s="36">
        <f>SUMIFS(СВЦЭМ!$C$39:$C$782,СВЦЭМ!$A$39:$A$782,$A42,СВЦЭМ!$B$39:$B$782,T$11)+'СЕТ СН'!$F$12+СВЦЭМ!$D$10+'СЕТ СН'!$F$5-'СЕТ СН'!$F$20</f>
        <v>2653.9601542700002</v>
      </c>
      <c r="U42" s="36">
        <f>SUMIFS(СВЦЭМ!$C$39:$C$782,СВЦЭМ!$A$39:$A$782,$A42,СВЦЭМ!$B$39:$B$782,U$11)+'СЕТ СН'!$F$12+СВЦЭМ!$D$10+'СЕТ СН'!$F$5-'СЕТ СН'!$F$20</f>
        <v>2653.53743687</v>
      </c>
      <c r="V42" s="36">
        <f>SUMIFS(СВЦЭМ!$C$39:$C$782,СВЦЭМ!$A$39:$A$782,$A42,СВЦЭМ!$B$39:$B$782,V$11)+'СЕТ СН'!$F$12+СВЦЭМ!$D$10+'СЕТ СН'!$F$5-'СЕТ СН'!$F$20</f>
        <v>2637.1070153800001</v>
      </c>
      <c r="W42" s="36">
        <f>SUMIFS(СВЦЭМ!$C$39:$C$782,СВЦЭМ!$A$39:$A$782,$A42,СВЦЭМ!$B$39:$B$782,W$11)+'СЕТ СН'!$F$12+СВЦЭМ!$D$10+'СЕТ СН'!$F$5-'СЕТ СН'!$F$20</f>
        <v>2642.0027017000002</v>
      </c>
      <c r="X42" s="36">
        <f>SUMIFS(СВЦЭМ!$C$39:$C$782,СВЦЭМ!$A$39:$A$782,$A42,СВЦЭМ!$B$39:$B$782,X$11)+'СЕТ СН'!$F$12+СВЦЭМ!$D$10+'СЕТ СН'!$F$5-'СЕТ СН'!$F$20</f>
        <v>2716.6090146400002</v>
      </c>
      <c r="Y42" s="36">
        <f>SUMIFS(СВЦЭМ!$C$39:$C$782,СВЦЭМ!$A$39:$A$782,$A42,СВЦЭМ!$B$39:$B$782,Y$11)+'СЕТ СН'!$F$12+СВЦЭМ!$D$10+'СЕТ СН'!$F$5-'СЕТ СН'!$F$20</f>
        <v>2820.89978651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7"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01.08.2023</v>
      </c>
      <c r="B48" s="36">
        <f>SUMIFS(СВЦЭМ!$C$39:$C$782,СВЦЭМ!$A$39:$A$782,$A48,СВЦЭМ!$B$39:$B$782,B$47)+'СЕТ СН'!$G$12+СВЦЭМ!$D$10+'СЕТ СН'!$G$5-'СЕТ СН'!$G$20</f>
        <v>3617.8967932099999</v>
      </c>
      <c r="C48" s="36">
        <f>SUMIFS(СВЦЭМ!$C$39:$C$782,СВЦЭМ!$A$39:$A$782,$A48,СВЦЭМ!$B$39:$B$782,C$47)+'СЕТ СН'!$G$12+СВЦЭМ!$D$10+'СЕТ СН'!$G$5-'СЕТ СН'!$G$20</f>
        <v>3793.0518851300003</v>
      </c>
      <c r="D48" s="36">
        <f>SUMIFS(СВЦЭМ!$C$39:$C$782,СВЦЭМ!$A$39:$A$782,$A48,СВЦЭМ!$B$39:$B$782,D$47)+'СЕТ СН'!$G$12+СВЦЭМ!$D$10+'СЕТ СН'!$G$5-'СЕТ СН'!$G$20</f>
        <v>3844.3881164899999</v>
      </c>
      <c r="E48" s="36">
        <f>SUMIFS(СВЦЭМ!$C$39:$C$782,СВЦЭМ!$A$39:$A$782,$A48,СВЦЭМ!$B$39:$B$782,E$47)+'СЕТ СН'!$G$12+СВЦЭМ!$D$10+'СЕТ СН'!$G$5-'СЕТ СН'!$G$20</f>
        <v>3883.42773726</v>
      </c>
      <c r="F48" s="36">
        <f>SUMIFS(СВЦЭМ!$C$39:$C$782,СВЦЭМ!$A$39:$A$782,$A48,СВЦЭМ!$B$39:$B$782,F$47)+'СЕТ СН'!$G$12+СВЦЭМ!$D$10+'СЕТ СН'!$G$5-'СЕТ СН'!$G$20</f>
        <v>3900.2451170100003</v>
      </c>
      <c r="G48" s="36">
        <f>SUMIFS(СВЦЭМ!$C$39:$C$782,СВЦЭМ!$A$39:$A$782,$A48,СВЦЭМ!$B$39:$B$782,G$47)+'СЕТ СН'!$G$12+СВЦЭМ!$D$10+'СЕТ СН'!$G$5-'СЕТ СН'!$G$20</f>
        <v>3904.6105955100002</v>
      </c>
      <c r="H48" s="36">
        <f>SUMIFS(СВЦЭМ!$C$39:$C$782,СВЦЭМ!$A$39:$A$782,$A48,СВЦЭМ!$B$39:$B$782,H$47)+'СЕТ СН'!$G$12+СВЦЭМ!$D$10+'СЕТ СН'!$G$5-'СЕТ СН'!$G$20</f>
        <v>3857.4110509900001</v>
      </c>
      <c r="I48" s="36">
        <f>SUMIFS(СВЦЭМ!$C$39:$C$782,СВЦЭМ!$A$39:$A$782,$A48,СВЦЭМ!$B$39:$B$782,I$47)+'СЕТ СН'!$G$12+СВЦЭМ!$D$10+'СЕТ СН'!$G$5-'СЕТ СН'!$G$20</f>
        <v>3683.4309557699999</v>
      </c>
      <c r="J48" s="36">
        <f>SUMIFS(СВЦЭМ!$C$39:$C$782,СВЦЭМ!$A$39:$A$782,$A48,СВЦЭМ!$B$39:$B$782,J$47)+'СЕТ СН'!$G$12+СВЦЭМ!$D$10+'СЕТ СН'!$G$5-'СЕТ СН'!$G$20</f>
        <v>3531.5822295400003</v>
      </c>
      <c r="K48" s="36">
        <f>SUMIFS(СВЦЭМ!$C$39:$C$782,СВЦЭМ!$A$39:$A$782,$A48,СВЦЭМ!$B$39:$B$782,K$47)+'СЕТ СН'!$G$12+СВЦЭМ!$D$10+'СЕТ СН'!$G$5-'СЕТ СН'!$G$20</f>
        <v>3522.0017048099999</v>
      </c>
      <c r="L48" s="36">
        <f>SUMIFS(СВЦЭМ!$C$39:$C$782,СВЦЭМ!$A$39:$A$782,$A48,СВЦЭМ!$B$39:$B$782,L$47)+'СЕТ СН'!$G$12+СВЦЭМ!$D$10+'СЕТ СН'!$G$5-'СЕТ СН'!$G$20</f>
        <v>3473.91278711</v>
      </c>
      <c r="M48" s="36">
        <f>SUMIFS(СВЦЭМ!$C$39:$C$782,СВЦЭМ!$A$39:$A$782,$A48,СВЦЭМ!$B$39:$B$782,M$47)+'СЕТ СН'!$G$12+СВЦЭМ!$D$10+'СЕТ СН'!$G$5-'СЕТ СН'!$G$20</f>
        <v>3450.13016487</v>
      </c>
      <c r="N48" s="36">
        <f>SUMIFS(СВЦЭМ!$C$39:$C$782,СВЦЭМ!$A$39:$A$782,$A48,СВЦЭМ!$B$39:$B$782,N$47)+'СЕТ СН'!$G$12+СВЦЭМ!$D$10+'СЕТ СН'!$G$5-'СЕТ СН'!$G$20</f>
        <v>3449.4440167600001</v>
      </c>
      <c r="O48" s="36">
        <f>SUMIFS(СВЦЭМ!$C$39:$C$782,СВЦЭМ!$A$39:$A$782,$A48,СВЦЭМ!$B$39:$B$782,O$47)+'СЕТ СН'!$G$12+СВЦЭМ!$D$10+'СЕТ СН'!$G$5-'СЕТ СН'!$G$20</f>
        <v>3451.6325613899999</v>
      </c>
      <c r="P48" s="36">
        <f>SUMIFS(СВЦЭМ!$C$39:$C$782,СВЦЭМ!$A$39:$A$782,$A48,СВЦЭМ!$B$39:$B$782,P$47)+'СЕТ СН'!$G$12+СВЦЭМ!$D$10+'СЕТ СН'!$G$5-'СЕТ СН'!$G$20</f>
        <v>3444.34886026</v>
      </c>
      <c r="Q48" s="36">
        <f>SUMIFS(СВЦЭМ!$C$39:$C$782,СВЦЭМ!$A$39:$A$782,$A48,СВЦЭМ!$B$39:$B$782,Q$47)+'СЕТ СН'!$G$12+СВЦЭМ!$D$10+'СЕТ СН'!$G$5-'СЕТ СН'!$G$20</f>
        <v>3424.92727152</v>
      </c>
      <c r="R48" s="36">
        <f>SUMIFS(СВЦЭМ!$C$39:$C$782,СВЦЭМ!$A$39:$A$782,$A48,СВЦЭМ!$B$39:$B$782,R$47)+'СЕТ СН'!$G$12+СВЦЭМ!$D$10+'СЕТ СН'!$G$5-'СЕТ СН'!$G$20</f>
        <v>3438.5235385599999</v>
      </c>
      <c r="S48" s="36">
        <f>SUMIFS(СВЦЭМ!$C$39:$C$782,СВЦЭМ!$A$39:$A$782,$A48,СВЦЭМ!$B$39:$B$782,S$47)+'СЕТ СН'!$G$12+СВЦЭМ!$D$10+'СЕТ СН'!$G$5-'СЕТ СН'!$G$20</f>
        <v>3442.9490737599999</v>
      </c>
      <c r="T48" s="36">
        <f>SUMIFS(СВЦЭМ!$C$39:$C$782,СВЦЭМ!$A$39:$A$782,$A48,СВЦЭМ!$B$39:$B$782,T$47)+'СЕТ СН'!$G$12+СВЦЭМ!$D$10+'СЕТ СН'!$G$5-'СЕТ СН'!$G$20</f>
        <v>3479.63758568</v>
      </c>
      <c r="U48" s="36">
        <f>SUMIFS(СВЦЭМ!$C$39:$C$782,СВЦЭМ!$A$39:$A$782,$A48,СВЦЭМ!$B$39:$B$782,U$47)+'СЕТ СН'!$G$12+СВЦЭМ!$D$10+'СЕТ СН'!$G$5-'СЕТ СН'!$G$20</f>
        <v>3481.9517675500001</v>
      </c>
      <c r="V48" s="36">
        <f>SUMIFS(СВЦЭМ!$C$39:$C$782,СВЦЭМ!$A$39:$A$782,$A48,СВЦЭМ!$B$39:$B$782,V$47)+'СЕТ СН'!$G$12+СВЦЭМ!$D$10+'СЕТ СН'!$G$5-'СЕТ СН'!$G$20</f>
        <v>3484.2648134000001</v>
      </c>
      <c r="W48" s="36">
        <f>SUMIFS(СВЦЭМ!$C$39:$C$782,СВЦЭМ!$A$39:$A$782,$A48,СВЦЭМ!$B$39:$B$782,W$47)+'СЕТ СН'!$G$12+СВЦЭМ!$D$10+'СЕТ СН'!$G$5-'СЕТ СН'!$G$20</f>
        <v>3467.4473124000001</v>
      </c>
      <c r="X48" s="36">
        <f>SUMIFS(СВЦЭМ!$C$39:$C$782,СВЦЭМ!$A$39:$A$782,$A48,СВЦЭМ!$B$39:$B$782,X$47)+'СЕТ СН'!$G$12+СВЦЭМ!$D$10+'СЕТ СН'!$G$5-'СЕТ СН'!$G$20</f>
        <v>3539.0271685799999</v>
      </c>
      <c r="Y48" s="36">
        <f>SUMIFS(СВЦЭМ!$C$39:$C$782,СВЦЭМ!$A$39:$A$782,$A48,СВЦЭМ!$B$39:$B$782,Y$47)+'СЕТ СН'!$G$12+СВЦЭМ!$D$10+'СЕТ СН'!$G$5-'СЕТ СН'!$G$20</f>
        <v>3615.3586788399998</v>
      </c>
    </row>
    <row r="49" spans="1:25" ht="15.75" x14ac:dyDescent="0.2">
      <c r="A49" s="35">
        <f>A48+1</f>
        <v>45140</v>
      </c>
      <c r="B49" s="36">
        <f>SUMIFS(СВЦЭМ!$C$39:$C$782,СВЦЭМ!$A$39:$A$782,$A49,СВЦЭМ!$B$39:$B$782,B$47)+'СЕТ СН'!$G$12+СВЦЭМ!$D$10+'СЕТ СН'!$G$5-'СЕТ СН'!$G$20</f>
        <v>3597.9533454499997</v>
      </c>
      <c r="C49" s="36">
        <f>SUMIFS(СВЦЭМ!$C$39:$C$782,СВЦЭМ!$A$39:$A$782,$A49,СВЦЭМ!$B$39:$B$782,C$47)+'СЕТ СН'!$G$12+СВЦЭМ!$D$10+'СЕТ СН'!$G$5-'СЕТ СН'!$G$20</f>
        <v>3679.6230803099998</v>
      </c>
      <c r="D49" s="36">
        <f>SUMIFS(СВЦЭМ!$C$39:$C$782,СВЦЭМ!$A$39:$A$782,$A49,СВЦЭМ!$B$39:$B$782,D$47)+'СЕТ СН'!$G$12+СВЦЭМ!$D$10+'СЕТ СН'!$G$5-'СЕТ СН'!$G$20</f>
        <v>3769.0157617200002</v>
      </c>
      <c r="E49" s="36">
        <f>SUMIFS(СВЦЭМ!$C$39:$C$782,СВЦЭМ!$A$39:$A$782,$A49,СВЦЭМ!$B$39:$B$782,E$47)+'СЕТ СН'!$G$12+СВЦЭМ!$D$10+'СЕТ СН'!$G$5-'СЕТ СН'!$G$20</f>
        <v>3833.1608703299999</v>
      </c>
      <c r="F49" s="36">
        <f>SUMIFS(СВЦЭМ!$C$39:$C$782,СВЦЭМ!$A$39:$A$782,$A49,СВЦЭМ!$B$39:$B$782,F$47)+'СЕТ СН'!$G$12+СВЦЭМ!$D$10+'СЕТ СН'!$G$5-'СЕТ СН'!$G$20</f>
        <v>3864.6554028999999</v>
      </c>
      <c r="G49" s="36">
        <f>SUMIFS(СВЦЭМ!$C$39:$C$782,СВЦЭМ!$A$39:$A$782,$A49,СВЦЭМ!$B$39:$B$782,G$47)+'СЕТ СН'!$G$12+СВЦЭМ!$D$10+'СЕТ СН'!$G$5-'СЕТ СН'!$G$20</f>
        <v>3843.7318910499998</v>
      </c>
      <c r="H49" s="36">
        <f>SUMIFS(СВЦЭМ!$C$39:$C$782,СВЦЭМ!$A$39:$A$782,$A49,СВЦЭМ!$B$39:$B$782,H$47)+'СЕТ СН'!$G$12+СВЦЭМ!$D$10+'СЕТ СН'!$G$5-'СЕТ СН'!$G$20</f>
        <v>3785.3696836300001</v>
      </c>
      <c r="I49" s="36">
        <f>SUMIFS(СВЦЭМ!$C$39:$C$782,СВЦЭМ!$A$39:$A$782,$A49,СВЦЭМ!$B$39:$B$782,I$47)+'СЕТ СН'!$G$12+СВЦЭМ!$D$10+'СЕТ СН'!$G$5-'СЕТ СН'!$G$20</f>
        <v>3653.4193589500001</v>
      </c>
      <c r="J49" s="36">
        <f>SUMIFS(СВЦЭМ!$C$39:$C$782,СВЦЭМ!$A$39:$A$782,$A49,СВЦЭМ!$B$39:$B$782,J$47)+'СЕТ СН'!$G$12+СВЦЭМ!$D$10+'СЕТ СН'!$G$5-'СЕТ СН'!$G$20</f>
        <v>3524.9955123199998</v>
      </c>
      <c r="K49" s="36">
        <f>SUMIFS(СВЦЭМ!$C$39:$C$782,СВЦЭМ!$A$39:$A$782,$A49,СВЦЭМ!$B$39:$B$782,K$47)+'СЕТ СН'!$G$12+СВЦЭМ!$D$10+'СЕТ СН'!$G$5-'СЕТ СН'!$G$20</f>
        <v>3514.9147924199997</v>
      </c>
      <c r="L49" s="36">
        <f>SUMIFS(СВЦЭМ!$C$39:$C$782,СВЦЭМ!$A$39:$A$782,$A49,СВЦЭМ!$B$39:$B$782,L$47)+'СЕТ СН'!$G$12+СВЦЭМ!$D$10+'СЕТ СН'!$G$5-'СЕТ СН'!$G$20</f>
        <v>3494.7134705200001</v>
      </c>
      <c r="M49" s="36">
        <f>SUMIFS(СВЦЭМ!$C$39:$C$782,СВЦЭМ!$A$39:$A$782,$A49,СВЦЭМ!$B$39:$B$782,M$47)+'СЕТ СН'!$G$12+СВЦЭМ!$D$10+'СЕТ СН'!$G$5-'СЕТ СН'!$G$20</f>
        <v>3469.4876809400002</v>
      </c>
      <c r="N49" s="36">
        <f>SUMIFS(СВЦЭМ!$C$39:$C$782,СВЦЭМ!$A$39:$A$782,$A49,СВЦЭМ!$B$39:$B$782,N$47)+'СЕТ СН'!$G$12+СВЦЭМ!$D$10+'СЕТ СН'!$G$5-'СЕТ СН'!$G$20</f>
        <v>3438.2699326900001</v>
      </c>
      <c r="O49" s="36">
        <f>SUMIFS(СВЦЭМ!$C$39:$C$782,СВЦЭМ!$A$39:$A$782,$A49,СВЦЭМ!$B$39:$B$782,O$47)+'СЕТ СН'!$G$12+СВЦЭМ!$D$10+'СЕТ СН'!$G$5-'СЕТ СН'!$G$20</f>
        <v>3334.0183106599998</v>
      </c>
      <c r="P49" s="36">
        <f>SUMIFS(СВЦЭМ!$C$39:$C$782,СВЦЭМ!$A$39:$A$782,$A49,СВЦЭМ!$B$39:$B$782,P$47)+'СЕТ СН'!$G$12+СВЦЭМ!$D$10+'СЕТ СН'!$G$5-'СЕТ СН'!$G$20</f>
        <v>3381.4990960800001</v>
      </c>
      <c r="Q49" s="36">
        <f>SUMIFS(СВЦЭМ!$C$39:$C$782,СВЦЭМ!$A$39:$A$782,$A49,СВЦЭМ!$B$39:$B$782,Q$47)+'СЕТ СН'!$G$12+СВЦЭМ!$D$10+'СЕТ СН'!$G$5-'СЕТ СН'!$G$20</f>
        <v>3405.4556663000003</v>
      </c>
      <c r="R49" s="36">
        <f>SUMIFS(СВЦЭМ!$C$39:$C$782,СВЦЭМ!$A$39:$A$782,$A49,СВЦЭМ!$B$39:$B$782,R$47)+'СЕТ СН'!$G$12+СВЦЭМ!$D$10+'СЕТ СН'!$G$5-'СЕТ СН'!$G$20</f>
        <v>3426.2836666100002</v>
      </c>
      <c r="S49" s="36">
        <f>SUMIFS(СВЦЭМ!$C$39:$C$782,СВЦЭМ!$A$39:$A$782,$A49,СВЦЭМ!$B$39:$B$782,S$47)+'СЕТ СН'!$G$12+СВЦЭМ!$D$10+'СЕТ СН'!$G$5-'СЕТ СН'!$G$20</f>
        <v>3441.3484506</v>
      </c>
      <c r="T49" s="36">
        <f>SUMIFS(СВЦЭМ!$C$39:$C$782,СВЦЭМ!$A$39:$A$782,$A49,СВЦЭМ!$B$39:$B$782,T$47)+'СЕТ СН'!$G$12+СВЦЭМ!$D$10+'СЕТ СН'!$G$5-'СЕТ СН'!$G$20</f>
        <v>3475.23736964</v>
      </c>
      <c r="U49" s="36">
        <f>SUMIFS(СВЦЭМ!$C$39:$C$782,СВЦЭМ!$A$39:$A$782,$A49,СВЦЭМ!$B$39:$B$782,U$47)+'СЕТ СН'!$G$12+СВЦЭМ!$D$10+'СЕТ СН'!$G$5-'СЕТ СН'!$G$20</f>
        <v>3491.8111516999998</v>
      </c>
      <c r="V49" s="36">
        <f>SUMIFS(СВЦЭМ!$C$39:$C$782,СВЦЭМ!$A$39:$A$782,$A49,СВЦЭМ!$B$39:$B$782,V$47)+'СЕТ СН'!$G$12+СВЦЭМ!$D$10+'СЕТ СН'!$G$5-'СЕТ СН'!$G$20</f>
        <v>3517.7270667299999</v>
      </c>
      <c r="W49" s="36">
        <f>SUMIFS(СВЦЭМ!$C$39:$C$782,СВЦЭМ!$A$39:$A$782,$A49,СВЦЭМ!$B$39:$B$782,W$47)+'СЕТ СН'!$G$12+СВЦЭМ!$D$10+'СЕТ СН'!$G$5-'СЕТ СН'!$G$20</f>
        <v>3497.34100567</v>
      </c>
      <c r="X49" s="36">
        <f>SUMIFS(СВЦЭМ!$C$39:$C$782,СВЦЭМ!$A$39:$A$782,$A49,СВЦЭМ!$B$39:$B$782,X$47)+'СЕТ СН'!$G$12+СВЦЭМ!$D$10+'СЕТ СН'!$G$5-'СЕТ СН'!$G$20</f>
        <v>3485.8854192600002</v>
      </c>
      <c r="Y49" s="36">
        <f>SUMIFS(СВЦЭМ!$C$39:$C$782,СВЦЭМ!$A$39:$A$782,$A49,СВЦЭМ!$B$39:$B$782,Y$47)+'СЕТ СН'!$G$12+СВЦЭМ!$D$10+'СЕТ СН'!$G$5-'СЕТ СН'!$G$20</f>
        <v>3544.1215162399999</v>
      </c>
    </row>
    <row r="50" spans="1:25" ht="15.75" x14ac:dyDescent="0.2">
      <c r="A50" s="35">
        <f t="shared" ref="A50:A78" si="1">A49+1</f>
        <v>45141</v>
      </c>
      <c r="B50" s="36">
        <f>SUMIFS(СВЦЭМ!$C$39:$C$782,СВЦЭМ!$A$39:$A$782,$A50,СВЦЭМ!$B$39:$B$782,B$47)+'СЕТ СН'!$G$12+СВЦЭМ!$D$10+'СЕТ СН'!$G$5-'СЕТ СН'!$G$20</f>
        <v>3695.4543106599999</v>
      </c>
      <c r="C50" s="36">
        <f>SUMIFS(СВЦЭМ!$C$39:$C$782,СВЦЭМ!$A$39:$A$782,$A50,СВЦЭМ!$B$39:$B$782,C$47)+'СЕТ СН'!$G$12+СВЦЭМ!$D$10+'СЕТ СН'!$G$5-'СЕТ СН'!$G$20</f>
        <v>3791.6567313699998</v>
      </c>
      <c r="D50" s="36">
        <f>SUMIFS(СВЦЭМ!$C$39:$C$782,СВЦЭМ!$A$39:$A$782,$A50,СВЦЭМ!$B$39:$B$782,D$47)+'СЕТ СН'!$G$12+СВЦЭМ!$D$10+'СЕТ СН'!$G$5-'СЕТ СН'!$G$20</f>
        <v>3812.8809723200002</v>
      </c>
      <c r="E50" s="36">
        <f>SUMIFS(СВЦЭМ!$C$39:$C$782,СВЦЭМ!$A$39:$A$782,$A50,СВЦЭМ!$B$39:$B$782,E$47)+'СЕТ СН'!$G$12+СВЦЭМ!$D$10+'СЕТ СН'!$G$5-'СЕТ СН'!$G$20</f>
        <v>3835.9529955099997</v>
      </c>
      <c r="F50" s="36">
        <f>SUMIFS(СВЦЭМ!$C$39:$C$782,СВЦЭМ!$A$39:$A$782,$A50,СВЦЭМ!$B$39:$B$782,F$47)+'СЕТ СН'!$G$12+СВЦЭМ!$D$10+'СЕТ СН'!$G$5-'СЕТ СН'!$G$20</f>
        <v>3835.6351064199998</v>
      </c>
      <c r="G50" s="36">
        <f>SUMIFS(СВЦЭМ!$C$39:$C$782,СВЦЭМ!$A$39:$A$782,$A50,СВЦЭМ!$B$39:$B$782,G$47)+'СЕТ СН'!$G$12+СВЦЭМ!$D$10+'СЕТ СН'!$G$5-'СЕТ СН'!$G$20</f>
        <v>3834.4586514800003</v>
      </c>
      <c r="H50" s="36">
        <f>SUMIFS(СВЦЭМ!$C$39:$C$782,СВЦЭМ!$A$39:$A$782,$A50,СВЦЭМ!$B$39:$B$782,H$47)+'СЕТ СН'!$G$12+СВЦЭМ!$D$10+'СЕТ СН'!$G$5-'СЕТ СН'!$G$20</f>
        <v>3784.4255433999997</v>
      </c>
      <c r="I50" s="36">
        <f>SUMIFS(СВЦЭМ!$C$39:$C$782,СВЦЭМ!$A$39:$A$782,$A50,СВЦЭМ!$B$39:$B$782,I$47)+'СЕТ СН'!$G$12+СВЦЭМ!$D$10+'СЕТ СН'!$G$5-'СЕТ СН'!$G$20</f>
        <v>3686.3512491700003</v>
      </c>
      <c r="J50" s="36">
        <f>SUMIFS(СВЦЭМ!$C$39:$C$782,СВЦЭМ!$A$39:$A$782,$A50,СВЦЭМ!$B$39:$B$782,J$47)+'СЕТ СН'!$G$12+СВЦЭМ!$D$10+'СЕТ СН'!$G$5-'СЕТ СН'!$G$20</f>
        <v>3553.6980974799999</v>
      </c>
      <c r="K50" s="36">
        <f>SUMIFS(СВЦЭМ!$C$39:$C$782,СВЦЭМ!$A$39:$A$782,$A50,СВЦЭМ!$B$39:$B$782,K$47)+'СЕТ СН'!$G$12+СВЦЭМ!$D$10+'СЕТ СН'!$G$5-'СЕТ СН'!$G$20</f>
        <v>3550.75239091</v>
      </c>
      <c r="L50" s="36">
        <f>SUMIFS(СВЦЭМ!$C$39:$C$782,СВЦЭМ!$A$39:$A$782,$A50,СВЦЭМ!$B$39:$B$782,L$47)+'СЕТ СН'!$G$12+СВЦЭМ!$D$10+'СЕТ СН'!$G$5-'СЕТ СН'!$G$20</f>
        <v>3523.4617946999997</v>
      </c>
      <c r="M50" s="36">
        <f>SUMIFS(СВЦЭМ!$C$39:$C$782,СВЦЭМ!$A$39:$A$782,$A50,СВЦЭМ!$B$39:$B$782,M$47)+'СЕТ СН'!$G$12+СВЦЭМ!$D$10+'СЕТ СН'!$G$5-'СЕТ СН'!$G$20</f>
        <v>3510.2412269900001</v>
      </c>
      <c r="N50" s="36">
        <f>SUMIFS(СВЦЭМ!$C$39:$C$782,СВЦЭМ!$A$39:$A$782,$A50,СВЦЭМ!$B$39:$B$782,N$47)+'СЕТ СН'!$G$12+СВЦЭМ!$D$10+'СЕТ СН'!$G$5-'СЕТ СН'!$G$20</f>
        <v>3511.9665299899998</v>
      </c>
      <c r="O50" s="36">
        <f>SUMIFS(СВЦЭМ!$C$39:$C$782,СВЦЭМ!$A$39:$A$782,$A50,СВЦЭМ!$B$39:$B$782,O$47)+'СЕТ СН'!$G$12+СВЦЭМ!$D$10+'СЕТ СН'!$G$5-'СЕТ СН'!$G$20</f>
        <v>3509.5385076299999</v>
      </c>
      <c r="P50" s="36">
        <f>SUMIFS(СВЦЭМ!$C$39:$C$782,СВЦЭМ!$A$39:$A$782,$A50,СВЦЭМ!$B$39:$B$782,P$47)+'СЕТ СН'!$G$12+СВЦЭМ!$D$10+'СЕТ СН'!$G$5-'СЕТ СН'!$G$20</f>
        <v>3508.0118071300003</v>
      </c>
      <c r="Q50" s="36">
        <f>SUMIFS(СВЦЭМ!$C$39:$C$782,СВЦЭМ!$A$39:$A$782,$A50,СВЦЭМ!$B$39:$B$782,Q$47)+'СЕТ СН'!$G$12+СВЦЭМ!$D$10+'СЕТ СН'!$G$5-'СЕТ СН'!$G$20</f>
        <v>3514.1199363799997</v>
      </c>
      <c r="R50" s="36">
        <f>SUMIFS(СВЦЭМ!$C$39:$C$782,СВЦЭМ!$A$39:$A$782,$A50,СВЦЭМ!$B$39:$B$782,R$47)+'СЕТ СН'!$G$12+СВЦЭМ!$D$10+'СЕТ СН'!$G$5-'СЕТ СН'!$G$20</f>
        <v>3520.6021952000001</v>
      </c>
      <c r="S50" s="36">
        <f>SUMIFS(СВЦЭМ!$C$39:$C$782,СВЦЭМ!$A$39:$A$782,$A50,СВЦЭМ!$B$39:$B$782,S$47)+'СЕТ СН'!$G$12+СВЦЭМ!$D$10+'СЕТ СН'!$G$5-'СЕТ СН'!$G$20</f>
        <v>3511.91602822</v>
      </c>
      <c r="T50" s="36">
        <f>SUMIFS(СВЦЭМ!$C$39:$C$782,СВЦЭМ!$A$39:$A$782,$A50,СВЦЭМ!$B$39:$B$782,T$47)+'СЕТ СН'!$G$12+СВЦЭМ!$D$10+'СЕТ СН'!$G$5-'СЕТ СН'!$G$20</f>
        <v>3543.66805204</v>
      </c>
      <c r="U50" s="36">
        <f>SUMIFS(СВЦЭМ!$C$39:$C$782,СВЦЭМ!$A$39:$A$782,$A50,СВЦЭМ!$B$39:$B$782,U$47)+'СЕТ СН'!$G$12+СВЦЭМ!$D$10+'СЕТ СН'!$G$5-'СЕТ СН'!$G$20</f>
        <v>3564.8304655299999</v>
      </c>
      <c r="V50" s="36">
        <f>SUMIFS(СВЦЭМ!$C$39:$C$782,СВЦЭМ!$A$39:$A$782,$A50,СВЦЭМ!$B$39:$B$782,V$47)+'СЕТ СН'!$G$12+СВЦЭМ!$D$10+'СЕТ СН'!$G$5-'СЕТ СН'!$G$20</f>
        <v>3557.6630655999998</v>
      </c>
      <c r="W50" s="36">
        <f>SUMIFS(СВЦЭМ!$C$39:$C$782,СВЦЭМ!$A$39:$A$782,$A50,СВЦЭМ!$B$39:$B$782,W$47)+'СЕТ СН'!$G$12+СВЦЭМ!$D$10+'СЕТ СН'!$G$5-'СЕТ СН'!$G$20</f>
        <v>3519.0120783900002</v>
      </c>
      <c r="X50" s="36">
        <f>SUMIFS(СВЦЭМ!$C$39:$C$782,СВЦЭМ!$A$39:$A$782,$A50,СВЦЭМ!$B$39:$B$782,X$47)+'СЕТ СН'!$G$12+СВЦЭМ!$D$10+'СЕТ СН'!$G$5-'СЕТ СН'!$G$20</f>
        <v>3582.7123267699999</v>
      </c>
      <c r="Y50" s="36">
        <f>SUMIFS(СВЦЭМ!$C$39:$C$782,СВЦЭМ!$A$39:$A$782,$A50,СВЦЭМ!$B$39:$B$782,Y$47)+'СЕТ СН'!$G$12+СВЦЭМ!$D$10+'СЕТ СН'!$G$5-'СЕТ СН'!$G$20</f>
        <v>3709.9381796400003</v>
      </c>
    </row>
    <row r="51" spans="1:25" ht="15.75" x14ac:dyDescent="0.2">
      <c r="A51" s="35">
        <f t="shared" si="1"/>
        <v>45142</v>
      </c>
      <c r="B51" s="36">
        <f>SUMIFS(СВЦЭМ!$C$39:$C$782,СВЦЭМ!$A$39:$A$782,$A51,СВЦЭМ!$B$39:$B$782,B$47)+'СЕТ СН'!$G$12+СВЦЭМ!$D$10+'СЕТ СН'!$G$5-'СЕТ СН'!$G$20</f>
        <v>3728.72529257</v>
      </c>
      <c r="C51" s="36">
        <f>SUMIFS(СВЦЭМ!$C$39:$C$782,СВЦЭМ!$A$39:$A$782,$A51,СВЦЭМ!$B$39:$B$782,C$47)+'СЕТ СН'!$G$12+СВЦЭМ!$D$10+'СЕТ СН'!$G$5-'СЕТ СН'!$G$20</f>
        <v>3823.8584980599999</v>
      </c>
      <c r="D51" s="36">
        <f>SUMIFS(СВЦЭМ!$C$39:$C$782,СВЦЭМ!$A$39:$A$782,$A51,СВЦЭМ!$B$39:$B$782,D$47)+'СЕТ СН'!$G$12+СВЦЭМ!$D$10+'СЕТ СН'!$G$5-'СЕТ СН'!$G$20</f>
        <v>3868.1334872899997</v>
      </c>
      <c r="E51" s="36">
        <f>SUMIFS(СВЦЭМ!$C$39:$C$782,СВЦЭМ!$A$39:$A$782,$A51,СВЦЭМ!$B$39:$B$782,E$47)+'СЕТ СН'!$G$12+СВЦЭМ!$D$10+'СЕТ СН'!$G$5-'СЕТ СН'!$G$20</f>
        <v>3929.5884809899999</v>
      </c>
      <c r="F51" s="36">
        <f>SUMIFS(СВЦЭМ!$C$39:$C$782,СВЦЭМ!$A$39:$A$782,$A51,СВЦЭМ!$B$39:$B$782,F$47)+'СЕТ СН'!$G$12+СВЦЭМ!$D$10+'СЕТ СН'!$G$5-'СЕТ СН'!$G$20</f>
        <v>3933.3417521800002</v>
      </c>
      <c r="G51" s="36">
        <f>SUMIFS(СВЦЭМ!$C$39:$C$782,СВЦЭМ!$A$39:$A$782,$A51,СВЦЭМ!$B$39:$B$782,G$47)+'СЕТ СН'!$G$12+СВЦЭМ!$D$10+'СЕТ СН'!$G$5-'СЕТ СН'!$G$20</f>
        <v>3921.3990156899999</v>
      </c>
      <c r="H51" s="36">
        <f>SUMIFS(СВЦЭМ!$C$39:$C$782,СВЦЭМ!$A$39:$A$782,$A51,СВЦЭМ!$B$39:$B$782,H$47)+'СЕТ СН'!$G$12+СВЦЭМ!$D$10+'СЕТ СН'!$G$5-'СЕТ СН'!$G$20</f>
        <v>3876.1050168000002</v>
      </c>
      <c r="I51" s="36">
        <f>SUMIFS(СВЦЭМ!$C$39:$C$782,СВЦЭМ!$A$39:$A$782,$A51,СВЦЭМ!$B$39:$B$782,I$47)+'СЕТ СН'!$G$12+СВЦЭМ!$D$10+'СЕТ СН'!$G$5-'СЕТ СН'!$G$20</f>
        <v>3739.75184425</v>
      </c>
      <c r="J51" s="36">
        <f>SUMIFS(СВЦЭМ!$C$39:$C$782,СВЦЭМ!$A$39:$A$782,$A51,СВЦЭМ!$B$39:$B$782,J$47)+'СЕТ СН'!$G$12+СВЦЭМ!$D$10+'СЕТ СН'!$G$5-'СЕТ СН'!$G$20</f>
        <v>3619.1029800199999</v>
      </c>
      <c r="K51" s="36">
        <f>SUMIFS(СВЦЭМ!$C$39:$C$782,СВЦЭМ!$A$39:$A$782,$A51,СВЦЭМ!$B$39:$B$782,K$47)+'СЕТ СН'!$G$12+СВЦЭМ!$D$10+'СЕТ СН'!$G$5-'СЕТ СН'!$G$20</f>
        <v>3583.9863138999999</v>
      </c>
      <c r="L51" s="36">
        <f>SUMIFS(СВЦЭМ!$C$39:$C$782,СВЦЭМ!$A$39:$A$782,$A51,СВЦЭМ!$B$39:$B$782,L$47)+'СЕТ СН'!$G$12+СВЦЭМ!$D$10+'СЕТ СН'!$G$5-'СЕТ СН'!$G$20</f>
        <v>3526.6968090400001</v>
      </c>
      <c r="M51" s="36">
        <f>SUMIFS(СВЦЭМ!$C$39:$C$782,СВЦЭМ!$A$39:$A$782,$A51,СВЦЭМ!$B$39:$B$782,M$47)+'СЕТ СН'!$G$12+СВЦЭМ!$D$10+'СЕТ СН'!$G$5-'СЕТ СН'!$G$20</f>
        <v>3521.1544159599998</v>
      </c>
      <c r="N51" s="36">
        <f>SUMIFS(СВЦЭМ!$C$39:$C$782,СВЦЭМ!$A$39:$A$782,$A51,СВЦЭМ!$B$39:$B$782,N$47)+'СЕТ СН'!$G$12+СВЦЭМ!$D$10+'СЕТ СН'!$G$5-'СЕТ СН'!$G$20</f>
        <v>3514.5376723899999</v>
      </c>
      <c r="O51" s="36">
        <f>SUMIFS(СВЦЭМ!$C$39:$C$782,СВЦЭМ!$A$39:$A$782,$A51,СВЦЭМ!$B$39:$B$782,O$47)+'СЕТ СН'!$G$12+СВЦЭМ!$D$10+'СЕТ СН'!$G$5-'СЕТ СН'!$G$20</f>
        <v>3480.4843900300002</v>
      </c>
      <c r="P51" s="36">
        <f>SUMIFS(СВЦЭМ!$C$39:$C$782,СВЦЭМ!$A$39:$A$782,$A51,СВЦЭМ!$B$39:$B$782,P$47)+'СЕТ СН'!$G$12+СВЦЭМ!$D$10+'СЕТ СН'!$G$5-'СЕТ СН'!$G$20</f>
        <v>3470.2335069000001</v>
      </c>
      <c r="Q51" s="36">
        <f>SUMIFS(СВЦЭМ!$C$39:$C$782,СВЦЭМ!$A$39:$A$782,$A51,СВЦЭМ!$B$39:$B$782,Q$47)+'СЕТ СН'!$G$12+СВЦЭМ!$D$10+'СЕТ СН'!$G$5-'СЕТ СН'!$G$20</f>
        <v>3472.8943998200002</v>
      </c>
      <c r="R51" s="36">
        <f>SUMIFS(СВЦЭМ!$C$39:$C$782,СВЦЭМ!$A$39:$A$782,$A51,СВЦЭМ!$B$39:$B$782,R$47)+'СЕТ СН'!$G$12+СВЦЭМ!$D$10+'СЕТ СН'!$G$5-'СЕТ СН'!$G$20</f>
        <v>3493.5561447199998</v>
      </c>
      <c r="S51" s="36">
        <f>SUMIFS(СВЦЭМ!$C$39:$C$782,СВЦЭМ!$A$39:$A$782,$A51,СВЦЭМ!$B$39:$B$782,S$47)+'СЕТ СН'!$G$12+СВЦЭМ!$D$10+'СЕТ СН'!$G$5-'СЕТ СН'!$G$20</f>
        <v>3473.60497682</v>
      </c>
      <c r="T51" s="36">
        <f>SUMIFS(СВЦЭМ!$C$39:$C$782,СВЦЭМ!$A$39:$A$782,$A51,СВЦЭМ!$B$39:$B$782,T$47)+'СЕТ СН'!$G$12+СВЦЭМ!$D$10+'СЕТ СН'!$G$5-'СЕТ СН'!$G$20</f>
        <v>3506.4757141299997</v>
      </c>
      <c r="U51" s="36">
        <f>SUMIFS(СВЦЭМ!$C$39:$C$782,СВЦЭМ!$A$39:$A$782,$A51,СВЦЭМ!$B$39:$B$782,U$47)+'СЕТ СН'!$G$12+СВЦЭМ!$D$10+'СЕТ СН'!$G$5-'СЕТ СН'!$G$20</f>
        <v>3512.4361279699997</v>
      </c>
      <c r="V51" s="36">
        <f>SUMIFS(СВЦЭМ!$C$39:$C$782,СВЦЭМ!$A$39:$A$782,$A51,СВЦЭМ!$B$39:$B$782,V$47)+'СЕТ СН'!$G$12+СВЦЭМ!$D$10+'СЕТ СН'!$G$5-'СЕТ СН'!$G$20</f>
        <v>3520.55475583</v>
      </c>
      <c r="W51" s="36">
        <f>SUMIFS(СВЦЭМ!$C$39:$C$782,СВЦЭМ!$A$39:$A$782,$A51,СВЦЭМ!$B$39:$B$782,W$47)+'СЕТ СН'!$G$12+СВЦЭМ!$D$10+'СЕТ СН'!$G$5-'СЕТ СН'!$G$20</f>
        <v>3490.3961109700003</v>
      </c>
      <c r="X51" s="36">
        <f>SUMIFS(СВЦЭМ!$C$39:$C$782,СВЦЭМ!$A$39:$A$782,$A51,СВЦЭМ!$B$39:$B$782,X$47)+'СЕТ СН'!$G$12+СВЦЭМ!$D$10+'СЕТ СН'!$G$5-'СЕТ СН'!$G$20</f>
        <v>3553.0062295600001</v>
      </c>
      <c r="Y51" s="36">
        <f>SUMIFS(СВЦЭМ!$C$39:$C$782,СВЦЭМ!$A$39:$A$782,$A51,СВЦЭМ!$B$39:$B$782,Y$47)+'СЕТ СН'!$G$12+СВЦЭМ!$D$10+'СЕТ СН'!$G$5-'СЕТ СН'!$G$20</f>
        <v>3783.7628253299999</v>
      </c>
    </row>
    <row r="52" spans="1:25" ht="15.75" x14ac:dyDescent="0.2">
      <c r="A52" s="35">
        <f t="shared" si="1"/>
        <v>45143</v>
      </c>
      <c r="B52" s="36">
        <f>SUMIFS(СВЦЭМ!$C$39:$C$782,СВЦЭМ!$A$39:$A$782,$A52,СВЦЭМ!$B$39:$B$782,B$47)+'СЕТ СН'!$G$12+СВЦЭМ!$D$10+'СЕТ СН'!$G$5-'СЕТ СН'!$G$20</f>
        <v>3702.7114980199999</v>
      </c>
      <c r="C52" s="36">
        <f>SUMIFS(СВЦЭМ!$C$39:$C$782,СВЦЭМ!$A$39:$A$782,$A52,СВЦЭМ!$B$39:$B$782,C$47)+'СЕТ СН'!$G$12+СВЦЭМ!$D$10+'СЕТ СН'!$G$5-'СЕТ СН'!$G$20</f>
        <v>3782.7547990600001</v>
      </c>
      <c r="D52" s="36">
        <f>SUMIFS(СВЦЭМ!$C$39:$C$782,СВЦЭМ!$A$39:$A$782,$A52,СВЦЭМ!$B$39:$B$782,D$47)+'СЕТ СН'!$G$12+СВЦЭМ!$D$10+'СЕТ СН'!$G$5-'СЕТ СН'!$G$20</f>
        <v>3835.72803247</v>
      </c>
      <c r="E52" s="36">
        <f>SUMIFS(СВЦЭМ!$C$39:$C$782,СВЦЭМ!$A$39:$A$782,$A52,СВЦЭМ!$B$39:$B$782,E$47)+'СЕТ СН'!$G$12+СВЦЭМ!$D$10+'СЕТ СН'!$G$5-'СЕТ СН'!$G$20</f>
        <v>3875.8841915399998</v>
      </c>
      <c r="F52" s="36">
        <f>SUMIFS(СВЦЭМ!$C$39:$C$782,СВЦЭМ!$A$39:$A$782,$A52,СВЦЭМ!$B$39:$B$782,F$47)+'СЕТ СН'!$G$12+СВЦЭМ!$D$10+'СЕТ СН'!$G$5-'СЕТ СН'!$G$20</f>
        <v>3876.7108664799998</v>
      </c>
      <c r="G52" s="36">
        <f>SUMIFS(СВЦЭМ!$C$39:$C$782,СВЦЭМ!$A$39:$A$782,$A52,СВЦЭМ!$B$39:$B$782,G$47)+'СЕТ СН'!$G$12+СВЦЭМ!$D$10+'СЕТ СН'!$G$5-'СЕТ СН'!$G$20</f>
        <v>3869.6639281099997</v>
      </c>
      <c r="H52" s="36">
        <f>SUMIFS(СВЦЭМ!$C$39:$C$782,СВЦЭМ!$A$39:$A$782,$A52,СВЦЭМ!$B$39:$B$782,H$47)+'СЕТ СН'!$G$12+СВЦЭМ!$D$10+'СЕТ СН'!$G$5-'СЕТ СН'!$G$20</f>
        <v>3848.70493872</v>
      </c>
      <c r="I52" s="36">
        <f>SUMIFS(СВЦЭМ!$C$39:$C$782,СВЦЭМ!$A$39:$A$782,$A52,СВЦЭМ!$B$39:$B$782,I$47)+'СЕТ СН'!$G$12+СВЦЭМ!$D$10+'СЕТ СН'!$G$5-'СЕТ СН'!$G$20</f>
        <v>3756.6633909499997</v>
      </c>
      <c r="J52" s="36">
        <f>SUMIFS(СВЦЭМ!$C$39:$C$782,СВЦЭМ!$A$39:$A$782,$A52,СВЦЭМ!$B$39:$B$782,J$47)+'СЕТ СН'!$G$12+СВЦЭМ!$D$10+'СЕТ СН'!$G$5-'СЕТ СН'!$G$20</f>
        <v>3636.5885886699998</v>
      </c>
      <c r="K52" s="36">
        <f>SUMIFS(СВЦЭМ!$C$39:$C$782,СВЦЭМ!$A$39:$A$782,$A52,СВЦЭМ!$B$39:$B$782,K$47)+'СЕТ СН'!$G$12+СВЦЭМ!$D$10+'СЕТ СН'!$G$5-'СЕТ СН'!$G$20</f>
        <v>3561.8902881499998</v>
      </c>
      <c r="L52" s="36">
        <f>SUMIFS(СВЦЭМ!$C$39:$C$782,СВЦЭМ!$A$39:$A$782,$A52,СВЦЭМ!$B$39:$B$782,L$47)+'СЕТ СН'!$G$12+СВЦЭМ!$D$10+'СЕТ СН'!$G$5-'СЕТ СН'!$G$20</f>
        <v>3498.5868738999998</v>
      </c>
      <c r="M52" s="36">
        <f>SUMIFS(СВЦЭМ!$C$39:$C$782,СВЦЭМ!$A$39:$A$782,$A52,СВЦЭМ!$B$39:$B$782,M$47)+'СЕТ СН'!$G$12+СВЦЭМ!$D$10+'СЕТ СН'!$G$5-'СЕТ СН'!$G$20</f>
        <v>3464.6720681900001</v>
      </c>
      <c r="N52" s="36">
        <f>SUMIFS(СВЦЭМ!$C$39:$C$782,СВЦЭМ!$A$39:$A$782,$A52,СВЦЭМ!$B$39:$B$782,N$47)+'СЕТ СН'!$G$12+СВЦЭМ!$D$10+'СЕТ СН'!$G$5-'СЕТ СН'!$G$20</f>
        <v>3453.52548914</v>
      </c>
      <c r="O52" s="36">
        <f>SUMIFS(СВЦЭМ!$C$39:$C$782,СВЦЭМ!$A$39:$A$782,$A52,СВЦЭМ!$B$39:$B$782,O$47)+'СЕТ СН'!$G$12+СВЦЭМ!$D$10+'СЕТ СН'!$G$5-'СЕТ СН'!$G$20</f>
        <v>3454.8724179599999</v>
      </c>
      <c r="P52" s="36">
        <f>SUMIFS(СВЦЭМ!$C$39:$C$782,СВЦЭМ!$A$39:$A$782,$A52,СВЦЭМ!$B$39:$B$782,P$47)+'СЕТ СН'!$G$12+СВЦЭМ!$D$10+'СЕТ СН'!$G$5-'СЕТ СН'!$G$20</f>
        <v>3464.8093573599999</v>
      </c>
      <c r="Q52" s="36">
        <f>SUMIFS(СВЦЭМ!$C$39:$C$782,СВЦЭМ!$A$39:$A$782,$A52,СВЦЭМ!$B$39:$B$782,Q$47)+'СЕТ СН'!$G$12+СВЦЭМ!$D$10+'СЕТ СН'!$G$5-'СЕТ СН'!$G$20</f>
        <v>3474.2321333700002</v>
      </c>
      <c r="R52" s="36">
        <f>SUMIFS(СВЦЭМ!$C$39:$C$782,СВЦЭМ!$A$39:$A$782,$A52,СВЦЭМ!$B$39:$B$782,R$47)+'СЕТ СН'!$G$12+СВЦЭМ!$D$10+'СЕТ СН'!$G$5-'СЕТ СН'!$G$20</f>
        <v>3467.3420708000003</v>
      </c>
      <c r="S52" s="36">
        <f>SUMIFS(СВЦЭМ!$C$39:$C$782,СВЦЭМ!$A$39:$A$782,$A52,СВЦЭМ!$B$39:$B$782,S$47)+'СЕТ СН'!$G$12+СВЦЭМ!$D$10+'СЕТ СН'!$G$5-'СЕТ СН'!$G$20</f>
        <v>3448.9001882000002</v>
      </c>
      <c r="T52" s="36">
        <f>SUMIFS(СВЦЭМ!$C$39:$C$782,СВЦЭМ!$A$39:$A$782,$A52,СВЦЭМ!$B$39:$B$782,T$47)+'СЕТ СН'!$G$12+СВЦЭМ!$D$10+'СЕТ СН'!$G$5-'СЕТ СН'!$G$20</f>
        <v>3484.12077082</v>
      </c>
      <c r="U52" s="36">
        <f>SUMIFS(СВЦЭМ!$C$39:$C$782,СВЦЭМ!$A$39:$A$782,$A52,СВЦЭМ!$B$39:$B$782,U$47)+'СЕТ СН'!$G$12+СВЦЭМ!$D$10+'СЕТ СН'!$G$5-'СЕТ СН'!$G$20</f>
        <v>3495.3954297999999</v>
      </c>
      <c r="V52" s="36">
        <f>SUMIFS(СВЦЭМ!$C$39:$C$782,СВЦЭМ!$A$39:$A$782,$A52,СВЦЭМ!$B$39:$B$782,V$47)+'СЕТ СН'!$G$12+СВЦЭМ!$D$10+'СЕТ СН'!$G$5-'СЕТ СН'!$G$20</f>
        <v>3498.34775124</v>
      </c>
      <c r="W52" s="36">
        <f>SUMIFS(СВЦЭМ!$C$39:$C$782,СВЦЭМ!$A$39:$A$782,$A52,СВЦЭМ!$B$39:$B$782,W$47)+'СЕТ СН'!$G$12+СВЦЭМ!$D$10+'СЕТ СН'!$G$5-'СЕТ СН'!$G$20</f>
        <v>3470.5164702699999</v>
      </c>
      <c r="X52" s="36">
        <f>SUMIFS(СВЦЭМ!$C$39:$C$782,СВЦЭМ!$A$39:$A$782,$A52,СВЦЭМ!$B$39:$B$782,X$47)+'СЕТ СН'!$G$12+СВЦЭМ!$D$10+'СЕТ СН'!$G$5-'СЕТ СН'!$G$20</f>
        <v>3524.8819630600001</v>
      </c>
      <c r="Y52" s="36">
        <f>SUMIFS(СВЦЭМ!$C$39:$C$782,СВЦЭМ!$A$39:$A$782,$A52,СВЦЭМ!$B$39:$B$782,Y$47)+'СЕТ СН'!$G$12+СВЦЭМ!$D$10+'СЕТ СН'!$G$5-'СЕТ СН'!$G$20</f>
        <v>3599.8856790600003</v>
      </c>
    </row>
    <row r="53" spans="1:25" ht="15.75" x14ac:dyDescent="0.2">
      <c r="A53" s="35">
        <f t="shared" si="1"/>
        <v>45144</v>
      </c>
      <c r="B53" s="36">
        <f>SUMIFS(СВЦЭМ!$C$39:$C$782,СВЦЭМ!$A$39:$A$782,$A53,СВЦЭМ!$B$39:$B$782,B$47)+'СЕТ СН'!$G$12+СВЦЭМ!$D$10+'СЕТ СН'!$G$5-'СЕТ СН'!$G$20</f>
        <v>3684.2910614699999</v>
      </c>
      <c r="C53" s="36">
        <f>SUMIFS(СВЦЭМ!$C$39:$C$782,СВЦЭМ!$A$39:$A$782,$A53,СВЦЭМ!$B$39:$B$782,C$47)+'СЕТ СН'!$G$12+СВЦЭМ!$D$10+'СЕТ СН'!$G$5-'СЕТ СН'!$G$20</f>
        <v>3694.9740659099998</v>
      </c>
      <c r="D53" s="36">
        <f>SUMIFS(СВЦЭМ!$C$39:$C$782,СВЦЭМ!$A$39:$A$782,$A53,СВЦЭМ!$B$39:$B$782,D$47)+'СЕТ СН'!$G$12+СВЦЭМ!$D$10+'СЕТ СН'!$G$5-'СЕТ СН'!$G$20</f>
        <v>3728.41447582</v>
      </c>
      <c r="E53" s="36">
        <f>SUMIFS(СВЦЭМ!$C$39:$C$782,СВЦЭМ!$A$39:$A$782,$A53,СВЦЭМ!$B$39:$B$782,E$47)+'СЕТ СН'!$G$12+СВЦЭМ!$D$10+'СЕТ СН'!$G$5-'СЕТ СН'!$G$20</f>
        <v>3831.0577303600003</v>
      </c>
      <c r="F53" s="36">
        <f>SUMIFS(СВЦЭМ!$C$39:$C$782,СВЦЭМ!$A$39:$A$782,$A53,СВЦЭМ!$B$39:$B$782,F$47)+'СЕТ СН'!$G$12+СВЦЭМ!$D$10+'СЕТ СН'!$G$5-'СЕТ СН'!$G$20</f>
        <v>3855.46542486</v>
      </c>
      <c r="G53" s="36">
        <f>SUMIFS(СВЦЭМ!$C$39:$C$782,СВЦЭМ!$A$39:$A$782,$A53,СВЦЭМ!$B$39:$B$782,G$47)+'СЕТ СН'!$G$12+СВЦЭМ!$D$10+'СЕТ СН'!$G$5-'СЕТ СН'!$G$20</f>
        <v>3784.4239170400001</v>
      </c>
      <c r="H53" s="36">
        <f>SUMIFS(СВЦЭМ!$C$39:$C$782,СВЦЭМ!$A$39:$A$782,$A53,СВЦЭМ!$B$39:$B$782,H$47)+'СЕТ СН'!$G$12+СВЦЭМ!$D$10+'СЕТ СН'!$G$5-'СЕТ СН'!$G$20</f>
        <v>3822.5272006200003</v>
      </c>
      <c r="I53" s="36">
        <f>SUMIFS(СВЦЭМ!$C$39:$C$782,СВЦЭМ!$A$39:$A$782,$A53,СВЦЭМ!$B$39:$B$782,I$47)+'СЕТ СН'!$G$12+СВЦЭМ!$D$10+'СЕТ СН'!$G$5-'СЕТ СН'!$G$20</f>
        <v>3760.68723636</v>
      </c>
      <c r="J53" s="36">
        <f>SUMIFS(СВЦЭМ!$C$39:$C$782,СВЦЭМ!$A$39:$A$782,$A53,СВЦЭМ!$B$39:$B$782,J$47)+'СЕТ СН'!$G$12+СВЦЭМ!$D$10+'СЕТ СН'!$G$5-'СЕТ СН'!$G$20</f>
        <v>3687.3009650599997</v>
      </c>
      <c r="K53" s="36">
        <f>SUMIFS(СВЦЭМ!$C$39:$C$782,СВЦЭМ!$A$39:$A$782,$A53,СВЦЭМ!$B$39:$B$782,K$47)+'СЕТ СН'!$G$12+СВЦЭМ!$D$10+'СЕТ СН'!$G$5-'СЕТ СН'!$G$20</f>
        <v>3585.5807525600003</v>
      </c>
      <c r="L53" s="36">
        <f>SUMIFS(СВЦЭМ!$C$39:$C$782,СВЦЭМ!$A$39:$A$782,$A53,СВЦЭМ!$B$39:$B$782,L$47)+'СЕТ СН'!$G$12+СВЦЭМ!$D$10+'СЕТ СН'!$G$5-'СЕТ СН'!$G$20</f>
        <v>3516.0534398499999</v>
      </c>
      <c r="M53" s="36">
        <f>SUMIFS(СВЦЭМ!$C$39:$C$782,СВЦЭМ!$A$39:$A$782,$A53,СВЦЭМ!$B$39:$B$782,M$47)+'СЕТ СН'!$G$12+СВЦЭМ!$D$10+'СЕТ СН'!$G$5-'СЕТ СН'!$G$20</f>
        <v>3482.62246895</v>
      </c>
      <c r="N53" s="36">
        <f>SUMIFS(СВЦЭМ!$C$39:$C$782,СВЦЭМ!$A$39:$A$782,$A53,СВЦЭМ!$B$39:$B$782,N$47)+'СЕТ СН'!$G$12+СВЦЭМ!$D$10+'СЕТ СН'!$G$5-'СЕТ СН'!$G$20</f>
        <v>3461.11879589</v>
      </c>
      <c r="O53" s="36">
        <f>SUMIFS(СВЦЭМ!$C$39:$C$782,СВЦЭМ!$A$39:$A$782,$A53,СВЦЭМ!$B$39:$B$782,O$47)+'СЕТ СН'!$G$12+СВЦЭМ!$D$10+'СЕТ СН'!$G$5-'СЕТ СН'!$G$20</f>
        <v>3478.9394732999999</v>
      </c>
      <c r="P53" s="36">
        <f>SUMIFS(СВЦЭМ!$C$39:$C$782,СВЦЭМ!$A$39:$A$782,$A53,СВЦЭМ!$B$39:$B$782,P$47)+'СЕТ СН'!$G$12+СВЦЭМ!$D$10+'СЕТ СН'!$G$5-'СЕТ СН'!$G$20</f>
        <v>3485.7971855000001</v>
      </c>
      <c r="Q53" s="36">
        <f>SUMIFS(СВЦЭМ!$C$39:$C$782,СВЦЭМ!$A$39:$A$782,$A53,СВЦЭМ!$B$39:$B$782,Q$47)+'СЕТ СН'!$G$12+СВЦЭМ!$D$10+'СЕТ СН'!$G$5-'СЕТ СН'!$G$20</f>
        <v>3491.47952029</v>
      </c>
      <c r="R53" s="36">
        <f>SUMIFS(СВЦЭМ!$C$39:$C$782,СВЦЭМ!$A$39:$A$782,$A53,СВЦЭМ!$B$39:$B$782,R$47)+'СЕТ СН'!$G$12+СВЦЭМ!$D$10+'СЕТ СН'!$G$5-'СЕТ СН'!$G$20</f>
        <v>3478.2671451300002</v>
      </c>
      <c r="S53" s="36">
        <f>SUMIFS(СВЦЭМ!$C$39:$C$782,СВЦЭМ!$A$39:$A$782,$A53,СВЦЭМ!$B$39:$B$782,S$47)+'СЕТ СН'!$G$12+СВЦЭМ!$D$10+'СЕТ СН'!$G$5-'СЕТ СН'!$G$20</f>
        <v>3459.9846084800001</v>
      </c>
      <c r="T53" s="36">
        <f>SUMIFS(СВЦЭМ!$C$39:$C$782,СВЦЭМ!$A$39:$A$782,$A53,СВЦЭМ!$B$39:$B$782,T$47)+'СЕТ СН'!$G$12+СВЦЭМ!$D$10+'СЕТ СН'!$G$5-'СЕТ СН'!$G$20</f>
        <v>3479.7998501100001</v>
      </c>
      <c r="U53" s="36">
        <f>SUMIFS(СВЦЭМ!$C$39:$C$782,СВЦЭМ!$A$39:$A$782,$A53,СВЦЭМ!$B$39:$B$782,U$47)+'СЕТ СН'!$G$12+СВЦЭМ!$D$10+'СЕТ СН'!$G$5-'СЕТ СН'!$G$20</f>
        <v>3489.7112398199997</v>
      </c>
      <c r="V53" s="36">
        <f>SUMIFS(СВЦЭМ!$C$39:$C$782,СВЦЭМ!$A$39:$A$782,$A53,СВЦЭМ!$B$39:$B$782,V$47)+'СЕТ СН'!$G$12+СВЦЭМ!$D$10+'СЕТ СН'!$G$5-'СЕТ СН'!$G$20</f>
        <v>3491.1387688699997</v>
      </c>
      <c r="W53" s="36">
        <f>SUMIFS(СВЦЭМ!$C$39:$C$782,СВЦЭМ!$A$39:$A$782,$A53,СВЦЭМ!$B$39:$B$782,W$47)+'СЕТ СН'!$G$12+СВЦЭМ!$D$10+'СЕТ СН'!$G$5-'СЕТ СН'!$G$20</f>
        <v>3472.8184342599998</v>
      </c>
      <c r="X53" s="36">
        <f>SUMIFS(СВЦЭМ!$C$39:$C$782,СВЦЭМ!$A$39:$A$782,$A53,СВЦЭМ!$B$39:$B$782,X$47)+'СЕТ СН'!$G$12+СВЦЭМ!$D$10+'СЕТ СН'!$G$5-'СЕТ СН'!$G$20</f>
        <v>3535.1879943599997</v>
      </c>
      <c r="Y53" s="36">
        <f>SUMIFS(СВЦЭМ!$C$39:$C$782,СВЦЭМ!$A$39:$A$782,$A53,СВЦЭМ!$B$39:$B$782,Y$47)+'СЕТ СН'!$G$12+СВЦЭМ!$D$10+'СЕТ СН'!$G$5-'СЕТ СН'!$G$20</f>
        <v>3622.9424504799999</v>
      </c>
    </row>
    <row r="54" spans="1:25" ht="15.75" x14ac:dyDescent="0.2">
      <c r="A54" s="35">
        <f t="shared" si="1"/>
        <v>45145</v>
      </c>
      <c r="B54" s="36">
        <f>SUMIFS(СВЦЭМ!$C$39:$C$782,СВЦЭМ!$A$39:$A$782,$A54,СВЦЭМ!$B$39:$B$782,B$47)+'СЕТ СН'!$G$12+СВЦЭМ!$D$10+'СЕТ СН'!$G$5-'СЕТ СН'!$G$20</f>
        <v>3618.8106542300002</v>
      </c>
      <c r="C54" s="36">
        <f>SUMIFS(СВЦЭМ!$C$39:$C$782,СВЦЭМ!$A$39:$A$782,$A54,СВЦЭМ!$B$39:$B$782,C$47)+'СЕТ СН'!$G$12+СВЦЭМ!$D$10+'СЕТ СН'!$G$5-'СЕТ СН'!$G$20</f>
        <v>3722.4973357399999</v>
      </c>
      <c r="D54" s="36">
        <f>SUMIFS(СВЦЭМ!$C$39:$C$782,СВЦЭМ!$A$39:$A$782,$A54,СВЦЭМ!$B$39:$B$782,D$47)+'СЕТ СН'!$G$12+СВЦЭМ!$D$10+'СЕТ СН'!$G$5-'СЕТ СН'!$G$20</f>
        <v>3766.04013244</v>
      </c>
      <c r="E54" s="36">
        <f>SUMIFS(СВЦЭМ!$C$39:$C$782,СВЦЭМ!$A$39:$A$782,$A54,СВЦЭМ!$B$39:$B$782,E$47)+'СЕТ СН'!$G$12+СВЦЭМ!$D$10+'СЕТ СН'!$G$5-'СЕТ СН'!$G$20</f>
        <v>3811.9673386100003</v>
      </c>
      <c r="F54" s="36">
        <f>SUMIFS(СВЦЭМ!$C$39:$C$782,СВЦЭМ!$A$39:$A$782,$A54,СВЦЭМ!$B$39:$B$782,F$47)+'СЕТ СН'!$G$12+СВЦЭМ!$D$10+'СЕТ СН'!$G$5-'СЕТ СН'!$G$20</f>
        <v>3804.3768204099997</v>
      </c>
      <c r="G54" s="36">
        <f>SUMIFS(СВЦЭМ!$C$39:$C$782,СВЦЭМ!$A$39:$A$782,$A54,СВЦЭМ!$B$39:$B$782,G$47)+'СЕТ СН'!$G$12+СВЦЭМ!$D$10+'СЕТ СН'!$G$5-'СЕТ СН'!$G$20</f>
        <v>3811.5934988099998</v>
      </c>
      <c r="H54" s="36">
        <f>SUMIFS(СВЦЭМ!$C$39:$C$782,СВЦЭМ!$A$39:$A$782,$A54,СВЦЭМ!$B$39:$B$782,H$47)+'СЕТ СН'!$G$12+СВЦЭМ!$D$10+'СЕТ СН'!$G$5-'СЕТ СН'!$G$20</f>
        <v>3852.3266763900001</v>
      </c>
      <c r="I54" s="36">
        <f>SUMIFS(СВЦЭМ!$C$39:$C$782,СВЦЭМ!$A$39:$A$782,$A54,СВЦЭМ!$B$39:$B$782,I$47)+'СЕТ СН'!$G$12+СВЦЭМ!$D$10+'СЕТ СН'!$G$5-'СЕТ СН'!$G$20</f>
        <v>3651.2541818300001</v>
      </c>
      <c r="J54" s="36">
        <f>SUMIFS(СВЦЭМ!$C$39:$C$782,СВЦЭМ!$A$39:$A$782,$A54,СВЦЭМ!$B$39:$B$782,J$47)+'СЕТ СН'!$G$12+СВЦЭМ!$D$10+'СЕТ СН'!$G$5-'СЕТ СН'!$G$20</f>
        <v>3527.38563643</v>
      </c>
      <c r="K54" s="36">
        <f>SUMIFS(СВЦЭМ!$C$39:$C$782,СВЦЭМ!$A$39:$A$782,$A54,СВЦЭМ!$B$39:$B$782,K$47)+'СЕТ СН'!$G$12+СВЦЭМ!$D$10+'СЕТ СН'!$G$5-'СЕТ СН'!$G$20</f>
        <v>3474.8064280600001</v>
      </c>
      <c r="L54" s="36">
        <f>SUMIFS(СВЦЭМ!$C$39:$C$782,СВЦЭМ!$A$39:$A$782,$A54,СВЦЭМ!$B$39:$B$782,L$47)+'СЕТ СН'!$G$12+СВЦЭМ!$D$10+'СЕТ СН'!$G$5-'СЕТ СН'!$G$20</f>
        <v>3419.9887171700002</v>
      </c>
      <c r="M54" s="36">
        <f>SUMIFS(СВЦЭМ!$C$39:$C$782,СВЦЭМ!$A$39:$A$782,$A54,СВЦЭМ!$B$39:$B$782,M$47)+'СЕТ СН'!$G$12+СВЦЭМ!$D$10+'СЕТ СН'!$G$5-'СЕТ СН'!$G$20</f>
        <v>3395.14690909</v>
      </c>
      <c r="N54" s="36">
        <f>SUMIFS(СВЦЭМ!$C$39:$C$782,СВЦЭМ!$A$39:$A$782,$A54,СВЦЭМ!$B$39:$B$782,N$47)+'СЕТ СН'!$G$12+СВЦЭМ!$D$10+'СЕТ СН'!$G$5-'СЕТ СН'!$G$20</f>
        <v>3391.2356187300002</v>
      </c>
      <c r="O54" s="36">
        <f>SUMIFS(СВЦЭМ!$C$39:$C$782,СВЦЭМ!$A$39:$A$782,$A54,СВЦЭМ!$B$39:$B$782,O$47)+'СЕТ СН'!$G$12+СВЦЭМ!$D$10+'СЕТ СН'!$G$5-'СЕТ СН'!$G$20</f>
        <v>3394.4847270400001</v>
      </c>
      <c r="P54" s="36">
        <f>SUMIFS(СВЦЭМ!$C$39:$C$782,СВЦЭМ!$A$39:$A$782,$A54,СВЦЭМ!$B$39:$B$782,P$47)+'СЕТ СН'!$G$12+СВЦЭМ!$D$10+'СЕТ СН'!$G$5-'СЕТ СН'!$G$20</f>
        <v>3395.6249893900003</v>
      </c>
      <c r="Q54" s="36">
        <f>SUMIFS(СВЦЭМ!$C$39:$C$782,СВЦЭМ!$A$39:$A$782,$A54,СВЦЭМ!$B$39:$B$782,Q$47)+'СЕТ СН'!$G$12+СВЦЭМ!$D$10+'СЕТ СН'!$G$5-'СЕТ СН'!$G$20</f>
        <v>3401.7166370499999</v>
      </c>
      <c r="R54" s="36">
        <f>SUMIFS(СВЦЭМ!$C$39:$C$782,СВЦЭМ!$A$39:$A$782,$A54,СВЦЭМ!$B$39:$B$782,R$47)+'СЕТ СН'!$G$12+СВЦЭМ!$D$10+'СЕТ СН'!$G$5-'СЕТ СН'!$G$20</f>
        <v>3412.4563493599999</v>
      </c>
      <c r="S54" s="36">
        <f>SUMIFS(СВЦЭМ!$C$39:$C$782,СВЦЭМ!$A$39:$A$782,$A54,СВЦЭМ!$B$39:$B$782,S$47)+'СЕТ СН'!$G$12+СВЦЭМ!$D$10+'СЕТ СН'!$G$5-'СЕТ СН'!$G$20</f>
        <v>3400.9604752499999</v>
      </c>
      <c r="T54" s="36">
        <f>SUMIFS(СВЦЭМ!$C$39:$C$782,СВЦЭМ!$A$39:$A$782,$A54,СВЦЭМ!$B$39:$B$782,T$47)+'СЕТ СН'!$G$12+СВЦЭМ!$D$10+'СЕТ СН'!$G$5-'СЕТ СН'!$G$20</f>
        <v>3415.97163241</v>
      </c>
      <c r="U54" s="36">
        <f>SUMIFS(СВЦЭМ!$C$39:$C$782,СВЦЭМ!$A$39:$A$782,$A54,СВЦЭМ!$B$39:$B$782,U$47)+'СЕТ СН'!$G$12+СВЦЭМ!$D$10+'СЕТ СН'!$G$5-'СЕТ СН'!$G$20</f>
        <v>3418.0885577600002</v>
      </c>
      <c r="V54" s="36">
        <f>SUMIFS(СВЦЭМ!$C$39:$C$782,СВЦЭМ!$A$39:$A$782,$A54,СВЦЭМ!$B$39:$B$782,V$47)+'СЕТ СН'!$G$12+СВЦЭМ!$D$10+'СЕТ СН'!$G$5-'СЕТ СН'!$G$20</f>
        <v>3427.6601839200002</v>
      </c>
      <c r="W54" s="36">
        <f>SUMIFS(СВЦЭМ!$C$39:$C$782,СВЦЭМ!$A$39:$A$782,$A54,СВЦЭМ!$B$39:$B$782,W$47)+'СЕТ СН'!$G$12+СВЦЭМ!$D$10+'СЕТ СН'!$G$5-'СЕТ СН'!$G$20</f>
        <v>3400.6469978</v>
      </c>
      <c r="X54" s="36">
        <f>SUMIFS(СВЦЭМ!$C$39:$C$782,СВЦЭМ!$A$39:$A$782,$A54,СВЦЭМ!$B$39:$B$782,X$47)+'СЕТ СН'!$G$12+СВЦЭМ!$D$10+'СЕТ СН'!$G$5-'СЕТ СН'!$G$20</f>
        <v>3467.3304963099999</v>
      </c>
      <c r="Y54" s="36">
        <f>SUMIFS(СВЦЭМ!$C$39:$C$782,СВЦЭМ!$A$39:$A$782,$A54,СВЦЭМ!$B$39:$B$782,Y$47)+'СЕТ СН'!$G$12+СВЦЭМ!$D$10+'СЕТ СН'!$G$5-'СЕТ СН'!$G$20</f>
        <v>3557.57838034</v>
      </c>
    </row>
    <row r="55" spans="1:25" ht="15.75" x14ac:dyDescent="0.2">
      <c r="A55" s="35">
        <f t="shared" si="1"/>
        <v>45146</v>
      </c>
      <c r="B55" s="36">
        <f>SUMIFS(СВЦЭМ!$C$39:$C$782,СВЦЭМ!$A$39:$A$782,$A55,СВЦЭМ!$B$39:$B$782,B$47)+'СЕТ СН'!$G$12+СВЦЭМ!$D$10+'СЕТ СН'!$G$5-'СЕТ СН'!$G$20</f>
        <v>3609.0528399200002</v>
      </c>
      <c r="C55" s="36">
        <f>SUMIFS(СВЦЭМ!$C$39:$C$782,СВЦЭМ!$A$39:$A$782,$A55,СВЦЭМ!$B$39:$B$782,C$47)+'СЕТ СН'!$G$12+СВЦЭМ!$D$10+'СЕТ СН'!$G$5-'СЕТ СН'!$G$20</f>
        <v>3704.9125399599998</v>
      </c>
      <c r="D55" s="36">
        <f>SUMIFS(СВЦЭМ!$C$39:$C$782,СВЦЭМ!$A$39:$A$782,$A55,СВЦЭМ!$B$39:$B$782,D$47)+'СЕТ СН'!$G$12+СВЦЭМ!$D$10+'СЕТ СН'!$G$5-'СЕТ СН'!$G$20</f>
        <v>3739.93826541</v>
      </c>
      <c r="E55" s="36">
        <f>SUMIFS(СВЦЭМ!$C$39:$C$782,СВЦЭМ!$A$39:$A$782,$A55,СВЦЭМ!$B$39:$B$782,E$47)+'СЕТ СН'!$G$12+СВЦЭМ!$D$10+'СЕТ СН'!$G$5-'СЕТ СН'!$G$20</f>
        <v>3795.9871950400002</v>
      </c>
      <c r="F55" s="36">
        <f>SUMIFS(СВЦЭМ!$C$39:$C$782,СВЦЭМ!$A$39:$A$782,$A55,СВЦЭМ!$B$39:$B$782,F$47)+'СЕТ СН'!$G$12+СВЦЭМ!$D$10+'СЕТ СН'!$G$5-'СЕТ СН'!$G$20</f>
        <v>3808.56942007</v>
      </c>
      <c r="G55" s="36">
        <f>SUMIFS(СВЦЭМ!$C$39:$C$782,СВЦЭМ!$A$39:$A$782,$A55,СВЦЭМ!$B$39:$B$782,G$47)+'СЕТ СН'!$G$12+СВЦЭМ!$D$10+'СЕТ СН'!$G$5-'СЕТ СН'!$G$20</f>
        <v>3782.3052774600001</v>
      </c>
      <c r="H55" s="36">
        <f>SUMIFS(СВЦЭМ!$C$39:$C$782,СВЦЭМ!$A$39:$A$782,$A55,СВЦЭМ!$B$39:$B$782,H$47)+'СЕТ СН'!$G$12+СВЦЭМ!$D$10+'СЕТ СН'!$G$5-'СЕТ СН'!$G$20</f>
        <v>3755.6655815399999</v>
      </c>
      <c r="I55" s="36">
        <f>SUMIFS(СВЦЭМ!$C$39:$C$782,СВЦЭМ!$A$39:$A$782,$A55,СВЦЭМ!$B$39:$B$782,I$47)+'СЕТ СН'!$G$12+СВЦЭМ!$D$10+'СЕТ СН'!$G$5-'СЕТ СН'!$G$20</f>
        <v>3676.2506203499997</v>
      </c>
      <c r="J55" s="36">
        <f>SUMIFS(СВЦЭМ!$C$39:$C$782,СВЦЭМ!$A$39:$A$782,$A55,СВЦЭМ!$B$39:$B$782,J$47)+'СЕТ СН'!$G$12+СВЦЭМ!$D$10+'СЕТ СН'!$G$5-'СЕТ СН'!$G$20</f>
        <v>3621.2770974300001</v>
      </c>
      <c r="K55" s="36">
        <f>SUMIFS(СВЦЭМ!$C$39:$C$782,СВЦЭМ!$A$39:$A$782,$A55,СВЦЭМ!$B$39:$B$782,K$47)+'СЕТ СН'!$G$12+СВЦЭМ!$D$10+'СЕТ СН'!$G$5-'СЕТ СН'!$G$20</f>
        <v>3544.9784716300001</v>
      </c>
      <c r="L55" s="36">
        <f>SUMIFS(СВЦЭМ!$C$39:$C$782,СВЦЭМ!$A$39:$A$782,$A55,СВЦЭМ!$B$39:$B$782,L$47)+'СЕТ СН'!$G$12+СВЦЭМ!$D$10+'СЕТ СН'!$G$5-'СЕТ СН'!$G$20</f>
        <v>3499.6921419700002</v>
      </c>
      <c r="M55" s="36">
        <f>SUMIFS(СВЦЭМ!$C$39:$C$782,СВЦЭМ!$A$39:$A$782,$A55,СВЦЭМ!$B$39:$B$782,M$47)+'СЕТ СН'!$G$12+СВЦЭМ!$D$10+'СЕТ СН'!$G$5-'СЕТ СН'!$G$20</f>
        <v>3479.3112844500001</v>
      </c>
      <c r="N55" s="36">
        <f>SUMIFS(СВЦЭМ!$C$39:$C$782,СВЦЭМ!$A$39:$A$782,$A55,СВЦЭМ!$B$39:$B$782,N$47)+'СЕТ СН'!$G$12+СВЦЭМ!$D$10+'СЕТ СН'!$G$5-'СЕТ СН'!$G$20</f>
        <v>3462.9969484499998</v>
      </c>
      <c r="O55" s="36">
        <f>SUMIFS(СВЦЭМ!$C$39:$C$782,СВЦЭМ!$A$39:$A$782,$A55,СВЦЭМ!$B$39:$B$782,O$47)+'СЕТ СН'!$G$12+СВЦЭМ!$D$10+'СЕТ СН'!$G$5-'СЕТ СН'!$G$20</f>
        <v>3464.0356237000001</v>
      </c>
      <c r="P55" s="36">
        <f>SUMIFS(СВЦЭМ!$C$39:$C$782,СВЦЭМ!$A$39:$A$782,$A55,СВЦЭМ!$B$39:$B$782,P$47)+'СЕТ СН'!$G$12+СВЦЭМ!$D$10+'СЕТ СН'!$G$5-'СЕТ СН'!$G$20</f>
        <v>3465.0669422700003</v>
      </c>
      <c r="Q55" s="36">
        <f>SUMIFS(СВЦЭМ!$C$39:$C$782,СВЦЭМ!$A$39:$A$782,$A55,СВЦЭМ!$B$39:$B$782,Q$47)+'СЕТ СН'!$G$12+СВЦЭМ!$D$10+'СЕТ СН'!$G$5-'СЕТ СН'!$G$20</f>
        <v>3461.39634101</v>
      </c>
      <c r="R55" s="36">
        <f>SUMIFS(СВЦЭМ!$C$39:$C$782,СВЦЭМ!$A$39:$A$782,$A55,СВЦЭМ!$B$39:$B$782,R$47)+'СЕТ СН'!$G$12+СВЦЭМ!$D$10+'СЕТ СН'!$G$5-'СЕТ СН'!$G$20</f>
        <v>3443.7366744400001</v>
      </c>
      <c r="S55" s="36">
        <f>SUMIFS(СВЦЭМ!$C$39:$C$782,СВЦЭМ!$A$39:$A$782,$A55,СВЦЭМ!$B$39:$B$782,S$47)+'СЕТ СН'!$G$12+СВЦЭМ!$D$10+'СЕТ СН'!$G$5-'СЕТ СН'!$G$20</f>
        <v>3448.6045277600001</v>
      </c>
      <c r="T55" s="36">
        <f>SUMIFS(СВЦЭМ!$C$39:$C$782,СВЦЭМ!$A$39:$A$782,$A55,СВЦЭМ!$B$39:$B$782,T$47)+'СЕТ СН'!$G$12+СВЦЭМ!$D$10+'СЕТ СН'!$G$5-'СЕТ СН'!$G$20</f>
        <v>3505.7019646700001</v>
      </c>
      <c r="U55" s="36">
        <f>SUMIFS(СВЦЭМ!$C$39:$C$782,СВЦЭМ!$A$39:$A$782,$A55,СВЦЭМ!$B$39:$B$782,U$47)+'СЕТ СН'!$G$12+СВЦЭМ!$D$10+'СЕТ СН'!$G$5-'СЕТ СН'!$G$20</f>
        <v>3496.45824244</v>
      </c>
      <c r="V55" s="36">
        <f>SUMIFS(СВЦЭМ!$C$39:$C$782,СВЦЭМ!$A$39:$A$782,$A55,СВЦЭМ!$B$39:$B$782,V$47)+'СЕТ СН'!$G$12+СВЦЭМ!$D$10+'СЕТ СН'!$G$5-'СЕТ СН'!$G$20</f>
        <v>3496.9935121799999</v>
      </c>
      <c r="W55" s="36">
        <f>SUMIFS(СВЦЭМ!$C$39:$C$782,СВЦЭМ!$A$39:$A$782,$A55,СВЦЭМ!$B$39:$B$782,W$47)+'СЕТ СН'!$G$12+СВЦЭМ!$D$10+'СЕТ СН'!$G$5-'СЕТ СН'!$G$20</f>
        <v>3472.6404204199998</v>
      </c>
      <c r="X55" s="36">
        <f>SUMIFS(СВЦЭМ!$C$39:$C$782,СВЦЭМ!$A$39:$A$782,$A55,СВЦЭМ!$B$39:$B$782,X$47)+'СЕТ СН'!$G$12+СВЦЭМ!$D$10+'СЕТ СН'!$G$5-'СЕТ СН'!$G$20</f>
        <v>3531.6020720799997</v>
      </c>
      <c r="Y55" s="36">
        <f>SUMIFS(СВЦЭМ!$C$39:$C$782,СВЦЭМ!$A$39:$A$782,$A55,СВЦЭМ!$B$39:$B$782,Y$47)+'СЕТ СН'!$G$12+СВЦЭМ!$D$10+'СЕТ СН'!$G$5-'СЕТ СН'!$G$20</f>
        <v>3628.7961695399999</v>
      </c>
    </row>
    <row r="56" spans="1:25" ht="15.75" x14ac:dyDescent="0.2">
      <c r="A56" s="35">
        <f t="shared" si="1"/>
        <v>45147</v>
      </c>
      <c r="B56" s="36">
        <f>SUMIFS(СВЦЭМ!$C$39:$C$782,СВЦЭМ!$A$39:$A$782,$A56,СВЦЭМ!$B$39:$B$782,B$47)+'СЕТ СН'!$G$12+СВЦЭМ!$D$10+'СЕТ СН'!$G$5-'СЕТ СН'!$G$20</f>
        <v>3726.94053424</v>
      </c>
      <c r="C56" s="36">
        <f>SUMIFS(СВЦЭМ!$C$39:$C$782,СВЦЭМ!$A$39:$A$782,$A56,СВЦЭМ!$B$39:$B$782,C$47)+'СЕТ СН'!$G$12+СВЦЭМ!$D$10+'СЕТ СН'!$G$5-'СЕТ СН'!$G$20</f>
        <v>3839.7959074800001</v>
      </c>
      <c r="D56" s="36">
        <f>SUMIFS(СВЦЭМ!$C$39:$C$782,СВЦЭМ!$A$39:$A$782,$A56,СВЦЭМ!$B$39:$B$782,D$47)+'СЕТ СН'!$G$12+СВЦЭМ!$D$10+'СЕТ СН'!$G$5-'СЕТ СН'!$G$20</f>
        <v>3920.6721051899999</v>
      </c>
      <c r="E56" s="36">
        <f>SUMIFS(СВЦЭМ!$C$39:$C$782,СВЦЭМ!$A$39:$A$782,$A56,СВЦЭМ!$B$39:$B$782,E$47)+'СЕТ СН'!$G$12+СВЦЭМ!$D$10+'СЕТ СН'!$G$5-'СЕТ СН'!$G$20</f>
        <v>3947.3781275000001</v>
      </c>
      <c r="F56" s="36">
        <f>SUMIFS(СВЦЭМ!$C$39:$C$782,СВЦЭМ!$A$39:$A$782,$A56,СВЦЭМ!$B$39:$B$782,F$47)+'СЕТ СН'!$G$12+СВЦЭМ!$D$10+'СЕТ СН'!$G$5-'СЕТ СН'!$G$20</f>
        <v>3965.9693086300003</v>
      </c>
      <c r="G56" s="36">
        <f>SUMIFS(СВЦЭМ!$C$39:$C$782,СВЦЭМ!$A$39:$A$782,$A56,СВЦЭМ!$B$39:$B$782,G$47)+'СЕТ СН'!$G$12+СВЦЭМ!$D$10+'СЕТ СН'!$G$5-'СЕТ СН'!$G$20</f>
        <v>3968.77627527</v>
      </c>
      <c r="H56" s="36">
        <f>SUMIFS(СВЦЭМ!$C$39:$C$782,СВЦЭМ!$A$39:$A$782,$A56,СВЦЭМ!$B$39:$B$782,H$47)+'СЕТ СН'!$G$12+СВЦЭМ!$D$10+'СЕТ СН'!$G$5-'СЕТ СН'!$G$20</f>
        <v>3913.5139097900001</v>
      </c>
      <c r="I56" s="36">
        <f>SUMIFS(СВЦЭМ!$C$39:$C$782,СВЦЭМ!$A$39:$A$782,$A56,СВЦЭМ!$B$39:$B$782,I$47)+'СЕТ СН'!$G$12+СВЦЭМ!$D$10+'СЕТ СН'!$G$5-'СЕТ СН'!$G$20</f>
        <v>3817.9695547000001</v>
      </c>
      <c r="J56" s="36">
        <f>SUMIFS(СВЦЭМ!$C$39:$C$782,СВЦЭМ!$A$39:$A$782,$A56,СВЦЭМ!$B$39:$B$782,J$47)+'СЕТ СН'!$G$12+СВЦЭМ!$D$10+'СЕТ СН'!$G$5-'СЕТ СН'!$G$20</f>
        <v>3713.4023080899997</v>
      </c>
      <c r="K56" s="36">
        <f>SUMIFS(СВЦЭМ!$C$39:$C$782,СВЦЭМ!$A$39:$A$782,$A56,СВЦЭМ!$B$39:$B$782,K$47)+'СЕТ СН'!$G$12+СВЦЭМ!$D$10+'СЕТ СН'!$G$5-'СЕТ СН'!$G$20</f>
        <v>3652.3867041900003</v>
      </c>
      <c r="L56" s="36">
        <f>SUMIFS(СВЦЭМ!$C$39:$C$782,СВЦЭМ!$A$39:$A$782,$A56,СВЦЭМ!$B$39:$B$782,L$47)+'СЕТ СН'!$G$12+СВЦЭМ!$D$10+'СЕТ СН'!$G$5-'СЕТ СН'!$G$20</f>
        <v>3603.0576840599997</v>
      </c>
      <c r="M56" s="36">
        <f>SUMIFS(СВЦЭМ!$C$39:$C$782,СВЦЭМ!$A$39:$A$782,$A56,СВЦЭМ!$B$39:$B$782,M$47)+'СЕТ СН'!$G$12+СВЦЭМ!$D$10+'СЕТ СН'!$G$5-'СЕТ СН'!$G$20</f>
        <v>3586.8677445900003</v>
      </c>
      <c r="N56" s="36">
        <f>SUMIFS(СВЦЭМ!$C$39:$C$782,СВЦЭМ!$A$39:$A$782,$A56,СВЦЭМ!$B$39:$B$782,N$47)+'СЕТ СН'!$G$12+СВЦЭМ!$D$10+'СЕТ СН'!$G$5-'СЕТ СН'!$G$20</f>
        <v>3578.2178890499999</v>
      </c>
      <c r="O56" s="36">
        <f>SUMIFS(СВЦЭМ!$C$39:$C$782,СВЦЭМ!$A$39:$A$782,$A56,СВЦЭМ!$B$39:$B$782,O$47)+'СЕТ СН'!$G$12+СВЦЭМ!$D$10+'СЕТ СН'!$G$5-'СЕТ СН'!$G$20</f>
        <v>3580.67342732</v>
      </c>
      <c r="P56" s="36">
        <f>SUMIFS(СВЦЭМ!$C$39:$C$782,СВЦЭМ!$A$39:$A$782,$A56,СВЦЭМ!$B$39:$B$782,P$47)+'СЕТ СН'!$G$12+СВЦЭМ!$D$10+'СЕТ СН'!$G$5-'СЕТ СН'!$G$20</f>
        <v>3583.8365392200003</v>
      </c>
      <c r="Q56" s="36">
        <f>SUMIFS(СВЦЭМ!$C$39:$C$782,СВЦЭМ!$A$39:$A$782,$A56,СВЦЭМ!$B$39:$B$782,Q$47)+'СЕТ СН'!$G$12+СВЦЭМ!$D$10+'СЕТ СН'!$G$5-'СЕТ СН'!$G$20</f>
        <v>3598.4528504999998</v>
      </c>
      <c r="R56" s="36">
        <f>SUMIFS(СВЦЭМ!$C$39:$C$782,СВЦЭМ!$A$39:$A$782,$A56,СВЦЭМ!$B$39:$B$782,R$47)+'СЕТ СН'!$G$12+СВЦЭМ!$D$10+'СЕТ СН'!$G$5-'СЕТ СН'!$G$20</f>
        <v>3572.6021009599999</v>
      </c>
      <c r="S56" s="36">
        <f>SUMIFS(СВЦЭМ!$C$39:$C$782,СВЦЭМ!$A$39:$A$782,$A56,СВЦЭМ!$B$39:$B$782,S$47)+'СЕТ СН'!$G$12+СВЦЭМ!$D$10+'СЕТ СН'!$G$5-'СЕТ СН'!$G$20</f>
        <v>3566.5676760599999</v>
      </c>
      <c r="T56" s="36">
        <f>SUMIFS(СВЦЭМ!$C$39:$C$782,СВЦЭМ!$A$39:$A$782,$A56,СВЦЭМ!$B$39:$B$782,T$47)+'СЕТ СН'!$G$12+СВЦЭМ!$D$10+'СЕТ СН'!$G$5-'СЕТ СН'!$G$20</f>
        <v>3612.8135328999997</v>
      </c>
      <c r="U56" s="36">
        <f>SUMIFS(СВЦЭМ!$C$39:$C$782,СВЦЭМ!$A$39:$A$782,$A56,СВЦЭМ!$B$39:$B$782,U$47)+'СЕТ СН'!$G$12+СВЦЭМ!$D$10+'СЕТ СН'!$G$5-'СЕТ СН'!$G$20</f>
        <v>3617.4634772199997</v>
      </c>
      <c r="V56" s="36">
        <f>SUMIFS(СВЦЭМ!$C$39:$C$782,СВЦЭМ!$A$39:$A$782,$A56,СВЦЭМ!$B$39:$B$782,V$47)+'СЕТ СН'!$G$12+СВЦЭМ!$D$10+'СЕТ СН'!$G$5-'СЕТ СН'!$G$20</f>
        <v>3614.0030527399999</v>
      </c>
      <c r="W56" s="36">
        <f>SUMIFS(СВЦЭМ!$C$39:$C$782,СВЦЭМ!$A$39:$A$782,$A56,СВЦЭМ!$B$39:$B$782,W$47)+'СЕТ СН'!$G$12+СВЦЭМ!$D$10+'СЕТ СН'!$G$5-'СЕТ СН'!$G$20</f>
        <v>3608.9057997899999</v>
      </c>
      <c r="X56" s="36">
        <f>SUMIFS(СВЦЭМ!$C$39:$C$782,СВЦЭМ!$A$39:$A$782,$A56,СВЦЭМ!$B$39:$B$782,X$47)+'СЕТ СН'!$G$12+СВЦЭМ!$D$10+'СЕТ СН'!$G$5-'СЕТ СН'!$G$20</f>
        <v>3666.4871192400001</v>
      </c>
      <c r="Y56" s="36">
        <f>SUMIFS(СВЦЭМ!$C$39:$C$782,СВЦЭМ!$A$39:$A$782,$A56,СВЦЭМ!$B$39:$B$782,Y$47)+'СЕТ СН'!$G$12+СВЦЭМ!$D$10+'СЕТ СН'!$G$5-'СЕТ СН'!$G$20</f>
        <v>3750.5817555000003</v>
      </c>
    </row>
    <row r="57" spans="1:25" ht="15.75" x14ac:dyDescent="0.2">
      <c r="A57" s="35">
        <f t="shared" si="1"/>
        <v>45148</v>
      </c>
      <c r="B57" s="36">
        <f>SUMIFS(СВЦЭМ!$C$39:$C$782,СВЦЭМ!$A$39:$A$782,$A57,СВЦЭМ!$B$39:$B$782,B$47)+'СЕТ СН'!$G$12+СВЦЭМ!$D$10+'СЕТ СН'!$G$5-'СЕТ СН'!$G$20</f>
        <v>3938.8429890100001</v>
      </c>
      <c r="C57" s="36">
        <f>SUMIFS(СВЦЭМ!$C$39:$C$782,СВЦЭМ!$A$39:$A$782,$A57,СВЦЭМ!$B$39:$B$782,C$47)+'СЕТ СН'!$G$12+СВЦЭМ!$D$10+'СЕТ СН'!$G$5-'СЕТ СН'!$G$20</f>
        <v>4020.3952935299999</v>
      </c>
      <c r="D57" s="36">
        <f>SUMIFS(СВЦЭМ!$C$39:$C$782,СВЦЭМ!$A$39:$A$782,$A57,СВЦЭМ!$B$39:$B$782,D$47)+'СЕТ СН'!$G$12+СВЦЭМ!$D$10+'СЕТ СН'!$G$5-'СЕТ СН'!$G$20</f>
        <v>3931.3394453700002</v>
      </c>
      <c r="E57" s="36">
        <f>SUMIFS(СВЦЭМ!$C$39:$C$782,СВЦЭМ!$A$39:$A$782,$A57,СВЦЭМ!$B$39:$B$782,E$47)+'СЕТ СН'!$G$12+СВЦЭМ!$D$10+'СЕТ СН'!$G$5-'СЕТ СН'!$G$20</f>
        <v>4056.5392214899998</v>
      </c>
      <c r="F57" s="36">
        <f>SUMIFS(СВЦЭМ!$C$39:$C$782,СВЦЭМ!$A$39:$A$782,$A57,СВЦЭМ!$B$39:$B$782,F$47)+'СЕТ СН'!$G$12+СВЦЭМ!$D$10+'СЕТ СН'!$G$5-'СЕТ СН'!$G$20</f>
        <v>4095.4251933799997</v>
      </c>
      <c r="G57" s="36">
        <f>SUMIFS(СВЦЭМ!$C$39:$C$782,СВЦЭМ!$A$39:$A$782,$A57,СВЦЭМ!$B$39:$B$782,G$47)+'СЕТ СН'!$G$12+СВЦЭМ!$D$10+'СЕТ СН'!$G$5-'СЕТ СН'!$G$20</f>
        <v>4072.7214500099999</v>
      </c>
      <c r="H57" s="36">
        <f>SUMIFS(СВЦЭМ!$C$39:$C$782,СВЦЭМ!$A$39:$A$782,$A57,СВЦЭМ!$B$39:$B$782,H$47)+'СЕТ СН'!$G$12+СВЦЭМ!$D$10+'СЕТ СН'!$G$5-'СЕТ СН'!$G$20</f>
        <v>4013.8715564599997</v>
      </c>
      <c r="I57" s="36">
        <f>SUMIFS(СВЦЭМ!$C$39:$C$782,СВЦЭМ!$A$39:$A$782,$A57,СВЦЭМ!$B$39:$B$782,I$47)+'СЕТ СН'!$G$12+СВЦЭМ!$D$10+'СЕТ СН'!$G$5-'СЕТ СН'!$G$20</f>
        <v>3909.5716621000001</v>
      </c>
      <c r="J57" s="36">
        <f>SUMIFS(СВЦЭМ!$C$39:$C$782,СВЦЭМ!$A$39:$A$782,$A57,СВЦЭМ!$B$39:$B$782,J$47)+'СЕТ СН'!$G$12+СВЦЭМ!$D$10+'СЕТ СН'!$G$5-'СЕТ СН'!$G$20</f>
        <v>3797.42491991</v>
      </c>
      <c r="K57" s="36">
        <f>SUMIFS(СВЦЭМ!$C$39:$C$782,СВЦЭМ!$A$39:$A$782,$A57,СВЦЭМ!$B$39:$B$782,K$47)+'СЕТ СН'!$G$12+СВЦЭМ!$D$10+'СЕТ СН'!$G$5-'СЕТ СН'!$G$20</f>
        <v>3712.1942628699999</v>
      </c>
      <c r="L57" s="36">
        <f>SUMIFS(СВЦЭМ!$C$39:$C$782,СВЦЭМ!$A$39:$A$782,$A57,СВЦЭМ!$B$39:$B$782,L$47)+'СЕТ СН'!$G$12+СВЦЭМ!$D$10+'СЕТ СН'!$G$5-'СЕТ СН'!$G$20</f>
        <v>3675.5425760500002</v>
      </c>
      <c r="M57" s="36">
        <f>SUMIFS(СВЦЭМ!$C$39:$C$782,СВЦЭМ!$A$39:$A$782,$A57,СВЦЭМ!$B$39:$B$782,M$47)+'СЕТ СН'!$G$12+СВЦЭМ!$D$10+'СЕТ СН'!$G$5-'СЕТ СН'!$G$20</f>
        <v>3664.3049563899999</v>
      </c>
      <c r="N57" s="36">
        <f>SUMIFS(СВЦЭМ!$C$39:$C$782,СВЦЭМ!$A$39:$A$782,$A57,СВЦЭМ!$B$39:$B$782,N$47)+'СЕТ СН'!$G$12+СВЦЭМ!$D$10+'СЕТ СН'!$G$5-'СЕТ СН'!$G$20</f>
        <v>3658.5887076399999</v>
      </c>
      <c r="O57" s="36">
        <f>SUMIFS(СВЦЭМ!$C$39:$C$782,СВЦЭМ!$A$39:$A$782,$A57,СВЦЭМ!$B$39:$B$782,O$47)+'СЕТ СН'!$G$12+СВЦЭМ!$D$10+'СЕТ СН'!$G$5-'СЕТ СН'!$G$20</f>
        <v>3650.7177076999997</v>
      </c>
      <c r="P57" s="36">
        <f>SUMIFS(СВЦЭМ!$C$39:$C$782,СВЦЭМ!$A$39:$A$782,$A57,СВЦЭМ!$B$39:$B$782,P$47)+'СЕТ СН'!$G$12+СВЦЭМ!$D$10+'СЕТ СН'!$G$5-'СЕТ СН'!$G$20</f>
        <v>3652.8165982800001</v>
      </c>
      <c r="Q57" s="36">
        <f>SUMIFS(СВЦЭМ!$C$39:$C$782,СВЦЭМ!$A$39:$A$782,$A57,СВЦЭМ!$B$39:$B$782,Q$47)+'СЕТ СН'!$G$12+СВЦЭМ!$D$10+'СЕТ СН'!$G$5-'СЕТ СН'!$G$20</f>
        <v>3655.3511949000003</v>
      </c>
      <c r="R57" s="36">
        <f>SUMIFS(СВЦЭМ!$C$39:$C$782,СВЦЭМ!$A$39:$A$782,$A57,СВЦЭМ!$B$39:$B$782,R$47)+'СЕТ СН'!$G$12+СВЦЭМ!$D$10+'СЕТ СН'!$G$5-'СЕТ СН'!$G$20</f>
        <v>3626.6032898499998</v>
      </c>
      <c r="S57" s="36">
        <f>SUMIFS(СВЦЭМ!$C$39:$C$782,СВЦЭМ!$A$39:$A$782,$A57,СВЦЭМ!$B$39:$B$782,S$47)+'СЕТ СН'!$G$12+СВЦЭМ!$D$10+'СЕТ СН'!$G$5-'СЕТ СН'!$G$20</f>
        <v>3621.8876993399999</v>
      </c>
      <c r="T57" s="36">
        <f>SUMIFS(СВЦЭМ!$C$39:$C$782,СВЦЭМ!$A$39:$A$782,$A57,СВЦЭМ!$B$39:$B$782,T$47)+'СЕТ СН'!$G$12+СВЦЭМ!$D$10+'СЕТ СН'!$G$5-'СЕТ СН'!$G$20</f>
        <v>3672.8332075200001</v>
      </c>
      <c r="U57" s="36">
        <f>SUMIFS(СВЦЭМ!$C$39:$C$782,СВЦЭМ!$A$39:$A$782,$A57,СВЦЭМ!$B$39:$B$782,U$47)+'СЕТ СН'!$G$12+СВЦЭМ!$D$10+'СЕТ СН'!$G$5-'СЕТ СН'!$G$20</f>
        <v>3679.9086095900002</v>
      </c>
      <c r="V57" s="36">
        <f>SUMIFS(СВЦЭМ!$C$39:$C$782,СВЦЭМ!$A$39:$A$782,$A57,СВЦЭМ!$B$39:$B$782,V$47)+'СЕТ СН'!$G$12+СВЦЭМ!$D$10+'СЕТ СН'!$G$5-'СЕТ СН'!$G$20</f>
        <v>3671.4866526200003</v>
      </c>
      <c r="W57" s="36">
        <f>SUMIFS(СВЦЭМ!$C$39:$C$782,СВЦЭМ!$A$39:$A$782,$A57,СВЦЭМ!$B$39:$B$782,W$47)+'СЕТ СН'!$G$12+СВЦЭМ!$D$10+'СЕТ СН'!$G$5-'СЕТ СН'!$G$20</f>
        <v>3646.3831806799999</v>
      </c>
      <c r="X57" s="36">
        <f>SUMIFS(СВЦЭМ!$C$39:$C$782,СВЦЭМ!$A$39:$A$782,$A57,СВЦЭМ!$B$39:$B$782,X$47)+'СЕТ СН'!$G$12+СВЦЭМ!$D$10+'СЕТ СН'!$G$5-'СЕТ СН'!$G$20</f>
        <v>3728.9672856799998</v>
      </c>
      <c r="Y57" s="36">
        <f>SUMIFS(СВЦЭМ!$C$39:$C$782,СВЦЭМ!$A$39:$A$782,$A57,СВЦЭМ!$B$39:$B$782,Y$47)+'СЕТ СН'!$G$12+СВЦЭМ!$D$10+'СЕТ СН'!$G$5-'СЕТ СН'!$G$20</f>
        <v>3850.8944910700002</v>
      </c>
    </row>
    <row r="58" spans="1:25" ht="15.75" x14ac:dyDescent="0.2">
      <c r="A58" s="35">
        <f t="shared" si="1"/>
        <v>45149</v>
      </c>
      <c r="B58" s="36">
        <f>SUMIFS(СВЦЭМ!$C$39:$C$782,СВЦЭМ!$A$39:$A$782,$A58,СВЦЭМ!$B$39:$B$782,B$47)+'СЕТ СН'!$G$12+СВЦЭМ!$D$10+'СЕТ СН'!$G$5-'СЕТ СН'!$G$20</f>
        <v>3824.3523038599997</v>
      </c>
      <c r="C58" s="36">
        <f>SUMIFS(СВЦЭМ!$C$39:$C$782,СВЦЭМ!$A$39:$A$782,$A58,СВЦЭМ!$B$39:$B$782,C$47)+'СЕТ СН'!$G$12+СВЦЭМ!$D$10+'СЕТ СН'!$G$5-'СЕТ СН'!$G$20</f>
        <v>3924.7896458200003</v>
      </c>
      <c r="D58" s="36">
        <f>SUMIFS(СВЦЭМ!$C$39:$C$782,СВЦЭМ!$A$39:$A$782,$A58,СВЦЭМ!$B$39:$B$782,D$47)+'СЕТ СН'!$G$12+СВЦЭМ!$D$10+'СЕТ СН'!$G$5-'СЕТ СН'!$G$20</f>
        <v>3922.2663863899998</v>
      </c>
      <c r="E58" s="36">
        <f>SUMIFS(СВЦЭМ!$C$39:$C$782,СВЦЭМ!$A$39:$A$782,$A58,СВЦЭМ!$B$39:$B$782,E$47)+'СЕТ СН'!$G$12+СВЦЭМ!$D$10+'СЕТ СН'!$G$5-'СЕТ СН'!$G$20</f>
        <v>3955.4674302200001</v>
      </c>
      <c r="F58" s="36">
        <f>SUMIFS(СВЦЭМ!$C$39:$C$782,СВЦЭМ!$A$39:$A$782,$A58,СВЦЭМ!$B$39:$B$782,F$47)+'СЕТ СН'!$G$12+СВЦЭМ!$D$10+'СЕТ СН'!$G$5-'СЕТ СН'!$G$20</f>
        <v>4018.0333463500001</v>
      </c>
      <c r="G58" s="36">
        <f>SUMIFS(СВЦЭМ!$C$39:$C$782,СВЦЭМ!$A$39:$A$782,$A58,СВЦЭМ!$B$39:$B$782,G$47)+'СЕТ СН'!$G$12+СВЦЭМ!$D$10+'СЕТ СН'!$G$5-'СЕТ СН'!$G$20</f>
        <v>3993.5085049700001</v>
      </c>
      <c r="H58" s="36">
        <f>SUMIFS(СВЦЭМ!$C$39:$C$782,СВЦЭМ!$A$39:$A$782,$A58,СВЦЭМ!$B$39:$B$782,H$47)+'СЕТ СН'!$G$12+СВЦЭМ!$D$10+'СЕТ СН'!$G$5-'СЕТ СН'!$G$20</f>
        <v>3930.5401914700001</v>
      </c>
      <c r="I58" s="36">
        <f>SUMIFS(СВЦЭМ!$C$39:$C$782,СВЦЭМ!$A$39:$A$782,$A58,СВЦЭМ!$B$39:$B$782,I$47)+'СЕТ СН'!$G$12+СВЦЭМ!$D$10+'СЕТ СН'!$G$5-'СЕТ СН'!$G$20</f>
        <v>3804.21889569</v>
      </c>
      <c r="J58" s="36">
        <f>SUMIFS(СВЦЭМ!$C$39:$C$782,СВЦЭМ!$A$39:$A$782,$A58,СВЦЭМ!$B$39:$B$782,J$47)+'СЕТ СН'!$G$12+СВЦЭМ!$D$10+'СЕТ СН'!$G$5-'СЕТ СН'!$G$20</f>
        <v>3687.9346703399997</v>
      </c>
      <c r="K58" s="36">
        <f>SUMIFS(СВЦЭМ!$C$39:$C$782,СВЦЭМ!$A$39:$A$782,$A58,СВЦЭМ!$B$39:$B$782,K$47)+'СЕТ СН'!$G$12+СВЦЭМ!$D$10+'СЕТ СН'!$G$5-'СЕТ СН'!$G$20</f>
        <v>3614.9900996900001</v>
      </c>
      <c r="L58" s="36">
        <f>SUMIFS(СВЦЭМ!$C$39:$C$782,СВЦЭМ!$A$39:$A$782,$A58,СВЦЭМ!$B$39:$B$782,L$47)+'СЕТ СН'!$G$12+СВЦЭМ!$D$10+'СЕТ СН'!$G$5-'СЕТ СН'!$G$20</f>
        <v>3563.48108224</v>
      </c>
      <c r="M58" s="36">
        <f>SUMIFS(СВЦЭМ!$C$39:$C$782,СВЦЭМ!$A$39:$A$782,$A58,СВЦЭМ!$B$39:$B$782,M$47)+'СЕТ СН'!$G$12+СВЦЭМ!$D$10+'СЕТ СН'!$G$5-'СЕТ СН'!$G$20</f>
        <v>3542.8551657400003</v>
      </c>
      <c r="N58" s="36">
        <f>SUMIFS(СВЦЭМ!$C$39:$C$782,СВЦЭМ!$A$39:$A$782,$A58,СВЦЭМ!$B$39:$B$782,N$47)+'СЕТ СН'!$G$12+СВЦЭМ!$D$10+'СЕТ СН'!$G$5-'СЕТ СН'!$G$20</f>
        <v>3539.4051077399999</v>
      </c>
      <c r="O58" s="36">
        <f>SUMIFS(СВЦЭМ!$C$39:$C$782,СВЦЭМ!$A$39:$A$782,$A58,СВЦЭМ!$B$39:$B$782,O$47)+'СЕТ СН'!$G$12+СВЦЭМ!$D$10+'СЕТ СН'!$G$5-'СЕТ СН'!$G$20</f>
        <v>3536.5383692599999</v>
      </c>
      <c r="P58" s="36">
        <f>SUMIFS(СВЦЭМ!$C$39:$C$782,СВЦЭМ!$A$39:$A$782,$A58,СВЦЭМ!$B$39:$B$782,P$47)+'СЕТ СН'!$G$12+СВЦЭМ!$D$10+'СЕТ СН'!$G$5-'СЕТ СН'!$G$20</f>
        <v>3533.1055459099998</v>
      </c>
      <c r="Q58" s="36">
        <f>SUMIFS(СВЦЭМ!$C$39:$C$782,СВЦЭМ!$A$39:$A$782,$A58,СВЦЭМ!$B$39:$B$782,Q$47)+'СЕТ СН'!$G$12+СВЦЭМ!$D$10+'СЕТ СН'!$G$5-'СЕТ СН'!$G$20</f>
        <v>3548.3852461199999</v>
      </c>
      <c r="R58" s="36">
        <f>SUMIFS(СВЦЭМ!$C$39:$C$782,СВЦЭМ!$A$39:$A$782,$A58,СВЦЭМ!$B$39:$B$782,R$47)+'СЕТ СН'!$G$12+СВЦЭМ!$D$10+'СЕТ СН'!$G$5-'СЕТ СН'!$G$20</f>
        <v>3523.3113806800002</v>
      </c>
      <c r="S58" s="36">
        <f>SUMIFS(СВЦЭМ!$C$39:$C$782,СВЦЭМ!$A$39:$A$782,$A58,СВЦЭМ!$B$39:$B$782,S$47)+'СЕТ СН'!$G$12+СВЦЭМ!$D$10+'СЕТ СН'!$G$5-'СЕТ СН'!$G$20</f>
        <v>3544.7806361399998</v>
      </c>
      <c r="T58" s="36">
        <f>SUMIFS(СВЦЭМ!$C$39:$C$782,СВЦЭМ!$A$39:$A$782,$A58,СВЦЭМ!$B$39:$B$782,T$47)+'СЕТ СН'!$G$12+СВЦЭМ!$D$10+'СЕТ СН'!$G$5-'СЕТ СН'!$G$20</f>
        <v>3637.2364589999997</v>
      </c>
      <c r="U58" s="36">
        <f>SUMIFS(СВЦЭМ!$C$39:$C$782,СВЦЭМ!$A$39:$A$782,$A58,СВЦЭМ!$B$39:$B$782,U$47)+'СЕТ СН'!$G$12+СВЦЭМ!$D$10+'СЕТ СН'!$G$5-'СЕТ СН'!$G$20</f>
        <v>3635.8999236500003</v>
      </c>
      <c r="V58" s="36">
        <f>SUMIFS(СВЦЭМ!$C$39:$C$782,СВЦЭМ!$A$39:$A$782,$A58,СВЦЭМ!$B$39:$B$782,V$47)+'СЕТ СН'!$G$12+СВЦЭМ!$D$10+'СЕТ СН'!$G$5-'СЕТ СН'!$G$20</f>
        <v>3626.73503544</v>
      </c>
      <c r="W58" s="36">
        <f>SUMIFS(СВЦЭМ!$C$39:$C$782,СВЦЭМ!$A$39:$A$782,$A58,СВЦЭМ!$B$39:$B$782,W$47)+'СЕТ СН'!$G$12+СВЦЭМ!$D$10+'СЕТ СН'!$G$5-'СЕТ СН'!$G$20</f>
        <v>3619.67747908</v>
      </c>
      <c r="X58" s="36">
        <f>SUMIFS(СВЦЭМ!$C$39:$C$782,СВЦЭМ!$A$39:$A$782,$A58,СВЦЭМ!$B$39:$B$782,X$47)+'СЕТ СН'!$G$12+СВЦЭМ!$D$10+'СЕТ СН'!$G$5-'СЕТ СН'!$G$20</f>
        <v>3699.82114254</v>
      </c>
      <c r="Y58" s="36">
        <f>SUMIFS(СВЦЭМ!$C$39:$C$782,СВЦЭМ!$A$39:$A$782,$A58,СВЦЭМ!$B$39:$B$782,Y$47)+'СЕТ СН'!$G$12+СВЦЭМ!$D$10+'СЕТ СН'!$G$5-'СЕТ СН'!$G$20</f>
        <v>3857.0328357200001</v>
      </c>
    </row>
    <row r="59" spans="1:25" ht="15.75" x14ac:dyDescent="0.2">
      <c r="A59" s="35">
        <f t="shared" si="1"/>
        <v>45150</v>
      </c>
      <c r="B59" s="36">
        <f>SUMIFS(СВЦЭМ!$C$39:$C$782,СВЦЭМ!$A$39:$A$782,$A59,СВЦЭМ!$B$39:$B$782,B$47)+'СЕТ СН'!$G$12+СВЦЭМ!$D$10+'СЕТ СН'!$G$5-'СЕТ СН'!$G$20</f>
        <v>3815.2740967300001</v>
      </c>
      <c r="C59" s="36">
        <f>SUMIFS(СВЦЭМ!$C$39:$C$782,СВЦЭМ!$A$39:$A$782,$A59,СВЦЭМ!$B$39:$B$782,C$47)+'СЕТ СН'!$G$12+СВЦЭМ!$D$10+'СЕТ СН'!$G$5-'СЕТ СН'!$G$20</f>
        <v>3784.9760229200001</v>
      </c>
      <c r="D59" s="36">
        <f>SUMIFS(СВЦЭМ!$C$39:$C$782,СВЦЭМ!$A$39:$A$782,$A59,СВЦЭМ!$B$39:$B$782,D$47)+'СЕТ СН'!$G$12+СВЦЭМ!$D$10+'СЕТ СН'!$G$5-'СЕТ СН'!$G$20</f>
        <v>3782.7807417399999</v>
      </c>
      <c r="E59" s="36">
        <f>SUMIFS(СВЦЭМ!$C$39:$C$782,СВЦЭМ!$A$39:$A$782,$A59,СВЦЭМ!$B$39:$B$782,E$47)+'СЕТ СН'!$G$12+СВЦЭМ!$D$10+'СЕТ СН'!$G$5-'СЕТ СН'!$G$20</f>
        <v>3827.4377333900002</v>
      </c>
      <c r="F59" s="36">
        <f>SUMIFS(СВЦЭМ!$C$39:$C$782,СВЦЭМ!$A$39:$A$782,$A59,СВЦЭМ!$B$39:$B$782,F$47)+'СЕТ СН'!$G$12+СВЦЭМ!$D$10+'СЕТ СН'!$G$5-'СЕТ СН'!$G$20</f>
        <v>3839.5494332799999</v>
      </c>
      <c r="G59" s="36">
        <f>SUMIFS(СВЦЭМ!$C$39:$C$782,СВЦЭМ!$A$39:$A$782,$A59,СВЦЭМ!$B$39:$B$782,G$47)+'СЕТ СН'!$G$12+СВЦЭМ!$D$10+'СЕТ СН'!$G$5-'СЕТ СН'!$G$20</f>
        <v>3824.2275874300003</v>
      </c>
      <c r="H59" s="36">
        <f>SUMIFS(СВЦЭМ!$C$39:$C$782,СВЦЭМ!$A$39:$A$782,$A59,СВЦЭМ!$B$39:$B$782,H$47)+'СЕТ СН'!$G$12+СВЦЭМ!$D$10+'СЕТ СН'!$G$5-'СЕТ СН'!$G$20</f>
        <v>3819.26513389</v>
      </c>
      <c r="I59" s="36">
        <f>SUMIFS(СВЦЭМ!$C$39:$C$782,СВЦЭМ!$A$39:$A$782,$A59,СВЦЭМ!$B$39:$B$782,I$47)+'СЕТ СН'!$G$12+СВЦЭМ!$D$10+'СЕТ СН'!$G$5-'СЕТ СН'!$G$20</f>
        <v>3762.83359806</v>
      </c>
      <c r="J59" s="36">
        <f>SUMIFS(СВЦЭМ!$C$39:$C$782,СВЦЭМ!$A$39:$A$782,$A59,СВЦЭМ!$B$39:$B$782,J$47)+'СЕТ СН'!$G$12+СВЦЭМ!$D$10+'СЕТ СН'!$G$5-'СЕТ СН'!$G$20</f>
        <v>3643.1991881399999</v>
      </c>
      <c r="K59" s="36">
        <f>SUMIFS(СВЦЭМ!$C$39:$C$782,СВЦЭМ!$A$39:$A$782,$A59,СВЦЭМ!$B$39:$B$782,K$47)+'СЕТ СН'!$G$12+СВЦЭМ!$D$10+'СЕТ СН'!$G$5-'СЕТ СН'!$G$20</f>
        <v>3553.0864913800001</v>
      </c>
      <c r="L59" s="36">
        <f>SUMIFS(СВЦЭМ!$C$39:$C$782,СВЦЭМ!$A$39:$A$782,$A59,СВЦЭМ!$B$39:$B$782,L$47)+'СЕТ СН'!$G$12+СВЦЭМ!$D$10+'СЕТ СН'!$G$5-'СЕТ СН'!$G$20</f>
        <v>3492.1167391700001</v>
      </c>
      <c r="M59" s="36">
        <f>SUMIFS(СВЦЭМ!$C$39:$C$782,СВЦЭМ!$A$39:$A$782,$A59,СВЦЭМ!$B$39:$B$782,M$47)+'СЕТ СН'!$G$12+СВЦЭМ!$D$10+'СЕТ СН'!$G$5-'СЕТ СН'!$G$20</f>
        <v>3458.1290637800003</v>
      </c>
      <c r="N59" s="36">
        <f>SUMIFS(СВЦЭМ!$C$39:$C$782,СВЦЭМ!$A$39:$A$782,$A59,СВЦЭМ!$B$39:$B$782,N$47)+'СЕТ СН'!$G$12+СВЦЭМ!$D$10+'СЕТ СН'!$G$5-'СЕТ СН'!$G$20</f>
        <v>3442.6408793099999</v>
      </c>
      <c r="O59" s="36">
        <f>SUMIFS(СВЦЭМ!$C$39:$C$782,СВЦЭМ!$A$39:$A$782,$A59,СВЦЭМ!$B$39:$B$782,O$47)+'СЕТ СН'!$G$12+СВЦЭМ!$D$10+'СЕТ СН'!$G$5-'СЕТ СН'!$G$20</f>
        <v>3459.3903450600001</v>
      </c>
      <c r="P59" s="36">
        <f>SUMIFS(СВЦЭМ!$C$39:$C$782,СВЦЭМ!$A$39:$A$782,$A59,СВЦЭМ!$B$39:$B$782,P$47)+'СЕТ СН'!$G$12+СВЦЭМ!$D$10+'СЕТ СН'!$G$5-'СЕТ СН'!$G$20</f>
        <v>3471.0492699300003</v>
      </c>
      <c r="Q59" s="36">
        <f>SUMIFS(СВЦЭМ!$C$39:$C$782,СВЦЭМ!$A$39:$A$782,$A59,СВЦЭМ!$B$39:$B$782,Q$47)+'СЕТ СН'!$G$12+СВЦЭМ!$D$10+'СЕТ СН'!$G$5-'СЕТ СН'!$G$20</f>
        <v>3469.24629142</v>
      </c>
      <c r="R59" s="36">
        <f>SUMIFS(СВЦЭМ!$C$39:$C$782,СВЦЭМ!$A$39:$A$782,$A59,СВЦЭМ!$B$39:$B$782,R$47)+'СЕТ СН'!$G$12+СВЦЭМ!$D$10+'СЕТ СН'!$G$5-'СЕТ СН'!$G$20</f>
        <v>3460.7754031899999</v>
      </c>
      <c r="S59" s="36">
        <f>SUMIFS(СВЦЭМ!$C$39:$C$782,СВЦЭМ!$A$39:$A$782,$A59,СВЦЭМ!$B$39:$B$782,S$47)+'СЕТ СН'!$G$12+СВЦЭМ!$D$10+'СЕТ СН'!$G$5-'СЕТ СН'!$G$20</f>
        <v>3421.8225620000003</v>
      </c>
      <c r="T59" s="36">
        <f>SUMIFS(СВЦЭМ!$C$39:$C$782,СВЦЭМ!$A$39:$A$782,$A59,СВЦЭМ!$B$39:$B$782,T$47)+'СЕТ СН'!$G$12+СВЦЭМ!$D$10+'СЕТ СН'!$G$5-'СЕТ СН'!$G$20</f>
        <v>3466.39702192</v>
      </c>
      <c r="U59" s="36">
        <f>SUMIFS(СВЦЭМ!$C$39:$C$782,СВЦЭМ!$A$39:$A$782,$A59,СВЦЭМ!$B$39:$B$782,U$47)+'СЕТ СН'!$G$12+СВЦЭМ!$D$10+'СЕТ СН'!$G$5-'СЕТ СН'!$G$20</f>
        <v>3465.4935787200002</v>
      </c>
      <c r="V59" s="36">
        <f>SUMIFS(СВЦЭМ!$C$39:$C$782,СВЦЭМ!$A$39:$A$782,$A59,СВЦЭМ!$B$39:$B$782,V$47)+'СЕТ СН'!$G$12+СВЦЭМ!$D$10+'СЕТ СН'!$G$5-'СЕТ СН'!$G$20</f>
        <v>3474.1280821800001</v>
      </c>
      <c r="W59" s="36">
        <f>SUMIFS(СВЦЭМ!$C$39:$C$782,СВЦЭМ!$A$39:$A$782,$A59,СВЦЭМ!$B$39:$B$782,W$47)+'СЕТ СН'!$G$12+СВЦЭМ!$D$10+'СЕТ СН'!$G$5-'СЕТ СН'!$G$20</f>
        <v>3472.0543025500001</v>
      </c>
      <c r="X59" s="36">
        <f>SUMIFS(СВЦЭМ!$C$39:$C$782,СВЦЭМ!$A$39:$A$782,$A59,СВЦЭМ!$B$39:$B$782,X$47)+'СЕТ СН'!$G$12+СВЦЭМ!$D$10+'СЕТ СН'!$G$5-'СЕТ СН'!$G$20</f>
        <v>3534.60933406</v>
      </c>
      <c r="Y59" s="36">
        <f>SUMIFS(СВЦЭМ!$C$39:$C$782,СВЦЭМ!$A$39:$A$782,$A59,СВЦЭМ!$B$39:$B$782,Y$47)+'СЕТ СН'!$G$12+СВЦЭМ!$D$10+'СЕТ СН'!$G$5-'СЕТ СН'!$G$20</f>
        <v>3612.2466812399998</v>
      </c>
    </row>
    <row r="60" spans="1:25" ht="15.75" x14ac:dyDescent="0.2">
      <c r="A60" s="35">
        <f t="shared" si="1"/>
        <v>45151</v>
      </c>
      <c r="B60" s="36">
        <f>SUMIFS(СВЦЭМ!$C$39:$C$782,СВЦЭМ!$A$39:$A$782,$A60,СВЦЭМ!$B$39:$B$782,B$47)+'СЕТ СН'!$G$12+СВЦЭМ!$D$10+'СЕТ СН'!$G$5-'СЕТ СН'!$G$20</f>
        <v>3603.6269310600001</v>
      </c>
      <c r="C60" s="36">
        <f>SUMIFS(СВЦЭМ!$C$39:$C$782,СВЦЭМ!$A$39:$A$782,$A60,СВЦЭМ!$B$39:$B$782,C$47)+'СЕТ СН'!$G$12+СВЦЭМ!$D$10+'СЕТ СН'!$G$5-'СЕТ СН'!$G$20</f>
        <v>3670.9274404600001</v>
      </c>
      <c r="D60" s="36">
        <f>SUMIFS(СВЦЭМ!$C$39:$C$782,СВЦЭМ!$A$39:$A$782,$A60,СВЦЭМ!$B$39:$B$782,D$47)+'СЕТ СН'!$G$12+СВЦЭМ!$D$10+'СЕТ СН'!$G$5-'СЕТ СН'!$G$20</f>
        <v>3672.2919291099997</v>
      </c>
      <c r="E60" s="36">
        <f>SUMIFS(СВЦЭМ!$C$39:$C$782,СВЦЭМ!$A$39:$A$782,$A60,СВЦЭМ!$B$39:$B$782,E$47)+'СЕТ СН'!$G$12+СВЦЭМ!$D$10+'СЕТ СН'!$G$5-'СЕТ СН'!$G$20</f>
        <v>3754.3392474100001</v>
      </c>
      <c r="F60" s="36">
        <f>SUMIFS(СВЦЭМ!$C$39:$C$782,СВЦЭМ!$A$39:$A$782,$A60,СВЦЭМ!$B$39:$B$782,F$47)+'СЕТ СН'!$G$12+СВЦЭМ!$D$10+'СЕТ СН'!$G$5-'СЕТ СН'!$G$20</f>
        <v>3765.0620367000001</v>
      </c>
      <c r="G60" s="36">
        <f>SUMIFS(СВЦЭМ!$C$39:$C$782,СВЦЭМ!$A$39:$A$782,$A60,СВЦЭМ!$B$39:$B$782,G$47)+'СЕТ СН'!$G$12+СВЦЭМ!$D$10+'СЕТ СН'!$G$5-'СЕТ СН'!$G$20</f>
        <v>3743.47298877</v>
      </c>
      <c r="H60" s="36">
        <f>SUMIFS(СВЦЭМ!$C$39:$C$782,СВЦЭМ!$A$39:$A$782,$A60,СВЦЭМ!$B$39:$B$782,H$47)+'СЕТ СН'!$G$12+СВЦЭМ!$D$10+'СЕТ СН'!$G$5-'СЕТ СН'!$G$20</f>
        <v>3732.1159858700003</v>
      </c>
      <c r="I60" s="36">
        <f>SUMIFS(СВЦЭМ!$C$39:$C$782,СВЦЭМ!$A$39:$A$782,$A60,СВЦЭМ!$B$39:$B$782,I$47)+'СЕТ СН'!$G$12+СВЦЭМ!$D$10+'СЕТ СН'!$G$5-'СЕТ СН'!$G$20</f>
        <v>3671.6358278099997</v>
      </c>
      <c r="J60" s="36">
        <f>SUMIFS(СВЦЭМ!$C$39:$C$782,СВЦЭМ!$A$39:$A$782,$A60,СВЦЭМ!$B$39:$B$782,J$47)+'СЕТ СН'!$G$12+СВЦЭМ!$D$10+'СЕТ СН'!$G$5-'СЕТ СН'!$G$20</f>
        <v>3555.2297326099997</v>
      </c>
      <c r="K60" s="36">
        <f>SUMIFS(СВЦЭМ!$C$39:$C$782,СВЦЭМ!$A$39:$A$782,$A60,СВЦЭМ!$B$39:$B$782,K$47)+'СЕТ СН'!$G$12+СВЦЭМ!$D$10+'СЕТ СН'!$G$5-'СЕТ СН'!$G$20</f>
        <v>3469.0154183200002</v>
      </c>
      <c r="L60" s="36">
        <f>SUMIFS(СВЦЭМ!$C$39:$C$782,СВЦЭМ!$A$39:$A$782,$A60,СВЦЭМ!$B$39:$B$782,L$47)+'СЕТ СН'!$G$12+СВЦЭМ!$D$10+'СЕТ СН'!$G$5-'СЕТ СН'!$G$20</f>
        <v>3405.7418902199997</v>
      </c>
      <c r="M60" s="36">
        <f>SUMIFS(СВЦЭМ!$C$39:$C$782,СВЦЭМ!$A$39:$A$782,$A60,СВЦЭМ!$B$39:$B$782,M$47)+'СЕТ СН'!$G$12+СВЦЭМ!$D$10+'СЕТ СН'!$G$5-'СЕТ СН'!$G$20</f>
        <v>3380.10909214</v>
      </c>
      <c r="N60" s="36">
        <f>SUMIFS(СВЦЭМ!$C$39:$C$782,СВЦЭМ!$A$39:$A$782,$A60,СВЦЭМ!$B$39:$B$782,N$47)+'СЕТ СН'!$G$12+СВЦЭМ!$D$10+'СЕТ СН'!$G$5-'СЕТ СН'!$G$20</f>
        <v>3370.3292019400001</v>
      </c>
      <c r="O60" s="36">
        <f>SUMIFS(СВЦЭМ!$C$39:$C$782,СВЦЭМ!$A$39:$A$782,$A60,СВЦЭМ!$B$39:$B$782,O$47)+'СЕТ СН'!$G$12+СВЦЭМ!$D$10+'СЕТ СН'!$G$5-'СЕТ СН'!$G$20</f>
        <v>3377.8612195599999</v>
      </c>
      <c r="P60" s="36">
        <f>SUMIFS(СВЦЭМ!$C$39:$C$782,СВЦЭМ!$A$39:$A$782,$A60,СВЦЭМ!$B$39:$B$782,P$47)+'СЕТ СН'!$G$12+СВЦЭМ!$D$10+'СЕТ СН'!$G$5-'СЕТ СН'!$G$20</f>
        <v>3393.7014988700003</v>
      </c>
      <c r="Q60" s="36">
        <f>SUMIFS(СВЦЭМ!$C$39:$C$782,СВЦЭМ!$A$39:$A$782,$A60,СВЦЭМ!$B$39:$B$782,Q$47)+'СЕТ СН'!$G$12+СВЦЭМ!$D$10+'СЕТ СН'!$G$5-'СЕТ СН'!$G$20</f>
        <v>3389.03295196</v>
      </c>
      <c r="R60" s="36">
        <f>SUMIFS(СВЦЭМ!$C$39:$C$782,СВЦЭМ!$A$39:$A$782,$A60,СВЦЭМ!$B$39:$B$782,R$47)+'СЕТ СН'!$G$12+СВЦЭМ!$D$10+'СЕТ СН'!$G$5-'СЕТ СН'!$G$20</f>
        <v>3381.7986118399999</v>
      </c>
      <c r="S60" s="36">
        <f>SUMIFS(СВЦЭМ!$C$39:$C$782,СВЦЭМ!$A$39:$A$782,$A60,СВЦЭМ!$B$39:$B$782,S$47)+'СЕТ СН'!$G$12+СВЦЭМ!$D$10+'СЕТ СН'!$G$5-'СЕТ СН'!$G$20</f>
        <v>3340.0016923100002</v>
      </c>
      <c r="T60" s="36">
        <f>SUMIFS(СВЦЭМ!$C$39:$C$782,СВЦЭМ!$A$39:$A$782,$A60,СВЦЭМ!$B$39:$B$782,T$47)+'СЕТ СН'!$G$12+СВЦЭМ!$D$10+'СЕТ СН'!$G$5-'СЕТ СН'!$G$20</f>
        <v>3376.8534554600001</v>
      </c>
      <c r="U60" s="36">
        <f>SUMIFS(СВЦЭМ!$C$39:$C$782,СВЦЭМ!$A$39:$A$782,$A60,СВЦЭМ!$B$39:$B$782,U$47)+'СЕТ СН'!$G$12+СВЦЭМ!$D$10+'СЕТ СН'!$G$5-'СЕТ СН'!$G$20</f>
        <v>3369.6263829</v>
      </c>
      <c r="V60" s="36">
        <f>SUMIFS(СВЦЭМ!$C$39:$C$782,СВЦЭМ!$A$39:$A$782,$A60,СВЦЭМ!$B$39:$B$782,V$47)+'СЕТ СН'!$G$12+СВЦЭМ!$D$10+'СЕТ СН'!$G$5-'СЕТ СН'!$G$20</f>
        <v>3359.86945904</v>
      </c>
      <c r="W60" s="36">
        <f>SUMIFS(СВЦЭМ!$C$39:$C$782,СВЦЭМ!$A$39:$A$782,$A60,СВЦЭМ!$B$39:$B$782,W$47)+'СЕТ СН'!$G$12+СВЦЭМ!$D$10+'СЕТ СН'!$G$5-'СЕТ СН'!$G$20</f>
        <v>3363.6905714</v>
      </c>
      <c r="X60" s="36">
        <f>SUMIFS(СВЦЭМ!$C$39:$C$782,СВЦЭМ!$A$39:$A$782,$A60,СВЦЭМ!$B$39:$B$782,X$47)+'СЕТ СН'!$G$12+СВЦЭМ!$D$10+'СЕТ СН'!$G$5-'СЕТ СН'!$G$20</f>
        <v>3431.2428963800003</v>
      </c>
      <c r="Y60" s="36">
        <f>SUMIFS(СВЦЭМ!$C$39:$C$782,СВЦЭМ!$A$39:$A$782,$A60,СВЦЭМ!$B$39:$B$782,Y$47)+'СЕТ СН'!$G$12+СВЦЭМ!$D$10+'СЕТ СН'!$G$5-'СЕТ СН'!$G$20</f>
        <v>3517.33931368</v>
      </c>
    </row>
    <row r="61" spans="1:25" ht="15.75" x14ac:dyDescent="0.2">
      <c r="A61" s="35">
        <f t="shared" si="1"/>
        <v>45152</v>
      </c>
      <c r="B61" s="36">
        <f>SUMIFS(СВЦЭМ!$C$39:$C$782,СВЦЭМ!$A$39:$A$782,$A61,СВЦЭМ!$B$39:$B$782,B$47)+'СЕТ СН'!$G$12+СВЦЭМ!$D$10+'СЕТ СН'!$G$5-'СЕТ СН'!$G$20</f>
        <v>3691.9411290799999</v>
      </c>
      <c r="C61" s="36">
        <f>SUMIFS(СВЦЭМ!$C$39:$C$782,СВЦЭМ!$A$39:$A$782,$A61,СВЦЭМ!$B$39:$B$782,C$47)+'СЕТ СН'!$G$12+СВЦЭМ!$D$10+'СЕТ СН'!$G$5-'СЕТ СН'!$G$20</f>
        <v>3788.3386822800003</v>
      </c>
      <c r="D61" s="36">
        <f>SUMIFS(СВЦЭМ!$C$39:$C$782,СВЦЭМ!$A$39:$A$782,$A61,СВЦЭМ!$B$39:$B$782,D$47)+'СЕТ СН'!$G$12+СВЦЭМ!$D$10+'СЕТ СН'!$G$5-'СЕТ СН'!$G$20</f>
        <v>3802.7539251600001</v>
      </c>
      <c r="E61" s="36">
        <f>SUMIFS(СВЦЭМ!$C$39:$C$782,СВЦЭМ!$A$39:$A$782,$A61,СВЦЭМ!$B$39:$B$782,E$47)+'СЕТ СН'!$G$12+СВЦЭМ!$D$10+'СЕТ СН'!$G$5-'СЕТ СН'!$G$20</f>
        <v>3875.6336600100003</v>
      </c>
      <c r="F61" s="36">
        <f>SUMIFS(СВЦЭМ!$C$39:$C$782,СВЦЭМ!$A$39:$A$782,$A61,СВЦЭМ!$B$39:$B$782,F$47)+'СЕТ СН'!$G$12+СВЦЭМ!$D$10+'СЕТ СН'!$G$5-'СЕТ СН'!$G$20</f>
        <v>3885.6752701800001</v>
      </c>
      <c r="G61" s="36">
        <f>SUMIFS(СВЦЭМ!$C$39:$C$782,СВЦЭМ!$A$39:$A$782,$A61,СВЦЭМ!$B$39:$B$782,G$47)+'СЕТ СН'!$G$12+СВЦЭМ!$D$10+'СЕТ СН'!$G$5-'СЕТ СН'!$G$20</f>
        <v>3873.6203358499997</v>
      </c>
      <c r="H61" s="36">
        <f>SUMIFS(СВЦЭМ!$C$39:$C$782,СВЦЭМ!$A$39:$A$782,$A61,СВЦЭМ!$B$39:$B$782,H$47)+'СЕТ СН'!$G$12+СВЦЭМ!$D$10+'СЕТ СН'!$G$5-'СЕТ СН'!$G$20</f>
        <v>3836.3449127599997</v>
      </c>
      <c r="I61" s="36">
        <f>SUMIFS(СВЦЭМ!$C$39:$C$782,СВЦЭМ!$A$39:$A$782,$A61,СВЦЭМ!$B$39:$B$782,I$47)+'СЕТ СН'!$G$12+СВЦЭМ!$D$10+'СЕТ СН'!$G$5-'СЕТ СН'!$G$20</f>
        <v>3694.6240768600001</v>
      </c>
      <c r="J61" s="36">
        <f>SUMIFS(СВЦЭМ!$C$39:$C$782,СВЦЭМ!$A$39:$A$782,$A61,СВЦЭМ!$B$39:$B$782,J$47)+'СЕТ СН'!$G$12+СВЦЭМ!$D$10+'СЕТ СН'!$G$5-'СЕТ СН'!$G$20</f>
        <v>3544.7748720600002</v>
      </c>
      <c r="K61" s="36">
        <f>SUMIFS(СВЦЭМ!$C$39:$C$782,СВЦЭМ!$A$39:$A$782,$A61,СВЦЭМ!$B$39:$B$782,K$47)+'СЕТ СН'!$G$12+СВЦЭМ!$D$10+'СЕТ СН'!$G$5-'СЕТ СН'!$G$20</f>
        <v>3477.7402738800001</v>
      </c>
      <c r="L61" s="36">
        <f>SUMIFS(СВЦЭМ!$C$39:$C$782,СВЦЭМ!$A$39:$A$782,$A61,СВЦЭМ!$B$39:$B$782,L$47)+'СЕТ СН'!$G$12+СВЦЭМ!$D$10+'СЕТ СН'!$G$5-'СЕТ СН'!$G$20</f>
        <v>3442.9085300199999</v>
      </c>
      <c r="M61" s="36">
        <f>SUMIFS(СВЦЭМ!$C$39:$C$782,СВЦЭМ!$A$39:$A$782,$A61,СВЦЭМ!$B$39:$B$782,M$47)+'СЕТ СН'!$G$12+СВЦЭМ!$D$10+'СЕТ СН'!$G$5-'СЕТ СН'!$G$20</f>
        <v>3442.2723307199999</v>
      </c>
      <c r="N61" s="36">
        <f>SUMIFS(СВЦЭМ!$C$39:$C$782,СВЦЭМ!$A$39:$A$782,$A61,СВЦЭМ!$B$39:$B$782,N$47)+'СЕТ СН'!$G$12+СВЦЭМ!$D$10+'СЕТ СН'!$G$5-'СЕТ СН'!$G$20</f>
        <v>3494.89409105</v>
      </c>
      <c r="O61" s="36">
        <f>SUMIFS(СВЦЭМ!$C$39:$C$782,СВЦЭМ!$A$39:$A$782,$A61,СВЦЭМ!$B$39:$B$782,O$47)+'СЕТ СН'!$G$12+СВЦЭМ!$D$10+'СЕТ СН'!$G$5-'СЕТ СН'!$G$20</f>
        <v>3535.8512799999999</v>
      </c>
      <c r="P61" s="36">
        <f>SUMIFS(СВЦЭМ!$C$39:$C$782,СВЦЭМ!$A$39:$A$782,$A61,СВЦЭМ!$B$39:$B$782,P$47)+'СЕТ СН'!$G$12+СВЦЭМ!$D$10+'СЕТ СН'!$G$5-'СЕТ СН'!$G$20</f>
        <v>3537.3527700699997</v>
      </c>
      <c r="Q61" s="36">
        <f>SUMIFS(СВЦЭМ!$C$39:$C$782,СВЦЭМ!$A$39:$A$782,$A61,СВЦЭМ!$B$39:$B$782,Q$47)+'СЕТ СН'!$G$12+СВЦЭМ!$D$10+'СЕТ СН'!$G$5-'СЕТ СН'!$G$20</f>
        <v>3551.0305348299999</v>
      </c>
      <c r="R61" s="36">
        <f>SUMIFS(СВЦЭМ!$C$39:$C$782,СВЦЭМ!$A$39:$A$782,$A61,СВЦЭМ!$B$39:$B$782,R$47)+'СЕТ СН'!$G$12+СВЦЭМ!$D$10+'СЕТ СН'!$G$5-'СЕТ СН'!$G$20</f>
        <v>3552.43324119</v>
      </c>
      <c r="S61" s="36">
        <f>SUMIFS(СВЦЭМ!$C$39:$C$782,СВЦЭМ!$A$39:$A$782,$A61,СВЦЭМ!$B$39:$B$782,S$47)+'СЕТ СН'!$G$12+СВЦЭМ!$D$10+'СЕТ СН'!$G$5-'СЕТ СН'!$G$20</f>
        <v>3517.2362017099999</v>
      </c>
      <c r="T61" s="36">
        <f>SUMIFS(СВЦЭМ!$C$39:$C$782,СВЦЭМ!$A$39:$A$782,$A61,СВЦЭМ!$B$39:$B$782,T$47)+'СЕТ СН'!$G$12+СВЦЭМ!$D$10+'СЕТ СН'!$G$5-'СЕТ СН'!$G$20</f>
        <v>3550.5857183500002</v>
      </c>
      <c r="U61" s="36">
        <f>SUMIFS(СВЦЭМ!$C$39:$C$782,СВЦЭМ!$A$39:$A$782,$A61,СВЦЭМ!$B$39:$B$782,U$47)+'СЕТ СН'!$G$12+СВЦЭМ!$D$10+'СЕТ СН'!$G$5-'СЕТ СН'!$G$20</f>
        <v>3550.50751674</v>
      </c>
      <c r="V61" s="36">
        <f>SUMIFS(СВЦЭМ!$C$39:$C$782,СВЦЭМ!$A$39:$A$782,$A61,СВЦЭМ!$B$39:$B$782,V$47)+'СЕТ СН'!$G$12+СВЦЭМ!$D$10+'СЕТ СН'!$G$5-'СЕТ СН'!$G$20</f>
        <v>3544.4142112</v>
      </c>
      <c r="W61" s="36">
        <f>SUMIFS(СВЦЭМ!$C$39:$C$782,СВЦЭМ!$A$39:$A$782,$A61,СВЦЭМ!$B$39:$B$782,W$47)+'СЕТ СН'!$G$12+СВЦЭМ!$D$10+'СЕТ СН'!$G$5-'СЕТ СН'!$G$20</f>
        <v>3533.8069140699999</v>
      </c>
      <c r="X61" s="36">
        <f>SUMIFS(СВЦЭМ!$C$39:$C$782,СВЦЭМ!$A$39:$A$782,$A61,СВЦЭМ!$B$39:$B$782,X$47)+'СЕТ СН'!$G$12+СВЦЭМ!$D$10+'СЕТ СН'!$G$5-'СЕТ СН'!$G$20</f>
        <v>3610.77355326</v>
      </c>
      <c r="Y61" s="36">
        <f>SUMIFS(СВЦЭМ!$C$39:$C$782,СВЦЭМ!$A$39:$A$782,$A61,СВЦЭМ!$B$39:$B$782,Y$47)+'СЕТ СН'!$G$12+СВЦЭМ!$D$10+'СЕТ СН'!$G$5-'СЕТ СН'!$G$20</f>
        <v>3713.8160032699998</v>
      </c>
    </row>
    <row r="62" spans="1:25" ht="15.75" x14ac:dyDescent="0.2">
      <c r="A62" s="35">
        <f t="shared" si="1"/>
        <v>45153</v>
      </c>
      <c r="B62" s="36">
        <f>SUMIFS(СВЦЭМ!$C$39:$C$782,СВЦЭМ!$A$39:$A$782,$A62,СВЦЭМ!$B$39:$B$782,B$47)+'СЕТ СН'!$G$12+СВЦЭМ!$D$10+'СЕТ СН'!$G$5-'СЕТ СН'!$G$20</f>
        <v>3741.0220678999999</v>
      </c>
      <c r="C62" s="36">
        <f>SUMIFS(СВЦЭМ!$C$39:$C$782,СВЦЭМ!$A$39:$A$782,$A62,СВЦЭМ!$B$39:$B$782,C$47)+'СЕТ СН'!$G$12+СВЦЭМ!$D$10+'СЕТ СН'!$G$5-'СЕТ СН'!$G$20</f>
        <v>3841.1093800200001</v>
      </c>
      <c r="D62" s="36">
        <f>SUMIFS(СВЦЭМ!$C$39:$C$782,СВЦЭМ!$A$39:$A$782,$A62,СВЦЭМ!$B$39:$B$782,D$47)+'СЕТ СН'!$G$12+СВЦЭМ!$D$10+'СЕТ СН'!$G$5-'СЕТ СН'!$G$20</f>
        <v>3941.5751281499997</v>
      </c>
      <c r="E62" s="36">
        <f>SUMIFS(СВЦЭМ!$C$39:$C$782,СВЦЭМ!$A$39:$A$782,$A62,СВЦЭМ!$B$39:$B$782,E$47)+'СЕТ СН'!$G$12+СВЦЭМ!$D$10+'СЕТ СН'!$G$5-'СЕТ СН'!$G$20</f>
        <v>4006.9725608099998</v>
      </c>
      <c r="F62" s="36">
        <f>SUMIFS(СВЦЭМ!$C$39:$C$782,СВЦЭМ!$A$39:$A$782,$A62,СВЦЭМ!$B$39:$B$782,F$47)+'СЕТ СН'!$G$12+СВЦЭМ!$D$10+'СЕТ СН'!$G$5-'СЕТ СН'!$G$20</f>
        <v>4024.7474224099997</v>
      </c>
      <c r="G62" s="36">
        <f>SUMIFS(СВЦЭМ!$C$39:$C$782,СВЦЭМ!$A$39:$A$782,$A62,СВЦЭМ!$B$39:$B$782,G$47)+'СЕТ СН'!$G$12+СВЦЭМ!$D$10+'СЕТ СН'!$G$5-'СЕТ СН'!$G$20</f>
        <v>4016.2653521399998</v>
      </c>
      <c r="H62" s="36">
        <f>SUMIFS(СВЦЭМ!$C$39:$C$782,СВЦЭМ!$A$39:$A$782,$A62,СВЦЭМ!$B$39:$B$782,H$47)+'СЕТ СН'!$G$12+СВЦЭМ!$D$10+'СЕТ СН'!$G$5-'СЕТ СН'!$G$20</f>
        <v>3920.7820036399999</v>
      </c>
      <c r="I62" s="36">
        <f>SUMIFS(СВЦЭМ!$C$39:$C$782,СВЦЭМ!$A$39:$A$782,$A62,СВЦЭМ!$B$39:$B$782,I$47)+'СЕТ СН'!$G$12+СВЦЭМ!$D$10+'СЕТ СН'!$G$5-'СЕТ СН'!$G$20</f>
        <v>3806.5046172100001</v>
      </c>
      <c r="J62" s="36">
        <f>SUMIFS(СВЦЭМ!$C$39:$C$782,СВЦЭМ!$A$39:$A$782,$A62,СВЦЭМ!$B$39:$B$782,J$47)+'СЕТ СН'!$G$12+СВЦЭМ!$D$10+'СЕТ СН'!$G$5-'СЕТ СН'!$G$20</f>
        <v>3690.5161018399999</v>
      </c>
      <c r="K62" s="36">
        <f>SUMIFS(СВЦЭМ!$C$39:$C$782,СВЦЭМ!$A$39:$A$782,$A62,СВЦЭМ!$B$39:$B$782,K$47)+'СЕТ СН'!$G$12+СВЦЭМ!$D$10+'СЕТ СН'!$G$5-'СЕТ СН'!$G$20</f>
        <v>3597.5016577599999</v>
      </c>
      <c r="L62" s="36">
        <f>SUMIFS(СВЦЭМ!$C$39:$C$782,СВЦЭМ!$A$39:$A$782,$A62,СВЦЭМ!$B$39:$B$782,L$47)+'СЕТ СН'!$G$12+СВЦЭМ!$D$10+'СЕТ СН'!$G$5-'СЕТ СН'!$G$20</f>
        <v>3581.9443216199998</v>
      </c>
      <c r="M62" s="36">
        <f>SUMIFS(СВЦЭМ!$C$39:$C$782,СВЦЭМ!$A$39:$A$782,$A62,СВЦЭМ!$B$39:$B$782,M$47)+'СЕТ СН'!$G$12+СВЦЭМ!$D$10+'СЕТ СН'!$G$5-'СЕТ СН'!$G$20</f>
        <v>3572.7885415700002</v>
      </c>
      <c r="N62" s="36">
        <f>SUMIFS(СВЦЭМ!$C$39:$C$782,СВЦЭМ!$A$39:$A$782,$A62,СВЦЭМ!$B$39:$B$782,N$47)+'СЕТ СН'!$G$12+СВЦЭМ!$D$10+'СЕТ СН'!$G$5-'СЕТ СН'!$G$20</f>
        <v>3562.98330003</v>
      </c>
      <c r="O62" s="36">
        <f>SUMIFS(СВЦЭМ!$C$39:$C$782,СВЦЭМ!$A$39:$A$782,$A62,СВЦЭМ!$B$39:$B$782,O$47)+'СЕТ СН'!$G$12+СВЦЭМ!$D$10+'СЕТ СН'!$G$5-'СЕТ СН'!$G$20</f>
        <v>3546.2440328299999</v>
      </c>
      <c r="P62" s="36">
        <f>SUMIFS(СВЦЭМ!$C$39:$C$782,СВЦЭМ!$A$39:$A$782,$A62,СВЦЭМ!$B$39:$B$782,P$47)+'СЕТ СН'!$G$12+СВЦЭМ!$D$10+'СЕТ СН'!$G$5-'СЕТ СН'!$G$20</f>
        <v>3548.68371695</v>
      </c>
      <c r="Q62" s="36">
        <f>SUMIFS(СВЦЭМ!$C$39:$C$782,СВЦЭМ!$A$39:$A$782,$A62,СВЦЭМ!$B$39:$B$782,Q$47)+'СЕТ СН'!$G$12+СВЦЭМ!$D$10+'СЕТ СН'!$G$5-'СЕТ СН'!$G$20</f>
        <v>3549.0909947099999</v>
      </c>
      <c r="R62" s="36">
        <f>SUMIFS(СВЦЭМ!$C$39:$C$782,СВЦЭМ!$A$39:$A$782,$A62,СВЦЭМ!$B$39:$B$782,R$47)+'СЕТ СН'!$G$12+СВЦЭМ!$D$10+'СЕТ СН'!$G$5-'СЕТ СН'!$G$20</f>
        <v>3499.0878676100001</v>
      </c>
      <c r="S62" s="36">
        <f>SUMIFS(СВЦЭМ!$C$39:$C$782,СВЦЭМ!$A$39:$A$782,$A62,СВЦЭМ!$B$39:$B$782,S$47)+'СЕТ СН'!$G$12+СВЦЭМ!$D$10+'СЕТ СН'!$G$5-'СЕТ СН'!$G$20</f>
        <v>3500.3002408100001</v>
      </c>
      <c r="T62" s="36">
        <f>SUMIFS(СВЦЭМ!$C$39:$C$782,СВЦЭМ!$A$39:$A$782,$A62,СВЦЭМ!$B$39:$B$782,T$47)+'СЕТ СН'!$G$12+СВЦЭМ!$D$10+'СЕТ СН'!$G$5-'СЕТ СН'!$G$20</f>
        <v>3550.7078811599999</v>
      </c>
      <c r="U62" s="36">
        <f>SUMIFS(СВЦЭМ!$C$39:$C$782,СВЦЭМ!$A$39:$A$782,$A62,СВЦЭМ!$B$39:$B$782,U$47)+'СЕТ СН'!$G$12+СВЦЭМ!$D$10+'СЕТ СН'!$G$5-'СЕТ СН'!$G$20</f>
        <v>3544.9947631300001</v>
      </c>
      <c r="V62" s="36">
        <f>SUMIFS(СВЦЭМ!$C$39:$C$782,СВЦЭМ!$A$39:$A$782,$A62,СВЦЭМ!$B$39:$B$782,V$47)+'СЕТ СН'!$G$12+СВЦЭМ!$D$10+'СЕТ СН'!$G$5-'СЕТ СН'!$G$20</f>
        <v>3539.0754724099997</v>
      </c>
      <c r="W62" s="36">
        <f>SUMIFS(СВЦЭМ!$C$39:$C$782,СВЦЭМ!$A$39:$A$782,$A62,СВЦЭМ!$B$39:$B$782,W$47)+'СЕТ СН'!$G$12+СВЦЭМ!$D$10+'СЕТ СН'!$G$5-'СЕТ СН'!$G$20</f>
        <v>3536.0824972099999</v>
      </c>
      <c r="X62" s="36">
        <f>SUMIFS(СВЦЭМ!$C$39:$C$782,СВЦЭМ!$A$39:$A$782,$A62,СВЦЭМ!$B$39:$B$782,X$47)+'СЕТ СН'!$G$12+СВЦЭМ!$D$10+'СЕТ СН'!$G$5-'СЕТ СН'!$G$20</f>
        <v>3629.9951189200001</v>
      </c>
      <c r="Y62" s="36">
        <f>SUMIFS(СВЦЭМ!$C$39:$C$782,СВЦЭМ!$A$39:$A$782,$A62,СВЦЭМ!$B$39:$B$782,Y$47)+'СЕТ СН'!$G$12+СВЦЭМ!$D$10+'СЕТ СН'!$G$5-'СЕТ СН'!$G$20</f>
        <v>3715.8828695100001</v>
      </c>
    </row>
    <row r="63" spans="1:25" ht="15.75" x14ac:dyDescent="0.2">
      <c r="A63" s="35">
        <f t="shared" si="1"/>
        <v>45154</v>
      </c>
      <c r="B63" s="36">
        <f>SUMIFS(СВЦЭМ!$C$39:$C$782,СВЦЭМ!$A$39:$A$782,$A63,СВЦЭМ!$B$39:$B$782,B$47)+'СЕТ СН'!$G$12+СВЦЭМ!$D$10+'СЕТ СН'!$G$5-'СЕТ СН'!$G$20</f>
        <v>3843.1909946000001</v>
      </c>
      <c r="C63" s="36">
        <f>SUMIFS(СВЦЭМ!$C$39:$C$782,СВЦЭМ!$A$39:$A$782,$A63,СВЦЭМ!$B$39:$B$782,C$47)+'СЕТ СН'!$G$12+СВЦЭМ!$D$10+'СЕТ СН'!$G$5-'СЕТ СН'!$G$20</f>
        <v>3888.4698333599999</v>
      </c>
      <c r="D63" s="36">
        <f>SUMIFS(СВЦЭМ!$C$39:$C$782,СВЦЭМ!$A$39:$A$782,$A63,СВЦЭМ!$B$39:$B$782,D$47)+'СЕТ СН'!$G$12+СВЦЭМ!$D$10+'СЕТ СН'!$G$5-'СЕТ СН'!$G$20</f>
        <v>3927.8926656599997</v>
      </c>
      <c r="E63" s="36">
        <f>SUMIFS(СВЦЭМ!$C$39:$C$782,СВЦЭМ!$A$39:$A$782,$A63,СВЦЭМ!$B$39:$B$782,E$47)+'СЕТ СН'!$G$12+СВЦЭМ!$D$10+'СЕТ СН'!$G$5-'СЕТ СН'!$G$20</f>
        <v>3948.7602537000002</v>
      </c>
      <c r="F63" s="36">
        <f>SUMIFS(СВЦЭМ!$C$39:$C$782,СВЦЭМ!$A$39:$A$782,$A63,СВЦЭМ!$B$39:$B$782,F$47)+'СЕТ СН'!$G$12+СВЦЭМ!$D$10+'СЕТ СН'!$G$5-'СЕТ СН'!$G$20</f>
        <v>3978.8324436000003</v>
      </c>
      <c r="G63" s="36">
        <f>SUMIFS(СВЦЭМ!$C$39:$C$782,СВЦЭМ!$A$39:$A$782,$A63,СВЦЭМ!$B$39:$B$782,G$47)+'СЕТ СН'!$G$12+СВЦЭМ!$D$10+'СЕТ СН'!$G$5-'СЕТ СН'!$G$20</f>
        <v>3947.5469308900001</v>
      </c>
      <c r="H63" s="36">
        <f>SUMIFS(СВЦЭМ!$C$39:$C$782,СВЦЭМ!$A$39:$A$782,$A63,СВЦЭМ!$B$39:$B$782,H$47)+'СЕТ СН'!$G$12+СВЦЭМ!$D$10+'СЕТ СН'!$G$5-'СЕТ СН'!$G$20</f>
        <v>3924.50093152</v>
      </c>
      <c r="I63" s="36">
        <f>SUMIFS(СВЦЭМ!$C$39:$C$782,СВЦЭМ!$A$39:$A$782,$A63,СВЦЭМ!$B$39:$B$782,I$47)+'СЕТ СН'!$G$12+СВЦЭМ!$D$10+'СЕТ СН'!$G$5-'СЕТ СН'!$G$20</f>
        <v>3809.84225565</v>
      </c>
      <c r="J63" s="36">
        <f>SUMIFS(СВЦЭМ!$C$39:$C$782,СВЦЭМ!$A$39:$A$782,$A63,СВЦЭМ!$B$39:$B$782,J$47)+'СЕТ СН'!$G$12+СВЦЭМ!$D$10+'СЕТ СН'!$G$5-'СЕТ СН'!$G$20</f>
        <v>3726.2922942200003</v>
      </c>
      <c r="K63" s="36">
        <f>SUMIFS(СВЦЭМ!$C$39:$C$782,СВЦЭМ!$A$39:$A$782,$A63,СВЦЭМ!$B$39:$B$782,K$47)+'СЕТ СН'!$G$12+СВЦЭМ!$D$10+'СЕТ СН'!$G$5-'СЕТ СН'!$G$20</f>
        <v>3655.84825912</v>
      </c>
      <c r="L63" s="36">
        <f>SUMIFS(СВЦЭМ!$C$39:$C$782,СВЦЭМ!$A$39:$A$782,$A63,СВЦЭМ!$B$39:$B$782,L$47)+'СЕТ СН'!$G$12+СВЦЭМ!$D$10+'СЕТ СН'!$G$5-'СЕТ СН'!$G$20</f>
        <v>3619.5538421199999</v>
      </c>
      <c r="M63" s="36">
        <f>SUMIFS(СВЦЭМ!$C$39:$C$782,СВЦЭМ!$A$39:$A$782,$A63,СВЦЭМ!$B$39:$B$782,M$47)+'СЕТ СН'!$G$12+СВЦЭМ!$D$10+'СЕТ СН'!$G$5-'СЕТ СН'!$G$20</f>
        <v>3598.5057776200001</v>
      </c>
      <c r="N63" s="36">
        <f>SUMIFS(СВЦЭМ!$C$39:$C$782,СВЦЭМ!$A$39:$A$782,$A63,СВЦЭМ!$B$39:$B$782,N$47)+'СЕТ СН'!$G$12+СВЦЭМ!$D$10+'СЕТ СН'!$G$5-'СЕТ СН'!$G$20</f>
        <v>3601.6085738399997</v>
      </c>
      <c r="O63" s="36">
        <f>SUMIFS(СВЦЭМ!$C$39:$C$782,СВЦЭМ!$A$39:$A$782,$A63,СВЦЭМ!$B$39:$B$782,O$47)+'СЕТ СН'!$G$12+СВЦЭМ!$D$10+'СЕТ СН'!$G$5-'СЕТ СН'!$G$20</f>
        <v>3605.2605217299997</v>
      </c>
      <c r="P63" s="36">
        <f>SUMIFS(СВЦЭМ!$C$39:$C$782,СВЦЭМ!$A$39:$A$782,$A63,СВЦЭМ!$B$39:$B$782,P$47)+'СЕТ СН'!$G$12+СВЦЭМ!$D$10+'СЕТ СН'!$G$5-'СЕТ СН'!$G$20</f>
        <v>3586.6084646700001</v>
      </c>
      <c r="Q63" s="36">
        <f>SUMIFS(СВЦЭМ!$C$39:$C$782,СВЦЭМ!$A$39:$A$782,$A63,СВЦЭМ!$B$39:$B$782,Q$47)+'СЕТ СН'!$G$12+СВЦЭМ!$D$10+'СЕТ СН'!$G$5-'СЕТ СН'!$G$20</f>
        <v>3597.90574655</v>
      </c>
      <c r="R63" s="36">
        <f>SUMIFS(СВЦЭМ!$C$39:$C$782,СВЦЭМ!$A$39:$A$782,$A63,СВЦЭМ!$B$39:$B$782,R$47)+'СЕТ СН'!$G$12+СВЦЭМ!$D$10+'СЕТ СН'!$G$5-'СЕТ СН'!$G$20</f>
        <v>3544.3314173500003</v>
      </c>
      <c r="S63" s="36">
        <f>SUMIFS(СВЦЭМ!$C$39:$C$782,СВЦЭМ!$A$39:$A$782,$A63,СВЦЭМ!$B$39:$B$782,S$47)+'СЕТ СН'!$G$12+СВЦЭМ!$D$10+'СЕТ СН'!$G$5-'СЕТ СН'!$G$20</f>
        <v>3540.3288492399997</v>
      </c>
      <c r="T63" s="36">
        <f>SUMIFS(СВЦЭМ!$C$39:$C$782,СВЦЭМ!$A$39:$A$782,$A63,СВЦЭМ!$B$39:$B$782,T$47)+'СЕТ СН'!$G$12+СВЦЭМ!$D$10+'СЕТ СН'!$G$5-'СЕТ СН'!$G$20</f>
        <v>3585.5334675200002</v>
      </c>
      <c r="U63" s="36">
        <f>SUMIFS(СВЦЭМ!$C$39:$C$782,СВЦЭМ!$A$39:$A$782,$A63,СВЦЭМ!$B$39:$B$782,U$47)+'СЕТ СН'!$G$12+СВЦЭМ!$D$10+'СЕТ СН'!$G$5-'СЕТ СН'!$G$20</f>
        <v>3583.6726469200003</v>
      </c>
      <c r="V63" s="36">
        <f>SUMIFS(СВЦЭМ!$C$39:$C$782,СВЦЭМ!$A$39:$A$782,$A63,СВЦЭМ!$B$39:$B$782,V$47)+'СЕТ СН'!$G$12+СВЦЭМ!$D$10+'СЕТ СН'!$G$5-'СЕТ СН'!$G$20</f>
        <v>3581.23820187</v>
      </c>
      <c r="W63" s="36">
        <f>SUMIFS(СВЦЭМ!$C$39:$C$782,СВЦЭМ!$A$39:$A$782,$A63,СВЦЭМ!$B$39:$B$782,W$47)+'СЕТ СН'!$G$12+СВЦЭМ!$D$10+'СЕТ СН'!$G$5-'СЕТ СН'!$G$20</f>
        <v>3574.2807110399999</v>
      </c>
      <c r="X63" s="36">
        <f>SUMIFS(СВЦЭМ!$C$39:$C$782,СВЦЭМ!$A$39:$A$782,$A63,СВЦЭМ!$B$39:$B$782,X$47)+'СЕТ СН'!$G$12+СВЦЭМ!$D$10+'СЕТ СН'!$G$5-'СЕТ СН'!$G$20</f>
        <v>3642.18817463</v>
      </c>
      <c r="Y63" s="36">
        <f>SUMIFS(СВЦЭМ!$C$39:$C$782,СВЦЭМ!$A$39:$A$782,$A63,СВЦЭМ!$B$39:$B$782,Y$47)+'СЕТ СН'!$G$12+СВЦЭМ!$D$10+'СЕТ СН'!$G$5-'СЕТ СН'!$G$20</f>
        <v>3748.2146046600001</v>
      </c>
    </row>
    <row r="64" spans="1:25" ht="15.75" x14ac:dyDescent="0.2">
      <c r="A64" s="35">
        <f t="shared" si="1"/>
        <v>45155</v>
      </c>
      <c r="B64" s="36">
        <f>SUMIFS(СВЦЭМ!$C$39:$C$782,СВЦЭМ!$A$39:$A$782,$A64,СВЦЭМ!$B$39:$B$782,B$47)+'СЕТ СН'!$G$12+СВЦЭМ!$D$10+'СЕТ СН'!$G$5-'СЕТ СН'!$G$20</f>
        <v>3689.30091778</v>
      </c>
      <c r="C64" s="36">
        <f>SUMIFS(СВЦЭМ!$C$39:$C$782,СВЦЭМ!$A$39:$A$782,$A64,СВЦЭМ!$B$39:$B$782,C$47)+'СЕТ СН'!$G$12+СВЦЭМ!$D$10+'СЕТ СН'!$G$5-'СЕТ СН'!$G$20</f>
        <v>3769.3638626299999</v>
      </c>
      <c r="D64" s="36">
        <f>SUMIFS(СВЦЭМ!$C$39:$C$782,СВЦЭМ!$A$39:$A$782,$A64,СВЦЭМ!$B$39:$B$782,D$47)+'СЕТ СН'!$G$12+СВЦЭМ!$D$10+'СЕТ СН'!$G$5-'СЕТ СН'!$G$20</f>
        <v>3793.05820627</v>
      </c>
      <c r="E64" s="36">
        <f>SUMIFS(СВЦЭМ!$C$39:$C$782,СВЦЭМ!$A$39:$A$782,$A64,СВЦЭМ!$B$39:$B$782,E$47)+'СЕТ СН'!$G$12+СВЦЭМ!$D$10+'СЕТ СН'!$G$5-'СЕТ СН'!$G$20</f>
        <v>3794.0758202699999</v>
      </c>
      <c r="F64" s="36">
        <f>SUMIFS(СВЦЭМ!$C$39:$C$782,СВЦЭМ!$A$39:$A$782,$A64,СВЦЭМ!$B$39:$B$782,F$47)+'СЕТ СН'!$G$12+СВЦЭМ!$D$10+'СЕТ СН'!$G$5-'СЕТ СН'!$G$20</f>
        <v>3813.3603235099999</v>
      </c>
      <c r="G64" s="36">
        <f>SUMIFS(СВЦЭМ!$C$39:$C$782,СВЦЭМ!$A$39:$A$782,$A64,СВЦЭМ!$B$39:$B$782,G$47)+'СЕТ СН'!$G$12+СВЦЭМ!$D$10+'СЕТ СН'!$G$5-'СЕТ СН'!$G$20</f>
        <v>3797.6846921599999</v>
      </c>
      <c r="H64" s="36">
        <f>SUMIFS(СВЦЭМ!$C$39:$C$782,СВЦЭМ!$A$39:$A$782,$A64,СВЦЭМ!$B$39:$B$782,H$47)+'СЕТ СН'!$G$12+СВЦЭМ!$D$10+'СЕТ СН'!$G$5-'СЕТ СН'!$G$20</f>
        <v>3725.0026535100001</v>
      </c>
      <c r="I64" s="36">
        <f>SUMIFS(СВЦЭМ!$C$39:$C$782,СВЦЭМ!$A$39:$A$782,$A64,СВЦЭМ!$B$39:$B$782,I$47)+'СЕТ СН'!$G$12+СВЦЭМ!$D$10+'СЕТ СН'!$G$5-'СЕТ СН'!$G$20</f>
        <v>3639.41639205</v>
      </c>
      <c r="J64" s="36">
        <f>SUMIFS(СВЦЭМ!$C$39:$C$782,СВЦЭМ!$A$39:$A$782,$A64,СВЦЭМ!$B$39:$B$782,J$47)+'СЕТ СН'!$G$12+СВЦЭМ!$D$10+'СЕТ СН'!$G$5-'СЕТ СН'!$G$20</f>
        <v>3531.2532436700003</v>
      </c>
      <c r="K64" s="36">
        <f>SUMIFS(СВЦЭМ!$C$39:$C$782,СВЦЭМ!$A$39:$A$782,$A64,СВЦЭМ!$B$39:$B$782,K$47)+'СЕТ СН'!$G$12+СВЦЭМ!$D$10+'СЕТ СН'!$G$5-'СЕТ СН'!$G$20</f>
        <v>3473.90968144</v>
      </c>
      <c r="L64" s="36">
        <f>SUMIFS(СВЦЭМ!$C$39:$C$782,СВЦЭМ!$A$39:$A$782,$A64,СВЦЭМ!$B$39:$B$782,L$47)+'СЕТ СН'!$G$12+СВЦЭМ!$D$10+'СЕТ СН'!$G$5-'СЕТ СН'!$G$20</f>
        <v>3435.0200392799998</v>
      </c>
      <c r="M64" s="36">
        <f>SUMIFS(СВЦЭМ!$C$39:$C$782,СВЦЭМ!$A$39:$A$782,$A64,СВЦЭМ!$B$39:$B$782,M$47)+'СЕТ СН'!$G$12+СВЦЭМ!$D$10+'СЕТ СН'!$G$5-'СЕТ СН'!$G$20</f>
        <v>3405.3990768200001</v>
      </c>
      <c r="N64" s="36">
        <f>SUMIFS(СВЦЭМ!$C$39:$C$782,СВЦЭМ!$A$39:$A$782,$A64,СВЦЭМ!$B$39:$B$782,N$47)+'СЕТ СН'!$G$12+СВЦЭМ!$D$10+'СЕТ СН'!$G$5-'СЕТ СН'!$G$20</f>
        <v>3430.96397002</v>
      </c>
      <c r="O64" s="36">
        <f>SUMIFS(СВЦЭМ!$C$39:$C$782,СВЦЭМ!$A$39:$A$782,$A64,СВЦЭМ!$B$39:$B$782,O$47)+'СЕТ СН'!$G$12+СВЦЭМ!$D$10+'СЕТ СН'!$G$5-'СЕТ СН'!$G$20</f>
        <v>3431.1235110899997</v>
      </c>
      <c r="P64" s="36">
        <f>SUMIFS(СВЦЭМ!$C$39:$C$782,СВЦЭМ!$A$39:$A$782,$A64,СВЦЭМ!$B$39:$B$782,P$47)+'СЕТ СН'!$G$12+СВЦЭМ!$D$10+'СЕТ СН'!$G$5-'СЕТ СН'!$G$20</f>
        <v>3429.7338636100003</v>
      </c>
      <c r="Q64" s="36">
        <f>SUMIFS(СВЦЭМ!$C$39:$C$782,СВЦЭМ!$A$39:$A$782,$A64,СВЦЭМ!$B$39:$B$782,Q$47)+'СЕТ СН'!$G$12+СВЦЭМ!$D$10+'СЕТ СН'!$G$5-'СЕТ СН'!$G$20</f>
        <v>3441.6493286899999</v>
      </c>
      <c r="R64" s="36">
        <f>SUMIFS(СВЦЭМ!$C$39:$C$782,СВЦЭМ!$A$39:$A$782,$A64,СВЦЭМ!$B$39:$B$782,R$47)+'СЕТ СН'!$G$12+СВЦЭМ!$D$10+'СЕТ СН'!$G$5-'СЕТ СН'!$G$20</f>
        <v>3404.4627070799997</v>
      </c>
      <c r="S64" s="36">
        <f>SUMIFS(СВЦЭМ!$C$39:$C$782,СВЦЭМ!$A$39:$A$782,$A64,СВЦЭМ!$B$39:$B$782,S$47)+'СЕТ СН'!$G$12+СВЦЭМ!$D$10+'СЕТ СН'!$G$5-'СЕТ СН'!$G$20</f>
        <v>3405.1382439700001</v>
      </c>
      <c r="T64" s="36">
        <f>SUMIFS(СВЦЭМ!$C$39:$C$782,СВЦЭМ!$A$39:$A$782,$A64,СВЦЭМ!$B$39:$B$782,T$47)+'СЕТ СН'!$G$12+СВЦЭМ!$D$10+'СЕТ СН'!$G$5-'СЕТ СН'!$G$20</f>
        <v>3442.8260360200002</v>
      </c>
      <c r="U64" s="36">
        <f>SUMIFS(СВЦЭМ!$C$39:$C$782,СВЦЭМ!$A$39:$A$782,$A64,СВЦЭМ!$B$39:$B$782,U$47)+'СЕТ СН'!$G$12+СВЦЭМ!$D$10+'СЕТ СН'!$G$5-'СЕТ СН'!$G$20</f>
        <v>3447.4124128399999</v>
      </c>
      <c r="V64" s="36">
        <f>SUMIFS(СВЦЭМ!$C$39:$C$782,СВЦЭМ!$A$39:$A$782,$A64,СВЦЭМ!$B$39:$B$782,V$47)+'СЕТ СН'!$G$12+СВЦЭМ!$D$10+'СЕТ СН'!$G$5-'СЕТ СН'!$G$20</f>
        <v>3456.31639391</v>
      </c>
      <c r="W64" s="36">
        <f>SUMIFS(СВЦЭМ!$C$39:$C$782,СВЦЭМ!$A$39:$A$782,$A64,СВЦЭМ!$B$39:$B$782,W$47)+'СЕТ СН'!$G$12+СВЦЭМ!$D$10+'СЕТ СН'!$G$5-'СЕТ СН'!$G$20</f>
        <v>3444.7057709800001</v>
      </c>
      <c r="X64" s="36">
        <f>SUMIFS(СВЦЭМ!$C$39:$C$782,СВЦЭМ!$A$39:$A$782,$A64,СВЦЭМ!$B$39:$B$782,X$47)+'СЕТ СН'!$G$12+СВЦЭМ!$D$10+'СЕТ СН'!$G$5-'СЕТ СН'!$G$20</f>
        <v>3503.8932540699998</v>
      </c>
      <c r="Y64" s="36">
        <f>SUMIFS(СВЦЭМ!$C$39:$C$782,СВЦЭМ!$A$39:$A$782,$A64,СВЦЭМ!$B$39:$B$782,Y$47)+'СЕТ СН'!$G$12+СВЦЭМ!$D$10+'СЕТ СН'!$G$5-'СЕТ СН'!$G$20</f>
        <v>3606.6219489300001</v>
      </c>
    </row>
    <row r="65" spans="1:27" ht="15.75" x14ac:dyDescent="0.2">
      <c r="A65" s="35">
        <f t="shared" si="1"/>
        <v>45156</v>
      </c>
      <c r="B65" s="36">
        <f>SUMIFS(СВЦЭМ!$C$39:$C$782,СВЦЭМ!$A$39:$A$782,$A65,СВЦЭМ!$B$39:$B$782,B$47)+'СЕТ СН'!$G$12+СВЦЭМ!$D$10+'СЕТ СН'!$G$5-'СЕТ СН'!$G$20</f>
        <v>3722.2155714400001</v>
      </c>
      <c r="C65" s="36">
        <f>SUMIFS(СВЦЭМ!$C$39:$C$782,СВЦЭМ!$A$39:$A$782,$A65,СВЦЭМ!$B$39:$B$782,C$47)+'СЕТ СН'!$G$12+СВЦЭМ!$D$10+'СЕТ СН'!$G$5-'СЕТ СН'!$G$20</f>
        <v>3821.30477058</v>
      </c>
      <c r="D65" s="36">
        <f>SUMIFS(СВЦЭМ!$C$39:$C$782,СВЦЭМ!$A$39:$A$782,$A65,СВЦЭМ!$B$39:$B$782,D$47)+'СЕТ СН'!$G$12+СВЦЭМ!$D$10+'СЕТ СН'!$G$5-'СЕТ СН'!$G$20</f>
        <v>3844.1618219100001</v>
      </c>
      <c r="E65" s="36">
        <f>SUMIFS(СВЦЭМ!$C$39:$C$782,СВЦЭМ!$A$39:$A$782,$A65,СВЦЭМ!$B$39:$B$782,E$47)+'СЕТ СН'!$G$12+СВЦЭМ!$D$10+'СЕТ СН'!$G$5-'СЕТ СН'!$G$20</f>
        <v>3857.8961155300003</v>
      </c>
      <c r="F65" s="36">
        <f>SUMIFS(СВЦЭМ!$C$39:$C$782,СВЦЭМ!$A$39:$A$782,$A65,СВЦЭМ!$B$39:$B$782,F$47)+'СЕТ СН'!$G$12+СВЦЭМ!$D$10+'СЕТ СН'!$G$5-'СЕТ СН'!$G$20</f>
        <v>3918.0481327899997</v>
      </c>
      <c r="G65" s="36">
        <f>SUMIFS(СВЦЭМ!$C$39:$C$782,СВЦЭМ!$A$39:$A$782,$A65,СВЦЭМ!$B$39:$B$782,G$47)+'СЕТ СН'!$G$12+СВЦЭМ!$D$10+'СЕТ СН'!$G$5-'СЕТ СН'!$G$20</f>
        <v>3898.31648679</v>
      </c>
      <c r="H65" s="36">
        <f>SUMIFS(СВЦЭМ!$C$39:$C$782,СВЦЭМ!$A$39:$A$782,$A65,СВЦЭМ!$B$39:$B$782,H$47)+'СЕТ СН'!$G$12+СВЦЭМ!$D$10+'СЕТ СН'!$G$5-'СЕТ СН'!$G$20</f>
        <v>3835.1555998900003</v>
      </c>
      <c r="I65" s="36">
        <f>SUMIFS(СВЦЭМ!$C$39:$C$782,СВЦЭМ!$A$39:$A$782,$A65,СВЦЭМ!$B$39:$B$782,I$47)+'СЕТ СН'!$G$12+СВЦЭМ!$D$10+'СЕТ СН'!$G$5-'СЕТ СН'!$G$20</f>
        <v>3712.9212941400001</v>
      </c>
      <c r="J65" s="36">
        <f>SUMIFS(СВЦЭМ!$C$39:$C$782,СВЦЭМ!$A$39:$A$782,$A65,СВЦЭМ!$B$39:$B$782,J$47)+'СЕТ СН'!$G$12+СВЦЭМ!$D$10+'СЕТ СН'!$G$5-'СЕТ СН'!$G$20</f>
        <v>3594.5972207599998</v>
      </c>
      <c r="K65" s="36">
        <f>SUMIFS(СВЦЭМ!$C$39:$C$782,СВЦЭМ!$A$39:$A$782,$A65,СВЦЭМ!$B$39:$B$782,K$47)+'СЕТ СН'!$G$12+СВЦЭМ!$D$10+'СЕТ СН'!$G$5-'СЕТ СН'!$G$20</f>
        <v>3523.0871423200001</v>
      </c>
      <c r="L65" s="36">
        <f>SUMIFS(СВЦЭМ!$C$39:$C$782,СВЦЭМ!$A$39:$A$782,$A65,СВЦЭМ!$B$39:$B$782,L$47)+'СЕТ СН'!$G$12+СВЦЭМ!$D$10+'СЕТ СН'!$G$5-'СЕТ СН'!$G$20</f>
        <v>3476.7288474699999</v>
      </c>
      <c r="M65" s="36">
        <f>SUMIFS(СВЦЭМ!$C$39:$C$782,СВЦЭМ!$A$39:$A$782,$A65,СВЦЭМ!$B$39:$B$782,M$47)+'СЕТ СН'!$G$12+СВЦЭМ!$D$10+'СЕТ СН'!$G$5-'СЕТ СН'!$G$20</f>
        <v>3447.7306078700003</v>
      </c>
      <c r="N65" s="36">
        <f>SUMIFS(СВЦЭМ!$C$39:$C$782,СВЦЭМ!$A$39:$A$782,$A65,СВЦЭМ!$B$39:$B$782,N$47)+'СЕТ СН'!$G$12+СВЦЭМ!$D$10+'СЕТ СН'!$G$5-'СЕТ СН'!$G$20</f>
        <v>3450.9732324400002</v>
      </c>
      <c r="O65" s="36">
        <f>SUMIFS(СВЦЭМ!$C$39:$C$782,СВЦЭМ!$A$39:$A$782,$A65,СВЦЭМ!$B$39:$B$782,O$47)+'СЕТ СН'!$G$12+СВЦЭМ!$D$10+'СЕТ СН'!$G$5-'СЕТ СН'!$G$20</f>
        <v>3441.9726194200002</v>
      </c>
      <c r="P65" s="36">
        <f>SUMIFS(СВЦЭМ!$C$39:$C$782,СВЦЭМ!$A$39:$A$782,$A65,СВЦЭМ!$B$39:$B$782,P$47)+'СЕТ СН'!$G$12+СВЦЭМ!$D$10+'СЕТ СН'!$G$5-'СЕТ СН'!$G$20</f>
        <v>3444.55249276</v>
      </c>
      <c r="Q65" s="36">
        <f>SUMIFS(СВЦЭМ!$C$39:$C$782,СВЦЭМ!$A$39:$A$782,$A65,СВЦЭМ!$B$39:$B$782,Q$47)+'СЕТ СН'!$G$12+СВЦЭМ!$D$10+'СЕТ СН'!$G$5-'СЕТ СН'!$G$20</f>
        <v>3443.9390507200001</v>
      </c>
      <c r="R65" s="36">
        <f>SUMIFS(СВЦЭМ!$C$39:$C$782,СВЦЭМ!$A$39:$A$782,$A65,СВЦЭМ!$B$39:$B$782,R$47)+'СЕТ СН'!$G$12+СВЦЭМ!$D$10+'СЕТ СН'!$G$5-'СЕТ СН'!$G$20</f>
        <v>3434.8787752899998</v>
      </c>
      <c r="S65" s="36">
        <f>SUMIFS(СВЦЭМ!$C$39:$C$782,СВЦЭМ!$A$39:$A$782,$A65,СВЦЭМ!$B$39:$B$782,S$47)+'СЕТ СН'!$G$12+СВЦЭМ!$D$10+'СЕТ СН'!$G$5-'СЕТ СН'!$G$20</f>
        <v>3425.0133596300002</v>
      </c>
      <c r="T65" s="36">
        <f>SUMIFS(СВЦЭМ!$C$39:$C$782,СВЦЭМ!$A$39:$A$782,$A65,СВЦЭМ!$B$39:$B$782,T$47)+'СЕТ СН'!$G$12+СВЦЭМ!$D$10+'СЕТ СН'!$G$5-'СЕТ СН'!$G$20</f>
        <v>3468.2774080300001</v>
      </c>
      <c r="U65" s="36">
        <f>SUMIFS(СВЦЭМ!$C$39:$C$782,СВЦЭМ!$A$39:$A$782,$A65,СВЦЭМ!$B$39:$B$782,U$47)+'СЕТ СН'!$G$12+СВЦЭМ!$D$10+'СЕТ СН'!$G$5-'СЕТ СН'!$G$20</f>
        <v>3469.1057039400002</v>
      </c>
      <c r="V65" s="36">
        <f>SUMIFS(СВЦЭМ!$C$39:$C$782,СВЦЭМ!$A$39:$A$782,$A65,СВЦЭМ!$B$39:$B$782,V$47)+'СЕТ СН'!$G$12+СВЦЭМ!$D$10+'СЕТ СН'!$G$5-'СЕТ СН'!$G$20</f>
        <v>3453.22812548</v>
      </c>
      <c r="W65" s="36">
        <f>SUMIFS(СВЦЭМ!$C$39:$C$782,СВЦЭМ!$A$39:$A$782,$A65,СВЦЭМ!$B$39:$B$782,W$47)+'СЕТ СН'!$G$12+СВЦЭМ!$D$10+'СЕТ СН'!$G$5-'СЕТ СН'!$G$20</f>
        <v>3441.5438237899998</v>
      </c>
      <c r="X65" s="36">
        <f>SUMIFS(СВЦЭМ!$C$39:$C$782,СВЦЭМ!$A$39:$A$782,$A65,СВЦЭМ!$B$39:$B$782,X$47)+'СЕТ СН'!$G$12+СВЦЭМ!$D$10+'СЕТ СН'!$G$5-'СЕТ СН'!$G$20</f>
        <v>3509.4011417399997</v>
      </c>
      <c r="Y65" s="36">
        <f>SUMIFS(СВЦЭМ!$C$39:$C$782,СВЦЭМ!$A$39:$A$782,$A65,СВЦЭМ!$B$39:$B$782,Y$47)+'СЕТ СН'!$G$12+СВЦЭМ!$D$10+'СЕТ СН'!$G$5-'СЕТ СН'!$G$20</f>
        <v>3613.3637555599998</v>
      </c>
    </row>
    <row r="66" spans="1:27" ht="15.75" x14ac:dyDescent="0.2">
      <c r="A66" s="35">
        <f t="shared" si="1"/>
        <v>45157</v>
      </c>
      <c r="B66" s="36">
        <f>SUMIFS(СВЦЭМ!$C$39:$C$782,СВЦЭМ!$A$39:$A$782,$A66,СВЦЭМ!$B$39:$B$782,B$47)+'СЕТ СН'!$G$12+СВЦЭМ!$D$10+'СЕТ СН'!$G$5-'СЕТ СН'!$G$20</f>
        <v>3654.60138663</v>
      </c>
      <c r="C66" s="36">
        <f>SUMIFS(СВЦЭМ!$C$39:$C$782,СВЦЭМ!$A$39:$A$782,$A66,СВЦЭМ!$B$39:$B$782,C$47)+'СЕТ СН'!$G$12+СВЦЭМ!$D$10+'СЕТ СН'!$G$5-'СЕТ СН'!$G$20</f>
        <v>3741.9761985499999</v>
      </c>
      <c r="D66" s="36">
        <f>SUMIFS(СВЦЭМ!$C$39:$C$782,СВЦЭМ!$A$39:$A$782,$A66,СВЦЭМ!$B$39:$B$782,D$47)+'СЕТ СН'!$G$12+СВЦЭМ!$D$10+'СЕТ СН'!$G$5-'СЕТ СН'!$G$20</f>
        <v>3740.9203191400002</v>
      </c>
      <c r="E66" s="36">
        <f>SUMIFS(СВЦЭМ!$C$39:$C$782,СВЦЭМ!$A$39:$A$782,$A66,СВЦЭМ!$B$39:$B$782,E$47)+'СЕТ СН'!$G$12+СВЦЭМ!$D$10+'СЕТ СН'!$G$5-'СЕТ СН'!$G$20</f>
        <v>3699.67439883</v>
      </c>
      <c r="F66" s="36">
        <f>SUMIFS(СВЦЭМ!$C$39:$C$782,СВЦЭМ!$A$39:$A$782,$A66,СВЦЭМ!$B$39:$B$782,F$47)+'СЕТ СН'!$G$12+СВЦЭМ!$D$10+'СЕТ СН'!$G$5-'СЕТ СН'!$G$20</f>
        <v>3761.8729334099999</v>
      </c>
      <c r="G66" s="36">
        <f>SUMIFS(СВЦЭМ!$C$39:$C$782,СВЦЭМ!$A$39:$A$782,$A66,СВЦЭМ!$B$39:$B$782,G$47)+'СЕТ СН'!$G$12+СВЦЭМ!$D$10+'СЕТ СН'!$G$5-'СЕТ СН'!$G$20</f>
        <v>3771.5622017400001</v>
      </c>
      <c r="H66" s="36">
        <f>SUMIFS(СВЦЭМ!$C$39:$C$782,СВЦЭМ!$A$39:$A$782,$A66,СВЦЭМ!$B$39:$B$782,H$47)+'СЕТ СН'!$G$12+СВЦЭМ!$D$10+'СЕТ СН'!$G$5-'СЕТ СН'!$G$20</f>
        <v>3792.2694391599998</v>
      </c>
      <c r="I66" s="36">
        <f>SUMIFS(СВЦЭМ!$C$39:$C$782,СВЦЭМ!$A$39:$A$782,$A66,СВЦЭМ!$B$39:$B$782,I$47)+'СЕТ СН'!$G$12+СВЦЭМ!$D$10+'СЕТ СН'!$G$5-'СЕТ СН'!$G$20</f>
        <v>3756.1690798300001</v>
      </c>
      <c r="J66" s="36">
        <f>SUMIFS(СВЦЭМ!$C$39:$C$782,СВЦЭМ!$A$39:$A$782,$A66,СВЦЭМ!$B$39:$B$782,J$47)+'СЕТ СН'!$G$12+СВЦЭМ!$D$10+'СЕТ СН'!$G$5-'СЕТ СН'!$G$20</f>
        <v>3668.3190445099999</v>
      </c>
      <c r="K66" s="36">
        <f>SUMIFS(СВЦЭМ!$C$39:$C$782,СВЦЭМ!$A$39:$A$782,$A66,СВЦЭМ!$B$39:$B$782,K$47)+'СЕТ СН'!$G$12+СВЦЭМ!$D$10+'СЕТ СН'!$G$5-'СЕТ СН'!$G$20</f>
        <v>3557.4845142300001</v>
      </c>
      <c r="L66" s="36">
        <f>SUMIFS(СВЦЭМ!$C$39:$C$782,СВЦЭМ!$A$39:$A$782,$A66,СВЦЭМ!$B$39:$B$782,L$47)+'СЕТ СН'!$G$12+СВЦЭМ!$D$10+'СЕТ СН'!$G$5-'СЕТ СН'!$G$20</f>
        <v>3483.8105343899997</v>
      </c>
      <c r="M66" s="36">
        <f>SUMIFS(СВЦЭМ!$C$39:$C$782,СВЦЭМ!$A$39:$A$782,$A66,СВЦЭМ!$B$39:$B$782,M$47)+'СЕТ СН'!$G$12+СВЦЭМ!$D$10+'СЕТ СН'!$G$5-'СЕТ СН'!$G$20</f>
        <v>3451.9541066299998</v>
      </c>
      <c r="N66" s="36">
        <f>SUMIFS(СВЦЭМ!$C$39:$C$782,СВЦЭМ!$A$39:$A$782,$A66,СВЦЭМ!$B$39:$B$782,N$47)+'СЕТ СН'!$G$12+СВЦЭМ!$D$10+'СЕТ СН'!$G$5-'СЕТ СН'!$G$20</f>
        <v>3443.1338996899999</v>
      </c>
      <c r="O66" s="36">
        <f>SUMIFS(СВЦЭМ!$C$39:$C$782,СВЦЭМ!$A$39:$A$782,$A66,СВЦЭМ!$B$39:$B$782,O$47)+'СЕТ СН'!$G$12+СВЦЭМ!$D$10+'СЕТ СН'!$G$5-'СЕТ СН'!$G$20</f>
        <v>3456.5465352199999</v>
      </c>
      <c r="P66" s="36">
        <f>SUMIFS(СВЦЭМ!$C$39:$C$782,СВЦЭМ!$A$39:$A$782,$A66,СВЦЭМ!$B$39:$B$782,P$47)+'СЕТ СН'!$G$12+СВЦЭМ!$D$10+'СЕТ СН'!$G$5-'СЕТ СН'!$G$20</f>
        <v>3428.9739838999999</v>
      </c>
      <c r="Q66" s="36">
        <f>SUMIFS(СВЦЭМ!$C$39:$C$782,СВЦЭМ!$A$39:$A$782,$A66,СВЦЭМ!$B$39:$B$782,Q$47)+'СЕТ СН'!$G$12+СВЦЭМ!$D$10+'СЕТ СН'!$G$5-'СЕТ СН'!$G$20</f>
        <v>3424.1264914900003</v>
      </c>
      <c r="R66" s="36">
        <f>SUMIFS(СВЦЭМ!$C$39:$C$782,СВЦЭМ!$A$39:$A$782,$A66,СВЦЭМ!$B$39:$B$782,R$47)+'СЕТ СН'!$G$12+СВЦЭМ!$D$10+'СЕТ СН'!$G$5-'СЕТ СН'!$G$20</f>
        <v>3457.7489330400003</v>
      </c>
      <c r="S66" s="36">
        <f>SUMIFS(СВЦЭМ!$C$39:$C$782,СВЦЭМ!$A$39:$A$782,$A66,СВЦЭМ!$B$39:$B$782,S$47)+'СЕТ СН'!$G$12+СВЦЭМ!$D$10+'СЕТ СН'!$G$5-'СЕТ СН'!$G$20</f>
        <v>3459.3010601300002</v>
      </c>
      <c r="T66" s="36">
        <f>SUMIFS(СВЦЭМ!$C$39:$C$782,СВЦЭМ!$A$39:$A$782,$A66,СВЦЭМ!$B$39:$B$782,T$47)+'СЕТ СН'!$G$12+СВЦЭМ!$D$10+'СЕТ СН'!$G$5-'СЕТ СН'!$G$20</f>
        <v>3469.1423197900003</v>
      </c>
      <c r="U66" s="36">
        <f>SUMIFS(СВЦЭМ!$C$39:$C$782,СВЦЭМ!$A$39:$A$782,$A66,СВЦЭМ!$B$39:$B$782,U$47)+'СЕТ СН'!$G$12+СВЦЭМ!$D$10+'СЕТ СН'!$G$5-'СЕТ СН'!$G$20</f>
        <v>3486.0429392400001</v>
      </c>
      <c r="V66" s="36">
        <f>SUMIFS(СВЦЭМ!$C$39:$C$782,СВЦЭМ!$A$39:$A$782,$A66,СВЦЭМ!$B$39:$B$782,V$47)+'СЕТ СН'!$G$12+СВЦЭМ!$D$10+'СЕТ СН'!$G$5-'СЕТ СН'!$G$20</f>
        <v>3493.76443595</v>
      </c>
      <c r="W66" s="36">
        <f>SUMIFS(СВЦЭМ!$C$39:$C$782,СВЦЭМ!$A$39:$A$782,$A66,СВЦЭМ!$B$39:$B$782,W$47)+'СЕТ СН'!$G$12+СВЦЭМ!$D$10+'СЕТ СН'!$G$5-'СЕТ СН'!$G$20</f>
        <v>3479.8636849699997</v>
      </c>
      <c r="X66" s="36">
        <f>SUMIFS(СВЦЭМ!$C$39:$C$782,СВЦЭМ!$A$39:$A$782,$A66,СВЦЭМ!$B$39:$B$782,X$47)+'СЕТ СН'!$G$12+СВЦЭМ!$D$10+'СЕТ СН'!$G$5-'СЕТ СН'!$G$20</f>
        <v>3545.7921752100001</v>
      </c>
      <c r="Y66" s="36">
        <f>SUMIFS(СВЦЭМ!$C$39:$C$782,СВЦЭМ!$A$39:$A$782,$A66,СВЦЭМ!$B$39:$B$782,Y$47)+'СЕТ СН'!$G$12+СВЦЭМ!$D$10+'СЕТ СН'!$G$5-'СЕТ СН'!$G$20</f>
        <v>3638.9843046699998</v>
      </c>
    </row>
    <row r="67" spans="1:27" ht="15.75" x14ac:dyDescent="0.2">
      <c r="A67" s="35">
        <f t="shared" si="1"/>
        <v>45158</v>
      </c>
      <c r="B67" s="36">
        <f>SUMIFS(СВЦЭМ!$C$39:$C$782,СВЦЭМ!$A$39:$A$782,$A67,СВЦЭМ!$B$39:$B$782,B$47)+'СЕТ СН'!$G$12+СВЦЭМ!$D$10+'СЕТ СН'!$G$5-'СЕТ СН'!$G$20</f>
        <v>3679.4811760100001</v>
      </c>
      <c r="C67" s="36">
        <f>SUMIFS(СВЦЭМ!$C$39:$C$782,СВЦЭМ!$A$39:$A$782,$A67,СВЦЭМ!$B$39:$B$782,C$47)+'СЕТ СН'!$G$12+СВЦЭМ!$D$10+'СЕТ СН'!$G$5-'СЕТ СН'!$G$20</f>
        <v>3751.76517964</v>
      </c>
      <c r="D67" s="36">
        <f>SUMIFS(СВЦЭМ!$C$39:$C$782,СВЦЭМ!$A$39:$A$782,$A67,СВЦЭМ!$B$39:$B$782,D$47)+'СЕТ СН'!$G$12+СВЦЭМ!$D$10+'СЕТ СН'!$G$5-'СЕТ СН'!$G$20</f>
        <v>3767.1601407099997</v>
      </c>
      <c r="E67" s="36">
        <f>SUMIFS(СВЦЭМ!$C$39:$C$782,СВЦЭМ!$A$39:$A$782,$A67,СВЦЭМ!$B$39:$B$782,E$47)+'СЕТ СН'!$G$12+СВЦЭМ!$D$10+'СЕТ СН'!$G$5-'СЕТ СН'!$G$20</f>
        <v>3821.2495700300001</v>
      </c>
      <c r="F67" s="36">
        <f>SUMIFS(СВЦЭМ!$C$39:$C$782,СВЦЭМ!$A$39:$A$782,$A67,СВЦЭМ!$B$39:$B$782,F$47)+'СЕТ СН'!$G$12+СВЦЭМ!$D$10+'СЕТ СН'!$G$5-'СЕТ СН'!$G$20</f>
        <v>3849.85145758</v>
      </c>
      <c r="G67" s="36">
        <f>SUMIFS(СВЦЭМ!$C$39:$C$782,СВЦЭМ!$A$39:$A$782,$A67,СВЦЭМ!$B$39:$B$782,G$47)+'СЕТ СН'!$G$12+СВЦЭМ!$D$10+'СЕТ СН'!$G$5-'СЕТ СН'!$G$20</f>
        <v>3837.23251699</v>
      </c>
      <c r="H67" s="36">
        <f>SUMIFS(СВЦЭМ!$C$39:$C$782,СВЦЭМ!$A$39:$A$782,$A67,СВЦЭМ!$B$39:$B$782,H$47)+'СЕТ СН'!$G$12+СВЦЭМ!$D$10+'СЕТ СН'!$G$5-'СЕТ СН'!$G$20</f>
        <v>3839.5883110300001</v>
      </c>
      <c r="I67" s="36">
        <f>SUMIFS(СВЦЭМ!$C$39:$C$782,СВЦЭМ!$A$39:$A$782,$A67,СВЦЭМ!$B$39:$B$782,I$47)+'СЕТ СН'!$G$12+СВЦЭМ!$D$10+'СЕТ СН'!$G$5-'СЕТ СН'!$G$20</f>
        <v>3687.8500965200001</v>
      </c>
      <c r="J67" s="36">
        <f>SUMIFS(СВЦЭМ!$C$39:$C$782,СВЦЭМ!$A$39:$A$782,$A67,СВЦЭМ!$B$39:$B$782,J$47)+'СЕТ СН'!$G$12+СВЦЭМ!$D$10+'СЕТ СН'!$G$5-'СЕТ СН'!$G$20</f>
        <v>3658.0556202600001</v>
      </c>
      <c r="K67" s="36">
        <f>SUMIFS(СВЦЭМ!$C$39:$C$782,СВЦЭМ!$A$39:$A$782,$A67,СВЦЭМ!$B$39:$B$782,K$47)+'СЕТ СН'!$G$12+СВЦЭМ!$D$10+'СЕТ СН'!$G$5-'СЕТ СН'!$G$20</f>
        <v>3539.46098063</v>
      </c>
      <c r="L67" s="36">
        <f>SUMIFS(СВЦЭМ!$C$39:$C$782,СВЦЭМ!$A$39:$A$782,$A67,СВЦЭМ!$B$39:$B$782,L$47)+'СЕТ СН'!$G$12+СВЦЭМ!$D$10+'СЕТ СН'!$G$5-'СЕТ СН'!$G$20</f>
        <v>3477.6198981099997</v>
      </c>
      <c r="M67" s="36">
        <f>SUMIFS(СВЦЭМ!$C$39:$C$782,СВЦЭМ!$A$39:$A$782,$A67,СВЦЭМ!$B$39:$B$782,M$47)+'СЕТ СН'!$G$12+СВЦЭМ!$D$10+'СЕТ СН'!$G$5-'СЕТ СН'!$G$20</f>
        <v>3455.6984818800001</v>
      </c>
      <c r="N67" s="36">
        <f>SUMIFS(СВЦЭМ!$C$39:$C$782,СВЦЭМ!$A$39:$A$782,$A67,СВЦЭМ!$B$39:$B$782,N$47)+'СЕТ СН'!$G$12+СВЦЭМ!$D$10+'СЕТ СН'!$G$5-'СЕТ СН'!$G$20</f>
        <v>3456.8948333200001</v>
      </c>
      <c r="O67" s="36">
        <f>SUMIFS(СВЦЭМ!$C$39:$C$782,СВЦЭМ!$A$39:$A$782,$A67,СВЦЭМ!$B$39:$B$782,O$47)+'СЕТ СН'!$G$12+СВЦЭМ!$D$10+'СЕТ СН'!$G$5-'СЕТ СН'!$G$20</f>
        <v>3469.1538357700001</v>
      </c>
      <c r="P67" s="36">
        <f>SUMIFS(СВЦЭМ!$C$39:$C$782,СВЦЭМ!$A$39:$A$782,$A67,СВЦЭМ!$B$39:$B$782,P$47)+'СЕТ СН'!$G$12+СВЦЭМ!$D$10+'СЕТ СН'!$G$5-'СЕТ СН'!$G$20</f>
        <v>3468.2320644399997</v>
      </c>
      <c r="Q67" s="36">
        <f>SUMIFS(СВЦЭМ!$C$39:$C$782,СВЦЭМ!$A$39:$A$782,$A67,СВЦЭМ!$B$39:$B$782,Q$47)+'СЕТ СН'!$G$12+СВЦЭМ!$D$10+'СЕТ СН'!$G$5-'СЕТ СН'!$G$20</f>
        <v>3464.0161671799997</v>
      </c>
      <c r="R67" s="36">
        <f>SUMIFS(СВЦЭМ!$C$39:$C$782,СВЦЭМ!$A$39:$A$782,$A67,СВЦЭМ!$B$39:$B$782,R$47)+'СЕТ СН'!$G$12+СВЦЭМ!$D$10+'СЕТ СН'!$G$5-'СЕТ СН'!$G$20</f>
        <v>3485.8015992999999</v>
      </c>
      <c r="S67" s="36">
        <f>SUMIFS(СВЦЭМ!$C$39:$C$782,СВЦЭМ!$A$39:$A$782,$A67,СВЦЭМ!$B$39:$B$782,S$47)+'СЕТ СН'!$G$12+СВЦЭМ!$D$10+'СЕТ СН'!$G$5-'СЕТ СН'!$G$20</f>
        <v>3487.2039263799998</v>
      </c>
      <c r="T67" s="36">
        <f>SUMIFS(СВЦЭМ!$C$39:$C$782,СВЦЭМ!$A$39:$A$782,$A67,СВЦЭМ!$B$39:$B$782,T$47)+'СЕТ СН'!$G$12+СВЦЭМ!$D$10+'СЕТ СН'!$G$5-'СЕТ СН'!$G$20</f>
        <v>3475.8509117599997</v>
      </c>
      <c r="U67" s="36">
        <f>SUMIFS(СВЦЭМ!$C$39:$C$782,СВЦЭМ!$A$39:$A$782,$A67,СВЦЭМ!$B$39:$B$782,U$47)+'СЕТ СН'!$G$12+СВЦЭМ!$D$10+'СЕТ СН'!$G$5-'СЕТ СН'!$G$20</f>
        <v>3464.4900523300003</v>
      </c>
      <c r="V67" s="36">
        <f>SUMIFS(СВЦЭМ!$C$39:$C$782,СВЦЭМ!$A$39:$A$782,$A67,СВЦЭМ!$B$39:$B$782,V$47)+'СЕТ СН'!$G$12+СВЦЭМ!$D$10+'СЕТ СН'!$G$5-'СЕТ СН'!$G$20</f>
        <v>3477.9659499600002</v>
      </c>
      <c r="W67" s="36">
        <f>SUMIFS(СВЦЭМ!$C$39:$C$782,СВЦЭМ!$A$39:$A$782,$A67,СВЦЭМ!$B$39:$B$782,W$47)+'СЕТ СН'!$G$12+СВЦЭМ!$D$10+'СЕТ СН'!$G$5-'СЕТ СН'!$G$20</f>
        <v>3471.4686456300001</v>
      </c>
      <c r="X67" s="36">
        <f>SUMIFS(СВЦЭМ!$C$39:$C$782,СВЦЭМ!$A$39:$A$782,$A67,СВЦЭМ!$B$39:$B$782,X$47)+'СЕТ СН'!$G$12+СВЦЭМ!$D$10+'СЕТ СН'!$G$5-'СЕТ СН'!$G$20</f>
        <v>3527.8932821999997</v>
      </c>
      <c r="Y67" s="36">
        <f>SUMIFS(СВЦЭМ!$C$39:$C$782,СВЦЭМ!$A$39:$A$782,$A67,СВЦЭМ!$B$39:$B$782,Y$47)+'СЕТ СН'!$G$12+СВЦЭМ!$D$10+'СЕТ СН'!$G$5-'СЕТ СН'!$G$20</f>
        <v>3625.7986584800001</v>
      </c>
    </row>
    <row r="68" spans="1:27" ht="15.75" x14ac:dyDescent="0.2">
      <c r="A68" s="35">
        <f t="shared" si="1"/>
        <v>45159</v>
      </c>
      <c r="B68" s="36">
        <f>SUMIFS(СВЦЭМ!$C$39:$C$782,СВЦЭМ!$A$39:$A$782,$A68,СВЦЭМ!$B$39:$B$782,B$47)+'СЕТ СН'!$G$12+СВЦЭМ!$D$10+'СЕТ СН'!$G$5-'СЕТ СН'!$G$20</f>
        <v>3893.0816853199999</v>
      </c>
      <c r="C68" s="36">
        <f>SUMIFS(СВЦЭМ!$C$39:$C$782,СВЦЭМ!$A$39:$A$782,$A68,СВЦЭМ!$B$39:$B$782,C$47)+'СЕТ СН'!$G$12+СВЦЭМ!$D$10+'СЕТ СН'!$G$5-'СЕТ СН'!$G$20</f>
        <v>3929.43571428</v>
      </c>
      <c r="D68" s="36">
        <f>SUMIFS(СВЦЭМ!$C$39:$C$782,СВЦЭМ!$A$39:$A$782,$A68,СВЦЭМ!$B$39:$B$782,D$47)+'СЕТ СН'!$G$12+СВЦЭМ!$D$10+'СЕТ СН'!$G$5-'СЕТ СН'!$G$20</f>
        <v>3972.4136661900002</v>
      </c>
      <c r="E68" s="36">
        <f>SUMIFS(СВЦЭМ!$C$39:$C$782,СВЦЭМ!$A$39:$A$782,$A68,СВЦЭМ!$B$39:$B$782,E$47)+'СЕТ СН'!$G$12+СВЦЭМ!$D$10+'СЕТ СН'!$G$5-'СЕТ СН'!$G$20</f>
        <v>3985.6871838699999</v>
      </c>
      <c r="F68" s="36">
        <f>SUMIFS(СВЦЭМ!$C$39:$C$782,СВЦЭМ!$A$39:$A$782,$A68,СВЦЭМ!$B$39:$B$782,F$47)+'СЕТ СН'!$G$12+СВЦЭМ!$D$10+'СЕТ СН'!$G$5-'СЕТ СН'!$G$20</f>
        <v>4051.9861208699995</v>
      </c>
      <c r="G68" s="36">
        <f>SUMIFS(СВЦЭМ!$C$39:$C$782,СВЦЭМ!$A$39:$A$782,$A68,СВЦЭМ!$B$39:$B$782,G$47)+'СЕТ СН'!$G$12+СВЦЭМ!$D$10+'СЕТ СН'!$G$5-'СЕТ СН'!$G$20</f>
        <v>4054.9418564099997</v>
      </c>
      <c r="H68" s="36">
        <f>SUMIFS(СВЦЭМ!$C$39:$C$782,СВЦЭМ!$A$39:$A$782,$A68,СВЦЭМ!$B$39:$B$782,H$47)+'СЕТ СН'!$G$12+СВЦЭМ!$D$10+'СЕТ СН'!$G$5-'СЕТ СН'!$G$20</f>
        <v>4083.3298137799998</v>
      </c>
      <c r="I68" s="36">
        <f>SUMIFS(СВЦЭМ!$C$39:$C$782,СВЦЭМ!$A$39:$A$782,$A68,СВЦЭМ!$B$39:$B$782,I$47)+'СЕТ СН'!$G$12+СВЦЭМ!$D$10+'СЕТ СН'!$G$5-'СЕТ СН'!$G$20</f>
        <v>3944.2142613000001</v>
      </c>
      <c r="J68" s="36">
        <f>SUMIFS(СВЦЭМ!$C$39:$C$782,СВЦЭМ!$A$39:$A$782,$A68,СВЦЭМ!$B$39:$B$782,J$47)+'СЕТ СН'!$G$12+СВЦЭМ!$D$10+'СЕТ СН'!$G$5-'СЕТ СН'!$G$20</f>
        <v>3827.4908754999997</v>
      </c>
      <c r="K68" s="36">
        <f>SUMIFS(СВЦЭМ!$C$39:$C$782,СВЦЭМ!$A$39:$A$782,$A68,СВЦЭМ!$B$39:$B$782,K$47)+'СЕТ СН'!$G$12+СВЦЭМ!$D$10+'СЕТ СН'!$G$5-'СЕТ СН'!$G$20</f>
        <v>3747.6363526099999</v>
      </c>
      <c r="L68" s="36">
        <f>SUMIFS(СВЦЭМ!$C$39:$C$782,СВЦЭМ!$A$39:$A$782,$A68,СВЦЭМ!$B$39:$B$782,L$47)+'СЕТ СН'!$G$12+СВЦЭМ!$D$10+'СЕТ СН'!$G$5-'СЕТ СН'!$G$20</f>
        <v>3690.6450236600003</v>
      </c>
      <c r="M68" s="36">
        <f>SUMIFS(СВЦЭМ!$C$39:$C$782,СВЦЭМ!$A$39:$A$782,$A68,СВЦЭМ!$B$39:$B$782,M$47)+'СЕТ СН'!$G$12+СВЦЭМ!$D$10+'СЕТ СН'!$G$5-'СЕТ СН'!$G$20</f>
        <v>3679.8898134599999</v>
      </c>
      <c r="N68" s="36">
        <f>SUMIFS(СВЦЭМ!$C$39:$C$782,СВЦЭМ!$A$39:$A$782,$A68,СВЦЭМ!$B$39:$B$782,N$47)+'СЕТ СН'!$G$12+СВЦЭМ!$D$10+'СЕТ СН'!$G$5-'СЕТ СН'!$G$20</f>
        <v>3675.8455571699997</v>
      </c>
      <c r="O68" s="36">
        <f>SUMIFS(СВЦЭМ!$C$39:$C$782,СВЦЭМ!$A$39:$A$782,$A68,СВЦЭМ!$B$39:$B$782,O$47)+'СЕТ СН'!$G$12+СВЦЭМ!$D$10+'СЕТ СН'!$G$5-'СЕТ СН'!$G$20</f>
        <v>3688.5882691500001</v>
      </c>
      <c r="P68" s="36">
        <f>SUMIFS(СВЦЭМ!$C$39:$C$782,СВЦЭМ!$A$39:$A$782,$A68,СВЦЭМ!$B$39:$B$782,P$47)+'СЕТ СН'!$G$12+СВЦЭМ!$D$10+'СЕТ СН'!$G$5-'СЕТ СН'!$G$20</f>
        <v>3640.3890284300001</v>
      </c>
      <c r="Q68" s="36">
        <f>SUMIFS(СВЦЭМ!$C$39:$C$782,СВЦЭМ!$A$39:$A$782,$A68,СВЦЭМ!$B$39:$B$782,Q$47)+'СЕТ СН'!$G$12+СВЦЭМ!$D$10+'СЕТ СН'!$G$5-'СЕТ СН'!$G$20</f>
        <v>3658.3982523499999</v>
      </c>
      <c r="R68" s="36">
        <f>SUMIFS(СВЦЭМ!$C$39:$C$782,СВЦЭМ!$A$39:$A$782,$A68,СВЦЭМ!$B$39:$B$782,R$47)+'СЕТ СН'!$G$12+СВЦЭМ!$D$10+'СЕТ СН'!$G$5-'СЕТ СН'!$G$20</f>
        <v>3694.5100030599997</v>
      </c>
      <c r="S68" s="36">
        <f>SUMIFS(СВЦЭМ!$C$39:$C$782,СВЦЭМ!$A$39:$A$782,$A68,СВЦЭМ!$B$39:$B$782,S$47)+'СЕТ СН'!$G$12+СВЦЭМ!$D$10+'СЕТ СН'!$G$5-'СЕТ СН'!$G$20</f>
        <v>3682.48774306</v>
      </c>
      <c r="T68" s="36">
        <f>SUMIFS(СВЦЭМ!$C$39:$C$782,СВЦЭМ!$A$39:$A$782,$A68,СВЦЭМ!$B$39:$B$782,T$47)+'СЕТ СН'!$G$12+СВЦЭМ!$D$10+'СЕТ СН'!$G$5-'СЕТ СН'!$G$20</f>
        <v>3686.2387994000001</v>
      </c>
      <c r="U68" s="36">
        <f>SUMIFS(СВЦЭМ!$C$39:$C$782,СВЦЭМ!$A$39:$A$782,$A68,СВЦЭМ!$B$39:$B$782,U$47)+'СЕТ СН'!$G$12+СВЦЭМ!$D$10+'СЕТ СН'!$G$5-'СЕТ СН'!$G$20</f>
        <v>3691.9364489199997</v>
      </c>
      <c r="V68" s="36">
        <f>SUMIFS(СВЦЭМ!$C$39:$C$782,СВЦЭМ!$A$39:$A$782,$A68,СВЦЭМ!$B$39:$B$782,V$47)+'СЕТ СН'!$G$12+СВЦЭМ!$D$10+'СЕТ СН'!$G$5-'СЕТ СН'!$G$20</f>
        <v>3688.6143738800001</v>
      </c>
      <c r="W68" s="36">
        <f>SUMIFS(СВЦЭМ!$C$39:$C$782,СВЦЭМ!$A$39:$A$782,$A68,СВЦЭМ!$B$39:$B$782,W$47)+'СЕТ СН'!$G$12+СВЦЭМ!$D$10+'СЕТ СН'!$G$5-'СЕТ СН'!$G$20</f>
        <v>3667.19103434</v>
      </c>
      <c r="X68" s="36">
        <f>SUMIFS(СВЦЭМ!$C$39:$C$782,СВЦЭМ!$A$39:$A$782,$A68,СВЦЭМ!$B$39:$B$782,X$47)+'СЕТ СН'!$G$12+СВЦЭМ!$D$10+'СЕТ СН'!$G$5-'СЕТ СН'!$G$20</f>
        <v>3757.9184402800001</v>
      </c>
      <c r="Y68" s="36">
        <f>SUMIFS(СВЦЭМ!$C$39:$C$782,СВЦЭМ!$A$39:$A$782,$A68,СВЦЭМ!$B$39:$B$782,Y$47)+'СЕТ СН'!$G$12+СВЦЭМ!$D$10+'СЕТ СН'!$G$5-'СЕТ СН'!$G$20</f>
        <v>3866.8603592600002</v>
      </c>
    </row>
    <row r="69" spans="1:27" ht="15.75" x14ac:dyDescent="0.2">
      <c r="A69" s="35">
        <f t="shared" si="1"/>
        <v>45160</v>
      </c>
      <c r="B69" s="36">
        <f>SUMIFS(СВЦЭМ!$C$39:$C$782,СВЦЭМ!$A$39:$A$782,$A69,СВЦЭМ!$B$39:$B$782,B$47)+'СЕТ СН'!$G$12+СВЦЭМ!$D$10+'СЕТ СН'!$G$5-'СЕТ СН'!$G$20</f>
        <v>3790.4410144599997</v>
      </c>
      <c r="C69" s="36">
        <f>SUMIFS(СВЦЭМ!$C$39:$C$782,СВЦЭМ!$A$39:$A$782,$A69,СВЦЭМ!$B$39:$B$782,C$47)+'СЕТ СН'!$G$12+СВЦЭМ!$D$10+'СЕТ СН'!$G$5-'СЕТ СН'!$G$20</f>
        <v>3907.7363804300003</v>
      </c>
      <c r="D69" s="36">
        <f>SUMIFS(СВЦЭМ!$C$39:$C$782,СВЦЭМ!$A$39:$A$782,$A69,СВЦЭМ!$B$39:$B$782,D$47)+'СЕТ СН'!$G$12+СВЦЭМ!$D$10+'СЕТ СН'!$G$5-'СЕТ СН'!$G$20</f>
        <v>3945.82733899</v>
      </c>
      <c r="E69" s="36">
        <f>SUMIFS(СВЦЭМ!$C$39:$C$782,СВЦЭМ!$A$39:$A$782,$A69,СВЦЭМ!$B$39:$B$782,E$47)+'СЕТ СН'!$G$12+СВЦЭМ!$D$10+'СЕТ СН'!$G$5-'СЕТ СН'!$G$20</f>
        <v>3929.8570051900001</v>
      </c>
      <c r="F69" s="36">
        <f>SUMIFS(СВЦЭМ!$C$39:$C$782,СВЦЭМ!$A$39:$A$782,$A69,СВЦЭМ!$B$39:$B$782,F$47)+'СЕТ СН'!$G$12+СВЦЭМ!$D$10+'СЕТ СН'!$G$5-'СЕТ СН'!$G$20</f>
        <v>3960.6245782599999</v>
      </c>
      <c r="G69" s="36">
        <f>SUMIFS(СВЦЭМ!$C$39:$C$782,СВЦЭМ!$A$39:$A$782,$A69,СВЦЭМ!$B$39:$B$782,G$47)+'СЕТ СН'!$G$12+СВЦЭМ!$D$10+'СЕТ СН'!$G$5-'СЕТ СН'!$G$20</f>
        <v>3941.0036681700003</v>
      </c>
      <c r="H69" s="36">
        <f>SUMIFS(СВЦЭМ!$C$39:$C$782,СВЦЭМ!$A$39:$A$782,$A69,СВЦЭМ!$B$39:$B$782,H$47)+'СЕТ СН'!$G$12+СВЦЭМ!$D$10+'СЕТ СН'!$G$5-'СЕТ СН'!$G$20</f>
        <v>3869.1589199600003</v>
      </c>
      <c r="I69" s="36">
        <f>SUMIFS(СВЦЭМ!$C$39:$C$782,СВЦЭМ!$A$39:$A$782,$A69,СВЦЭМ!$B$39:$B$782,I$47)+'СЕТ СН'!$G$12+СВЦЭМ!$D$10+'СЕТ СН'!$G$5-'СЕТ СН'!$G$20</f>
        <v>3770.63194329</v>
      </c>
      <c r="J69" s="36">
        <f>SUMIFS(СВЦЭМ!$C$39:$C$782,СВЦЭМ!$A$39:$A$782,$A69,СВЦЭМ!$B$39:$B$782,J$47)+'СЕТ СН'!$G$12+СВЦЭМ!$D$10+'СЕТ СН'!$G$5-'СЕТ СН'!$G$20</f>
        <v>3716.7879640599999</v>
      </c>
      <c r="K69" s="36">
        <f>SUMIFS(СВЦЭМ!$C$39:$C$782,СВЦЭМ!$A$39:$A$782,$A69,СВЦЭМ!$B$39:$B$782,K$47)+'СЕТ СН'!$G$12+СВЦЭМ!$D$10+'СЕТ СН'!$G$5-'СЕТ СН'!$G$20</f>
        <v>3621.4781601699997</v>
      </c>
      <c r="L69" s="36">
        <f>SUMIFS(СВЦЭМ!$C$39:$C$782,СВЦЭМ!$A$39:$A$782,$A69,СВЦЭМ!$B$39:$B$782,L$47)+'СЕТ СН'!$G$12+СВЦЭМ!$D$10+'СЕТ СН'!$G$5-'СЕТ СН'!$G$20</f>
        <v>3588.9756428999999</v>
      </c>
      <c r="M69" s="36">
        <f>SUMIFS(СВЦЭМ!$C$39:$C$782,СВЦЭМ!$A$39:$A$782,$A69,СВЦЭМ!$B$39:$B$782,M$47)+'СЕТ СН'!$G$12+СВЦЭМ!$D$10+'СЕТ СН'!$G$5-'СЕТ СН'!$G$20</f>
        <v>3576.7072912599997</v>
      </c>
      <c r="N69" s="36">
        <f>SUMIFS(СВЦЭМ!$C$39:$C$782,СВЦЭМ!$A$39:$A$782,$A69,СВЦЭМ!$B$39:$B$782,N$47)+'СЕТ СН'!$G$12+СВЦЭМ!$D$10+'СЕТ СН'!$G$5-'СЕТ СН'!$G$20</f>
        <v>3569.51683082</v>
      </c>
      <c r="O69" s="36">
        <f>SUMIFS(СВЦЭМ!$C$39:$C$782,СВЦЭМ!$A$39:$A$782,$A69,СВЦЭМ!$B$39:$B$782,O$47)+'СЕТ СН'!$G$12+СВЦЭМ!$D$10+'СЕТ СН'!$G$5-'СЕТ СН'!$G$20</f>
        <v>3560.9193172200003</v>
      </c>
      <c r="P69" s="36">
        <f>SUMIFS(СВЦЭМ!$C$39:$C$782,СВЦЭМ!$A$39:$A$782,$A69,СВЦЭМ!$B$39:$B$782,P$47)+'СЕТ СН'!$G$12+СВЦЭМ!$D$10+'СЕТ СН'!$G$5-'СЕТ СН'!$G$20</f>
        <v>3526.8061601099998</v>
      </c>
      <c r="Q69" s="36">
        <f>SUMIFS(СВЦЭМ!$C$39:$C$782,СВЦЭМ!$A$39:$A$782,$A69,СВЦЭМ!$B$39:$B$782,Q$47)+'СЕТ СН'!$G$12+СВЦЭМ!$D$10+'СЕТ СН'!$G$5-'СЕТ СН'!$G$20</f>
        <v>3507.9645146800003</v>
      </c>
      <c r="R69" s="36">
        <f>SUMIFS(СВЦЭМ!$C$39:$C$782,СВЦЭМ!$A$39:$A$782,$A69,СВЦЭМ!$B$39:$B$782,R$47)+'СЕТ СН'!$G$12+СВЦЭМ!$D$10+'СЕТ СН'!$G$5-'СЕТ СН'!$G$20</f>
        <v>3526.3368135299997</v>
      </c>
      <c r="S69" s="36">
        <f>SUMIFS(СВЦЭМ!$C$39:$C$782,СВЦЭМ!$A$39:$A$782,$A69,СВЦЭМ!$B$39:$B$782,S$47)+'СЕТ СН'!$G$12+СВЦЭМ!$D$10+'СЕТ СН'!$G$5-'СЕТ СН'!$G$20</f>
        <v>3543.3120605399999</v>
      </c>
      <c r="T69" s="36">
        <f>SUMIFS(СВЦЭМ!$C$39:$C$782,СВЦЭМ!$A$39:$A$782,$A69,СВЦЭМ!$B$39:$B$782,T$47)+'СЕТ СН'!$G$12+СВЦЭМ!$D$10+'СЕТ СН'!$G$5-'СЕТ СН'!$G$20</f>
        <v>3554.3595122300003</v>
      </c>
      <c r="U69" s="36">
        <f>SUMIFS(СВЦЭМ!$C$39:$C$782,СВЦЭМ!$A$39:$A$782,$A69,СВЦЭМ!$B$39:$B$782,U$47)+'СЕТ СН'!$G$12+СВЦЭМ!$D$10+'СЕТ СН'!$G$5-'СЕТ СН'!$G$20</f>
        <v>3540.0576128399998</v>
      </c>
      <c r="V69" s="36">
        <f>SUMIFS(СВЦЭМ!$C$39:$C$782,СВЦЭМ!$A$39:$A$782,$A69,СВЦЭМ!$B$39:$B$782,V$47)+'СЕТ СН'!$G$12+СВЦЭМ!$D$10+'СЕТ СН'!$G$5-'СЕТ СН'!$G$20</f>
        <v>3558.1524996200001</v>
      </c>
      <c r="W69" s="36">
        <f>SUMIFS(СВЦЭМ!$C$39:$C$782,СВЦЭМ!$A$39:$A$782,$A69,СВЦЭМ!$B$39:$B$782,W$47)+'СЕТ СН'!$G$12+СВЦЭМ!$D$10+'СЕТ СН'!$G$5-'СЕТ СН'!$G$20</f>
        <v>3549.3980258299998</v>
      </c>
      <c r="X69" s="36">
        <f>SUMIFS(СВЦЭМ!$C$39:$C$782,СВЦЭМ!$A$39:$A$782,$A69,СВЦЭМ!$B$39:$B$782,X$47)+'СЕТ СН'!$G$12+СВЦЭМ!$D$10+'СЕТ СН'!$G$5-'СЕТ СН'!$G$20</f>
        <v>3631.24033495</v>
      </c>
      <c r="Y69" s="36">
        <f>SUMIFS(СВЦЭМ!$C$39:$C$782,СВЦЭМ!$A$39:$A$782,$A69,СВЦЭМ!$B$39:$B$782,Y$47)+'СЕТ СН'!$G$12+СВЦЭМ!$D$10+'СЕТ СН'!$G$5-'СЕТ СН'!$G$20</f>
        <v>3737.8093075100001</v>
      </c>
    </row>
    <row r="70" spans="1:27" ht="15.75" x14ac:dyDescent="0.2">
      <c r="A70" s="35">
        <f t="shared" si="1"/>
        <v>45161</v>
      </c>
      <c r="B70" s="36">
        <f>SUMIFS(СВЦЭМ!$C$39:$C$782,СВЦЭМ!$A$39:$A$782,$A70,СВЦЭМ!$B$39:$B$782,B$47)+'СЕТ СН'!$G$12+СВЦЭМ!$D$10+'СЕТ СН'!$G$5-'СЕТ СН'!$G$20</f>
        <v>3824.6590478400003</v>
      </c>
      <c r="C70" s="36">
        <f>SUMIFS(СВЦЭМ!$C$39:$C$782,СВЦЭМ!$A$39:$A$782,$A70,СВЦЭМ!$B$39:$B$782,C$47)+'СЕТ СН'!$G$12+СВЦЭМ!$D$10+'СЕТ СН'!$G$5-'СЕТ СН'!$G$20</f>
        <v>3900.2573204600003</v>
      </c>
      <c r="D70" s="36">
        <f>SUMIFS(СВЦЭМ!$C$39:$C$782,СВЦЭМ!$A$39:$A$782,$A70,СВЦЭМ!$B$39:$B$782,D$47)+'СЕТ СН'!$G$12+СВЦЭМ!$D$10+'СЕТ СН'!$G$5-'СЕТ СН'!$G$20</f>
        <v>3940.1190189899999</v>
      </c>
      <c r="E70" s="36">
        <f>SUMIFS(СВЦЭМ!$C$39:$C$782,СВЦЭМ!$A$39:$A$782,$A70,СВЦЭМ!$B$39:$B$782,E$47)+'СЕТ СН'!$G$12+СВЦЭМ!$D$10+'СЕТ СН'!$G$5-'СЕТ СН'!$G$20</f>
        <v>3947.8657648500002</v>
      </c>
      <c r="F70" s="36">
        <f>SUMIFS(СВЦЭМ!$C$39:$C$782,СВЦЭМ!$A$39:$A$782,$A70,СВЦЭМ!$B$39:$B$782,F$47)+'СЕТ СН'!$G$12+СВЦЭМ!$D$10+'СЕТ СН'!$G$5-'СЕТ СН'!$G$20</f>
        <v>3997.8214147899998</v>
      </c>
      <c r="G70" s="36">
        <f>SUMIFS(СВЦЭМ!$C$39:$C$782,СВЦЭМ!$A$39:$A$782,$A70,СВЦЭМ!$B$39:$B$782,G$47)+'СЕТ СН'!$G$12+СВЦЭМ!$D$10+'СЕТ СН'!$G$5-'СЕТ СН'!$G$20</f>
        <v>3962.99365278</v>
      </c>
      <c r="H70" s="36">
        <f>SUMIFS(СВЦЭМ!$C$39:$C$782,СВЦЭМ!$A$39:$A$782,$A70,СВЦЭМ!$B$39:$B$782,H$47)+'СЕТ СН'!$G$12+СВЦЭМ!$D$10+'СЕТ СН'!$G$5-'СЕТ СН'!$G$20</f>
        <v>3910.4049028999998</v>
      </c>
      <c r="I70" s="36">
        <f>SUMIFS(СВЦЭМ!$C$39:$C$782,СВЦЭМ!$A$39:$A$782,$A70,СВЦЭМ!$B$39:$B$782,I$47)+'СЕТ СН'!$G$12+СВЦЭМ!$D$10+'СЕТ СН'!$G$5-'СЕТ СН'!$G$20</f>
        <v>3794.3568491799997</v>
      </c>
      <c r="J70" s="36">
        <f>SUMIFS(СВЦЭМ!$C$39:$C$782,СВЦЭМ!$A$39:$A$782,$A70,СВЦЭМ!$B$39:$B$782,J$47)+'СЕТ СН'!$G$12+СВЦЭМ!$D$10+'СЕТ СН'!$G$5-'СЕТ СН'!$G$20</f>
        <v>3642.1536907700001</v>
      </c>
      <c r="K70" s="36">
        <f>SUMIFS(СВЦЭМ!$C$39:$C$782,СВЦЭМ!$A$39:$A$782,$A70,СВЦЭМ!$B$39:$B$782,K$47)+'СЕТ СН'!$G$12+СВЦЭМ!$D$10+'СЕТ СН'!$G$5-'СЕТ СН'!$G$20</f>
        <v>3595.5998239099999</v>
      </c>
      <c r="L70" s="36">
        <f>SUMIFS(СВЦЭМ!$C$39:$C$782,СВЦЭМ!$A$39:$A$782,$A70,СВЦЭМ!$B$39:$B$782,L$47)+'СЕТ СН'!$G$12+СВЦЭМ!$D$10+'СЕТ СН'!$G$5-'СЕТ СН'!$G$20</f>
        <v>3568.1642124800001</v>
      </c>
      <c r="M70" s="36">
        <f>SUMIFS(СВЦЭМ!$C$39:$C$782,СВЦЭМ!$A$39:$A$782,$A70,СВЦЭМ!$B$39:$B$782,M$47)+'СЕТ СН'!$G$12+СВЦЭМ!$D$10+'СЕТ СН'!$G$5-'СЕТ СН'!$G$20</f>
        <v>3556.6622116899998</v>
      </c>
      <c r="N70" s="36">
        <f>SUMIFS(СВЦЭМ!$C$39:$C$782,СВЦЭМ!$A$39:$A$782,$A70,СВЦЭМ!$B$39:$B$782,N$47)+'СЕТ СН'!$G$12+СВЦЭМ!$D$10+'СЕТ СН'!$G$5-'СЕТ СН'!$G$20</f>
        <v>3538.5929352900002</v>
      </c>
      <c r="O70" s="36">
        <f>SUMIFS(СВЦЭМ!$C$39:$C$782,СВЦЭМ!$A$39:$A$782,$A70,СВЦЭМ!$B$39:$B$782,O$47)+'СЕТ СН'!$G$12+СВЦЭМ!$D$10+'СЕТ СН'!$G$5-'СЕТ СН'!$G$20</f>
        <v>3537.5014481799999</v>
      </c>
      <c r="P70" s="36">
        <f>SUMIFS(СВЦЭМ!$C$39:$C$782,СВЦЭМ!$A$39:$A$782,$A70,СВЦЭМ!$B$39:$B$782,P$47)+'СЕТ СН'!$G$12+СВЦЭМ!$D$10+'СЕТ СН'!$G$5-'СЕТ СН'!$G$20</f>
        <v>3511.1146738799998</v>
      </c>
      <c r="Q70" s="36">
        <f>SUMIFS(СВЦЭМ!$C$39:$C$782,СВЦЭМ!$A$39:$A$782,$A70,СВЦЭМ!$B$39:$B$782,Q$47)+'СЕТ СН'!$G$12+СВЦЭМ!$D$10+'СЕТ СН'!$G$5-'СЕТ СН'!$G$20</f>
        <v>3510.1260686999999</v>
      </c>
      <c r="R70" s="36">
        <f>SUMIFS(СВЦЭМ!$C$39:$C$782,СВЦЭМ!$A$39:$A$782,$A70,СВЦЭМ!$B$39:$B$782,R$47)+'СЕТ СН'!$G$12+СВЦЭМ!$D$10+'СЕТ СН'!$G$5-'СЕТ СН'!$G$20</f>
        <v>3551.4316785999999</v>
      </c>
      <c r="S70" s="36">
        <f>SUMIFS(СВЦЭМ!$C$39:$C$782,СВЦЭМ!$A$39:$A$782,$A70,СВЦЭМ!$B$39:$B$782,S$47)+'СЕТ СН'!$G$12+СВЦЭМ!$D$10+'СЕТ СН'!$G$5-'СЕТ СН'!$G$20</f>
        <v>3561.5661287100002</v>
      </c>
      <c r="T70" s="36">
        <f>SUMIFS(СВЦЭМ!$C$39:$C$782,СВЦЭМ!$A$39:$A$782,$A70,СВЦЭМ!$B$39:$B$782,T$47)+'СЕТ СН'!$G$12+СВЦЭМ!$D$10+'СЕТ СН'!$G$5-'СЕТ СН'!$G$20</f>
        <v>3561.0552565799999</v>
      </c>
      <c r="U70" s="36">
        <f>SUMIFS(СВЦЭМ!$C$39:$C$782,СВЦЭМ!$A$39:$A$782,$A70,СВЦЭМ!$B$39:$B$782,U$47)+'СЕТ СН'!$G$12+СВЦЭМ!$D$10+'СЕТ СН'!$G$5-'СЕТ СН'!$G$20</f>
        <v>3568.7129296100002</v>
      </c>
      <c r="V70" s="36">
        <f>SUMIFS(СВЦЭМ!$C$39:$C$782,СВЦЭМ!$A$39:$A$782,$A70,СВЦЭМ!$B$39:$B$782,V$47)+'СЕТ СН'!$G$12+СВЦЭМ!$D$10+'СЕТ СН'!$G$5-'СЕТ СН'!$G$20</f>
        <v>3562.5527560400001</v>
      </c>
      <c r="W70" s="36">
        <f>SUMIFS(СВЦЭМ!$C$39:$C$782,СВЦЭМ!$A$39:$A$782,$A70,СВЦЭМ!$B$39:$B$782,W$47)+'СЕТ СН'!$G$12+СВЦЭМ!$D$10+'СЕТ СН'!$G$5-'СЕТ СН'!$G$20</f>
        <v>3551.3785400400002</v>
      </c>
      <c r="X70" s="36">
        <f>SUMIFS(СВЦЭМ!$C$39:$C$782,СВЦЭМ!$A$39:$A$782,$A70,СВЦЭМ!$B$39:$B$782,X$47)+'СЕТ СН'!$G$12+СВЦЭМ!$D$10+'СЕТ СН'!$G$5-'СЕТ СН'!$G$20</f>
        <v>3592.7240293899999</v>
      </c>
      <c r="Y70" s="36">
        <f>SUMIFS(СВЦЭМ!$C$39:$C$782,СВЦЭМ!$A$39:$A$782,$A70,СВЦЭМ!$B$39:$B$782,Y$47)+'СЕТ СН'!$G$12+СВЦЭМ!$D$10+'СЕТ СН'!$G$5-'СЕТ СН'!$G$20</f>
        <v>3676.0826994500003</v>
      </c>
    </row>
    <row r="71" spans="1:27" ht="15.75" x14ac:dyDescent="0.2">
      <c r="A71" s="35">
        <f t="shared" si="1"/>
        <v>45162</v>
      </c>
      <c r="B71" s="36">
        <f>SUMIFS(СВЦЭМ!$C$39:$C$782,СВЦЭМ!$A$39:$A$782,$A71,СВЦЭМ!$B$39:$B$782,B$47)+'СЕТ СН'!$G$12+СВЦЭМ!$D$10+'СЕТ СН'!$G$5-'СЕТ СН'!$G$20</f>
        <v>3719.5573038000002</v>
      </c>
      <c r="C71" s="36">
        <f>SUMIFS(СВЦЭМ!$C$39:$C$782,СВЦЭМ!$A$39:$A$782,$A71,СВЦЭМ!$B$39:$B$782,C$47)+'СЕТ СН'!$G$12+СВЦЭМ!$D$10+'СЕТ СН'!$G$5-'СЕТ СН'!$G$20</f>
        <v>3789.7090063000001</v>
      </c>
      <c r="D71" s="36">
        <f>SUMIFS(СВЦЭМ!$C$39:$C$782,СВЦЭМ!$A$39:$A$782,$A71,СВЦЭМ!$B$39:$B$782,D$47)+'СЕТ СН'!$G$12+СВЦЭМ!$D$10+'СЕТ СН'!$G$5-'СЕТ СН'!$G$20</f>
        <v>3815.0450382600002</v>
      </c>
      <c r="E71" s="36">
        <f>SUMIFS(СВЦЭМ!$C$39:$C$782,СВЦЭМ!$A$39:$A$782,$A71,СВЦЭМ!$B$39:$B$782,E$47)+'СЕТ СН'!$G$12+СВЦЭМ!$D$10+'СЕТ СН'!$G$5-'СЕТ СН'!$G$20</f>
        <v>3823.3658615100003</v>
      </c>
      <c r="F71" s="36">
        <f>SUMIFS(СВЦЭМ!$C$39:$C$782,СВЦЭМ!$A$39:$A$782,$A71,СВЦЭМ!$B$39:$B$782,F$47)+'СЕТ СН'!$G$12+СВЦЭМ!$D$10+'СЕТ СН'!$G$5-'СЕТ СН'!$G$20</f>
        <v>3863.9924385700001</v>
      </c>
      <c r="G71" s="36">
        <f>SUMIFS(СВЦЭМ!$C$39:$C$782,СВЦЭМ!$A$39:$A$782,$A71,СВЦЭМ!$B$39:$B$782,G$47)+'СЕТ СН'!$G$12+СВЦЭМ!$D$10+'СЕТ СН'!$G$5-'СЕТ СН'!$G$20</f>
        <v>3841.1904093100002</v>
      </c>
      <c r="H71" s="36">
        <f>SUMIFS(СВЦЭМ!$C$39:$C$782,СВЦЭМ!$A$39:$A$782,$A71,СВЦЭМ!$B$39:$B$782,H$47)+'СЕТ СН'!$G$12+СВЦЭМ!$D$10+'СЕТ СН'!$G$5-'СЕТ СН'!$G$20</f>
        <v>3760.0269797599999</v>
      </c>
      <c r="I71" s="36">
        <f>SUMIFS(СВЦЭМ!$C$39:$C$782,СВЦЭМ!$A$39:$A$782,$A71,СВЦЭМ!$B$39:$B$782,I$47)+'СЕТ СН'!$G$12+СВЦЭМ!$D$10+'СЕТ СН'!$G$5-'СЕТ СН'!$G$20</f>
        <v>3707.5922154099999</v>
      </c>
      <c r="J71" s="36">
        <f>SUMIFS(СВЦЭМ!$C$39:$C$782,СВЦЭМ!$A$39:$A$782,$A71,СВЦЭМ!$B$39:$B$782,J$47)+'СЕТ СН'!$G$12+СВЦЭМ!$D$10+'СЕТ СН'!$G$5-'СЕТ СН'!$G$20</f>
        <v>3597.4705833400003</v>
      </c>
      <c r="K71" s="36">
        <f>SUMIFS(СВЦЭМ!$C$39:$C$782,СВЦЭМ!$A$39:$A$782,$A71,СВЦЭМ!$B$39:$B$782,K$47)+'СЕТ СН'!$G$12+СВЦЭМ!$D$10+'СЕТ СН'!$G$5-'СЕТ СН'!$G$20</f>
        <v>3570.6153550700001</v>
      </c>
      <c r="L71" s="36">
        <f>SUMIFS(СВЦЭМ!$C$39:$C$782,СВЦЭМ!$A$39:$A$782,$A71,СВЦЭМ!$B$39:$B$782,L$47)+'СЕТ СН'!$G$12+СВЦЭМ!$D$10+'СЕТ СН'!$G$5-'СЕТ СН'!$G$20</f>
        <v>3574.73482805</v>
      </c>
      <c r="M71" s="36">
        <f>SUMIFS(СВЦЭМ!$C$39:$C$782,СВЦЭМ!$A$39:$A$782,$A71,СВЦЭМ!$B$39:$B$782,M$47)+'СЕТ СН'!$G$12+СВЦЭМ!$D$10+'СЕТ СН'!$G$5-'СЕТ СН'!$G$20</f>
        <v>3570.1799424999999</v>
      </c>
      <c r="N71" s="36">
        <f>SUMIFS(СВЦЭМ!$C$39:$C$782,СВЦЭМ!$A$39:$A$782,$A71,СВЦЭМ!$B$39:$B$782,N$47)+'СЕТ СН'!$G$12+СВЦЭМ!$D$10+'СЕТ СН'!$G$5-'СЕТ СН'!$G$20</f>
        <v>3558.16039267</v>
      </c>
      <c r="O71" s="36">
        <f>SUMIFS(СВЦЭМ!$C$39:$C$782,СВЦЭМ!$A$39:$A$782,$A71,СВЦЭМ!$B$39:$B$782,O$47)+'СЕТ СН'!$G$12+СВЦЭМ!$D$10+'СЕТ СН'!$G$5-'СЕТ СН'!$G$20</f>
        <v>3561.8936139899997</v>
      </c>
      <c r="P71" s="36">
        <f>SUMIFS(СВЦЭМ!$C$39:$C$782,СВЦЭМ!$A$39:$A$782,$A71,СВЦЭМ!$B$39:$B$782,P$47)+'СЕТ СН'!$G$12+СВЦЭМ!$D$10+'СЕТ СН'!$G$5-'СЕТ СН'!$G$20</f>
        <v>3527.8945047400002</v>
      </c>
      <c r="Q71" s="36">
        <f>SUMIFS(СВЦЭМ!$C$39:$C$782,СВЦЭМ!$A$39:$A$782,$A71,СВЦЭМ!$B$39:$B$782,Q$47)+'СЕТ СН'!$G$12+СВЦЭМ!$D$10+'СЕТ СН'!$G$5-'СЕТ СН'!$G$20</f>
        <v>3541.2085701400001</v>
      </c>
      <c r="R71" s="36">
        <f>SUMIFS(СВЦЭМ!$C$39:$C$782,СВЦЭМ!$A$39:$A$782,$A71,СВЦЭМ!$B$39:$B$782,R$47)+'СЕТ СН'!$G$12+СВЦЭМ!$D$10+'СЕТ СН'!$G$5-'СЕТ СН'!$G$20</f>
        <v>3566.10181199</v>
      </c>
      <c r="S71" s="36">
        <f>SUMIFS(СВЦЭМ!$C$39:$C$782,СВЦЭМ!$A$39:$A$782,$A71,СВЦЭМ!$B$39:$B$782,S$47)+'СЕТ СН'!$G$12+СВЦЭМ!$D$10+'СЕТ СН'!$G$5-'СЕТ СН'!$G$20</f>
        <v>3562.85405988</v>
      </c>
      <c r="T71" s="36">
        <f>SUMIFS(СВЦЭМ!$C$39:$C$782,СВЦЭМ!$A$39:$A$782,$A71,СВЦЭМ!$B$39:$B$782,T$47)+'СЕТ СН'!$G$12+СВЦЭМ!$D$10+'СЕТ СН'!$G$5-'СЕТ СН'!$G$20</f>
        <v>3577.7197545199997</v>
      </c>
      <c r="U71" s="36">
        <f>SUMIFS(СВЦЭМ!$C$39:$C$782,СВЦЭМ!$A$39:$A$782,$A71,СВЦЭМ!$B$39:$B$782,U$47)+'СЕТ СН'!$G$12+СВЦЭМ!$D$10+'СЕТ СН'!$G$5-'СЕТ СН'!$G$20</f>
        <v>3582.55094151</v>
      </c>
      <c r="V71" s="36">
        <f>SUMIFS(СВЦЭМ!$C$39:$C$782,СВЦЭМ!$A$39:$A$782,$A71,СВЦЭМ!$B$39:$B$782,V$47)+'СЕТ СН'!$G$12+СВЦЭМ!$D$10+'СЕТ СН'!$G$5-'СЕТ СН'!$G$20</f>
        <v>3567.55586636</v>
      </c>
      <c r="W71" s="36">
        <f>SUMIFS(СВЦЭМ!$C$39:$C$782,СВЦЭМ!$A$39:$A$782,$A71,СВЦЭМ!$B$39:$B$782,W$47)+'СЕТ СН'!$G$12+СВЦЭМ!$D$10+'СЕТ СН'!$G$5-'СЕТ СН'!$G$20</f>
        <v>3532.19630263</v>
      </c>
      <c r="X71" s="36">
        <f>SUMIFS(СВЦЭМ!$C$39:$C$782,СВЦЭМ!$A$39:$A$782,$A71,СВЦЭМ!$B$39:$B$782,X$47)+'СЕТ СН'!$G$12+СВЦЭМ!$D$10+'СЕТ СН'!$G$5-'СЕТ СН'!$G$20</f>
        <v>3582.5362609599997</v>
      </c>
      <c r="Y71" s="36">
        <f>SUMIFS(СВЦЭМ!$C$39:$C$782,СВЦЭМ!$A$39:$A$782,$A71,СВЦЭМ!$B$39:$B$782,Y$47)+'СЕТ СН'!$G$12+СВЦЭМ!$D$10+'СЕТ СН'!$G$5-'СЕТ СН'!$G$20</f>
        <v>3666.9087325700002</v>
      </c>
    </row>
    <row r="72" spans="1:27" ht="15.75" x14ac:dyDescent="0.2">
      <c r="A72" s="35">
        <f t="shared" si="1"/>
        <v>45163</v>
      </c>
      <c r="B72" s="36">
        <f>SUMIFS(СВЦЭМ!$C$39:$C$782,СВЦЭМ!$A$39:$A$782,$A72,СВЦЭМ!$B$39:$B$782,B$47)+'СЕТ СН'!$G$12+СВЦЭМ!$D$10+'СЕТ СН'!$G$5-'СЕТ СН'!$G$20</f>
        <v>3863.33083106</v>
      </c>
      <c r="C72" s="36">
        <f>SUMIFS(СВЦЭМ!$C$39:$C$782,СВЦЭМ!$A$39:$A$782,$A72,СВЦЭМ!$B$39:$B$782,C$47)+'СЕТ СН'!$G$12+СВЦЭМ!$D$10+'СЕТ СН'!$G$5-'СЕТ СН'!$G$20</f>
        <v>3942.99329218</v>
      </c>
      <c r="D72" s="36">
        <f>SUMIFS(СВЦЭМ!$C$39:$C$782,СВЦЭМ!$A$39:$A$782,$A72,СВЦЭМ!$B$39:$B$782,D$47)+'СЕТ СН'!$G$12+СВЦЭМ!$D$10+'СЕТ СН'!$G$5-'СЕТ СН'!$G$20</f>
        <v>3972.4261340100002</v>
      </c>
      <c r="E72" s="36">
        <f>SUMIFS(СВЦЭМ!$C$39:$C$782,СВЦЭМ!$A$39:$A$782,$A72,СВЦЭМ!$B$39:$B$782,E$47)+'СЕТ СН'!$G$12+СВЦЭМ!$D$10+'СЕТ СН'!$G$5-'СЕТ СН'!$G$20</f>
        <v>4005.2557771199999</v>
      </c>
      <c r="F72" s="36">
        <f>SUMIFS(СВЦЭМ!$C$39:$C$782,СВЦЭМ!$A$39:$A$782,$A72,СВЦЭМ!$B$39:$B$782,F$47)+'СЕТ СН'!$G$12+СВЦЭМ!$D$10+'СЕТ СН'!$G$5-'СЕТ СН'!$G$20</f>
        <v>4030.3558684299996</v>
      </c>
      <c r="G72" s="36">
        <f>SUMIFS(СВЦЭМ!$C$39:$C$782,СВЦЭМ!$A$39:$A$782,$A72,СВЦЭМ!$B$39:$B$782,G$47)+'СЕТ СН'!$G$12+СВЦЭМ!$D$10+'СЕТ СН'!$G$5-'СЕТ СН'!$G$20</f>
        <v>4005.8989148799997</v>
      </c>
      <c r="H72" s="36">
        <f>SUMIFS(СВЦЭМ!$C$39:$C$782,СВЦЭМ!$A$39:$A$782,$A72,СВЦЭМ!$B$39:$B$782,H$47)+'СЕТ СН'!$G$12+СВЦЭМ!$D$10+'СЕТ СН'!$G$5-'СЕТ СН'!$G$20</f>
        <v>3929.77290146</v>
      </c>
      <c r="I72" s="36">
        <f>SUMIFS(СВЦЭМ!$C$39:$C$782,СВЦЭМ!$A$39:$A$782,$A72,СВЦЭМ!$B$39:$B$782,I$47)+'СЕТ СН'!$G$12+СВЦЭМ!$D$10+'СЕТ СН'!$G$5-'СЕТ СН'!$G$20</f>
        <v>3822.11252646</v>
      </c>
      <c r="J72" s="36">
        <f>SUMIFS(СВЦЭМ!$C$39:$C$782,СВЦЭМ!$A$39:$A$782,$A72,СВЦЭМ!$B$39:$B$782,J$47)+'СЕТ СН'!$G$12+СВЦЭМ!$D$10+'СЕТ СН'!$G$5-'СЕТ СН'!$G$20</f>
        <v>3696.00442724</v>
      </c>
      <c r="K72" s="36">
        <f>SUMIFS(СВЦЭМ!$C$39:$C$782,СВЦЭМ!$A$39:$A$782,$A72,СВЦЭМ!$B$39:$B$782,K$47)+'СЕТ СН'!$G$12+СВЦЭМ!$D$10+'СЕТ СН'!$G$5-'СЕТ СН'!$G$20</f>
        <v>3650.6704311399999</v>
      </c>
      <c r="L72" s="36">
        <f>SUMIFS(СВЦЭМ!$C$39:$C$782,СВЦЭМ!$A$39:$A$782,$A72,СВЦЭМ!$B$39:$B$782,L$47)+'СЕТ СН'!$G$12+СВЦЭМ!$D$10+'СЕТ СН'!$G$5-'СЕТ СН'!$G$20</f>
        <v>3641.12110007</v>
      </c>
      <c r="M72" s="36">
        <f>SUMIFS(СВЦЭМ!$C$39:$C$782,СВЦЭМ!$A$39:$A$782,$A72,СВЦЭМ!$B$39:$B$782,M$47)+'СЕТ СН'!$G$12+СВЦЭМ!$D$10+'СЕТ СН'!$G$5-'СЕТ СН'!$G$20</f>
        <v>3622.70577521</v>
      </c>
      <c r="N72" s="36">
        <f>SUMIFS(СВЦЭМ!$C$39:$C$782,СВЦЭМ!$A$39:$A$782,$A72,СВЦЭМ!$B$39:$B$782,N$47)+'СЕТ СН'!$G$12+СВЦЭМ!$D$10+'СЕТ СН'!$G$5-'СЕТ СН'!$G$20</f>
        <v>3633.3304381200001</v>
      </c>
      <c r="O72" s="36">
        <f>SUMIFS(СВЦЭМ!$C$39:$C$782,СВЦЭМ!$A$39:$A$782,$A72,СВЦЭМ!$B$39:$B$782,O$47)+'СЕТ СН'!$G$12+СВЦЭМ!$D$10+'СЕТ СН'!$G$5-'СЕТ СН'!$G$20</f>
        <v>3611.87136276</v>
      </c>
      <c r="P72" s="36">
        <f>SUMIFS(СВЦЭМ!$C$39:$C$782,СВЦЭМ!$A$39:$A$782,$A72,СВЦЭМ!$B$39:$B$782,P$47)+'СЕТ СН'!$G$12+СВЦЭМ!$D$10+'СЕТ СН'!$G$5-'СЕТ СН'!$G$20</f>
        <v>3590.22409328</v>
      </c>
      <c r="Q72" s="36">
        <f>SUMIFS(СВЦЭМ!$C$39:$C$782,СВЦЭМ!$A$39:$A$782,$A72,СВЦЭМ!$B$39:$B$782,Q$47)+'СЕТ СН'!$G$12+СВЦЭМ!$D$10+'СЕТ СН'!$G$5-'СЕТ СН'!$G$20</f>
        <v>3554.9699116500001</v>
      </c>
      <c r="R72" s="36">
        <f>SUMIFS(СВЦЭМ!$C$39:$C$782,СВЦЭМ!$A$39:$A$782,$A72,СВЦЭМ!$B$39:$B$782,R$47)+'СЕТ СН'!$G$12+СВЦЭМ!$D$10+'СЕТ СН'!$G$5-'СЕТ СН'!$G$20</f>
        <v>3571.6589725000003</v>
      </c>
      <c r="S72" s="36">
        <f>SUMIFS(СВЦЭМ!$C$39:$C$782,СВЦЭМ!$A$39:$A$782,$A72,СВЦЭМ!$B$39:$B$782,S$47)+'СЕТ СН'!$G$12+СВЦЭМ!$D$10+'СЕТ СН'!$G$5-'СЕТ СН'!$G$20</f>
        <v>3576.90307639</v>
      </c>
      <c r="T72" s="36">
        <f>SUMIFS(СВЦЭМ!$C$39:$C$782,СВЦЭМ!$A$39:$A$782,$A72,СВЦЭМ!$B$39:$B$782,T$47)+'СЕТ СН'!$G$12+СВЦЭМ!$D$10+'СЕТ СН'!$G$5-'СЕТ СН'!$G$20</f>
        <v>3599.5670405400001</v>
      </c>
      <c r="U72" s="36">
        <f>SUMIFS(СВЦЭМ!$C$39:$C$782,СВЦЭМ!$A$39:$A$782,$A72,СВЦЭМ!$B$39:$B$782,U$47)+'СЕТ СН'!$G$12+СВЦЭМ!$D$10+'СЕТ СН'!$G$5-'СЕТ СН'!$G$20</f>
        <v>3596.2677748699998</v>
      </c>
      <c r="V72" s="36">
        <f>SUMIFS(СВЦЭМ!$C$39:$C$782,СВЦЭМ!$A$39:$A$782,$A72,СВЦЭМ!$B$39:$B$782,V$47)+'СЕТ СН'!$G$12+СВЦЭМ!$D$10+'СЕТ СН'!$G$5-'СЕТ СН'!$G$20</f>
        <v>3586.0759616599998</v>
      </c>
      <c r="W72" s="36">
        <f>SUMIFS(СВЦЭМ!$C$39:$C$782,СВЦЭМ!$A$39:$A$782,$A72,СВЦЭМ!$B$39:$B$782,W$47)+'СЕТ СН'!$G$12+СВЦЭМ!$D$10+'СЕТ СН'!$G$5-'СЕТ СН'!$G$20</f>
        <v>3582.74744822</v>
      </c>
      <c r="X72" s="36">
        <f>SUMIFS(СВЦЭМ!$C$39:$C$782,СВЦЭМ!$A$39:$A$782,$A72,СВЦЭМ!$B$39:$B$782,X$47)+'СЕТ СН'!$G$12+СВЦЭМ!$D$10+'СЕТ СН'!$G$5-'СЕТ СН'!$G$20</f>
        <v>3680.5505627699999</v>
      </c>
      <c r="Y72" s="36">
        <f>SUMIFS(СВЦЭМ!$C$39:$C$782,СВЦЭМ!$A$39:$A$782,$A72,СВЦЭМ!$B$39:$B$782,Y$47)+'СЕТ СН'!$G$12+СВЦЭМ!$D$10+'СЕТ СН'!$G$5-'СЕТ СН'!$G$20</f>
        <v>3819.0165564099998</v>
      </c>
    </row>
    <row r="73" spans="1:27" ht="15.75" x14ac:dyDescent="0.2">
      <c r="A73" s="35">
        <f t="shared" si="1"/>
        <v>45164</v>
      </c>
      <c r="B73" s="36">
        <f>SUMIFS(СВЦЭМ!$C$39:$C$782,СВЦЭМ!$A$39:$A$782,$A73,СВЦЭМ!$B$39:$B$782,B$47)+'СЕТ СН'!$G$12+СВЦЭМ!$D$10+'СЕТ СН'!$G$5-'СЕТ СН'!$G$20</f>
        <v>3700.16225278</v>
      </c>
      <c r="C73" s="36">
        <f>SUMIFS(СВЦЭМ!$C$39:$C$782,СВЦЭМ!$A$39:$A$782,$A73,СВЦЭМ!$B$39:$B$782,C$47)+'СЕТ СН'!$G$12+СВЦЭМ!$D$10+'СЕТ СН'!$G$5-'СЕТ СН'!$G$20</f>
        <v>3788.7171728100002</v>
      </c>
      <c r="D73" s="36">
        <f>SUMIFS(СВЦЭМ!$C$39:$C$782,СВЦЭМ!$A$39:$A$782,$A73,СВЦЭМ!$B$39:$B$782,D$47)+'СЕТ СН'!$G$12+СВЦЭМ!$D$10+'СЕТ СН'!$G$5-'СЕТ СН'!$G$20</f>
        <v>3863.2157253300002</v>
      </c>
      <c r="E73" s="36">
        <f>SUMIFS(СВЦЭМ!$C$39:$C$782,СВЦЭМ!$A$39:$A$782,$A73,СВЦЭМ!$B$39:$B$782,E$47)+'СЕТ СН'!$G$12+СВЦЭМ!$D$10+'СЕТ СН'!$G$5-'СЕТ СН'!$G$20</f>
        <v>3887.51067577</v>
      </c>
      <c r="F73" s="36">
        <f>SUMIFS(СВЦЭМ!$C$39:$C$782,СВЦЭМ!$A$39:$A$782,$A73,СВЦЭМ!$B$39:$B$782,F$47)+'СЕТ СН'!$G$12+СВЦЭМ!$D$10+'СЕТ СН'!$G$5-'СЕТ СН'!$G$20</f>
        <v>3932.7247494499998</v>
      </c>
      <c r="G73" s="36">
        <f>SUMIFS(СВЦЭМ!$C$39:$C$782,СВЦЭМ!$A$39:$A$782,$A73,СВЦЭМ!$B$39:$B$782,G$47)+'СЕТ СН'!$G$12+СВЦЭМ!$D$10+'СЕТ СН'!$G$5-'СЕТ СН'!$G$20</f>
        <v>3918.5739696600003</v>
      </c>
      <c r="H73" s="36">
        <f>SUMIFS(СВЦЭМ!$C$39:$C$782,СВЦЭМ!$A$39:$A$782,$A73,СВЦЭМ!$B$39:$B$782,H$47)+'СЕТ СН'!$G$12+СВЦЭМ!$D$10+'СЕТ СН'!$G$5-'СЕТ СН'!$G$20</f>
        <v>3877.4252893600001</v>
      </c>
      <c r="I73" s="36">
        <f>SUMIFS(СВЦЭМ!$C$39:$C$782,СВЦЭМ!$A$39:$A$782,$A73,СВЦЭМ!$B$39:$B$782,I$47)+'СЕТ СН'!$G$12+СВЦЭМ!$D$10+'СЕТ СН'!$G$5-'СЕТ СН'!$G$20</f>
        <v>3804.2120273400001</v>
      </c>
      <c r="J73" s="36">
        <f>SUMIFS(СВЦЭМ!$C$39:$C$782,СВЦЭМ!$A$39:$A$782,$A73,СВЦЭМ!$B$39:$B$782,J$47)+'СЕТ СН'!$G$12+СВЦЭМ!$D$10+'СЕТ СН'!$G$5-'СЕТ СН'!$G$20</f>
        <v>3684.1814338900003</v>
      </c>
      <c r="K73" s="36">
        <f>SUMIFS(СВЦЭМ!$C$39:$C$782,СВЦЭМ!$A$39:$A$782,$A73,СВЦЭМ!$B$39:$B$782,K$47)+'СЕТ СН'!$G$12+СВЦЭМ!$D$10+'СЕТ СН'!$G$5-'СЕТ СН'!$G$20</f>
        <v>3578.93564014</v>
      </c>
      <c r="L73" s="36">
        <f>SUMIFS(СВЦЭМ!$C$39:$C$782,СВЦЭМ!$A$39:$A$782,$A73,СВЦЭМ!$B$39:$B$782,L$47)+'СЕТ СН'!$G$12+СВЦЭМ!$D$10+'СЕТ СН'!$G$5-'СЕТ СН'!$G$20</f>
        <v>3522.65859955</v>
      </c>
      <c r="M73" s="36">
        <f>SUMIFS(СВЦЭМ!$C$39:$C$782,СВЦЭМ!$A$39:$A$782,$A73,СВЦЭМ!$B$39:$B$782,M$47)+'СЕТ СН'!$G$12+СВЦЭМ!$D$10+'СЕТ СН'!$G$5-'СЕТ СН'!$G$20</f>
        <v>3547.2557517699997</v>
      </c>
      <c r="N73" s="36">
        <f>SUMIFS(СВЦЭМ!$C$39:$C$782,СВЦЭМ!$A$39:$A$782,$A73,СВЦЭМ!$B$39:$B$782,N$47)+'СЕТ СН'!$G$12+СВЦЭМ!$D$10+'СЕТ СН'!$G$5-'СЕТ СН'!$G$20</f>
        <v>3524.6653776399999</v>
      </c>
      <c r="O73" s="36">
        <f>SUMIFS(СВЦЭМ!$C$39:$C$782,СВЦЭМ!$A$39:$A$782,$A73,СВЦЭМ!$B$39:$B$782,O$47)+'СЕТ СН'!$G$12+СВЦЭМ!$D$10+'СЕТ СН'!$G$5-'СЕТ СН'!$G$20</f>
        <v>3531.5282338699999</v>
      </c>
      <c r="P73" s="36">
        <f>SUMIFS(СВЦЭМ!$C$39:$C$782,СВЦЭМ!$A$39:$A$782,$A73,СВЦЭМ!$B$39:$B$782,P$47)+'СЕТ СН'!$G$12+СВЦЭМ!$D$10+'СЕТ СН'!$G$5-'СЕТ СН'!$G$20</f>
        <v>3514.3357374100001</v>
      </c>
      <c r="Q73" s="36">
        <f>SUMIFS(СВЦЭМ!$C$39:$C$782,СВЦЭМ!$A$39:$A$782,$A73,СВЦЭМ!$B$39:$B$782,Q$47)+'СЕТ СН'!$G$12+СВЦЭМ!$D$10+'СЕТ СН'!$G$5-'СЕТ СН'!$G$20</f>
        <v>3517.3345995899999</v>
      </c>
      <c r="R73" s="36">
        <f>SUMIFS(СВЦЭМ!$C$39:$C$782,СВЦЭМ!$A$39:$A$782,$A73,СВЦЭМ!$B$39:$B$782,R$47)+'СЕТ СН'!$G$12+СВЦЭМ!$D$10+'СЕТ СН'!$G$5-'СЕТ СН'!$G$20</f>
        <v>3535.4348148899999</v>
      </c>
      <c r="S73" s="36">
        <f>SUMIFS(СВЦЭМ!$C$39:$C$782,СВЦЭМ!$A$39:$A$782,$A73,СВЦЭМ!$B$39:$B$782,S$47)+'СЕТ СН'!$G$12+СВЦЭМ!$D$10+'СЕТ СН'!$G$5-'СЕТ СН'!$G$20</f>
        <v>3538.32834288</v>
      </c>
      <c r="T73" s="36">
        <f>SUMIFS(СВЦЭМ!$C$39:$C$782,СВЦЭМ!$A$39:$A$782,$A73,СВЦЭМ!$B$39:$B$782,T$47)+'СЕТ СН'!$G$12+СВЦЭМ!$D$10+'СЕТ СН'!$G$5-'СЕТ СН'!$G$20</f>
        <v>3554.2166427399998</v>
      </c>
      <c r="U73" s="36">
        <f>SUMIFS(СВЦЭМ!$C$39:$C$782,СВЦЭМ!$A$39:$A$782,$A73,СВЦЭМ!$B$39:$B$782,U$47)+'СЕТ СН'!$G$12+СВЦЭМ!$D$10+'СЕТ СН'!$G$5-'СЕТ СН'!$G$20</f>
        <v>3546.2183935600001</v>
      </c>
      <c r="V73" s="36">
        <f>SUMIFS(СВЦЭМ!$C$39:$C$782,СВЦЭМ!$A$39:$A$782,$A73,СВЦЭМ!$B$39:$B$782,V$47)+'СЕТ СН'!$G$12+СВЦЭМ!$D$10+'СЕТ СН'!$G$5-'СЕТ СН'!$G$20</f>
        <v>3556.1138626000002</v>
      </c>
      <c r="W73" s="36">
        <f>SUMIFS(СВЦЭМ!$C$39:$C$782,СВЦЭМ!$A$39:$A$782,$A73,СВЦЭМ!$B$39:$B$782,W$47)+'СЕТ СН'!$G$12+СВЦЭМ!$D$10+'СЕТ СН'!$G$5-'СЕТ СН'!$G$20</f>
        <v>3544.25903763</v>
      </c>
      <c r="X73" s="36">
        <f>SUMIFS(СВЦЭМ!$C$39:$C$782,СВЦЭМ!$A$39:$A$782,$A73,СВЦЭМ!$B$39:$B$782,X$47)+'СЕТ СН'!$G$12+СВЦЭМ!$D$10+'СЕТ СН'!$G$5-'СЕТ СН'!$G$20</f>
        <v>3625.7993385300001</v>
      </c>
      <c r="Y73" s="36">
        <f>SUMIFS(СВЦЭМ!$C$39:$C$782,СВЦЭМ!$A$39:$A$782,$A73,СВЦЭМ!$B$39:$B$782,Y$47)+'СЕТ СН'!$G$12+СВЦЭМ!$D$10+'СЕТ СН'!$G$5-'СЕТ СН'!$G$20</f>
        <v>3774.5539010100001</v>
      </c>
    </row>
    <row r="74" spans="1:27" ht="15.75" x14ac:dyDescent="0.2">
      <c r="A74" s="35">
        <f t="shared" si="1"/>
        <v>45165</v>
      </c>
      <c r="B74" s="36">
        <f>SUMIFS(СВЦЭМ!$C$39:$C$782,СВЦЭМ!$A$39:$A$782,$A74,СВЦЭМ!$B$39:$B$782,B$47)+'СЕТ СН'!$G$12+СВЦЭМ!$D$10+'СЕТ СН'!$G$5-'СЕТ СН'!$G$20</f>
        <v>3921.2476907999999</v>
      </c>
      <c r="C74" s="36">
        <f>SUMIFS(СВЦЭМ!$C$39:$C$782,СВЦЭМ!$A$39:$A$782,$A74,СВЦЭМ!$B$39:$B$782,C$47)+'СЕТ СН'!$G$12+СВЦЭМ!$D$10+'СЕТ СН'!$G$5-'СЕТ СН'!$G$20</f>
        <v>4007.6813145199999</v>
      </c>
      <c r="D74" s="36">
        <f>SUMIFS(СВЦЭМ!$C$39:$C$782,СВЦЭМ!$A$39:$A$782,$A74,СВЦЭМ!$B$39:$B$782,D$47)+'СЕТ СН'!$G$12+СВЦЭМ!$D$10+'СЕТ СН'!$G$5-'СЕТ СН'!$G$20</f>
        <v>4060.0454529099998</v>
      </c>
      <c r="E74" s="36">
        <f>SUMIFS(СВЦЭМ!$C$39:$C$782,СВЦЭМ!$A$39:$A$782,$A74,СВЦЭМ!$B$39:$B$782,E$47)+'СЕТ СН'!$G$12+СВЦЭМ!$D$10+'СЕТ СН'!$G$5-'СЕТ СН'!$G$20</f>
        <v>4095.0870142199997</v>
      </c>
      <c r="F74" s="36">
        <f>SUMIFS(СВЦЭМ!$C$39:$C$782,СВЦЭМ!$A$39:$A$782,$A74,СВЦЭМ!$B$39:$B$782,F$47)+'СЕТ СН'!$G$12+СВЦЭМ!$D$10+'СЕТ СН'!$G$5-'СЕТ СН'!$G$20</f>
        <v>4125.4076859099996</v>
      </c>
      <c r="G74" s="36">
        <f>SUMIFS(СВЦЭМ!$C$39:$C$782,СВЦЭМ!$A$39:$A$782,$A74,СВЦЭМ!$B$39:$B$782,G$47)+'СЕТ СН'!$G$12+СВЦЭМ!$D$10+'СЕТ СН'!$G$5-'СЕТ СН'!$G$20</f>
        <v>4115.4968685900003</v>
      </c>
      <c r="H74" s="36">
        <f>SUMIFS(СВЦЭМ!$C$39:$C$782,СВЦЭМ!$A$39:$A$782,$A74,СВЦЭМ!$B$39:$B$782,H$47)+'СЕТ СН'!$G$12+СВЦЭМ!$D$10+'СЕТ СН'!$G$5-'СЕТ СН'!$G$20</f>
        <v>4058.7210620299998</v>
      </c>
      <c r="I74" s="36">
        <f>SUMIFS(СВЦЭМ!$C$39:$C$782,СВЦЭМ!$A$39:$A$782,$A74,СВЦЭМ!$B$39:$B$782,I$47)+'СЕТ СН'!$G$12+СВЦЭМ!$D$10+'СЕТ СН'!$G$5-'СЕТ СН'!$G$20</f>
        <v>4027.5604036300001</v>
      </c>
      <c r="J74" s="36">
        <f>SUMIFS(СВЦЭМ!$C$39:$C$782,СВЦЭМ!$A$39:$A$782,$A74,СВЦЭМ!$B$39:$B$782,J$47)+'СЕТ СН'!$G$12+СВЦЭМ!$D$10+'СЕТ СН'!$G$5-'СЕТ СН'!$G$20</f>
        <v>3888.4234918299999</v>
      </c>
      <c r="K74" s="36">
        <f>SUMIFS(СВЦЭМ!$C$39:$C$782,СВЦЭМ!$A$39:$A$782,$A74,СВЦЭМ!$B$39:$B$782,K$47)+'СЕТ СН'!$G$12+СВЦЭМ!$D$10+'СЕТ СН'!$G$5-'СЕТ СН'!$G$20</f>
        <v>3772.7059205099999</v>
      </c>
      <c r="L74" s="36">
        <f>SUMIFS(СВЦЭМ!$C$39:$C$782,СВЦЭМ!$A$39:$A$782,$A74,СВЦЭМ!$B$39:$B$782,L$47)+'СЕТ СН'!$G$12+СВЦЭМ!$D$10+'СЕТ СН'!$G$5-'СЕТ СН'!$G$20</f>
        <v>3711.5133366999999</v>
      </c>
      <c r="M74" s="36">
        <f>SUMIFS(СВЦЭМ!$C$39:$C$782,СВЦЭМ!$A$39:$A$782,$A74,СВЦЭМ!$B$39:$B$782,M$47)+'СЕТ СН'!$G$12+СВЦЭМ!$D$10+'СЕТ СН'!$G$5-'СЕТ СН'!$G$20</f>
        <v>3681.7836247</v>
      </c>
      <c r="N74" s="36">
        <f>SUMIFS(СВЦЭМ!$C$39:$C$782,СВЦЭМ!$A$39:$A$782,$A74,СВЦЭМ!$B$39:$B$782,N$47)+'СЕТ СН'!$G$12+СВЦЭМ!$D$10+'СЕТ СН'!$G$5-'СЕТ СН'!$G$20</f>
        <v>3652.9739506599999</v>
      </c>
      <c r="O74" s="36">
        <f>SUMIFS(СВЦЭМ!$C$39:$C$782,СВЦЭМ!$A$39:$A$782,$A74,СВЦЭМ!$B$39:$B$782,O$47)+'СЕТ СН'!$G$12+СВЦЭМ!$D$10+'СЕТ СН'!$G$5-'СЕТ СН'!$G$20</f>
        <v>3661.1312681300001</v>
      </c>
      <c r="P74" s="36">
        <f>SUMIFS(СВЦЭМ!$C$39:$C$782,СВЦЭМ!$A$39:$A$782,$A74,СВЦЭМ!$B$39:$B$782,P$47)+'СЕТ СН'!$G$12+СВЦЭМ!$D$10+'СЕТ СН'!$G$5-'СЕТ СН'!$G$20</f>
        <v>3632.1561714300001</v>
      </c>
      <c r="Q74" s="36">
        <f>SUMIFS(СВЦЭМ!$C$39:$C$782,СВЦЭМ!$A$39:$A$782,$A74,СВЦЭМ!$B$39:$B$782,Q$47)+'СЕТ СН'!$G$12+СВЦЭМ!$D$10+'СЕТ СН'!$G$5-'СЕТ СН'!$G$20</f>
        <v>3634.6346389700002</v>
      </c>
      <c r="R74" s="36">
        <f>SUMIFS(СВЦЭМ!$C$39:$C$782,СВЦЭМ!$A$39:$A$782,$A74,СВЦЭМ!$B$39:$B$782,R$47)+'СЕТ СН'!$G$12+СВЦЭМ!$D$10+'СЕТ СН'!$G$5-'СЕТ СН'!$G$20</f>
        <v>3676.6434387899999</v>
      </c>
      <c r="S74" s="36">
        <f>SUMIFS(СВЦЭМ!$C$39:$C$782,СВЦЭМ!$A$39:$A$782,$A74,СВЦЭМ!$B$39:$B$782,S$47)+'СЕТ СН'!$G$12+СВЦЭМ!$D$10+'СЕТ СН'!$G$5-'СЕТ СН'!$G$20</f>
        <v>3678.9333077900001</v>
      </c>
      <c r="T74" s="36">
        <f>SUMIFS(СВЦЭМ!$C$39:$C$782,СВЦЭМ!$A$39:$A$782,$A74,СВЦЭМ!$B$39:$B$782,T$47)+'СЕТ СН'!$G$12+СВЦЭМ!$D$10+'СЕТ СН'!$G$5-'СЕТ СН'!$G$20</f>
        <v>3689.8548519000001</v>
      </c>
      <c r="U74" s="36">
        <f>SUMIFS(СВЦЭМ!$C$39:$C$782,СВЦЭМ!$A$39:$A$782,$A74,СВЦЭМ!$B$39:$B$782,U$47)+'СЕТ СН'!$G$12+СВЦЭМ!$D$10+'СЕТ СН'!$G$5-'СЕТ СН'!$G$20</f>
        <v>3690.2406591099998</v>
      </c>
      <c r="V74" s="36">
        <f>SUMIFS(СВЦЭМ!$C$39:$C$782,СВЦЭМ!$A$39:$A$782,$A74,СВЦЭМ!$B$39:$B$782,V$47)+'СЕТ СН'!$G$12+СВЦЭМ!$D$10+'СЕТ СН'!$G$5-'СЕТ СН'!$G$20</f>
        <v>3673.4660880800002</v>
      </c>
      <c r="W74" s="36">
        <f>SUMIFS(СВЦЭМ!$C$39:$C$782,СВЦЭМ!$A$39:$A$782,$A74,СВЦЭМ!$B$39:$B$782,W$47)+'СЕТ СН'!$G$12+СВЦЭМ!$D$10+'СЕТ СН'!$G$5-'СЕТ СН'!$G$20</f>
        <v>3672.8132159300003</v>
      </c>
      <c r="X74" s="36">
        <f>SUMIFS(СВЦЭМ!$C$39:$C$782,СВЦЭМ!$A$39:$A$782,$A74,СВЦЭМ!$B$39:$B$782,X$47)+'СЕТ СН'!$G$12+СВЦЭМ!$D$10+'СЕТ СН'!$G$5-'СЕТ СН'!$G$20</f>
        <v>3757.6484151300001</v>
      </c>
      <c r="Y74" s="36">
        <f>SUMIFS(СВЦЭМ!$C$39:$C$782,СВЦЭМ!$A$39:$A$782,$A74,СВЦЭМ!$B$39:$B$782,Y$47)+'СЕТ СН'!$G$12+СВЦЭМ!$D$10+'СЕТ СН'!$G$5-'СЕТ СН'!$G$20</f>
        <v>3830.25412065</v>
      </c>
    </row>
    <row r="75" spans="1:27" ht="15.75" x14ac:dyDescent="0.2">
      <c r="A75" s="35">
        <f t="shared" si="1"/>
        <v>45166</v>
      </c>
      <c r="B75" s="36">
        <f>SUMIFS(СВЦЭМ!$C$39:$C$782,СВЦЭМ!$A$39:$A$782,$A75,СВЦЭМ!$B$39:$B$782,B$47)+'СЕТ СН'!$G$12+СВЦЭМ!$D$10+'СЕТ СН'!$G$5-'СЕТ СН'!$G$20</f>
        <v>3772.4441941200002</v>
      </c>
      <c r="C75" s="36">
        <f>SUMIFS(СВЦЭМ!$C$39:$C$782,СВЦЭМ!$A$39:$A$782,$A75,СВЦЭМ!$B$39:$B$782,C$47)+'СЕТ СН'!$G$12+СВЦЭМ!$D$10+'СЕТ СН'!$G$5-'СЕТ СН'!$G$20</f>
        <v>3870.45646588</v>
      </c>
      <c r="D75" s="36">
        <f>SUMIFS(СВЦЭМ!$C$39:$C$782,СВЦЭМ!$A$39:$A$782,$A75,СВЦЭМ!$B$39:$B$782,D$47)+'СЕТ СН'!$G$12+СВЦЭМ!$D$10+'СЕТ СН'!$G$5-'СЕТ СН'!$G$20</f>
        <v>3910.5900842299998</v>
      </c>
      <c r="E75" s="36">
        <f>SUMIFS(СВЦЭМ!$C$39:$C$782,СВЦЭМ!$A$39:$A$782,$A75,СВЦЭМ!$B$39:$B$782,E$47)+'СЕТ СН'!$G$12+СВЦЭМ!$D$10+'СЕТ СН'!$G$5-'СЕТ СН'!$G$20</f>
        <v>3946.23850498</v>
      </c>
      <c r="F75" s="36">
        <f>SUMIFS(СВЦЭМ!$C$39:$C$782,СВЦЭМ!$A$39:$A$782,$A75,СВЦЭМ!$B$39:$B$782,F$47)+'СЕТ СН'!$G$12+СВЦЭМ!$D$10+'СЕТ СН'!$G$5-'СЕТ СН'!$G$20</f>
        <v>3995.4289521199998</v>
      </c>
      <c r="G75" s="36">
        <f>SUMIFS(СВЦЭМ!$C$39:$C$782,СВЦЭМ!$A$39:$A$782,$A75,СВЦЭМ!$B$39:$B$782,G$47)+'СЕТ СН'!$G$12+СВЦЭМ!$D$10+'СЕТ СН'!$G$5-'СЕТ СН'!$G$20</f>
        <v>4005.6424726799996</v>
      </c>
      <c r="H75" s="36">
        <f>SUMIFS(СВЦЭМ!$C$39:$C$782,СВЦЭМ!$A$39:$A$782,$A75,СВЦЭМ!$B$39:$B$782,H$47)+'СЕТ СН'!$G$12+СВЦЭМ!$D$10+'СЕТ СН'!$G$5-'СЕТ СН'!$G$20</f>
        <v>4012.6084575599998</v>
      </c>
      <c r="I75" s="36">
        <f>SUMIFS(СВЦЭМ!$C$39:$C$782,СВЦЭМ!$A$39:$A$782,$A75,СВЦЭМ!$B$39:$B$782,I$47)+'СЕТ СН'!$G$12+СВЦЭМ!$D$10+'СЕТ СН'!$G$5-'СЕТ СН'!$G$20</f>
        <v>3784.6939898400001</v>
      </c>
      <c r="J75" s="36">
        <f>SUMIFS(СВЦЭМ!$C$39:$C$782,СВЦЭМ!$A$39:$A$782,$A75,СВЦЭМ!$B$39:$B$782,J$47)+'СЕТ СН'!$G$12+СВЦЭМ!$D$10+'СЕТ СН'!$G$5-'СЕТ СН'!$G$20</f>
        <v>3653.0116538299999</v>
      </c>
      <c r="K75" s="36">
        <f>SUMIFS(СВЦЭМ!$C$39:$C$782,СВЦЭМ!$A$39:$A$782,$A75,СВЦЭМ!$B$39:$B$782,K$47)+'СЕТ СН'!$G$12+СВЦЭМ!$D$10+'СЕТ СН'!$G$5-'СЕТ СН'!$G$20</f>
        <v>3585.985126</v>
      </c>
      <c r="L75" s="36">
        <f>SUMIFS(СВЦЭМ!$C$39:$C$782,СВЦЭМ!$A$39:$A$782,$A75,СВЦЭМ!$B$39:$B$782,L$47)+'СЕТ СН'!$G$12+СВЦЭМ!$D$10+'СЕТ СН'!$G$5-'СЕТ СН'!$G$20</f>
        <v>3514.06660878</v>
      </c>
      <c r="M75" s="36">
        <f>SUMIFS(СВЦЭМ!$C$39:$C$782,СВЦЭМ!$A$39:$A$782,$A75,СВЦЭМ!$B$39:$B$782,M$47)+'СЕТ СН'!$G$12+СВЦЭМ!$D$10+'СЕТ СН'!$G$5-'СЕТ СН'!$G$20</f>
        <v>3498.8021308299999</v>
      </c>
      <c r="N75" s="36">
        <f>SUMIFS(СВЦЭМ!$C$39:$C$782,СВЦЭМ!$A$39:$A$782,$A75,СВЦЭМ!$B$39:$B$782,N$47)+'СЕТ СН'!$G$12+СВЦЭМ!$D$10+'СЕТ СН'!$G$5-'СЕТ СН'!$G$20</f>
        <v>3490.6502346300003</v>
      </c>
      <c r="O75" s="36">
        <f>SUMIFS(СВЦЭМ!$C$39:$C$782,СВЦЭМ!$A$39:$A$782,$A75,СВЦЭМ!$B$39:$B$782,O$47)+'СЕТ СН'!$G$12+СВЦЭМ!$D$10+'СЕТ СН'!$G$5-'СЕТ СН'!$G$20</f>
        <v>3482.6237457100001</v>
      </c>
      <c r="P75" s="36">
        <f>SUMIFS(СВЦЭМ!$C$39:$C$782,СВЦЭМ!$A$39:$A$782,$A75,СВЦЭМ!$B$39:$B$782,P$47)+'СЕТ СН'!$G$12+СВЦЭМ!$D$10+'СЕТ СН'!$G$5-'СЕТ СН'!$G$20</f>
        <v>3454.5673051000003</v>
      </c>
      <c r="Q75" s="36">
        <f>SUMIFS(СВЦЭМ!$C$39:$C$782,СВЦЭМ!$A$39:$A$782,$A75,СВЦЭМ!$B$39:$B$782,Q$47)+'СЕТ СН'!$G$12+СВЦЭМ!$D$10+'СЕТ СН'!$G$5-'СЕТ СН'!$G$20</f>
        <v>3478.57499882</v>
      </c>
      <c r="R75" s="36">
        <f>SUMIFS(СВЦЭМ!$C$39:$C$782,СВЦЭМ!$A$39:$A$782,$A75,СВЦЭМ!$B$39:$B$782,R$47)+'СЕТ СН'!$G$12+СВЦЭМ!$D$10+'СЕТ СН'!$G$5-'СЕТ СН'!$G$20</f>
        <v>3516.8530463100001</v>
      </c>
      <c r="S75" s="36">
        <f>SUMIFS(СВЦЭМ!$C$39:$C$782,СВЦЭМ!$A$39:$A$782,$A75,СВЦЭМ!$B$39:$B$782,S$47)+'СЕТ СН'!$G$12+СВЦЭМ!$D$10+'СЕТ СН'!$G$5-'СЕТ СН'!$G$20</f>
        <v>3511.0955340400001</v>
      </c>
      <c r="T75" s="36">
        <f>SUMIFS(СВЦЭМ!$C$39:$C$782,СВЦЭМ!$A$39:$A$782,$A75,СВЦЭМ!$B$39:$B$782,T$47)+'СЕТ СН'!$G$12+СВЦЭМ!$D$10+'СЕТ СН'!$G$5-'СЕТ СН'!$G$20</f>
        <v>3530.2279840000001</v>
      </c>
      <c r="U75" s="36">
        <f>SUMIFS(СВЦЭМ!$C$39:$C$782,СВЦЭМ!$A$39:$A$782,$A75,СВЦЭМ!$B$39:$B$782,U$47)+'СЕТ СН'!$G$12+СВЦЭМ!$D$10+'СЕТ СН'!$G$5-'СЕТ СН'!$G$20</f>
        <v>3543.36915133</v>
      </c>
      <c r="V75" s="36">
        <f>SUMIFS(СВЦЭМ!$C$39:$C$782,СВЦЭМ!$A$39:$A$782,$A75,СВЦЭМ!$B$39:$B$782,V$47)+'СЕТ СН'!$G$12+СВЦЭМ!$D$10+'СЕТ СН'!$G$5-'СЕТ СН'!$G$20</f>
        <v>3533.8214207299998</v>
      </c>
      <c r="W75" s="36">
        <f>SUMIFS(СВЦЭМ!$C$39:$C$782,СВЦЭМ!$A$39:$A$782,$A75,СВЦЭМ!$B$39:$B$782,W$47)+'СЕТ СН'!$G$12+СВЦЭМ!$D$10+'СЕТ СН'!$G$5-'СЕТ СН'!$G$20</f>
        <v>3527.1169236400001</v>
      </c>
      <c r="X75" s="36">
        <f>SUMIFS(СВЦЭМ!$C$39:$C$782,СВЦЭМ!$A$39:$A$782,$A75,СВЦЭМ!$B$39:$B$782,X$47)+'СЕТ СН'!$G$12+СВЦЭМ!$D$10+'СЕТ СН'!$G$5-'СЕТ СН'!$G$20</f>
        <v>3613.6492576199998</v>
      </c>
      <c r="Y75" s="36">
        <f>SUMIFS(СВЦЭМ!$C$39:$C$782,СВЦЭМ!$A$39:$A$782,$A75,СВЦЭМ!$B$39:$B$782,Y$47)+'СЕТ СН'!$G$12+СВЦЭМ!$D$10+'СЕТ СН'!$G$5-'СЕТ СН'!$G$20</f>
        <v>3703.6177088700001</v>
      </c>
    </row>
    <row r="76" spans="1:27" ht="15.75" x14ac:dyDescent="0.2">
      <c r="A76" s="35">
        <f t="shared" si="1"/>
        <v>45167</v>
      </c>
      <c r="B76" s="36">
        <f>SUMIFS(СВЦЭМ!$C$39:$C$782,СВЦЭМ!$A$39:$A$782,$A76,СВЦЭМ!$B$39:$B$782,B$47)+'СЕТ СН'!$G$12+СВЦЭМ!$D$10+'СЕТ СН'!$G$5-'СЕТ СН'!$G$20</f>
        <v>3698.5514719900002</v>
      </c>
      <c r="C76" s="36">
        <f>SUMIFS(СВЦЭМ!$C$39:$C$782,СВЦЭМ!$A$39:$A$782,$A76,СВЦЭМ!$B$39:$B$782,C$47)+'СЕТ СН'!$G$12+СВЦЭМ!$D$10+'СЕТ СН'!$G$5-'СЕТ СН'!$G$20</f>
        <v>3782.5784179100001</v>
      </c>
      <c r="D76" s="36">
        <f>SUMIFS(СВЦЭМ!$C$39:$C$782,СВЦЭМ!$A$39:$A$782,$A76,СВЦЭМ!$B$39:$B$782,D$47)+'СЕТ СН'!$G$12+СВЦЭМ!$D$10+'СЕТ СН'!$G$5-'СЕТ СН'!$G$20</f>
        <v>3830.55765337</v>
      </c>
      <c r="E76" s="36">
        <f>SUMIFS(СВЦЭМ!$C$39:$C$782,СВЦЭМ!$A$39:$A$782,$A76,СВЦЭМ!$B$39:$B$782,E$47)+'СЕТ СН'!$G$12+СВЦЭМ!$D$10+'СЕТ СН'!$G$5-'СЕТ СН'!$G$20</f>
        <v>3850.1123581900001</v>
      </c>
      <c r="F76" s="36">
        <f>SUMIFS(СВЦЭМ!$C$39:$C$782,СВЦЭМ!$A$39:$A$782,$A76,СВЦЭМ!$B$39:$B$782,F$47)+'СЕТ СН'!$G$12+СВЦЭМ!$D$10+'СЕТ СН'!$G$5-'СЕТ СН'!$G$20</f>
        <v>3854.37369248</v>
      </c>
      <c r="G76" s="36">
        <f>SUMIFS(СВЦЭМ!$C$39:$C$782,СВЦЭМ!$A$39:$A$782,$A76,СВЦЭМ!$B$39:$B$782,G$47)+'СЕТ СН'!$G$12+СВЦЭМ!$D$10+'СЕТ СН'!$G$5-'СЕТ СН'!$G$20</f>
        <v>3868.1479673200001</v>
      </c>
      <c r="H76" s="36">
        <f>SUMIFS(СВЦЭМ!$C$39:$C$782,СВЦЭМ!$A$39:$A$782,$A76,СВЦЭМ!$B$39:$B$782,H$47)+'СЕТ СН'!$G$12+СВЦЭМ!$D$10+'СЕТ СН'!$G$5-'СЕТ СН'!$G$20</f>
        <v>3811.7523856899998</v>
      </c>
      <c r="I76" s="36">
        <f>SUMIFS(СВЦЭМ!$C$39:$C$782,СВЦЭМ!$A$39:$A$782,$A76,СВЦЭМ!$B$39:$B$782,I$47)+'СЕТ СН'!$G$12+СВЦЭМ!$D$10+'СЕТ СН'!$G$5-'СЕТ СН'!$G$20</f>
        <v>3721.8813369500003</v>
      </c>
      <c r="J76" s="36">
        <f>SUMIFS(СВЦЭМ!$C$39:$C$782,СВЦЭМ!$A$39:$A$782,$A76,СВЦЭМ!$B$39:$B$782,J$47)+'СЕТ СН'!$G$12+СВЦЭМ!$D$10+'СЕТ СН'!$G$5-'СЕТ СН'!$G$20</f>
        <v>3578.45450987</v>
      </c>
      <c r="K76" s="36">
        <f>SUMIFS(СВЦЭМ!$C$39:$C$782,СВЦЭМ!$A$39:$A$782,$A76,СВЦЭМ!$B$39:$B$782,K$47)+'СЕТ СН'!$G$12+СВЦЭМ!$D$10+'СЕТ СН'!$G$5-'СЕТ СН'!$G$20</f>
        <v>3491.72310062</v>
      </c>
      <c r="L76" s="36">
        <f>SUMIFS(СВЦЭМ!$C$39:$C$782,СВЦЭМ!$A$39:$A$782,$A76,СВЦЭМ!$B$39:$B$782,L$47)+'СЕТ СН'!$G$12+СВЦЭМ!$D$10+'СЕТ СН'!$G$5-'СЕТ СН'!$G$20</f>
        <v>3444.32476073</v>
      </c>
      <c r="M76" s="36">
        <f>SUMIFS(СВЦЭМ!$C$39:$C$782,СВЦЭМ!$A$39:$A$782,$A76,СВЦЭМ!$B$39:$B$782,M$47)+'СЕТ СН'!$G$12+СВЦЭМ!$D$10+'СЕТ СН'!$G$5-'СЕТ СН'!$G$20</f>
        <v>3426.5878537200001</v>
      </c>
      <c r="N76" s="36">
        <f>SUMIFS(СВЦЭМ!$C$39:$C$782,СВЦЭМ!$A$39:$A$782,$A76,СВЦЭМ!$B$39:$B$782,N$47)+'СЕТ СН'!$G$12+СВЦЭМ!$D$10+'СЕТ СН'!$G$5-'СЕТ СН'!$G$20</f>
        <v>3416.2857931600001</v>
      </c>
      <c r="O76" s="36">
        <f>SUMIFS(СВЦЭМ!$C$39:$C$782,СВЦЭМ!$A$39:$A$782,$A76,СВЦЭМ!$B$39:$B$782,O$47)+'СЕТ СН'!$G$12+СВЦЭМ!$D$10+'СЕТ СН'!$G$5-'СЕТ СН'!$G$20</f>
        <v>3404.8589317400001</v>
      </c>
      <c r="P76" s="36">
        <f>SUMIFS(СВЦЭМ!$C$39:$C$782,СВЦЭМ!$A$39:$A$782,$A76,СВЦЭМ!$B$39:$B$782,P$47)+'СЕТ СН'!$G$12+СВЦЭМ!$D$10+'СЕТ СН'!$G$5-'СЕТ СН'!$G$20</f>
        <v>3391.2726806299997</v>
      </c>
      <c r="Q76" s="36">
        <f>SUMIFS(СВЦЭМ!$C$39:$C$782,СВЦЭМ!$A$39:$A$782,$A76,СВЦЭМ!$B$39:$B$782,Q$47)+'СЕТ СН'!$G$12+СВЦЭМ!$D$10+'СЕТ СН'!$G$5-'СЕТ СН'!$G$20</f>
        <v>3390.4825170700001</v>
      </c>
      <c r="R76" s="36">
        <f>SUMIFS(СВЦЭМ!$C$39:$C$782,СВЦЭМ!$A$39:$A$782,$A76,СВЦЭМ!$B$39:$B$782,R$47)+'СЕТ СН'!$G$12+СВЦЭМ!$D$10+'СЕТ СН'!$G$5-'СЕТ СН'!$G$20</f>
        <v>3421.08874492</v>
      </c>
      <c r="S76" s="36">
        <f>SUMIFS(СВЦЭМ!$C$39:$C$782,СВЦЭМ!$A$39:$A$782,$A76,СВЦЭМ!$B$39:$B$782,S$47)+'СЕТ СН'!$G$12+СВЦЭМ!$D$10+'СЕТ СН'!$G$5-'СЕТ СН'!$G$20</f>
        <v>3429.9283995999999</v>
      </c>
      <c r="T76" s="36">
        <f>SUMIFS(СВЦЭМ!$C$39:$C$782,СВЦЭМ!$A$39:$A$782,$A76,СВЦЭМ!$B$39:$B$782,T$47)+'СЕТ СН'!$G$12+СВЦЭМ!$D$10+'СЕТ СН'!$G$5-'СЕТ СН'!$G$20</f>
        <v>3436.2960722799999</v>
      </c>
      <c r="U76" s="36">
        <f>SUMIFS(СВЦЭМ!$C$39:$C$782,СВЦЭМ!$A$39:$A$782,$A76,СВЦЭМ!$B$39:$B$782,U$47)+'СЕТ СН'!$G$12+СВЦЭМ!$D$10+'СЕТ СН'!$G$5-'СЕТ СН'!$G$20</f>
        <v>3430.94374264</v>
      </c>
      <c r="V76" s="36">
        <f>SUMIFS(СВЦЭМ!$C$39:$C$782,СВЦЭМ!$A$39:$A$782,$A76,СВЦЭМ!$B$39:$B$782,V$47)+'СЕТ СН'!$G$12+СВЦЭМ!$D$10+'СЕТ СН'!$G$5-'СЕТ СН'!$G$20</f>
        <v>3431.1872628900001</v>
      </c>
      <c r="W76" s="36">
        <f>SUMIFS(СВЦЭМ!$C$39:$C$782,СВЦЭМ!$A$39:$A$782,$A76,СВЦЭМ!$B$39:$B$782,W$47)+'СЕТ СН'!$G$12+СВЦЭМ!$D$10+'СЕТ СН'!$G$5-'СЕТ СН'!$G$20</f>
        <v>3427.5425676300001</v>
      </c>
      <c r="X76" s="36">
        <f>SUMIFS(СВЦЭМ!$C$39:$C$782,СВЦЭМ!$A$39:$A$782,$A76,СВЦЭМ!$B$39:$B$782,X$47)+'СЕТ СН'!$G$12+СВЦЭМ!$D$10+'СЕТ СН'!$G$5-'СЕТ СН'!$G$20</f>
        <v>3497.7066541300001</v>
      </c>
      <c r="Y76" s="36">
        <f>SUMIFS(СВЦЭМ!$C$39:$C$782,СВЦЭМ!$A$39:$A$782,$A76,СВЦЭМ!$B$39:$B$782,Y$47)+'СЕТ СН'!$G$12+СВЦЭМ!$D$10+'СЕТ СН'!$G$5-'СЕТ СН'!$G$20</f>
        <v>3603.64556356</v>
      </c>
    </row>
    <row r="77" spans="1:27" ht="15.75" x14ac:dyDescent="0.2">
      <c r="A77" s="35">
        <f t="shared" si="1"/>
        <v>45168</v>
      </c>
      <c r="B77" s="36">
        <f>SUMIFS(СВЦЭМ!$C$39:$C$782,СВЦЭМ!$A$39:$A$782,$A77,СВЦЭМ!$B$39:$B$782,B$47)+'СЕТ СН'!$G$12+СВЦЭМ!$D$10+'СЕТ СН'!$G$5-'СЕТ СН'!$G$20</f>
        <v>3733.5918390300003</v>
      </c>
      <c r="C77" s="36">
        <f>SUMIFS(СВЦЭМ!$C$39:$C$782,СВЦЭМ!$A$39:$A$782,$A77,СВЦЭМ!$B$39:$B$782,C$47)+'СЕТ СН'!$G$12+СВЦЭМ!$D$10+'СЕТ СН'!$G$5-'СЕТ СН'!$G$20</f>
        <v>3806.0713034199998</v>
      </c>
      <c r="D77" s="36">
        <f>SUMIFS(СВЦЭМ!$C$39:$C$782,СВЦЭМ!$A$39:$A$782,$A77,СВЦЭМ!$B$39:$B$782,D$47)+'СЕТ СН'!$G$12+СВЦЭМ!$D$10+'СЕТ СН'!$G$5-'СЕТ СН'!$G$20</f>
        <v>3857.6363667400001</v>
      </c>
      <c r="E77" s="36">
        <f>SUMIFS(СВЦЭМ!$C$39:$C$782,СВЦЭМ!$A$39:$A$782,$A77,СВЦЭМ!$B$39:$B$782,E$47)+'СЕТ СН'!$G$12+СВЦЭМ!$D$10+'СЕТ СН'!$G$5-'СЕТ СН'!$G$20</f>
        <v>3883.31312355</v>
      </c>
      <c r="F77" s="36">
        <f>SUMIFS(СВЦЭМ!$C$39:$C$782,СВЦЭМ!$A$39:$A$782,$A77,СВЦЭМ!$B$39:$B$782,F$47)+'СЕТ СН'!$G$12+СВЦЭМ!$D$10+'СЕТ СН'!$G$5-'СЕТ СН'!$G$20</f>
        <v>3938.93876817</v>
      </c>
      <c r="G77" s="36">
        <f>SUMIFS(СВЦЭМ!$C$39:$C$782,СВЦЭМ!$A$39:$A$782,$A77,СВЦЭМ!$B$39:$B$782,G$47)+'СЕТ СН'!$G$12+СВЦЭМ!$D$10+'СЕТ СН'!$G$5-'СЕТ СН'!$G$20</f>
        <v>3907.3891176899997</v>
      </c>
      <c r="H77" s="36">
        <f>SUMIFS(СВЦЭМ!$C$39:$C$782,СВЦЭМ!$A$39:$A$782,$A77,СВЦЭМ!$B$39:$B$782,H$47)+'СЕТ СН'!$G$12+СВЦЭМ!$D$10+'СЕТ СН'!$G$5-'СЕТ СН'!$G$20</f>
        <v>3827.3750498199997</v>
      </c>
      <c r="I77" s="36">
        <f>SUMIFS(СВЦЭМ!$C$39:$C$782,СВЦЭМ!$A$39:$A$782,$A77,СВЦЭМ!$B$39:$B$782,I$47)+'СЕТ СН'!$G$12+СВЦЭМ!$D$10+'СЕТ СН'!$G$5-'СЕТ СН'!$G$20</f>
        <v>3721.0627976799997</v>
      </c>
      <c r="J77" s="36">
        <f>SUMIFS(СВЦЭМ!$C$39:$C$782,СВЦЭМ!$A$39:$A$782,$A77,СВЦЭМ!$B$39:$B$782,J$47)+'СЕТ СН'!$G$12+СВЦЭМ!$D$10+'СЕТ СН'!$G$5-'СЕТ СН'!$G$20</f>
        <v>3619.7868355800001</v>
      </c>
      <c r="K77" s="36">
        <f>SUMIFS(СВЦЭМ!$C$39:$C$782,СВЦЭМ!$A$39:$A$782,$A77,СВЦЭМ!$B$39:$B$782,K$47)+'СЕТ СН'!$G$12+СВЦЭМ!$D$10+'СЕТ СН'!$G$5-'СЕТ СН'!$G$20</f>
        <v>3546.7331544799999</v>
      </c>
      <c r="L77" s="36">
        <f>SUMIFS(СВЦЭМ!$C$39:$C$782,СВЦЭМ!$A$39:$A$782,$A77,СВЦЭМ!$B$39:$B$782,L$47)+'СЕТ СН'!$G$12+СВЦЭМ!$D$10+'СЕТ СН'!$G$5-'СЕТ СН'!$G$20</f>
        <v>3507.7346295299999</v>
      </c>
      <c r="M77" s="36">
        <f>SUMIFS(СВЦЭМ!$C$39:$C$782,СВЦЭМ!$A$39:$A$782,$A77,СВЦЭМ!$B$39:$B$782,M$47)+'СЕТ СН'!$G$12+СВЦЭМ!$D$10+'СЕТ СН'!$G$5-'СЕТ СН'!$G$20</f>
        <v>3487.4785777899997</v>
      </c>
      <c r="N77" s="36">
        <f>SUMIFS(СВЦЭМ!$C$39:$C$782,СВЦЭМ!$A$39:$A$782,$A77,СВЦЭМ!$B$39:$B$782,N$47)+'СЕТ СН'!$G$12+СВЦЭМ!$D$10+'СЕТ СН'!$G$5-'СЕТ СН'!$G$20</f>
        <v>3488.13782735</v>
      </c>
      <c r="O77" s="36">
        <f>SUMIFS(СВЦЭМ!$C$39:$C$782,СВЦЭМ!$A$39:$A$782,$A77,СВЦЭМ!$B$39:$B$782,O$47)+'СЕТ СН'!$G$12+СВЦЭМ!$D$10+'СЕТ СН'!$G$5-'СЕТ СН'!$G$20</f>
        <v>3506.3378607300001</v>
      </c>
      <c r="P77" s="36">
        <f>SUMIFS(СВЦЭМ!$C$39:$C$782,СВЦЭМ!$A$39:$A$782,$A77,СВЦЭМ!$B$39:$B$782,P$47)+'СЕТ СН'!$G$12+СВЦЭМ!$D$10+'СЕТ СН'!$G$5-'СЕТ СН'!$G$20</f>
        <v>3469.8210622900001</v>
      </c>
      <c r="Q77" s="36">
        <f>SUMIFS(СВЦЭМ!$C$39:$C$782,СВЦЭМ!$A$39:$A$782,$A77,СВЦЭМ!$B$39:$B$782,Q$47)+'СЕТ СН'!$G$12+СВЦЭМ!$D$10+'СЕТ СН'!$G$5-'СЕТ СН'!$G$20</f>
        <v>3473.8942890099997</v>
      </c>
      <c r="R77" s="36">
        <f>SUMIFS(СВЦЭМ!$C$39:$C$782,СВЦЭМ!$A$39:$A$782,$A77,СВЦЭМ!$B$39:$B$782,R$47)+'СЕТ СН'!$G$12+СВЦЭМ!$D$10+'СЕТ СН'!$G$5-'СЕТ СН'!$G$20</f>
        <v>3515.1490533199999</v>
      </c>
      <c r="S77" s="36">
        <f>SUMIFS(СВЦЭМ!$C$39:$C$782,СВЦЭМ!$A$39:$A$782,$A77,СВЦЭМ!$B$39:$B$782,S$47)+'СЕТ СН'!$G$12+СВЦЭМ!$D$10+'СЕТ СН'!$G$5-'СЕТ СН'!$G$20</f>
        <v>3499.0681618799999</v>
      </c>
      <c r="T77" s="36">
        <f>SUMIFS(СВЦЭМ!$C$39:$C$782,СВЦЭМ!$A$39:$A$782,$A77,СВЦЭМ!$B$39:$B$782,T$47)+'СЕТ СН'!$G$12+СВЦЭМ!$D$10+'СЕТ СН'!$G$5-'СЕТ СН'!$G$20</f>
        <v>3498.50724111</v>
      </c>
      <c r="U77" s="36">
        <f>SUMIFS(СВЦЭМ!$C$39:$C$782,СВЦЭМ!$A$39:$A$782,$A77,СВЦЭМ!$B$39:$B$782,U$47)+'СЕТ СН'!$G$12+СВЦЭМ!$D$10+'СЕТ СН'!$G$5-'СЕТ СН'!$G$20</f>
        <v>3501.5642379700002</v>
      </c>
      <c r="V77" s="36">
        <f>SUMIFS(СВЦЭМ!$C$39:$C$782,СВЦЭМ!$A$39:$A$782,$A77,СВЦЭМ!$B$39:$B$782,V$47)+'СЕТ СН'!$G$12+СВЦЭМ!$D$10+'СЕТ СН'!$G$5-'СЕТ СН'!$G$20</f>
        <v>3475.1094855299998</v>
      </c>
      <c r="W77" s="36">
        <f>SUMIFS(СВЦЭМ!$C$39:$C$782,СВЦЭМ!$A$39:$A$782,$A77,СВЦЭМ!$B$39:$B$782,W$47)+'СЕТ СН'!$G$12+СВЦЭМ!$D$10+'СЕТ СН'!$G$5-'СЕТ СН'!$G$20</f>
        <v>3474.2116528400002</v>
      </c>
      <c r="X77" s="36">
        <f>SUMIFS(СВЦЭМ!$C$39:$C$782,СВЦЭМ!$A$39:$A$782,$A77,СВЦЭМ!$B$39:$B$782,X$47)+'СЕТ СН'!$G$12+СВЦЭМ!$D$10+'СЕТ СН'!$G$5-'СЕТ СН'!$G$20</f>
        <v>3530.9552646000002</v>
      </c>
      <c r="Y77" s="36">
        <f>SUMIFS(СВЦЭМ!$C$39:$C$782,СВЦЭМ!$A$39:$A$782,$A77,СВЦЭМ!$B$39:$B$782,Y$47)+'СЕТ СН'!$G$12+СВЦЭМ!$D$10+'СЕТ СН'!$G$5-'СЕТ СН'!$G$20</f>
        <v>3640.06051058</v>
      </c>
      <c r="AA77" s="37"/>
    </row>
    <row r="78" spans="1:27" ht="15.75" x14ac:dyDescent="0.2">
      <c r="A78" s="35">
        <f t="shared" si="1"/>
        <v>45169</v>
      </c>
      <c r="B78" s="36">
        <f>SUMIFS(СВЦЭМ!$C$39:$C$782,СВЦЭМ!$A$39:$A$782,$A78,СВЦЭМ!$B$39:$B$782,B$47)+'СЕТ СН'!$G$12+СВЦЭМ!$D$10+'СЕТ СН'!$G$5-'СЕТ СН'!$G$20</f>
        <v>3736.2660699799999</v>
      </c>
      <c r="C78" s="36">
        <f>SUMIFS(СВЦЭМ!$C$39:$C$782,СВЦЭМ!$A$39:$A$782,$A78,СВЦЭМ!$B$39:$B$782,C$47)+'СЕТ СН'!$G$12+СВЦЭМ!$D$10+'СЕТ СН'!$G$5-'СЕТ СН'!$G$20</f>
        <v>3807.3150203300002</v>
      </c>
      <c r="D78" s="36">
        <f>SUMIFS(СВЦЭМ!$C$39:$C$782,СВЦЭМ!$A$39:$A$782,$A78,СВЦЭМ!$B$39:$B$782,D$47)+'СЕТ СН'!$G$12+СВЦЭМ!$D$10+'СЕТ СН'!$G$5-'СЕТ СН'!$G$20</f>
        <v>3859.6461207900002</v>
      </c>
      <c r="E78" s="36">
        <f>SUMIFS(СВЦЭМ!$C$39:$C$782,СВЦЭМ!$A$39:$A$782,$A78,СВЦЭМ!$B$39:$B$782,E$47)+'СЕТ СН'!$G$12+СВЦЭМ!$D$10+'СЕТ СН'!$G$5-'СЕТ СН'!$G$20</f>
        <v>3891.6262227899997</v>
      </c>
      <c r="F78" s="36">
        <f>SUMIFS(СВЦЭМ!$C$39:$C$782,СВЦЭМ!$A$39:$A$782,$A78,СВЦЭМ!$B$39:$B$782,F$47)+'СЕТ СН'!$G$12+СВЦЭМ!$D$10+'СЕТ СН'!$G$5-'СЕТ СН'!$G$20</f>
        <v>3858.64608976</v>
      </c>
      <c r="G78" s="36">
        <f>SUMIFS(СВЦЭМ!$C$39:$C$782,СВЦЭМ!$A$39:$A$782,$A78,СВЦЭМ!$B$39:$B$782,G$47)+'СЕТ СН'!$G$12+СВЦЭМ!$D$10+'СЕТ СН'!$G$5-'СЕТ СН'!$G$20</f>
        <v>3872.2360958099998</v>
      </c>
      <c r="H78" s="36">
        <f>SUMIFS(СВЦЭМ!$C$39:$C$782,СВЦЭМ!$A$39:$A$782,$A78,СВЦЭМ!$B$39:$B$782,H$47)+'СЕТ СН'!$G$12+СВЦЭМ!$D$10+'СЕТ СН'!$G$5-'СЕТ СН'!$G$20</f>
        <v>3767.8973989400001</v>
      </c>
      <c r="I78" s="36">
        <f>SUMIFS(СВЦЭМ!$C$39:$C$782,СВЦЭМ!$A$39:$A$782,$A78,СВЦЭМ!$B$39:$B$782,I$47)+'СЕТ СН'!$G$12+СВЦЭМ!$D$10+'СЕТ СН'!$G$5-'СЕТ СН'!$G$20</f>
        <v>3714.7277294699998</v>
      </c>
      <c r="J78" s="36">
        <f>SUMIFS(СВЦЭМ!$C$39:$C$782,СВЦЭМ!$A$39:$A$782,$A78,СВЦЭМ!$B$39:$B$782,J$47)+'СЕТ СН'!$G$12+СВЦЭМ!$D$10+'СЕТ СН'!$G$5-'СЕТ СН'!$G$20</f>
        <v>3604.08022106</v>
      </c>
      <c r="K78" s="36">
        <f>SUMIFS(СВЦЭМ!$C$39:$C$782,СВЦЭМ!$A$39:$A$782,$A78,СВЦЭМ!$B$39:$B$782,K$47)+'СЕТ СН'!$G$12+СВЦЭМ!$D$10+'СЕТ СН'!$G$5-'СЕТ СН'!$G$20</f>
        <v>3526.8091028500003</v>
      </c>
      <c r="L78" s="36">
        <f>SUMIFS(СВЦЭМ!$C$39:$C$782,СВЦЭМ!$A$39:$A$782,$A78,СВЦЭМ!$B$39:$B$782,L$47)+'СЕТ СН'!$G$12+СВЦЭМ!$D$10+'СЕТ СН'!$G$5-'СЕТ СН'!$G$20</f>
        <v>3498.2680415699997</v>
      </c>
      <c r="M78" s="36">
        <f>SUMIFS(СВЦЭМ!$C$39:$C$782,СВЦЭМ!$A$39:$A$782,$A78,СВЦЭМ!$B$39:$B$782,M$47)+'СЕТ СН'!$G$12+СВЦЭМ!$D$10+'СЕТ СН'!$G$5-'СЕТ СН'!$G$20</f>
        <v>3484.3910680399999</v>
      </c>
      <c r="N78" s="36">
        <f>SUMIFS(СВЦЭМ!$C$39:$C$782,СВЦЭМ!$A$39:$A$782,$A78,СВЦЭМ!$B$39:$B$782,N$47)+'СЕТ СН'!$G$12+СВЦЭМ!$D$10+'СЕТ СН'!$G$5-'СЕТ СН'!$G$20</f>
        <v>3481.37204471</v>
      </c>
      <c r="O78" s="36">
        <f>SUMIFS(СВЦЭМ!$C$39:$C$782,СВЦЭМ!$A$39:$A$782,$A78,СВЦЭМ!$B$39:$B$782,O$47)+'СЕТ СН'!$G$12+СВЦЭМ!$D$10+'СЕТ СН'!$G$5-'СЕТ СН'!$G$20</f>
        <v>3488.6814676900003</v>
      </c>
      <c r="P78" s="36">
        <f>SUMIFS(СВЦЭМ!$C$39:$C$782,СВЦЭМ!$A$39:$A$782,$A78,СВЦЭМ!$B$39:$B$782,P$47)+'СЕТ СН'!$G$12+СВЦЭМ!$D$10+'СЕТ СН'!$G$5-'СЕТ СН'!$G$20</f>
        <v>3467.4968444000001</v>
      </c>
      <c r="Q78" s="36">
        <f>SUMIFS(СВЦЭМ!$C$39:$C$782,СВЦЭМ!$A$39:$A$782,$A78,СВЦЭМ!$B$39:$B$782,Q$47)+'СЕТ СН'!$G$12+СВЦЭМ!$D$10+'СЕТ СН'!$G$5-'СЕТ СН'!$G$20</f>
        <v>3480.24189389</v>
      </c>
      <c r="R78" s="36">
        <f>SUMIFS(СВЦЭМ!$C$39:$C$782,СВЦЭМ!$A$39:$A$782,$A78,СВЦЭМ!$B$39:$B$782,R$47)+'СЕТ СН'!$G$12+СВЦЭМ!$D$10+'СЕТ СН'!$G$5-'СЕТ СН'!$G$20</f>
        <v>3509.27061516</v>
      </c>
      <c r="S78" s="36">
        <f>SUMIFS(СВЦЭМ!$C$39:$C$782,СВЦЭМ!$A$39:$A$782,$A78,СВЦЭМ!$B$39:$B$782,S$47)+'СЕТ СН'!$G$12+СВЦЭМ!$D$10+'СЕТ СН'!$G$5-'СЕТ СН'!$G$20</f>
        <v>3507.0780396299997</v>
      </c>
      <c r="T78" s="36">
        <f>SUMIFS(СВЦЭМ!$C$39:$C$782,СВЦЭМ!$A$39:$A$782,$A78,СВЦЭМ!$B$39:$B$782,T$47)+'СЕТ СН'!$G$12+СВЦЭМ!$D$10+'СЕТ СН'!$G$5-'СЕТ СН'!$G$20</f>
        <v>3512.18015427</v>
      </c>
      <c r="U78" s="36">
        <f>SUMIFS(СВЦЭМ!$C$39:$C$782,СВЦЭМ!$A$39:$A$782,$A78,СВЦЭМ!$B$39:$B$782,U$47)+'СЕТ СН'!$G$12+СВЦЭМ!$D$10+'СЕТ СН'!$G$5-'СЕТ СН'!$G$20</f>
        <v>3511.7574368699998</v>
      </c>
      <c r="V78" s="36">
        <f>SUMIFS(СВЦЭМ!$C$39:$C$782,СВЦЭМ!$A$39:$A$782,$A78,СВЦЭМ!$B$39:$B$782,V$47)+'СЕТ СН'!$G$12+СВЦЭМ!$D$10+'СЕТ СН'!$G$5-'СЕТ СН'!$G$20</f>
        <v>3495.3270153799999</v>
      </c>
      <c r="W78" s="36">
        <f>SUMIFS(СВЦЭМ!$C$39:$C$782,СВЦЭМ!$A$39:$A$782,$A78,СВЦЭМ!$B$39:$B$782,W$47)+'СЕТ СН'!$G$12+СВЦЭМ!$D$10+'СЕТ СН'!$G$5-'СЕТ СН'!$G$20</f>
        <v>3500.2227017</v>
      </c>
      <c r="X78" s="36">
        <f>SUMIFS(СВЦЭМ!$C$39:$C$782,СВЦЭМ!$A$39:$A$782,$A78,СВЦЭМ!$B$39:$B$782,X$47)+'СЕТ СН'!$G$12+СВЦЭМ!$D$10+'СЕТ СН'!$G$5-'СЕТ СН'!$G$20</f>
        <v>3574.82901464</v>
      </c>
      <c r="Y78" s="36">
        <f>SUMIFS(СВЦЭМ!$C$39:$C$782,СВЦЭМ!$A$39:$A$782,$A78,СВЦЭМ!$B$39:$B$782,Y$47)+'СЕТ СН'!$G$12+СВЦЭМ!$D$10+'СЕТ СН'!$G$5-'СЕТ СН'!$G$20</f>
        <v>3679.1197865100003</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7"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01.08.2023</v>
      </c>
      <c r="B84" s="36">
        <f>SUMIFS(СВЦЭМ!$C$39:$C$782,СВЦЭМ!$A$39:$A$782,$A84,СВЦЭМ!$B$39:$B$782,B$83)+'СЕТ СН'!$H$12+СВЦЭМ!$D$10+'СЕТ СН'!$H$5-'СЕТ СН'!$H$20</f>
        <v>3775.7567932100001</v>
      </c>
      <c r="C84" s="36">
        <f>SUMIFS(СВЦЭМ!$C$39:$C$782,СВЦЭМ!$A$39:$A$782,$A84,СВЦЭМ!$B$39:$B$782,C$83)+'СЕТ СН'!$H$12+СВЦЭМ!$D$10+'СЕТ СН'!$H$5-'СЕТ СН'!$H$20</f>
        <v>3950.91188513</v>
      </c>
      <c r="D84" s="36">
        <f>SUMIFS(СВЦЭМ!$C$39:$C$782,СВЦЭМ!$A$39:$A$782,$A84,СВЦЭМ!$B$39:$B$782,D$83)+'СЕТ СН'!$H$12+СВЦЭМ!$D$10+'СЕТ СН'!$H$5-'СЕТ СН'!$H$20</f>
        <v>4002.24811649</v>
      </c>
      <c r="E84" s="36">
        <f>SUMIFS(СВЦЭМ!$C$39:$C$782,СВЦЭМ!$A$39:$A$782,$A84,СВЦЭМ!$B$39:$B$782,E$83)+'СЕТ СН'!$H$12+СВЦЭМ!$D$10+'СЕТ СН'!$H$5-'СЕТ СН'!$H$20</f>
        <v>4041.2877372600001</v>
      </c>
      <c r="F84" s="36">
        <f>SUMIFS(СВЦЭМ!$C$39:$C$782,СВЦЭМ!$A$39:$A$782,$A84,СВЦЭМ!$B$39:$B$782,F$83)+'СЕТ СН'!$H$12+СВЦЭМ!$D$10+'СЕТ СН'!$H$5-'СЕТ СН'!$H$20</f>
        <v>4058.10511701</v>
      </c>
      <c r="G84" s="36">
        <f>SUMIFS(СВЦЭМ!$C$39:$C$782,СВЦЭМ!$A$39:$A$782,$A84,СВЦЭМ!$B$39:$B$782,G$83)+'СЕТ СН'!$H$12+СВЦЭМ!$D$10+'СЕТ СН'!$H$5-'СЕТ СН'!$H$20</f>
        <v>4062.4705955099998</v>
      </c>
      <c r="H84" s="36">
        <f>SUMIFS(СВЦЭМ!$C$39:$C$782,СВЦЭМ!$A$39:$A$782,$A84,СВЦЭМ!$B$39:$B$782,H$83)+'СЕТ СН'!$H$12+СВЦЭМ!$D$10+'СЕТ СН'!$H$5-'СЕТ СН'!$H$20</f>
        <v>4015.2710509899998</v>
      </c>
      <c r="I84" s="36">
        <f>SUMIFS(СВЦЭМ!$C$39:$C$782,СВЦЭМ!$A$39:$A$782,$A84,СВЦЭМ!$B$39:$B$782,I$83)+'СЕТ СН'!$H$12+СВЦЭМ!$D$10+'СЕТ СН'!$H$5-'СЕТ СН'!$H$20</f>
        <v>3841.2909557700004</v>
      </c>
      <c r="J84" s="36">
        <f>SUMIFS(СВЦЭМ!$C$39:$C$782,СВЦЭМ!$A$39:$A$782,$A84,СВЦЭМ!$B$39:$B$782,J$83)+'СЕТ СН'!$H$12+СВЦЭМ!$D$10+'СЕТ СН'!$H$5-'СЕТ СН'!$H$20</f>
        <v>3689.44222954</v>
      </c>
      <c r="K84" s="36">
        <f>SUMIFS(СВЦЭМ!$C$39:$C$782,СВЦЭМ!$A$39:$A$782,$A84,СВЦЭМ!$B$39:$B$782,K$83)+'СЕТ СН'!$H$12+СВЦЭМ!$D$10+'СЕТ СН'!$H$5-'СЕТ СН'!$H$20</f>
        <v>3679.8617048100004</v>
      </c>
      <c r="L84" s="36">
        <f>SUMIFS(СВЦЭМ!$C$39:$C$782,СВЦЭМ!$A$39:$A$782,$A84,СВЦЭМ!$B$39:$B$782,L$83)+'СЕТ СН'!$H$12+СВЦЭМ!$D$10+'СЕТ СН'!$H$5-'СЕТ СН'!$H$20</f>
        <v>3631.7727871100001</v>
      </c>
      <c r="M84" s="36">
        <f>SUMIFS(СВЦЭМ!$C$39:$C$782,СВЦЭМ!$A$39:$A$782,$A84,СВЦЭМ!$B$39:$B$782,M$83)+'СЕТ СН'!$H$12+СВЦЭМ!$D$10+'СЕТ СН'!$H$5-'СЕТ СН'!$H$20</f>
        <v>3607.9901648700002</v>
      </c>
      <c r="N84" s="36">
        <f>SUMIFS(СВЦЭМ!$C$39:$C$782,СВЦЭМ!$A$39:$A$782,$A84,СВЦЭМ!$B$39:$B$782,N$83)+'СЕТ СН'!$H$12+СВЦЭМ!$D$10+'СЕТ СН'!$H$5-'СЕТ СН'!$H$20</f>
        <v>3607.3040167600002</v>
      </c>
      <c r="O84" s="36">
        <f>SUMIFS(СВЦЭМ!$C$39:$C$782,СВЦЭМ!$A$39:$A$782,$A84,СВЦЭМ!$B$39:$B$782,O$83)+'СЕТ СН'!$H$12+СВЦЭМ!$D$10+'СЕТ СН'!$H$5-'СЕТ СН'!$H$20</f>
        <v>3609.4925613900004</v>
      </c>
      <c r="P84" s="36">
        <f>SUMIFS(СВЦЭМ!$C$39:$C$782,СВЦЭМ!$A$39:$A$782,$A84,СВЦЭМ!$B$39:$B$782,P$83)+'СЕТ СН'!$H$12+СВЦЭМ!$D$10+'СЕТ СН'!$H$5-'СЕТ СН'!$H$20</f>
        <v>3602.2088602600002</v>
      </c>
      <c r="Q84" s="36">
        <f>SUMIFS(СВЦЭМ!$C$39:$C$782,СВЦЭМ!$A$39:$A$782,$A84,СВЦЭМ!$B$39:$B$782,Q$83)+'СЕТ СН'!$H$12+СВЦЭМ!$D$10+'СЕТ СН'!$H$5-'СЕТ СН'!$H$20</f>
        <v>3582.7872715200001</v>
      </c>
      <c r="R84" s="36">
        <f>SUMIFS(СВЦЭМ!$C$39:$C$782,СВЦЭМ!$A$39:$A$782,$A84,СВЦЭМ!$B$39:$B$782,R$83)+'СЕТ СН'!$H$12+СВЦЭМ!$D$10+'СЕТ СН'!$H$5-'СЕТ СН'!$H$20</f>
        <v>3596.38353856</v>
      </c>
      <c r="S84" s="36">
        <f>SUMIFS(СВЦЭМ!$C$39:$C$782,СВЦЭМ!$A$39:$A$782,$A84,СВЦЭМ!$B$39:$B$782,S$83)+'СЕТ СН'!$H$12+СВЦЭМ!$D$10+'СЕТ СН'!$H$5-'СЕТ СН'!$H$20</f>
        <v>3600.80907376</v>
      </c>
      <c r="T84" s="36">
        <f>SUMIFS(СВЦЭМ!$C$39:$C$782,СВЦЭМ!$A$39:$A$782,$A84,СВЦЭМ!$B$39:$B$782,T$83)+'СЕТ СН'!$H$12+СВЦЭМ!$D$10+'СЕТ СН'!$H$5-'СЕТ СН'!$H$20</f>
        <v>3637.4975856800002</v>
      </c>
      <c r="U84" s="36">
        <f>SUMIFS(СВЦЭМ!$C$39:$C$782,СВЦЭМ!$A$39:$A$782,$A84,СВЦЭМ!$B$39:$B$782,U$83)+'СЕТ СН'!$H$12+СВЦЭМ!$D$10+'СЕТ СН'!$H$5-'СЕТ СН'!$H$20</f>
        <v>3639.8117675500002</v>
      </c>
      <c r="V84" s="36">
        <f>SUMIFS(СВЦЭМ!$C$39:$C$782,СВЦЭМ!$A$39:$A$782,$A84,СВЦЭМ!$B$39:$B$782,V$83)+'СЕТ СН'!$H$12+СВЦЭМ!$D$10+'СЕТ СН'!$H$5-'СЕТ СН'!$H$20</f>
        <v>3642.1248134000002</v>
      </c>
      <c r="W84" s="36">
        <f>SUMIFS(СВЦЭМ!$C$39:$C$782,СВЦЭМ!$A$39:$A$782,$A84,СВЦЭМ!$B$39:$B$782,W$83)+'СЕТ СН'!$H$12+СВЦЭМ!$D$10+'СЕТ СН'!$H$5-'СЕТ СН'!$H$20</f>
        <v>3625.3073124000002</v>
      </c>
      <c r="X84" s="36">
        <f>SUMIFS(СВЦЭМ!$C$39:$C$782,СВЦЭМ!$A$39:$A$782,$A84,СВЦЭМ!$B$39:$B$782,X$83)+'СЕТ СН'!$H$12+СВЦЭМ!$D$10+'СЕТ СН'!$H$5-'СЕТ СН'!$H$20</f>
        <v>3696.8871685800004</v>
      </c>
      <c r="Y84" s="36">
        <f>SUMIFS(СВЦЭМ!$C$39:$C$782,СВЦЭМ!$A$39:$A$782,$A84,СВЦЭМ!$B$39:$B$782,Y$83)+'СЕТ СН'!$H$12+СВЦЭМ!$D$10+'СЕТ СН'!$H$5-'СЕТ СН'!$H$20</f>
        <v>3773.2186788400004</v>
      </c>
    </row>
    <row r="85" spans="1:25" ht="15.75" x14ac:dyDescent="0.2">
      <c r="A85" s="35">
        <f>A84+1</f>
        <v>45140</v>
      </c>
      <c r="B85" s="36">
        <f>SUMIFS(СВЦЭМ!$C$39:$C$782,СВЦЭМ!$A$39:$A$782,$A85,СВЦЭМ!$B$39:$B$782,B$83)+'СЕТ СН'!$H$12+СВЦЭМ!$D$10+'СЕТ СН'!$H$5-'СЕТ СН'!$H$20</f>
        <v>3755.8133454500003</v>
      </c>
      <c r="C85" s="36">
        <f>SUMIFS(СВЦЭМ!$C$39:$C$782,СВЦЭМ!$A$39:$A$782,$A85,СВЦЭМ!$B$39:$B$782,C$83)+'СЕТ СН'!$H$12+СВЦЭМ!$D$10+'СЕТ СН'!$H$5-'СЕТ СН'!$H$20</f>
        <v>3837.4830803100003</v>
      </c>
      <c r="D85" s="36">
        <f>SUMIFS(СВЦЭМ!$C$39:$C$782,СВЦЭМ!$A$39:$A$782,$A85,СВЦЭМ!$B$39:$B$782,D$83)+'СЕТ СН'!$H$12+СВЦЭМ!$D$10+'СЕТ СН'!$H$5-'СЕТ СН'!$H$20</f>
        <v>3926.8757617199999</v>
      </c>
      <c r="E85" s="36">
        <f>SUMIFS(СВЦЭМ!$C$39:$C$782,СВЦЭМ!$A$39:$A$782,$A85,СВЦЭМ!$B$39:$B$782,E$83)+'СЕТ СН'!$H$12+СВЦЭМ!$D$10+'СЕТ СН'!$H$5-'СЕТ СН'!$H$20</f>
        <v>3991.0208703300004</v>
      </c>
      <c r="F85" s="36">
        <f>SUMIFS(СВЦЭМ!$C$39:$C$782,СВЦЭМ!$A$39:$A$782,$A85,СВЦЭМ!$B$39:$B$782,F$83)+'СЕТ СН'!$H$12+СВЦЭМ!$D$10+'СЕТ СН'!$H$5-'СЕТ СН'!$H$20</f>
        <v>4022.5154029</v>
      </c>
      <c r="G85" s="36">
        <f>SUMIFS(СВЦЭМ!$C$39:$C$782,СВЦЭМ!$A$39:$A$782,$A85,СВЦЭМ!$B$39:$B$782,G$83)+'СЕТ СН'!$H$12+СВЦЭМ!$D$10+'СЕТ СН'!$H$5-'СЕТ СН'!$H$20</f>
        <v>4001.5918910500004</v>
      </c>
      <c r="H85" s="36">
        <f>SUMIFS(СВЦЭМ!$C$39:$C$782,СВЦЭМ!$A$39:$A$782,$A85,СВЦЭМ!$B$39:$B$782,H$83)+'СЕТ СН'!$H$12+СВЦЭМ!$D$10+'СЕТ СН'!$H$5-'СЕТ СН'!$H$20</f>
        <v>3943.2296836300002</v>
      </c>
      <c r="I85" s="36">
        <f>SUMIFS(СВЦЭМ!$C$39:$C$782,СВЦЭМ!$A$39:$A$782,$A85,СВЦЭМ!$B$39:$B$782,I$83)+'СЕТ СН'!$H$12+СВЦЭМ!$D$10+'СЕТ СН'!$H$5-'СЕТ СН'!$H$20</f>
        <v>3811.2793589500002</v>
      </c>
      <c r="J85" s="36">
        <f>SUMIFS(СВЦЭМ!$C$39:$C$782,СВЦЭМ!$A$39:$A$782,$A85,СВЦЭМ!$B$39:$B$782,J$83)+'СЕТ СН'!$H$12+СВЦЭМ!$D$10+'СЕТ СН'!$H$5-'СЕТ СН'!$H$20</f>
        <v>3682.8555123200003</v>
      </c>
      <c r="K85" s="36">
        <f>SUMIFS(СВЦЭМ!$C$39:$C$782,СВЦЭМ!$A$39:$A$782,$A85,СВЦЭМ!$B$39:$B$782,K$83)+'СЕТ СН'!$H$12+СВЦЭМ!$D$10+'СЕТ СН'!$H$5-'СЕТ СН'!$H$20</f>
        <v>3672.7747924200003</v>
      </c>
      <c r="L85" s="36">
        <f>SUMIFS(СВЦЭМ!$C$39:$C$782,СВЦЭМ!$A$39:$A$782,$A85,СВЦЭМ!$B$39:$B$782,L$83)+'СЕТ СН'!$H$12+СВЦЭМ!$D$10+'СЕТ СН'!$H$5-'СЕТ СН'!$H$20</f>
        <v>3652.5734705200002</v>
      </c>
      <c r="M85" s="36">
        <f>SUMIFS(СВЦЭМ!$C$39:$C$782,СВЦЭМ!$A$39:$A$782,$A85,СВЦЭМ!$B$39:$B$782,M$83)+'СЕТ СН'!$H$12+СВЦЭМ!$D$10+'СЕТ СН'!$H$5-'СЕТ СН'!$H$20</f>
        <v>3627.3476809399999</v>
      </c>
      <c r="N85" s="36">
        <f>SUMIFS(СВЦЭМ!$C$39:$C$782,СВЦЭМ!$A$39:$A$782,$A85,СВЦЭМ!$B$39:$B$782,N$83)+'СЕТ СН'!$H$12+СВЦЭМ!$D$10+'СЕТ СН'!$H$5-'СЕТ СН'!$H$20</f>
        <v>3596.1299326899998</v>
      </c>
      <c r="O85" s="36">
        <f>SUMIFS(СВЦЭМ!$C$39:$C$782,СВЦЭМ!$A$39:$A$782,$A85,СВЦЭМ!$B$39:$B$782,O$83)+'СЕТ СН'!$H$12+СВЦЭМ!$D$10+'СЕТ СН'!$H$5-'СЕТ СН'!$H$20</f>
        <v>3491.8783106600004</v>
      </c>
      <c r="P85" s="36">
        <f>SUMIFS(СВЦЭМ!$C$39:$C$782,СВЦЭМ!$A$39:$A$782,$A85,СВЦЭМ!$B$39:$B$782,P$83)+'СЕТ СН'!$H$12+СВЦЭМ!$D$10+'СЕТ СН'!$H$5-'СЕТ СН'!$H$20</f>
        <v>3539.3590960800002</v>
      </c>
      <c r="Q85" s="36">
        <f>SUMIFS(СВЦЭМ!$C$39:$C$782,СВЦЭМ!$A$39:$A$782,$A85,СВЦЭМ!$B$39:$B$782,Q$83)+'СЕТ СН'!$H$12+СВЦЭМ!$D$10+'СЕТ СН'!$H$5-'СЕТ СН'!$H$20</f>
        <v>3563.3156663</v>
      </c>
      <c r="R85" s="36">
        <f>SUMIFS(СВЦЭМ!$C$39:$C$782,СВЦЭМ!$A$39:$A$782,$A85,СВЦЭМ!$B$39:$B$782,R$83)+'СЕТ СН'!$H$12+СВЦЭМ!$D$10+'СЕТ СН'!$H$5-'СЕТ СН'!$H$20</f>
        <v>3584.1436666099999</v>
      </c>
      <c r="S85" s="36">
        <f>SUMIFS(СВЦЭМ!$C$39:$C$782,СВЦЭМ!$A$39:$A$782,$A85,СВЦЭМ!$B$39:$B$782,S$83)+'СЕТ СН'!$H$12+СВЦЭМ!$D$10+'СЕТ СН'!$H$5-'СЕТ СН'!$H$20</f>
        <v>3599.2084506000001</v>
      </c>
      <c r="T85" s="36">
        <f>SUMIFS(СВЦЭМ!$C$39:$C$782,СВЦЭМ!$A$39:$A$782,$A85,СВЦЭМ!$B$39:$B$782,T$83)+'СЕТ СН'!$H$12+СВЦЭМ!$D$10+'СЕТ СН'!$H$5-'СЕТ СН'!$H$20</f>
        <v>3633.0973696400001</v>
      </c>
      <c r="U85" s="36">
        <f>SUMIFS(СВЦЭМ!$C$39:$C$782,СВЦЭМ!$A$39:$A$782,$A85,СВЦЭМ!$B$39:$B$782,U$83)+'СЕТ СН'!$H$12+СВЦЭМ!$D$10+'СЕТ СН'!$H$5-'СЕТ СН'!$H$20</f>
        <v>3649.6711517000003</v>
      </c>
      <c r="V85" s="36">
        <f>SUMIFS(СВЦЭМ!$C$39:$C$782,СВЦЭМ!$A$39:$A$782,$A85,СВЦЭМ!$B$39:$B$782,V$83)+'СЕТ СН'!$H$12+СВЦЭМ!$D$10+'СЕТ СН'!$H$5-'СЕТ СН'!$H$20</f>
        <v>3675.5870667300001</v>
      </c>
      <c r="W85" s="36">
        <f>SUMIFS(СВЦЭМ!$C$39:$C$782,СВЦЭМ!$A$39:$A$782,$A85,СВЦЭМ!$B$39:$B$782,W$83)+'СЕТ СН'!$H$12+СВЦЭМ!$D$10+'СЕТ СН'!$H$5-'СЕТ СН'!$H$20</f>
        <v>3655.2010056700001</v>
      </c>
      <c r="X85" s="36">
        <f>SUMIFS(СВЦЭМ!$C$39:$C$782,СВЦЭМ!$A$39:$A$782,$A85,СВЦЭМ!$B$39:$B$782,X$83)+'СЕТ СН'!$H$12+СВЦЭМ!$D$10+'СЕТ СН'!$H$5-'СЕТ СН'!$H$20</f>
        <v>3643.7454192599998</v>
      </c>
      <c r="Y85" s="36">
        <f>SUMIFS(СВЦЭМ!$C$39:$C$782,СВЦЭМ!$A$39:$A$782,$A85,СВЦЭМ!$B$39:$B$782,Y$83)+'СЕТ СН'!$H$12+СВЦЭМ!$D$10+'СЕТ СН'!$H$5-'СЕТ СН'!$H$20</f>
        <v>3701.98151624</v>
      </c>
    </row>
    <row r="86" spans="1:25" ht="15.75" x14ac:dyDescent="0.2">
      <c r="A86" s="35">
        <f t="shared" ref="A86:A114" si="2">A85+1</f>
        <v>45141</v>
      </c>
      <c r="B86" s="36">
        <f>SUMIFS(СВЦЭМ!$C$39:$C$782,СВЦЭМ!$A$39:$A$782,$A86,СВЦЭМ!$B$39:$B$782,B$83)+'СЕТ СН'!$H$12+СВЦЭМ!$D$10+'СЕТ СН'!$H$5-'СЕТ СН'!$H$20</f>
        <v>3853.31431066</v>
      </c>
      <c r="C86" s="36">
        <f>SUMIFS(СВЦЭМ!$C$39:$C$782,СВЦЭМ!$A$39:$A$782,$A86,СВЦЭМ!$B$39:$B$782,C$83)+'СЕТ СН'!$H$12+СВЦЭМ!$D$10+'СЕТ СН'!$H$5-'СЕТ СН'!$H$20</f>
        <v>3949.5167313700003</v>
      </c>
      <c r="D86" s="36">
        <f>SUMIFS(СВЦЭМ!$C$39:$C$782,СВЦЭМ!$A$39:$A$782,$A86,СВЦЭМ!$B$39:$B$782,D$83)+'СЕТ СН'!$H$12+СВЦЭМ!$D$10+'СЕТ СН'!$H$5-'СЕТ СН'!$H$20</f>
        <v>3970.7409723199999</v>
      </c>
      <c r="E86" s="36">
        <f>SUMIFS(СВЦЭМ!$C$39:$C$782,СВЦЭМ!$A$39:$A$782,$A86,СВЦЭМ!$B$39:$B$782,E$83)+'СЕТ СН'!$H$12+СВЦЭМ!$D$10+'СЕТ СН'!$H$5-'СЕТ СН'!$H$20</f>
        <v>3993.8129955100003</v>
      </c>
      <c r="F86" s="36">
        <f>SUMIFS(СВЦЭМ!$C$39:$C$782,СВЦЭМ!$A$39:$A$782,$A86,СВЦЭМ!$B$39:$B$782,F$83)+'СЕТ СН'!$H$12+СВЦЭМ!$D$10+'СЕТ СН'!$H$5-'СЕТ СН'!$H$20</f>
        <v>3993.4951064200004</v>
      </c>
      <c r="G86" s="36">
        <f>SUMIFS(СВЦЭМ!$C$39:$C$782,СВЦЭМ!$A$39:$A$782,$A86,СВЦЭМ!$B$39:$B$782,G$83)+'СЕТ СН'!$H$12+СВЦЭМ!$D$10+'СЕТ СН'!$H$5-'СЕТ СН'!$H$20</f>
        <v>3992.31865148</v>
      </c>
      <c r="H86" s="36">
        <f>SUMIFS(СВЦЭМ!$C$39:$C$782,СВЦЭМ!$A$39:$A$782,$A86,СВЦЭМ!$B$39:$B$782,H$83)+'СЕТ СН'!$H$12+СВЦЭМ!$D$10+'СЕТ СН'!$H$5-'СЕТ СН'!$H$20</f>
        <v>3942.2855434000003</v>
      </c>
      <c r="I86" s="36">
        <f>SUMIFS(СВЦЭМ!$C$39:$C$782,СВЦЭМ!$A$39:$A$782,$A86,СВЦЭМ!$B$39:$B$782,I$83)+'СЕТ СН'!$H$12+СВЦЭМ!$D$10+'СЕТ СН'!$H$5-'СЕТ СН'!$H$20</f>
        <v>3844.21124917</v>
      </c>
      <c r="J86" s="36">
        <f>SUMIFS(СВЦЭМ!$C$39:$C$782,СВЦЭМ!$A$39:$A$782,$A86,СВЦЭМ!$B$39:$B$782,J$83)+'СЕТ СН'!$H$12+СВЦЭМ!$D$10+'СЕТ СН'!$H$5-'СЕТ СН'!$H$20</f>
        <v>3711.5580974800005</v>
      </c>
      <c r="K86" s="36">
        <f>SUMIFS(СВЦЭМ!$C$39:$C$782,СВЦЭМ!$A$39:$A$782,$A86,СВЦЭМ!$B$39:$B$782,K$83)+'СЕТ СН'!$H$12+СВЦЭМ!$D$10+'СЕТ СН'!$H$5-'СЕТ СН'!$H$20</f>
        <v>3708.6123909100002</v>
      </c>
      <c r="L86" s="36">
        <f>SUMIFS(СВЦЭМ!$C$39:$C$782,СВЦЭМ!$A$39:$A$782,$A86,СВЦЭМ!$B$39:$B$782,L$83)+'СЕТ СН'!$H$12+СВЦЭМ!$D$10+'СЕТ СН'!$H$5-'СЕТ СН'!$H$20</f>
        <v>3681.3217947000003</v>
      </c>
      <c r="M86" s="36">
        <f>SUMIFS(СВЦЭМ!$C$39:$C$782,СВЦЭМ!$A$39:$A$782,$A86,СВЦЭМ!$B$39:$B$782,M$83)+'СЕТ СН'!$H$12+СВЦЭМ!$D$10+'СЕТ СН'!$H$5-'СЕТ СН'!$H$20</f>
        <v>3668.1012269900002</v>
      </c>
      <c r="N86" s="36">
        <f>SUMIFS(СВЦЭМ!$C$39:$C$782,СВЦЭМ!$A$39:$A$782,$A86,СВЦЭМ!$B$39:$B$782,N$83)+'СЕТ СН'!$H$12+СВЦЭМ!$D$10+'СЕТ СН'!$H$5-'СЕТ СН'!$H$20</f>
        <v>3669.8265299900004</v>
      </c>
      <c r="O86" s="36">
        <f>SUMIFS(СВЦЭМ!$C$39:$C$782,СВЦЭМ!$A$39:$A$782,$A86,СВЦЭМ!$B$39:$B$782,O$83)+'СЕТ СН'!$H$12+СВЦЭМ!$D$10+'СЕТ СН'!$H$5-'СЕТ СН'!$H$20</f>
        <v>3667.39850763</v>
      </c>
      <c r="P86" s="36">
        <f>SUMIFS(СВЦЭМ!$C$39:$C$782,СВЦЭМ!$A$39:$A$782,$A86,СВЦЭМ!$B$39:$B$782,P$83)+'СЕТ СН'!$H$12+СВЦЭМ!$D$10+'СЕТ СН'!$H$5-'СЕТ СН'!$H$20</f>
        <v>3665.87180713</v>
      </c>
      <c r="Q86" s="36">
        <f>SUMIFS(СВЦЭМ!$C$39:$C$782,СВЦЭМ!$A$39:$A$782,$A86,СВЦЭМ!$B$39:$B$782,Q$83)+'СЕТ СН'!$H$12+СВЦЭМ!$D$10+'СЕТ СН'!$H$5-'СЕТ СН'!$H$20</f>
        <v>3671.9799363800003</v>
      </c>
      <c r="R86" s="36">
        <f>SUMIFS(СВЦЭМ!$C$39:$C$782,СВЦЭМ!$A$39:$A$782,$A86,СВЦЭМ!$B$39:$B$782,R$83)+'СЕТ СН'!$H$12+СВЦЭМ!$D$10+'СЕТ СН'!$H$5-'СЕТ СН'!$H$20</f>
        <v>3678.4621952000002</v>
      </c>
      <c r="S86" s="36">
        <f>SUMIFS(СВЦЭМ!$C$39:$C$782,СВЦЭМ!$A$39:$A$782,$A86,СВЦЭМ!$B$39:$B$782,S$83)+'СЕТ СН'!$H$12+СВЦЭМ!$D$10+'СЕТ СН'!$H$5-'СЕТ СН'!$H$20</f>
        <v>3669.7760282200002</v>
      </c>
      <c r="T86" s="36">
        <f>SUMIFS(СВЦЭМ!$C$39:$C$782,СВЦЭМ!$A$39:$A$782,$A86,СВЦЭМ!$B$39:$B$782,T$83)+'СЕТ СН'!$H$12+СВЦЭМ!$D$10+'СЕТ СН'!$H$5-'СЕТ СН'!$H$20</f>
        <v>3701.5280520400001</v>
      </c>
      <c r="U86" s="36">
        <f>SUMIFS(СВЦЭМ!$C$39:$C$782,СВЦЭМ!$A$39:$A$782,$A86,СВЦЭМ!$B$39:$B$782,U$83)+'СЕТ СН'!$H$12+СВЦЭМ!$D$10+'СЕТ СН'!$H$5-'СЕТ СН'!$H$20</f>
        <v>3722.6904655300004</v>
      </c>
      <c r="V86" s="36">
        <f>SUMIFS(СВЦЭМ!$C$39:$C$782,СВЦЭМ!$A$39:$A$782,$A86,СВЦЭМ!$B$39:$B$782,V$83)+'СЕТ СН'!$H$12+СВЦЭМ!$D$10+'СЕТ СН'!$H$5-'СЕТ СН'!$H$20</f>
        <v>3715.5230656000003</v>
      </c>
      <c r="W86" s="36">
        <f>SUMIFS(СВЦЭМ!$C$39:$C$782,СВЦЭМ!$A$39:$A$782,$A86,СВЦЭМ!$B$39:$B$782,W$83)+'СЕТ СН'!$H$12+СВЦЭМ!$D$10+'СЕТ СН'!$H$5-'СЕТ СН'!$H$20</f>
        <v>3676.8720783899998</v>
      </c>
      <c r="X86" s="36">
        <f>SUMIFS(СВЦЭМ!$C$39:$C$782,СВЦЭМ!$A$39:$A$782,$A86,СВЦЭМ!$B$39:$B$782,X$83)+'СЕТ СН'!$H$12+СВЦЭМ!$D$10+'СЕТ СН'!$H$5-'СЕТ СН'!$H$20</f>
        <v>3740.5723267700005</v>
      </c>
      <c r="Y86" s="36">
        <f>SUMIFS(СВЦЭМ!$C$39:$C$782,СВЦЭМ!$A$39:$A$782,$A86,СВЦЭМ!$B$39:$B$782,Y$83)+'СЕТ СН'!$H$12+СВЦЭМ!$D$10+'СЕТ СН'!$H$5-'СЕТ СН'!$H$20</f>
        <v>3867.7981796399999</v>
      </c>
    </row>
    <row r="87" spans="1:25" ht="15.75" x14ac:dyDescent="0.2">
      <c r="A87" s="35">
        <f t="shared" si="2"/>
        <v>45142</v>
      </c>
      <c r="B87" s="36">
        <f>SUMIFS(СВЦЭМ!$C$39:$C$782,СВЦЭМ!$A$39:$A$782,$A87,СВЦЭМ!$B$39:$B$782,B$83)+'СЕТ СН'!$H$12+СВЦЭМ!$D$10+'СЕТ СН'!$H$5-'СЕТ СН'!$H$20</f>
        <v>3886.5852925700001</v>
      </c>
      <c r="C87" s="36">
        <f>SUMIFS(СВЦЭМ!$C$39:$C$782,СВЦЭМ!$A$39:$A$782,$A87,СВЦЭМ!$B$39:$B$782,C$83)+'СЕТ СН'!$H$12+СВЦЭМ!$D$10+'СЕТ СН'!$H$5-'СЕТ СН'!$H$20</f>
        <v>3981.7184980600005</v>
      </c>
      <c r="D87" s="36">
        <f>SUMIFS(СВЦЭМ!$C$39:$C$782,СВЦЭМ!$A$39:$A$782,$A87,СВЦЭМ!$B$39:$B$782,D$83)+'СЕТ СН'!$H$12+СВЦЭМ!$D$10+'СЕТ СН'!$H$5-'СЕТ СН'!$H$20</f>
        <v>4025.9934872900003</v>
      </c>
      <c r="E87" s="36">
        <f>SUMIFS(СВЦЭМ!$C$39:$C$782,СВЦЭМ!$A$39:$A$782,$A87,СВЦЭМ!$B$39:$B$782,E$83)+'СЕТ СН'!$H$12+СВЦЭМ!$D$10+'СЕТ СН'!$H$5-'СЕТ СН'!$H$20</f>
        <v>4087.4484809900005</v>
      </c>
      <c r="F87" s="36">
        <f>SUMIFS(СВЦЭМ!$C$39:$C$782,СВЦЭМ!$A$39:$A$782,$A87,СВЦЭМ!$B$39:$B$782,F$83)+'СЕТ СН'!$H$12+СВЦЭМ!$D$10+'СЕТ СН'!$H$5-'СЕТ СН'!$H$20</f>
        <v>4091.2017521799999</v>
      </c>
      <c r="G87" s="36">
        <f>SUMIFS(СВЦЭМ!$C$39:$C$782,СВЦЭМ!$A$39:$A$782,$A87,СВЦЭМ!$B$39:$B$782,G$83)+'СЕТ СН'!$H$12+СВЦЭМ!$D$10+'СЕТ СН'!$H$5-'СЕТ СН'!$H$20</f>
        <v>4079.2590156900001</v>
      </c>
      <c r="H87" s="36">
        <f>SUMIFS(СВЦЭМ!$C$39:$C$782,СВЦЭМ!$A$39:$A$782,$A87,СВЦЭМ!$B$39:$B$782,H$83)+'СЕТ СН'!$H$12+СВЦЭМ!$D$10+'СЕТ СН'!$H$5-'СЕТ СН'!$H$20</f>
        <v>4033.9650167999998</v>
      </c>
      <c r="I87" s="36">
        <f>SUMIFS(СВЦЭМ!$C$39:$C$782,СВЦЭМ!$A$39:$A$782,$A87,СВЦЭМ!$B$39:$B$782,I$83)+'СЕТ СН'!$H$12+СВЦЭМ!$D$10+'СЕТ СН'!$H$5-'СЕТ СН'!$H$20</f>
        <v>3897.6118442500001</v>
      </c>
      <c r="J87" s="36">
        <f>SUMIFS(СВЦЭМ!$C$39:$C$782,СВЦЭМ!$A$39:$A$782,$A87,СВЦЭМ!$B$39:$B$782,J$83)+'СЕТ СН'!$H$12+СВЦЭМ!$D$10+'СЕТ СН'!$H$5-'СЕТ СН'!$H$20</f>
        <v>3776.96298002</v>
      </c>
      <c r="K87" s="36">
        <f>SUMIFS(СВЦЭМ!$C$39:$C$782,СВЦЭМ!$A$39:$A$782,$A87,СВЦЭМ!$B$39:$B$782,K$83)+'СЕТ СН'!$H$12+СВЦЭМ!$D$10+'СЕТ СН'!$H$5-'СЕТ СН'!$H$20</f>
        <v>3741.8463139</v>
      </c>
      <c r="L87" s="36">
        <f>SUMIFS(СВЦЭМ!$C$39:$C$782,СВЦЭМ!$A$39:$A$782,$A87,СВЦЭМ!$B$39:$B$782,L$83)+'СЕТ СН'!$H$12+СВЦЭМ!$D$10+'СЕТ СН'!$H$5-'СЕТ СН'!$H$20</f>
        <v>3684.5568090400002</v>
      </c>
      <c r="M87" s="36">
        <f>SUMIFS(СВЦЭМ!$C$39:$C$782,СВЦЭМ!$A$39:$A$782,$A87,СВЦЭМ!$B$39:$B$782,M$83)+'СЕТ СН'!$H$12+СВЦЭМ!$D$10+'СЕТ СН'!$H$5-'СЕТ СН'!$H$20</f>
        <v>3679.0144159600004</v>
      </c>
      <c r="N87" s="36">
        <f>SUMIFS(СВЦЭМ!$C$39:$C$782,СВЦЭМ!$A$39:$A$782,$A87,СВЦЭМ!$B$39:$B$782,N$83)+'СЕТ СН'!$H$12+СВЦЭМ!$D$10+'СЕТ СН'!$H$5-'СЕТ СН'!$H$20</f>
        <v>3672.39767239</v>
      </c>
      <c r="O87" s="36">
        <f>SUMIFS(СВЦЭМ!$C$39:$C$782,СВЦЭМ!$A$39:$A$782,$A87,СВЦЭМ!$B$39:$B$782,O$83)+'СЕТ СН'!$H$12+СВЦЭМ!$D$10+'СЕТ СН'!$H$5-'СЕТ СН'!$H$20</f>
        <v>3638.3443900299999</v>
      </c>
      <c r="P87" s="36">
        <f>SUMIFS(СВЦЭМ!$C$39:$C$782,СВЦЭМ!$A$39:$A$782,$A87,СВЦЭМ!$B$39:$B$782,P$83)+'СЕТ СН'!$H$12+СВЦЭМ!$D$10+'СЕТ СН'!$H$5-'СЕТ СН'!$H$20</f>
        <v>3628.0935069000002</v>
      </c>
      <c r="Q87" s="36">
        <f>SUMIFS(СВЦЭМ!$C$39:$C$782,СВЦЭМ!$A$39:$A$782,$A87,СВЦЭМ!$B$39:$B$782,Q$83)+'СЕТ СН'!$H$12+СВЦЭМ!$D$10+'СЕТ СН'!$H$5-'СЕТ СН'!$H$20</f>
        <v>3630.7543998199999</v>
      </c>
      <c r="R87" s="36">
        <f>SUMIFS(СВЦЭМ!$C$39:$C$782,СВЦЭМ!$A$39:$A$782,$A87,СВЦЭМ!$B$39:$B$782,R$83)+'СЕТ СН'!$H$12+СВЦЭМ!$D$10+'СЕТ СН'!$H$5-'СЕТ СН'!$H$20</f>
        <v>3651.4161447200004</v>
      </c>
      <c r="S87" s="36">
        <f>SUMIFS(СВЦЭМ!$C$39:$C$782,СВЦЭМ!$A$39:$A$782,$A87,СВЦЭМ!$B$39:$B$782,S$83)+'СЕТ СН'!$H$12+СВЦЭМ!$D$10+'СЕТ СН'!$H$5-'СЕТ СН'!$H$20</f>
        <v>3631.4649768200002</v>
      </c>
      <c r="T87" s="36">
        <f>SUMIFS(СВЦЭМ!$C$39:$C$782,СВЦЭМ!$A$39:$A$782,$A87,СВЦЭМ!$B$39:$B$782,T$83)+'СЕТ СН'!$H$12+СВЦЭМ!$D$10+'СЕТ СН'!$H$5-'СЕТ СН'!$H$20</f>
        <v>3664.3357141300003</v>
      </c>
      <c r="U87" s="36">
        <f>SUMIFS(СВЦЭМ!$C$39:$C$782,СВЦЭМ!$A$39:$A$782,$A87,СВЦЭМ!$B$39:$B$782,U$83)+'СЕТ СН'!$H$12+СВЦЭМ!$D$10+'СЕТ СН'!$H$5-'СЕТ СН'!$H$20</f>
        <v>3670.2961279700003</v>
      </c>
      <c r="V87" s="36">
        <f>SUMIFS(СВЦЭМ!$C$39:$C$782,СВЦЭМ!$A$39:$A$782,$A87,СВЦЭМ!$B$39:$B$782,V$83)+'СЕТ СН'!$H$12+СВЦЭМ!$D$10+'СЕТ СН'!$H$5-'СЕТ СН'!$H$20</f>
        <v>3678.4147558300001</v>
      </c>
      <c r="W87" s="36">
        <f>SUMIFS(СВЦЭМ!$C$39:$C$782,СВЦЭМ!$A$39:$A$782,$A87,СВЦЭМ!$B$39:$B$782,W$83)+'СЕТ СН'!$H$12+СВЦЭМ!$D$10+'СЕТ СН'!$H$5-'СЕТ СН'!$H$20</f>
        <v>3648.25611097</v>
      </c>
      <c r="X87" s="36">
        <f>SUMIFS(СВЦЭМ!$C$39:$C$782,СВЦЭМ!$A$39:$A$782,$A87,СВЦЭМ!$B$39:$B$782,X$83)+'СЕТ СН'!$H$12+СВЦЭМ!$D$10+'СЕТ СН'!$H$5-'СЕТ СН'!$H$20</f>
        <v>3710.8662295600002</v>
      </c>
      <c r="Y87" s="36">
        <f>SUMIFS(СВЦЭМ!$C$39:$C$782,СВЦЭМ!$A$39:$A$782,$A87,СВЦЭМ!$B$39:$B$782,Y$83)+'СЕТ СН'!$H$12+СВЦЭМ!$D$10+'СЕТ СН'!$H$5-'СЕТ СН'!$H$20</f>
        <v>3941.6228253300001</v>
      </c>
    </row>
    <row r="88" spans="1:25" ht="15.75" x14ac:dyDescent="0.2">
      <c r="A88" s="35">
        <f t="shared" si="2"/>
        <v>45143</v>
      </c>
      <c r="B88" s="36">
        <f>SUMIFS(СВЦЭМ!$C$39:$C$782,СВЦЭМ!$A$39:$A$782,$A88,СВЦЭМ!$B$39:$B$782,B$83)+'СЕТ СН'!$H$12+СВЦЭМ!$D$10+'СЕТ СН'!$H$5-'СЕТ СН'!$H$20</f>
        <v>3860.57149802</v>
      </c>
      <c r="C88" s="36">
        <f>SUMIFS(СВЦЭМ!$C$39:$C$782,СВЦЭМ!$A$39:$A$782,$A88,СВЦЭМ!$B$39:$B$782,C$83)+'СЕТ СН'!$H$12+СВЦЭМ!$D$10+'СЕТ СН'!$H$5-'СЕТ СН'!$H$20</f>
        <v>3940.6147990600002</v>
      </c>
      <c r="D88" s="36">
        <f>SUMIFS(СВЦЭМ!$C$39:$C$782,СВЦЭМ!$A$39:$A$782,$A88,СВЦЭМ!$B$39:$B$782,D$83)+'СЕТ СН'!$H$12+СВЦЭМ!$D$10+'СЕТ СН'!$H$5-'СЕТ СН'!$H$20</f>
        <v>3993.5880324700001</v>
      </c>
      <c r="E88" s="36">
        <f>SUMIFS(СВЦЭМ!$C$39:$C$782,СВЦЭМ!$A$39:$A$782,$A88,СВЦЭМ!$B$39:$B$782,E$83)+'СЕТ СН'!$H$12+СВЦЭМ!$D$10+'СЕТ СН'!$H$5-'СЕТ СН'!$H$20</f>
        <v>4033.7441915400004</v>
      </c>
      <c r="F88" s="36">
        <f>SUMIFS(СВЦЭМ!$C$39:$C$782,СВЦЭМ!$A$39:$A$782,$A88,СВЦЭМ!$B$39:$B$782,F$83)+'СЕТ СН'!$H$12+СВЦЭМ!$D$10+'СЕТ СН'!$H$5-'СЕТ СН'!$H$20</f>
        <v>4034.5708664800004</v>
      </c>
      <c r="G88" s="36">
        <f>SUMIFS(СВЦЭМ!$C$39:$C$782,СВЦЭМ!$A$39:$A$782,$A88,СВЦЭМ!$B$39:$B$782,G$83)+'СЕТ СН'!$H$12+СВЦЭМ!$D$10+'СЕТ СН'!$H$5-'СЕТ СН'!$H$20</f>
        <v>4027.5239281100003</v>
      </c>
      <c r="H88" s="36">
        <f>SUMIFS(СВЦЭМ!$C$39:$C$782,СВЦЭМ!$A$39:$A$782,$A88,СВЦЭМ!$B$39:$B$782,H$83)+'СЕТ СН'!$H$12+СВЦЭМ!$D$10+'СЕТ СН'!$H$5-'СЕТ СН'!$H$20</f>
        <v>4006.5649387200001</v>
      </c>
      <c r="I88" s="36">
        <f>SUMIFS(СВЦЭМ!$C$39:$C$782,СВЦЭМ!$A$39:$A$782,$A88,СВЦЭМ!$B$39:$B$782,I$83)+'СЕТ СН'!$H$12+СВЦЭМ!$D$10+'СЕТ СН'!$H$5-'СЕТ СН'!$H$20</f>
        <v>3914.5233909500002</v>
      </c>
      <c r="J88" s="36">
        <f>SUMIFS(СВЦЭМ!$C$39:$C$782,СВЦЭМ!$A$39:$A$782,$A88,СВЦЭМ!$B$39:$B$782,J$83)+'СЕТ СН'!$H$12+СВЦЭМ!$D$10+'СЕТ СН'!$H$5-'СЕТ СН'!$H$20</f>
        <v>3794.4485886700004</v>
      </c>
      <c r="K88" s="36">
        <f>SUMIFS(СВЦЭМ!$C$39:$C$782,СВЦЭМ!$A$39:$A$782,$A88,СВЦЭМ!$B$39:$B$782,K$83)+'СЕТ СН'!$H$12+СВЦЭМ!$D$10+'СЕТ СН'!$H$5-'СЕТ СН'!$H$20</f>
        <v>3719.7502881500004</v>
      </c>
      <c r="L88" s="36">
        <f>SUMIFS(СВЦЭМ!$C$39:$C$782,СВЦЭМ!$A$39:$A$782,$A88,СВЦЭМ!$B$39:$B$782,L$83)+'СЕТ СН'!$H$12+СВЦЭМ!$D$10+'СЕТ СН'!$H$5-'СЕТ СН'!$H$20</f>
        <v>3656.4468739000004</v>
      </c>
      <c r="M88" s="36">
        <f>SUMIFS(СВЦЭМ!$C$39:$C$782,СВЦЭМ!$A$39:$A$782,$A88,СВЦЭМ!$B$39:$B$782,M$83)+'СЕТ СН'!$H$12+СВЦЭМ!$D$10+'СЕТ СН'!$H$5-'СЕТ СН'!$H$20</f>
        <v>3622.5320681900002</v>
      </c>
      <c r="N88" s="36">
        <f>SUMIFS(СВЦЭМ!$C$39:$C$782,СВЦЭМ!$A$39:$A$782,$A88,СВЦЭМ!$B$39:$B$782,N$83)+'СЕТ СН'!$H$12+СВЦЭМ!$D$10+'СЕТ СН'!$H$5-'СЕТ СН'!$H$20</f>
        <v>3611.3854891400001</v>
      </c>
      <c r="O88" s="36">
        <f>SUMIFS(СВЦЭМ!$C$39:$C$782,СВЦЭМ!$A$39:$A$782,$A88,СВЦЭМ!$B$39:$B$782,O$83)+'СЕТ СН'!$H$12+СВЦЭМ!$D$10+'СЕТ СН'!$H$5-'СЕТ СН'!$H$20</f>
        <v>3612.73241796</v>
      </c>
      <c r="P88" s="36">
        <f>SUMIFS(СВЦЭМ!$C$39:$C$782,СВЦЭМ!$A$39:$A$782,$A88,СВЦЭМ!$B$39:$B$782,P$83)+'СЕТ СН'!$H$12+СВЦЭМ!$D$10+'СЕТ СН'!$H$5-'СЕТ СН'!$H$20</f>
        <v>3622.66935736</v>
      </c>
      <c r="Q88" s="36">
        <f>SUMIFS(СВЦЭМ!$C$39:$C$782,СВЦЭМ!$A$39:$A$782,$A88,СВЦЭМ!$B$39:$B$782,Q$83)+'СЕТ СН'!$H$12+СВЦЭМ!$D$10+'СЕТ СН'!$H$5-'СЕТ СН'!$H$20</f>
        <v>3632.0921333699998</v>
      </c>
      <c r="R88" s="36">
        <f>SUMIFS(СВЦЭМ!$C$39:$C$782,СВЦЭМ!$A$39:$A$782,$A88,СВЦЭМ!$B$39:$B$782,R$83)+'СЕТ СН'!$H$12+СВЦЭМ!$D$10+'СЕТ СН'!$H$5-'СЕТ СН'!$H$20</f>
        <v>3625.2020708</v>
      </c>
      <c r="S88" s="36">
        <f>SUMIFS(СВЦЭМ!$C$39:$C$782,СВЦЭМ!$A$39:$A$782,$A88,СВЦЭМ!$B$39:$B$782,S$83)+'СЕТ СН'!$H$12+СВЦЭМ!$D$10+'СЕТ СН'!$H$5-'СЕТ СН'!$H$20</f>
        <v>3606.7601881999999</v>
      </c>
      <c r="T88" s="36">
        <f>SUMIFS(СВЦЭМ!$C$39:$C$782,СВЦЭМ!$A$39:$A$782,$A88,СВЦЭМ!$B$39:$B$782,T$83)+'СЕТ СН'!$H$12+СВЦЭМ!$D$10+'СЕТ СН'!$H$5-'СЕТ СН'!$H$20</f>
        <v>3641.9807708200001</v>
      </c>
      <c r="U88" s="36">
        <f>SUMIFS(СВЦЭМ!$C$39:$C$782,СВЦЭМ!$A$39:$A$782,$A88,СВЦЭМ!$B$39:$B$782,U$83)+'СЕТ СН'!$H$12+СВЦЭМ!$D$10+'СЕТ СН'!$H$5-'СЕТ СН'!$H$20</f>
        <v>3653.2554298000005</v>
      </c>
      <c r="V88" s="36">
        <f>SUMIFS(СВЦЭМ!$C$39:$C$782,СВЦЭМ!$A$39:$A$782,$A88,СВЦЭМ!$B$39:$B$782,V$83)+'СЕТ СН'!$H$12+СВЦЭМ!$D$10+'СЕТ СН'!$H$5-'СЕТ СН'!$H$20</f>
        <v>3656.2077512400001</v>
      </c>
      <c r="W88" s="36">
        <f>SUMIFS(СВЦЭМ!$C$39:$C$782,СВЦЭМ!$A$39:$A$782,$A88,СВЦЭМ!$B$39:$B$782,W$83)+'СЕТ СН'!$H$12+СВЦЭМ!$D$10+'СЕТ СН'!$H$5-'СЕТ СН'!$H$20</f>
        <v>3628.37647027</v>
      </c>
      <c r="X88" s="36">
        <f>SUMIFS(СВЦЭМ!$C$39:$C$782,СВЦЭМ!$A$39:$A$782,$A88,СВЦЭМ!$B$39:$B$782,X$83)+'СЕТ СН'!$H$12+СВЦЭМ!$D$10+'СЕТ СН'!$H$5-'СЕТ СН'!$H$20</f>
        <v>3682.7419630600002</v>
      </c>
      <c r="Y88" s="36">
        <f>SUMIFS(СВЦЭМ!$C$39:$C$782,СВЦЭМ!$A$39:$A$782,$A88,СВЦЭМ!$B$39:$B$782,Y$83)+'СЕТ СН'!$H$12+СВЦЭМ!$D$10+'СЕТ СН'!$H$5-'СЕТ СН'!$H$20</f>
        <v>3757.7456790599999</v>
      </c>
    </row>
    <row r="89" spans="1:25" ht="15.75" x14ac:dyDescent="0.2">
      <c r="A89" s="35">
        <f t="shared" si="2"/>
        <v>45144</v>
      </c>
      <c r="B89" s="36">
        <f>SUMIFS(СВЦЭМ!$C$39:$C$782,СВЦЭМ!$A$39:$A$782,$A89,СВЦЭМ!$B$39:$B$782,B$83)+'СЕТ СН'!$H$12+СВЦЭМ!$D$10+'СЕТ СН'!$H$5-'СЕТ СН'!$H$20</f>
        <v>3842.1510614700001</v>
      </c>
      <c r="C89" s="36">
        <f>SUMIFS(СВЦЭМ!$C$39:$C$782,СВЦЭМ!$A$39:$A$782,$A89,СВЦЭМ!$B$39:$B$782,C$83)+'СЕТ СН'!$H$12+СВЦЭМ!$D$10+'СЕТ СН'!$H$5-'СЕТ СН'!$H$20</f>
        <v>3852.8340659100004</v>
      </c>
      <c r="D89" s="36">
        <f>SUMIFS(СВЦЭМ!$C$39:$C$782,СВЦЭМ!$A$39:$A$782,$A89,СВЦЭМ!$B$39:$B$782,D$83)+'СЕТ СН'!$H$12+СВЦЭМ!$D$10+'СЕТ СН'!$H$5-'СЕТ СН'!$H$20</f>
        <v>3886.2744758200001</v>
      </c>
      <c r="E89" s="36">
        <f>SUMIFS(СВЦЭМ!$C$39:$C$782,СВЦЭМ!$A$39:$A$782,$A89,СВЦЭМ!$B$39:$B$782,E$83)+'СЕТ СН'!$H$12+СВЦЭМ!$D$10+'СЕТ СН'!$H$5-'СЕТ СН'!$H$20</f>
        <v>3988.91773036</v>
      </c>
      <c r="F89" s="36">
        <f>SUMIFS(СВЦЭМ!$C$39:$C$782,СВЦЭМ!$A$39:$A$782,$A89,СВЦЭМ!$B$39:$B$782,F$83)+'СЕТ СН'!$H$12+СВЦЭМ!$D$10+'СЕТ СН'!$H$5-'СЕТ СН'!$H$20</f>
        <v>4013.3254248600001</v>
      </c>
      <c r="G89" s="36">
        <f>SUMIFS(СВЦЭМ!$C$39:$C$782,СВЦЭМ!$A$39:$A$782,$A89,СВЦЭМ!$B$39:$B$782,G$83)+'СЕТ СН'!$H$12+СВЦЭМ!$D$10+'СЕТ СН'!$H$5-'СЕТ СН'!$H$20</f>
        <v>3942.2839170400002</v>
      </c>
      <c r="H89" s="36">
        <f>SUMIFS(СВЦЭМ!$C$39:$C$782,СВЦЭМ!$A$39:$A$782,$A89,СВЦЭМ!$B$39:$B$782,H$83)+'СЕТ СН'!$H$12+СВЦЭМ!$D$10+'СЕТ СН'!$H$5-'СЕТ СН'!$H$20</f>
        <v>3980.3872006199999</v>
      </c>
      <c r="I89" s="36">
        <f>SUMIFS(СВЦЭМ!$C$39:$C$782,СВЦЭМ!$A$39:$A$782,$A89,СВЦЭМ!$B$39:$B$782,I$83)+'СЕТ СН'!$H$12+СВЦЭМ!$D$10+'СЕТ СН'!$H$5-'СЕТ СН'!$H$20</f>
        <v>3918.5472363600002</v>
      </c>
      <c r="J89" s="36">
        <f>SUMIFS(СВЦЭМ!$C$39:$C$782,СВЦЭМ!$A$39:$A$782,$A89,СВЦЭМ!$B$39:$B$782,J$83)+'СЕТ СН'!$H$12+СВЦЭМ!$D$10+'СЕТ СН'!$H$5-'СЕТ СН'!$H$20</f>
        <v>3845.1609650600003</v>
      </c>
      <c r="K89" s="36">
        <f>SUMIFS(СВЦЭМ!$C$39:$C$782,СВЦЭМ!$A$39:$A$782,$A89,СВЦЭМ!$B$39:$B$782,K$83)+'СЕТ СН'!$H$12+СВЦЭМ!$D$10+'СЕТ СН'!$H$5-'СЕТ СН'!$H$20</f>
        <v>3743.44075256</v>
      </c>
      <c r="L89" s="36">
        <f>SUMIFS(СВЦЭМ!$C$39:$C$782,СВЦЭМ!$A$39:$A$782,$A89,СВЦЭМ!$B$39:$B$782,L$83)+'СЕТ СН'!$H$12+СВЦЭМ!$D$10+'СЕТ СН'!$H$5-'СЕТ СН'!$H$20</f>
        <v>3673.91343985</v>
      </c>
      <c r="M89" s="36">
        <f>SUMIFS(СВЦЭМ!$C$39:$C$782,СВЦЭМ!$A$39:$A$782,$A89,СВЦЭМ!$B$39:$B$782,M$83)+'СЕТ СН'!$H$12+СВЦЭМ!$D$10+'СЕТ СН'!$H$5-'СЕТ СН'!$H$20</f>
        <v>3640.4824689500001</v>
      </c>
      <c r="N89" s="36">
        <f>SUMIFS(СВЦЭМ!$C$39:$C$782,СВЦЭМ!$A$39:$A$782,$A89,СВЦЭМ!$B$39:$B$782,N$83)+'СЕТ СН'!$H$12+СВЦЭМ!$D$10+'СЕТ СН'!$H$5-'СЕТ СН'!$H$20</f>
        <v>3618.9787958900001</v>
      </c>
      <c r="O89" s="36">
        <f>SUMIFS(СВЦЭМ!$C$39:$C$782,СВЦЭМ!$A$39:$A$782,$A89,СВЦЭМ!$B$39:$B$782,O$83)+'СЕТ СН'!$H$12+СВЦЭМ!$D$10+'СЕТ СН'!$H$5-'СЕТ СН'!$H$20</f>
        <v>3636.7994733</v>
      </c>
      <c r="P89" s="36">
        <f>SUMIFS(СВЦЭМ!$C$39:$C$782,СВЦЭМ!$A$39:$A$782,$A89,СВЦЭМ!$B$39:$B$782,P$83)+'СЕТ СН'!$H$12+СВЦЭМ!$D$10+'СЕТ СН'!$H$5-'СЕТ СН'!$H$20</f>
        <v>3643.6571855000002</v>
      </c>
      <c r="Q89" s="36">
        <f>SUMIFS(СВЦЭМ!$C$39:$C$782,СВЦЭМ!$A$39:$A$782,$A89,СВЦЭМ!$B$39:$B$782,Q$83)+'СЕТ СН'!$H$12+СВЦЭМ!$D$10+'СЕТ СН'!$H$5-'СЕТ СН'!$H$20</f>
        <v>3649.3395202900001</v>
      </c>
      <c r="R89" s="36">
        <f>SUMIFS(СВЦЭМ!$C$39:$C$782,СВЦЭМ!$A$39:$A$782,$A89,СВЦЭМ!$B$39:$B$782,R$83)+'СЕТ СН'!$H$12+СВЦЭМ!$D$10+'СЕТ СН'!$H$5-'СЕТ СН'!$H$20</f>
        <v>3636.1271451299999</v>
      </c>
      <c r="S89" s="36">
        <f>SUMIFS(СВЦЭМ!$C$39:$C$782,СВЦЭМ!$A$39:$A$782,$A89,СВЦЭМ!$B$39:$B$782,S$83)+'СЕТ СН'!$H$12+СВЦЭМ!$D$10+'СЕТ СН'!$H$5-'СЕТ СН'!$H$20</f>
        <v>3617.8446084799998</v>
      </c>
      <c r="T89" s="36">
        <f>SUMIFS(СВЦЭМ!$C$39:$C$782,СВЦЭМ!$A$39:$A$782,$A89,СВЦЭМ!$B$39:$B$782,T$83)+'СЕТ СН'!$H$12+СВЦЭМ!$D$10+'СЕТ СН'!$H$5-'СЕТ СН'!$H$20</f>
        <v>3637.6598501100002</v>
      </c>
      <c r="U89" s="36">
        <f>SUMIFS(СВЦЭМ!$C$39:$C$782,СВЦЭМ!$A$39:$A$782,$A89,СВЦЭМ!$B$39:$B$782,U$83)+'СЕТ СН'!$H$12+СВЦЭМ!$D$10+'СЕТ СН'!$H$5-'СЕТ СН'!$H$20</f>
        <v>3647.5712398200003</v>
      </c>
      <c r="V89" s="36">
        <f>SUMIFS(СВЦЭМ!$C$39:$C$782,СВЦЭМ!$A$39:$A$782,$A89,СВЦЭМ!$B$39:$B$782,V$83)+'СЕТ СН'!$H$12+СВЦЭМ!$D$10+'СЕТ СН'!$H$5-'СЕТ СН'!$H$20</f>
        <v>3648.9987688700003</v>
      </c>
      <c r="W89" s="36">
        <f>SUMIFS(СВЦЭМ!$C$39:$C$782,СВЦЭМ!$A$39:$A$782,$A89,СВЦЭМ!$B$39:$B$782,W$83)+'СЕТ СН'!$H$12+СВЦЭМ!$D$10+'СЕТ СН'!$H$5-'СЕТ СН'!$H$20</f>
        <v>3630.6784342600004</v>
      </c>
      <c r="X89" s="36">
        <f>SUMIFS(СВЦЭМ!$C$39:$C$782,СВЦЭМ!$A$39:$A$782,$A89,СВЦЭМ!$B$39:$B$782,X$83)+'СЕТ СН'!$H$12+СВЦЭМ!$D$10+'СЕТ СН'!$H$5-'СЕТ СН'!$H$20</f>
        <v>3693.0479943600003</v>
      </c>
      <c r="Y89" s="36">
        <f>SUMIFS(СВЦЭМ!$C$39:$C$782,СВЦЭМ!$A$39:$A$782,$A89,СВЦЭМ!$B$39:$B$782,Y$83)+'СЕТ СН'!$H$12+СВЦЭМ!$D$10+'СЕТ СН'!$H$5-'СЕТ СН'!$H$20</f>
        <v>3780.8024504800001</v>
      </c>
    </row>
    <row r="90" spans="1:25" ht="15.75" x14ac:dyDescent="0.2">
      <c r="A90" s="35">
        <f t="shared" si="2"/>
        <v>45145</v>
      </c>
      <c r="B90" s="36">
        <f>SUMIFS(СВЦЭМ!$C$39:$C$782,СВЦЭМ!$A$39:$A$782,$A90,СВЦЭМ!$B$39:$B$782,B$83)+'СЕТ СН'!$H$12+СВЦЭМ!$D$10+'СЕТ СН'!$H$5-'СЕТ СН'!$H$20</f>
        <v>3776.6706542299999</v>
      </c>
      <c r="C90" s="36">
        <f>SUMIFS(СВЦЭМ!$C$39:$C$782,СВЦЭМ!$A$39:$A$782,$A90,СВЦЭМ!$B$39:$B$782,C$83)+'СЕТ СН'!$H$12+СВЦЭМ!$D$10+'СЕТ СН'!$H$5-'СЕТ СН'!$H$20</f>
        <v>3880.3573357400001</v>
      </c>
      <c r="D90" s="36">
        <f>SUMIFS(СВЦЭМ!$C$39:$C$782,СВЦЭМ!$A$39:$A$782,$A90,СВЦЭМ!$B$39:$B$782,D$83)+'СЕТ СН'!$H$12+СВЦЭМ!$D$10+'СЕТ СН'!$H$5-'СЕТ СН'!$H$20</f>
        <v>3923.9001324400001</v>
      </c>
      <c r="E90" s="36">
        <f>SUMIFS(СВЦЭМ!$C$39:$C$782,СВЦЭМ!$A$39:$A$782,$A90,СВЦЭМ!$B$39:$B$782,E$83)+'СЕТ СН'!$H$12+СВЦЭМ!$D$10+'СЕТ СН'!$H$5-'СЕТ СН'!$H$20</f>
        <v>3969.82733861</v>
      </c>
      <c r="F90" s="36">
        <f>SUMIFS(СВЦЭМ!$C$39:$C$782,СВЦЭМ!$A$39:$A$782,$A90,СВЦЭМ!$B$39:$B$782,F$83)+'СЕТ СН'!$H$12+СВЦЭМ!$D$10+'СЕТ СН'!$H$5-'СЕТ СН'!$H$20</f>
        <v>3962.2368204100003</v>
      </c>
      <c r="G90" s="36">
        <f>SUMIFS(СВЦЭМ!$C$39:$C$782,СВЦЭМ!$A$39:$A$782,$A90,СВЦЭМ!$B$39:$B$782,G$83)+'СЕТ СН'!$H$12+СВЦЭМ!$D$10+'СЕТ СН'!$H$5-'СЕТ СН'!$H$20</f>
        <v>3969.4534988100004</v>
      </c>
      <c r="H90" s="36">
        <f>SUMIFS(СВЦЭМ!$C$39:$C$782,СВЦЭМ!$A$39:$A$782,$A90,СВЦЭМ!$B$39:$B$782,H$83)+'СЕТ СН'!$H$12+СВЦЭМ!$D$10+'СЕТ СН'!$H$5-'СЕТ СН'!$H$20</f>
        <v>4010.1866763900002</v>
      </c>
      <c r="I90" s="36">
        <f>SUMIFS(СВЦЭМ!$C$39:$C$782,СВЦЭМ!$A$39:$A$782,$A90,СВЦЭМ!$B$39:$B$782,I$83)+'СЕТ СН'!$H$12+СВЦЭМ!$D$10+'СЕТ СН'!$H$5-'СЕТ СН'!$H$20</f>
        <v>3809.1141818300002</v>
      </c>
      <c r="J90" s="36">
        <f>SUMIFS(СВЦЭМ!$C$39:$C$782,СВЦЭМ!$A$39:$A$782,$A90,СВЦЭМ!$B$39:$B$782,J$83)+'СЕТ СН'!$H$12+СВЦЭМ!$D$10+'СЕТ СН'!$H$5-'СЕТ СН'!$H$20</f>
        <v>3685.2456364300001</v>
      </c>
      <c r="K90" s="36">
        <f>SUMIFS(СВЦЭМ!$C$39:$C$782,СВЦЭМ!$A$39:$A$782,$A90,СВЦЭМ!$B$39:$B$782,K$83)+'СЕТ СН'!$H$12+СВЦЭМ!$D$10+'СЕТ СН'!$H$5-'СЕТ СН'!$H$20</f>
        <v>3632.6664280599998</v>
      </c>
      <c r="L90" s="36">
        <f>SUMIFS(СВЦЭМ!$C$39:$C$782,СВЦЭМ!$A$39:$A$782,$A90,СВЦЭМ!$B$39:$B$782,L$83)+'СЕТ СН'!$H$12+СВЦЭМ!$D$10+'СЕТ СН'!$H$5-'СЕТ СН'!$H$20</f>
        <v>3577.8487171699999</v>
      </c>
      <c r="M90" s="36">
        <f>SUMIFS(СВЦЭМ!$C$39:$C$782,СВЦЭМ!$A$39:$A$782,$A90,СВЦЭМ!$B$39:$B$782,M$83)+'СЕТ СН'!$H$12+СВЦЭМ!$D$10+'СЕТ СН'!$H$5-'СЕТ СН'!$H$20</f>
        <v>3553.0069090900001</v>
      </c>
      <c r="N90" s="36">
        <f>SUMIFS(СВЦЭМ!$C$39:$C$782,СВЦЭМ!$A$39:$A$782,$A90,СВЦЭМ!$B$39:$B$782,N$83)+'СЕТ СН'!$H$12+СВЦЭМ!$D$10+'СЕТ СН'!$H$5-'СЕТ СН'!$H$20</f>
        <v>3549.0956187299998</v>
      </c>
      <c r="O90" s="36">
        <f>SUMIFS(СВЦЭМ!$C$39:$C$782,СВЦЭМ!$A$39:$A$782,$A90,СВЦЭМ!$B$39:$B$782,O$83)+'СЕТ СН'!$H$12+СВЦЭМ!$D$10+'СЕТ СН'!$H$5-'СЕТ СН'!$H$20</f>
        <v>3552.3447270400002</v>
      </c>
      <c r="P90" s="36">
        <f>SUMIFS(СВЦЭМ!$C$39:$C$782,СВЦЭМ!$A$39:$A$782,$A90,СВЦЭМ!$B$39:$B$782,P$83)+'СЕТ СН'!$H$12+СВЦЭМ!$D$10+'СЕТ СН'!$H$5-'СЕТ СН'!$H$20</f>
        <v>3553.48498939</v>
      </c>
      <c r="Q90" s="36">
        <f>SUMIFS(СВЦЭМ!$C$39:$C$782,СВЦЭМ!$A$39:$A$782,$A90,СВЦЭМ!$B$39:$B$782,Q$83)+'СЕТ СН'!$H$12+СВЦЭМ!$D$10+'СЕТ СН'!$H$5-'СЕТ СН'!$H$20</f>
        <v>3559.57663705</v>
      </c>
      <c r="R90" s="36">
        <f>SUMIFS(СВЦЭМ!$C$39:$C$782,СВЦЭМ!$A$39:$A$782,$A90,СВЦЭМ!$B$39:$B$782,R$83)+'СЕТ СН'!$H$12+СВЦЭМ!$D$10+'СЕТ СН'!$H$5-'СЕТ СН'!$H$20</f>
        <v>3570.3163493600005</v>
      </c>
      <c r="S90" s="36">
        <f>SUMIFS(СВЦЭМ!$C$39:$C$782,СВЦЭМ!$A$39:$A$782,$A90,СВЦЭМ!$B$39:$B$782,S$83)+'СЕТ СН'!$H$12+СВЦЭМ!$D$10+'СЕТ СН'!$H$5-'СЕТ СН'!$H$20</f>
        <v>3558.8204752500001</v>
      </c>
      <c r="T90" s="36">
        <f>SUMIFS(СВЦЭМ!$C$39:$C$782,СВЦЭМ!$A$39:$A$782,$A90,СВЦЭМ!$B$39:$B$782,T$83)+'СЕТ СН'!$H$12+СВЦЭМ!$D$10+'СЕТ СН'!$H$5-'СЕТ СН'!$H$20</f>
        <v>3573.8316324100001</v>
      </c>
      <c r="U90" s="36">
        <f>SUMIFS(СВЦЭМ!$C$39:$C$782,СВЦЭМ!$A$39:$A$782,$A90,СВЦЭМ!$B$39:$B$782,U$83)+'СЕТ СН'!$H$12+СВЦЭМ!$D$10+'СЕТ СН'!$H$5-'СЕТ СН'!$H$20</f>
        <v>3575.9485577599999</v>
      </c>
      <c r="V90" s="36">
        <f>SUMIFS(СВЦЭМ!$C$39:$C$782,СВЦЭМ!$A$39:$A$782,$A90,СВЦЭМ!$B$39:$B$782,V$83)+'СЕТ СН'!$H$12+СВЦЭМ!$D$10+'СЕТ СН'!$H$5-'СЕТ СН'!$H$20</f>
        <v>3585.5201839199999</v>
      </c>
      <c r="W90" s="36">
        <f>SUMIFS(СВЦЭМ!$C$39:$C$782,СВЦЭМ!$A$39:$A$782,$A90,СВЦЭМ!$B$39:$B$782,W$83)+'СЕТ СН'!$H$12+СВЦЭМ!$D$10+'СЕТ СН'!$H$5-'СЕТ СН'!$H$20</f>
        <v>3558.5069978000001</v>
      </c>
      <c r="X90" s="36">
        <f>SUMIFS(СВЦЭМ!$C$39:$C$782,СВЦЭМ!$A$39:$A$782,$A90,СВЦЭМ!$B$39:$B$782,X$83)+'СЕТ СН'!$H$12+СВЦЭМ!$D$10+'СЕТ СН'!$H$5-'СЕТ СН'!$H$20</f>
        <v>3625.1904963100001</v>
      </c>
      <c r="Y90" s="36">
        <f>SUMIFS(СВЦЭМ!$C$39:$C$782,СВЦЭМ!$A$39:$A$782,$A90,СВЦЭМ!$B$39:$B$782,Y$83)+'СЕТ СН'!$H$12+СВЦЭМ!$D$10+'СЕТ СН'!$H$5-'СЕТ СН'!$H$20</f>
        <v>3715.4383803400001</v>
      </c>
    </row>
    <row r="91" spans="1:25" ht="15.75" x14ac:dyDescent="0.2">
      <c r="A91" s="35">
        <f t="shared" si="2"/>
        <v>45146</v>
      </c>
      <c r="B91" s="36">
        <f>SUMIFS(СВЦЭМ!$C$39:$C$782,СВЦЭМ!$A$39:$A$782,$A91,СВЦЭМ!$B$39:$B$782,B$83)+'СЕТ СН'!$H$12+СВЦЭМ!$D$10+'СЕТ СН'!$H$5-'СЕТ СН'!$H$20</f>
        <v>3766.9128399199999</v>
      </c>
      <c r="C91" s="36">
        <f>SUMIFS(СВЦЭМ!$C$39:$C$782,СВЦЭМ!$A$39:$A$782,$A91,СВЦЭМ!$B$39:$B$782,C$83)+'СЕТ СН'!$H$12+СВЦЭМ!$D$10+'СЕТ СН'!$H$5-'СЕТ СН'!$H$20</f>
        <v>3862.7725399600004</v>
      </c>
      <c r="D91" s="36">
        <f>SUMIFS(СВЦЭМ!$C$39:$C$782,СВЦЭМ!$A$39:$A$782,$A91,СВЦЭМ!$B$39:$B$782,D$83)+'СЕТ СН'!$H$12+СВЦЭМ!$D$10+'СЕТ СН'!$H$5-'СЕТ СН'!$H$20</f>
        <v>3897.7982654100001</v>
      </c>
      <c r="E91" s="36">
        <f>SUMIFS(СВЦЭМ!$C$39:$C$782,СВЦЭМ!$A$39:$A$782,$A91,СВЦЭМ!$B$39:$B$782,E$83)+'СЕТ СН'!$H$12+СВЦЭМ!$D$10+'СЕТ СН'!$H$5-'СЕТ СН'!$H$20</f>
        <v>3953.8471950399999</v>
      </c>
      <c r="F91" s="36">
        <f>SUMIFS(СВЦЭМ!$C$39:$C$782,СВЦЭМ!$A$39:$A$782,$A91,СВЦЭМ!$B$39:$B$782,F$83)+'СЕТ СН'!$H$12+СВЦЭМ!$D$10+'СЕТ СН'!$H$5-'СЕТ СН'!$H$20</f>
        <v>3966.4294200700001</v>
      </c>
      <c r="G91" s="36">
        <f>SUMIFS(СВЦЭМ!$C$39:$C$782,СВЦЭМ!$A$39:$A$782,$A91,СВЦЭМ!$B$39:$B$782,G$83)+'СЕТ СН'!$H$12+СВЦЭМ!$D$10+'СЕТ СН'!$H$5-'СЕТ СН'!$H$20</f>
        <v>3940.1652774600002</v>
      </c>
      <c r="H91" s="36">
        <f>SUMIFS(СВЦЭМ!$C$39:$C$782,СВЦЭМ!$A$39:$A$782,$A91,СВЦЭМ!$B$39:$B$782,H$83)+'СЕТ СН'!$H$12+СВЦЭМ!$D$10+'СЕТ СН'!$H$5-'СЕТ СН'!$H$20</f>
        <v>3913.5255815400001</v>
      </c>
      <c r="I91" s="36">
        <f>SUMIFS(СВЦЭМ!$C$39:$C$782,СВЦЭМ!$A$39:$A$782,$A91,СВЦЭМ!$B$39:$B$782,I$83)+'СЕТ СН'!$H$12+СВЦЭМ!$D$10+'СЕТ СН'!$H$5-'СЕТ СН'!$H$20</f>
        <v>3834.1106203500003</v>
      </c>
      <c r="J91" s="36">
        <f>SUMIFS(СВЦЭМ!$C$39:$C$782,СВЦЭМ!$A$39:$A$782,$A91,СВЦЭМ!$B$39:$B$782,J$83)+'СЕТ СН'!$H$12+СВЦЭМ!$D$10+'СЕТ СН'!$H$5-'СЕТ СН'!$H$20</f>
        <v>3779.1370974299998</v>
      </c>
      <c r="K91" s="36">
        <f>SUMIFS(СВЦЭМ!$C$39:$C$782,СВЦЭМ!$A$39:$A$782,$A91,СВЦЭМ!$B$39:$B$782,K$83)+'СЕТ СН'!$H$12+СВЦЭМ!$D$10+'СЕТ СН'!$H$5-'СЕТ СН'!$H$20</f>
        <v>3702.8384716300002</v>
      </c>
      <c r="L91" s="36">
        <f>SUMIFS(СВЦЭМ!$C$39:$C$782,СВЦЭМ!$A$39:$A$782,$A91,СВЦЭМ!$B$39:$B$782,L$83)+'СЕТ СН'!$H$12+СВЦЭМ!$D$10+'СЕТ СН'!$H$5-'СЕТ СН'!$H$20</f>
        <v>3657.5521419699999</v>
      </c>
      <c r="M91" s="36">
        <f>SUMIFS(СВЦЭМ!$C$39:$C$782,СВЦЭМ!$A$39:$A$782,$A91,СВЦЭМ!$B$39:$B$782,M$83)+'СЕТ СН'!$H$12+СВЦЭМ!$D$10+'СЕТ СН'!$H$5-'СЕТ СН'!$H$20</f>
        <v>3637.1712844499998</v>
      </c>
      <c r="N91" s="36">
        <f>SUMIFS(СВЦЭМ!$C$39:$C$782,СВЦЭМ!$A$39:$A$782,$A91,СВЦЭМ!$B$39:$B$782,N$83)+'СЕТ СН'!$H$12+СВЦЭМ!$D$10+'СЕТ СН'!$H$5-'СЕТ СН'!$H$20</f>
        <v>3620.8569484500003</v>
      </c>
      <c r="O91" s="36">
        <f>SUMIFS(СВЦЭМ!$C$39:$C$782,СВЦЭМ!$A$39:$A$782,$A91,СВЦЭМ!$B$39:$B$782,O$83)+'СЕТ СН'!$H$12+СВЦЭМ!$D$10+'СЕТ СН'!$H$5-'СЕТ СН'!$H$20</f>
        <v>3621.8956237000002</v>
      </c>
      <c r="P91" s="36">
        <f>SUMIFS(СВЦЭМ!$C$39:$C$782,СВЦЭМ!$A$39:$A$782,$A91,СВЦЭМ!$B$39:$B$782,P$83)+'СЕТ СН'!$H$12+СВЦЭМ!$D$10+'СЕТ СН'!$H$5-'СЕТ СН'!$H$20</f>
        <v>3622.9269422699999</v>
      </c>
      <c r="Q91" s="36">
        <f>SUMIFS(СВЦЭМ!$C$39:$C$782,СВЦЭМ!$A$39:$A$782,$A91,СВЦЭМ!$B$39:$B$782,Q$83)+'СЕТ СН'!$H$12+СВЦЭМ!$D$10+'СЕТ СН'!$H$5-'СЕТ СН'!$H$20</f>
        <v>3619.2563410100001</v>
      </c>
      <c r="R91" s="36">
        <f>SUMIFS(СВЦЭМ!$C$39:$C$782,СВЦЭМ!$A$39:$A$782,$A91,СВЦЭМ!$B$39:$B$782,R$83)+'СЕТ СН'!$H$12+СВЦЭМ!$D$10+'СЕТ СН'!$H$5-'СЕТ СН'!$H$20</f>
        <v>3601.5966744400002</v>
      </c>
      <c r="S91" s="36">
        <f>SUMIFS(СВЦЭМ!$C$39:$C$782,СВЦЭМ!$A$39:$A$782,$A91,СВЦЭМ!$B$39:$B$782,S$83)+'СЕТ СН'!$H$12+СВЦЭМ!$D$10+'СЕТ СН'!$H$5-'СЕТ СН'!$H$20</f>
        <v>3606.4645277600002</v>
      </c>
      <c r="T91" s="36">
        <f>SUMIFS(СВЦЭМ!$C$39:$C$782,СВЦЭМ!$A$39:$A$782,$A91,СВЦЭМ!$B$39:$B$782,T$83)+'СЕТ СН'!$H$12+СВЦЭМ!$D$10+'СЕТ СН'!$H$5-'СЕТ СН'!$H$20</f>
        <v>3663.5619646700002</v>
      </c>
      <c r="U91" s="36">
        <f>SUMIFS(СВЦЭМ!$C$39:$C$782,СВЦЭМ!$A$39:$A$782,$A91,СВЦЭМ!$B$39:$B$782,U$83)+'СЕТ СН'!$H$12+СВЦЭМ!$D$10+'СЕТ СН'!$H$5-'СЕТ СН'!$H$20</f>
        <v>3654.3182424400002</v>
      </c>
      <c r="V91" s="36">
        <f>SUMIFS(СВЦЭМ!$C$39:$C$782,СВЦЭМ!$A$39:$A$782,$A91,СВЦЭМ!$B$39:$B$782,V$83)+'СЕТ СН'!$H$12+СВЦЭМ!$D$10+'СЕТ СН'!$H$5-'СЕТ СН'!$H$20</f>
        <v>3654.8535121800001</v>
      </c>
      <c r="W91" s="36">
        <f>SUMIFS(СВЦЭМ!$C$39:$C$782,СВЦЭМ!$A$39:$A$782,$A91,СВЦЭМ!$B$39:$B$782,W$83)+'СЕТ СН'!$H$12+СВЦЭМ!$D$10+'СЕТ СН'!$H$5-'СЕТ СН'!$H$20</f>
        <v>3630.5004204200004</v>
      </c>
      <c r="X91" s="36">
        <f>SUMIFS(СВЦЭМ!$C$39:$C$782,СВЦЭМ!$A$39:$A$782,$A91,СВЦЭМ!$B$39:$B$782,X$83)+'СЕТ СН'!$H$12+СВЦЭМ!$D$10+'СЕТ СН'!$H$5-'СЕТ СН'!$H$20</f>
        <v>3689.4620720800003</v>
      </c>
      <c r="Y91" s="36">
        <f>SUMIFS(СВЦЭМ!$C$39:$C$782,СВЦЭМ!$A$39:$A$782,$A91,СВЦЭМ!$B$39:$B$782,Y$83)+'СЕТ СН'!$H$12+СВЦЭМ!$D$10+'СЕТ СН'!$H$5-'СЕТ СН'!$H$20</f>
        <v>3786.6561695400001</v>
      </c>
    </row>
    <row r="92" spans="1:25" ht="15.75" x14ac:dyDescent="0.2">
      <c r="A92" s="35">
        <f t="shared" si="2"/>
        <v>45147</v>
      </c>
      <c r="B92" s="36">
        <f>SUMIFS(СВЦЭМ!$C$39:$C$782,СВЦЭМ!$A$39:$A$782,$A92,СВЦЭМ!$B$39:$B$782,B$83)+'СЕТ СН'!$H$12+СВЦЭМ!$D$10+'СЕТ СН'!$H$5-'СЕТ СН'!$H$20</f>
        <v>3884.8005342400002</v>
      </c>
      <c r="C92" s="36">
        <f>SUMIFS(СВЦЭМ!$C$39:$C$782,СВЦЭМ!$A$39:$A$782,$A92,СВЦЭМ!$B$39:$B$782,C$83)+'СЕТ СН'!$H$12+СВЦЭМ!$D$10+'СЕТ СН'!$H$5-'СЕТ СН'!$H$20</f>
        <v>3997.6559074800002</v>
      </c>
      <c r="D92" s="36">
        <f>SUMIFS(СВЦЭМ!$C$39:$C$782,СВЦЭМ!$A$39:$A$782,$A92,СВЦЭМ!$B$39:$B$782,D$83)+'СЕТ СН'!$H$12+СВЦЭМ!$D$10+'СЕТ СН'!$H$5-'СЕТ СН'!$H$20</f>
        <v>4078.53210519</v>
      </c>
      <c r="E92" s="36">
        <f>SUMIFS(СВЦЭМ!$C$39:$C$782,СВЦЭМ!$A$39:$A$782,$A92,СВЦЭМ!$B$39:$B$782,E$83)+'СЕТ СН'!$H$12+СВЦЭМ!$D$10+'СЕТ СН'!$H$5-'СЕТ СН'!$H$20</f>
        <v>4105.2381275000007</v>
      </c>
      <c r="F92" s="36">
        <f>SUMIFS(СВЦЭМ!$C$39:$C$782,СВЦЭМ!$A$39:$A$782,$A92,СВЦЭМ!$B$39:$B$782,F$83)+'СЕТ СН'!$H$12+СВЦЭМ!$D$10+'СЕТ СН'!$H$5-'СЕТ СН'!$H$20</f>
        <v>4123.82930863</v>
      </c>
      <c r="G92" s="36">
        <f>SUMIFS(СВЦЭМ!$C$39:$C$782,СВЦЭМ!$A$39:$A$782,$A92,СВЦЭМ!$B$39:$B$782,G$83)+'СЕТ СН'!$H$12+СВЦЭМ!$D$10+'СЕТ СН'!$H$5-'СЕТ СН'!$H$20</f>
        <v>4126.6362752700006</v>
      </c>
      <c r="H92" s="36">
        <f>SUMIFS(СВЦЭМ!$C$39:$C$782,СВЦЭМ!$A$39:$A$782,$A92,СВЦЭМ!$B$39:$B$782,H$83)+'СЕТ СН'!$H$12+СВЦЭМ!$D$10+'СЕТ СН'!$H$5-'СЕТ СН'!$H$20</f>
        <v>4071.3739097900002</v>
      </c>
      <c r="I92" s="36">
        <f>SUMIFS(СВЦЭМ!$C$39:$C$782,СВЦЭМ!$A$39:$A$782,$A92,СВЦЭМ!$B$39:$B$782,I$83)+'СЕТ СН'!$H$12+СВЦЭМ!$D$10+'СЕТ СН'!$H$5-'СЕТ СН'!$H$20</f>
        <v>3975.8295547000002</v>
      </c>
      <c r="J92" s="36">
        <f>SUMIFS(СВЦЭМ!$C$39:$C$782,СВЦЭМ!$A$39:$A$782,$A92,СВЦЭМ!$B$39:$B$782,J$83)+'СЕТ СН'!$H$12+СВЦЭМ!$D$10+'СЕТ СН'!$H$5-'СЕТ СН'!$H$20</f>
        <v>3871.2623080900003</v>
      </c>
      <c r="K92" s="36">
        <f>SUMIFS(СВЦЭМ!$C$39:$C$782,СВЦЭМ!$A$39:$A$782,$A92,СВЦЭМ!$B$39:$B$782,K$83)+'СЕТ СН'!$H$12+СВЦЭМ!$D$10+'СЕТ СН'!$H$5-'СЕТ СН'!$H$20</f>
        <v>3810.2467041899999</v>
      </c>
      <c r="L92" s="36">
        <f>SUMIFS(СВЦЭМ!$C$39:$C$782,СВЦЭМ!$A$39:$A$782,$A92,СВЦЭМ!$B$39:$B$782,L$83)+'СЕТ СН'!$H$12+СВЦЭМ!$D$10+'СЕТ СН'!$H$5-'СЕТ СН'!$H$20</f>
        <v>3760.9176840600003</v>
      </c>
      <c r="M92" s="36">
        <f>SUMIFS(СВЦЭМ!$C$39:$C$782,СВЦЭМ!$A$39:$A$782,$A92,СВЦЭМ!$B$39:$B$782,M$83)+'СЕТ СН'!$H$12+СВЦЭМ!$D$10+'СЕТ СН'!$H$5-'СЕТ СН'!$H$20</f>
        <v>3744.7277445899999</v>
      </c>
      <c r="N92" s="36">
        <f>SUMIFS(СВЦЭМ!$C$39:$C$782,СВЦЭМ!$A$39:$A$782,$A92,СВЦЭМ!$B$39:$B$782,N$83)+'СЕТ СН'!$H$12+СВЦЭМ!$D$10+'СЕТ СН'!$H$5-'СЕТ СН'!$H$20</f>
        <v>3736.0778890500001</v>
      </c>
      <c r="O92" s="36">
        <f>SUMIFS(СВЦЭМ!$C$39:$C$782,СВЦЭМ!$A$39:$A$782,$A92,СВЦЭМ!$B$39:$B$782,O$83)+'СЕТ СН'!$H$12+СВЦЭМ!$D$10+'СЕТ СН'!$H$5-'СЕТ СН'!$H$20</f>
        <v>3738.5334273200001</v>
      </c>
      <c r="P92" s="36">
        <f>SUMIFS(СВЦЭМ!$C$39:$C$782,СВЦЭМ!$A$39:$A$782,$A92,СВЦЭМ!$B$39:$B$782,P$83)+'СЕТ СН'!$H$12+СВЦЭМ!$D$10+'СЕТ СН'!$H$5-'СЕТ СН'!$H$20</f>
        <v>3741.69653922</v>
      </c>
      <c r="Q92" s="36">
        <f>SUMIFS(СВЦЭМ!$C$39:$C$782,СВЦЭМ!$A$39:$A$782,$A92,СВЦЭМ!$B$39:$B$782,Q$83)+'СЕТ СН'!$H$12+СВЦЭМ!$D$10+'СЕТ СН'!$H$5-'СЕТ СН'!$H$20</f>
        <v>3756.3128505000004</v>
      </c>
      <c r="R92" s="36">
        <f>SUMIFS(СВЦЭМ!$C$39:$C$782,СВЦЭМ!$A$39:$A$782,$A92,СВЦЭМ!$B$39:$B$782,R$83)+'СЕТ СН'!$H$12+СВЦЭМ!$D$10+'СЕТ СН'!$H$5-'СЕТ СН'!$H$20</f>
        <v>3730.46210096</v>
      </c>
      <c r="S92" s="36">
        <f>SUMIFS(СВЦЭМ!$C$39:$C$782,СВЦЭМ!$A$39:$A$782,$A92,СВЦЭМ!$B$39:$B$782,S$83)+'СЕТ СН'!$H$12+СВЦЭМ!$D$10+'СЕТ СН'!$H$5-'СЕТ СН'!$H$20</f>
        <v>3724.4276760600001</v>
      </c>
      <c r="T92" s="36">
        <f>SUMIFS(СВЦЭМ!$C$39:$C$782,СВЦЭМ!$A$39:$A$782,$A92,СВЦЭМ!$B$39:$B$782,T$83)+'СЕТ СН'!$H$12+СВЦЭМ!$D$10+'СЕТ СН'!$H$5-'СЕТ СН'!$H$20</f>
        <v>3770.6735329000003</v>
      </c>
      <c r="U92" s="36">
        <f>SUMIFS(СВЦЭМ!$C$39:$C$782,СВЦЭМ!$A$39:$A$782,$A92,СВЦЭМ!$B$39:$B$782,U$83)+'СЕТ СН'!$H$12+СВЦЭМ!$D$10+'СЕТ СН'!$H$5-'СЕТ СН'!$H$20</f>
        <v>3775.3234772200003</v>
      </c>
      <c r="V92" s="36">
        <f>SUMIFS(СВЦЭМ!$C$39:$C$782,СВЦЭМ!$A$39:$A$782,$A92,СВЦЭМ!$B$39:$B$782,V$83)+'СЕТ СН'!$H$12+СВЦЭМ!$D$10+'СЕТ СН'!$H$5-'СЕТ СН'!$H$20</f>
        <v>3771.8630527400001</v>
      </c>
      <c r="W92" s="36">
        <f>SUMIFS(СВЦЭМ!$C$39:$C$782,СВЦЭМ!$A$39:$A$782,$A92,СВЦЭМ!$B$39:$B$782,W$83)+'СЕТ СН'!$H$12+СВЦЭМ!$D$10+'СЕТ СН'!$H$5-'СЕТ СН'!$H$20</f>
        <v>3766.7657997900001</v>
      </c>
      <c r="X92" s="36">
        <f>SUMIFS(СВЦЭМ!$C$39:$C$782,СВЦЭМ!$A$39:$A$782,$A92,СВЦЭМ!$B$39:$B$782,X$83)+'СЕТ СН'!$H$12+СВЦЭМ!$D$10+'СЕТ СН'!$H$5-'СЕТ СН'!$H$20</f>
        <v>3824.3471192400002</v>
      </c>
      <c r="Y92" s="36">
        <f>SUMIFS(СВЦЭМ!$C$39:$C$782,СВЦЭМ!$A$39:$A$782,$A92,СВЦЭМ!$B$39:$B$782,Y$83)+'СЕТ СН'!$H$12+СВЦЭМ!$D$10+'СЕТ СН'!$H$5-'СЕТ СН'!$H$20</f>
        <v>3908.4417555</v>
      </c>
    </row>
    <row r="93" spans="1:25" ht="15.75" x14ac:dyDescent="0.2">
      <c r="A93" s="35">
        <f t="shared" si="2"/>
        <v>45148</v>
      </c>
      <c r="B93" s="36">
        <f>SUMIFS(СВЦЭМ!$C$39:$C$782,СВЦЭМ!$A$39:$A$782,$A93,СВЦЭМ!$B$39:$B$782,B$83)+'СЕТ СН'!$H$12+СВЦЭМ!$D$10+'СЕТ СН'!$H$5-'СЕТ СН'!$H$20</f>
        <v>4096.7029890100002</v>
      </c>
      <c r="C93" s="36">
        <f>SUMIFS(СВЦЭМ!$C$39:$C$782,СВЦЭМ!$A$39:$A$782,$A93,СВЦЭМ!$B$39:$B$782,C$83)+'СЕТ СН'!$H$12+СВЦЭМ!$D$10+'СЕТ СН'!$H$5-'СЕТ СН'!$H$20</f>
        <v>4178.25529353</v>
      </c>
      <c r="D93" s="36">
        <f>SUMIFS(СВЦЭМ!$C$39:$C$782,СВЦЭМ!$A$39:$A$782,$A93,СВЦЭМ!$B$39:$B$782,D$83)+'СЕТ СН'!$H$12+СВЦЭМ!$D$10+'СЕТ СН'!$H$5-'СЕТ СН'!$H$20</f>
        <v>4089.1994453699999</v>
      </c>
      <c r="E93" s="36">
        <f>SUMIFS(СВЦЭМ!$C$39:$C$782,СВЦЭМ!$A$39:$A$782,$A93,СВЦЭМ!$B$39:$B$782,E$83)+'СЕТ СН'!$H$12+СВЦЭМ!$D$10+'СЕТ СН'!$H$5-'СЕТ СН'!$H$20</f>
        <v>4214.3992214899999</v>
      </c>
      <c r="F93" s="36">
        <f>SUMIFS(СВЦЭМ!$C$39:$C$782,СВЦЭМ!$A$39:$A$782,$A93,СВЦЭМ!$B$39:$B$782,F$83)+'СЕТ СН'!$H$12+СВЦЭМ!$D$10+'СЕТ СН'!$H$5-'СЕТ СН'!$H$20</f>
        <v>4253.2851933799993</v>
      </c>
      <c r="G93" s="36">
        <f>SUMIFS(СВЦЭМ!$C$39:$C$782,СВЦЭМ!$A$39:$A$782,$A93,СВЦЭМ!$B$39:$B$782,G$83)+'СЕТ СН'!$H$12+СВЦЭМ!$D$10+'СЕТ СН'!$H$5-'СЕТ СН'!$H$20</f>
        <v>4230.5814500100005</v>
      </c>
      <c r="H93" s="36">
        <f>SUMIFS(СВЦЭМ!$C$39:$C$782,СВЦЭМ!$A$39:$A$782,$A93,СВЦЭМ!$B$39:$B$782,H$83)+'СЕТ СН'!$H$12+СВЦЭМ!$D$10+'СЕТ СН'!$H$5-'СЕТ СН'!$H$20</f>
        <v>4171.7315564599994</v>
      </c>
      <c r="I93" s="36">
        <f>SUMIFS(СВЦЭМ!$C$39:$C$782,СВЦЭМ!$A$39:$A$782,$A93,СВЦЭМ!$B$39:$B$782,I$83)+'СЕТ СН'!$H$12+СВЦЭМ!$D$10+'СЕТ СН'!$H$5-'СЕТ СН'!$H$20</f>
        <v>4067.4316620999998</v>
      </c>
      <c r="J93" s="36">
        <f>SUMIFS(СВЦЭМ!$C$39:$C$782,СВЦЭМ!$A$39:$A$782,$A93,СВЦЭМ!$B$39:$B$782,J$83)+'СЕТ СН'!$H$12+СВЦЭМ!$D$10+'СЕТ СН'!$H$5-'СЕТ СН'!$H$20</f>
        <v>3955.2849199100001</v>
      </c>
      <c r="K93" s="36">
        <f>SUMIFS(СВЦЭМ!$C$39:$C$782,СВЦЭМ!$A$39:$A$782,$A93,СВЦЭМ!$B$39:$B$782,K$83)+'СЕТ СН'!$H$12+СВЦЭМ!$D$10+'СЕТ СН'!$H$5-'СЕТ СН'!$H$20</f>
        <v>3870.0542628700005</v>
      </c>
      <c r="L93" s="36">
        <f>SUMIFS(СВЦЭМ!$C$39:$C$782,СВЦЭМ!$A$39:$A$782,$A93,СВЦЭМ!$B$39:$B$782,L$83)+'СЕТ СН'!$H$12+СВЦЭМ!$D$10+'СЕТ СН'!$H$5-'СЕТ СН'!$H$20</f>
        <v>3833.4025760499999</v>
      </c>
      <c r="M93" s="36">
        <f>SUMIFS(СВЦЭМ!$C$39:$C$782,СВЦЭМ!$A$39:$A$782,$A93,СВЦЭМ!$B$39:$B$782,M$83)+'СЕТ СН'!$H$12+СВЦЭМ!$D$10+'СЕТ СН'!$H$5-'СЕТ СН'!$H$20</f>
        <v>3822.16495639</v>
      </c>
      <c r="N93" s="36">
        <f>SUMIFS(СВЦЭМ!$C$39:$C$782,СВЦЭМ!$A$39:$A$782,$A93,СВЦЭМ!$B$39:$B$782,N$83)+'СЕТ СН'!$H$12+СВЦЭМ!$D$10+'СЕТ СН'!$H$5-'СЕТ СН'!$H$20</f>
        <v>3816.4487076400001</v>
      </c>
      <c r="O93" s="36">
        <f>SUMIFS(СВЦЭМ!$C$39:$C$782,СВЦЭМ!$A$39:$A$782,$A93,СВЦЭМ!$B$39:$B$782,O$83)+'СЕТ СН'!$H$12+СВЦЭМ!$D$10+'СЕТ СН'!$H$5-'СЕТ СН'!$H$20</f>
        <v>3808.5777077000002</v>
      </c>
      <c r="P93" s="36">
        <f>SUMIFS(СВЦЭМ!$C$39:$C$782,СВЦЭМ!$A$39:$A$782,$A93,СВЦЭМ!$B$39:$B$782,P$83)+'СЕТ СН'!$H$12+СВЦЭМ!$D$10+'СЕТ СН'!$H$5-'СЕТ СН'!$H$20</f>
        <v>3810.6765982800002</v>
      </c>
      <c r="Q93" s="36">
        <f>SUMIFS(СВЦЭМ!$C$39:$C$782,СВЦЭМ!$A$39:$A$782,$A93,СВЦЭМ!$B$39:$B$782,Q$83)+'СЕТ СН'!$H$12+СВЦЭМ!$D$10+'СЕТ СН'!$H$5-'СЕТ СН'!$H$20</f>
        <v>3813.2111949</v>
      </c>
      <c r="R93" s="36">
        <f>SUMIFS(СВЦЭМ!$C$39:$C$782,СВЦЭМ!$A$39:$A$782,$A93,СВЦЭМ!$B$39:$B$782,R$83)+'СЕТ СН'!$H$12+СВЦЭМ!$D$10+'СЕТ СН'!$H$5-'СЕТ СН'!$H$20</f>
        <v>3784.4632898500004</v>
      </c>
      <c r="S93" s="36">
        <f>SUMIFS(СВЦЭМ!$C$39:$C$782,СВЦЭМ!$A$39:$A$782,$A93,СВЦЭМ!$B$39:$B$782,S$83)+'СЕТ СН'!$H$12+СВЦЭМ!$D$10+'СЕТ СН'!$H$5-'СЕТ СН'!$H$20</f>
        <v>3779.7476993400001</v>
      </c>
      <c r="T93" s="36">
        <f>SUMIFS(СВЦЭМ!$C$39:$C$782,СВЦЭМ!$A$39:$A$782,$A93,СВЦЭМ!$B$39:$B$782,T$83)+'СЕТ СН'!$H$12+СВЦЭМ!$D$10+'СЕТ СН'!$H$5-'СЕТ СН'!$H$20</f>
        <v>3830.6932075200002</v>
      </c>
      <c r="U93" s="36">
        <f>SUMIFS(СВЦЭМ!$C$39:$C$782,СВЦЭМ!$A$39:$A$782,$A93,СВЦЭМ!$B$39:$B$782,U$83)+'СЕТ СН'!$H$12+СВЦЭМ!$D$10+'СЕТ СН'!$H$5-'СЕТ СН'!$H$20</f>
        <v>3837.7686095899999</v>
      </c>
      <c r="V93" s="36">
        <f>SUMIFS(СВЦЭМ!$C$39:$C$782,СВЦЭМ!$A$39:$A$782,$A93,СВЦЭМ!$B$39:$B$782,V$83)+'СЕТ СН'!$H$12+СВЦЭМ!$D$10+'СЕТ СН'!$H$5-'СЕТ СН'!$H$20</f>
        <v>3829.34665262</v>
      </c>
      <c r="W93" s="36">
        <f>SUMIFS(СВЦЭМ!$C$39:$C$782,СВЦЭМ!$A$39:$A$782,$A93,СВЦЭМ!$B$39:$B$782,W$83)+'СЕТ СН'!$H$12+СВЦЭМ!$D$10+'СЕТ СН'!$H$5-'СЕТ СН'!$H$20</f>
        <v>3804.24318068</v>
      </c>
      <c r="X93" s="36">
        <f>SUMIFS(СВЦЭМ!$C$39:$C$782,СВЦЭМ!$A$39:$A$782,$A93,СВЦЭМ!$B$39:$B$782,X$83)+'СЕТ СН'!$H$12+СВЦЭМ!$D$10+'СЕТ СН'!$H$5-'СЕТ СН'!$H$20</f>
        <v>3886.8272856800004</v>
      </c>
      <c r="Y93" s="36">
        <f>SUMIFS(СВЦЭМ!$C$39:$C$782,СВЦЭМ!$A$39:$A$782,$A93,СВЦЭМ!$B$39:$B$782,Y$83)+'СЕТ СН'!$H$12+СВЦЭМ!$D$10+'СЕТ СН'!$H$5-'СЕТ СН'!$H$20</f>
        <v>4008.7544910699999</v>
      </c>
    </row>
    <row r="94" spans="1:25" ht="15.75" x14ac:dyDescent="0.2">
      <c r="A94" s="35">
        <f t="shared" si="2"/>
        <v>45149</v>
      </c>
      <c r="B94" s="36">
        <f>SUMIFS(СВЦЭМ!$C$39:$C$782,СВЦЭМ!$A$39:$A$782,$A94,СВЦЭМ!$B$39:$B$782,B$83)+'СЕТ СН'!$H$12+СВЦЭМ!$D$10+'СЕТ СН'!$H$5-'СЕТ СН'!$H$20</f>
        <v>3982.2123038600002</v>
      </c>
      <c r="C94" s="36">
        <f>SUMIFS(СВЦЭМ!$C$39:$C$782,СВЦЭМ!$A$39:$A$782,$A94,СВЦЭМ!$B$39:$B$782,C$83)+'СЕТ СН'!$H$12+СВЦЭМ!$D$10+'СЕТ СН'!$H$5-'СЕТ СН'!$H$20</f>
        <v>4082.6496458199999</v>
      </c>
      <c r="D94" s="36">
        <f>SUMIFS(СВЦЭМ!$C$39:$C$782,СВЦЭМ!$A$39:$A$782,$A94,СВЦЭМ!$B$39:$B$782,D$83)+'СЕТ СН'!$H$12+СВЦЭМ!$D$10+'СЕТ СН'!$H$5-'СЕТ СН'!$H$20</f>
        <v>4080.1263863900003</v>
      </c>
      <c r="E94" s="36">
        <f>SUMIFS(СВЦЭМ!$C$39:$C$782,СВЦЭМ!$A$39:$A$782,$A94,СВЦЭМ!$B$39:$B$782,E$83)+'СЕТ СН'!$H$12+СВЦЭМ!$D$10+'СЕТ СН'!$H$5-'СЕТ СН'!$H$20</f>
        <v>4113.3274302200007</v>
      </c>
      <c r="F94" s="36">
        <f>SUMIFS(СВЦЭМ!$C$39:$C$782,СВЦЭМ!$A$39:$A$782,$A94,СВЦЭМ!$B$39:$B$782,F$83)+'СЕТ СН'!$H$12+СВЦЭМ!$D$10+'СЕТ СН'!$H$5-'СЕТ СН'!$H$20</f>
        <v>4175.8933463499998</v>
      </c>
      <c r="G94" s="36">
        <f>SUMIFS(СВЦЭМ!$C$39:$C$782,СВЦЭМ!$A$39:$A$782,$A94,СВЦЭМ!$B$39:$B$782,G$83)+'СЕТ СН'!$H$12+СВЦЭМ!$D$10+'СЕТ СН'!$H$5-'СЕТ СН'!$H$20</f>
        <v>4151.3685049699998</v>
      </c>
      <c r="H94" s="36">
        <f>SUMIFS(СВЦЭМ!$C$39:$C$782,СВЦЭМ!$A$39:$A$782,$A94,СВЦЭМ!$B$39:$B$782,H$83)+'СЕТ СН'!$H$12+СВЦЭМ!$D$10+'СЕТ СН'!$H$5-'СЕТ СН'!$H$20</f>
        <v>4088.4001914700002</v>
      </c>
      <c r="I94" s="36">
        <f>SUMIFS(СВЦЭМ!$C$39:$C$782,СВЦЭМ!$A$39:$A$782,$A94,СВЦЭМ!$B$39:$B$782,I$83)+'СЕТ СН'!$H$12+СВЦЭМ!$D$10+'СЕТ СН'!$H$5-'СЕТ СН'!$H$20</f>
        <v>3962.0788956900001</v>
      </c>
      <c r="J94" s="36">
        <f>SUMIFS(СВЦЭМ!$C$39:$C$782,СВЦЭМ!$A$39:$A$782,$A94,СВЦЭМ!$B$39:$B$782,J$83)+'СЕТ СН'!$H$12+СВЦЭМ!$D$10+'СЕТ СН'!$H$5-'СЕТ СН'!$H$20</f>
        <v>3845.7946703400003</v>
      </c>
      <c r="K94" s="36">
        <f>SUMIFS(СВЦЭМ!$C$39:$C$782,СВЦЭМ!$A$39:$A$782,$A94,СВЦЭМ!$B$39:$B$782,K$83)+'СЕТ СН'!$H$12+СВЦЭМ!$D$10+'СЕТ СН'!$H$5-'СЕТ СН'!$H$20</f>
        <v>3772.8500996900002</v>
      </c>
      <c r="L94" s="36">
        <f>SUMIFS(СВЦЭМ!$C$39:$C$782,СВЦЭМ!$A$39:$A$782,$A94,СВЦЭМ!$B$39:$B$782,L$83)+'СЕТ СН'!$H$12+СВЦЭМ!$D$10+'СЕТ СН'!$H$5-'СЕТ СН'!$H$20</f>
        <v>3721.3410822400001</v>
      </c>
      <c r="M94" s="36">
        <f>SUMIFS(СВЦЭМ!$C$39:$C$782,СВЦЭМ!$A$39:$A$782,$A94,СВЦЭМ!$B$39:$B$782,M$83)+'СЕТ СН'!$H$12+СВЦЭМ!$D$10+'СЕТ СН'!$H$5-'СЕТ СН'!$H$20</f>
        <v>3700.71516574</v>
      </c>
      <c r="N94" s="36">
        <f>SUMIFS(СВЦЭМ!$C$39:$C$782,СВЦЭМ!$A$39:$A$782,$A94,СВЦЭМ!$B$39:$B$782,N$83)+'СЕТ СН'!$H$12+СВЦЭМ!$D$10+'СЕТ СН'!$H$5-'СЕТ СН'!$H$20</f>
        <v>3697.2651077400001</v>
      </c>
      <c r="O94" s="36">
        <f>SUMIFS(СВЦЭМ!$C$39:$C$782,СВЦЭМ!$A$39:$A$782,$A94,СВЦЭМ!$B$39:$B$782,O$83)+'СЕТ СН'!$H$12+СВЦЭМ!$D$10+'СЕТ СН'!$H$5-'СЕТ СН'!$H$20</f>
        <v>3694.3983692600004</v>
      </c>
      <c r="P94" s="36">
        <f>SUMIFS(СВЦЭМ!$C$39:$C$782,СВЦЭМ!$A$39:$A$782,$A94,СВЦЭМ!$B$39:$B$782,P$83)+'СЕТ СН'!$H$12+СВЦЭМ!$D$10+'СЕТ СН'!$H$5-'СЕТ СН'!$H$20</f>
        <v>3690.9655459100004</v>
      </c>
      <c r="Q94" s="36">
        <f>SUMIFS(СВЦЭМ!$C$39:$C$782,СВЦЭМ!$A$39:$A$782,$A94,СВЦЭМ!$B$39:$B$782,Q$83)+'СЕТ СН'!$H$12+СВЦЭМ!$D$10+'СЕТ СН'!$H$5-'СЕТ СН'!$H$20</f>
        <v>3706.24524612</v>
      </c>
      <c r="R94" s="36">
        <f>SUMIFS(СВЦЭМ!$C$39:$C$782,СВЦЭМ!$A$39:$A$782,$A94,СВЦЭМ!$B$39:$B$782,R$83)+'СЕТ СН'!$H$12+СВЦЭМ!$D$10+'СЕТ СН'!$H$5-'СЕТ СН'!$H$20</f>
        <v>3681.1713806799999</v>
      </c>
      <c r="S94" s="36">
        <f>SUMIFS(СВЦЭМ!$C$39:$C$782,СВЦЭМ!$A$39:$A$782,$A94,СВЦЭМ!$B$39:$B$782,S$83)+'СЕТ СН'!$H$12+СВЦЭМ!$D$10+'СЕТ СН'!$H$5-'СЕТ СН'!$H$20</f>
        <v>3702.6406361400004</v>
      </c>
      <c r="T94" s="36">
        <f>SUMIFS(СВЦЭМ!$C$39:$C$782,СВЦЭМ!$A$39:$A$782,$A94,СВЦЭМ!$B$39:$B$782,T$83)+'СЕТ СН'!$H$12+СВЦЭМ!$D$10+'СЕТ СН'!$H$5-'СЕТ СН'!$H$20</f>
        <v>3795.0964590000003</v>
      </c>
      <c r="U94" s="36">
        <f>SUMIFS(СВЦЭМ!$C$39:$C$782,СВЦЭМ!$A$39:$A$782,$A94,СВЦЭМ!$B$39:$B$782,U$83)+'СЕТ СН'!$H$12+СВЦЭМ!$D$10+'СЕТ СН'!$H$5-'СЕТ СН'!$H$20</f>
        <v>3793.75992365</v>
      </c>
      <c r="V94" s="36">
        <f>SUMIFS(СВЦЭМ!$C$39:$C$782,СВЦЭМ!$A$39:$A$782,$A94,СВЦЭМ!$B$39:$B$782,V$83)+'СЕТ СН'!$H$12+СВЦЭМ!$D$10+'СЕТ СН'!$H$5-'СЕТ СН'!$H$20</f>
        <v>3784.5950354400002</v>
      </c>
      <c r="W94" s="36">
        <f>SUMIFS(СВЦЭМ!$C$39:$C$782,СВЦЭМ!$A$39:$A$782,$A94,СВЦЭМ!$B$39:$B$782,W$83)+'СЕТ СН'!$H$12+СВЦЭМ!$D$10+'СЕТ СН'!$H$5-'СЕТ СН'!$H$20</f>
        <v>3777.5374790800001</v>
      </c>
      <c r="X94" s="36">
        <f>SUMIFS(СВЦЭМ!$C$39:$C$782,СВЦЭМ!$A$39:$A$782,$A94,СВЦЭМ!$B$39:$B$782,X$83)+'СЕТ СН'!$H$12+СВЦЭМ!$D$10+'СЕТ СН'!$H$5-'СЕТ СН'!$H$20</f>
        <v>3857.6811425400001</v>
      </c>
      <c r="Y94" s="36">
        <f>SUMIFS(СВЦЭМ!$C$39:$C$782,СВЦЭМ!$A$39:$A$782,$A94,СВЦЭМ!$B$39:$B$782,Y$83)+'СЕТ СН'!$H$12+СВЦЭМ!$D$10+'СЕТ СН'!$H$5-'СЕТ СН'!$H$20</f>
        <v>4014.8928357200002</v>
      </c>
    </row>
    <row r="95" spans="1:25" ht="15.75" x14ac:dyDescent="0.2">
      <c r="A95" s="35">
        <f t="shared" si="2"/>
        <v>45150</v>
      </c>
      <c r="B95" s="36">
        <f>SUMIFS(СВЦЭМ!$C$39:$C$782,СВЦЭМ!$A$39:$A$782,$A95,СВЦЭМ!$B$39:$B$782,B$83)+'СЕТ СН'!$H$12+СВЦЭМ!$D$10+'СЕТ СН'!$H$5-'СЕТ СН'!$H$20</f>
        <v>3973.1340967300002</v>
      </c>
      <c r="C95" s="36">
        <f>SUMIFS(СВЦЭМ!$C$39:$C$782,СВЦЭМ!$A$39:$A$782,$A95,СВЦЭМ!$B$39:$B$782,C$83)+'СЕТ СН'!$H$12+СВЦЭМ!$D$10+'СЕТ СН'!$H$5-'СЕТ СН'!$H$20</f>
        <v>3942.8360229200002</v>
      </c>
      <c r="D95" s="36">
        <f>SUMIFS(СВЦЭМ!$C$39:$C$782,СВЦЭМ!$A$39:$A$782,$A95,СВЦЭМ!$B$39:$B$782,D$83)+'СЕТ СН'!$H$12+СВЦЭМ!$D$10+'СЕТ СН'!$H$5-'СЕТ СН'!$H$20</f>
        <v>3940.6407417400001</v>
      </c>
      <c r="E95" s="36">
        <f>SUMIFS(СВЦЭМ!$C$39:$C$782,СВЦЭМ!$A$39:$A$782,$A95,СВЦЭМ!$B$39:$B$782,E$83)+'СЕТ СН'!$H$12+СВЦЭМ!$D$10+'СЕТ СН'!$H$5-'СЕТ СН'!$H$20</f>
        <v>3985.2977333899998</v>
      </c>
      <c r="F95" s="36">
        <f>SUMIFS(СВЦЭМ!$C$39:$C$782,СВЦЭМ!$A$39:$A$782,$A95,СВЦЭМ!$B$39:$B$782,F$83)+'СЕТ СН'!$H$12+СВЦЭМ!$D$10+'СЕТ СН'!$H$5-'СЕТ СН'!$H$20</f>
        <v>3997.40943328</v>
      </c>
      <c r="G95" s="36">
        <f>SUMIFS(СВЦЭМ!$C$39:$C$782,СВЦЭМ!$A$39:$A$782,$A95,СВЦЭМ!$B$39:$B$782,G$83)+'СЕТ СН'!$H$12+СВЦЭМ!$D$10+'СЕТ СН'!$H$5-'СЕТ СН'!$H$20</f>
        <v>3982.08758743</v>
      </c>
      <c r="H95" s="36">
        <f>SUMIFS(СВЦЭМ!$C$39:$C$782,СВЦЭМ!$A$39:$A$782,$A95,СВЦЭМ!$B$39:$B$782,H$83)+'СЕТ СН'!$H$12+СВЦЭМ!$D$10+'СЕТ СН'!$H$5-'СЕТ СН'!$H$20</f>
        <v>3977.1251338900001</v>
      </c>
      <c r="I95" s="36">
        <f>SUMIFS(СВЦЭМ!$C$39:$C$782,СВЦЭМ!$A$39:$A$782,$A95,СВЦЭМ!$B$39:$B$782,I$83)+'СЕТ СН'!$H$12+СВЦЭМ!$D$10+'СЕТ СН'!$H$5-'СЕТ СН'!$H$20</f>
        <v>3920.6935980600001</v>
      </c>
      <c r="J95" s="36">
        <f>SUMIFS(СВЦЭМ!$C$39:$C$782,СВЦЭМ!$A$39:$A$782,$A95,СВЦЭМ!$B$39:$B$782,J$83)+'СЕТ СН'!$H$12+СВЦЭМ!$D$10+'СЕТ СН'!$H$5-'СЕТ СН'!$H$20</f>
        <v>3801.0591881400001</v>
      </c>
      <c r="K95" s="36">
        <f>SUMIFS(СВЦЭМ!$C$39:$C$782,СВЦЭМ!$A$39:$A$782,$A95,СВЦЭМ!$B$39:$B$782,K$83)+'СЕТ СН'!$H$12+СВЦЭМ!$D$10+'СЕТ СН'!$H$5-'СЕТ СН'!$H$20</f>
        <v>3710.9464913800002</v>
      </c>
      <c r="L95" s="36">
        <f>SUMIFS(СВЦЭМ!$C$39:$C$782,СВЦЭМ!$A$39:$A$782,$A95,СВЦЭМ!$B$39:$B$782,L$83)+'СЕТ СН'!$H$12+СВЦЭМ!$D$10+'СЕТ СН'!$H$5-'СЕТ СН'!$H$20</f>
        <v>3649.9767391700002</v>
      </c>
      <c r="M95" s="36">
        <f>SUMIFS(СВЦЭМ!$C$39:$C$782,СВЦЭМ!$A$39:$A$782,$A95,СВЦЭМ!$B$39:$B$782,M$83)+'СЕТ СН'!$H$12+СВЦЭМ!$D$10+'СЕТ СН'!$H$5-'СЕТ СН'!$H$20</f>
        <v>3615.9890637799999</v>
      </c>
      <c r="N95" s="36">
        <f>SUMIFS(СВЦЭМ!$C$39:$C$782,СВЦЭМ!$A$39:$A$782,$A95,СВЦЭМ!$B$39:$B$782,N$83)+'СЕТ СН'!$H$12+СВЦЭМ!$D$10+'СЕТ СН'!$H$5-'СЕТ СН'!$H$20</f>
        <v>3600.5008793100001</v>
      </c>
      <c r="O95" s="36">
        <f>SUMIFS(СВЦЭМ!$C$39:$C$782,СВЦЭМ!$A$39:$A$782,$A95,СВЦЭМ!$B$39:$B$782,O$83)+'СЕТ СН'!$H$12+СВЦЭМ!$D$10+'СЕТ СН'!$H$5-'СЕТ СН'!$H$20</f>
        <v>3617.2503450600002</v>
      </c>
      <c r="P95" s="36">
        <f>SUMIFS(СВЦЭМ!$C$39:$C$782,СВЦЭМ!$A$39:$A$782,$A95,СВЦЭМ!$B$39:$B$782,P$83)+'СЕТ СН'!$H$12+СВЦЭМ!$D$10+'СЕТ СН'!$H$5-'СЕТ СН'!$H$20</f>
        <v>3628.9092699299999</v>
      </c>
      <c r="Q95" s="36">
        <f>SUMIFS(СВЦЭМ!$C$39:$C$782,СВЦЭМ!$A$39:$A$782,$A95,СВЦЭМ!$B$39:$B$782,Q$83)+'СЕТ СН'!$H$12+СВЦЭМ!$D$10+'СЕТ СН'!$H$5-'СЕТ СН'!$H$20</f>
        <v>3627.1062914200002</v>
      </c>
      <c r="R95" s="36">
        <f>SUMIFS(СВЦЭМ!$C$39:$C$782,СВЦЭМ!$A$39:$A$782,$A95,СВЦЭМ!$B$39:$B$782,R$83)+'СЕТ СН'!$H$12+СВЦЭМ!$D$10+'СЕТ СН'!$H$5-'СЕТ СН'!$H$20</f>
        <v>3618.63540319</v>
      </c>
      <c r="S95" s="36">
        <f>SUMIFS(СВЦЭМ!$C$39:$C$782,СВЦЭМ!$A$39:$A$782,$A95,СВЦЭМ!$B$39:$B$782,S$83)+'СЕТ СН'!$H$12+СВЦЭМ!$D$10+'СЕТ СН'!$H$5-'СЕТ СН'!$H$20</f>
        <v>3579.682562</v>
      </c>
      <c r="T95" s="36">
        <f>SUMIFS(СВЦЭМ!$C$39:$C$782,СВЦЭМ!$A$39:$A$782,$A95,СВЦЭМ!$B$39:$B$782,T$83)+'СЕТ СН'!$H$12+СВЦЭМ!$D$10+'СЕТ СН'!$H$5-'СЕТ СН'!$H$20</f>
        <v>3624.2570219200002</v>
      </c>
      <c r="U95" s="36">
        <f>SUMIFS(СВЦЭМ!$C$39:$C$782,СВЦЭМ!$A$39:$A$782,$A95,СВЦЭМ!$B$39:$B$782,U$83)+'СЕТ СН'!$H$12+СВЦЭМ!$D$10+'СЕТ СН'!$H$5-'СЕТ СН'!$H$20</f>
        <v>3623.3535787199999</v>
      </c>
      <c r="V95" s="36">
        <f>SUMIFS(СВЦЭМ!$C$39:$C$782,СВЦЭМ!$A$39:$A$782,$A95,СВЦЭМ!$B$39:$B$782,V$83)+'СЕТ СН'!$H$12+СВЦЭМ!$D$10+'СЕТ СН'!$H$5-'СЕТ СН'!$H$20</f>
        <v>3631.9880821800002</v>
      </c>
      <c r="W95" s="36">
        <f>SUMIFS(СВЦЭМ!$C$39:$C$782,СВЦЭМ!$A$39:$A$782,$A95,СВЦЭМ!$B$39:$B$782,W$83)+'СЕТ СН'!$H$12+СВЦЭМ!$D$10+'СЕТ СН'!$H$5-'СЕТ СН'!$H$20</f>
        <v>3629.9143025500002</v>
      </c>
      <c r="X95" s="36">
        <f>SUMIFS(СВЦЭМ!$C$39:$C$782,СВЦЭМ!$A$39:$A$782,$A95,СВЦЭМ!$B$39:$B$782,X$83)+'СЕТ СН'!$H$12+СВЦЭМ!$D$10+'СЕТ СН'!$H$5-'СЕТ СН'!$H$20</f>
        <v>3692.4693340600002</v>
      </c>
      <c r="Y95" s="36">
        <f>SUMIFS(СВЦЭМ!$C$39:$C$782,СВЦЭМ!$A$39:$A$782,$A95,СВЦЭМ!$B$39:$B$782,Y$83)+'СЕТ СН'!$H$12+СВЦЭМ!$D$10+'СЕТ СН'!$H$5-'СЕТ СН'!$H$20</f>
        <v>3770.1066812400004</v>
      </c>
    </row>
    <row r="96" spans="1:25" ht="15.75" x14ac:dyDescent="0.2">
      <c r="A96" s="35">
        <f t="shared" si="2"/>
        <v>45151</v>
      </c>
      <c r="B96" s="36">
        <f>SUMIFS(СВЦЭМ!$C$39:$C$782,СВЦЭМ!$A$39:$A$782,$A96,СВЦЭМ!$B$39:$B$782,B$83)+'СЕТ СН'!$H$12+СВЦЭМ!$D$10+'СЕТ СН'!$H$5-'СЕТ СН'!$H$20</f>
        <v>3761.4869310600002</v>
      </c>
      <c r="C96" s="36">
        <f>SUMIFS(СВЦЭМ!$C$39:$C$782,СВЦЭМ!$A$39:$A$782,$A96,СВЦЭМ!$B$39:$B$782,C$83)+'СЕТ СН'!$H$12+СВЦЭМ!$D$10+'СЕТ СН'!$H$5-'СЕТ СН'!$H$20</f>
        <v>3828.7874404600002</v>
      </c>
      <c r="D96" s="36">
        <f>SUMIFS(СВЦЭМ!$C$39:$C$782,СВЦЭМ!$A$39:$A$782,$A96,СВЦЭМ!$B$39:$B$782,D$83)+'СЕТ СН'!$H$12+СВЦЭМ!$D$10+'СЕТ СН'!$H$5-'СЕТ СН'!$H$20</f>
        <v>3830.1519291100003</v>
      </c>
      <c r="E96" s="36">
        <f>SUMIFS(СВЦЭМ!$C$39:$C$782,СВЦЭМ!$A$39:$A$782,$A96,СВЦЭМ!$B$39:$B$782,E$83)+'СЕТ СН'!$H$12+СВЦЭМ!$D$10+'СЕТ СН'!$H$5-'СЕТ СН'!$H$20</f>
        <v>3912.1992474100002</v>
      </c>
      <c r="F96" s="36">
        <f>SUMIFS(СВЦЭМ!$C$39:$C$782,СВЦЭМ!$A$39:$A$782,$A96,СВЦЭМ!$B$39:$B$782,F$83)+'СЕТ СН'!$H$12+СВЦЭМ!$D$10+'СЕТ СН'!$H$5-'СЕТ СН'!$H$20</f>
        <v>3922.9220366999998</v>
      </c>
      <c r="G96" s="36">
        <f>SUMIFS(СВЦЭМ!$C$39:$C$782,СВЦЭМ!$A$39:$A$782,$A96,СВЦЭМ!$B$39:$B$782,G$83)+'СЕТ СН'!$H$12+СВЦЭМ!$D$10+'СЕТ СН'!$H$5-'СЕТ СН'!$H$20</f>
        <v>3901.3329887700002</v>
      </c>
      <c r="H96" s="36">
        <f>SUMIFS(СВЦЭМ!$C$39:$C$782,СВЦЭМ!$A$39:$A$782,$A96,СВЦЭМ!$B$39:$B$782,H$83)+'СЕТ СН'!$H$12+СВЦЭМ!$D$10+'СЕТ СН'!$H$5-'СЕТ СН'!$H$20</f>
        <v>3889.9759858699999</v>
      </c>
      <c r="I96" s="36">
        <f>SUMIFS(СВЦЭМ!$C$39:$C$782,СВЦЭМ!$A$39:$A$782,$A96,СВЦЭМ!$B$39:$B$782,I$83)+'СЕТ СН'!$H$12+СВЦЭМ!$D$10+'СЕТ СН'!$H$5-'СЕТ СН'!$H$20</f>
        <v>3829.4958278100003</v>
      </c>
      <c r="J96" s="36">
        <f>SUMIFS(СВЦЭМ!$C$39:$C$782,СВЦЭМ!$A$39:$A$782,$A96,СВЦЭМ!$B$39:$B$782,J$83)+'СЕТ СН'!$H$12+СВЦЭМ!$D$10+'СЕТ СН'!$H$5-'СЕТ СН'!$H$20</f>
        <v>3713.0897326100003</v>
      </c>
      <c r="K96" s="36">
        <f>SUMIFS(СВЦЭМ!$C$39:$C$782,СВЦЭМ!$A$39:$A$782,$A96,СВЦЭМ!$B$39:$B$782,K$83)+'СЕТ СН'!$H$12+СВЦЭМ!$D$10+'СЕТ СН'!$H$5-'СЕТ СН'!$H$20</f>
        <v>3626.8754183199999</v>
      </c>
      <c r="L96" s="36">
        <f>SUMIFS(СВЦЭМ!$C$39:$C$782,СВЦЭМ!$A$39:$A$782,$A96,СВЦЭМ!$B$39:$B$782,L$83)+'СЕТ СН'!$H$12+СВЦЭМ!$D$10+'СЕТ СН'!$H$5-'СЕТ СН'!$H$20</f>
        <v>3563.6018902200003</v>
      </c>
      <c r="M96" s="36">
        <f>SUMIFS(СВЦЭМ!$C$39:$C$782,СВЦЭМ!$A$39:$A$782,$A96,СВЦЭМ!$B$39:$B$782,M$83)+'СЕТ СН'!$H$12+СВЦЭМ!$D$10+'СЕТ СН'!$H$5-'СЕТ СН'!$H$20</f>
        <v>3537.9690921400002</v>
      </c>
      <c r="N96" s="36">
        <f>SUMIFS(СВЦЭМ!$C$39:$C$782,СВЦЭМ!$A$39:$A$782,$A96,СВЦЭМ!$B$39:$B$782,N$83)+'СЕТ СН'!$H$12+СВЦЭМ!$D$10+'СЕТ СН'!$H$5-'СЕТ СН'!$H$20</f>
        <v>3528.1892019400002</v>
      </c>
      <c r="O96" s="36">
        <f>SUMIFS(СВЦЭМ!$C$39:$C$782,СВЦЭМ!$A$39:$A$782,$A96,СВЦЭМ!$B$39:$B$782,O$83)+'СЕТ СН'!$H$12+СВЦЭМ!$D$10+'СЕТ СН'!$H$5-'СЕТ СН'!$H$20</f>
        <v>3535.7212195600005</v>
      </c>
      <c r="P96" s="36">
        <f>SUMIFS(СВЦЭМ!$C$39:$C$782,СВЦЭМ!$A$39:$A$782,$A96,СВЦЭМ!$B$39:$B$782,P$83)+'СЕТ СН'!$H$12+СВЦЭМ!$D$10+'СЕТ СН'!$H$5-'СЕТ СН'!$H$20</f>
        <v>3551.5614988699999</v>
      </c>
      <c r="Q96" s="36">
        <f>SUMIFS(СВЦЭМ!$C$39:$C$782,СВЦЭМ!$A$39:$A$782,$A96,СВЦЭМ!$B$39:$B$782,Q$83)+'СЕТ СН'!$H$12+СВЦЭМ!$D$10+'СЕТ СН'!$H$5-'СЕТ СН'!$H$20</f>
        <v>3546.8929519600001</v>
      </c>
      <c r="R96" s="36">
        <f>SUMIFS(СВЦЭМ!$C$39:$C$782,СВЦЭМ!$A$39:$A$782,$A96,СВЦЭМ!$B$39:$B$782,R$83)+'СЕТ СН'!$H$12+СВЦЭМ!$D$10+'СЕТ СН'!$H$5-'СЕТ СН'!$H$20</f>
        <v>3539.65861184</v>
      </c>
      <c r="S96" s="36">
        <f>SUMIFS(СВЦЭМ!$C$39:$C$782,СВЦЭМ!$A$39:$A$782,$A96,СВЦЭМ!$B$39:$B$782,S$83)+'СЕТ СН'!$H$12+СВЦЭМ!$D$10+'СЕТ СН'!$H$5-'СЕТ СН'!$H$20</f>
        <v>3497.8616923099999</v>
      </c>
      <c r="T96" s="36">
        <f>SUMIFS(СВЦЭМ!$C$39:$C$782,СВЦЭМ!$A$39:$A$782,$A96,СВЦЭМ!$B$39:$B$782,T$83)+'СЕТ СН'!$H$12+СВЦЭМ!$D$10+'СЕТ СН'!$H$5-'СЕТ СН'!$H$20</f>
        <v>3534.7134554600002</v>
      </c>
      <c r="U96" s="36">
        <f>SUMIFS(СВЦЭМ!$C$39:$C$782,СВЦЭМ!$A$39:$A$782,$A96,СВЦЭМ!$B$39:$B$782,U$83)+'СЕТ СН'!$H$12+СВЦЭМ!$D$10+'СЕТ СН'!$H$5-'СЕТ СН'!$H$20</f>
        <v>3527.4863829000001</v>
      </c>
      <c r="V96" s="36">
        <f>SUMIFS(СВЦЭМ!$C$39:$C$782,СВЦЭМ!$A$39:$A$782,$A96,СВЦЭМ!$B$39:$B$782,V$83)+'СЕТ СН'!$H$12+СВЦЭМ!$D$10+'СЕТ СН'!$H$5-'СЕТ СН'!$H$20</f>
        <v>3517.7294590400002</v>
      </c>
      <c r="W96" s="36">
        <f>SUMIFS(СВЦЭМ!$C$39:$C$782,СВЦЭМ!$A$39:$A$782,$A96,СВЦЭМ!$B$39:$B$782,W$83)+'СЕТ СН'!$H$12+СВЦЭМ!$D$10+'СЕТ СН'!$H$5-'СЕТ СН'!$H$20</f>
        <v>3521.5505714000001</v>
      </c>
      <c r="X96" s="36">
        <f>SUMIFS(СВЦЭМ!$C$39:$C$782,СВЦЭМ!$A$39:$A$782,$A96,СВЦЭМ!$B$39:$B$782,X$83)+'СЕТ СН'!$H$12+СВЦЭМ!$D$10+'СЕТ СН'!$H$5-'СЕТ СН'!$H$20</f>
        <v>3589.1028963799999</v>
      </c>
      <c r="Y96" s="36">
        <f>SUMIFS(СВЦЭМ!$C$39:$C$782,СВЦЭМ!$A$39:$A$782,$A96,СВЦЭМ!$B$39:$B$782,Y$83)+'СЕТ СН'!$H$12+СВЦЭМ!$D$10+'СЕТ СН'!$H$5-'СЕТ СН'!$H$20</f>
        <v>3675.1993136800002</v>
      </c>
    </row>
    <row r="97" spans="1:25" ht="15.75" x14ac:dyDescent="0.2">
      <c r="A97" s="35">
        <f t="shared" si="2"/>
        <v>45152</v>
      </c>
      <c r="B97" s="36">
        <f>SUMIFS(СВЦЭМ!$C$39:$C$782,СВЦЭМ!$A$39:$A$782,$A97,СВЦЭМ!$B$39:$B$782,B$83)+'СЕТ СН'!$H$12+СВЦЭМ!$D$10+'СЕТ СН'!$H$5-'СЕТ СН'!$H$20</f>
        <v>3849.8011290800005</v>
      </c>
      <c r="C97" s="36">
        <f>SUMIFS(СВЦЭМ!$C$39:$C$782,СВЦЭМ!$A$39:$A$782,$A97,СВЦЭМ!$B$39:$B$782,C$83)+'СЕТ СН'!$H$12+СВЦЭМ!$D$10+'СЕТ СН'!$H$5-'СЕТ СН'!$H$20</f>
        <v>3946.19868228</v>
      </c>
      <c r="D97" s="36">
        <f>SUMIFS(СВЦЭМ!$C$39:$C$782,СВЦЭМ!$A$39:$A$782,$A97,СВЦЭМ!$B$39:$B$782,D$83)+'СЕТ СН'!$H$12+СВЦЭМ!$D$10+'СЕТ СН'!$H$5-'СЕТ СН'!$H$20</f>
        <v>3960.6139251600002</v>
      </c>
      <c r="E97" s="36">
        <f>SUMIFS(СВЦЭМ!$C$39:$C$782,СВЦЭМ!$A$39:$A$782,$A97,СВЦЭМ!$B$39:$B$782,E$83)+'СЕТ СН'!$H$12+СВЦЭМ!$D$10+'СЕТ СН'!$H$5-'СЕТ СН'!$H$20</f>
        <v>4033.49366001</v>
      </c>
      <c r="F97" s="36">
        <f>SUMIFS(СВЦЭМ!$C$39:$C$782,СВЦЭМ!$A$39:$A$782,$A97,СВЦЭМ!$B$39:$B$782,F$83)+'СЕТ СН'!$H$12+СВЦЭМ!$D$10+'СЕТ СН'!$H$5-'СЕТ СН'!$H$20</f>
        <v>4043.5352701800002</v>
      </c>
      <c r="G97" s="36">
        <f>SUMIFS(СВЦЭМ!$C$39:$C$782,СВЦЭМ!$A$39:$A$782,$A97,СВЦЭМ!$B$39:$B$782,G$83)+'СЕТ СН'!$H$12+СВЦЭМ!$D$10+'СЕТ СН'!$H$5-'СЕТ СН'!$H$20</f>
        <v>4031.4803358500003</v>
      </c>
      <c r="H97" s="36">
        <f>SUMIFS(СВЦЭМ!$C$39:$C$782,СВЦЭМ!$A$39:$A$782,$A97,СВЦЭМ!$B$39:$B$782,H$83)+'СЕТ СН'!$H$12+СВЦЭМ!$D$10+'СЕТ СН'!$H$5-'СЕТ СН'!$H$20</f>
        <v>3994.2049127600003</v>
      </c>
      <c r="I97" s="36">
        <f>SUMIFS(СВЦЭМ!$C$39:$C$782,СВЦЭМ!$A$39:$A$782,$A97,СВЦЭМ!$B$39:$B$782,I$83)+'СЕТ СН'!$H$12+СВЦЭМ!$D$10+'СЕТ СН'!$H$5-'СЕТ СН'!$H$20</f>
        <v>3852.4840768600002</v>
      </c>
      <c r="J97" s="36">
        <f>SUMIFS(СВЦЭМ!$C$39:$C$782,СВЦЭМ!$A$39:$A$782,$A97,СВЦЭМ!$B$39:$B$782,J$83)+'СЕТ СН'!$H$12+СВЦЭМ!$D$10+'СЕТ СН'!$H$5-'СЕТ СН'!$H$20</f>
        <v>3702.6348720599999</v>
      </c>
      <c r="K97" s="36">
        <f>SUMIFS(СВЦЭМ!$C$39:$C$782,СВЦЭМ!$A$39:$A$782,$A97,СВЦЭМ!$B$39:$B$782,K$83)+'СЕТ СН'!$H$12+СВЦЭМ!$D$10+'СЕТ СН'!$H$5-'СЕТ СН'!$H$20</f>
        <v>3635.6002738799998</v>
      </c>
      <c r="L97" s="36">
        <f>SUMIFS(СВЦЭМ!$C$39:$C$782,СВЦЭМ!$A$39:$A$782,$A97,СВЦЭМ!$B$39:$B$782,L$83)+'СЕТ СН'!$H$12+СВЦЭМ!$D$10+'СЕТ СН'!$H$5-'СЕТ СН'!$H$20</f>
        <v>3600.7685300200001</v>
      </c>
      <c r="M97" s="36">
        <f>SUMIFS(СВЦЭМ!$C$39:$C$782,СВЦЭМ!$A$39:$A$782,$A97,СВЦЭМ!$B$39:$B$782,M$83)+'СЕТ СН'!$H$12+СВЦЭМ!$D$10+'СЕТ СН'!$H$5-'СЕТ СН'!$H$20</f>
        <v>3600.13233072</v>
      </c>
      <c r="N97" s="36">
        <f>SUMIFS(СВЦЭМ!$C$39:$C$782,СВЦЭМ!$A$39:$A$782,$A97,СВЦЭМ!$B$39:$B$782,N$83)+'СЕТ СН'!$H$12+СВЦЭМ!$D$10+'СЕТ СН'!$H$5-'СЕТ СН'!$H$20</f>
        <v>3652.7540910500002</v>
      </c>
      <c r="O97" s="36">
        <f>SUMIFS(СВЦЭМ!$C$39:$C$782,СВЦЭМ!$A$39:$A$782,$A97,СВЦЭМ!$B$39:$B$782,O$83)+'СЕТ СН'!$H$12+СВЦЭМ!$D$10+'СЕТ СН'!$H$5-'СЕТ СН'!$H$20</f>
        <v>3693.7112800000004</v>
      </c>
      <c r="P97" s="36">
        <f>SUMIFS(СВЦЭМ!$C$39:$C$782,СВЦЭМ!$A$39:$A$782,$A97,СВЦЭМ!$B$39:$B$782,P$83)+'СЕТ СН'!$H$12+СВЦЭМ!$D$10+'СЕТ СН'!$H$5-'СЕТ СН'!$H$20</f>
        <v>3695.2127700700003</v>
      </c>
      <c r="Q97" s="36">
        <f>SUMIFS(СВЦЭМ!$C$39:$C$782,СВЦЭМ!$A$39:$A$782,$A97,СВЦЭМ!$B$39:$B$782,Q$83)+'СЕТ СН'!$H$12+СВЦЭМ!$D$10+'СЕТ СН'!$H$5-'СЕТ СН'!$H$20</f>
        <v>3708.8905348300004</v>
      </c>
      <c r="R97" s="36">
        <f>SUMIFS(СВЦЭМ!$C$39:$C$782,СВЦЭМ!$A$39:$A$782,$A97,СВЦЭМ!$B$39:$B$782,R$83)+'СЕТ СН'!$H$12+СВЦЭМ!$D$10+'СЕТ СН'!$H$5-'СЕТ СН'!$H$20</f>
        <v>3710.2932411900001</v>
      </c>
      <c r="S97" s="36">
        <f>SUMIFS(СВЦЭМ!$C$39:$C$782,СВЦЭМ!$A$39:$A$782,$A97,СВЦЭМ!$B$39:$B$782,S$83)+'СЕТ СН'!$H$12+СВЦЭМ!$D$10+'СЕТ СН'!$H$5-'СЕТ СН'!$H$20</f>
        <v>3675.0962017100001</v>
      </c>
      <c r="T97" s="36">
        <f>SUMIFS(СВЦЭМ!$C$39:$C$782,СВЦЭМ!$A$39:$A$782,$A97,СВЦЭМ!$B$39:$B$782,T$83)+'СЕТ СН'!$H$12+СВЦЭМ!$D$10+'СЕТ СН'!$H$5-'СЕТ СН'!$H$20</f>
        <v>3708.4457183499999</v>
      </c>
      <c r="U97" s="36">
        <f>SUMIFS(СВЦЭМ!$C$39:$C$782,СВЦЭМ!$A$39:$A$782,$A97,СВЦЭМ!$B$39:$B$782,U$83)+'СЕТ СН'!$H$12+СВЦЭМ!$D$10+'СЕТ СН'!$H$5-'СЕТ СН'!$H$20</f>
        <v>3708.3675167400002</v>
      </c>
      <c r="V97" s="36">
        <f>SUMIFS(СВЦЭМ!$C$39:$C$782,СВЦЭМ!$A$39:$A$782,$A97,СВЦЭМ!$B$39:$B$782,V$83)+'СЕТ СН'!$H$12+СВЦЭМ!$D$10+'СЕТ СН'!$H$5-'СЕТ СН'!$H$20</f>
        <v>3702.2742112000001</v>
      </c>
      <c r="W97" s="36">
        <f>SUMIFS(СВЦЭМ!$C$39:$C$782,СВЦЭМ!$A$39:$A$782,$A97,СВЦЭМ!$B$39:$B$782,W$83)+'СЕТ СН'!$H$12+СВЦЭМ!$D$10+'СЕТ СН'!$H$5-'СЕТ СН'!$H$20</f>
        <v>3691.6669140700001</v>
      </c>
      <c r="X97" s="36">
        <f>SUMIFS(СВЦЭМ!$C$39:$C$782,СВЦЭМ!$A$39:$A$782,$A97,СВЦЭМ!$B$39:$B$782,X$83)+'СЕТ СН'!$H$12+СВЦЭМ!$D$10+'СЕТ СН'!$H$5-'СЕТ СН'!$H$20</f>
        <v>3768.6335532600001</v>
      </c>
      <c r="Y97" s="36">
        <f>SUMIFS(СВЦЭМ!$C$39:$C$782,СВЦЭМ!$A$39:$A$782,$A97,СВЦЭМ!$B$39:$B$782,Y$83)+'СЕТ СН'!$H$12+СВЦЭМ!$D$10+'СЕТ СН'!$H$5-'СЕТ СН'!$H$20</f>
        <v>3871.6760032700004</v>
      </c>
    </row>
    <row r="98" spans="1:25" ht="15.75" x14ac:dyDescent="0.2">
      <c r="A98" s="35">
        <f t="shared" si="2"/>
        <v>45153</v>
      </c>
      <c r="B98" s="36">
        <f>SUMIFS(СВЦЭМ!$C$39:$C$782,СВЦЭМ!$A$39:$A$782,$A98,СВЦЭМ!$B$39:$B$782,B$83)+'СЕТ СН'!$H$12+СВЦЭМ!$D$10+'СЕТ СН'!$H$5-'СЕТ СН'!$H$20</f>
        <v>3898.8820679</v>
      </c>
      <c r="C98" s="36">
        <f>SUMIFS(СВЦЭМ!$C$39:$C$782,СВЦЭМ!$A$39:$A$782,$A98,СВЦЭМ!$B$39:$B$782,C$83)+'СЕТ СН'!$H$12+СВЦЭМ!$D$10+'СЕТ СН'!$H$5-'СЕТ СН'!$H$20</f>
        <v>3998.9693800200002</v>
      </c>
      <c r="D98" s="36">
        <f>SUMIFS(СВЦЭМ!$C$39:$C$782,СВЦЭМ!$A$39:$A$782,$A98,СВЦЭМ!$B$39:$B$782,D$83)+'СЕТ СН'!$H$12+СВЦЭМ!$D$10+'СЕТ СН'!$H$5-'СЕТ СН'!$H$20</f>
        <v>4099.4351281500003</v>
      </c>
      <c r="E98" s="36">
        <f>SUMIFS(СВЦЭМ!$C$39:$C$782,СВЦЭМ!$A$39:$A$782,$A98,СВЦЭМ!$B$39:$B$782,E$83)+'СЕТ СН'!$H$12+СВЦЭМ!$D$10+'СЕТ СН'!$H$5-'СЕТ СН'!$H$20</f>
        <v>4164.8325608100004</v>
      </c>
      <c r="F98" s="36">
        <f>SUMIFS(СВЦЭМ!$C$39:$C$782,СВЦЭМ!$A$39:$A$782,$A98,СВЦЭМ!$B$39:$B$782,F$83)+'СЕТ СН'!$H$12+СВЦЭМ!$D$10+'СЕТ СН'!$H$5-'СЕТ СН'!$H$20</f>
        <v>4182.6074224099993</v>
      </c>
      <c r="G98" s="36">
        <f>SUMIFS(СВЦЭМ!$C$39:$C$782,СВЦЭМ!$A$39:$A$782,$A98,СВЦЭМ!$B$39:$B$782,G$83)+'СЕТ СН'!$H$12+СВЦЭМ!$D$10+'СЕТ СН'!$H$5-'СЕТ СН'!$H$20</f>
        <v>4174.1253521399994</v>
      </c>
      <c r="H98" s="36">
        <f>SUMIFS(СВЦЭМ!$C$39:$C$782,СВЦЭМ!$A$39:$A$782,$A98,СВЦЭМ!$B$39:$B$782,H$83)+'СЕТ СН'!$H$12+СВЦЭМ!$D$10+'СЕТ СН'!$H$5-'СЕТ СН'!$H$20</f>
        <v>4078.6420036400004</v>
      </c>
      <c r="I98" s="36">
        <f>SUMIFS(СВЦЭМ!$C$39:$C$782,СВЦЭМ!$A$39:$A$782,$A98,СВЦЭМ!$B$39:$B$782,I$83)+'СЕТ СН'!$H$12+СВЦЭМ!$D$10+'СЕТ СН'!$H$5-'СЕТ СН'!$H$20</f>
        <v>3964.3646172100002</v>
      </c>
      <c r="J98" s="36">
        <f>SUMIFS(СВЦЭМ!$C$39:$C$782,СВЦЭМ!$A$39:$A$782,$A98,СВЦЭМ!$B$39:$B$782,J$83)+'СЕТ СН'!$H$12+СВЦЭМ!$D$10+'СЕТ СН'!$H$5-'СЕТ СН'!$H$20</f>
        <v>3848.37610184</v>
      </c>
      <c r="K98" s="36">
        <f>SUMIFS(СВЦЭМ!$C$39:$C$782,СВЦЭМ!$A$39:$A$782,$A98,СВЦЭМ!$B$39:$B$782,K$83)+'СЕТ СН'!$H$12+СВЦЭМ!$D$10+'СЕТ СН'!$H$5-'СЕТ СН'!$H$20</f>
        <v>3755.3616577600001</v>
      </c>
      <c r="L98" s="36">
        <f>SUMIFS(СВЦЭМ!$C$39:$C$782,СВЦЭМ!$A$39:$A$782,$A98,СВЦЭМ!$B$39:$B$782,L$83)+'СЕТ СН'!$H$12+СВЦЭМ!$D$10+'СЕТ СН'!$H$5-'СЕТ СН'!$H$20</f>
        <v>3739.8043216200003</v>
      </c>
      <c r="M98" s="36">
        <f>SUMIFS(СВЦЭМ!$C$39:$C$782,СВЦЭМ!$A$39:$A$782,$A98,СВЦЭМ!$B$39:$B$782,M$83)+'СЕТ СН'!$H$12+СВЦЭМ!$D$10+'СЕТ СН'!$H$5-'СЕТ СН'!$H$20</f>
        <v>3730.6485415699999</v>
      </c>
      <c r="N98" s="36">
        <f>SUMIFS(СВЦЭМ!$C$39:$C$782,СВЦЭМ!$A$39:$A$782,$A98,СВЦЭМ!$B$39:$B$782,N$83)+'СЕТ СН'!$H$12+СВЦЭМ!$D$10+'СЕТ СН'!$H$5-'СЕТ СН'!$H$20</f>
        <v>3720.8433000300001</v>
      </c>
      <c r="O98" s="36">
        <f>SUMIFS(СВЦЭМ!$C$39:$C$782,СВЦЭМ!$A$39:$A$782,$A98,СВЦЭМ!$B$39:$B$782,O$83)+'СЕТ СН'!$H$12+СВЦЭМ!$D$10+'СЕТ СН'!$H$5-'СЕТ СН'!$H$20</f>
        <v>3704.1040328300001</v>
      </c>
      <c r="P98" s="36">
        <f>SUMIFS(СВЦЭМ!$C$39:$C$782,СВЦЭМ!$A$39:$A$782,$A98,СВЦЭМ!$B$39:$B$782,P$83)+'СЕТ СН'!$H$12+СВЦЭМ!$D$10+'СЕТ СН'!$H$5-'СЕТ СН'!$H$20</f>
        <v>3706.5437169500001</v>
      </c>
      <c r="Q98" s="36">
        <f>SUMIFS(СВЦЭМ!$C$39:$C$782,СВЦЭМ!$A$39:$A$782,$A98,СВЦЭМ!$B$39:$B$782,Q$83)+'СЕТ СН'!$H$12+СВЦЭМ!$D$10+'СЕТ СН'!$H$5-'СЕТ СН'!$H$20</f>
        <v>3706.95099471</v>
      </c>
      <c r="R98" s="36">
        <f>SUMIFS(СВЦЭМ!$C$39:$C$782,СВЦЭМ!$A$39:$A$782,$A98,СВЦЭМ!$B$39:$B$782,R$83)+'СЕТ СН'!$H$12+СВЦЭМ!$D$10+'СЕТ СН'!$H$5-'СЕТ СН'!$H$20</f>
        <v>3656.9478676100002</v>
      </c>
      <c r="S98" s="36">
        <f>SUMIFS(СВЦЭМ!$C$39:$C$782,СВЦЭМ!$A$39:$A$782,$A98,СВЦЭМ!$B$39:$B$782,S$83)+'СЕТ СН'!$H$12+СВЦЭМ!$D$10+'СЕТ СН'!$H$5-'СЕТ СН'!$H$20</f>
        <v>3658.1602408100002</v>
      </c>
      <c r="T98" s="36">
        <f>SUMIFS(СВЦЭМ!$C$39:$C$782,СВЦЭМ!$A$39:$A$782,$A98,СВЦЭМ!$B$39:$B$782,T$83)+'СЕТ СН'!$H$12+СВЦЭМ!$D$10+'СЕТ СН'!$H$5-'СЕТ СН'!$H$20</f>
        <v>3708.5678811600001</v>
      </c>
      <c r="U98" s="36">
        <f>SUMIFS(СВЦЭМ!$C$39:$C$782,СВЦЭМ!$A$39:$A$782,$A98,СВЦЭМ!$B$39:$B$782,U$83)+'СЕТ СН'!$H$12+СВЦЭМ!$D$10+'СЕТ СН'!$H$5-'СЕТ СН'!$H$20</f>
        <v>3702.8547631299998</v>
      </c>
      <c r="V98" s="36">
        <f>SUMIFS(СВЦЭМ!$C$39:$C$782,СВЦЭМ!$A$39:$A$782,$A98,СВЦЭМ!$B$39:$B$782,V$83)+'СЕТ СН'!$H$12+СВЦЭМ!$D$10+'СЕТ СН'!$H$5-'СЕТ СН'!$H$20</f>
        <v>3696.9354724100003</v>
      </c>
      <c r="W98" s="36">
        <f>SUMIFS(СВЦЭМ!$C$39:$C$782,СВЦЭМ!$A$39:$A$782,$A98,СВЦЭМ!$B$39:$B$782,W$83)+'СЕТ СН'!$H$12+СВЦЭМ!$D$10+'СЕТ СН'!$H$5-'СЕТ СН'!$H$20</f>
        <v>3693.9424972100001</v>
      </c>
      <c r="X98" s="36">
        <f>SUMIFS(СВЦЭМ!$C$39:$C$782,СВЦЭМ!$A$39:$A$782,$A98,СВЦЭМ!$B$39:$B$782,X$83)+'СЕТ СН'!$H$12+СВЦЭМ!$D$10+'СЕТ СН'!$H$5-'СЕТ СН'!$H$20</f>
        <v>3787.8551189200002</v>
      </c>
      <c r="Y98" s="36">
        <f>SUMIFS(СВЦЭМ!$C$39:$C$782,СВЦЭМ!$A$39:$A$782,$A98,СВЦЭМ!$B$39:$B$782,Y$83)+'СЕТ СН'!$H$12+СВЦЭМ!$D$10+'СЕТ СН'!$H$5-'СЕТ СН'!$H$20</f>
        <v>3873.7428695100002</v>
      </c>
    </row>
    <row r="99" spans="1:25" ht="15.75" x14ac:dyDescent="0.2">
      <c r="A99" s="35">
        <f t="shared" si="2"/>
        <v>45154</v>
      </c>
      <c r="B99" s="36">
        <f>SUMIFS(СВЦЭМ!$C$39:$C$782,СВЦЭМ!$A$39:$A$782,$A99,СВЦЭМ!$B$39:$B$782,B$83)+'СЕТ СН'!$H$12+СВЦЭМ!$D$10+'СЕТ СН'!$H$5-'СЕТ СН'!$H$20</f>
        <v>4001.0509946000002</v>
      </c>
      <c r="C99" s="36">
        <f>SUMIFS(СВЦЭМ!$C$39:$C$782,СВЦЭМ!$A$39:$A$782,$A99,СВЦЭМ!$B$39:$B$782,C$83)+'СЕТ СН'!$H$12+СВЦЭМ!$D$10+'СЕТ СН'!$H$5-'СЕТ СН'!$H$20</f>
        <v>4046.3298333600001</v>
      </c>
      <c r="D99" s="36">
        <f>SUMIFS(СВЦЭМ!$C$39:$C$782,СВЦЭМ!$A$39:$A$782,$A99,СВЦЭМ!$B$39:$B$782,D$83)+'СЕТ СН'!$H$12+СВЦЭМ!$D$10+'СЕТ СН'!$H$5-'СЕТ СН'!$H$20</f>
        <v>4085.7526656600003</v>
      </c>
      <c r="E99" s="36">
        <f>SUMIFS(СВЦЭМ!$C$39:$C$782,СВЦЭМ!$A$39:$A$782,$A99,СВЦЭМ!$B$39:$B$782,E$83)+'СЕТ СН'!$H$12+СВЦЭМ!$D$10+'СЕТ СН'!$H$5-'СЕТ СН'!$H$20</f>
        <v>4106.6202536999999</v>
      </c>
      <c r="F99" s="36">
        <f>SUMIFS(СВЦЭМ!$C$39:$C$782,СВЦЭМ!$A$39:$A$782,$A99,СВЦЭМ!$B$39:$B$782,F$83)+'СЕТ СН'!$H$12+СВЦЭМ!$D$10+'СЕТ СН'!$H$5-'СЕТ СН'!$H$20</f>
        <v>4136.6924435999999</v>
      </c>
      <c r="G99" s="36">
        <f>SUMIFS(СВЦЭМ!$C$39:$C$782,СВЦЭМ!$A$39:$A$782,$A99,СВЦЭМ!$B$39:$B$782,G$83)+'СЕТ СН'!$H$12+СВЦЭМ!$D$10+'СЕТ СН'!$H$5-'СЕТ СН'!$H$20</f>
        <v>4105.4069308899998</v>
      </c>
      <c r="H99" s="36">
        <f>SUMIFS(СВЦЭМ!$C$39:$C$782,СВЦЭМ!$A$39:$A$782,$A99,СВЦЭМ!$B$39:$B$782,H$83)+'СЕТ СН'!$H$12+СВЦЭМ!$D$10+'СЕТ СН'!$H$5-'СЕТ СН'!$H$20</f>
        <v>4082.3609315200001</v>
      </c>
      <c r="I99" s="36">
        <f>SUMIFS(СВЦЭМ!$C$39:$C$782,СВЦЭМ!$A$39:$A$782,$A99,СВЦЭМ!$B$39:$B$782,I$83)+'СЕТ СН'!$H$12+СВЦЭМ!$D$10+'СЕТ СН'!$H$5-'СЕТ СН'!$H$20</f>
        <v>3967.7022556500001</v>
      </c>
      <c r="J99" s="36">
        <f>SUMIFS(СВЦЭМ!$C$39:$C$782,СВЦЭМ!$A$39:$A$782,$A99,СВЦЭМ!$B$39:$B$782,J$83)+'СЕТ СН'!$H$12+СВЦЭМ!$D$10+'СЕТ СН'!$H$5-'СЕТ СН'!$H$20</f>
        <v>3884.1522942199999</v>
      </c>
      <c r="K99" s="36">
        <f>SUMIFS(СВЦЭМ!$C$39:$C$782,СВЦЭМ!$A$39:$A$782,$A99,СВЦЭМ!$B$39:$B$782,K$83)+'СЕТ СН'!$H$12+СВЦЭМ!$D$10+'СЕТ СН'!$H$5-'СЕТ СН'!$H$20</f>
        <v>3813.7082591200001</v>
      </c>
      <c r="L99" s="36">
        <f>SUMIFS(СВЦЭМ!$C$39:$C$782,СВЦЭМ!$A$39:$A$782,$A99,СВЦЭМ!$B$39:$B$782,L$83)+'СЕТ СН'!$H$12+СВЦЭМ!$D$10+'СЕТ СН'!$H$5-'СЕТ СН'!$H$20</f>
        <v>3777.41384212</v>
      </c>
      <c r="M99" s="36">
        <f>SUMIFS(СВЦЭМ!$C$39:$C$782,СВЦЭМ!$A$39:$A$782,$A99,СВЦЭМ!$B$39:$B$782,M$83)+'СЕТ СН'!$H$12+СВЦЭМ!$D$10+'СЕТ СН'!$H$5-'СЕТ СН'!$H$20</f>
        <v>3756.3657776200002</v>
      </c>
      <c r="N99" s="36">
        <f>SUMIFS(СВЦЭМ!$C$39:$C$782,СВЦЭМ!$A$39:$A$782,$A99,СВЦЭМ!$B$39:$B$782,N$83)+'СЕТ СН'!$H$12+СВЦЭМ!$D$10+'СЕТ СН'!$H$5-'СЕТ СН'!$H$20</f>
        <v>3759.4685738400003</v>
      </c>
      <c r="O99" s="36">
        <f>SUMIFS(СВЦЭМ!$C$39:$C$782,СВЦЭМ!$A$39:$A$782,$A99,СВЦЭМ!$B$39:$B$782,O$83)+'СЕТ СН'!$H$12+СВЦЭМ!$D$10+'СЕТ СН'!$H$5-'СЕТ СН'!$H$20</f>
        <v>3763.1205217300003</v>
      </c>
      <c r="P99" s="36">
        <f>SUMIFS(СВЦЭМ!$C$39:$C$782,СВЦЭМ!$A$39:$A$782,$A99,СВЦЭМ!$B$39:$B$782,P$83)+'СЕТ СН'!$H$12+СВЦЭМ!$D$10+'СЕТ СН'!$H$5-'СЕТ СН'!$H$20</f>
        <v>3744.4684646700002</v>
      </c>
      <c r="Q99" s="36">
        <f>SUMIFS(СВЦЭМ!$C$39:$C$782,СВЦЭМ!$A$39:$A$782,$A99,СВЦЭМ!$B$39:$B$782,Q$83)+'СЕТ СН'!$H$12+СВЦЭМ!$D$10+'СЕТ СН'!$H$5-'СЕТ СН'!$H$20</f>
        <v>3755.7657465500001</v>
      </c>
      <c r="R99" s="36">
        <f>SUMIFS(СВЦЭМ!$C$39:$C$782,СВЦЭМ!$A$39:$A$782,$A99,СВЦЭМ!$B$39:$B$782,R$83)+'СЕТ СН'!$H$12+СВЦЭМ!$D$10+'СЕТ СН'!$H$5-'СЕТ СН'!$H$20</f>
        <v>3702.1914173499999</v>
      </c>
      <c r="S99" s="36">
        <f>SUMIFS(СВЦЭМ!$C$39:$C$782,СВЦЭМ!$A$39:$A$782,$A99,СВЦЭМ!$B$39:$B$782,S$83)+'СЕТ СН'!$H$12+СВЦЭМ!$D$10+'СЕТ СН'!$H$5-'СЕТ СН'!$H$20</f>
        <v>3698.1888492400003</v>
      </c>
      <c r="T99" s="36">
        <f>SUMIFS(СВЦЭМ!$C$39:$C$782,СВЦЭМ!$A$39:$A$782,$A99,СВЦЭМ!$B$39:$B$782,T$83)+'СЕТ СН'!$H$12+СВЦЭМ!$D$10+'СЕТ СН'!$H$5-'СЕТ СН'!$H$20</f>
        <v>3743.3934675199998</v>
      </c>
      <c r="U99" s="36">
        <f>SUMIFS(СВЦЭМ!$C$39:$C$782,СВЦЭМ!$A$39:$A$782,$A99,СВЦЭМ!$B$39:$B$782,U$83)+'СЕТ СН'!$H$12+СВЦЭМ!$D$10+'СЕТ СН'!$H$5-'СЕТ СН'!$H$20</f>
        <v>3741.5326469199999</v>
      </c>
      <c r="V99" s="36">
        <f>SUMIFS(СВЦЭМ!$C$39:$C$782,СВЦЭМ!$A$39:$A$782,$A99,СВЦЭМ!$B$39:$B$782,V$83)+'СЕТ СН'!$H$12+СВЦЭМ!$D$10+'СЕТ СН'!$H$5-'СЕТ СН'!$H$20</f>
        <v>3739.0982018700001</v>
      </c>
      <c r="W99" s="36">
        <f>SUMIFS(СВЦЭМ!$C$39:$C$782,СВЦЭМ!$A$39:$A$782,$A99,СВЦЭМ!$B$39:$B$782,W$83)+'СЕТ СН'!$H$12+СВЦЭМ!$D$10+'СЕТ СН'!$H$5-'СЕТ СН'!$H$20</f>
        <v>3732.14071104</v>
      </c>
      <c r="X99" s="36">
        <f>SUMIFS(СВЦЭМ!$C$39:$C$782,СВЦЭМ!$A$39:$A$782,$A99,СВЦЭМ!$B$39:$B$782,X$83)+'СЕТ СН'!$H$12+СВЦЭМ!$D$10+'СЕТ СН'!$H$5-'СЕТ СН'!$H$20</f>
        <v>3800.0481746300002</v>
      </c>
      <c r="Y99" s="36">
        <f>SUMIFS(СВЦЭМ!$C$39:$C$782,СВЦЭМ!$A$39:$A$782,$A99,СВЦЭМ!$B$39:$B$782,Y$83)+'СЕТ СН'!$H$12+СВЦЭМ!$D$10+'СЕТ СН'!$H$5-'СЕТ СН'!$H$20</f>
        <v>3906.0746046600002</v>
      </c>
    </row>
    <row r="100" spans="1:25" ht="15.75" x14ac:dyDescent="0.2">
      <c r="A100" s="35">
        <f t="shared" si="2"/>
        <v>45155</v>
      </c>
      <c r="B100" s="36">
        <f>SUMIFS(СВЦЭМ!$C$39:$C$782,СВЦЭМ!$A$39:$A$782,$A100,СВЦЭМ!$B$39:$B$782,B$83)+'СЕТ СН'!$H$12+СВЦЭМ!$D$10+'СЕТ СН'!$H$5-'СЕТ СН'!$H$20</f>
        <v>3847.1609177800001</v>
      </c>
      <c r="C100" s="36">
        <f>SUMIFS(СВЦЭМ!$C$39:$C$782,СВЦЭМ!$A$39:$A$782,$A100,СВЦЭМ!$B$39:$B$782,C$83)+'СЕТ СН'!$H$12+СВЦЭМ!$D$10+'СЕТ СН'!$H$5-'СЕТ СН'!$H$20</f>
        <v>3927.2238626300004</v>
      </c>
      <c r="D100" s="36">
        <f>SUMIFS(СВЦЭМ!$C$39:$C$782,СВЦЭМ!$A$39:$A$782,$A100,СВЦЭМ!$B$39:$B$782,D$83)+'СЕТ СН'!$H$12+СВЦЭМ!$D$10+'СЕТ СН'!$H$5-'СЕТ СН'!$H$20</f>
        <v>3950.9182062700002</v>
      </c>
      <c r="E100" s="36">
        <f>SUMIFS(СВЦЭМ!$C$39:$C$782,СВЦЭМ!$A$39:$A$782,$A100,СВЦЭМ!$B$39:$B$782,E$83)+'СЕТ СН'!$H$12+СВЦЭМ!$D$10+'СЕТ СН'!$H$5-'СЕТ СН'!$H$20</f>
        <v>3951.93582027</v>
      </c>
      <c r="F100" s="36">
        <f>SUMIFS(СВЦЭМ!$C$39:$C$782,СВЦЭМ!$A$39:$A$782,$A100,СВЦЭМ!$B$39:$B$782,F$83)+'СЕТ СН'!$H$12+СВЦЭМ!$D$10+'СЕТ СН'!$H$5-'СЕТ СН'!$H$20</f>
        <v>3971.2203235100001</v>
      </c>
      <c r="G100" s="36">
        <f>SUMIFS(СВЦЭМ!$C$39:$C$782,СВЦЭМ!$A$39:$A$782,$A100,СВЦЭМ!$B$39:$B$782,G$83)+'СЕТ СН'!$H$12+СВЦЭМ!$D$10+'СЕТ СН'!$H$5-'СЕТ СН'!$H$20</f>
        <v>3955.5446921600001</v>
      </c>
      <c r="H100" s="36">
        <f>SUMIFS(СВЦЭМ!$C$39:$C$782,СВЦЭМ!$A$39:$A$782,$A100,СВЦЭМ!$B$39:$B$782,H$83)+'СЕТ СН'!$H$12+СВЦЭМ!$D$10+'СЕТ СН'!$H$5-'СЕТ СН'!$H$20</f>
        <v>3882.8626535100002</v>
      </c>
      <c r="I100" s="36">
        <f>SUMIFS(СВЦЭМ!$C$39:$C$782,СВЦЭМ!$A$39:$A$782,$A100,СВЦЭМ!$B$39:$B$782,I$83)+'СЕТ СН'!$H$12+СВЦЭМ!$D$10+'СЕТ СН'!$H$5-'СЕТ СН'!$H$20</f>
        <v>3797.2763920500001</v>
      </c>
      <c r="J100" s="36">
        <f>SUMIFS(СВЦЭМ!$C$39:$C$782,СВЦЭМ!$A$39:$A$782,$A100,СВЦЭМ!$B$39:$B$782,J$83)+'СЕТ СН'!$H$12+СВЦЭМ!$D$10+'СЕТ СН'!$H$5-'СЕТ СН'!$H$20</f>
        <v>3689.11324367</v>
      </c>
      <c r="K100" s="36">
        <f>SUMIFS(СВЦЭМ!$C$39:$C$782,СВЦЭМ!$A$39:$A$782,$A100,СВЦЭМ!$B$39:$B$782,K$83)+'СЕТ СН'!$H$12+СВЦЭМ!$D$10+'СЕТ СН'!$H$5-'СЕТ СН'!$H$20</f>
        <v>3631.7696814400001</v>
      </c>
      <c r="L100" s="36">
        <f>SUMIFS(СВЦЭМ!$C$39:$C$782,СВЦЭМ!$A$39:$A$782,$A100,СВЦЭМ!$B$39:$B$782,L$83)+'СЕТ СН'!$H$12+СВЦЭМ!$D$10+'СЕТ СН'!$H$5-'СЕТ СН'!$H$20</f>
        <v>3592.8800392800003</v>
      </c>
      <c r="M100" s="36">
        <f>SUMIFS(СВЦЭМ!$C$39:$C$782,СВЦЭМ!$A$39:$A$782,$A100,СВЦЭМ!$B$39:$B$782,M$83)+'СЕТ СН'!$H$12+СВЦЭМ!$D$10+'СЕТ СН'!$H$5-'СЕТ СН'!$H$20</f>
        <v>3563.2590768200002</v>
      </c>
      <c r="N100" s="36">
        <f>SUMIFS(СВЦЭМ!$C$39:$C$782,СВЦЭМ!$A$39:$A$782,$A100,СВЦЭМ!$B$39:$B$782,N$83)+'СЕТ СН'!$H$12+СВЦЭМ!$D$10+'СЕТ СН'!$H$5-'СЕТ СН'!$H$20</f>
        <v>3588.8239700200002</v>
      </c>
      <c r="O100" s="36">
        <f>SUMIFS(СВЦЭМ!$C$39:$C$782,СВЦЭМ!$A$39:$A$782,$A100,СВЦЭМ!$B$39:$B$782,O$83)+'СЕТ СН'!$H$12+СВЦЭМ!$D$10+'СЕТ СН'!$H$5-'СЕТ СН'!$H$20</f>
        <v>3588.9835110900003</v>
      </c>
      <c r="P100" s="36">
        <f>SUMIFS(СВЦЭМ!$C$39:$C$782,СВЦЭМ!$A$39:$A$782,$A100,СВЦЭМ!$B$39:$B$782,P$83)+'СЕТ СН'!$H$12+СВЦЭМ!$D$10+'СЕТ СН'!$H$5-'СЕТ СН'!$H$20</f>
        <v>3587.59386361</v>
      </c>
      <c r="Q100" s="36">
        <f>SUMIFS(СВЦЭМ!$C$39:$C$782,СВЦЭМ!$A$39:$A$782,$A100,СВЦЭМ!$B$39:$B$782,Q$83)+'СЕТ СН'!$H$12+СВЦЭМ!$D$10+'СЕТ СН'!$H$5-'СЕТ СН'!$H$20</f>
        <v>3599.5093286900001</v>
      </c>
      <c r="R100" s="36">
        <f>SUMIFS(СВЦЭМ!$C$39:$C$782,СВЦЭМ!$A$39:$A$782,$A100,СВЦЭМ!$B$39:$B$782,R$83)+'СЕТ СН'!$H$12+СВЦЭМ!$D$10+'СЕТ СН'!$H$5-'СЕТ СН'!$H$20</f>
        <v>3562.3227070800003</v>
      </c>
      <c r="S100" s="36">
        <f>SUMIFS(СВЦЭМ!$C$39:$C$782,СВЦЭМ!$A$39:$A$782,$A100,СВЦЭМ!$B$39:$B$782,S$83)+'СЕТ СН'!$H$12+СВЦЭМ!$D$10+'СЕТ СН'!$H$5-'СЕТ СН'!$H$20</f>
        <v>3562.9982439700002</v>
      </c>
      <c r="T100" s="36">
        <f>SUMIFS(СВЦЭМ!$C$39:$C$782,СВЦЭМ!$A$39:$A$782,$A100,СВЦЭМ!$B$39:$B$782,T$83)+'СЕТ СН'!$H$12+СВЦЭМ!$D$10+'СЕТ СН'!$H$5-'СЕТ СН'!$H$20</f>
        <v>3600.6860360199998</v>
      </c>
      <c r="U100" s="36">
        <f>SUMIFS(СВЦЭМ!$C$39:$C$782,СВЦЭМ!$A$39:$A$782,$A100,СВЦЭМ!$B$39:$B$782,U$83)+'СЕТ СН'!$H$12+СВЦЭМ!$D$10+'СЕТ СН'!$H$5-'СЕТ СН'!$H$20</f>
        <v>3605.2724128400005</v>
      </c>
      <c r="V100" s="36">
        <f>SUMIFS(СВЦЭМ!$C$39:$C$782,СВЦЭМ!$A$39:$A$782,$A100,СВЦЭМ!$B$39:$B$782,V$83)+'СЕТ СН'!$H$12+СВЦЭМ!$D$10+'СЕТ СН'!$H$5-'СЕТ СН'!$H$20</f>
        <v>3614.1763939100001</v>
      </c>
      <c r="W100" s="36">
        <f>SUMIFS(СВЦЭМ!$C$39:$C$782,СВЦЭМ!$A$39:$A$782,$A100,СВЦЭМ!$B$39:$B$782,W$83)+'СЕТ СН'!$H$12+СВЦЭМ!$D$10+'СЕТ СН'!$H$5-'СЕТ СН'!$H$20</f>
        <v>3602.5657709799998</v>
      </c>
      <c r="X100" s="36">
        <f>SUMIFS(СВЦЭМ!$C$39:$C$782,СВЦЭМ!$A$39:$A$782,$A100,СВЦЭМ!$B$39:$B$782,X$83)+'СЕТ СН'!$H$12+СВЦЭМ!$D$10+'СЕТ СН'!$H$5-'СЕТ СН'!$H$20</f>
        <v>3661.7532540700004</v>
      </c>
      <c r="Y100" s="36">
        <f>SUMIFS(СВЦЭМ!$C$39:$C$782,СВЦЭМ!$A$39:$A$782,$A100,СВЦЭМ!$B$39:$B$782,Y$83)+'СЕТ СН'!$H$12+СВЦЭМ!$D$10+'СЕТ СН'!$H$5-'СЕТ СН'!$H$20</f>
        <v>3764.4819489299998</v>
      </c>
    </row>
    <row r="101" spans="1:25" ht="15.75" x14ac:dyDescent="0.2">
      <c r="A101" s="35">
        <f t="shared" si="2"/>
        <v>45156</v>
      </c>
      <c r="B101" s="36">
        <f>SUMIFS(СВЦЭМ!$C$39:$C$782,СВЦЭМ!$A$39:$A$782,$A101,СВЦЭМ!$B$39:$B$782,B$83)+'СЕТ СН'!$H$12+СВЦЭМ!$D$10+'СЕТ СН'!$H$5-'СЕТ СН'!$H$20</f>
        <v>3880.0755714400002</v>
      </c>
      <c r="C101" s="36">
        <f>SUMIFS(СВЦЭМ!$C$39:$C$782,СВЦЭМ!$A$39:$A$782,$A101,СВЦЭМ!$B$39:$B$782,C$83)+'СЕТ СН'!$H$12+СВЦЭМ!$D$10+'СЕТ СН'!$H$5-'СЕТ СН'!$H$20</f>
        <v>3979.1647705800001</v>
      </c>
      <c r="D101" s="36">
        <f>SUMIFS(СВЦЭМ!$C$39:$C$782,СВЦЭМ!$A$39:$A$782,$A101,СВЦЭМ!$B$39:$B$782,D$83)+'СЕТ СН'!$H$12+СВЦЭМ!$D$10+'СЕТ СН'!$H$5-'СЕТ СН'!$H$20</f>
        <v>4002.0218219100002</v>
      </c>
      <c r="E101" s="36">
        <f>SUMIFS(СВЦЭМ!$C$39:$C$782,СВЦЭМ!$A$39:$A$782,$A101,СВЦЭМ!$B$39:$B$782,E$83)+'СЕТ СН'!$H$12+СВЦЭМ!$D$10+'СЕТ СН'!$H$5-'СЕТ СН'!$H$20</f>
        <v>4015.75611553</v>
      </c>
      <c r="F101" s="36">
        <f>SUMIFS(СВЦЭМ!$C$39:$C$782,СВЦЭМ!$A$39:$A$782,$A101,СВЦЭМ!$B$39:$B$782,F$83)+'СЕТ СН'!$H$12+СВЦЭМ!$D$10+'СЕТ СН'!$H$5-'СЕТ СН'!$H$20</f>
        <v>4075.9081327900003</v>
      </c>
      <c r="G101" s="36">
        <f>SUMIFS(СВЦЭМ!$C$39:$C$782,СВЦЭМ!$A$39:$A$782,$A101,СВЦЭМ!$B$39:$B$782,G$83)+'СЕТ СН'!$H$12+СВЦЭМ!$D$10+'СЕТ СН'!$H$5-'СЕТ СН'!$H$20</f>
        <v>4056.1764867900001</v>
      </c>
      <c r="H101" s="36">
        <f>SUMIFS(СВЦЭМ!$C$39:$C$782,СВЦЭМ!$A$39:$A$782,$A101,СВЦЭМ!$B$39:$B$782,H$83)+'СЕТ СН'!$H$12+СВЦЭМ!$D$10+'СЕТ СН'!$H$5-'СЕТ СН'!$H$20</f>
        <v>3993.01559989</v>
      </c>
      <c r="I101" s="36">
        <f>SUMIFS(СВЦЭМ!$C$39:$C$782,СВЦЭМ!$A$39:$A$782,$A101,СВЦЭМ!$B$39:$B$782,I$83)+'СЕТ СН'!$H$12+СВЦЭМ!$D$10+'СЕТ СН'!$H$5-'СЕТ СН'!$H$20</f>
        <v>3870.7812941400002</v>
      </c>
      <c r="J101" s="36">
        <f>SUMIFS(СВЦЭМ!$C$39:$C$782,СВЦЭМ!$A$39:$A$782,$A101,СВЦЭМ!$B$39:$B$782,J$83)+'СЕТ СН'!$H$12+СВЦЭМ!$D$10+'СЕТ СН'!$H$5-'СЕТ СН'!$H$20</f>
        <v>3752.4572207600004</v>
      </c>
      <c r="K101" s="36">
        <f>SUMIFS(СВЦЭМ!$C$39:$C$782,СВЦЭМ!$A$39:$A$782,$A101,СВЦЭМ!$B$39:$B$782,K$83)+'СЕТ СН'!$H$12+СВЦЭМ!$D$10+'СЕТ СН'!$H$5-'СЕТ СН'!$H$20</f>
        <v>3680.9471423200002</v>
      </c>
      <c r="L101" s="36">
        <f>SUMIFS(СВЦЭМ!$C$39:$C$782,СВЦЭМ!$A$39:$A$782,$A101,СВЦЭМ!$B$39:$B$782,L$83)+'СЕТ СН'!$H$12+СВЦЭМ!$D$10+'СЕТ СН'!$H$5-'СЕТ СН'!$H$20</f>
        <v>3634.5888474700005</v>
      </c>
      <c r="M101" s="36">
        <f>SUMIFS(СВЦЭМ!$C$39:$C$782,СВЦЭМ!$A$39:$A$782,$A101,СВЦЭМ!$B$39:$B$782,M$83)+'СЕТ СН'!$H$12+СВЦЭМ!$D$10+'СЕТ СН'!$H$5-'СЕТ СН'!$H$20</f>
        <v>3605.59060787</v>
      </c>
      <c r="N101" s="36">
        <f>SUMIFS(СВЦЭМ!$C$39:$C$782,СВЦЭМ!$A$39:$A$782,$A101,СВЦЭМ!$B$39:$B$782,N$83)+'СЕТ СН'!$H$12+СВЦЭМ!$D$10+'СЕТ СН'!$H$5-'СЕТ СН'!$H$20</f>
        <v>3608.8332324399998</v>
      </c>
      <c r="O101" s="36">
        <f>SUMIFS(СВЦЭМ!$C$39:$C$782,СВЦЭМ!$A$39:$A$782,$A101,СВЦЭМ!$B$39:$B$782,O$83)+'СЕТ СН'!$H$12+СВЦЭМ!$D$10+'СЕТ СН'!$H$5-'СЕТ СН'!$H$20</f>
        <v>3599.8326194199999</v>
      </c>
      <c r="P101" s="36">
        <f>SUMIFS(СВЦЭМ!$C$39:$C$782,СВЦЭМ!$A$39:$A$782,$A101,СВЦЭМ!$B$39:$B$782,P$83)+'СЕТ СН'!$H$12+СВЦЭМ!$D$10+'СЕТ СН'!$H$5-'СЕТ СН'!$H$20</f>
        <v>3602.4124927600001</v>
      </c>
      <c r="Q101" s="36">
        <f>SUMIFS(СВЦЭМ!$C$39:$C$782,СВЦЭМ!$A$39:$A$782,$A101,СВЦЭМ!$B$39:$B$782,Q$83)+'СЕТ СН'!$H$12+СВЦЭМ!$D$10+'СЕТ СН'!$H$5-'СЕТ СН'!$H$20</f>
        <v>3601.7990507200002</v>
      </c>
      <c r="R101" s="36">
        <f>SUMIFS(СВЦЭМ!$C$39:$C$782,СВЦЭМ!$A$39:$A$782,$A101,СВЦЭМ!$B$39:$B$782,R$83)+'СЕТ СН'!$H$12+СВЦЭМ!$D$10+'СЕТ СН'!$H$5-'СЕТ СН'!$H$20</f>
        <v>3592.7387752900004</v>
      </c>
      <c r="S101" s="36">
        <f>SUMIFS(СВЦЭМ!$C$39:$C$782,СВЦЭМ!$A$39:$A$782,$A101,СВЦЭМ!$B$39:$B$782,S$83)+'СЕТ СН'!$H$12+СВЦЭМ!$D$10+'СЕТ СН'!$H$5-'СЕТ СН'!$H$20</f>
        <v>3582.8733596299999</v>
      </c>
      <c r="T101" s="36">
        <f>SUMIFS(СВЦЭМ!$C$39:$C$782,СВЦЭМ!$A$39:$A$782,$A101,СВЦЭМ!$B$39:$B$782,T$83)+'СЕТ СН'!$H$12+СВЦЭМ!$D$10+'СЕТ СН'!$H$5-'СЕТ СН'!$H$20</f>
        <v>3626.1374080300002</v>
      </c>
      <c r="U101" s="36">
        <f>SUMIFS(СВЦЭМ!$C$39:$C$782,СВЦЭМ!$A$39:$A$782,$A101,СВЦЭМ!$B$39:$B$782,U$83)+'СЕТ СН'!$H$12+СВЦЭМ!$D$10+'СЕТ СН'!$H$5-'СЕТ СН'!$H$20</f>
        <v>3626.9657039399999</v>
      </c>
      <c r="V101" s="36">
        <f>SUMIFS(СВЦЭМ!$C$39:$C$782,СВЦЭМ!$A$39:$A$782,$A101,СВЦЭМ!$B$39:$B$782,V$83)+'СЕТ СН'!$H$12+СВЦЭМ!$D$10+'СЕТ СН'!$H$5-'СЕТ СН'!$H$20</f>
        <v>3611.0881254800001</v>
      </c>
      <c r="W101" s="36">
        <f>SUMIFS(СВЦЭМ!$C$39:$C$782,СВЦЭМ!$A$39:$A$782,$A101,СВЦЭМ!$B$39:$B$782,W$83)+'СЕТ СН'!$H$12+СВЦЭМ!$D$10+'СЕТ СН'!$H$5-'СЕТ СН'!$H$20</f>
        <v>3599.4038237900004</v>
      </c>
      <c r="X101" s="36">
        <f>SUMIFS(СВЦЭМ!$C$39:$C$782,СВЦЭМ!$A$39:$A$782,$A101,СВЦЭМ!$B$39:$B$782,X$83)+'СЕТ СН'!$H$12+СВЦЭМ!$D$10+'СЕТ СН'!$H$5-'СЕТ СН'!$H$20</f>
        <v>3667.2611417400003</v>
      </c>
      <c r="Y101" s="36">
        <f>SUMIFS(СВЦЭМ!$C$39:$C$782,СВЦЭМ!$A$39:$A$782,$A101,СВЦЭМ!$B$39:$B$782,Y$83)+'СЕТ СН'!$H$12+СВЦЭМ!$D$10+'СЕТ СН'!$H$5-'СЕТ СН'!$H$20</f>
        <v>3771.2237555600004</v>
      </c>
    </row>
    <row r="102" spans="1:25" ht="15.75" x14ac:dyDescent="0.2">
      <c r="A102" s="35">
        <f t="shared" si="2"/>
        <v>45157</v>
      </c>
      <c r="B102" s="36">
        <f>SUMIFS(СВЦЭМ!$C$39:$C$782,СВЦЭМ!$A$39:$A$782,$A102,СВЦЭМ!$B$39:$B$782,B$83)+'СЕТ СН'!$H$12+СВЦЭМ!$D$10+'СЕТ СН'!$H$5-'СЕТ СН'!$H$20</f>
        <v>3812.4613866300001</v>
      </c>
      <c r="C102" s="36">
        <f>SUMIFS(СВЦЭМ!$C$39:$C$782,СВЦЭМ!$A$39:$A$782,$A102,СВЦЭМ!$B$39:$B$782,C$83)+'СЕТ СН'!$H$12+СВЦЭМ!$D$10+'СЕТ СН'!$H$5-'СЕТ СН'!$H$20</f>
        <v>3899.8361985500001</v>
      </c>
      <c r="D102" s="36">
        <f>SUMIFS(СВЦЭМ!$C$39:$C$782,СВЦЭМ!$A$39:$A$782,$A102,СВЦЭМ!$B$39:$B$782,D$83)+'СЕТ СН'!$H$12+СВЦЭМ!$D$10+'СЕТ СН'!$H$5-'СЕТ СН'!$H$20</f>
        <v>3898.7803191399998</v>
      </c>
      <c r="E102" s="36">
        <f>SUMIFS(СВЦЭМ!$C$39:$C$782,СВЦЭМ!$A$39:$A$782,$A102,СВЦЭМ!$B$39:$B$782,E$83)+'СЕТ СН'!$H$12+СВЦЭМ!$D$10+'СЕТ СН'!$H$5-'СЕТ СН'!$H$20</f>
        <v>3857.5343988300001</v>
      </c>
      <c r="F102" s="36">
        <f>SUMIFS(СВЦЭМ!$C$39:$C$782,СВЦЭМ!$A$39:$A$782,$A102,СВЦЭМ!$B$39:$B$782,F$83)+'СЕТ СН'!$H$12+СВЦЭМ!$D$10+'СЕТ СН'!$H$5-'СЕТ СН'!$H$20</f>
        <v>3919.7329334100004</v>
      </c>
      <c r="G102" s="36">
        <f>SUMIFS(СВЦЭМ!$C$39:$C$782,СВЦЭМ!$A$39:$A$782,$A102,СВЦЭМ!$B$39:$B$782,G$83)+'СЕТ СН'!$H$12+СВЦЭМ!$D$10+'СЕТ СН'!$H$5-'СЕТ СН'!$H$20</f>
        <v>3929.4222017400002</v>
      </c>
      <c r="H102" s="36">
        <f>SUMIFS(СВЦЭМ!$C$39:$C$782,СВЦЭМ!$A$39:$A$782,$A102,СВЦЭМ!$B$39:$B$782,H$83)+'СЕТ СН'!$H$12+СВЦЭМ!$D$10+'СЕТ СН'!$H$5-'СЕТ СН'!$H$20</f>
        <v>3950.1294391600004</v>
      </c>
      <c r="I102" s="36">
        <f>SUMIFS(СВЦЭМ!$C$39:$C$782,СВЦЭМ!$A$39:$A$782,$A102,СВЦЭМ!$B$39:$B$782,I$83)+'СЕТ СН'!$H$12+СВЦЭМ!$D$10+'СЕТ СН'!$H$5-'СЕТ СН'!$H$20</f>
        <v>3914.0290798300002</v>
      </c>
      <c r="J102" s="36">
        <f>SUMIFS(СВЦЭМ!$C$39:$C$782,СВЦЭМ!$A$39:$A$782,$A102,СВЦЭМ!$B$39:$B$782,J$83)+'СЕТ СН'!$H$12+СВЦЭМ!$D$10+'СЕТ СН'!$H$5-'СЕТ СН'!$H$20</f>
        <v>3826.17904451</v>
      </c>
      <c r="K102" s="36">
        <f>SUMIFS(СВЦЭМ!$C$39:$C$782,СВЦЭМ!$A$39:$A$782,$A102,СВЦЭМ!$B$39:$B$782,K$83)+'СЕТ СН'!$H$12+СВЦЭМ!$D$10+'СЕТ СН'!$H$5-'СЕТ СН'!$H$20</f>
        <v>3715.3445142300002</v>
      </c>
      <c r="L102" s="36">
        <f>SUMIFS(СВЦЭМ!$C$39:$C$782,СВЦЭМ!$A$39:$A$782,$A102,СВЦЭМ!$B$39:$B$782,L$83)+'СЕТ СН'!$H$12+СВЦЭМ!$D$10+'СЕТ СН'!$H$5-'СЕТ СН'!$H$20</f>
        <v>3641.6705343900003</v>
      </c>
      <c r="M102" s="36">
        <f>SUMIFS(СВЦЭМ!$C$39:$C$782,СВЦЭМ!$A$39:$A$782,$A102,СВЦЭМ!$B$39:$B$782,M$83)+'СЕТ СН'!$H$12+СВЦЭМ!$D$10+'СЕТ СН'!$H$5-'СЕТ СН'!$H$20</f>
        <v>3609.8141066300004</v>
      </c>
      <c r="N102" s="36">
        <f>SUMIFS(СВЦЭМ!$C$39:$C$782,СВЦЭМ!$A$39:$A$782,$A102,СВЦЭМ!$B$39:$B$782,N$83)+'СЕТ СН'!$H$12+СВЦЭМ!$D$10+'СЕТ СН'!$H$5-'СЕТ СН'!$H$20</f>
        <v>3600.99389969</v>
      </c>
      <c r="O102" s="36">
        <f>SUMIFS(СВЦЭМ!$C$39:$C$782,СВЦЭМ!$A$39:$A$782,$A102,СВЦЭМ!$B$39:$B$782,O$83)+'СЕТ СН'!$H$12+СВЦЭМ!$D$10+'СЕТ СН'!$H$5-'СЕТ СН'!$H$20</f>
        <v>3614.40653522</v>
      </c>
      <c r="P102" s="36">
        <f>SUMIFS(СВЦЭМ!$C$39:$C$782,СВЦЭМ!$A$39:$A$782,$A102,СВЦЭМ!$B$39:$B$782,P$83)+'СЕТ СН'!$H$12+СВЦЭМ!$D$10+'СЕТ СН'!$H$5-'СЕТ СН'!$H$20</f>
        <v>3586.8339839</v>
      </c>
      <c r="Q102" s="36">
        <f>SUMIFS(СВЦЭМ!$C$39:$C$782,СВЦЭМ!$A$39:$A$782,$A102,СВЦЭМ!$B$39:$B$782,Q$83)+'СЕТ СН'!$H$12+СВЦЭМ!$D$10+'СЕТ СН'!$H$5-'СЕТ СН'!$H$20</f>
        <v>3581.9864914899999</v>
      </c>
      <c r="R102" s="36">
        <f>SUMIFS(СВЦЭМ!$C$39:$C$782,СВЦЭМ!$A$39:$A$782,$A102,СВЦЭМ!$B$39:$B$782,R$83)+'СЕТ СН'!$H$12+СВЦЭМ!$D$10+'СЕТ СН'!$H$5-'СЕТ СН'!$H$20</f>
        <v>3615.60893304</v>
      </c>
      <c r="S102" s="36">
        <f>SUMIFS(СВЦЭМ!$C$39:$C$782,СВЦЭМ!$A$39:$A$782,$A102,СВЦЭМ!$B$39:$B$782,S$83)+'СЕТ СН'!$H$12+СВЦЭМ!$D$10+'СЕТ СН'!$H$5-'СЕТ СН'!$H$20</f>
        <v>3617.1610601299999</v>
      </c>
      <c r="T102" s="36">
        <f>SUMIFS(СВЦЭМ!$C$39:$C$782,СВЦЭМ!$A$39:$A$782,$A102,СВЦЭМ!$B$39:$B$782,T$83)+'СЕТ СН'!$H$12+СВЦЭМ!$D$10+'СЕТ СН'!$H$5-'СЕТ СН'!$H$20</f>
        <v>3627.00231979</v>
      </c>
      <c r="U102" s="36">
        <f>SUMIFS(СВЦЭМ!$C$39:$C$782,СВЦЭМ!$A$39:$A$782,$A102,СВЦЭМ!$B$39:$B$782,U$83)+'СЕТ СН'!$H$12+СВЦЭМ!$D$10+'СЕТ СН'!$H$5-'СЕТ СН'!$H$20</f>
        <v>3643.9029392399998</v>
      </c>
      <c r="V102" s="36">
        <f>SUMIFS(СВЦЭМ!$C$39:$C$782,СВЦЭМ!$A$39:$A$782,$A102,СВЦЭМ!$B$39:$B$782,V$83)+'СЕТ СН'!$H$12+СВЦЭМ!$D$10+'СЕТ СН'!$H$5-'СЕТ СН'!$H$20</f>
        <v>3651.6244359500001</v>
      </c>
      <c r="W102" s="36">
        <f>SUMIFS(СВЦЭМ!$C$39:$C$782,СВЦЭМ!$A$39:$A$782,$A102,СВЦЭМ!$B$39:$B$782,W$83)+'СЕТ СН'!$H$12+СВЦЭМ!$D$10+'СЕТ СН'!$H$5-'СЕТ СН'!$H$20</f>
        <v>3637.7236849700002</v>
      </c>
      <c r="X102" s="36">
        <f>SUMIFS(СВЦЭМ!$C$39:$C$782,СВЦЭМ!$A$39:$A$782,$A102,СВЦЭМ!$B$39:$B$782,X$83)+'СЕТ СН'!$H$12+СВЦЭМ!$D$10+'СЕТ СН'!$H$5-'СЕТ СН'!$H$20</f>
        <v>3703.6521752100002</v>
      </c>
      <c r="Y102" s="36">
        <f>SUMIFS(СВЦЭМ!$C$39:$C$782,СВЦЭМ!$A$39:$A$782,$A102,СВЦЭМ!$B$39:$B$782,Y$83)+'СЕТ СН'!$H$12+СВЦЭМ!$D$10+'СЕТ СН'!$H$5-'СЕТ СН'!$H$20</f>
        <v>3796.8443046700004</v>
      </c>
    </row>
    <row r="103" spans="1:25" ht="15.75" x14ac:dyDescent="0.2">
      <c r="A103" s="35">
        <f t="shared" si="2"/>
        <v>45158</v>
      </c>
      <c r="B103" s="36">
        <f>SUMIFS(СВЦЭМ!$C$39:$C$782,СВЦЭМ!$A$39:$A$782,$A103,СВЦЭМ!$B$39:$B$782,B$83)+'СЕТ СН'!$H$12+СВЦЭМ!$D$10+'СЕТ СН'!$H$5-'СЕТ СН'!$H$20</f>
        <v>3837.3411760099998</v>
      </c>
      <c r="C103" s="36">
        <f>SUMIFS(СВЦЭМ!$C$39:$C$782,СВЦЭМ!$A$39:$A$782,$A103,СВЦЭМ!$B$39:$B$782,C$83)+'СЕТ СН'!$H$12+СВЦЭМ!$D$10+'СЕТ СН'!$H$5-'СЕТ СН'!$H$20</f>
        <v>3909.6251796400002</v>
      </c>
      <c r="D103" s="36">
        <f>SUMIFS(СВЦЭМ!$C$39:$C$782,СВЦЭМ!$A$39:$A$782,$A103,СВЦЭМ!$B$39:$B$782,D$83)+'СЕТ СН'!$H$12+СВЦЭМ!$D$10+'СЕТ СН'!$H$5-'СЕТ СН'!$H$20</f>
        <v>3925.0201407100003</v>
      </c>
      <c r="E103" s="36">
        <f>SUMIFS(СВЦЭМ!$C$39:$C$782,СВЦЭМ!$A$39:$A$782,$A103,СВЦЭМ!$B$39:$B$782,E$83)+'СЕТ СН'!$H$12+СВЦЭМ!$D$10+'СЕТ СН'!$H$5-'СЕТ СН'!$H$20</f>
        <v>3979.1095700300002</v>
      </c>
      <c r="F103" s="36">
        <f>SUMIFS(СВЦЭМ!$C$39:$C$782,СВЦЭМ!$A$39:$A$782,$A103,СВЦЭМ!$B$39:$B$782,F$83)+'СЕТ СН'!$H$12+СВЦЭМ!$D$10+'СЕТ СН'!$H$5-'СЕТ СН'!$H$20</f>
        <v>4007.7114575800001</v>
      </c>
      <c r="G103" s="36">
        <f>SUMIFS(СВЦЭМ!$C$39:$C$782,СВЦЭМ!$A$39:$A$782,$A103,СВЦЭМ!$B$39:$B$782,G$83)+'СЕТ СН'!$H$12+СВЦЭМ!$D$10+'СЕТ СН'!$H$5-'СЕТ СН'!$H$20</f>
        <v>3995.0925169900001</v>
      </c>
      <c r="H103" s="36">
        <f>SUMIFS(СВЦЭМ!$C$39:$C$782,СВЦЭМ!$A$39:$A$782,$A103,СВЦЭМ!$B$39:$B$782,H$83)+'СЕТ СН'!$H$12+СВЦЭМ!$D$10+'СЕТ СН'!$H$5-'СЕТ СН'!$H$20</f>
        <v>3997.4483110300002</v>
      </c>
      <c r="I103" s="36">
        <f>SUMIFS(СВЦЭМ!$C$39:$C$782,СВЦЭМ!$A$39:$A$782,$A103,СВЦЭМ!$B$39:$B$782,I$83)+'СЕТ СН'!$H$12+СВЦЭМ!$D$10+'СЕТ СН'!$H$5-'СЕТ СН'!$H$20</f>
        <v>3845.7100965200002</v>
      </c>
      <c r="J103" s="36">
        <f>SUMIFS(СВЦЭМ!$C$39:$C$782,СВЦЭМ!$A$39:$A$782,$A103,СВЦЭМ!$B$39:$B$782,J$83)+'СЕТ СН'!$H$12+СВЦЭМ!$D$10+'СЕТ СН'!$H$5-'СЕТ СН'!$H$20</f>
        <v>3815.9156202600002</v>
      </c>
      <c r="K103" s="36">
        <f>SUMIFS(СВЦЭМ!$C$39:$C$782,СВЦЭМ!$A$39:$A$782,$A103,СВЦЭМ!$B$39:$B$782,K$83)+'СЕТ СН'!$H$12+СВЦЭМ!$D$10+'СЕТ СН'!$H$5-'СЕТ СН'!$H$20</f>
        <v>3697.3209806300001</v>
      </c>
      <c r="L103" s="36">
        <f>SUMIFS(СВЦЭМ!$C$39:$C$782,СВЦЭМ!$A$39:$A$782,$A103,СВЦЭМ!$B$39:$B$782,L$83)+'СЕТ СН'!$H$12+СВЦЭМ!$D$10+'СЕТ СН'!$H$5-'СЕТ СН'!$H$20</f>
        <v>3635.4798981100002</v>
      </c>
      <c r="M103" s="36">
        <f>SUMIFS(СВЦЭМ!$C$39:$C$782,СВЦЭМ!$A$39:$A$782,$A103,СВЦЭМ!$B$39:$B$782,M$83)+'СЕТ СН'!$H$12+СВЦЭМ!$D$10+'СЕТ СН'!$H$5-'СЕТ СН'!$H$20</f>
        <v>3613.5584818799998</v>
      </c>
      <c r="N103" s="36">
        <f>SUMIFS(СВЦЭМ!$C$39:$C$782,СВЦЭМ!$A$39:$A$782,$A103,СВЦЭМ!$B$39:$B$782,N$83)+'СЕТ СН'!$H$12+СВЦЭМ!$D$10+'СЕТ СН'!$H$5-'СЕТ СН'!$H$20</f>
        <v>3614.7548333200002</v>
      </c>
      <c r="O103" s="36">
        <f>SUMIFS(СВЦЭМ!$C$39:$C$782,СВЦЭМ!$A$39:$A$782,$A103,СВЦЭМ!$B$39:$B$782,O$83)+'СЕТ СН'!$H$12+СВЦЭМ!$D$10+'СЕТ СН'!$H$5-'СЕТ СН'!$H$20</f>
        <v>3627.0138357700002</v>
      </c>
      <c r="P103" s="36">
        <f>SUMIFS(СВЦЭМ!$C$39:$C$782,СВЦЭМ!$A$39:$A$782,$A103,СВЦЭМ!$B$39:$B$782,P$83)+'СЕТ СН'!$H$12+СВЦЭМ!$D$10+'СЕТ СН'!$H$5-'СЕТ СН'!$H$20</f>
        <v>3626.0920644400003</v>
      </c>
      <c r="Q103" s="36">
        <f>SUMIFS(СВЦЭМ!$C$39:$C$782,СВЦЭМ!$A$39:$A$782,$A103,СВЦЭМ!$B$39:$B$782,Q$83)+'СЕТ СН'!$H$12+СВЦЭМ!$D$10+'СЕТ СН'!$H$5-'СЕТ СН'!$H$20</f>
        <v>3621.8761671800003</v>
      </c>
      <c r="R103" s="36">
        <f>SUMIFS(СВЦЭМ!$C$39:$C$782,СВЦЭМ!$A$39:$A$782,$A103,СВЦЭМ!$B$39:$B$782,R$83)+'СЕТ СН'!$H$12+СВЦЭМ!$D$10+'СЕТ СН'!$H$5-'СЕТ СН'!$H$20</f>
        <v>3643.6615993</v>
      </c>
      <c r="S103" s="36">
        <f>SUMIFS(СВЦЭМ!$C$39:$C$782,СВЦЭМ!$A$39:$A$782,$A103,СВЦЭМ!$B$39:$B$782,S$83)+'СЕТ СН'!$H$12+СВЦЭМ!$D$10+'СЕТ СН'!$H$5-'СЕТ СН'!$H$20</f>
        <v>3645.0639263800003</v>
      </c>
      <c r="T103" s="36">
        <f>SUMIFS(СВЦЭМ!$C$39:$C$782,СВЦЭМ!$A$39:$A$782,$A103,СВЦЭМ!$B$39:$B$782,T$83)+'СЕТ СН'!$H$12+СВЦЭМ!$D$10+'СЕТ СН'!$H$5-'СЕТ СН'!$H$20</f>
        <v>3633.7109117600003</v>
      </c>
      <c r="U103" s="36">
        <f>SUMIFS(СВЦЭМ!$C$39:$C$782,СВЦЭМ!$A$39:$A$782,$A103,СВЦЭМ!$B$39:$B$782,U$83)+'СЕТ СН'!$H$12+СВЦЭМ!$D$10+'СЕТ СН'!$H$5-'СЕТ СН'!$H$20</f>
        <v>3622.3500523299999</v>
      </c>
      <c r="V103" s="36">
        <f>SUMIFS(СВЦЭМ!$C$39:$C$782,СВЦЭМ!$A$39:$A$782,$A103,СВЦЭМ!$B$39:$B$782,V$83)+'СЕТ СН'!$H$12+СВЦЭМ!$D$10+'СЕТ СН'!$H$5-'СЕТ СН'!$H$20</f>
        <v>3635.8259499599999</v>
      </c>
      <c r="W103" s="36">
        <f>SUMIFS(СВЦЭМ!$C$39:$C$782,СВЦЭМ!$A$39:$A$782,$A103,СВЦЭМ!$B$39:$B$782,W$83)+'СЕТ СН'!$H$12+СВЦЭМ!$D$10+'СЕТ СН'!$H$5-'СЕТ СН'!$H$20</f>
        <v>3629.3286456300002</v>
      </c>
      <c r="X103" s="36">
        <f>SUMIFS(СВЦЭМ!$C$39:$C$782,СВЦЭМ!$A$39:$A$782,$A103,СВЦЭМ!$B$39:$B$782,X$83)+'СЕТ СН'!$H$12+СВЦЭМ!$D$10+'СЕТ СН'!$H$5-'СЕТ СН'!$H$20</f>
        <v>3685.7532822000003</v>
      </c>
      <c r="Y103" s="36">
        <f>SUMIFS(СВЦЭМ!$C$39:$C$782,СВЦЭМ!$A$39:$A$782,$A103,СВЦЭМ!$B$39:$B$782,Y$83)+'СЕТ СН'!$H$12+СВЦЭМ!$D$10+'СЕТ СН'!$H$5-'СЕТ СН'!$H$20</f>
        <v>3783.6586584800002</v>
      </c>
    </row>
    <row r="104" spans="1:25" ht="15.75" x14ac:dyDescent="0.2">
      <c r="A104" s="35">
        <f t="shared" si="2"/>
        <v>45159</v>
      </c>
      <c r="B104" s="36">
        <f>SUMIFS(СВЦЭМ!$C$39:$C$782,СВЦЭМ!$A$39:$A$782,$A104,СВЦЭМ!$B$39:$B$782,B$83)+'СЕТ СН'!$H$12+СВЦЭМ!$D$10+'СЕТ СН'!$H$5-'СЕТ СН'!$H$20</f>
        <v>4050.94168532</v>
      </c>
      <c r="C104" s="36">
        <f>SUMIFS(СВЦЭМ!$C$39:$C$782,СВЦЭМ!$A$39:$A$782,$A104,СВЦЭМ!$B$39:$B$782,C$83)+'СЕТ СН'!$H$12+СВЦЭМ!$D$10+'СЕТ СН'!$H$5-'СЕТ СН'!$H$20</f>
        <v>4087.2957142800001</v>
      </c>
      <c r="D104" s="36">
        <f>SUMIFS(СВЦЭМ!$C$39:$C$782,СВЦЭМ!$A$39:$A$782,$A104,СВЦЭМ!$B$39:$B$782,D$83)+'СЕТ СН'!$H$12+СВЦЭМ!$D$10+'СЕТ СН'!$H$5-'СЕТ СН'!$H$20</f>
        <v>4130.2736661899999</v>
      </c>
      <c r="E104" s="36">
        <f>SUMIFS(СВЦЭМ!$C$39:$C$782,СВЦЭМ!$A$39:$A$782,$A104,СВЦЭМ!$B$39:$B$782,E$83)+'СЕТ СН'!$H$12+СВЦЭМ!$D$10+'СЕТ СН'!$H$5-'СЕТ СН'!$H$20</f>
        <v>4143.5471838699996</v>
      </c>
      <c r="F104" s="36">
        <f>SUMIFS(СВЦЭМ!$C$39:$C$782,СВЦЭМ!$A$39:$A$782,$A104,СВЦЭМ!$B$39:$B$782,F$83)+'СЕТ СН'!$H$12+СВЦЭМ!$D$10+'СЕТ СН'!$H$5-'СЕТ СН'!$H$20</f>
        <v>4209.8461208699991</v>
      </c>
      <c r="G104" s="36">
        <f>SUMIFS(СВЦЭМ!$C$39:$C$782,СВЦЭМ!$A$39:$A$782,$A104,СВЦЭМ!$B$39:$B$782,G$83)+'СЕТ СН'!$H$12+СВЦЭМ!$D$10+'СЕТ СН'!$H$5-'СЕТ СН'!$H$20</f>
        <v>4212.8018564100003</v>
      </c>
      <c r="H104" s="36">
        <f>SUMIFS(СВЦЭМ!$C$39:$C$782,СВЦЭМ!$A$39:$A$782,$A104,СВЦЭМ!$B$39:$B$782,H$83)+'СЕТ СН'!$H$12+СВЦЭМ!$D$10+'СЕТ СН'!$H$5-'СЕТ СН'!$H$20</f>
        <v>4241.1898137799999</v>
      </c>
      <c r="I104" s="36">
        <f>SUMIFS(СВЦЭМ!$C$39:$C$782,СВЦЭМ!$A$39:$A$782,$A104,СВЦЭМ!$B$39:$B$782,I$83)+'СЕТ СН'!$H$12+СВЦЭМ!$D$10+'СЕТ СН'!$H$5-'СЕТ СН'!$H$20</f>
        <v>4102.0742613000002</v>
      </c>
      <c r="J104" s="36">
        <f>SUMIFS(СВЦЭМ!$C$39:$C$782,СВЦЭМ!$A$39:$A$782,$A104,СВЦЭМ!$B$39:$B$782,J$83)+'СЕТ СН'!$H$12+СВЦЭМ!$D$10+'СЕТ СН'!$H$5-'СЕТ СН'!$H$20</f>
        <v>3985.3508755000003</v>
      </c>
      <c r="K104" s="36">
        <f>SUMIFS(СВЦЭМ!$C$39:$C$782,СВЦЭМ!$A$39:$A$782,$A104,СВЦЭМ!$B$39:$B$782,K$83)+'СЕТ СН'!$H$12+СВЦЭМ!$D$10+'СЕТ СН'!$H$5-'СЕТ СН'!$H$20</f>
        <v>3905.49635261</v>
      </c>
      <c r="L104" s="36">
        <f>SUMIFS(СВЦЭМ!$C$39:$C$782,СВЦЭМ!$A$39:$A$782,$A104,СВЦЭМ!$B$39:$B$782,L$83)+'СЕТ СН'!$H$12+СВЦЭМ!$D$10+'СЕТ СН'!$H$5-'СЕТ СН'!$H$20</f>
        <v>3848.50502366</v>
      </c>
      <c r="M104" s="36">
        <f>SUMIFS(СВЦЭМ!$C$39:$C$782,СВЦЭМ!$A$39:$A$782,$A104,СВЦЭМ!$B$39:$B$782,M$83)+'СЕТ СН'!$H$12+СВЦЭМ!$D$10+'СЕТ СН'!$H$5-'СЕТ СН'!$H$20</f>
        <v>3837.74981346</v>
      </c>
      <c r="N104" s="36">
        <f>SUMIFS(СВЦЭМ!$C$39:$C$782,СВЦЭМ!$A$39:$A$782,$A104,СВЦЭМ!$B$39:$B$782,N$83)+'СЕТ СН'!$H$12+СВЦЭМ!$D$10+'СЕТ СН'!$H$5-'СЕТ СН'!$H$20</f>
        <v>3833.7055571700002</v>
      </c>
      <c r="O104" s="36">
        <f>SUMIFS(СВЦЭМ!$C$39:$C$782,СВЦЭМ!$A$39:$A$782,$A104,СВЦЭМ!$B$39:$B$782,O$83)+'СЕТ СН'!$H$12+СВЦЭМ!$D$10+'СЕТ СН'!$H$5-'СЕТ СН'!$H$20</f>
        <v>3846.4482691500002</v>
      </c>
      <c r="P104" s="36">
        <f>SUMIFS(СВЦЭМ!$C$39:$C$782,СВЦЭМ!$A$39:$A$782,$A104,СВЦЭМ!$B$39:$B$782,P$83)+'СЕТ СН'!$H$12+СВЦЭМ!$D$10+'СЕТ СН'!$H$5-'СЕТ СН'!$H$20</f>
        <v>3798.2490284300002</v>
      </c>
      <c r="Q104" s="36">
        <f>SUMIFS(СВЦЭМ!$C$39:$C$782,СВЦЭМ!$A$39:$A$782,$A104,СВЦЭМ!$B$39:$B$782,Q$83)+'СЕТ СН'!$H$12+СВЦЭМ!$D$10+'СЕТ СН'!$H$5-'СЕТ СН'!$H$20</f>
        <v>3816.25825235</v>
      </c>
      <c r="R104" s="36">
        <f>SUMIFS(СВЦЭМ!$C$39:$C$782,СВЦЭМ!$A$39:$A$782,$A104,СВЦЭМ!$B$39:$B$782,R$83)+'СЕТ СН'!$H$12+СВЦЭМ!$D$10+'СЕТ СН'!$H$5-'СЕТ СН'!$H$20</f>
        <v>3852.3700030600003</v>
      </c>
      <c r="S104" s="36">
        <f>SUMIFS(СВЦЭМ!$C$39:$C$782,СВЦЭМ!$A$39:$A$782,$A104,СВЦЭМ!$B$39:$B$782,S$83)+'СЕТ СН'!$H$12+СВЦЭМ!$D$10+'СЕТ СН'!$H$5-'СЕТ СН'!$H$20</f>
        <v>3840.3477430600001</v>
      </c>
      <c r="T104" s="36">
        <f>SUMIFS(СВЦЭМ!$C$39:$C$782,СВЦЭМ!$A$39:$A$782,$A104,СВЦЭМ!$B$39:$B$782,T$83)+'СЕТ СН'!$H$12+СВЦЭМ!$D$10+'СЕТ СН'!$H$5-'СЕТ СН'!$H$20</f>
        <v>3844.0987994000002</v>
      </c>
      <c r="U104" s="36">
        <f>SUMIFS(СВЦЭМ!$C$39:$C$782,СВЦЭМ!$A$39:$A$782,$A104,СВЦЭМ!$B$39:$B$782,U$83)+'СЕТ СН'!$H$12+СВЦЭМ!$D$10+'СЕТ СН'!$H$5-'СЕТ СН'!$H$20</f>
        <v>3849.7964489200003</v>
      </c>
      <c r="V104" s="36">
        <f>SUMIFS(СВЦЭМ!$C$39:$C$782,СВЦЭМ!$A$39:$A$782,$A104,СВЦЭМ!$B$39:$B$782,V$83)+'СЕТ СН'!$H$12+СВЦЭМ!$D$10+'СЕТ СН'!$H$5-'СЕТ СН'!$H$20</f>
        <v>3846.4743738799998</v>
      </c>
      <c r="W104" s="36">
        <f>SUMIFS(СВЦЭМ!$C$39:$C$782,СВЦЭМ!$A$39:$A$782,$A104,СВЦЭМ!$B$39:$B$782,W$83)+'СЕТ СН'!$H$12+СВЦЭМ!$D$10+'СЕТ СН'!$H$5-'СЕТ СН'!$H$20</f>
        <v>3825.0510343400001</v>
      </c>
      <c r="X104" s="36">
        <f>SUMIFS(СВЦЭМ!$C$39:$C$782,СВЦЭМ!$A$39:$A$782,$A104,СВЦЭМ!$B$39:$B$782,X$83)+'СЕТ СН'!$H$12+СВЦЭМ!$D$10+'СЕТ СН'!$H$5-'СЕТ СН'!$H$20</f>
        <v>3915.7784402799998</v>
      </c>
      <c r="Y104" s="36">
        <f>SUMIFS(СВЦЭМ!$C$39:$C$782,СВЦЭМ!$A$39:$A$782,$A104,СВЦЭМ!$B$39:$B$782,Y$83)+'СЕТ СН'!$H$12+СВЦЭМ!$D$10+'СЕТ СН'!$H$5-'СЕТ СН'!$H$20</f>
        <v>4024.7203592599999</v>
      </c>
    </row>
    <row r="105" spans="1:25" ht="15.75" x14ac:dyDescent="0.2">
      <c r="A105" s="35">
        <f t="shared" si="2"/>
        <v>45160</v>
      </c>
      <c r="B105" s="36">
        <f>SUMIFS(СВЦЭМ!$C$39:$C$782,СВЦЭМ!$A$39:$A$782,$A105,СВЦЭМ!$B$39:$B$782,B$83)+'СЕТ СН'!$H$12+СВЦЭМ!$D$10+'СЕТ СН'!$H$5-'СЕТ СН'!$H$20</f>
        <v>3948.3010144600003</v>
      </c>
      <c r="C105" s="36">
        <f>SUMIFS(СВЦЭМ!$C$39:$C$782,СВЦЭМ!$A$39:$A$782,$A105,СВЦЭМ!$B$39:$B$782,C$83)+'СЕТ СН'!$H$12+СВЦЭМ!$D$10+'СЕТ СН'!$H$5-'СЕТ СН'!$H$20</f>
        <v>4065.59638043</v>
      </c>
      <c r="D105" s="36">
        <f>SUMIFS(СВЦЭМ!$C$39:$C$782,СВЦЭМ!$A$39:$A$782,$A105,СВЦЭМ!$B$39:$B$782,D$83)+'СЕТ СН'!$H$12+СВЦЭМ!$D$10+'СЕТ СН'!$H$5-'СЕТ СН'!$H$20</f>
        <v>4103.6873389900002</v>
      </c>
      <c r="E105" s="36">
        <f>SUMIFS(СВЦЭМ!$C$39:$C$782,СВЦЭМ!$A$39:$A$782,$A105,СВЦЭМ!$B$39:$B$782,E$83)+'СЕТ СН'!$H$12+СВЦЭМ!$D$10+'СЕТ СН'!$H$5-'СЕТ СН'!$H$20</f>
        <v>4087.7170051900002</v>
      </c>
      <c r="F105" s="36">
        <f>SUMIFS(СВЦЭМ!$C$39:$C$782,СВЦЭМ!$A$39:$A$782,$A105,СВЦЭМ!$B$39:$B$782,F$83)+'СЕТ СН'!$H$12+СВЦЭМ!$D$10+'СЕТ СН'!$H$5-'СЕТ СН'!$H$20</f>
        <v>4118.4845782600005</v>
      </c>
      <c r="G105" s="36">
        <f>SUMIFS(СВЦЭМ!$C$39:$C$782,СВЦЭМ!$A$39:$A$782,$A105,СВЦЭМ!$B$39:$B$782,G$83)+'СЕТ СН'!$H$12+СВЦЭМ!$D$10+'СЕТ СН'!$H$5-'СЕТ СН'!$H$20</f>
        <v>4098.86366817</v>
      </c>
      <c r="H105" s="36">
        <f>SUMIFS(СВЦЭМ!$C$39:$C$782,СВЦЭМ!$A$39:$A$782,$A105,СВЦЭМ!$B$39:$B$782,H$83)+'СЕТ СН'!$H$12+СВЦЭМ!$D$10+'СЕТ СН'!$H$5-'СЕТ СН'!$H$20</f>
        <v>4027.0189199599999</v>
      </c>
      <c r="I105" s="36">
        <f>SUMIFS(СВЦЭМ!$C$39:$C$782,СВЦЭМ!$A$39:$A$782,$A105,СВЦЭМ!$B$39:$B$782,I$83)+'СЕТ СН'!$H$12+СВЦЭМ!$D$10+'СЕТ СН'!$H$5-'СЕТ СН'!$H$20</f>
        <v>3928.4919432900001</v>
      </c>
      <c r="J105" s="36">
        <f>SUMIFS(СВЦЭМ!$C$39:$C$782,СВЦЭМ!$A$39:$A$782,$A105,СВЦЭМ!$B$39:$B$782,J$83)+'СЕТ СН'!$H$12+СВЦЭМ!$D$10+'СЕТ СН'!$H$5-'СЕТ СН'!$H$20</f>
        <v>3874.64796406</v>
      </c>
      <c r="K105" s="36">
        <f>SUMIFS(СВЦЭМ!$C$39:$C$782,СВЦЭМ!$A$39:$A$782,$A105,СВЦЭМ!$B$39:$B$782,K$83)+'СЕТ СН'!$H$12+СВЦЭМ!$D$10+'СЕТ СН'!$H$5-'СЕТ СН'!$H$20</f>
        <v>3779.3381601700003</v>
      </c>
      <c r="L105" s="36">
        <f>SUMIFS(СВЦЭМ!$C$39:$C$782,СВЦЭМ!$A$39:$A$782,$A105,СВЦЭМ!$B$39:$B$782,L$83)+'СЕТ СН'!$H$12+СВЦЭМ!$D$10+'СЕТ СН'!$H$5-'СЕТ СН'!$H$20</f>
        <v>3746.8356429</v>
      </c>
      <c r="M105" s="36">
        <f>SUMIFS(СВЦЭМ!$C$39:$C$782,СВЦЭМ!$A$39:$A$782,$A105,СВЦЭМ!$B$39:$B$782,M$83)+'СЕТ СН'!$H$12+СВЦЭМ!$D$10+'СЕТ СН'!$H$5-'СЕТ СН'!$H$20</f>
        <v>3734.5672912600003</v>
      </c>
      <c r="N105" s="36">
        <f>SUMIFS(СВЦЭМ!$C$39:$C$782,СВЦЭМ!$A$39:$A$782,$A105,СВЦЭМ!$B$39:$B$782,N$83)+'СЕТ СН'!$H$12+СВЦЭМ!$D$10+'СЕТ СН'!$H$5-'СЕТ СН'!$H$20</f>
        <v>3727.3768308200001</v>
      </c>
      <c r="O105" s="36">
        <f>SUMIFS(СВЦЭМ!$C$39:$C$782,СВЦЭМ!$A$39:$A$782,$A105,СВЦЭМ!$B$39:$B$782,O$83)+'СЕТ СН'!$H$12+СВЦЭМ!$D$10+'СЕТ СН'!$H$5-'СЕТ СН'!$H$20</f>
        <v>3718.7793172199999</v>
      </c>
      <c r="P105" s="36">
        <f>SUMIFS(СВЦЭМ!$C$39:$C$782,СВЦЭМ!$A$39:$A$782,$A105,СВЦЭМ!$B$39:$B$782,P$83)+'СЕТ СН'!$H$12+СВЦЭМ!$D$10+'СЕТ СН'!$H$5-'СЕТ СН'!$H$20</f>
        <v>3684.6661601100004</v>
      </c>
      <c r="Q105" s="36">
        <f>SUMIFS(СВЦЭМ!$C$39:$C$782,СВЦЭМ!$A$39:$A$782,$A105,СВЦЭМ!$B$39:$B$782,Q$83)+'СЕТ СН'!$H$12+СВЦЭМ!$D$10+'СЕТ СН'!$H$5-'СЕТ СН'!$H$20</f>
        <v>3665.82451468</v>
      </c>
      <c r="R105" s="36">
        <f>SUMIFS(СВЦЭМ!$C$39:$C$782,СВЦЭМ!$A$39:$A$782,$A105,СВЦЭМ!$B$39:$B$782,R$83)+'СЕТ СН'!$H$12+СВЦЭМ!$D$10+'СЕТ СН'!$H$5-'СЕТ СН'!$H$20</f>
        <v>3684.1968135300003</v>
      </c>
      <c r="S105" s="36">
        <f>SUMIFS(СВЦЭМ!$C$39:$C$782,СВЦЭМ!$A$39:$A$782,$A105,СВЦЭМ!$B$39:$B$782,S$83)+'СЕТ СН'!$H$12+СВЦЭМ!$D$10+'СЕТ СН'!$H$5-'СЕТ СН'!$H$20</f>
        <v>3701.1720605400001</v>
      </c>
      <c r="T105" s="36">
        <f>SUMIFS(СВЦЭМ!$C$39:$C$782,СВЦЭМ!$A$39:$A$782,$A105,СВЦЭМ!$B$39:$B$782,T$83)+'СЕТ СН'!$H$12+СВЦЭМ!$D$10+'СЕТ СН'!$H$5-'СЕТ СН'!$H$20</f>
        <v>3712.21951223</v>
      </c>
      <c r="U105" s="36">
        <f>SUMIFS(СВЦЭМ!$C$39:$C$782,СВЦЭМ!$A$39:$A$782,$A105,СВЦЭМ!$B$39:$B$782,U$83)+'СЕТ СН'!$H$12+СВЦЭМ!$D$10+'СЕТ СН'!$H$5-'СЕТ СН'!$H$20</f>
        <v>3697.9176128400004</v>
      </c>
      <c r="V105" s="36">
        <f>SUMIFS(СВЦЭМ!$C$39:$C$782,СВЦЭМ!$A$39:$A$782,$A105,СВЦЭМ!$B$39:$B$782,V$83)+'СЕТ СН'!$H$12+СВЦЭМ!$D$10+'СЕТ СН'!$H$5-'СЕТ СН'!$H$20</f>
        <v>3716.0124996200002</v>
      </c>
      <c r="W105" s="36">
        <f>SUMIFS(СВЦЭМ!$C$39:$C$782,СВЦЭМ!$A$39:$A$782,$A105,СВЦЭМ!$B$39:$B$782,W$83)+'СЕТ СН'!$H$12+СВЦЭМ!$D$10+'СЕТ СН'!$H$5-'СЕТ СН'!$H$20</f>
        <v>3707.2580258300004</v>
      </c>
      <c r="X105" s="36">
        <f>SUMIFS(СВЦЭМ!$C$39:$C$782,СВЦЭМ!$A$39:$A$782,$A105,СВЦЭМ!$B$39:$B$782,X$83)+'СЕТ СН'!$H$12+СВЦЭМ!$D$10+'СЕТ СН'!$H$5-'СЕТ СН'!$H$20</f>
        <v>3789.1003349500002</v>
      </c>
      <c r="Y105" s="36">
        <f>SUMIFS(СВЦЭМ!$C$39:$C$782,СВЦЭМ!$A$39:$A$782,$A105,СВЦЭМ!$B$39:$B$782,Y$83)+'СЕТ СН'!$H$12+СВЦЭМ!$D$10+'СЕТ СН'!$H$5-'СЕТ СН'!$H$20</f>
        <v>3895.6693075100002</v>
      </c>
    </row>
    <row r="106" spans="1:25" ht="15.75" x14ac:dyDescent="0.2">
      <c r="A106" s="35">
        <f t="shared" si="2"/>
        <v>45161</v>
      </c>
      <c r="B106" s="36">
        <f>SUMIFS(СВЦЭМ!$C$39:$C$782,СВЦЭМ!$A$39:$A$782,$A106,СВЦЭМ!$B$39:$B$782,B$83)+'СЕТ СН'!$H$12+СВЦЭМ!$D$10+'СЕТ СН'!$H$5-'СЕТ СН'!$H$20</f>
        <v>3982.51904784</v>
      </c>
      <c r="C106" s="36">
        <f>SUMIFS(СВЦЭМ!$C$39:$C$782,СВЦЭМ!$A$39:$A$782,$A106,СВЦЭМ!$B$39:$B$782,C$83)+'СЕТ СН'!$H$12+СВЦЭМ!$D$10+'СЕТ СН'!$H$5-'СЕТ СН'!$H$20</f>
        <v>4058.11732046</v>
      </c>
      <c r="D106" s="36">
        <f>SUMIFS(СВЦЭМ!$C$39:$C$782,СВЦЭМ!$A$39:$A$782,$A106,СВЦЭМ!$B$39:$B$782,D$83)+'СЕТ СН'!$H$12+СВЦЭМ!$D$10+'СЕТ СН'!$H$5-'СЕТ СН'!$H$20</f>
        <v>4097.9790189900004</v>
      </c>
      <c r="E106" s="36">
        <f>SUMIFS(СВЦЭМ!$C$39:$C$782,СВЦЭМ!$A$39:$A$782,$A106,СВЦЭМ!$B$39:$B$782,E$83)+'СЕТ СН'!$H$12+СВЦЭМ!$D$10+'СЕТ СН'!$H$5-'СЕТ СН'!$H$20</f>
        <v>4105.7257648499999</v>
      </c>
      <c r="F106" s="36">
        <f>SUMIFS(СВЦЭМ!$C$39:$C$782,СВЦЭМ!$A$39:$A$782,$A106,СВЦЭМ!$B$39:$B$782,F$83)+'СЕТ СН'!$H$12+СВЦЭМ!$D$10+'СЕТ СН'!$H$5-'СЕТ СН'!$H$20</f>
        <v>4155.6814147900004</v>
      </c>
      <c r="G106" s="36">
        <f>SUMIFS(СВЦЭМ!$C$39:$C$782,СВЦЭМ!$A$39:$A$782,$A106,СВЦЭМ!$B$39:$B$782,G$83)+'СЕТ СН'!$H$12+СВЦЭМ!$D$10+'СЕТ СН'!$H$5-'СЕТ СН'!$H$20</f>
        <v>4120.8536527800006</v>
      </c>
      <c r="H106" s="36">
        <f>SUMIFS(СВЦЭМ!$C$39:$C$782,СВЦЭМ!$A$39:$A$782,$A106,СВЦЭМ!$B$39:$B$782,H$83)+'СЕТ СН'!$H$12+СВЦЭМ!$D$10+'СЕТ СН'!$H$5-'СЕТ СН'!$H$20</f>
        <v>4068.2649029000004</v>
      </c>
      <c r="I106" s="36">
        <f>SUMIFS(СВЦЭМ!$C$39:$C$782,СВЦЭМ!$A$39:$A$782,$A106,СВЦЭМ!$B$39:$B$782,I$83)+'СЕТ СН'!$H$12+СВЦЭМ!$D$10+'СЕТ СН'!$H$5-'СЕТ СН'!$H$20</f>
        <v>3952.2168491800003</v>
      </c>
      <c r="J106" s="36">
        <f>SUMIFS(СВЦЭМ!$C$39:$C$782,СВЦЭМ!$A$39:$A$782,$A106,СВЦЭМ!$B$39:$B$782,J$83)+'СЕТ СН'!$H$12+СВЦЭМ!$D$10+'СЕТ СН'!$H$5-'СЕТ СН'!$H$20</f>
        <v>3800.0136907699998</v>
      </c>
      <c r="K106" s="36">
        <f>SUMIFS(СВЦЭМ!$C$39:$C$782,СВЦЭМ!$A$39:$A$782,$A106,СВЦЭМ!$B$39:$B$782,K$83)+'СЕТ СН'!$H$12+СВЦЭМ!$D$10+'СЕТ СН'!$H$5-'СЕТ СН'!$H$20</f>
        <v>3753.4598239100001</v>
      </c>
      <c r="L106" s="36">
        <f>SUMIFS(СВЦЭМ!$C$39:$C$782,СВЦЭМ!$A$39:$A$782,$A106,СВЦЭМ!$B$39:$B$782,L$83)+'СЕТ СН'!$H$12+СВЦЭМ!$D$10+'СЕТ СН'!$H$5-'СЕТ СН'!$H$20</f>
        <v>3726.0242124800002</v>
      </c>
      <c r="M106" s="36">
        <f>SUMIFS(СВЦЭМ!$C$39:$C$782,СВЦЭМ!$A$39:$A$782,$A106,СВЦЭМ!$B$39:$B$782,M$83)+'СЕТ СН'!$H$12+СВЦЭМ!$D$10+'СЕТ СН'!$H$5-'СЕТ СН'!$H$20</f>
        <v>3714.5222116900004</v>
      </c>
      <c r="N106" s="36">
        <f>SUMIFS(СВЦЭМ!$C$39:$C$782,СВЦЭМ!$A$39:$A$782,$A106,СВЦЭМ!$B$39:$B$782,N$83)+'СЕТ СН'!$H$12+СВЦЭМ!$D$10+'СЕТ СН'!$H$5-'СЕТ СН'!$H$20</f>
        <v>3696.4529352899999</v>
      </c>
      <c r="O106" s="36">
        <f>SUMIFS(СВЦЭМ!$C$39:$C$782,СВЦЭМ!$A$39:$A$782,$A106,СВЦЭМ!$B$39:$B$782,O$83)+'СЕТ СН'!$H$12+СВЦЭМ!$D$10+'СЕТ СН'!$H$5-'СЕТ СН'!$H$20</f>
        <v>3695.36144818</v>
      </c>
      <c r="P106" s="36">
        <f>SUMIFS(СВЦЭМ!$C$39:$C$782,СВЦЭМ!$A$39:$A$782,$A106,СВЦЭМ!$B$39:$B$782,P$83)+'СЕТ СН'!$H$12+СВЦЭМ!$D$10+'СЕТ СН'!$H$5-'СЕТ СН'!$H$20</f>
        <v>3668.9746738800004</v>
      </c>
      <c r="Q106" s="36">
        <f>SUMIFS(СВЦЭМ!$C$39:$C$782,СВЦЭМ!$A$39:$A$782,$A106,СВЦЭМ!$B$39:$B$782,Q$83)+'СЕТ СН'!$H$12+СВЦЭМ!$D$10+'СЕТ СН'!$H$5-'СЕТ СН'!$H$20</f>
        <v>3667.9860687</v>
      </c>
      <c r="R106" s="36">
        <f>SUMIFS(СВЦЭМ!$C$39:$C$782,СВЦЭМ!$A$39:$A$782,$A106,СВЦЭМ!$B$39:$B$782,R$83)+'СЕТ СН'!$H$12+СВЦЭМ!$D$10+'СЕТ СН'!$H$5-'СЕТ СН'!$H$20</f>
        <v>3709.2916786000001</v>
      </c>
      <c r="S106" s="36">
        <f>SUMIFS(СВЦЭМ!$C$39:$C$782,СВЦЭМ!$A$39:$A$782,$A106,СВЦЭМ!$B$39:$B$782,S$83)+'СЕТ СН'!$H$12+СВЦЭМ!$D$10+'СЕТ СН'!$H$5-'СЕТ СН'!$H$20</f>
        <v>3719.4261287099998</v>
      </c>
      <c r="T106" s="36">
        <f>SUMIFS(СВЦЭМ!$C$39:$C$782,СВЦЭМ!$A$39:$A$782,$A106,СВЦЭМ!$B$39:$B$782,T$83)+'СЕТ СН'!$H$12+СВЦЭМ!$D$10+'СЕТ СН'!$H$5-'СЕТ СН'!$H$20</f>
        <v>3718.9152565800005</v>
      </c>
      <c r="U106" s="36">
        <f>SUMIFS(СВЦЭМ!$C$39:$C$782,СВЦЭМ!$A$39:$A$782,$A106,СВЦЭМ!$B$39:$B$782,U$83)+'СЕТ СН'!$H$12+СВЦЭМ!$D$10+'СЕТ СН'!$H$5-'СЕТ СН'!$H$20</f>
        <v>3726.5729296099998</v>
      </c>
      <c r="V106" s="36">
        <f>SUMIFS(СВЦЭМ!$C$39:$C$782,СВЦЭМ!$A$39:$A$782,$A106,СВЦЭМ!$B$39:$B$782,V$83)+'СЕТ СН'!$H$12+СВЦЭМ!$D$10+'СЕТ СН'!$H$5-'СЕТ СН'!$H$20</f>
        <v>3720.4127560400002</v>
      </c>
      <c r="W106" s="36">
        <f>SUMIFS(СВЦЭМ!$C$39:$C$782,СВЦЭМ!$A$39:$A$782,$A106,СВЦЭМ!$B$39:$B$782,W$83)+'СЕТ СН'!$H$12+СВЦЭМ!$D$10+'СЕТ СН'!$H$5-'СЕТ СН'!$H$20</f>
        <v>3709.2385400399999</v>
      </c>
      <c r="X106" s="36">
        <f>SUMIFS(СВЦЭМ!$C$39:$C$782,СВЦЭМ!$A$39:$A$782,$A106,СВЦЭМ!$B$39:$B$782,X$83)+'СЕТ СН'!$H$12+СВЦЭМ!$D$10+'СЕТ СН'!$H$5-'СЕТ СН'!$H$20</f>
        <v>3750.5840293900001</v>
      </c>
      <c r="Y106" s="36">
        <f>SUMIFS(СВЦЭМ!$C$39:$C$782,СВЦЭМ!$A$39:$A$782,$A106,СВЦЭМ!$B$39:$B$782,Y$83)+'СЕТ СН'!$H$12+СВЦЭМ!$D$10+'СЕТ СН'!$H$5-'СЕТ СН'!$H$20</f>
        <v>3833.94269945</v>
      </c>
    </row>
    <row r="107" spans="1:25" ht="15.75" x14ac:dyDescent="0.2">
      <c r="A107" s="35">
        <f t="shared" si="2"/>
        <v>45162</v>
      </c>
      <c r="B107" s="36">
        <f>SUMIFS(СВЦЭМ!$C$39:$C$782,СВЦЭМ!$A$39:$A$782,$A107,СВЦЭМ!$B$39:$B$782,B$83)+'СЕТ СН'!$H$12+СВЦЭМ!$D$10+'СЕТ СН'!$H$5-'СЕТ СН'!$H$20</f>
        <v>3877.4173037999999</v>
      </c>
      <c r="C107" s="36">
        <f>SUMIFS(СВЦЭМ!$C$39:$C$782,СВЦЭМ!$A$39:$A$782,$A107,СВЦЭМ!$B$39:$B$782,C$83)+'СЕТ СН'!$H$12+СВЦЭМ!$D$10+'СЕТ СН'!$H$5-'СЕТ СН'!$H$20</f>
        <v>3947.5690063000002</v>
      </c>
      <c r="D107" s="36">
        <f>SUMIFS(СВЦЭМ!$C$39:$C$782,СВЦЭМ!$A$39:$A$782,$A107,СВЦЭМ!$B$39:$B$782,D$83)+'СЕТ СН'!$H$12+СВЦЭМ!$D$10+'СЕТ СН'!$H$5-'СЕТ СН'!$H$20</f>
        <v>3972.9050382599999</v>
      </c>
      <c r="E107" s="36">
        <f>SUMIFS(СВЦЭМ!$C$39:$C$782,СВЦЭМ!$A$39:$A$782,$A107,СВЦЭМ!$B$39:$B$782,E$83)+'СЕТ СН'!$H$12+СВЦЭМ!$D$10+'СЕТ СН'!$H$5-'СЕТ СН'!$H$20</f>
        <v>3981.22586151</v>
      </c>
      <c r="F107" s="36">
        <f>SUMIFS(СВЦЭМ!$C$39:$C$782,СВЦЭМ!$A$39:$A$782,$A107,СВЦЭМ!$B$39:$B$782,F$83)+'СЕТ СН'!$H$12+СВЦЭМ!$D$10+'СЕТ СН'!$H$5-'СЕТ СН'!$H$20</f>
        <v>4021.8524385700002</v>
      </c>
      <c r="G107" s="36">
        <f>SUMIFS(СВЦЭМ!$C$39:$C$782,СВЦЭМ!$A$39:$A$782,$A107,СВЦЭМ!$B$39:$B$782,G$83)+'СЕТ СН'!$H$12+СВЦЭМ!$D$10+'СЕТ СН'!$H$5-'СЕТ СН'!$H$20</f>
        <v>3999.0504093099998</v>
      </c>
      <c r="H107" s="36">
        <f>SUMIFS(СВЦЭМ!$C$39:$C$782,СВЦЭМ!$A$39:$A$782,$A107,СВЦЭМ!$B$39:$B$782,H$83)+'СЕТ СН'!$H$12+СВЦЭМ!$D$10+'СЕТ СН'!$H$5-'СЕТ СН'!$H$20</f>
        <v>3917.88697976</v>
      </c>
      <c r="I107" s="36">
        <f>SUMIFS(СВЦЭМ!$C$39:$C$782,СВЦЭМ!$A$39:$A$782,$A107,СВЦЭМ!$B$39:$B$782,I$83)+'СЕТ СН'!$H$12+СВЦЭМ!$D$10+'СЕТ СН'!$H$5-'СЕТ СН'!$H$20</f>
        <v>3865.4522154100005</v>
      </c>
      <c r="J107" s="36">
        <f>SUMIFS(СВЦЭМ!$C$39:$C$782,СВЦЭМ!$A$39:$A$782,$A107,СВЦЭМ!$B$39:$B$782,J$83)+'СЕТ СН'!$H$12+СВЦЭМ!$D$10+'СЕТ СН'!$H$5-'СЕТ СН'!$H$20</f>
        <v>3755.33058334</v>
      </c>
      <c r="K107" s="36">
        <f>SUMIFS(СВЦЭМ!$C$39:$C$782,СВЦЭМ!$A$39:$A$782,$A107,СВЦЭМ!$B$39:$B$782,K$83)+'СЕТ СН'!$H$12+СВЦЭМ!$D$10+'СЕТ СН'!$H$5-'СЕТ СН'!$H$20</f>
        <v>3728.4753550700002</v>
      </c>
      <c r="L107" s="36">
        <f>SUMIFS(СВЦЭМ!$C$39:$C$782,СВЦЭМ!$A$39:$A$782,$A107,СВЦЭМ!$B$39:$B$782,L$83)+'СЕТ СН'!$H$12+СВЦЭМ!$D$10+'СЕТ СН'!$H$5-'СЕТ СН'!$H$20</f>
        <v>3732.5948280500002</v>
      </c>
      <c r="M107" s="36">
        <f>SUMIFS(СВЦЭМ!$C$39:$C$782,СВЦЭМ!$A$39:$A$782,$A107,СВЦЭМ!$B$39:$B$782,M$83)+'СЕТ СН'!$H$12+СВЦЭМ!$D$10+'СЕТ СН'!$H$5-'СЕТ СН'!$H$20</f>
        <v>3728.0399425000001</v>
      </c>
      <c r="N107" s="36">
        <f>SUMIFS(СВЦЭМ!$C$39:$C$782,СВЦЭМ!$A$39:$A$782,$A107,СВЦЭМ!$B$39:$B$782,N$83)+'СЕТ СН'!$H$12+СВЦЭМ!$D$10+'СЕТ СН'!$H$5-'СЕТ СН'!$H$20</f>
        <v>3716.0203926700001</v>
      </c>
      <c r="O107" s="36">
        <f>SUMIFS(СВЦЭМ!$C$39:$C$782,СВЦЭМ!$A$39:$A$782,$A107,СВЦЭМ!$B$39:$B$782,O$83)+'СЕТ СН'!$H$12+СВЦЭМ!$D$10+'СЕТ СН'!$H$5-'СЕТ СН'!$H$20</f>
        <v>3719.7536139900003</v>
      </c>
      <c r="P107" s="36">
        <f>SUMIFS(СВЦЭМ!$C$39:$C$782,СВЦЭМ!$A$39:$A$782,$A107,СВЦЭМ!$B$39:$B$782,P$83)+'СЕТ СН'!$H$12+СВЦЭМ!$D$10+'СЕТ СН'!$H$5-'СЕТ СН'!$H$20</f>
        <v>3685.7545047399999</v>
      </c>
      <c r="Q107" s="36">
        <f>SUMIFS(СВЦЭМ!$C$39:$C$782,СВЦЭМ!$A$39:$A$782,$A107,СВЦЭМ!$B$39:$B$782,Q$83)+'СЕТ СН'!$H$12+СВЦЭМ!$D$10+'СЕТ СН'!$H$5-'СЕТ СН'!$H$20</f>
        <v>3699.0685701399998</v>
      </c>
      <c r="R107" s="36">
        <f>SUMIFS(СВЦЭМ!$C$39:$C$782,СВЦЭМ!$A$39:$A$782,$A107,СВЦЭМ!$B$39:$B$782,R$83)+'СЕТ СН'!$H$12+СВЦЭМ!$D$10+'СЕТ СН'!$H$5-'СЕТ СН'!$H$20</f>
        <v>3723.9618119900001</v>
      </c>
      <c r="S107" s="36">
        <f>SUMIFS(СВЦЭМ!$C$39:$C$782,СВЦЭМ!$A$39:$A$782,$A107,СВЦЭМ!$B$39:$B$782,S$83)+'СЕТ СН'!$H$12+СВЦЭМ!$D$10+'СЕТ СН'!$H$5-'СЕТ СН'!$H$20</f>
        <v>3720.7140598800001</v>
      </c>
      <c r="T107" s="36">
        <f>SUMIFS(СВЦЭМ!$C$39:$C$782,СВЦЭМ!$A$39:$A$782,$A107,СВЦЭМ!$B$39:$B$782,T$83)+'СЕТ СН'!$H$12+СВЦЭМ!$D$10+'СЕТ СН'!$H$5-'СЕТ СН'!$H$20</f>
        <v>3735.5797545200003</v>
      </c>
      <c r="U107" s="36">
        <f>SUMIFS(СВЦЭМ!$C$39:$C$782,СВЦЭМ!$A$39:$A$782,$A107,СВЦЭМ!$B$39:$B$782,U$83)+'СЕТ СН'!$H$12+СВЦЭМ!$D$10+'СЕТ СН'!$H$5-'СЕТ СН'!$H$20</f>
        <v>3740.4109415100002</v>
      </c>
      <c r="V107" s="36">
        <f>SUMIFS(СВЦЭМ!$C$39:$C$782,СВЦЭМ!$A$39:$A$782,$A107,СВЦЭМ!$B$39:$B$782,V$83)+'СЕТ СН'!$H$12+СВЦЭМ!$D$10+'СЕТ СН'!$H$5-'СЕТ СН'!$H$20</f>
        <v>3725.4158663600001</v>
      </c>
      <c r="W107" s="36">
        <f>SUMIFS(СВЦЭМ!$C$39:$C$782,СВЦЭМ!$A$39:$A$782,$A107,СВЦЭМ!$B$39:$B$782,W$83)+'СЕТ СН'!$H$12+СВЦЭМ!$D$10+'СЕТ СН'!$H$5-'СЕТ СН'!$H$20</f>
        <v>3690.0563026300001</v>
      </c>
      <c r="X107" s="36">
        <f>SUMIFS(СВЦЭМ!$C$39:$C$782,СВЦЭМ!$A$39:$A$782,$A107,СВЦЭМ!$B$39:$B$782,X$83)+'СЕТ СН'!$H$12+СВЦЭМ!$D$10+'СЕТ СН'!$H$5-'СЕТ СН'!$H$20</f>
        <v>3740.3962609600003</v>
      </c>
      <c r="Y107" s="36">
        <f>SUMIFS(СВЦЭМ!$C$39:$C$782,СВЦЭМ!$A$39:$A$782,$A107,СВЦЭМ!$B$39:$B$782,Y$83)+'СЕТ СН'!$H$12+СВЦЭМ!$D$10+'СЕТ СН'!$H$5-'СЕТ СН'!$H$20</f>
        <v>3824.7687325699999</v>
      </c>
    </row>
    <row r="108" spans="1:25" ht="15.75" x14ac:dyDescent="0.2">
      <c r="A108" s="35">
        <f t="shared" si="2"/>
        <v>45163</v>
      </c>
      <c r="B108" s="36">
        <f>SUMIFS(СВЦЭМ!$C$39:$C$782,СВЦЭМ!$A$39:$A$782,$A108,СВЦЭМ!$B$39:$B$782,B$83)+'СЕТ СН'!$H$12+СВЦЭМ!$D$10+'СЕТ СН'!$H$5-'СЕТ СН'!$H$20</f>
        <v>4021.1908310600002</v>
      </c>
      <c r="C108" s="36">
        <f>SUMIFS(СВЦЭМ!$C$39:$C$782,СВЦЭМ!$A$39:$A$782,$A108,СВЦЭМ!$B$39:$B$782,C$83)+'СЕТ СН'!$H$12+СВЦЭМ!$D$10+'СЕТ СН'!$H$5-'СЕТ СН'!$H$20</f>
        <v>4100.8532921799997</v>
      </c>
      <c r="D108" s="36">
        <f>SUMIFS(СВЦЭМ!$C$39:$C$782,СВЦЭМ!$A$39:$A$782,$A108,СВЦЭМ!$B$39:$B$782,D$83)+'СЕТ СН'!$H$12+СВЦЭМ!$D$10+'СЕТ СН'!$H$5-'СЕТ СН'!$H$20</f>
        <v>4130.2861340099998</v>
      </c>
      <c r="E108" s="36">
        <f>SUMIFS(СВЦЭМ!$C$39:$C$782,СВЦЭМ!$A$39:$A$782,$A108,СВЦЭМ!$B$39:$B$782,E$83)+'СЕТ СН'!$H$12+СВЦЭМ!$D$10+'СЕТ СН'!$H$5-'СЕТ СН'!$H$20</f>
        <v>4163.1157771199996</v>
      </c>
      <c r="F108" s="36">
        <f>SUMIFS(СВЦЭМ!$C$39:$C$782,СВЦЭМ!$A$39:$A$782,$A108,СВЦЭМ!$B$39:$B$782,F$83)+'СЕТ СН'!$H$12+СВЦЭМ!$D$10+'СЕТ СН'!$H$5-'СЕТ СН'!$H$20</f>
        <v>4188.2158684299993</v>
      </c>
      <c r="G108" s="36">
        <f>SUMIFS(СВЦЭМ!$C$39:$C$782,СВЦЭМ!$A$39:$A$782,$A108,СВЦЭМ!$B$39:$B$782,G$83)+'СЕТ СН'!$H$12+СВЦЭМ!$D$10+'СЕТ СН'!$H$5-'СЕТ СН'!$H$20</f>
        <v>4163.7589148799998</v>
      </c>
      <c r="H108" s="36">
        <f>SUMIFS(СВЦЭМ!$C$39:$C$782,СВЦЭМ!$A$39:$A$782,$A108,СВЦЭМ!$B$39:$B$782,H$83)+'СЕТ СН'!$H$12+СВЦЭМ!$D$10+'СЕТ СН'!$H$5-'СЕТ СН'!$H$20</f>
        <v>4087.6329014600001</v>
      </c>
      <c r="I108" s="36">
        <f>SUMIFS(СВЦЭМ!$C$39:$C$782,СВЦЭМ!$A$39:$A$782,$A108,СВЦЭМ!$B$39:$B$782,I$83)+'СЕТ СН'!$H$12+СВЦЭМ!$D$10+'СЕТ СН'!$H$5-'СЕТ СН'!$H$20</f>
        <v>3979.9725264600002</v>
      </c>
      <c r="J108" s="36">
        <f>SUMIFS(СВЦЭМ!$C$39:$C$782,СВЦЭМ!$A$39:$A$782,$A108,СВЦЭМ!$B$39:$B$782,J$83)+'СЕТ СН'!$H$12+СВЦЭМ!$D$10+'СЕТ СН'!$H$5-'СЕТ СН'!$H$20</f>
        <v>3853.8644272400002</v>
      </c>
      <c r="K108" s="36">
        <f>SUMIFS(СВЦЭМ!$C$39:$C$782,СВЦЭМ!$A$39:$A$782,$A108,СВЦЭМ!$B$39:$B$782,K$83)+'СЕТ СН'!$H$12+СВЦЭМ!$D$10+'СЕТ СН'!$H$5-'СЕТ СН'!$H$20</f>
        <v>3808.5304311400005</v>
      </c>
      <c r="L108" s="36">
        <f>SUMIFS(СВЦЭМ!$C$39:$C$782,СВЦЭМ!$A$39:$A$782,$A108,СВЦЭМ!$B$39:$B$782,L$83)+'СЕТ СН'!$H$12+СВЦЭМ!$D$10+'СЕТ СН'!$H$5-'СЕТ СН'!$H$20</f>
        <v>3798.9811000700001</v>
      </c>
      <c r="M108" s="36">
        <f>SUMIFS(СВЦЭМ!$C$39:$C$782,СВЦЭМ!$A$39:$A$782,$A108,СВЦЭМ!$B$39:$B$782,M$83)+'СЕТ СН'!$H$12+СВЦЭМ!$D$10+'СЕТ СН'!$H$5-'СЕТ СН'!$H$20</f>
        <v>3780.5657752100001</v>
      </c>
      <c r="N108" s="36">
        <f>SUMIFS(СВЦЭМ!$C$39:$C$782,СВЦЭМ!$A$39:$A$782,$A108,СВЦЭМ!$B$39:$B$782,N$83)+'СЕТ СН'!$H$12+СВЦЭМ!$D$10+'СЕТ СН'!$H$5-'СЕТ СН'!$H$20</f>
        <v>3791.1904381200002</v>
      </c>
      <c r="O108" s="36">
        <f>SUMIFS(СВЦЭМ!$C$39:$C$782,СВЦЭМ!$A$39:$A$782,$A108,СВЦЭМ!$B$39:$B$782,O$83)+'СЕТ СН'!$H$12+СВЦЭМ!$D$10+'СЕТ СН'!$H$5-'СЕТ СН'!$H$20</f>
        <v>3769.7313627600001</v>
      </c>
      <c r="P108" s="36">
        <f>SUMIFS(СВЦЭМ!$C$39:$C$782,СВЦЭМ!$A$39:$A$782,$A108,СВЦЭМ!$B$39:$B$782,P$83)+'СЕТ СН'!$H$12+СВЦЭМ!$D$10+'СЕТ СН'!$H$5-'СЕТ СН'!$H$20</f>
        <v>3748.0840932800002</v>
      </c>
      <c r="Q108" s="36">
        <f>SUMIFS(СВЦЭМ!$C$39:$C$782,СВЦЭМ!$A$39:$A$782,$A108,СВЦЭМ!$B$39:$B$782,Q$83)+'СЕТ СН'!$H$12+СВЦЭМ!$D$10+'СЕТ СН'!$H$5-'СЕТ СН'!$H$20</f>
        <v>3712.8299116500002</v>
      </c>
      <c r="R108" s="36">
        <f>SUMIFS(СВЦЭМ!$C$39:$C$782,СВЦЭМ!$A$39:$A$782,$A108,СВЦЭМ!$B$39:$B$782,R$83)+'СЕТ СН'!$H$12+СВЦЭМ!$D$10+'СЕТ СН'!$H$5-'СЕТ СН'!$H$20</f>
        <v>3729.5189725</v>
      </c>
      <c r="S108" s="36">
        <f>SUMIFS(СВЦЭМ!$C$39:$C$782,СВЦЭМ!$A$39:$A$782,$A108,СВЦЭМ!$B$39:$B$782,S$83)+'СЕТ СН'!$H$12+СВЦЭМ!$D$10+'СЕТ СН'!$H$5-'СЕТ СН'!$H$20</f>
        <v>3734.7630763900002</v>
      </c>
      <c r="T108" s="36">
        <f>SUMIFS(СВЦЭМ!$C$39:$C$782,СВЦЭМ!$A$39:$A$782,$A108,СВЦЭМ!$B$39:$B$782,T$83)+'СЕТ СН'!$H$12+СВЦЭМ!$D$10+'СЕТ СН'!$H$5-'СЕТ СН'!$H$20</f>
        <v>3757.4270405400002</v>
      </c>
      <c r="U108" s="36">
        <f>SUMIFS(СВЦЭМ!$C$39:$C$782,СВЦЭМ!$A$39:$A$782,$A108,СВЦЭМ!$B$39:$B$782,U$83)+'СЕТ СН'!$H$12+СВЦЭМ!$D$10+'СЕТ СН'!$H$5-'СЕТ СН'!$H$20</f>
        <v>3754.1277748700004</v>
      </c>
      <c r="V108" s="36">
        <f>SUMIFS(СВЦЭМ!$C$39:$C$782,СВЦЭМ!$A$39:$A$782,$A108,СВЦЭМ!$B$39:$B$782,V$83)+'СЕТ СН'!$H$12+СВЦЭМ!$D$10+'СЕТ СН'!$H$5-'СЕТ СН'!$H$20</f>
        <v>3743.9359616600004</v>
      </c>
      <c r="W108" s="36">
        <f>SUMIFS(СВЦЭМ!$C$39:$C$782,СВЦЭМ!$A$39:$A$782,$A108,СВЦЭМ!$B$39:$B$782,W$83)+'СЕТ СН'!$H$12+СВЦЭМ!$D$10+'СЕТ СН'!$H$5-'СЕТ СН'!$H$20</f>
        <v>3740.6074482200002</v>
      </c>
      <c r="X108" s="36">
        <f>SUMIFS(СВЦЭМ!$C$39:$C$782,СВЦЭМ!$A$39:$A$782,$A108,СВЦЭМ!$B$39:$B$782,X$83)+'СЕТ СН'!$H$12+СВЦЭМ!$D$10+'СЕТ СН'!$H$5-'СЕТ СН'!$H$20</f>
        <v>3838.4105627700001</v>
      </c>
      <c r="Y108" s="36">
        <f>SUMIFS(СВЦЭМ!$C$39:$C$782,СВЦЭМ!$A$39:$A$782,$A108,СВЦЭМ!$B$39:$B$782,Y$83)+'СЕТ СН'!$H$12+СВЦЭМ!$D$10+'СЕТ СН'!$H$5-'СЕТ СН'!$H$20</f>
        <v>3976.8765564100004</v>
      </c>
    </row>
    <row r="109" spans="1:25" ht="15.75" x14ac:dyDescent="0.2">
      <c r="A109" s="35">
        <f t="shared" si="2"/>
        <v>45164</v>
      </c>
      <c r="B109" s="36">
        <f>SUMIFS(СВЦЭМ!$C$39:$C$782,СВЦЭМ!$A$39:$A$782,$A109,СВЦЭМ!$B$39:$B$782,B$83)+'СЕТ СН'!$H$12+СВЦЭМ!$D$10+'СЕТ СН'!$H$5-'СЕТ СН'!$H$20</f>
        <v>3858.0222527800001</v>
      </c>
      <c r="C109" s="36">
        <f>SUMIFS(СВЦЭМ!$C$39:$C$782,СВЦЭМ!$A$39:$A$782,$A109,СВЦЭМ!$B$39:$B$782,C$83)+'СЕТ СН'!$H$12+СВЦЭМ!$D$10+'СЕТ СН'!$H$5-'СЕТ СН'!$H$20</f>
        <v>3946.5771728099999</v>
      </c>
      <c r="D109" s="36">
        <f>SUMIFS(СВЦЭМ!$C$39:$C$782,СВЦЭМ!$A$39:$A$782,$A109,СВЦЭМ!$B$39:$B$782,D$83)+'СЕТ СН'!$H$12+СВЦЭМ!$D$10+'СЕТ СН'!$H$5-'СЕТ СН'!$H$20</f>
        <v>4021.0757253299998</v>
      </c>
      <c r="E109" s="36">
        <f>SUMIFS(СВЦЭМ!$C$39:$C$782,СВЦЭМ!$A$39:$A$782,$A109,СВЦЭМ!$B$39:$B$782,E$83)+'СЕТ СН'!$H$12+СВЦЭМ!$D$10+'СЕТ СН'!$H$5-'СЕТ СН'!$H$20</f>
        <v>4045.3706757700002</v>
      </c>
      <c r="F109" s="36">
        <f>SUMIFS(СВЦЭМ!$C$39:$C$782,СВЦЭМ!$A$39:$A$782,$A109,СВЦЭМ!$B$39:$B$782,F$83)+'СЕТ СН'!$H$12+СВЦЭМ!$D$10+'СЕТ СН'!$H$5-'СЕТ СН'!$H$20</f>
        <v>4090.5847494500003</v>
      </c>
      <c r="G109" s="36">
        <f>SUMIFS(СВЦЭМ!$C$39:$C$782,СВЦЭМ!$A$39:$A$782,$A109,СВЦЭМ!$B$39:$B$782,G$83)+'СЕТ СН'!$H$12+СВЦЭМ!$D$10+'СЕТ СН'!$H$5-'СЕТ СН'!$H$20</f>
        <v>4076.43396966</v>
      </c>
      <c r="H109" s="36">
        <f>SUMIFS(СВЦЭМ!$C$39:$C$782,СВЦЭМ!$A$39:$A$782,$A109,СВЦЭМ!$B$39:$B$782,H$83)+'СЕТ СН'!$H$12+СВЦЭМ!$D$10+'СЕТ СН'!$H$5-'СЕТ СН'!$H$20</f>
        <v>4035.2852893600002</v>
      </c>
      <c r="I109" s="36">
        <f>SUMIFS(СВЦЭМ!$C$39:$C$782,СВЦЭМ!$A$39:$A$782,$A109,СВЦЭМ!$B$39:$B$782,I$83)+'СЕТ СН'!$H$12+СВЦЭМ!$D$10+'СЕТ СН'!$H$5-'СЕТ СН'!$H$20</f>
        <v>3962.0720273400002</v>
      </c>
      <c r="J109" s="36">
        <f>SUMIFS(СВЦЭМ!$C$39:$C$782,СВЦЭМ!$A$39:$A$782,$A109,СВЦЭМ!$B$39:$B$782,J$83)+'СЕТ СН'!$H$12+СВЦЭМ!$D$10+'СЕТ СН'!$H$5-'СЕТ СН'!$H$20</f>
        <v>3842.04143389</v>
      </c>
      <c r="K109" s="36">
        <f>SUMIFS(СВЦЭМ!$C$39:$C$782,СВЦЭМ!$A$39:$A$782,$A109,СВЦЭМ!$B$39:$B$782,K$83)+'СЕТ СН'!$H$12+СВЦЭМ!$D$10+'СЕТ СН'!$H$5-'СЕТ СН'!$H$20</f>
        <v>3736.7956401400002</v>
      </c>
      <c r="L109" s="36">
        <f>SUMIFS(СВЦЭМ!$C$39:$C$782,СВЦЭМ!$A$39:$A$782,$A109,СВЦЭМ!$B$39:$B$782,L$83)+'СЕТ СН'!$H$12+СВЦЭМ!$D$10+'СЕТ СН'!$H$5-'СЕТ СН'!$H$20</f>
        <v>3680.5185995500001</v>
      </c>
      <c r="M109" s="36">
        <f>SUMIFS(СВЦЭМ!$C$39:$C$782,СВЦЭМ!$A$39:$A$782,$A109,СВЦЭМ!$B$39:$B$782,M$83)+'СЕТ СН'!$H$12+СВЦЭМ!$D$10+'СЕТ СН'!$H$5-'СЕТ СН'!$H$20</f>
        <v>3705.1157517700003</v>
      </c>
      <c r="N109" s="36">
        <f>SUMIFS(СВЦЭМ!$C$39:$C$782,СВЦЭМ!$A$39:$A$782,$A109,СВЦЭМ!$B$39:$B$782,N$83)+'СЕТ СН'!$H$12+СВЦЭМ!$D$10+'СЕТ СН'!$H$5-'СЕТ СН'!$H$20</f>
        <v>3682.5253776400004</v>
      </c>
      <c r="O109" s="36">
        <f>SUMIFS(СВЦЭМ!$C$39:$C$782,СВЦЭМ!$A$39:$A$782,$A109,СВЦЭМ!$B$39:$B$782,O$83)+'СЕТ СН'!$H$12+СВЦЭМ!$D$10+'СЕТ СН'!$H$5-'СЕТ СН'!$H$20</f>
        <v>3689.38823387</v>
      </c>
      <c r="P109" s="36">
        <f>SUMIFS(СВЦЭМ!$C$39:$C$782,СВЦЭМ!$A$39:$A$782,$A109,СВЦЭМ!$B$39:$B$782,P$83)+'СЕТ СН'!$H$12+СВЦЭМ!$D$10+'СЕТ СН'!$H$5-'СЕТ СН'!$H$20</f>
        <v>3672.1957374100002</v>
      </c>
      <c r="Q109" s="36">
        <f>SUMIFS(СВЦЭМ!$C$39:$C$782,СВЦЭМ!$A$39:$A$782,$A109,СВЦЭМ!$B$39:$B$782,Q$83)+'СЕТ СН'!$H$12+СВЦЭМ!$D$10+'СЕТ СН'!$H$5-'СЕТ СН'!$H$20</f>
        <v>3675.1945995900001</v>
      </c>
      <c r="R109" s="36">
        <f>SUMIFS(СВЦЭМ!$C$39:$C$782,СВЦЭМ!$A$39:$A$782,$A109,СВЦЭМ!$B$39:$B$782,R$83)+'СЕТ СН'!$H$12+СВЦЭМ!$D$10+'СЕТ СН'!$H$5-'СЕТ СН'!$H$20</f>
        <v>3693.2948148900005</v>
      </c>
      <c r="S109" s="36">
        <f>SUMIFS(СВЦЭМ!$C$39:$C$782,СВЦЭМ!$A$39:$A$782,$A109,СВЦЭМ!$B$39:$B$782,S$83)+'СЕТ СН'!$H$12+СВЦЭМ!$D$10+'СЕТ СН'!$H$5-'СЕТ СН'!$H$20</f>
        <v>3696.1883428800002</v>
      </c>
      <c r="T109" s="36">
        <f>SUMIFS(СВЦЭМ!$C$39:$C$782,СВЦЭМ!$A$39:$A$782,$A109,СВЦЭМ!$B$39:$B$782,T$83)+'СЕТ СН'!$H$12+СВЦЭМ!$D$10+'СЕТ СН'!$H$5-'СЕТ СН'!$H$20</f>
        <v>3712.0766427400004</v>
      </c>
      <c r="U109" s="36">
        <f>SUMIFS(СВЦЭМ!$C$39:$C$782,СВЦЭМ!$A$39:$A$782,$A109,СВЦЭМ!$B$39:$B$782,U$83)+'СЕТ СН'!$H$12+СВЦЭМ!$D$10+'СЕТ СН'!$H$5-'СЕТ СН'!$H$20</f>
        <v>3704.0783935600002</v>
      </c>
      <c r="V109" s="36">
        <f>SUMIFS(СВЦЭМ!$C$39:$C$782,СВЦЭМ!$A$39:$A$782,$A109,СВЦЭМ!$B$39:$B$782,V$83)+'СЕТ СН'!$H$12+СВЦЭМ!$D$10+'СЕТ СН'!$H$5-'СЕТ СН'!$H$20</f>
        <v>3713.9738625999998</v>
      </c>
      <c r="W109" s="36">
        <f>SUMIFS(СВЦЭМ!$C$39:$C$782,СВЦЭМ!$A$39:$A$782,$A109,СВЦЭМ!$B$39:$B$782,W$83)+'СЕТ СН'!$H$12+СВЦЭМ!$D$10+'СЕТ СН'!$H$5-'СЕТ СН'!$H$20</f>
        <v>3702.1190376300001</v>
      </c>
      <c r="X109" s="36">
        <f>SUMIFS(СВЦЭМ!$C$39:$C$782,СВЦЭМ!$A$39:$A$782,$A109,СВЦЭМ!$B$39:$B$782,X$83)+'СЕТ СН'!$H$12+СВЦЭМ!$D$10+'СЕТ СН'!$H$5-'СЕТ СН'!$H$20</f>
        <v>3783.6593385300002</v>
      </c>
      <c r="Y109" s="36">
        <f>SUMIFS(СВЦЭМ!$C$39:$C$782,СВЦЭМ!$A$39:$A$782,$A109,СВЦЭМ!$B$39:$B$782,Y$83)+'СЕТ СН'!$H$12+СВЦЭМ!$D$10+'СЕТ СН'!$H$5-'СЕТ СН'!$H$20</f>
        <v>3932.4139010100002</v>
      </c>
    </row>
    <row r="110" spans="1:25" ht="15.75" x14ac:dyDescent="0.2">
      <c r="A110" s="35">
        <f t="shared" si="2"/>
        <v>45165</v>
      </c>
      <c r="B110" s="36">
        <f>SUMIFS(СВЦЭМ!$C$39:$C$782,СВЦЭМ!$A$39:$A$782,$A110,СВЦЭМ!$B$39:$B$782,B$83)+'СЕТ СН'!$H$12+СВЦЭМ!$D$10+'СЕТ СН'!$H$5-'СЕТ СН'!$H$20</f>
        <v>4079.1076908000005</v>
      </c>
      <c r="C110" s="36">
        <f>SUMIFS(СВЦЭМ!$C$39:$C$782,СВЦЭМ!$A$39:$A$782,$A110,СВЦЭМ!$B$39:$B$782,C$83)+'СЕТ СН'!$H$12+СВЦЭМ!$D$10+'СЕТ СН'!$H$5-'СЕТ СН'!$H$20</f>
        <v>4165.54131452</v>
      </c>
      <c r="D110" s="36">
        <f>SUMIFS(СВЦЭМ!$C$39:$C$782,СВЦЭМ!$A$39:$A$782,$A110,СВЦЭМ!$B$39:$B$782,D$83)+'СЕТ СН'!$H$12+СВЦЭМ!$D$10+'СЕТ СН'!$H$5-'СЕТ СН'!$H$20</f>
        <v>4217.9054529099994</v>
      </c>
      <c r="E110" s="36">
        <f>SUMIFS(СВЦЭМ!$C$39:$C$782,СВЦЭМ!$A$39:$A$782,$A110,СВЦЭМ!$B$39:$B$782,E$83)+'СЕТ СН'!$H$12+СВЦЭМ!$D$10+'СЕТ СН'!$H$5-'СЕТ СН'!$H$20</f>
        <v>4252.9470142199998</v>
      </c>
      <c r="F110" s="36">
        <f>SUMIFS(СВЦЭМ!$C$39:$C$782,СВЦЭМ!$A$39:$A$782,$A110,СВЦЭМ!$B$39:$B$782,F$83)+'СЕТ СН'!$H$12+СВЦЭМ!$D$10+'СЕТ СН'!$H$5-'СЕТ СН'!$H$20</f>
        <v>4283.2676859099993</v>
      </c>
      <c r="G110" s="36">
        <f>SUMIFS(СВЦЭМ!$C$39:$C$782,СВЦЭМ!$A$39:$A$782,$A110,СВЦЭМ!$B$39:$B$782,G$83)+'СЕТ СН'!$H$12+СВЦЭМ!$D$10+'СЕТ СН'!$H$5-'СЕТ СН'!$H$20</f>
        <v>4273.35686859</v>
      </c>
      <c r="H110" s="36">
        <f>SUMIFS(СВЦЭМ!$C$39:$C$782,СВЦЭМ!$A$39:$A$782,$A110,СВЦЭМ!$B$39:$B$782,H$83)+'СЕТ СН'!$H$12+СВЦЭМ!$D$10+'СЕТ СН'!$H$5-'СЕТ СН'!$H$20</f>
        <v>4216.5810620299999</v>
      </c>
      <c r="I110" s="36">
        <f>SUMIFS(СВЦЭМ!$C$39:$C$782,СВЦЭМ!$A$39:$A$782,$A110,СВЦЭМ!$B$39:$B$782,I$83)+'СЕТ СН'!$H$12+СВЦЭМ!$D$10+'СЕТ СН'!$H$5-'СЕТ СН'!$H$20</f>
        <v>4185.4204036299998</v>
      </c>
      <c r="J110" s="36">
        <f>SUMIFS(СВЦЭМ!$C$39:$C$782,СВЦЭМ!$A$39:$A$782,$A110,СВЦЭМ!$B$39:$B$782,J$83)+'СЕТ СН'!$H$12+СВЦЭМ!$D$10+'СЕТ СН'!$H$5-'СЕТ СН'!$H$20</f>
        <v>4046.2834918300005</v>
      </c>
      <c r="K110" s="36">
        <f>SUMIFS(СВЦЭМ!$C$39:$C$782,СВЦЭМ!$A$39:$A$782,$A110,СВЦЭМ!$B$39:$B$782,K$83)+'СЕТ СН'!$H$12+СВЦЭМ!$D$10+'СЕТ СН'!$H$5-'СЕТ СН'!$H$20</f>
        <v>3930.5659205100001</v>
      </c>
      <c r="L110" s="36">
        <f>SUMIFS(СВЦЭМ!$C$39:$C$782,СВЦЭМ!$A$39:$A$782,$A110,СВЦЭМ!$B$39:$B$782,L$83)+'СЕТ СН'!$H$12+СВЦЭМ!$D$10+'СЕТ СН'!$H$5-'СЕТ СН'!$H$20</f>
        <v>3869.3733367000004</v>
      </c>
      <c r="M110" s="36">
        <f>SUMIFS(СВЦЭМ!$C$39:$C$782,СВЦЭМ!$A$39:$A$782,$A110,СВЦЭМ!$B$39:$B$782,M$83)+'СЕТ СН'!$H$12+СВЦЭМ!$D$10+'СЕТ СН'!$H$5-'СЕТ СН'!$H$20</f>
        <v>3839.6436247000001</v>
      </c>
      <c r="N110" s="36">
        <f>SUMIFS(СВЦЭМ!$C$39:$C$782,СВЦЭМ!$A$39:$A$782,$A110,СВЦЭМ!$B$39:$B$782,N$83)+'СЕТ СН'!$H$12+СВЦЭМ!$D$10+'СЕТ СН'!$H$5-'СЕТ СН'!$H$20</f>
        <v>3810.83395066</v>
      </c>
      <c r="O110" s="36">
        <f>SUMIFS(СВЦЭМ!$C$39:$C$782,СВЦЭМ!$A$39:$A$782,$A110,СВЦЭМ!$B$39:$B$782,O$83)+'СЕТ СН'!$H$12+СВЦЭМ!$D$10+'СЕТ СН'!$H$5-'СЕТ СН'!$H$20</f>
        <v>3818.9912681300002</v>
      </c>
      <c r="P110" s="36">
        <f>SUMIFS(СВЦЭМ!$C$39:$C$782,СВЦЭМ!$A$39:$A$782,$A110,СВЦЭМ!$B$39:$B$782,P$83)+'СЕТ СН'!$H$12+СВЦЭМ!$D$10+'СЕТ СН'!$H$5-'СЕТ СН'!$H$20</f>
        <v>3790.0161714300002</v>
      </c>
      <c r="Q110" s="36">
        <f>SUMIFS(СВЦЭМ!$C$39:$C$782,СВЦЭМ!$A$39:$A$782,$A110,СВЦЭМ!$B$39:$B$782,Q$83)+'СЕТ СН'!$H$12+СВЦЭМ!$D$10+'СЕТ СН'!$H$5-'СЕТ СН'!$H$20</f>
        <v>3792.4946389699999</v>
      </c>
      <c r="R110" s="36">
        <f>SUMIFS(СВЦЭМ!$C$39:$C$782,СВЦЭМ!$A$39:$A$782,$A110,СВЦЭМ!$B$39:$B$782,R$83)+'СЕТ СН'!$H$12+СВЦЭМ!$D$10+'СЕТ СН'!$H$5-'СЕТ СН'!$H$20</f>
        <v>3834.5034387900005</v>
      </c>
      <c r="S110" s="36">
        <f>SUMIFS(СВЦЭМ!$C$39:$C$782,СВЦЭМ!$A$39:$A$782,$A110,СВЦЭМ!$B$39:$B$782,S$83)+'СЕТ СН'!$H$12+СВЦЭМ!$D$10+'СЕТ СН'!$H$5-'СЕТ СН'!$H$20</f>
        <v>3836.7933077900002</v>
      </c>
      <c r="T110" s="36">
        <f>SUMIFS(СВЦЭМ!$C$39:$C$782,СВЦЭМ!$A$39:$A$782,$A110,СВЦЭМ!$B$39:$B$782,T$83)+'СЕТ СН'!$H$12+СВЦЭМ!$D$10+'СЕТ СН'!$H$5-'СЕТ СН'!$H$20</f>
        <v>3847.7148519000002</v>
      </c>
      <c r="U110" s="36">
        <f>SUMIFS(СВЦЭМ!$C$39:$C$782,СВЦЭМ!$A$39:$A$782,$A110,СВЦЭМ!$B$39:$B$782,U$83)+'СЕТ СН'!$H$12+СВЦЭМ!$D$10+'СЕТ СН'!$H$5-'СЕТ СН'!$H$20</f>
        <v>3848.1006591100004</v>
      </c>
      <c r="V110" s="36">
        <f>SUMIFS(СВЦЭМ!$C$39:$C$782,СВЦЭМ!$A$39:$A$782,$A110,СВЦЭМ!$B$39:$B$782,V$83)+'СЕТ СН'!$H$12+СВЦЭМ!$D$10+'СЕТ СН'!$H$5-'СЕТ СН'!$H$20</f>
        <v>3831.3260880799999</v>
      </c>
      <c r="W110" s="36">
        <f>SUMIFS(СВЦЭМ!$C$39:$C$782,СВЦЭМ!$A$39:$A$782,$A110,СВЦЭМ!$B$39:$B$782,W$83)+'СЕТ СН'!$H$12+СВЦЭМ!$D$10+'СЕТ СН'!$H$5-'СЕТ СН'!$H$20</f>
        <v>3830.67321593</v>
      </c>
      <c r="X110" s="36">
        <f>SUMIFS(СВЦЭМ!$C$39:$C$782,СВЦЭМ!$A$39:$A$782,$A110,СВЦЭМ!$B$39:$B$782,X$83)+'СЕТ СН'!$H$12+СВЦЭМ!$D$10+'СЕТ СН'!$H$5-'СЕТ СН'!$H$20</f>
        <v>3915.5084151300002</v>
      </c>
      <c r="Y110" s="36">
        <f>SUMIFS(СВЦЭМ!$C$39:$C$782,СВЦЭМ!$A$39:$A$782,$A110,СВЦЭМ!$B$39:$B$782,Y$83)+'СЕТ СН'!$H$12+СВЦЭМ!$D$10+'СЕТ СН'!$H$5-'СЕТ СН'!$H$20</f>
        <v>3988.1141206500001</v>
      </c>
    </row>
    <row r="111" spans="1:25" ht="15.75" x14ac:dyDescent="0.2">
      <c r="A111" s="35">
        <f t="shared" si="2"/>
        <v>45166</v>
      </c>
      <c r="B111" s="36">
        <f>SUMIFS(СВЦЭМ!$C$39:$C$782,СВЦЭМ!$A$39:$A$782,$A111,СВЦЭМ!$B$39:$B$782,B$83)+'СЕТ СН'!$H$12+СВЦЭМ!$D$10+'СЕТ СН'!$H$5-'СЕТ СН'!$H$20</f>
        <v>3930.3041941199999</v>
      </c>
      <c r="C111" s="36">
        <f>SUMIFS(СВЦЭМ!$C$39:$C$782,СВЦЭМ!$A$39:$A$782,$A111,СВЦЭМ!$B$39:$B$782,C$83)+'СЕТ СН'!$H$12+СВЦЭМ!$D$10+'СЕТ СН'!$H$5-'СЕТ СН'!$H$20</f>
        <v>4028.3164658800001</v>
      </c>
      <c r="D111" s="36">
        <f>SUMIFS(СВЦЭМ!$C$39:$C$782,СВЦЭМ!$A$39:$A$782,$A111,СВЦЭМ!$B$39:$B$782,D$83)+'СЕТ СН'!$H$12+СВЦЭМ!$D$10+'СЕТ СН'!$H$5-'СЕТ СН'!$H$20</f>
        <v>4068.4500842300004</v>
      </c>
      <c r="E111" s="36">
        <f>SUMIFS(СВЦЭМ!$C$39:$C$782,СВЦЭМ!$A$39:$A$782,$A111,СВЦЭМ!$B$39:$B$782,E$83)+'СЕТ СН'!$H$12+СВЦЭМ!$D$10+'СЕТ СН'!$H$5-'СЕТ СН'!$H$20</f>
        <v>4104.0985049800001</v>
      </c>
      <c r="F111" s="36">
        <f>SUMIFS(СВЦЭМ!$C$39:$C$782,СВЦЭМ!$A$39:$A$782,$A111,СВЦЭМ!$B$39:$B$782,F$83)+'СЕТ СН'!$H$12+СВЦЭМ!$D$10+'СЕТ СН'!$H$5-'СЕТ СН'!$H$20</f>
        <v>4153.2889521200004</v>
      </c>
      <c r="G111" s="36">
        <f>SUMIFS(СВЦЭМ!$C$39:$C$782,СВЦЭМ!$A$39:$A$782,$A111,СВЦЭМ!$B$39:$B$782,G$83)+'СЕТ СН'!$H$12+СВЦЭМ!$D$10+'СЕТ СН'!$H$5-'СЕТ СН'!$H$20</f>
        <v>4163.5024726800002</v>
      </c>
      <c r="H111" s="36">
        <f>SUMIFS(СВЦЭМ!$C$39:$C$782,СВЦЭМ!$A$39:$A$782,$A111,СВЦЭМ!$B$39:$B$782,H$83)+'СЕТ СН'!$H$12+СВЦЭМ!$D$10+'СЕТ СН'!$H$5-'СЕТ СН'!$H$20</f>
        <v>4170.4684575600004</v>
      </c>
      <c r="I111" s="36">
        <f>SUMIFS(СВЦЭМ!$C$39:$C$782,СВЦЭМ!$A$39:$A$782,$A111,СВЦЭМ!$B$39:$B$782,I$83)+'СЕТ СН'!$H$12+СВЦЭМ!$D$10+'СЕТ СН'!$H$5-'СЕТ СН'!$H$20</f>
        <v>3942.5539898400002</v>
      </c>
      <c r="J111" s="36">
        <f>SUMIFS(СВЦЭМ!$C$39:$C$782,СВЦЭМ!$A$39:$A$782,$A111,СВЦЭМ!$B$39:$B$782,J$83)+'СЕТ СН'!$H$12+СВЦЭМ!$D$10+'СЕТ СН'!$H$5-'СЕТ СН'!$H$20</f>
        <v>3810.8716538300005</v>
      </c>
      <c r="K111" s="36">
        <f>SUMIFS(СВЦЭМ!$C$39:$C$782,СВЦЭМ!$A$39:$A$782,$A111,СВЦЭМ!$B$39:$B$782,K$83)+'СЕТ СН'!$H$12+СВЦЭМ!$D$10+'СЕТ СН'!$H$5-'СЕТ СН'!$H$20</f>
        <v>3743.8451260000002</v>
      </c>
      <c r="L111" s="36">
        <f>SUMIFS(СВЦЭМ!$C$39:$C$782,СВЦЭМ!$A$39:$A$782,$A111,СВЦЭМ!$B$39:$B$782,L$83)+'СЕТ СН'!$H$12+СВЦЭМ!$D$10+'СЕТ СН'!$H$5-'СЕТ СН'!$H$20</f>
        <v>3671.9266087800002</v>
      </c>
      <c r="M111" s="36">
        <f>SUMIFS(СВЦЭМ!$C$39:$C$782,СВЦЭМ!$A$39:$A$782,$A111,СВЦЭМ!$B$39:$B$782,M$83)+'СЕТ СН'!$H$12+СВЦЭМ!$D$10+'СЕТ СН'!$H$5-'СЕТ СН'!$H$20</f>
        <v>3656.66213083</v>
      </c>
      <c r="N111" s="36">
        <f>SUMIFS(СВЦЭМ!$C$39:$C$782,СВЦЭМ!$A$39:$A$782,$A111,СВЦЭМ!$B$39:$B$782,N$83)+'СЕТ СН'!$H$12+СВЦЭМ!$D$10+'СЕТ СН'!$H$5-'СЕТ СН'!$H$20</f>
        <v>3648.51023463</v>
      </c>
      <c r="O111" s="36">
        <f>SUMIFS(СВЦЭМ!$C$39:$C$782,СВЦЭМ!$A$39:$A$782,$A111,СВЦЭМ!$B$39:$B$782,O$83)+'СЕТ СН'!$H$12+СВЦЭМ!$D$10+'СЕТ СН'!$H$5-'СЕТ СН'!$H$20</f>
        <v>3640.4837457100002</v>
      </c>
      <c r="P111" s="36">
        <f>SUMIFS(СВЦЭМ!$C$39:$C$782,СВЦЭМ!$A$39:$A$782,$A111,СВЦЭМ!$B$39:$B$782,P$83)+'СЕТ СН'!$H$12+СВЦЭМ!$D$10+'СЕТ СН'!$H$5-'СЕТ СН'!$H$20</f>
        <v>3612.4273051</v>
      </c>
      <c r="Q111" s="36">
        <f>SUMIFS(СВЦЭМ!$C$39:$C$782,СВЦЭМ!$A$39:$A$782,$A111,СВЦЭМ!$B$39:$B$782,Q$83)+'СЕТ СН'!$H$12+СВЦЭМ!$D$10+'СЕТ СН'!$H$5-'СЕТ СН'!$H$20</f>
        <v>3636.4349988200001</v>
      </c>
      <c r="R111" s="36">
        <f>SUMIFS(СВЦЭМ!$C$39:$C$782,СВЦЭМ!$A$39:$A$782,$A111,СВЦЭМ!$B$39:$B$782,R$83)+'СЕТ СН'!$H$12+СВЦЭМ!$D$10+'СЕТ СН'!$H$5-'СЕТ СН'!$H$20</f>
        <v>3674.7130463100002</v>
      </c>
      <c r="S111" s="36">
        <f>SUMIFS(СВЦЭМ!$C$39:$C$782,СВЦЭМ!$A$39:$A$782,$A111,СВЦЭМ!$B$39:$B$782,S$83)+'СЕТ СН'!$H$12+СВЦЭМ!$D$10+'СЕТ СН'!$H$5-'СЕТ СН'!$H$20</f>
        <v>3668.9555340400002</v>
      </c>
      <c r="T111" s="36">
        <f>SUMIFS(СВЦЭМ!$C$39:$C$782,СВЦЭМ!$A$39:$A$782,$A111,СВЦЭМ!$B$39:$B$782,T$83)+'СЕТ СН'!$H$12+СВЦЭМ!$D$10+'СЕТ СН'!$H$5-'СЕТ СН'!$H$20</f>
        <v>3688.0879840000002</v>
      </c>
      <c r="U111" s="36">
        <f>SUMIFS(СВЦЭМ!$C$39:$C$782,СВЦЭМ!$A$39:$A$782,$A111,СВЦЭМ!$B$39:$B$782,U$83)+'СЕТ СН'!$H$12+СВЦЭМ!$D$10+'СЕТ СН'!$H$5-'СЕТ СН'!$H$20</f>
        <v>3701.2291513300001</v>
      </c>
      <c r="V111" s="36">
        <f>SUMIFS(СВЦЭМ!$C$39:$C$782,СВЦЭМ!$A$39:$A$782,$A111,СВЦЭМ!$B$39:$B$782,V$83)+'СЕТ СН'!$H$12+СВЦЭМ!$D$10+'СЕТ СН'!$H$5-'СЕТ СН'!$H$20</f>
        <v>3691.6814207300004</v>
      </c>
      <c r="W111" s="36">
        <f>SUMIFS(СВЦЭМ!$C$39:$C$782,СВЦЭМ!$A$39:$A$782,$A111,СВЦЭМ!$B$39:$B$782,W$83)+'СЕТ СН'!$H$12+СВЦЭМ!$D$10+'СЕТ СН'!$H$5-'СЕТ СН'!$H$20</f>
        <v>3684.9769236400002</v>
      </c>
      <c r="X111" s="36">
        <f>SUMIFS(СВЦЭМ!$C$39:$C$782,СВЦЭМ!$A$39:$A$782,$A111,СВЦЭМ!$B$39:$B$782,X$83)+'СЕТ СН'!$H$12+СВЦЭМ!$D$10+'СЕТ СН'!$H$5-'СЕТ СН'!$H$20</f>
        <v>3771.5092576200004</v>
      </c>
      <c r="Y111" s="36">
        <f>SUMIFS(СВЦЭМ!$C$39:$C$782,СВЦЭМ!$A$39:$A$782,$A111,СВЦЭМ!$B$39:$B$782,Y$83)+'СЕТ СН'!$H$12+СВЦЭМ!$D$10+'СЕТ СН'!$H$5-'СЕТ СН'!$H$20</f>
        <v>3861.4777088700002</v>
      </c>
    </row>
    <row r="112" spans="1:25" ht="15.75" x14ac:dyDescent="0.2">
      <c r="A112" s="35">
        <f t="shared" si="2"/>
        <v>45167</v>
      </c>
      <c r="B112" s="36">
        <f>SUMIFS(СВЦЭМ!$C$39:$C$782,СВЦЭМ!$A$39:$A$782,$A112,СВЦЭМ!$B$39:$B$782,B$83)+'СЕТ СН'!$H$12+СВЦЭМ!$D$10+'СЕТ СН'!$H$5-'СЕТ СН'!$H$20</f>
        <v>3856.4114719899999</v>
      </c>
      <c r="C112" s="36">
        <f>SUMIFS(СВЦЭМ!$C$39:$C$782,СВЦЭМ!$A$39:$A$782,$A112,СВЦЭМ!$B$39:$B$782,C$83)+'СЕТ СН'!$H$12+СВЦЭМ!$D$10+'СЕТ СН'!$H$5-'СЕТ СН'!$H$20</f>
        <v>3940.4384179100002</v>
      </c>
      <c r="D112" s="36">
        <f>SUMIFS(СВЦЭМ!$C$39:$C$782,СВЦЭМ!$A$39:$A$782,$A112,СВЦЭМ!$B$39:$B$782,D$83)+'СЕТ СН'!$H$12+СВЦЭМ!$D$10+'СЕТ СН'!$H$5-'СЕТ СН'!$H$20</f>
        <v>3988.4176533700002</v>
      </c>
      <c r="E112" s="36">
        <f>SUMIFS(СВЦЭМ!$C$39:$C$782,СВЦЭМ!$A$39:$A$782,$A112,СВЦЭМ!$B$39:$B$782,E$83)+'СЕТ СН'!$H$12+СВЦЭМ!$D$10+'СЕТ СН'!$H$5-'СЕТ СН'!$H$20</f>
        <v>4007.9723581899998</v>
      </c>
      <c r="F112" s="36">
        <f>SUMIFS(СВЦЭМ!$C$39:$C$782,СВЦЭМ!$A$39:$A$782,$A112,СВЦЭМ!$B$39:$B$782,F$83)+'СЕТ СН'!$H$12+СВЦЭМ!$D$10+'СЕТ СН'!$H$5-'СЕТ СН'!$H$20</f>
        <v>4012.2336924800002</v>
      </c>
      <c r="G112" s="36">
        <f>SUMIFS(СВЦЭМ!$C$39:$C$782,СВЦЭМ!$A$39:$A$782,$A112,СВЦЭМ!$B$39:$B$782,G$83)+'СЕТ СН'!$H$12+СВЦЭМ!$D$10+'СЕТ СН'!$H$5-'СЕТ СН'!$H$20</f>
        <v>4026.0079673199998</v>
      </c>
      <c r="H112" s="36">
        <f>SUMIFS(СВЦЭМ!$C$39:$C$782,СВЦЭМ!$A$39:$A$782,$A112,СВЦЭМ!$B$39:$B$782,H$83)+'СЕТ СН'!$H$12+СВЦЭМ!$D$10+'СЕТ СН'!$H$5-'СЕТ СН'!$H$20</f>
        <v>3969.6123856900003</v>
      </c>
      <c r="I112" s="36">
        <f>SUMIFS(СВЦЭМ!$C$39:$C$782,СВЦЭМ!$A$39:$A$782,$A112,СВЦЭМ!$B$39:$B$782,I$83)+'СЕТ СН'!$H$12+СВЦЭМ!$D$10+'СЕТ СН'!$H$5-'СЕТ СН'!$H$20</f>
        <v>3879.74133695</v>
      </c>
      <c r="J112" s="36">
        <f>SUMIFS(СВЦЭМ!$C$39:$C$782,СВЦЭМ!$A$39:$A$782,$A112,СВЦЭМ!$B$39:$B$782,J$83)+'СЕТ СН'!$H$12+СВЦЭМ!$D$10+'СЕТ СН'!$H$5-'СЕТ СН'!$H$20</f>
        <v>3736.3145098700002</v>
      </c>
      <c r="K112" s="36">
        <f>SUMIFS(СВЦЭМ!$C$39:$C$782,СВЦЭМ!$A$39:$A$782,$A112,СВЦЭМ!$B$39:$B$782,K$83)+'СЕТ СН'!$H$12+СВЦЭМ!$D$10+'СЕТ СН'!$H$5-'СЕТ СН'!$H$20</f>
        <v>3649.5831006200001</v>
      </c>
      <c r="L112" s="36">
        <f>SUMIFS(СВЦЭМ!$C$39:$C$782,СВЦЭМ!$A$39:$A$782,$A112,СВЦЭМ!$B$39:$B$782,L$83)+'СЕТ СН'!$H$12+СВЦЭМ!$D$10+'СЕТ СН'!$H$5-'СЕТ СН'!$H$20</f>
        <v>3602.1847607300001</v>
      </c>
      <c r="M112" s="36">
        <f>SUMIFS(СВЦЭМ!$C$39:$C$782,СВЦЭМ!$A$39:$A$782,$A112,СВЦЭМ!$B$39:$B$782,M$83)+'СЕТ СН'!$H$12+СВЦЭМ!$D$10+'СЕТ СН'!$H$5-'СЕТ СН'!$H$20</f>
        <v>3584.4478537200002</v>
      </c>
      <c r="N112" s="36">
        <f>SUMIFS(СВЦЭМ!$C$39:$C$782,СВЦЭМ!$A$39:$A$782,$A112,СВЦЭМ!$B$39:$B$782,N$83)+'СЕТ СН'!$H$12+СВЦЭМ!$D$10+'СЕТ СН'!$H$5-'СЕТ СН'!$H$20</f>
        <v>3574.1457931599998</v>
      </c>
      <c r="O112" s="36">
        <f>SUMIFS(СВЦЭМ!$C$39:$C$782,СВЦЭМ!$A$39:$A$782,$A112,СВЦЭМ!$B$39:$B$782,O$83)+'СЕТ СН'!$H$12+СВЦЭМ!$D$10+'СЕТ СН'!$H$5-'СЕТ СН'!$H$20</f>
        <v>3562.7189317400002</v>
      </c>
      <c r="P112" s="36">
        <f>SUMIFS(СВЦЭМ!$C$39:$C$782,СВЦЭМ!$A$39:$A$782,$A112,СВЦЭМ!$B$39:$B$782,P$83)+'СЕТ СН'!$H$12+СВЦЭМ!$D$10+'СЕТ СН'!$H$5-'СЕТ СН'!$H$20</f>
        <v>3549.1326806300003</v>
      </c>
      <c r="Q112" s="36">
        <f>SUMIFS(СВЦЭМ!$C$39:$C$782,СВЦЭМ!$A$39:$A$782,$A112,СВЦЭМ!$B$39:$B$782,Q$83)+'СЕТ СН'!$H$12+СВЦЭМ!$D$10+'СЕТ СН'!$H$5-'СЕТ СН'!$H$20</f>
        <v>3548.3425170700002</v>
      </c>
      <c r="R112" s="36">
        <f>SUMIFS(СВЦЭМ!$C$39:$C$782,СВЦЭМ!$A$39:$A$782,$A112,СВЦЭМ!$B$39:$B$782,R$83)+'СЕТ СН'!$H$12+СВЦЭМ!$D$10+'СЕТ СН'!$H$5-'СЕТ СН'!$H$20</f>
        <v>3578.9487449200001</v>
      </c>
      <c r="S112" s="36">
        <f>SUMIFS(СВЦЭМ!$C$39:$C$782,СВЦЭМ!$A$39:$A$782,$A112,СВЦЭМ!$B$39:$B$782,S$83)+'СЕТ СН'!$H$12+СВЦЭМ!$D$10+'СЕТ СН'!$H$5-'СЕТ СН'!$H$20</f>
        <v>3587.7883996</v>
      </c>
      <c r="T112" s="36">
        <f>SUMIFS(СВЦЭМ!$C$39:$C$782,СВЦЭМ!$A$39:$A$782,$A112,СВЦЭМ!$B$39:$B$782,T$83)+'СЕТ СН'!$H$12+СВЦЭМ!$D$10+'СЕТ СН'!$H$5-'СЕТ СН'!$H$20</f>
        <v>3594.1560722800004</v>
      </c>
      <c r="U112" s="36">
        <f>SUMIFS(СВЦЭМ!$C$39:$C$782,СВЦЭМ!$A$39:$A$782,$A112,СВЦЭМ!$B$39:$B$782,U$83)+'СЕТ СН'!$H$12+СВЦЭМ!$D$10+'СЕТ СН'!$H$5-'СЕТ СН'!$H$20</f>
        <v>3588.8037426400001</v>
      </c>
      <c r="V112" s="36">
        <f>SUMIFS(СВЦЭМ!$C$39:$C$782,СВЦЭМ!$A$39:$A$782,$A112,СВЦЭМ!$B$39:$B$782,V$83)+'СЕТ СН'!$H$12+СВЦЭМ!$D$10+'СЕТ СН'!$H$5-'СЕТ СН'!$H$20</f>
        <v>3589.0472628900002</v>
      </c>
      <c r="W112" s="36">
        <f>SUMIFS(СВЦЭМ!$C$39:$C$782,СВЦЭМ!$A$39:$A$782,$A112,СВЦЭМ!$B$39:$B$782,W$83)+'СЕТ СН'!$H$12+СВЦЭМ!$D$10+'СЕТ СН'!$H$5-'СЕТ СН'!$H$20</f>
        <v>3585.4025676299998</v>
      </c>
      <c r="X112" s="36">
        <f>SUMIFS(СВЦЭМ!$C$39:$C$782,СВЦЭМ!$A$39:$A$782,$A112,СВЦЭМ!$B$39:$B$782,X$83)+'СЕТ СН'!$H$12+СВЦЭМ!$D$10+'СЕТ СН'!$H$5-'СЕТ СН'!$H$20</f>
        <v>3655.5666541300002</v>
      </c>
      <c r="Y112" s="36">
        <f>SUMIFS(СВЦЭМ!$C$39:$C$782,СВЦЭМ!$A$39:$A$782,$A112,СВЦЭМ!$B$39:$B$782,Y$83)+'СЕТ СН'!$H$12+СВЦЭМ!$D$10+'СЕТ СН'!$H$5-'СЕТ СН'!$H$20</f>
        <v>3761.5055635600002</v>
      </c>
    </row>
    <row r="113" spans="1:27" ht="15.75" x14ac:dyDescent="0.2">
      <c r="A113" s="35">
        <f t="shared" si="2"/>
        <v>45168</v>
      </c>
      <c r="B113" s="36">
        <f>SUMIFS(СВЦЭМ!$C$39:$C$782,СВЦЭМ!$A$39:$A$782,$A113,СВЦЭМ!$B$39:$B$782,B$83)+'СЕТ СН'!$H$12+СВЦЭМ!$D$10+'СЕТ СН'!$H$5-'СЕТ СН'!$H$20</f>
        <v>3891.45183903</v>
      </c>
      <c r="C113" s="36">
        <f>SUMIFS(СВЦЭМ!$C$39:$C$782,СВЦЭМ!$A$39:$A$782,$A113,СВЦЭМ!$B$39:$B$782,C$83)+'СЕТ СН'!$H$12+СВЦЭМ!$D$10+'СЕТ СН'!$H$5-'СЕТ СН'!$H$20</f>
        <v>3963.9313034200004</v>
      </c>
      <c r="D113" s="36">
        <f>SUMIFS(СВЦЭМ!$C$39:$C$782,СВЦЭМ!$A$39:$A$782,$A113,СВЦЭМ!$B$39:$B$782,D$83)+'СЕТ СН'!$H$12+СВЦЭМ!$D$10+'СЕТ СН'!$H$5-'СЕТ СН'!$H$20</f>
        <v>4015.4963667400002</v>
      </c>
      <c r="E113" s="36">
        <f>SUMIFS(СВЦЭМ!$C$39:$C$782,СВЦЭМ!$A$39:$A$782,$A113,СВЦЭМ!$B$39:$B$782,E$83)+'СЕТ СН'!$H$12+СВЦЭМ!$D$10+'СЕТ СН'!$H$5-'СЕТ СН'!$H$20</f>
        <v>4041.1731235500001</v>
      </c>
      <c r="F113" s="36">
        <f>SUMIFS(СВЦЭМ!$C$39:$C$782,СВЦЭМ!$A$39:$A$782,$A113,СВЦЭМ!$B$39:$B$782,F$83)+'СЕТ СН'!$H$12+СВЦЭМ!$D$10+'СЕТ СН'!$H$5-'СЕТ СН'!$H$20</f>
        <v>4096.7987681699997</v>
      </c>
      <c r="G113" s="36">
        <f>SUMIFS(СВЦЭМ!$C$39:$C$782,СВЦЭМ!$A$39:$A$782,$A113,СВЦЭМ!$B$39:$B$782,G$83)+'СЕТ СН'!$H$12+СВЦЭМ!$D$10+'СЕТ СН'!$H$5-'СЕТ СН'!$H$20</f>
        <v>4065.2491176900003</v>
      </c>
      <c r="H113" s="36">
        <f>SUMIFS(СВЦЭМ!$C$39:$C$782,СВЦЭМ!$A$39:$A$782,$A113,СВЦЭМ!$B$39:$B$782,H$83)+'СЕТ СН'!$H$12+СВЦЭМ!$D$10+'СЕТ СН'!$H$5-'СЕТ СН'!$H$20</f>
        <v>3985.2350498200003</v>
      </c>
      <c r="I113" s="36">
        <f>SUMIFS(СВЦЭМ!$C$39:$C$782,СВЦЭМ!$A$39:$A$782,$A113,СВЦЭМ!$B$39:$B$782,I$83)+'СЕТ СН'!$H$12+СВЦЭМ!$D$10+'СЕТ СН'!$H$5-'СЕТ СН'!$H$20</f>
        <v>3878.9227976800003</v>
      </c>
      <c r="J113" s="36">
        <f>SUMIFS(СВЦЭМ!$C$39:$C$782,СВЦЭМ!$A$39:$A$782,$A113,СВЦЭМ!$B$39:$B$782,J$83)+'СЕТ СН'!$H$12+СВЦЭМ!$D$10+'СЕТ СН'!$H$5-'СЕТ СН'!$H$20</f>
        <v>3777.6468355800002</v>
      </c>
      <c r="K113" s="36">
        <f>SUMIFS(СВЦЭМ!$C$39:$C$782,СВЦЭМ!$A$39:$A$782,$A113,СВЦЭМ!$B$39:$B$782,K$83)+'СЕТ СН'!$H$12+СВЦЭМ!$D$10+'СЕТ СН'!$H$5-'СЕТ СН'!$H$20</f>
        <v>3704.5931544800001</v>
      </c>
      <c r="L113" s="36">
        <f>SUMIFS(СВЦЭМ!$C$39:$C$782,СВЦЭМ!$A$39:$A$782,$A113,СВЦЭМ!$B$39:$B$782,L$83)+'СЕТ СН'!$H$12+СВЦЭМ!$D$10+'СЕТ СН'!$H$5-'СЕТ СН'!$H$20</f>
        <v>3665.59462953</v>
      </c>
      <c r="M113" s="36">
        <f>SUMIFS(СВЦЭМ!$C$39:$C$782,СВЦЭМ!$A$39:$A$782,$A113,СВЦЭМ!$B$39:$B$782,M$83)+'СЕТ СН'!$H$12+СВЦЭМ!$D$10+'СЕТ СН'!$H$5-'СЕТ СН'!$H$20</f>
        <v>3645.3385777900003</v>
      </c>
      <c r="N113" s="36">
        <f>SUMIFS(СВЦЭМ!$C$39:$C$782,СВЦЭМ!$A$39:$A$782,$A113,СВЦЭМ!$B$39:$B$782,N$83)+'СЕТ СН'!$H$12+СВЦЭМ!$D$10+'СЕТ СН'!$H$5-'СЕТ СН'!$H$20</f>
        <v>3645.9978273500001</v>
      </c>
      <c r="O113" s="36">
        <f>SUMIFS(СВЦЭМ!$C$39:$C$782,СВЦЭМ!$A$39:$A$782,$A113,СВЦЭМ!$B$39:$B$782,O$83)+'СЕТ СН'!$H$12+СВЦЭМ!$D$10+'СЕТ СН'!$H$5-'СЕТ СН'!$H$20</f>
        <v>3664.1978607300002</v>
      </c>
      <c r="P113" s="36">
        <f>SUMIFS(СВЦЭМ!$C$39:$C$782,СВЦЭМ!$A$39:$A$782,$A113,СВЦЭМ!$B$39:$B$782,P$83)+'СЕТ СН'!$H$12+СВЦЭМ!$D$10+'СЕТ СН'!$H$5-'СЕТ СН'!$H$20</f>
        <v>3627.6810622900002</v>
      </c>
      <c r="Q113" s="36">
        <f>SUMIFS(СВЦЭМ!$C$39:$C$782,СВЦЭМ!$A$39:$A$782,$A113,СВЦЭМ!$B$39:$B$782,Q$83)+'СЕТ СН'!$H$12+СВЦЭМ!$D$10+'СЕТ СН'!$H$5-'СЕТ СН'!$H$20</f>
        <v>3631.7542890100003</v>
      </c>
      <c r="R113" s="36">
        <f>SUMIFS(СВЦЭМ!$C$39:$C$782,СВЦЭМ!$A$39:$A$782,$A113,СВЦЭМ!$B$39:$B$782,R$83)+'СЕТ СН'!$H$12+СВЦЭМ!$D$10+'СЕТ СН'!$H$5-'СЕТ СН'!$H$20</f>
        <v>3673.00905332</v>
      </c>
      <c r="S113" s="36">
        <f>SUMIFS(СВЦЭМ!$C$39:$C$782,СВЦЭМ!$A$39:$A$782,$A113,СВЦЭМ!$B$39:$B$782,S$83)+'СЕТ СН'!$H$12+СВЦЭМ!$D$10+'СЕТ СН'!$H$5-'СЕТ СН'!$H$20</f>
        <v>3656.9281618800001</v>
      </c>
      <c r="T113" s="36">
        <f>SUMIFS(СВЦЭМ!$C$39:$C$782,СВЦЭМ!$A$39:$A$782,$A113,СВЦЭМ!$B$39:$B$782,T$83)+'СЕТ СН'!$H$12+СВЦЭМ!$D$10+'СЕТ СН'!$H$5-'СЕТ СН'!$H$20</f>
        <v>3656.3672411100001</v>
      </c>
      <c r="U113" s="36">
        <f>SUMIFS(СВЦЭМ!$C$39:$C$782,СВЦЭМ!$A$39:$A$782,$A113,СВЦЭМ!$B$39:$B$782,U$83)+'СЕТ СН'!$H$12+СВЦЭМ!$D$10+'СЕТ СН'!$H$5-'СЕТ СН'!$H$20</f>
        <v>3659.4242379699999</v>
      </c>
      <c r="V113" s="36">
        <f>SUMIFS(СВЦЭМ!$C$39:$C$782,СВЦЭМ!$A$39:$A$782,$A113,СВЦЭМ!$B$39:$B$782,V$83)+'СЕТ СН'!$H$12+СВЦЭМ!$D$10+'СЕТ СН'!$H$5-'СЕТ СН'!$H$20</f>
        <v>3632.9694855300004</v>
      </c>
      <c r="W113" s="36">
        <f>SUMIFS(СВЦЭМ!$C$39:$C$782,СВЦЭМ!$A$39:$A$782,$A113,СВЦЭМ!$B$39:$B$782,W$83)+'СЕТ СН'!$H$12+СВЦЭМ!$D$10+'СЕТ СН'!$H$5-'СЕТ СН'!$H$20</f>
        <v>3632.0716528399998</v>
      </c>
      <c r="X113" s="36">
        <f>SUMIFS(СВЦЭМ!$C$39:$C$782,СВЦЭМ!$A$39:$A$782,$A113,СВЦЭМ!$B$39:$B$782,X$83)+'СЕТ СН'!$H$12+СВЦЭМ!$D$10+'СЕТ СН'!$H$5-'СЕТ СН'!$H$20</f>
        <v>3688.8152645999999</v>
      </c>
      <c r="Y113" s="36">
        <f>SUMIFS(СВЦЭМ!$C$39:$C$782,СВЦЭМ!$A$39:$A$782,$A113,СВЦЭМ!$B$39:$B$782,Y$83)+'СЕТ СН'!$H$12+СВЦЭМ!$D$10+'СЕТ СН'!$H$5-'СЕТ СН'!$H$20</f>
        <v>3797.9205105800002</v>
      </c>
      <c r="AA113" s="37"/>
    </row>
    <row r="114" spans="1:27" ht="15.75" x14ac:dyDescent="0.2">
      <c r="A114" s="35">
        <f t="shared" si="2"/>
        <v>45169</v>
      </c>
      <c r="B114" s="36">
        <f>SUMIFS(СВЦЭМ!$C$39:$C$782,СВЦЭМ!$A$39:$A$782,$A114,СВЦЭМ!$B$39:$B$782,B$83)+'СЕТ СН'!$H$12+СВЦЭМ!$D$10+'СЕТ СН'!$H$5-'СЕТ СН'!$H$20</f>
        <v>3894.1260699800005</v>
      </c>
      <c r="C114" s="36">
        <f>SUMIFS(СВЦЭМ!$C$39:$C$782,СВЦЭМ!$A$39:$A$782,$A114,СВЦЭМ!$B$39:$B$782,C$83)+'СЕТ СН'!$H$12+СВЦЭМ!$D$10+'СЕТ СН'!$H$5-'СЕТ СН'!$H$20</f>
        <v>3965.1750203299998</v>
      </c>
      <c r="D114" s="36">
        <f>SUMIFS(СВЦЭМ!$C$39:$C$782,СВЦЭМ!$A$39:$A$782,$A114,СВЦЭМ!$B$39:$B$782,D$83)+'СЕТ СН'!$H$12+СВЦЭМ!$D$10+'СЕТ СН'!$H$5-'СЕТ СН'!$H$20</f>
        <v>4017.5061207899998</v>
      </c>
      <c r="E114" s="36">
        <f>SUMIFS(СВЦЭМ!$C$39:$C$782,СВЦЭМ!$A$39:$A$782,$A114,СВЦЭМ!$B$39:$B$782,E$83)+'СЕТ СН'!$H$12+СВЦЭМ!$D$10+'СЕТ СН'!$H$5-'СЕТ СН'!$H$20</f>
        <v>4049.4862227900003</v>
      </c>
      <c r="F114" s="36">
        <f>SUMIFS(СВЦЭМ!$C$39:$C$782,СВЦЭМ!$A$39:$A$782,$A114,СВЦЭМ!$B$39:$B$782,F$83)+'СЕТ СН'!$H$12+СВЦЭМ!$D$10+'СЕТ СН'!$H$5-'СЕТ СН'!$H$20</f>
        <v>4016.5060897600001</v>
      </c>
      <c r="G114" s="36">
        <f>SUMIFS(СВЦЭМ!$C$39:$C$782,СВЦЭМ!$A$39:$A$782,$A114,СВЦЭМ!$B$39:$B$782,G$83)+'СЕТ СН'!$H$12+СВЦЭМ!$D$10+'СЕТ СН'!$H$5-'СЕТ СН'!$H$20</f>
        <v>4030.0960958100004</v>
      </c>
      <c r="H114" s="36">
        <f>SUMIFS(СВЦЭМ!$C$39:$C$782,СВЦЭМ!$A$39:$A$782,$A114,СВЦЭМ!$B$39:$B$782,H$83)+'СЕТ СН'!$H$12+СВЦЭМ!$D$10+'СЕТ СН'!$H$5-'СЕТ СН'!$H$20</f>
        <v>3925.7573989399998</v>
      </c>
      <c r="I114" s="36">
        <f>SUMIFS(СВЦЭМ!$C$39:$C$782,СВЦЭМ!$A$39:$A$782,$A114,СВЦЭМ!$B$39:$B$782,I$83)+'СЕТ СН'!$H$12+СВЦЭМ!$D$10+'СЕТ СН'!$H$5-'СЕТ СН'!$H$20</f>
        <v>3872.5877294700003</v>
      </c>
      <c r="J114" s="36">
        <f>SUMIFS(СВЦЭМ!$C$39:$C$782,СВЦЭМ!$A$39:$A$782,$A114,СВЦЭМ!$B$39:$B$782,J$83)+'СЕТ СН'!$H$12+СВЦЭМ!$D$10+'СЕТ СН'!$H$5-'СЕТ СН'!$H$20</f>
        <v>3761.9402210600001</v>
      </c>
      <c r="K114" s="36">
        <f>SUMIFS(СВЦЭМ!$C$39:$C$782,СВЦЭМ!$A$39:$A$782,$A114,СВЦЭМ!$B$39:$B$782,K$83)+'СЕТ СН'!$H$12+СВЦЭМ!$D$10+'СЕТ СН'!$H$5-'СЕТ СН'!$H$20</f>
        <v>3684.6691028499999</v>
      </c>
      <c r="L114" s="36">
        <f>SUMIFS(СВЦЭМ!$C$39:$C$782,СВЦЭМ!$A$39:$A$782,$A114,СВЦЭМ!$B$39:$B$782,L$83)+'СЕТ СН'!$H$12+СВЦЭМ!$D$10+'СЕТ СН'!$H$5-'СЕТ СН'!$H$20</f>
        <v>3656.1280415700003</v>
      </c>
      <c r="M114" s="36">
        <f>SUMIFS(СВЦЭМ!$C$39:$C$782,СВЦЭМ!$A$39:$A$782,$A114,СВЦЭМ!$B$39:$B$782,M$83)+'СЕТ СН'!$H$12+СВЦЭМ!$D$10+'СЕТ СН'!$H$5-'СЕТ СН'!$H$20</f>
        <v>3642.2510680400001</v>
      </c>
      <c r="N114" s="36">
        <f>SUMIFS(СВЦЭМ!$C$39:$C$782,СВЦЭМ!$A$39:$A$782,$A114,СВЦЭМ!$B$39:$B$782,N$83)+'СЕТ СН'!$H$12+СВЦЭМ!$D$10+'СЕТ СН'!$H$5-'СЕТ СН'!$H$20</f>
        <v>3639.2320447100001</v>
      </c>
      <c r="O114" s="36">
        <f>SUMIFS(СВЦЭМ!$C$39:$C$782,СВЦЭМ!$A$39:$A$782,$A114,СВЦЭМ!$B$39:$B$782,O$83)+'СЕТ СН'!$H$12+СВЦЭМ!$D$10+'СЕТ СН'!$H$5-'СЕТ СН'!$H$20</f>
        <v>3646.54146769</v>
      </c>
      <c r="P114" s="36">
        <f>SUMIFS(СВЦЭМ!$C$39:$C$782,СВЦЭМ!$A$39:$A$782,$A114,СВЦЭМ!$B$39:$B$782,P$83)+'СЕТ СН'!$H$12+СВЦЭМ!$D$10+'СЕТ СН'!$H$5-'СЕТ СН'!$H$20</f>
        <v>3625.3568444000002</v>
      </c>
      <c r="Q114" s="36">
        <f>SUMIFS(СВЦЭМ!$C$39:$C$782,СВЦЭМ!$A$39:$A$782,$A114,СВЦЭМ!$B$39:$B$782,Q$83)+'СЕТ СН'!$H$12+СВЦЭМ!$D$10+'СЕТ СН'!$H$5-'СЕТ СН'!$H$20</f>
        <v>3638.1018938900002</v>
      </c>
      <c r="R114" s="36">
        <f>SUMIFS(СВЦЭМ!$C$39:$C$782,СВЦЭМ!$A$39:$A$782,$A114,СВЦЭМ!$B$39:$B$782,R$83)+'СЕТ СН'!$H$12+СВЦЭМ!$D$10+'СЕТ СН'!$H$5-'СЕТ СН'!$H$20</f>
        <v>3667.1306151600002</v>
      </c>
      <c r="S114" s="36">
        <f>SUMIFS(СВЦЭМ!$C$39:$C$782,СВЦЭМ!$A$39:$A$782,$A114,СВЦЭМ!$B$39:$B$782,S$83)+'СЕТ СН'!$H$12+СВЦЭМ!$D$10+'СЕТ СН'!$H$5-'СЕТ СН'!$H$20</f>
        <v>3664.9380396300003</v>
      </c>
      <c r="T114" s="36">
        <f>SUMIFS(СВЦЭМ!$C$39:$C$782,СВЦЭМ!$A$39:$A$782,$A114,СВЦЭМ!$B$39:$B$782,T$83)+'СЕТ СН'!$H$12+СВЦЭМ!$D$10+'СЕТ СН'!$H$5-'СЕТ СН'!$H$20</f>
        <v>3670.0401542700001</v>
      </c>
      <c r="U114" s="36">
        <f>SUMIFS(СВЦЭМ!$C$39:$C$782,СВЦЭМ!$A$39:$A$782,$A114,СВЦЭМ!$B$39:$B$782,U$83)+'СЕТ СН'!$H$12+СВЦЭМ!$D$10+'СЕТ СН'!$H$5-'СЕТ СН'!$H$20</f>
        <v>3669.6174368700003</v>
      </c>
      <c r="V114" s="36">
        <f>SUMIFS(СВЦЭМ!$C$39:$C$782,СВЦЭМ!$A$39:$A$782,$A114,СВЦЭМ!$B$39:$B$782,V$83)+'СЕТ СН'!$H$12+СВЦЭМ!$D$10+'СЕТ СН'!$H$5-'СЕТ СН'!$H$20</f>
        <v>3653.18701538</v>
      </c>
      <c r="W114" s="36">
        <f>SUMIFS(СВЦЭМ!$C$39:$C$782,СВЦЭМ!$A$39:$A$782,$A114,СВЦЭМ!$B$39:$B$782,W$83)+'СЕТ СН'!$H$12+СВЦЭМ!$D$10+'СЕТ СН'!$H$5-'СЕТ СН'!$H$20</f>
        <v>3658.0827017000001</v>
      </c>
      <c r="X114" s="36">
        <f>SUMIFS(СВЦЭМ!$C$39:$C$782,СВЦЭМ!$A$39:$A$782,$A114,СВЦЭМ!$B$39:$B$782,X$83)+'СЕТ СН'!$H$12+СВЦЭМ!$D$10+'СЕТ СН'!$H$5-'СЕТ СН'!$H$20</f>
        <v>3732.6890146400001</v>
      </c>
      <c r="Y114" s="36">
        <f>SUMIFS(СВЦЭМ!$C$39:$C$782,СВЦЭМ!$A$39:$A$782,$A114,СВЦЭМ!$B$39:$B$782,Y$83)+'СЕТ СН'!$H$12+СВЦЭМ!$D$10+'СЕТ СН'!$H$5-'СЕТ СН'!$H$20</f>
        <v>3836.9797865099999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01.08.2023</v>
      </c>
      <c r="B120" s="36">
        <f>SUMIFS(СВЦЭМ!$C$39:$C$782,СВЦЭМ!$A$39:$A$782,$A120,СВЦЭМ!$B$39:$B$782,B$119)+'СЕТ СН'!$I$12+СВЦЭМ!$D$10+'СЕТ СН'!$I$5-'СЕТ СН'!$I$20</f>
        <v>4292.2867932099998</v>
      </c>
      <c r="C120" s="36">
        <f>SUMIFS(СВЦЭМ!$C$39:$C$782,СВЦЭМ!$A$39:$A$782,$A120,СВЦЭМ!$B$39:$B$782,C$119)+'СЕТ СН'!$I$12+СВЦЭМ!$D$10+'СЕТ СН'!$I$5-'СЕТ СН'!$I$20</f>
        <v>4467.4418851299997</v>
      </c>
      <c r="D120" s="36">
        <f>SUMIFS(СВЦЭМ!$C$39:$C$782,СВЦЭМ!$A$39:$A$782,$A120,СВЦЭМ!$B$39:$B$782,D$119)+'СЕТ СН'!$I$12+СВЦЭМ!$D$10+'СЕТ СН'!$I$5-'СЕТ СН'!$I$20</f>
        <v>4518.7781164899998</v>
      </c>
      <c r="E120" s="36">
        <f>SUMIFS(СВЦЭМ!$C$39:$C$782,СВЦЭМ!$A$39:$A$782,$A120,СВЦЭМ!$B$39:$B$782,E$119)+'СЕТ СН'!$I$12+СВЦЭМ!$D$10+'СЕТ СН'!$I$5-'СЕТ СН'!$I$20</f>
        <v>4557.8177372600003</v>
      </c>
      <c r="F120" s="36">
        <f>SUMIFS(СВЦЭМ!$C$39:$C$782,СВЦЭМ!$A$39:$A$782,$A120,СВЦЭМ!$B$39:$B$782,F$119)+'СЕТ СН'!$I$12+СВЦЭМ!$D$10+'СЕТ СН'!$I$5-'СЕТ СН'!$I$20</f>
        <v>4574.6351170099997</v>
      </c>
      <c r="G120" s="36">
        <f>SUMIFS(СВЦЭМ!$C$39:$C$782,СВЦЭМ!$A$39:$A$782,$A120,СВЦЭМ!$B$39:$B$782,G$119)+'СЕТ СН'!$I$12+СВЦЭМ!$D$10+'СЕТ СН'!$I$5-'СЕТ СН'!$I$20</f>
        <v>4579.0005955099996</v>
      </c>
      <c r="H120" s="36">
        <f>SUMIFS(СВЦЭМ!$C$39:$C$782,СВЦЭМ!$A$39:$A$782,$A120,СВЦЭМ!$B$39:$B$782,H$119)+'СЕТ СН'!$I$12+СВЦЭМ!$D$10+'СЕТ СН'!$I$5-'СЕТ СН'!$I$20</f>
        <v>4531.8010509899996</v>
      </c>
      <c r="I120" s="36">
        <f>SUMIFS(СВЦЭМ!$C$39:$C$782,СВЦЭМ!$A$39:$A$782,$A120,СВЦЭМ!$B$39:$B$782,I$119)+'СЕТ СН'!$I$12+СВЦЭМ!$D$10+'СЕТ СН'!$I$5-'СЕТ СН'!$I$20</f>
        <v>4357.8209557700002</v>
      </c>
      <c r="J120" s="36">
        <f>SUMIFS(СВЦЭМ!$C$39:$C$782,СВЦЭМ!$A$39:$A$782,$A120,СВЦЭМ!$B$39:$B$782,J$119)+'СЕТ СН'!$I$12+СВЦЭМ!$D$10+'СЕТ СН'!$I$5-'СЕТ СН'!$I$20</f>
        <v>4205.9722295399997</v>
      </c>
      <c r="K120" s="36">
        <f>SUMIFS(СВЦЭМ!$C$39:$C$782,СВЦЭМ!$A$39:$A$782,$A120,СВЦЭМ!$B$39:$B$782,K$119)+'СЕТ СН'!$I$12+СВЦЭМ!$D$10+'СЕТ СН'!$I$5-'СЕТ СН'!$I$20</f>
        <v>4196.3917048100002</v>
      </c>
      <c r="L120" s="36">
        <f>SUMIFS(СВЦЭМ!$C$39:$C$782,СВЦЭМ!$A$39:$A$782,$A120,СВЦЭМ!$B$39:$B$782,L$119)+'СЕТ СН'!$I$12+СВЦЭМ!$D$10+'СЕТ СН'!$I$5-'СЕТ СН'!$I$20</f>
        <v>4148.3027871100003</v>
      </c>
      <c r="M120" s="36">
        <f>SUMIFS(СВЦЭМ!$C$39:$C$782,СВЦЭМ!$A$39:$A$782,$A120,СВЦЭМ!$B$39:$B$782,M$119)+'СЕТ СН'!$I$12+СВЦЭМ!$D$10+'СЕТ СН'!$I$5-'СЕТ СН'!$I$20</f>
        <v>4124.5201648700004</v>
      </c>
      <c r="N120" s="36">
        <f>SUMIFS(СВЦЭМ!$C$39:$C$782,СВЦЭМ!$A$39:$A$782,$A120,СВЦЭМ!$B$39:$B$782,N$119)+'СЕТ СН'!$I$12+СВЦЭМ!$D$10+'СЕТ СН'!$I$5-'СЕТ СН'!$I$20</f>
        <v>4123.8340167599999</v>
      </c>
      <c r="O120" s="36">
        <f>SUMIFS(СВЦЭМ!$C$39:$C$782,СВЦЭМ!$A$39:$A$782,$A120,СВЦЭМ!$B$39:$B$782,O$119)+'СЕТ СН'!$I$12+СВЦЭМ!$D$10+'СЕТ СН'!$I$5-'СЕТ СН'!$I$20</f>
        <v>4126.0225613900002</v>
      </c>
      <c r="P120" s="36">
        <f>SUMIFS(СВЦЭМ!$C$39:$C$782,СВЦЭМ!$A$39:$A$782,$A120,СВЦЭМ!$B$39:$B$782,P$119)+'СЕТ СН'!$I$12+СВЦЭМ!$D$10+'СЕТ СН'!$I$5-'СЕТ СН'!$I$20</f>
        <v>4118.7388602600004</v>
      </c>
      <c r="Q120" s="36">
        <f>SUMIFS(СВЦЭМ!$C$39:$C$782,СВЦЭМ!$A$39:$A$782,$A120,СВЦЭМ!$B$39:$B$782,Q$119)+'СЕТ СН'!$I$12+СВЦЭМ!$D$10+'СЕТ СН'!$I$5-'СЕТ СН'!$I$20</f>
        <v>4099.3172715199998</v>
      </c>
      <c r="R120" s="36">
        <f>SUMIFS(СВЦЭМ!$C$39:$C$782,СВЦЭМ!$A$39:$A$782,$A120,СВЦЭМ!$B$39:$B$782,R$119)+'СЕТ СН'!$I$12+СВЦЭМ!$D$10+'СЕТ СН'!$I$5-'СЕТ СН'!$I$20</f>
        <v>4112.9135385600002</v>
      </c>
      <c r="S120" s="36">
        <f>SUMIFS(СВЦЭМ!$C$39:$C$782,СВЦЭМ!$A$39:$A$782,$A120,СВЦЭМ!$B$39:$B$782,S$119)+'СЕТ СН'!$I$12+СВЦЭМ!$D$10+'СЕТ СН'!$I$5-'СЕТ СН'!$I$20</f>
        <v>4117.3390737600002</v>
      </c>
      <c r="T120" s="36">
        <f>SUMIFS(СВЦЭМ!$C$39:$C$782,СВЦЭМ!$A$39:$A$782,$A120,СВЦЭМ!$B$39:$B$782,T$119)+'СЕТ СН'!$I$12+СВЦЭМ!$D$10+'СЕТ СН'!$I$5-'СЕТ СН'!$I$20</f>
        <v>4154.0275856799999</v>
      </c>
      <c r="U120" s="36">
        <f>SUMIFS(СВЦЭМ!$C$39:$C$782,СВЦЭМ!$A$39:$A$782,$A120,СВЦЭМ!$B$39:$B$782,U$119)+'СЕТ СН'!$I$12+СВЦЭМ!$D$10+'СЕТ СН'!$I$5-'СЕТ СН'!$I$20</f>
        <v>4156.3417675500004</v>
      </c>
      <c r="V120" s="36">
        <f>SUMIFS(СВЦЭМ!$C$39:$C$782,СВЦЭМ!$A$39:$A$782,$A120,СВЦЭМ!$B$39:$B$782,V$119)+'СЕТ СН'!$I$12+СВЦЭМ!$D$10+'СЕТ СН'!$I$5-'СЕТ СН'!$I$20</f>
        <v>4158.6548134000004</v>
      </c>
      <c r="W120" s="36">
        <f>SUMIFS(СВЦЭМ!$C$39:$C$782,СВЦЭМ!$A$39:$A$782,$A120,СВЦЭМ!$B$39:$B$782,W$119)+'СЕТ СН'!$I$12+СВЦЭМ!$D$10+'СЕТ СН'!$I$5-'СЕТ СН'!$I$20</f>
        <v>4141.8373124</v>
      </c>
      <c r="X120" s="36">
        <f>SUMIFS(СВЦЭМ!$C$39:$C$782,СВЦЭМ!$A$39:$A$782,$A120,СВЦЭМ!$B$39:$B$782,X$119)+'СЕТ СН'!$I$12+СВЦЭМ!$D$10+'СЕТ СН'!$I$5-'СЕТ СН'!$I$20</f>
        <v>4213.4171685800002</v>
      </c>
      <c r="Y120" s="36">
        <f>SUMIFS(СВЦЭМ!$C$39:$C$782,СВЦЭМ!$A$39:$A$782,$A120,СВЦЭМ!$B$39:$B$782,Y$119)+'СЕТ СН'!$I$12+СВЦЭМ!$D$10+'СЕТ СН'!$I$5-'СЕТ СН'!$I$20</f>
        <v>4289.7486788400001</v>
      </c>
    </row>
    <row r="121" spans="1:27" ht="15.75" x14ac:dyDescent="0.2">
      <c r="A121" s="35">
        <f>A120+1</f>
        <v>45140</v>
      </c>
      <c r="B121" s="36">
        <f>SUMIFS(СВЦЭМ!$C$39:$C$782,СВЦЭМ!$A$39:$A$782,$A121,СВЦЭМ!$B$39:$B$782,B$119)+'СЕТ СН'!$I$12+СВЦЭМ!$D$10+'СЕТ СН'!$I$5-'СЕТ СН'!$I$20</f>
        <v>4272.34334545</v>
      </c>
      <c r="C121" s="36">
        <f>SUMIFS(СВЦЭМ!$C$39:$C$782,СВЦЭМ!$A$39:$A$782,$A121,СВЦЭМ!$B$39:$B$782,C$119)+'СЕТ СН'!$I$12+СВЦЭМ!$D$10+'СЕТ СН'!$I$5-'СЕТ СН'!$I$20</f>
        <v>4354.0130803100001</v>
      </c>
      <c r="D121" s="36">
        <f>SUMIFS(СВЦЭМ!$C$39:$C$782,СВЦЭМ!$A$39:$A$782,$A121,СВЦЭМ!$B$39:$B$782,D$119)+'СЕТ СН'!$I$12+СВЦЭМ!$D$10+'СЕТ СН'!$I$5-'СЕТ СН'!$I$20</f>
        <v>4443.4057617199996</v>
      </c>
      <c r="E121" s="36">
        <f>SUMIFS(СВЦЭМ!$C$39:$C$782,СВЦЭМ!$A$39:$A$782,$A121,СВЦЭМ!$B$39:$B$782,E$119)+'СЕТ СН'!$I$12+СВЦЭМ!$D$10+'СЕТ СН'!$I$5-'СЕТ СН'!$I$20</f>
        <v>4507.5508703300002</v>
      </c>
      <c r="F121" s="36">
        <f>SUMIFS(СВЦЭМ!$C$39:$C$782,СВЦЭМ!$A$39:$A$782,$A121,СВЦЭМ!$B$39:$B$782,F$119)+'СЕТ СН'!$I$12+СВЦЭМ!$D$10+'СЕТ СН'!$I$5-'СЕТ СН'!$I$20</f>
        <v>4539.0454028999993</v>
      </c>
      <c r="G121" s="36">
        <f>SUMIFS(СВЦЭМ!$C$39:$C$782,СВЦЭМ!$A$39:$A$782,$A121,СВЦЭМ!$B$39:$B$782,G$119)+'СЕТ СН'!$I$12+СВЦЭМ!$D$10+'СЕТ СН'!$I$5-'СЕТ СН'!$I$20</f>
        <v>4518.1218910500002</v>
      </c>
      <c r="H121" s="36">
        <f>SUMIFS(СВЦЭМ!$C$39:$C$782,СВЦЭМ!$A$39:$A$782,$A121,СВЦЭМ!$B$39:$B$782,H$119)+'СЕТ СН'!$I$12+СВЦЭМ!$D$10+'СЕТ СН'!$I$5-'СЕТ СН'!$I$20</f>
        <v>4459.7596836299999</v>
      </c>
      <c r="I121" s="36">
        <f>SUMIFS(СВЦЭМ!$C$39:$C$782,СВЦЭМ!$A$39:$A$782,$A121,СВЦЭМ!$B$39:$B$782,I$119)+'СЕТ СН'!$I$12+СВЦЭМ!$D$10+'СЕТ СН'!$I$5-'СЕТ СН'!$I$20</f>
        <v>4327.8093589500004</v>
      </c>
      <c r="J121" s="36">
        <f>SUMIFS(СВЦЭМ!$C$39:$C$782,СВЦЭМ!$A$39:$A$782,$A121,СВЦЭМ!$B$39:$B$782,J$119)+'СЕТ СН'!$I$12+СВЦЭМ!$D$10+'СЕТ СН'!$I$5-'СЕТ СН'!$I$20</f>
        <v>4199.3855123200001</v>
      </c>
      <c r="K121" s="36">
        <f>SUMIFS(СВЦЭМ!$C$39:$C$782,СВЦЭМ!$A$39:$A$782,$A121,СВЦЭМ!$B$39:$B$782,K$119)+'СЕТ СН'!$I$12+СВЦЭМ!$D$10+'СЕТ СН'!$I$5-'СЕТ СН'!$I$20</f>
        <v>4189.30479242</v>
      </c>
      <c r="L121" s="36">
        <f>SUMIFS(СВЦЭМ!$C$39:$C$782,СВЦЭМ!$A$39:$A$782,$A121,СВЦЭМ!$B$39:$B$782,L$119)+'СЕТ СН'!$I$12+СВЦЭМ!$D$10+'СЕТ СН'!$I$5-'СЕТ СН'!$I$20</f>
        <v>4169.10347052</v>
      </c>
      <c r="M121" s="36">
        <f>SUMIFS(СВЦЭМ!$C$39:$C$782,СВЦЭМ!$A$39:$A$782,$A121,СВЦЭМ!$B$39:$B$782,M$119)+'СЕТ СН'!$I$12+СВЦЭМ!$D$10+'СЕТ СН'!$I$5-'СЕТ СН'!$I$20</f>
        <v>4143.8776809399997</v>
      </c>
      <c r="N121" s="36">
        <f>SUMIFS(СВЦЭМ!$C$39:$C$782,СВЦЭМ!$A$39:$A$782,$A121,СВЦЭМ!$B$39:$B$782,N$119)+'СЕТ СН'!$I$12+СВЦЭМ!$D$10+'СЕТ СН'!$I$5-'СЕТ СН'!$I$20</f>
        <v>4112.6599326899996</v>
      </c>
      <c r="O121" s="36">
        <f>SUMIFS(СВЦЭМ!$C$39:$C$782,СВЦЭМ!$A$39:$A$782,$A121,СВЦЭМ!$B$39:$B$782,O$119)+'СЕТ СН'!$I$12+СВЦЭМ!$D$10+'СЕТ СН'!$I$5-'СЕТ СН'!$I$20</f>
        <v>4008.4083106600001</v>
      </c>
      <c r="P121" s="36">
        <f>SUMIFS(СВЦЭМ!$C$39:$C$782,СВЦЭМ!$A$39:$A$782,$A121,СВЦЭМ!$B$39:$B$782,P$119)+'СЕТ СН'!$I$12+СВЦЭМ!$D$10+'СЕТ СН'!$I$5-'СЕТ СН'!$I$20</f>
        <v>4055.8890960799999</v>
      </c>
      <c r="Q121" s="36">
        <f>SUMIFS(СВЦЭМ!$C$39:$C$782,СВЦЭМ!$A$39:$A$782,$A121,СВЦЭМ!$B$39:$B$782,Q$119)+'СЕТ СН'!$I$12+СВЦЭМ!$D$10+'СЕТ СН'!$I$5-'СЕТ СН'!$I$20</f>
        <v>4079.8456662999997</v>
      </c>
      <c r="R121" s="36">
        <f>SUMIFS(СВЦЭМ!$C$39:$C$782,СВЦЭМ!$A$39:$A$782,$A121,СВЦЭМ!$B$39:$B$782,R$119)+'СЕТ СН'!$I$12+СВЦЭМ!$D$10+'СЕТ СН'!$I$5-'СЕТ СН'!$I$20</f>
        <v>4100.6736666099996</v>
      </c>
      <c r="S121" s="36">
        <f>SUMIFS(СВЦЭМ!$C$39:$C$782,СВЦЭМ!$A$39:$A$782,$A121,СВЦЭМ!$B$39:$B$782,S$119)+'СЕТ СН'!$I$12+СВЦЭМ!$D$10+'СЕТ СН'!$I$5-'СЕТ СН'!$I$20</f>
        <v>4115.7384505999999</v>
      </c>
      <c r="T121" s="36">
        <f>SUMIFS(СВЦЭМ!$C$39:$C$782,СВЦЭМ!$A$39:$A$782,$A121,СВЦЭМ!$B$39:$B$782,T$119)+'СЕТ СН'!$I$12+СВЦЭМ!$D$10+'СЕТ СН'!$I$5-'СЕТ СН'!$I$20</f>
        <v>4149.6273696400003</v>
      </c>
      <c r="U121" s="36">
        <f>SUMIFS(СВЦЭМ!$C$39:$C$782,СВЦЭМ!$A$39:$A$782,$A121,СВЦЭМ!$B$39:$B$782,U$119)+'СЕТ СН'!$I$12+СВЦЭМ!$D$10+'СЕТ СН'!$I$5-'СЕТ СН'!$I$20</f>
        <v>4166.2011517000001</v>
      </c>
      <c r="V121" s="36">
        <f>SUMIFS(СВЦЭМ!$C$39:$C$782,СВЦЭМ!$A$39:$A$782,$A121,СВЦЭМ!$B$39:$B$782,V$119)+'СЕТ СН'!$I$12+СВЦЭМ!$D$10+'СЕТ СН'!$I$5-'СЕТ СН'!$I$20</f>
        <v>4192.1170667299994</v>
      </c>
      <c r="W121" s="36">
        <f>SUMIFS(СВЦЭМ!$C$39:$C$782,СВЦЭМ!$A$39:$A$782,$A121,СВЦЭМ!$B$39:$B$782,W$119)+'СЕТ СН'!$I$12+СВЦЭМ!$D$10+'СЕТ СН'!$I$5-'СЕТ СН'!$I$20</f>
        <v>4171.7310056699998</v>
      </c>
      <c r="X121" s="36">
        <f>SUMIFS(СВЦЭМ!$C$39:$C$782,СВЦЭМ!$A$39:$A$782,$A121,СВЦЭМ!$B$39:$B$782,X$119)+'СЕТ СН'!$I$12+СВЦЭМ!$D$10+'СЕТ СН'!$I$5-'СЕТ СН'!$I$20</f>
        <v>4160.2754192599996</v>
      </c>
      <c r="Y121" s="36">
        <f>SUMIFS(СВЦЭМ!$C$39:$C$782,СВЦЭМ!$A$39:$A$782,$A121,СВЦЭМ!$B$39:$B$782,Y$119)+'СЕТ СН'!$I$12+СВЦЭМ!$D$10+'СЕТ СН'!$I$5-'СЕТ СН'!$I$20</f>
        <v>4218.5115162399998</v>
      </c>
    </row>
    <row r="122" spans="1:27" ht="15.75" x14ac:dyDescent="0.2">
      <c r="A122" s="35">
        <f t="shared" ref="A122:A150" si="3">A121+1</f>
        <v>45141</v>
      </c>
      <c r="B122" s="36">
        <f>SUMIFS(СВЦЭМ!$C$39:$C$782,СВЦЭМ!$A$39:$A$782,$A122,СВЦЭМ!$B$39:$B$782,B$119)+'СЕТ СН'!$I$12+СВЦЭМ!$D$10+'СЕТ СН'!$I$5-'СЕТ СН'!$I$20</f>
        <v>4369.8443106599998</v>
      </c>
      <c r="C122" s="36">
        <f>SUMIFS(СВЦЭМ!$C$39:$C$782,СВЦЭМ!$A$39:$A$782,$A122,СВЦЭМ!$B$39:$B$782,C$119)+'СЕТ СН'!$I$12+СВЦЭМ!$D$10+'СЕТ СН'!$I$5-'СЕТ СН'!$I$20</f>
        <v>4466.0467313700001</v>
      </c>
      <c r="D122" s="36">
        <f>SUMIFS(СВЦЭМ!$C$39:$C$782,СВЦЭМ!$A$39:$A$782,$A122,СВЦЭМ!$B$39:$B$782,D$119)+'СЕТ СН'!$I$12+СВЦЭМ!$D$10+'СЕТ СН'!$I$5-'СЕТ СН'!$I$20</f>
        <v>4487.2709723199996</v>
      </c>
      <c r="E122" s="36">
        <f>SUMIFS(СВЦЭМ!$C$39:$C$782,СВЦЭМ!$A$39:$A$782,$A122,СВЦЭМ!$B$39:$B$782,E$119)+'СЕТ СН'!$I$12+СВЦЭМ!$D$10+'СЕТ СН'!$I$5-'СЕТ СН'!$I$20</f>
        <v>4510.34299551</v>
      </c>
      <c r="F122" s="36">
        <f>SUMIFS(СВЦЭМ!$C$39:$C$782,СВЦЭМ!$A$39:$A$782,$A122,СВЦЭМ!$B$39:$B$782,F$119)+'СЕТ СН'!$I$12+СВЦЭМ!$D$10+'СЕТ СН'!$I$5-'СЕТ СН'!$I$20</f>
        <v>4510.0251064200002</v>
      </c>
      <c r="G122" s="36">
        <f>SUMIFS(СВЦЭМ!$C$39:$C$782,СВЦЭМ!$A$39:$A$782,$A122,СВЦЭМ!$B$39:$B$782,G$119)+'СЕТ СН'!$I$12+СВЦЭМ!$D$10+'СЕТ СН'!$I$5-'СЕТ СН'!$I$20</f>
        <v>4508.8486514799997</v>
      </c>
      <c r="H122" s="36">
        <f>SUMIFS(СВЦЭМ!$C$39:$C$782,СВЦЭМ!$A$39:$A$782,$A122,СВЦЭМ!$B$39:$B$782,H$119)+'СЕТ СН'!$I$12+СВЦЭМ!$D$10+'СЕТ СН'!$I$5-'СЕТ СН'!$I$20</f>
        <v>4458.8155434</v>
      </c>
      <c r="I122" s="36">
        <f>SUMIFS(СВЦЭМ!$C$39:$C$782,СВЦЭМ!$A$39:$A$782,$A122,СВЦЭМ!$B$39:$B$782,I$119)+'СЕТ СН'!$I$12+СВЦЭМ!$D$10+'СЕТ СН'!$I$5-'СЕТ СН'!$I$20</f>
        <v>4360.7412491699997</v>
      </c>
      <c r="J122" s="36">
        <f>SUMIFS(СВЦЭМ!$C$39:$C$782,СВЦЭМ!$A$39:$A$782,$A122,СВЦЭМ!$B$39:$B$782,J$119)+'СЕТ СН'!$I$12+СВЦЭМ!$D$10+'СЕТ СН'!$I$5-'СЕТ СН'!$I$20</f>
        <v>4228.0880974800002</v>
      </c>
      <c r="K122" s="36">
        <f>SUMIFS(СВЦЭМ!$C$39:$C$782,СВЦЭМ!$A$39:$A$782,$A122,СВЦЭМ!$B$39:$B$782,K$119)+'СЕТ СН'!$I$12+СВЦЭМ!$D$10+'СЕТ СН'!$I$5-'СЕТ СН'!$I$20</f>
        <v>4225.1423909099994</v>
      </c>
      <c r="L122" s="36">
        <f>SUMIFS(СВЦЭМ!$C$39:$C$782,СВЦЭМ!$A$39:$A$782,$A122,СВЦЭМ!$B$39:$B$782,L$119)+'СЕТ СН'!$I$12+СВЦЭМ!$D$10+'СЕТ СН'!$I$5-'СЕТ СН'!$I$20</f>
        <v>4197.8517947</v>
      </c>
      <c r="M122" s="36">
        <f>SUMIFS(СВЦЭМ!$C$39:$C$782,СВЦЭМ!$A$39:$A$782,$A122,СВЦЭМ!$B$39:$B$782,M$119)+'СЕТ СН'!$I$12+СВЦЭМ!$D$10+'СЕТ СН'!$I$5-'СЕТ СН'!$I$20</f>
        <v>4184.63122699</v>
      </c>
      <c r="N122" s="36">
        <f>SUMIFS(СВЦЭМ!$C$39:$C$782,СВЦЭМ!$A$39:$A$782,$A122,СВЦЭМ!$B$39:$B$782,N$119)+'СЕТ СН'!$I$12+СВЦЭМ!$D$10+'СЕТ СН'!$I$5-'СЕТ СН'!$I$20</f>
        <v>4186.3565299900001</v>
      </c>
      <c r="O122" s="36">
        <f>SUMIFS(СВЦЭМ!$C$39:$C$782,СВЦЭМ!$A$39:$A$782,$A122,СВЦЭМ!$B$39:$B$782,O$119)+'СЕТ СН'!$I$12+СВЦЭМ!$D$10+'СЕТ СН'!$I$5-'СЕТ СН'!$I$20</f>
        <v>4183.9285076300002</v>
      </c>
      <c r="P122" s="36">
        <f>SUMIFS(СВЦЭМ!$C$39:$C$782,СВЦЭМ!$A$39:$A$782,$A122,СВЦЭМ!$B$39:$B$782,P$119)+'СЕТ СН'!$I$12+СВЦЭМ!$D$10+'СЕТ СН'!$I$5-'СЕТ СН'!$I$20</f>
        <v>4182.4018071299997</v>
      </c>
      <c r="Q122" s="36">
        <f>SUMIFS(СВЦЭМ!$C$39:$C$782,СВЦЭМ!$A$39:$A$782,$A122,СВЦЭМ!$B$39:$B$782,Q$119)+'СЕТ СН'!$I$12+СВЦЭМ!$D$10+'СЕТ СН'!$I$5-'СЕТ СН'!$I$20</f>
        <v>4188.50993638</v>
      </c>
      <c r="R122" s="36">
        <f>SUMIFS(СВЦЭМ!$C$39:$C$782,СВЦЭМ!$A$39:$A$782,$A122,СВЦЭМ!$B$39:$B$782,R$119)+'СЕТ СН'!$I$12+СВЦЭМ!$D$10+'СЕТ СН'!$I$5-'СЕТ СН'!$I$20</f>
        <v>4194.9921952000004</v>
      </c>
      <c r="S122" s="36">
        <f>SUMIFS(СВЦЭМ!$C$39:$C$782,СВЦЭМ!$A$39:$A$782,$A122,СВЦЭМ!$B$39:$B$782,S$119)+'СЕТ СН'!$I$12+СВЦЭМ!$D$10+'СЕТ СН'!$I$5-'СЕТ СН'!$I$20</f>
        <v>4186.3060282200004</v>
      </c>
      <c r="T122" s="36">
        <f>SUMIFS(СВЦЭМ!$C$39:$C$782,СВЦЭМ!$A$39:$A$782,$A122,СВЦЭМ!$B$39:$B$782,T$119)+'СЕТ СН'!$I$12+СВЦЭМ!$D$10+'СЕТ СН'!$I$5-'СЕТ СН'!$I$20</f>
        <v>4218.0580520399999</v>
      </c>
      <c r="U122" s="36">
        <f>SUMIFS(СВЦЭМ!$C$39:$C$782,СВЦЭМ!$A$39:$A$782,$A122,СВЦЭМ!$B$39:$B$782,U$119)+'СЕТ СН'!$I$12+СВЦЭМ!$D$10+'СЕТ СН'!$I$5-'СЕТ СН'!$I$20</f>
        <v>4239.2204655300002</v>
      </c>
      <c r="V122" s="36">
        <f>SUMIFS(СВЦЭМ!$C$39:$C$782,СВЦЭМ!$A$39:$A$782,$A122,СВЦЭМ!$B$39:$B$782,V$119)+'СЕТ СН'!$I$12+СВЦЭМ!$D$10+'СЕТ СН'!$I$5-'СЕТ СН'!$I$20</f>
        <v>4232.0530656000001</v>
      </c>
      <c r="W122" s="36">
        <f>SUMIFS(СВЦЭМ!$C$39:$C$782,СВЦЭМ!$A$39:$A$782,$A122,СВЦЭМ!$B$39:$B$782,W$119)+'СЕТ СН'!$I$12+СВЦЭМ!$D$10+'СЕТ СН'!$I$5-'СЕТ СН'!$I$20</f>
        <v>4193.4020783899996</v>
      </c>
      <c r="X122" s="36">
        <f>SUMIFS(СВЦЭМ!$C$39:$C$782,СВЦЭМ!$A$39:$A$782,$A122,СВЦЭМ!$B$39:$B$782,X$119)+'СЕТ СН'!$I$12+СВЦЭМ!$D$10+'СЕТ СН'!$I$5-'СЕТ СН'!$I$20</f>
        <v>4257.1023267700002</v>
      </c>
      <c r="Y122" s="36">
        <f>SUMIFS(СВЦЭМ!$C$39:$C$782,СВЦЭМ!$A$39:$A$782,$A122,СВЦЭМ!$B$39:$B$782,Y$119)+'СЕТ СН'!$I$12+СВЦЭМ!$D$10+'СЕТ СН'!$I$5-'СЕТ СН'!$I$20</f>
        <v>4384.3281796399997</v>
      </c>
    </row>
    <row r="123" spans="1:27" ht="15.75" x14ac:dyDescent="0.2">
      <c r="A123" s="35">
        <f t="shared" si="3"/>
        <v>45142</v>
      </c>
      <c r="B123" s="36">
        <f>SUMIFS(СВЦЭМ!$C$39:$C$782,СВЦЭМ!$A$39:$A$782,$A123,СВЦЭМ!$B$39:$B$782,B$119)+'СЕТ СН'!$I$12+СВЦЭМ!$D$10+'СЕТ СН'!$I$5-'СЕТ СН'!$I$20</f>
        <v>4403.1152925699998</v>
      </c>
      <c r="C123" s="36">
        <f>SUMIFS(СВЦЭМ!$C$39:$C$782,СВЦЭМ!$A$39:$A$782,$A123,СВЦЭМ!$B$39:$B$782,C$119)+'СЕТ СН'!$I$12+СВЦЭМ!$D$10+'СЕТ СН'!$I$5-'СЕТ СН'!$I$20</f>
        <v>4498.2484980600002</v>
      </c>
      <c r="D123" s="36">
        <f>SUMIFS(СВЦЭМ!$C$39:$C$782,СВЦЭМ!$A$39:$A$782,$A123,СВЦЭМ!$B$39:$B$782,D$119)+'СЕТ СН'!$I$12+СВЦЭМ!$D$10+'СЕТ СН'!$I$5-'СЕТ СН'!$I$20</f>
        <v>4542.52348729</v>
      </c>
      <c r="E123" s="36">
        <f>SUMIFS(СВЦЭМ!$C$39:$C$782,СВЦЭМ!$A$39:$A$782,$A123,СВЦЭМ!$B$39:$B$782,E$119)+'СЕТ СН'!$I$12+СВЦЭМ!$D$10+'СЕТ СН'!$I$5-'СЕТ СН'!$I$20</f>
        <v>4603.9784809900002</v>
      </c>
      <c r="F123" s="36">
        <f>SUMIFS(СВЦЭМ!$C$39:$C$782,СВЦЭМ!$A$39:$A$782,$A123,СВЦЭМ!$B$39:$B$782,F$119)+'СЕТ СН'!$I$12+СВЦЭМ!$D$10+'СЕТ СН'!$I$5-'СЕТ СН'!$I$20</f>
        <v>4607.7317521799996</v>
      </c>
      <c r="G123" s="36">
        <f>SUMIFS(СВЦЭМ!$C$39:$C$782,СВЦЭМ!$A$39:$A$782,$A123,СВЦЭМ!$B$39:$B$782,G$119)+'СЕТ СН'!$I$12+СВЦЭМ!$D$10+'СЕТ СН'!$I$5-'СЕТ СН'!$I$20</f>
        <v>4595.7890156899994</v>
      </c>
      <c r="H123" s="36">
        <f>SUMIFS(СВЦЭМ!$C$39:$C$782,СВЦЭМ!$A$39:$A$782,$A123,СВЦЭМ!$B$39:$B$782,H$119)+'СЕТ СН'!$I$12+СВЦЭМ!$D$10+'СЕТ СН'!$I$5-'СЕТ СН'!$I$20</f>
        <v>4550.4950167999996</v>
      </c>
      <c r="I123" s="36">
        <f>SUMIFS(СВЦЭМ!$C$39:$C$782,СВЦЭМ!$A$39:$A$782,$A123,СВЦЭМ!$B$39:$B$782,I$119)+'СЕТ СН'!$I$12+СВЦЭМ!$D$10+'СЕТ СН'!$I$5-'СЕТ СН'!$I$20</f>
        <v>4414.1418442499998</v>
      </c>
      <c r="J123" s="36">
        <f>SUMIFS(СВЦЭМ!$C$39:$C$782,СВЦЭМ!$A$39:$A$782,$A123,СВЦЭМ!$B$39:$B$782,J$119)+'СЕТ СН'!$I$12+СВЦЭМ!$D$10+'СЕТ СН'!$I$5-'СЕТ СН'!$I$20</f>
        <v>4293.4929800199998</v>
      </c>
      <c r="K123" s="36">
        <f>SUMIFS(СВЦЭМ!$C$39:$C$782,СВЦЭМ!$A$39:$A$782,$A123,СВЦЭМ!$B$39:$B$782,K$119)+'СЕТ СН'!$I$12+СВЦЭМ!$D$10+'СЕТ СН'!$I$5-'СЕТ СН'!$I$20</f>
        <v>4258.3763139000002</v>
      </c>
      <c r="L123" s="36">
        <f>SUMIFS(СВЦЭМ!$C$39:$C$782,СВЦЭМ!$A$39:$A$782,$A123,СВЦЭМ!$B$39:$B$782,L$119)+'СЕТ СН'!$I$12+СВЦЭМ!$D$10+'СЕТ СН'!$I$5-'СЕТ СН'!$I$20</f>
        <v>4201.0868090399999</v>
      </c>
      <c r="M123" s="36">
        <f>SUMIFS(СВЦЭМ!$C$39:$C$782,СВЦЭМ!$A$39:$A$782,$A123,СВЦЭМ!$B$39:$B$782,M$119)+'СЕТ СН'!$I$12+СВЦЭМ!$D$10+'СЕТ СН'!$I$5-'СЕТ СН'!$I$20</f>
        <v>4195.5444159600002</v>
      </c>
      <c r="N123" s="36">
        <f>SUMIFS(СВЦЭМ!$C$39:$C$782,СВЦЭМ!$A$39:$A$782,$A123,СВЦЭМ!$B$39:$B$782,N$119)+'СЕТ СН'!$I$12+СВЦЭМ!$D$10+'СЕТ СН'!$I$5-'СЕТ СН'!$I$20</f>
        <v>4188.9276723900002</v>
      </c>
      <c r="O123" s="36">
        <f>SUMIFS(СВЦЭМ!$C$39:$C$782,СВЦЭМ!$A$39:$A$782,$A123,СВЦЭМ!$B$39:$B$782,O$119)+'СЕТ СН'!$I$12+СВЦЭМ!$D$10+'СЕТ СН'!$I$5-'СЕТ СН'!$I$20</f>
        <v>4154.8743900299996</v>
      </c>
      <c r="P123" s="36">
        <f>SUMIFS(СВЦЭМ!$C$39:$C$782,СВЦЭМ!$A$39:$A$782,$A123,СВЦЭМ!$B$39:$B$782,P$119)+'СЕТ СН'!$I$12+СВЦЭМ!$D$10+'СЕТ СН'!$I$5-'СЕТ СН'!$I$20</f>
        <v>4144.6235068999995</v>
      </c>
      <c r="Q123" s="36">
        <f>SUMIFS(СВЦЭМ!$C$39:$C$782,СВЦЭМ!$A$39:$A$782,$A123,СВЦЭМ!$B$39:$B$782,Q$119)+'СЕТ СН'!$I$12+СВЦЭМ!$D$10+'СЕТ СН'!$I$5-'СЕТ СН'!$I$20</f>
        <v>4147.2843998199996</v>
      </c>
      <c r="R123" s="36">
        <f>SUMIFS(СВЦЭМ!$C$39:$C$782,СВЦЭМ!$A$39:$A$782,$A123,СВЦЭМ!$B$39:$B$782,R$119)+'СЕТ СН'!$I$12+СВЦЭМ!$D$10+'СЕТ СН'!$I$5-'СЕТ СН'!$I$20</f>
        <v>4167.9461447200001</v>
      </c>
      <c r="S123" s="36">
        <f>SUMIFS(СВЦЭМ!$C$39:$C$782,СВЦЭМ!$A$39:$A$782,$A123,СВЦЭМ!$B$39:$B$782,S$119)+'СЕТ СН'!$I$12+СВЦЭМ!$D$10+'СЕТ СН'!$I$5-'СЕТ СН'!$I$20</f>
        <v>4147.9949768200004</v>
      </c>
      <c r="T123" s="36">
        <f>SUMIFS(СВЦЭМ!$C$39:$C$782,СВЦЭМ!$A$39:$A$782,$A123,СВЦЭМ!$B$39:$B$782,T$119)+'СЕТ СН'!$I$12+СВЦЭМ!$D$10+'СЕТ СН'!$I$5-'СЕТ СН'!$I$20</f>
        <v>4180.86571413</v>
      </c>
      <c r="U123" s="36">
        <f>SUMIFS(СВЦЭМ!$C$39:$C$782,СВЦЭМ!$A$39:$A$782,$A123,СВЦЭМ!$B$39:$B$782,U$119)+'СЕТ СН'!$I$12+СВЦЭМ!$D$10+'СЕТ СН'!$I$5-'СЕТ СН'!$I$20</f>
        <v>4186.82612797</v>
      </c>
      <c r="V123" s="36">
        <f>SUMIFS(СВЦЭМ!$C$39:$C$782,СВЦЭМ!$A$39:$A$782,$A123,СВЦЭМ!$B$39:$B$782,V$119)+'СЕТ СН'!$I$12+СВЦЭМ!$D$10+'СЕТ СН'!$I$5-'СЕТ СН'!$I$20</f>
        <v>4194.9447558299998</v>
      </c>
      <c r="W123" s="36">
        <f>SUMIFS(СВЦЭМ!$C$39:$C$782,СВЦЭМ!$A$39:$A$782,$A123,СВЦЭМ!$B$39:$B$782,W$119)+'СЕТ СН'!$I$12+СВЦЭМ!$D$10+'СЕТ СН'!$I$5-'СЕТ СН'!$I$20</f>
        <v>4164.7861109699998</v>
      </c>
      <c r="X123" s="36">
        <f>SUMIFS(СВЦЭМ!$C$39:$C$782,СВЦЭМ!$A$39:$A$782,$A123,СВЦЭМ!$B$39:$B$782,X$119)+'СЕТ СН'!$I$12+СВЦЭМ!$D$10+'СЕТ СН'!$I$5-'СЕТ СН'!$I$20</f>
        <v>4227.3962295599995</v>
      </c>
      <c r="Y123" s="36">
        <f>SUMIFS(СВЦЭМ!$C$39:$C$782,СВЦЭМ!$A$39:$A$782,$A123,СВЦЭМ!$B$39:$B$782,Y$119)+'СЕТ СН'!$I$12+СВЦЭМ!$D$10+'СЕТ СН'!$I$5-'СЕТ СН'!$I$20</f>
        <v>4458.1528253300003</v>
      </c>
    </row>
    <row r="124" spans="1:27" ht="15.75" x14ac:dyDescent="0.2">
      <c r="A124" s="35">
        <f t="shared" si="3"/>
        <v>45143</v>
      </c>
      <c r="B124" s="36">
        <f>SUMIFS(СВЦЭМ!$C$39:$C$782,СВЦЭМ!$A$39:$A$782,$A124,СВЦЭМ!$B$39:$B$782,B$119)+'СЕТ СН'!$I$12+СВЦЭМ!$D$10+'СЕТ СН'!$I$5-'СЕТ СН'!$I$20</f>
        <v>4377.1014980199998</v>
      </c>
      <c r="C124" s="36">
        <f>SUMIFS(СВЦЭМ!$C$39:$C$782,СВЦЭМ!$A$39:$A$782,$A124,СВЦЭМ!$B$39:$B$782,C$119)+'СЕТ СН'!$I$12+СВЦЭМ!$D$10+'СЕТ СН'!$I$5-'СЕТ СН'!$I$20</f>
        <v>4457.14479906</v>
      </c>
      <c r="D124" s="36">
        <f>SUMIFS(СВЦЭМ!$C$39:$C$782,СВЦЭМ!$A$39:$A$782,$A124,СВЦЭМ!$B$39:$B$782,D$119)+'СЕТ СН'!$I$12+СВЦЭМ!$D$10+'СЕТ СН'!$I$5-'СЕТ СН'!$I$20</f>
        <v>4510.1180324699999</v>
      </c>
      <c r="E124" s="36">
        <f>SUMIFS(СВЦЭМ!$C$39:$C$782,СВЦЭМ!$A$39:$A$782,$A124,СВЦЭМ!$B$39:$B$782,E$119)+'СЕТ СН'!$I$12+СВЦЭМ!$D$10+'СЕТ СН'!$I$5-'СЕТ СН'!$I$20</f>
        <v>4550.2741915400002</v>
      </c>
      <c r="F124" s="36">
        <f>SUMIFS(СВЦЭМ!$C$39:$C$782,СВЦЭМ!$A$39:$A$782,$A124,СВЦЭМ!$B$39:$B$782,F$119)+'СЕТ СН'!$I$12+СВЦЭМ!$D$10+'СЕТ СН'!$I$5-'СЕТ СН'!$I$20</f>
        <v>4551.1008664800001</v>
      </c>
      <c r="G124" s="36">
        <f>SUMIFS(СВЦЭМ!$C$39:$C$782,СВЦЭМ!$A$39:$A$782,$A124,СВЦЭМ!$B$39:$B$782,G$119)+'СЕТ СН'!$I$12+СВЦЭМ!$D$10+'СЕТ СН'!$I$5-'СЕТ СН'!$I$20</f>
        <v>4544.05392811</v>
      </c>
      <c r="H124" s="36">
        <f>SUMIFS(СВЦЭМ!$C$39:$C$782,СВЦЭМ!$A$39:$A$782,$A124,СВЦЭМ!$B$39:$B$782,H$119)+'СЕТ СН'!$I$12+СВЦЭМ!$D$10+'СЕТ СН'!$I$5-'СЕТ СН'!$I$20</f>
        <v>4523.0949387199998</v>
      </c>
      <c r="I124" s="36">
        <f>SUMIFS(СВЦЭМ!$C$39:$C$782,СВЦЭМ!$A$39:$A$782,$A124,СВЦЭМ!$B$39:$B$782,I$119)+'СЕТ СН'!$I$12+СВЦЭМ!$D$10+'СЕТ СН'!$I$5-'СЕТ СН'!$I$20</f>
        <v>4431.05339095</v>
      </c>
      <c r="J124" s="36">
        <f>SUMIFS(СВЦЭМ!$C$39:$C$782,СВЦЭМ!$A$39:$A$782,$A124,СВЦЭМ!$B$39:$B$782,J$119)+'СЕТ СН'!$I$12+СВЦЭМ!$D$10+'СЕТ СН'!$I$5-'СЕТ СН'!$I$20</f>
        <v>4310.9785886700001</v>
      </c>
      <c r="K124" s="36">
        <f>SUMIFS(СВЦЭМ!$C$39:$C$782,СВЦЭМ!$A$39:$A$782,$A124,СВЦЭМ!$B$39:$B$782,K$119)+'СЕТ СН'!$I$12+СВЦЭМ!$D$10+'СЕТ СН'!$I$5-'СЕТ СН'!$I$20</f>
        <v>4236.2802881500002</v>
      </c>
      <c r="L124" s="36">
        <f>SUMIFS(СВЦЭМ!$C$39:$C$782,СВЦЭМ!$A$39:$A$782,$A124,СВЦЭМ!$B$39:$B$782,L$119)+'СЕТ СН'!$I$12+СВЦЭМ!$D$10+'СЕТ СН'!$I$5-'СЕТ СН'!$I$20</f>
        <v>4172.9768739000001</v>
      </c>
      <c r="M124" s="36">
        <f>SUMIFS(СВЦЭМ!$C$39:$C$782,СВЦЭМ!$A$39:$A$782,$A124,СВЦЭМ!$B$39:$B$782,M$119)+'СЕТ СН'!$I$12+СВЦЭМ!$D$10+'СЕТ СН'!$I$5-'СЕТ СН'!$I$20</f>
        <v>4139.06206819</v>
      </c>
      <c r="N124" s="36">
        <f>SUMIFS(СВЦЭМ!$C$39:$C$782,СВЦЭМ!$A$39:$A$782,$A124,СВЦЭМ!$B$39:$B$782,N$119)+'СЕТ СН'!$I$12+СВЦЭМ!$D$10+'СЕТ СН'!$I$5-'СЕТ СН'!$I$20</f>
        <v>4127.9154891399994</v>
      </c>
      <c r="O124" s="36">
        <f>SUMIFS(СВЦЭМ!$C$39:$C$782,СВЦЭМ!$A$39:$A$782,$A124,СВЦЭМ!$B$39:$B$782,O$119)+'СЕТ СН'!$I$12+СВЦЭМ!$D$10+'СЕТ СН'!$I$5-'СЕТ СН'!$I$20</f>
        <v>4129.2624179599998</v>
      </c>
      <c r="P124" s="36">
        <f>SUMIFS(СВЦЭМ!$C$39:$C$782,СВЦЭМ!$A$39:$A$782,$A124,СВЦЭМ!$B$39:$B$782,P$119)+'СЕТ СН'!$I$12+СВЦЭМ!$D$10+'СЕТ СН'!$I$5-'СЕТ СН'!$I$20</f>
        <v>4139.1993573599993</v>
      </c>
      <c r="Q124" s="36">
        <f>SUMIFS(СВЦЭМ!$C$39:$C$782,СВЦЭМ!$A$39:$A$782,$A124,СВЦЭМ!$B$39:$B$782,Q$119)+'СЕТ СН'!$I$12+СВЦЭМ!$D$10+'СЕТ СН'!$I$5-'СЕТ СН'!$I$20</f>
        <v>4148.6221333699996</v>
      </c>
      <c r="R124" s="36">
        <f>SUMIFS(СВЦЭМ!$C$39:$C$782,СВЦЭМ!$A$39:$A$782,$A124,СВЦЭМ!$B$39:$B$782,R$119)+'СЕТ СН'!$I$12+СВЦЭМ!$D$10+'СЕТ СН'!$I$5-'СЕТ СН'!$I$20</f>
        <v>4141.7320707999997</v>
      </c>
      <c r="S124" s="36">
        <f>SUMIFS(СВЦЭМ!$C$39:$C$782,СВЦЭМ!$A$39:$A$782,$A124,СВЦЭМ!$B$39:$B$782,S$119)+'СЕТ СН'!$I$12+СВЦЭМ!$D$10+'СЕТ СН'!$I$5-'СЕТ СН'!$I$20</f>
        <v>4123.2901881999996</v>
      </c>
      <c r="T124" s="36">
        <f>SUMIFS(СВЦЭМ!$C$39:$C$782,СВЦЭМ!$A$39:$A$782,$A124,СВЦЭМ!$B$39:$B$782,T$119)+'СЕТ СН'!$I$12+СВЦЭМ!$D$10+'СЕТ СН'!$I$5-'СЕТ СН'!$I$20</f>
        <v>4158.5107708199994</v>
      </c>
      <c r="U124" s="36">
        <f>SUMIFS(СВЦЭМ!$C$39:$C$782,СВЦЭМ!$A$39:$A$782,$A124,СВЦЭМ!$B$39:$B$782,U$119)+'СЕТ СН'!$I$12+СВЦЭМ!$D$10+'СЕТ СН'!$I$5-'СЕТ СН'!$I$20</f>
        <v>4169.7854298000002</v>
      </c>
      <c r="V124" s="36">
        <f>SUMIFS(СВЦЭМ!$C$39:$C$782,СВЦЭМ!$A$39:$A$782,$A124,СВЦЭМ!$B$39:$B$782,V$119)+'СЕТ СН'!$I$12+СВЦЭМ!$D$10+'СЕТ СН'!$I$5-'СЕТ СН'!$I$20</f>
        <v>4172.7377512399999</v>
      </c>
      <c r="W124" s="36">
        <f>SUMIFS(СВЦЭМ!$C$39:$C$782,СВЦЭМ!$A$39:$A$782,$A124,СВЦЭМ!$B$39:$B$782,W$119)+'СЕТ СН'!$I$12+СВЦЭМ!$D$10+'СЕТ СН'!$I$5-'СЕТ СН'!$I$20</f>
        <v>4144.9064702699998</v>
      </c>
      <c r="X124" s="36">
        <f>SUMIFS(СВЦЭМ!$C$39:$C$782,СВЦЭМ!$A$39:$A$782,$A124,СВЦЭМ!$B$39:$B$782,X$119)+'СЕТ СН'!$I$12+СВЦЭМ!$D$10+'СЕТ СН'!$I$5-'СЕТ СН'!$I$20</f>
        <v>4199.2719630600004</v>
      </c>
      <c r="Y124" s="36">
        <f>SUMIFS(СВЦЭМ!$C$39:$C$782,СВЦЭМ!$A$39:$A$782,$A124,СВЦЭМ!$B$39:$B$782,Y$119)+'СЕТ СН'!$I$12+СВЦЭМ!$D$10+'СЕТ СН'!$I$5-'СЕТ СН'!$I$20</f>
        <v>4274.2756790599997</v>
      </c>
    </row>
    <row r="125" spans="1:27" ht="15.75" x14ac:dyDescent="0.2">
      <c r="A125" s="35">
        <f t="shared" si="3"/>
        <v>45144</v>
      </c>
      <c r="B125" s="36">
        <f>SUMIFS(СВЦЭМ!$C$39:$C$782,СВЦЭМ!$A$39:$A$782,$A125,СВЦЭМ!$B$39:$B$782,B$119)+'СЕТ СН'!$I$12+СВЦЭМ!$D$10+'СЕТ СН'!$I$5-'СЕТ СН'!$I$20</f>
        <v>4358.6810614699998</v>
      </c>
      <c r="C125" s="36">
        <f>SUMIFS(СВЦЭМ!$C$39:$C$782,СВЦЭМ!$A$39:$A$782,$A125,СВЦЭМ!$B$39:$B$782,C$119)+'СЕТ СН'!$I$12+СВЦЭМ!$D$10+'СЕТ СН'!$I$5-'СЕТ СН'!$I$20</f>
        <v>4369.3640659100001</v>
      </c>
      <c r="D125" s="36">
        <f>SUMIFS(СВЦЭМ!$C$39:$C$782,СВЦЭМ!$A$39:$A$782,$A125,СВЦЭМ!$B$39:$B$782,D$119)+'СЕТ СН'!$I$12+СВЦЭМ!$D$10+'СЕТ СН'!$I$5-'СЕТ СН'!$I$20</f>
        <v>4402.8044758199994</v>
      </c>
      <c r="E125" s="36">
        <f>SUMIFS(СВЦЭМ!$C$39:$C$782,СВЦЭМ!$A$39:$A$782,$A125,СВЦЭМ!$B$39:$B$782,E$119)+'СЕТ СН'!$I$12+СВЦЭМ!$D$10+'СЕТ СН'!$I$5-'СЕТ СН'!$I$20</f>
        <v>4505.4477303599997</v>
      </c>
      <c r="F125" s="36">
        <f>SUMIFS(СВЦЭМ!$C$39:$C$782,СВЦЭМ!$A$39:$A$782,$A125,СВЦЭМ!$B$39:$B$782,F$119)+'СЕТ СН'!$I$12+СВЦЭМ!$D$10+'СЕТ СН'!$I$5-'СЕТ СН'!$I$20</f>
        <v>4529.8554248599994</v>
      </c>
      <c r="G125" s="36">
        <f>SUMIFS(СВЦЭМ!$C$39:$C$782,СВЦЭМ!$A$39:$A$782,$A125,СВЦЭМ!$B$39:$B$782,G$119)+'СЕТ СН'!$I$12+СВЦЭМ!$D$10+'СЕТ СН'!$I$5-'СЕТ СН'!$I$20</f>
        <v>4458.81391704</v>
      </c>
      <c r="H125" s="36">
        <f>SUMIFS(СВЦЭМ!$C$39:$C$782,СВЦЭМ!$A$39:$A$782,$A125,СВЦЭМ!$B$39:$B$782,H$119)+'СЕТ СН'!$I$12+СВЦЭМ!$D$10+'СЕТ СН'!$I$5-'СЕТ СН'!$I$20</f>
        <v>4496.9172006199997</v>
      </c>
      <c r="I125" s="36">
        <f>SUMIFS(СВЦЭМ!$C$39:$C$782,СВЦЭМ!$A$39:$A$782,$A125,СВЦЭМ!$B$39:$B$782,I$119)+'СЕТ СН'!$I$12+СВЦЭМ!$D$10+'СЕТ СН'!$I$5-'СЕТ СН'!$I$20</f>
        <v>4435.0772363599999</v>
      </c>
      <c r="J125" s="36">
        <f>SUMIFS(СВЦЭМ!$C$39:$C$782,СВЦЭМ!$A$39:$A$782,$A125,СВЦЭМ!$B$39:$B$782,J$119)+'СЕТ СН'!$I$12+СВЦЭМ!$D$10+'СЕТ СН'!$I$5-'СЕТ СН'!$I$20</f>
        <v>4361.6909650600001</v>
      </c>
      <c r="K125" s="36">
        <f>SUMIFS(СВЦЭМ!$C$39:$C$782,СВЦЭМ!$A$39:$A$782,$A125,СВЦЭМ!$B$39:$B$782,K$119)+'СЕТ СН'!$I$12+СВЦЭМ!$D$10+'СЕТ СН'!$I$5-'СЕТ СН'!$I$20</f>
        <v>4259.9707525599997</v>
      </c>
      <c r="L125" s="36">
        <f>SUMIFS(СВЦЭМ!$C$39:$C$782,СВЦЭМ!$A$39:$A$782,$A125,СВЦЭМ!$B$39:$B$782,L$119)+'СЕТ СН'!$I$12+СВЦЭМ!$D$10+'СЕТ СН'!$I$5-'СЕТ СН'!$I$20</f>
        <v>4190.4434398499998</v>
      </c>
      <c r="M125" s="36">
        <f>SUMIFS(СВЦЭМ!$C$39:$C$782,СВЦЭМ!$A$39:$A$782,$A125,СВЦЭМ!$B$39:$B$782,M$119)+'СЕТ СН'!$I$12+СВЦЭМ!$D$10+'СЕТ СН'!$I$5-'СЕТ СН'!$I$20</f>
        <v>4157.0124689499999</v>
      </c>
      <c r="N125" s="36">
        <f>SUMIFS(СВЦЭМ!$C$39:$C$782,СВЦЭМ!$A$39:$A$782,$A125,СВЦЭМ!$B$39:$B$782,N$119)+'СЕТ СН'!$I$12+СВЦЭМ!$D$10+'СЕТ СН'!$I$5-'СЕТ СН'!$I$20</f>
        <v>4135.5087958900003</v>
      </c>
      <c r="O125" s="36">
        <f>SUMIFS(СВЦЭМ!$C$39:$C$782,СВЦЭМ!$A$39:$A$782,$A125,СВЦЭМ!$B$39:$B$782,O$119)+'СЕТ СН'!$I$12+СВЦЭМ!$D$10+'СЕТ СН'!$I$5-'СЕТ СН'!$I$20</f>
        <v>4153.3294733000002</v>
      </c>
      <c r="P125" s="36">
        <f>SUMIFS(СВЦЭМ!$C$39:$C$782,СВЦЭМ!$A$39:$A$782,$A125,СВЦЭМ!$B$39:$B$782,P$119)+'СЕТ СН'!$I$12+СВЦЭМ!$D$10+'СЕТ СН'!$I$5-'СЕТ СН'!$I$20</f>
        <v>4160.1871854999999</v>
      </c>
      <c r="Q125" s="36">
        <f>SUMIFS(СВЦЭМ!$C$39:$C$782,СВЦЭМ!$A$39:$A$782,$A125,СВЦЭМ!$B$39:$B$782,Q$119)+'СЕТ СН'!$I$12+СВЦЭМ!$D$10+'СЕТ СН'!$I$5-'СЕТ СН'!$I$20</f>
        <v>4165.8695202899999</v>
      </c>
      <c r="R125" s="36">
        <f>SUMIFS(СВЦЭМ!$C$39:$C$782,СВЦЭМ!$A$39:$A$782,$A125,СВЦЭМ!$B$39:$B$782,R$119)+'СЕТ СН'!$I$12+СВЦЭМ!$D$10+'СЕТ СН'!$I$5-'СЕТ СН'!$I$20</f>
        <v>4152.6571451299997</v>
      </c>
      <c r="S125" s="36">
        <f>SUMIFS(СВЦЭМ!$C$39:$C$782,СВЦЭМ!$A$39:$A$782,$A125,СВЦЭМ!$B$39:$B$782,S$119)+'СЕТ СН'!$I$12+СВЦЭМ!$D$10+'СЕТ СН'!$I$5-'СЕТ СН'!$I$20</f>
        <v>4134.3746084799996</v>
      </c>
      <c r="T125" s="36">
        <f>SUMIFS(СВЦЭМ!$C$39:$C$782,СВЦЭМ!$A$39:$A$782,$A125,СВЦЭМ!$B$39:$B$782,T$119)+'СЕТ СН'!$I$12+СВЦЭМ!$D$10+'СЕТ СН'!$I$5-'СЕТ СН'!$I$20</f>
        <v>4154.1898501100004</v>
      </c>
      <c r="U125" s="36">
        <f>SUMIFS(СВЦЭМ!$C$39:$C$782,СВЦЭМ!$A$39:$A$782,$A125,СВЦЭМ!$B$39:$B$782,U$119)+'СЕТ СН'!$I$12+СВЦЭМ!$D$10+'СЕТ СН'!$I$5-'СЕТ СН'!$I$20</f>
        <v>4164.10123982</v>
      </c>
      <c r="V125" s="36">
        <f>SUMIFS(СВЦЭМ!$C$39:$C$782,СВЦЭМ!$A$39:$A$782,$A125,СВЦЭМ!$B$39:$B$782,V$119)+'СЕТ СН'!$I$12+СВЦЭМ!$D$10+'СЕТ СН'!$I$5-'СЕТ СН'!$I$20</f>
        <v>4165.52876887</v>
      </c>
      <c r="W125" s="36">
        <f>SUMIFS(СВЦЭМ!$C$39:$C$782,СВЦЭМ!$A$39:$A$782,$A125,СВЦЭМ!$B$39:$B$782,W$119)+'СЕТ СН'!$I$12+СВЦЭМ!$D$10+'СЕТ СН'!$I$5-'СЕТ СН'!$I$20</f>
        <v>4147.2084342600001</v>
      </c>
      <c r="X125" s="36">
        <f>SUMIFS(СВЦЭМ!$C$39:$C$782,СВЦЭМ!$A$39:$A$782,$A125,СВЦЭМ!$B$39:$B$782,X$119)+'СЕТ СН'!$I$12+СВЦЭМ!$D$10+'СЕТ СН'!$I$5-'СЕТ СН'!$I$20</f>
        <v>4209.57799436</v>
      </c>
      <c r="Y125" s="36">
        <f>SUMIFS(СВЦЭМ!$C$39:$C$782,СВЦЭМ!$A$39:$A$782,$A125,СВЦЭМ!$B$39:$B$782,Y$119)+'СЕТ СН'!$I$12+СВЦЭМ!$D$10+'СЕТ СН'!$I$5-'СЕТ СН'!$I$20</f>
        <v>4297.3324504800003</v>
      </c>
    </row>
    <row r="126" spans="1:27" ht="15.75" x14ac:dyDescent="0.2">
      <c r="A126" s="35">
        <f t="shared" si="3"/>
        <v>45145</v>
      </c>
      <c r="B126" s="36">
        <f>SUMIFS(СВЦЭМ!$C$39:$C$782,СВЦЭМ!$A$39:$A$782,$A126,СВЦЭМ!$B$39:$B$782,B$119)+'СЕТ СН'!$I$12+СВЦЭМ!$D$10+'СЕТ СН'!$I$5-'СЕТ СН'!$I$20</f>
        <v>4293.2006542299996</v>
      </c>
      <c r="C126" s="36">
        <f>SUMIFS(СВЦЭМ!$C$39:$C$782,СВЦЭМ!$A$39:$A$782,$A126,СВЦЭМ!$B$39:$B$782,C$119)+'СЕТ СН'!$I$12+СВЦЭМ!$D$10+'СЕТ СН'!$I$5-'СЕТ СН'!$I$20</f>
        <v>4396.8873357399998</v>
      </c>
      <c r="D126" s="36">
        <f>SUMIFS(СВЦЭМ!$C$39:$C$782,СВЦЭМ!$A$39:$A$782,$A126,СВЦЭМ!$B$39:$B$782,D$119)+'СЕТ СН'!$I$12+СВЦЭМ!$D$10+'СЕТ СН'!$I$5-'СЕТ СН'!$I$20</f>
        <v>4440.4301324400003</v>
      </c>
      <c r="E126" s="36">
        <f>SUMIFS(СВЦЭМ!$C$39:$C$782,СВЦЭМ!$A$39:$A$782,$A126,СВЦЭМ!$B$39:$B$782,E$119)+'СЕТ СН'!$I$12+СВЦЭМ!$D$10+'СЕТ СН'!$I$5-'СЕТ СН'!$I$20</f>
        <v>4486.3573386099997</v>
      </c>
      <c r="F126" s="36">
        <f>SUMIFS(СВЦЭМ!$C$39:$C$782,СВЦЭМ!$A$39:$A$782,$A126,СВЦЭМ!$B$39:$B$782,F$119)+'СЕТ СН'!$I$12+СВЦЭМ!$D$10+'СЕТ СН'!$I$5-'СЕТ СН'!$I$20</f>
        <v>4478.76682041</v>
      </c>
      <c r="G126" s="36">
        <f>SUMIFS(СВЦЭМ!$C$39:$C$782,СВЦЭМ!$A$39:$A$782,$A126,СВЦЭМ!$B$39:$B$782,G$119)+'СЕТ СН'!$I$12+СВЦЭМ!$D$10+'СЕТ СН'!$I$5-'СЕТ СН'!$I$20</f>
        <v>4485.9834988100001</v>
      </c>
      <c r="H126" s="36">
        <f>SUMIFS(СВЦЭМ!$C$39:$C$782,СВЦЭМ!$A$39:$A$782,$A126,СВЦЭМ!$B$39:$B$782,H$119)+'СЕТ СН'!$I$12+СВЦЭМ!$D$10+'СЕТ СН'!$I$5-'СЕТ СН'!$I$20</f>
        <v>4526.7166763900004</v>
      </c>
      <c r="I126" s="36">
        <f>SUMIFS(СВЦЭМ!$C$39:$C$782,СВЦЭМ!$A$39:$A$782,$A126,СВЦЭМ!$B$39:$B$782,I$119)+'СЕТ СН'!$I$12+СВЦЭМ!$D$10+'СЕТ СН'!$I$5-'СЕТ СН'!$I$20</f>
        <v>4325.64418183</v>
      </c>
      <c r="J126" s="36">
        <f>SUMIFS(СВЦЭМ!$C$39:$C$782,СВЦЭМ!$A$39:$A$782,$A126,СВЦЭМ!$B$39:$B$782,J$119)+'СЕТ СН'!$I$12+СВЦЭМ!$D$10+'СЕТ СН'!$I$5-'СЕТ СН'!$I$20</f>
        <v>4201.7756364300003</v>
      </c>
      <c r="K126" s="36">
        <f>SUMIFS(СВЦЭМ!$C$39:$C$782,СВЦЭМ!$A$39:$A$782,$A126,СВЦЭМ!$B$39:$B$782,K$119)+'СЕТ СН'!$I$12+СВЦЭМ!$D$10+'СЕТ СН'!$I$5-'СЕТ СН'!$I$20</f>
        <v>4149.1964280599996</v>
      </c>
      <c r="L126" s="36">
        <f>SUMIFS(СВЦЭМ!$C$39:$C$782,СВЦЭМ!$A$39:$A$782,$A126,СВЦЭМ!$B$39:$B$782,L$119)+'СЕТ СН'!$I$12+СВЦЭМ!$D$10+'СЕТ СН'!$I$5-'СЕТ СН'!$I$20</f>
        <v>4094.3787171699996</v>
      </c>
      <c r="M126" s="36">
        <f>SUMIFS(СВЦЭМ!$C$39:$C$782,СВЦЭМ!$A$39:$A$782,$A126,СВЦЭМ!$B$39:$B$782,M$119)+'СЕТ СН'!$I$12+СВЦЭМ!$D$10+'СЕТ СН'!$I$5-'СЕТ СН'!$I$20</f>
        <v>4069.5369090899999</v>
      </c>
      <c r="N126" s="36">
        <f>SUMIFS(СВЦЭМ!$C$39:$C$782,СВЦЭМ!$A$39:$A$782,$A126,СВЦЭМ!$B$39:$B$782,N$119)+'СЕТ СН'!$I$12+СВЦЭМ!$D$10+'СЕТ СН'!$I$5-'СЕТ СН'!$I$20</f>
        <v>4065.6256187299996</v>
      </c>
      <c r="O126" s="36">
        <f>SUMIFS(СВЦЭМ!$C$39:$C$782,СВЦЭМ!$A$39:$A$782,$A126,СВЦЭМ!$B$39:$B$782,O$119)+'СЕТ СН'!$I$12+СВЦЭМ!$D$10+'СЕТ СН'!$I$5-'СЕТ СН'!$I$20</f>
        <v>4068.8747270399999</v>
      </c>
      <c r="P126" s="36">
        <f>SUMIFS(СВЦЭМ!$C$39:$C$782,СВЦЭМ!$A$39:$A$782,$A126,СВЦЭМ!$B$39:$B$782,P$119)+'СЕТ СН'!$I$12+СВЦЭМ!$D$10+'СЕТ СН'!$I$5-'СЕТ СН'!$I$20</f>
        <v>4070.0149893899998</v>
      </c>
      <c r="Q126" s="36">
        <f>SUMIFS(СВЦЭМ!$C$39:$C$782,СВЦЭМ!$A$39:$A$782,$A126,СВЦЭМ!$B$39:$B$782,Q$119)+'СЕТ СН'!$I$12+СВЦЭМ!$D$10+'СЕТ СН'!$I$5-'СЕТ СН'!$I$20</f>
        <v>4076.1066370499998</v>
      </c>
      <c r="R126" s="36">
        <f>SUMIFS(СВЦЭМ!$C$39:$C$782,СВЦЭМ!$A$39:$A$782,$A126,СВЦЭМ!$B$39:$B$782,R$119)+'СЕТ СН'!$I$12+СВЦЭМ!$D$10+'СЕТ СН'!$I$5-'СЕТ СН'!$I$20</f>
        <v>4086.8463493600002</v>
      </c>
      <c r="S126" s="36">
        <f>SUMIFS(СВЦЭМ!$C$39:$C$782,СВЦЭМ!$A$39:$A$782,$A126,СВЦЭМ!$B$39:$B$782,S$119)+'СЕТ СН'!$I$12+СВЦЭМ!$D$10+'СЕТ СН'!$I$5-'СЕТ СН'!$I$20</f>
        <v>4075.3504752499998</v>
      </c>
      <c r="T126" s="36">
        <f>SUMIFS(СВЦЭМ!$C$39:$C$782,СВЦЭМ!$A$39:$A$782,$A126,СВЦЭМ!$B$39:$B$782,T$119)+'СЕТ СН'!$I$12+СВЦЭМ!$D$10+'СЕТ СН'!$I$5-'СЕТ СН'!$I$20</f>
        <v>4090.3616324099999</v>
      </c>
      <c r="U126" s="36">
        <f>SUMIFS(СВЦЭМ!$C$39:$C$782,СВЦЭМ!$A$39:$A$782,$A126,СВЦЭМ!$B$39:$B$782,U$119)+'СЕТ СН'!$I$12+СВЦЭМ!$D$10+'СЕТ СН'!$I$5-'СЕТ СН'!$I$20</f>
        <v>4092.4785577599996</v>
      </c>
      <c r="V126" s="36">
        <f>SUMIFS(СВЦЭМ!$C$39:$C$782,СВЦЭМ!$A$39:$A$782,$A126,СВЦЭМ!$B$39:$B$782,V$119)+'СЕТ СН'!$I$12+СВЦЭМ!$D$10+'СЕТ СН'!$I$5-'СЕТ СН'!$I$20</f>
        <v>4102.0501839199997</v>
      </c>
      <c r="W126" s="36">
        <f>SUMIFS(СВЦЭМ!$C$39:$C$782,СВЦЭМ!$A$39:$A$782,$A126,СВЦЭМ!$B$39:$B$782,W$119)+'СЕТ СН'!$I$12+СВЦЭМ!$D$10+'СЕТ СН'!$I$5-'СЕТ СН'!$I$20</f>
        <v>4075.0369977999999</v>
      </c>
      <c r="X126" s="36">
        <f>SUMIFS(СВЦЭМ!$C$39:$C$782,СВЦЭМ!$A$39:$A$782,$A126,СВЦЭМ!$B$39:$B$782,X$119)+'СЕТ СН'!$I$12+СВЦЭМ!$D$10+'СЕТ СН'!$I$5-'СЕТ СН'!$I$20</f>
        <v>4141.7204963099994</v>
      </c>
      <c r="Y126" s="36">
        <f>SUMIFS(СВЦЭМ!$C$39:$C$782,СВЦЭМ!$A$39:$A$782,$A126,СВЦЭМ!$B$39:$B$782,Y$119)+'СЕТ СН'!$I$12+СВЦЭМ!$D$10+'СЕТ СН'!$I$5-'СЕТ СН'!$I$20</f>
        <v>4231.9683803400003</v>
      </c>
    </row>
    <row r="127" spans="1:27" ht="15.75" x14ac:dyDescent="0.2">
      <c r="A127" s="35">
        <f t="shared" si="3"/>
        <v>45146</v>
      </c>
      <c r="B127" s="36">
        <f>SUMIFS(СВЦЭМ!$C$39:$C$782,СВЦЭМ!$A$39:$A$782,$A127,СВЦЭМ!$B$39:$B$782,B$119)+'СЕТ СН'!$I$12+СВЦЭМ!$D$10+'СЕТ СН'!$I$5-'СЕТ СН'!$I$20</f>
        <v>4283.4428399199996</v>
      </c>
      <c r="C127" s="36">
        <f>SUMIFS(СВЦЭМ!$C$39:$C$782,СВЦЭМ!$A$39:$A$782,$A127,СВЦЭМ!$B$39:$B$782,C$119)+'СЕТ СН'!$I$12+СВЦЭМ!$D$10+'СЕТ СН'!$I$5-'СЕТ СН'!$I$20</f>
        <v>4379.3025399600001</v>
      </c>
      <c r="D127" s="36">
        <f>SUMIFS(СВЦЭМ!$C$39:$C$782,СВЦЭМ!$A$39:$A$782,$A127,СВЦЭМ!$B$39:$B$782,D$119)+'СЕТ СН'!$I$12+СВЦЭМ!$D$10+'СЕТ СН'!$I$5-'СЕТ СН'!$I$20</f>
        <v>4414.3282654100003</v>
      </c>
      <c r="E127" s="36">
        <f>SUMIFS(СВЦЭМ!$C$39:$C$782,СВЦЭМ!$A$39:$A$782,$A127,СВЦЭМ!$B$39:$B$782,E$119)+'СЕТ СН'!$I$12+СВЦЭМ!$D$10+'СЕТ СН'!$I$5-'СЕТ СН'!$I$20</f>
        <v>4470.3771950399996</v>
      </c>
      <c r="F127" s="36">
        <f>SUMIFS(СВЦЭМ!$C$39:$C$782,СВЦЭМ!$A$39:$A$782,$A127,СВЦЭМ!$B$39:$B$782,F$119)+'СЕТ СН'!$I$12+СВЦЭМ!$D$10+'СЕТ СН'!$I$5-'СЕТ СН'!$I$20</f>
        <v>4482.9594200699994</v>
      </c>
      <c r="G127" s="36">
        <f>SUMIFS(СВЦЭМ!$C$39:$C$782,СВЦЭМ!$A$39:$A$782,$A127,СВЦЭМ!$B$39:$B$782,G$119)+'СЕТ СН'!$I$12+СВЦЭМ!$D$10+'СЕТ СН'!$I$5-'СЕТ СН'!$I$20</f>
        <v>4456.6952774599995</v>
      </c>
      <c r="H127" s="36">
        <f>SUMIFS(СВЦЭМ!$C$39:$C$782,СВЦЭМ!$A$39:$A$782,$A127,СВЦЭМ!$B$39:$B$782,H$119)+'СЕТ СН'!$I$12+СВЦЭМ!$D$10+'СЕТ СН'!$I$5-'СЕТ СН'!$I$20</f>
        <v>4430.0555815400003</v>
      </c>
      <c r="I127" s="36">
        <f>SUMIFS(СВЦЭМ!$C$39:$C$782,СВЦЭМ!$A$39:$A$782,$A127,СВЦЭМ!$B$39:$B$782,I$119)+'СЕТ СН'!$I$12+СВЦЭМ!$D$10+'СЕТ СН'!$I$5-'СЕТ СН'!$I$20</f>
        <v>4350.6406203500001</v>
      </c>
      <c r="J127" s="36">
        <f>SUMIFS(СВЦЭМ!$C$39:$C$782,СВЦЭМ!$A$39:$A$782,$A127,СВЦЭМ!$B$39:$B$782,J$119)+'СЕТ СН'!$I$12+СВЦЭМ!$D$10+'СЕТ СН'!$I$5-'СЕТ СН'!$I$20</f>
        <v>4295.6670974299996</v>
      </c>
      <c r="K127" s="36">
        <f>SUMIFS(СВЦЭМ!$C$39:$C$782,СВЦЭМ!$A$39:$A$782,$A127,СВЦЭМ!$B$39:$B$782,K$119)+'СЕТ СН'!$I$12+СВЦЭМ!$D$10+'СЕТ СН'!$I$5-'СЕТ СН'!$I$20</f>
        <v>4219.3684716299995</v>
      </c>
      <c r="L127" s="36">
        <f>SUMIFS(СВЦЭМ!$C$39:$C$782,СВЦЭМ!$A$39:$A$782,$A127,СВЦЭМ!$B$39:$B$782,L$119)+'СЕТ СН'!$I$12+СВЦЭМ!$D$10+'СЕТ СН'!$I$5-'СЕТ СН'!$I$20</f>
        <v>4174.0821419699996</v>
      </c>
      <c r="M127" s="36">
        <f>SUMIFS(СВЦЭМ!$C$39:$C$782,СВЦЭМ!$A$39:$A$782,$A127,СВЦЭМ!$B$39:$B$782,M$119)+'СЕТ СН'!$I$12+СВЦЭМ!$D$10+'СЕТ СН'!$I$5-'СЕТ СН'!$I$20</f>
        <v>4153.7012844499995</v>
      </c>
      <c r="N127" s="36">
        <f>SUMIFS(СВЦЭМ!$C$39:$C$782,СВЦЭМ!$A$39:$A$782,$A127,СВЦЭМ!$B$39:$B$782,N$119)+'СЕТ СН'!$I$12+СВЦЭМ!$D$10+'СЕТ СН'!$I$5-'СЕТ СН'!$I$20</f>
        <v>4137.3869484500001</v>
      </c>
      <c r="O127" s="36">
        <f>SUMIFS(СВЦЭМ!$C$39:$C$782,СВЦЭМ!$A$39:$A$782,$A127,СВЦЭМ!$B$39:$B$782,O$119)+'СЕТ СН'!$I$12+СВЦЭМ!$D$10+'СЕТ СН'!$I$5-'СЕТ СН'!$I$20</f>
        <v>4138.4256237</v>
      </c>
      <c r="P127" s="36">
        <f>SUMIFS(СВЦЭМ!$C$39:$C$782,СВЦЭМ!$A$39:$A$782,$A127,СВЦЭМ!$B$39:$B$782,P$119)+'СЕТ СН'!$I$12+СВЦЭМ!$D$10+'СЕТ СН'!$I$5-'СЕТ СН'!$I$20</f>
        <v>4139.4569422699997</v>
      </c>
      <c r="Q127" s="36">
        <f>SUMIFS(СВЦЭМ!$C$39:$C$782,СВЦЭМ!$A$39:$A$782,$A127,СВЦЭМ!$B$39:$B$782,Q$119)+'СЕТ СН'!$I$12+СВЦЭМ!$D$10+'СЕТ СН'!$I$5-'СЕТ СН'!$I$20</f>
        <v>4135.7863410099999</v>
      </c>
      <c r="R127" s="36">
        <f>SUMIFS(СВЦЭМ!$C$39:$C$782,СВЦЭМ!$A$39:$A$782,$A127,СВЦЭМ!$B$39:$B$782,R$119)+'СЕТ СН'!$I$12+СВЦЭМ!$D$10+'СЕТ СН'!$I$5-'СЕТ СН'!$I$20</f>
        <v>4118.12667444</v>
      </c>
      <c r="S127" s="36">
        <f>SUMIFS(СВЦЭМ!$C$39:$C$782,СВЦЭМ!$A$39:$A$782,$A127,СВЦЭМ!$B$39:$B$782,S$119)+'СЕТ СН'!$I$12+СВЦЭМ!$D$10+'СЕТ СН'!$I$5-'СЕТ СН'!$I$20</f>
        <v>4122.99452776</v>
      </c>
      <c r="T127" s="36">
        <f>SUMIFS(СВЦЭМ!$C$39:$C$782,СВЦЭМ!$A$39:$A$782,$A127,СВЦЭМ!$B$39:$B$782,T$119)+'СЕТ СН'!$I$12+СВЦЭМ!$D$10+'СЕТ СН'!$I$5-'СЕТ СН'!$I$20</f>
        <v>4180.0919646700004</v>
      </c>
      <c r="U127" s="36">
        <f>SUMIFS(СВЦЭМ!$C$39:$C$782,СВЦЭМ!$A$39:$A$782,$A127,СВЦЭМ!$B$39:$B$782,U$119)+'СЕТ СН'!$I$12+СВЦЭМ!$D$10+'СЕТ СН'!$I$5-'СЕТ СН'!$I$20</f>
        <v>4170.8482424399999</v>
      </c>
      <c r="V127" s="36">
        <f>SUMIFS(СВЦЭМ!$C$39:$C$782,СВЦЭМ!$A$39:$A$782,$A127,СВЦЭМ!$B$39:$B$782,V$119)+'СЕТ СН'!$I$12+СВЦЭМ!$D$10+'СЕТ СН'!$I$5-'СЕТ СН'!$I$20</f>
        <v>4171.3835121800003</v>
      </c>
      <c r="W127" s="36">
        <f>SUMIFS(СВЦЭМ!$C$39:$C$782,СВЦЭМ!$A$39:$A$782,$A127,СВЦЭМ!$B$39:$B$782,W$119)+'СЕТ СН'!$I$12+СВЦЭМ!$D$10+'СЕТ СН'!$I$5-'СЕТ СН'!$I$20</f>
        <v>4147.0304204200002</v>
      </c>
      <c r="X127" s="36">
        <f>SUMIFS(СВЦЭМ!$C$39:$C$782,СВЦЭМ!$A$39:$A$782,$A127,СВЦЭМ!$B$39:$B$782,X$119)+'СЕТ СН'!$I$12+СВЦЭМ!$D$10+'СЕТ СН'!$I$5-'СЕТ СН'!$I$20</f>
        <v>4205.9920720800001</v>
      </c>
      <c r="Y127" s="36">
        <f>SUMIFS(СВЦЭМ!$C$39:$C$782,СВЦЭМ!$A$39:$A$782,$A127,СВЦЭМ!$B$39:$B$782,Y$119)+'СЕТ СН'!$I$12+СВЦЭМ!$D$10+'СЕТ СН'!$I$5-'СЕТ СН'!$I$20</f>
        <v>4303.1861695400003</v>
      </c>
    </row>
    <row r="128" spans="1:27" ht="15.75" x14ac:dyDescent="0.2">
      <c r="A128" s="35">
        <f t="shared" si="3"/>
        <v>45147</v>
      </c>
      <c r="B128" s="36">
        <f>SUMIFS(СВЦЭМ!$C$39:$C$782,СВЦЭМ!$A$39:$A$782,$A128,СВЦЭМ!$B$39:$B$782,B$119)+'СЕТ СН'!$I$12+СВЦЭМ!$D$10+'СЕТ СН'!$I$5-'СЕТ СН'!$I$20</f>
        <v>4401.3305342399999</v>
      </c>
      <c r="C128" s="36">
        <f>SUMIFS(СВЦЭМ!$C$39:$C$782,СВЦЭМ!$A$39:$A$782,$A128,СВЦЭМ!$B$39:$B$782,C$119)+'СЕТ СН'!$I$12+СВЦЭМ!$D$10+'СЕТ СН'!$I$5-'СЕТ СН'!$I$20</f>
        <v>4514.1859074799995</v>
      </c>
      <c r="D128" s="36">
        <f>SUMIFS(СВЦЭМ!$C$39:$C$782,СВЦЭМ!$A$39:$A$782,$A128,СВЦЭМ!$B$39:$B$782,D$119)+'СЕТ СН'!$I$12+СВЦЭМ!$D$10+'СЕТ СН'!$I$5-'СЕТ СН'!$I$20</f>
        <v>4595.0621051899998</v>
      </c>
      <c r="E128" s="36">
        <f>SUMIFS(СВЦЭМ!$C$39:$C$782,СВЦЭМ!$A$39:$A$782,$A128,СВЦЭМ!$B$39:$B$782,E$119)+'СЕТ СН'!$I$12+СВЦЭМ!$D$10+'СЕТ СН'!$I$5-'СЕТ СН'!$I$20</f>
        <v>4621.7681274999995</v>
      </c>
      <c r="F128" s="36">
        <f>SUMIFS(СВЦЭМ!$C$39:$C$782,СВЦЭМ!$A$39:$A$782,$A128,СВЦЭМ!$B$39:$B$782,F$119)+'СЕТ СН'!$I$12+СВЦЭМ!$D$10+'СЕТ СН'!$I$5-'СЕТ СН'!$I$20</f>
        <v>4640.3593086299998</v>
      </c>
      <c r="G128" s="36">
        <f>SUMIFS(СВЦЭМ!$C$39:$C$782,СВЦЭМ!$A$39:$A$782,$A128,СВЦЭМ!$B$39:$B$782,G$119)+'СЕТ СН'!$I$12+СВЦЭМ!$D$10+'СЕТ СН'!$I$5-'СЕТ СН'!$I$20</f>
        <v>4643.1662752699995</v>
      </c>
      <c r="H128" s="36">
        <f>SUMIFS(СВЦЭМ!$C$39:$C$782,СВЦЭМ!$A$39:$A$782,$A128,СВЦЭМ!$B$39:$B$782,H$119)+'СЕТ СН'!$I$12+СВЦЭМ!$D$10+'СЕТ СН'!$I$5-'СЕТ СН'!$I$20</f>
        <v>4587.9039097900004</v>
      </c>
      <c r="I128" s="36">
        <f>SUMIFS(СВЦЭМ!$C$39:$C$782,СВЦЭМ!$A$39:$A$782,$A128,СВЦЭМ!$B$39:$B$782,I$119)+'СЕТ СН'!$I$12+СВЦЭМ!$D$10+'СЕТ СН'!$I$5-'СЕТ СН'!$I$20</f>
        <v>4492.3595547000004</v>
      </c>
      <c r="J128" s="36">
        <f>SUMIFS(СВЦЭМ!$C$39:$C$782,СВЦЭМ!$A$39:$A$782,$A128,СВЦЭМ!$B$39:$B$782,J$119)+'СЕТ СН'!$I$12+СВЦЭМ!$D$10+'СЕТ СН'!$I$5-'СЕТ СН'!$I$20</f>
        <v>4387.79230809</v>
      </c>
      <c r="K128" s="36">
        <f>SUMIFS(СВЦЭМ!$C$39:$C$782,СВЦЭМ!$A$39:$A$782,$A128,СВЦЭМ!$B$39:$B$782,K$119)+'СЕТ СН'!$I$12+СВЦЭМ!$D$10+'СЕТ СН'!$I$5-'СЕТ СН'!$I$20</f>
        <v>4326.7767041899997</v>
      </c>
      <c r="L128" s="36">
        <f>SUMIFS(СВЦЭМ!$C$39:$C$782,СВЦЭМ!$A$39:$A$782,$A128,СВЦЭМ!$B$39:$B$782,L$119)+'СЕТ СН'!$I$12+СВЦЭМ!$D$10+'СЕТ СН'!$I$5-'СЕТ СН'!$I$20</f>
        <v>4277.44768406</v>
      </c>
      <c r="M128" s="36">
        <f>SUMIFS(СВЦЭМ!$C$39:$C$782,СВЦЭМ!$A$39:$A$782,$A128,СВЦЭМ!$B$39:$B$782,M$119)+'СЕТ СН'!$I$12+СВЦЭМ!$D$10+'СЕТ СН'!$I$5-'СЕТ СН'!$I$20</f>
        <v>4261.2577445899997</v>
      </c>
      <c r="N128" s="36">
        <f>SUMIFS(СВЦЭМ!$C$39:$C$782,СВЦЭМ!$A$39:$A$782,$A128,СВЦЭМ!$B$39:$B$782,N$119)+'СЕТ СН'!$I$12+СВЦЭМ!$D$10+'СЕТ СН'!$I$5-'СЕТ СН'!$I$20</f>
        <v>4252.6078890499994</v>
      </c>
      <c r="O128" s="36">
        <f>SUMIFS(СВЦЭМ!$C$39:$C$782,СВЦЭМ!$A$39:$A$782,$A128,СВЦЭМ!$B$39:$B$782,O$119)+'СЕТ СН'!$I$12+СВЦЭМ!$D$10+'СЕТ СН'!$I$5-'СЕТ СН'!$I$20</f>
        <v>4255.0634273199994</v>
      </c>
      <c r="P128" s="36">
        <f>SUMIFS(СВЦЭМ!$C$39:$C$782,СВЦЭМ!$A$39:$A$782,$A128,СВЦЭМ!$B$39:$B$782,P$119)+'СЕТ СН'!$I$12+СВЦЭМ!$D$10+'СЕТ СН'!$I$5-'СЕТ СН'!$I$20</f>
        <v>4258.2265392199997</v>
      </c>
      <c r="Q128" s="36">
        <f>SUMIFS(СВЦЭМ!$C$39:$C$782,СВЦЭМ!$A$39:$A$782,$A128,СВЦЭМ!$B$39:$B$782,Q$119)+'СЕТ СН'!$I$12+СВЦЭМ!$D$10+'СЕТ СН'!$I$5-'СЕТ СН'!$I$20</f>
        <v>4272.8428505000002</v>
      </c>
      <c r="R128" s="36">
        <f>SUMIFS(СВЦЭМ!$C$39:$C$782,СВЦЭМ!$A$39:$A$782,$A128,СВЦЭМ!$B$39:$B$782,R$119)+'СЕТ СН'!$I$12+СВЦЭМ!$D$10+'СЕТ СН'!$I$5-'СЕТ СН'!$I$20</f>
        <v>4246.9921009600002</v>
      </c>
      <c r="S128" s="36">
        <f>SUMIFS(СВЦЭМ!$C$39:$C$782,СВЦЭМ!$A$39:$A$782,$A128,СВЦЭМ!$B$39:$B$782,S$119)+'СЕТ СН'!$I$12+СВЦЭМ!$D$10+'СЕТ СН'!$I$5-'СЕТ СН'!$I$20</f>
        <v>4240.9576760599994</v>
      </c>
      <c r="T128" s="36">
        <f>SUMIFS(СВЦЭМ!$C$39:$C$782,СВЦЭМ!$A$39:$A$782,$A128,СВЦЭМ!$B$39:$B$782,T$119)+'СЕТ СН'!$I$12+СВЦЭМ!$D$10+'СЕТ СН'!$I$5-'СЕТ СН'!$I$20</f>
        <v>4287.2035329</v>
      </c>
      <c r="U128" s="36">
        <f>SUMIFS(СВЦЭМ!$C$39:$C$782,СВЦЭМ!$A$39:$A$782,$A128,СВЦЭМ!$B$39:$B$782,U$119)+'СЕТ СН'!$I$12+СВЦЭМ!$D$10+'СЕТ СН'!$I$5-'СЕТ СН'!$I$20</f>
        <v>4291.8534772200001</v>
      </c>
      <c r="V128" s="36">
        <f>SUMIFS(СВЦЭМ!$C$39:$C$782,СВЦЭМ!$A$39:$A$782,$A128,СВЦЭМ!$B$39:$B$782,V$119)+'СЕТ СН'!$I$12+СВЦЭМ!$D$10+'СЕТ СН'!$I$5-'СЕТ СН'!$I$20</f>
        <v>4288.3930527399998</v>
      </c>
      <c r="W128" s="36">
        <f>SUMIFS(СВЦЭМ!$C$39:$C$782,СВЦЭМ!$A$39:$A$782,$A128,СВЦЭМ!$B$39:$B$782,W$119)+'СЕТ СН'!$I$12+СВЦЭМ!$D$10+'СЕТ СН'!$I$5-'СЕТ СН'!$I$20</f>
        <v>4283.2957997899994</v>
      </c>
      <c r="X128" s="36">
        <f>SUMIFS(СВЦЭМ!$C$39:$C$782,СВЦЭМ!$A$39:$A$782,$A128,СВЦЭМ!$B$39:$B$782,X$119)+'СЕТ СН'!$I$12+СВЦЭМ!$D$10+'СЕТ СН'!$I$5-'СЕТ СН'!$I$20</f>
        <v>4340.87711924</v>
      </c>
      <c r="Y128" s="36">
        <f>SUMIFS(СВЦЭМ!$C$39:$C$782,СВЦЭМ!$A$39:$A$782,$A128,СВЦЭМ!$B$39:$B$782,Y$119)+'СЕТ СН'!$I$12+СВЦЭМ!$D$10+'СЕТ СН'!$I$5-'СЕТ СН'!$I$20</f>
        <v>4424.9717554999997</v>
      </c>
    </row>
    <row r="129" spans="1:25" ht="15.75" x14ac:dyDescent="0.2">
      <c r="A129" s="35">
        <f t="shared" si="3"/>
        <v>45148</v>
      </c>
      <c r="B129" s="36">
        <f>SUMIFS(СВЦЭМ!$C$39:$C$782,СВЦЭМ!$A$39:$A$782,$A129,СВЦЭМ!$B$39:$B$782,B$119)+'СЕТ СН'!$I$12+СВЦЭМ!$D$10+'СЕТ СН'!$I$5-'СЕТ СН'!$I$20</f>
        <v>4613.23298901</v>
      </c>
      <c r="C129" s="36">
        <f>SUMIFS(СВЦЭМ!$C$39:$C$782,СВЦЭМ!$A$39:$A$782,$A129,СВЦЭМ!$B$39:$B$782,C$119)+'СЕТ СН'!$I$12+СВЦЭМ!$D$10+'СЕТ СН'!$I$5-'СЕТ СН'!$I$20</f>
        <v>4694.7852935299998</v>
      </c>
      <c r="D129" s="36">
        <f>SUMIFS(СВЦЭМ!$C$39:$C$782,СВЦЭМ!$A$39:$A$782,$A129,СВЦЭМ!$B$39:$B$782,D$119)+'СЕТ СН'!$I$12+СВЦЭМ!$D$10+'СЕТ СН'!$I$5-'СЕТ СН'!$I$20</f>
        <v>4605.7294453699997</v>
      </c>
      <c r="E129" s="36">
        <f>SUMIFS(СВЦЭМ!$C$39:$C$782,СВЦЭМ!$A$39:$A$782,$A129,СВЦЭМ!$B$39:$B$782,E$119)+'СЕТ СН'!$I$12+СВЦЭМ!$D$10+'СЕТ СН'!$I$5-'СЕТ СН'!$I$20</f>
        <v>4730.9292214899997</v>
      </c>
      <c r="F129" s="36">
        <f>SUMIFS(СВЦЭМ!$C$39:$C$782,СВЦЭМ!$A$39:$A$782,$A129,СВЦЭМ!$B$39:$B$782,F$119)+'СЕТ СН'!$I$12+СВЦЭМ!$D$10+'СЕТ СН'!$I$5-'СЕТ СН'!$I$20</f>
        <v>4769.81519338</v>
      </c>
      <c r="G129" s="36">
        <f>SUMIFS(СВЦЭМ!$C$39:$C$782,СВЦЭМ!$A$39:$A$782,$A129,СВЦЭМ!$B$39:$B$782,G$119)+'СЕТ СН'!$I$12+СВЦЭМ!$D$10+'СЕТ СН'!$I$5-'СЕТ СН'!$I$20</f>
        <v>4747.1114500099993</v>
      </c>
      <c r="H129" s="36">
        <f>SUMIFS(СВЦЭМ!$C$39:$C$782,СВЦЭМ!$A$39:$A$782,$A129,СВЦЭМ!$B$39:$B$782,H$119)+'СЕТ СН'!$I$12+СВЦЭМ!$D$10+'СЕТ СН'!$I$5-'СЕТ СН'!$I$20</f>
        <v>4688.2615564600001</v>
      </c>
      <c r="I129" s="36">
        <f>SUMIFS(СВЦЭМ!$C$39:$C$782,СВЦЭМ!$A$39:$A$782,$A129,СВЦЭМ!$B$39:$B$782,I$119)+'СЕТ СН'!$I$12+СВЦЭМ!$D$10+'СЕТ СН'!$I$5-'СЕТ СН'!$I$20</f>
        <v>4583.9616620999996</v>
      </c>
      <c r="J129" s="36">
        <f>SUMIFS(СВЦЭМ!$C$39:$C$782,СВЦЭМ!$A$39:$A$782,$A129,СВЦЭМ!$B$39:$B$782,J$119)+'СЕТ СН'!$I$12+СВЦЭМ!$D$10+'СЕТ СН'!$I$5-'СЕТ СН'!$I$20</f>
        <v>4471.8149199099998</v>
      </c>
      <c r="K129" s="36">
        <f>SUMIFS(СВЦЭМ!$C$39:$C$782,СВЦЭМ!$A$39:$A$782,$A129,СВЦЭМ!$B$39:$B$782,K$119)+'СЕТ СН'!$I$12+СВЦЭМ!$D$10+'СЕТ СН'!$I$5-'СЕТ СН'!$I$20</f>
        <v>4386.5842628700002</v>
      </c>
      <c r="L129" s="36">
        <f>SUMIFS(СВЦЭМ!$C$39:$C$782,СВЦЭМ!$A$39:$A$782,$A129,СВЦЭМ!$B$39:$B$782,L$119)+'СЕТ СН'!$I$12+СВЦЭМ!$D$10+'СЕТ СН'!$I$5-'СЕТ СН'!$I$20</f>
        <v>4349.9325760499996</v>
      </c>
      <c r="M129" s="36">
        <f>SUMIFS(СВЦЭМ!$C$39:$C$782,СВЦЭМ!$A$39:$A$782,$A129,СВЦЭМ!$B$39:$B$782,M$119)+'СЕТ СН'!$I$12+СВЦЭМ!$D$10+'СЕТ СН'!$I$5-'СЕТ СН'!$I$20</f>
        <v>4338.6949563899998</v>
      </c>
      <c r="N129" s="36">
        <f>SUMIFS(СВЦЭМ!$C$39:$C$782,СВЦЭМ!$A$39:$A$782,$A129,СВЦЭМ!$B$39:$B$782,N$119)+'СЕТ СН'!$I$12+СВЦЭМ!$D$10+'СЕТ СН'!$I$5-'СЕТ СН'!$I$20</f>
        <v>4332.9787076399998</v>
      </c>
      <c r="O129" s="36">
        <f>SUMIFS(СВЦЭМ!$C$39:$C$782,СВЦЭМ!$A$39:$A$782,$A129,СВЦЭМ!$B$39:$B$782,O$119)+'СЕТ СН'!$I$12+СВЦЭМ!$D$10+'СЕТ СН'!$I$5-'СЕТ СН'!$I$20</f>
        <v>4325.1077077</v>
      </c>
      <c r="P129" s="36">
        <f>SUMIFS(СВЦЭМ!$C$39:$C$782,СВЦЭМ!$A$39:$A$782,$A129,СВЦЭМ!$B$39:$B$782,P$119)+'СЕТ СН'!$I$12+СВЦЭМ!$D$10+'СЕТ СН'!$I$5-'СЕТ СН'!$I$20</f>
        <v>4327.2065982799995</v>
      </c>
      <c r="Q129" s="36">
        <f>SUMIFS(СВЦЭМ!$C$39:$C$782,СВЦЭМ!$A$39:$A$782,$A129,СВЦЭМ!$B$39:$B$782,Q$119)+'СЕТ СН'!$I$12+СВЦЭМ!$D$10+'СЕТ СН'!$I$5-'СЕТ СН'!$I$20</f>
        <v>4329.7411948999998</v>
      </c>
      <c r="R129" s="36">
        <f>SUMIFS(СВЦЭМ!$C$39:$C$782,СВЦЭМ!$A$39:$A$782,$A129,СВЦЭМ!$B$39:$B$782,R$119)+'СЕТ СН'!$I$12+СВЦЭМ!$D$10+'СЕТ СН'!$I$5-'СЕТ СН'!$I$20</f>
        <v>4300.9932898500001</v>
      </c>
      <c r="S129" s="36">
        <f>SUMIFS(СВЦЭМ!$C$39:$C$782,СВЦЭМ!$A$39:$A$782,$A129,СВЦЭМ!$B$39:$B$782,S$119)+'СЕТ СН'!$I$12+СВЦЭМ!$D$10+'СЕТ СН'!$I$5-'СЕТ СН'!$I$20</f>
        <v>4296.2776993400003</v>
      </c>
      <c r="T129" s="36">
        <f>SUMIFS(СВЦЭМ!$C$39:$C$782,СВЦЭМ!$A$39:$A$782,$A129,СВЦЭМ!$B$39:$B$782,T$119)+'СЕТ СН'!$I$12+СВЦЭМ!$D$10+'СЕТ СН'!$I$5-'СЕТ СН'!$I$20</f>
        <v>4347.22320752</v>
      </c>
      <c r="U129" s="36">
        <f>SUMIFS(СВЦЭМ!$C$39:$C$782,СВЦЭМ!$A$39:$A$782,$A129,СВЦЭМ!$B$39:$B$782,U$119)+'СЕТ СН'!$I$12+СВЦЭМ!$D$10+'СЕТ СН'!$I$5-'СЕТ СН'!$I$20</f>
        <v>4354.2986095899996</v>
      </c>
      <c r="V129" s="36">
        <f>SUMIFS(СВЦЭМ!$C$39:$C$782,СВЦЭМ!$A$39:$A$782,$A129,СВЦЭМ!$B$39:$B$782,V$119)+'СЕТ СН'!$I$12+СВЦЭМ!$D$10+'СЕТ СН'!$I$5-'СЕТ СН'!$I$20</f>
        <v>4345.8766526199997</v>
      </c>
      <c r="W129" s="36">
        <f>SUMIFS(СВЦЭМ!$C$39:$C$782,СВЦЭМ!$A$39:$A$782,$A129,СВЦЭМ!$B$39:$B$782,W$119)+'СЕТ СН'!$I$12+СВЦЭМ!$D$10+'СЕТ СН'!$I$5-'СЕТ СН'!$I$20</f>
        <v>4320.7731806800002</v>
      </c>
      <c r="X129" s="36">
        <f>SUMIFS(СВЦЭМ!$C$39:$C$782,СВЦЭМ!$A$39:$A$782,$A129,СВЦЭМ!$B$39:$B$782,X$119)+'СЕТ СН'!$I$12+СВЦЭМ!$D$10+'СЕТ СН'!$I$5-'СЕТ СН'!$I$20</f>
        <v>4403.3572856800001</v>
      </c>
      <c r="Y129" s="36">
        <f>SUMIFS(СВЦЭМ!$C$39:$C$782,СВЦЭМ!$A$39:$A$782,$A129,СВЦЭМ!$B$39:$B$782,Y$119)+'СЕТ СН'!$I$12+СВЦЭМ!$D$10+'СЕТ СН'!$I$5-'СЕТ СН'!$I$20</f>
        <v>4525.2844910699996</v>
      </c>
    </row>
    <row r="130" spans="1:25" ht="15.75" x14ac:dyDescent="0.2">
      <c r="A130" s="35">
        <f t="shared" si="3"/>
        <v>45149</v>
      </c>
      <c r="B130" s="36">
        <f>SUMIFS(СВЦЭМ!$C$39:$C$782,СВЦЭМ!$A$39:$A$782,$A130,СВЦЭМ!$B$39:$B$782,B$119)+'СЕТ СН'!$I$12+СВЦЭМ!$D$10+'СЕТ СН'!$I$5-'СЕТ СН'!$I$20</f>
        <v>4498.74230386</v>
      </c>
      <c r="C130" s="36">
        <f>SUMIFS(СВЦЭМ!$C$39:$C$782,СВЦЭМ!$A$39:$A$782,$A130,СВЦЭМ!$B$39:$B$782,C$119)+'СЕТ СН'!$I$12+СВЦЭМ!$D$10+'СЕТ СН'!$I$5-'СЕТ СН'!$I$20</f>
        <v>4599.1796458199997</v>
      </c>
      <c r="D130" s="36">
        <f>SUMIFS(СВЦЭМ!$C$39:$C$782,СВЦЭМ!$A$39:$A$782,$A130,СВЦЭМ!$B$39:$B$782,D$119)+'СЕТ СН'!$I$12+СВЦЭМ!$D$10+'СЕТ СН'!$I$5-'СЕТ СН'!$I$20</f>
        <v>4596.6563863900001</v>
      </c>
      <c r="E130" s="36">
        <f>SUMIFS(СВЦЭМ!$C$39:$C$782,СВЦЭМ!$A$39:$A$782,$A130,СВЦЭМ!$B$39:$B$782,E$119)+'СЕТ СН'!$I$12+СВЦЭМ!$D$10+'СЕТ СН'!$I$5-'СЕТ СН'!$I$20</f>
        <v>4629.8574302199995</v>
      </c>
      <c r="F130" s="36">
        <f>SUMIFS(СВЦЭМ!$C$39:$C$782,СВЦЭМ!$A$39:$A$782,$A130,СВЦЭМ!$B$39:$B$782,F$119)+'СЕТ СН'!$I$12+СВЦЭМ!$D$10+'СЕТ СН'!$I$5-'СЕТ СН'!$I$20</f>
        <v>4692.4233463500004</v>
      </c>
      <c r="G130" s="36">
        <f>SUMIFS(СВЦЭМ!$C$39:$C$782,СВЦЭМ!$A$39:$A$782,$A130,СВЦЭМ!$B$39:$B$782,G$119)+'СЕТ СН'!$I$12+СВЦЭМ!$D$10+'СЕТ СН'!$I$5-'СЕТ СН'!$I$20</f>
        <v>4667.8985049700004</v>
      </c>
      <c r="H130" s="36">
        <f>SUMIFS(СВЦЭМ!$C$39:$C$782,СВЦЭМ!$A$39:$A$782,$A130,СВЦЭМ!$B$39:$B$782,H$119)+'СЕТ СН'!$I$12+СВЦЭМ!$D$10+'СЕТ СН'!$I$5-'СЕТ СН'!$I$20</f>
        <v>4604.93019147</v>
      </c>
      <c r="I130" s="36">
        <f>SUMIFS(СВЦЭМ!$C$39:$C$782,СВЦЭМ!$A$39:$A$782,$A130,СВЦЭМ!$B$39:$B$782,I$119)+'СЕТ СН'!$I$12+СВЦЭМ!$D$10+'СЕТ СН'!$I$5-'СЕТ СН'!$I$20</f>
        <v>4478.6088956900003</v>
      </c>
      <c r="J130" s="36">
        <f>SUMIFS(СВЦЭМ!$C$39:$C$782,СВЦЭМ!$A$39:$A$782,$A130,СВЦЭМ!$B$39:$B$782,J$119)+'СЕТ СН'!$I$12+СВЦЭМ!$D$10+'СЕТ СН'!$I$5-'СЕТ СН'!$I$20</f>
        <v>4362.32467034</v>
      </c>
      <c r="K130" s="36">
        <f>SUMIFS(СВЦЭМ!$C$39:$C$782,СВЦЭМ!$A$39:$A$782,$A130,СВЦЭМ!$B$39:$B$782,K$119)+'СЕТ СН'!$I$12+СВЦЭМ!$D$10+'СЕТ СН'!$I$5-'СЕТ СН'!$I$20</f>
        <v>4289.38009969</v>
      </c>
      <c r="L130" s="36">
        <f>SUMIFS(СВЦЭМ!$C$39:$C$782,СВЦЭМ!$A$39:$A$782,$A130,СВЦЭМ!$B$39:$B$782,L$119)+'СЕТ СН'!$I$12+СВЦЭМ!$D$10+'СЕТ СН'!$I$5-'СЕТ СН'!$I$20</f>
        <v>4237.8710822399999</v>
      </c>
      <c r="M130" s="36">
        <f>SUMIFS(СВЦЭМ!$C$39:$C$782,СВЦЭМ!$A$39:$A$782,$A130,СВЦЭМ!$B$39:$B$782,M$119)+'СЕТ СН'!$I$12+СВЦЭМ!$D$10+'СЕТ СН'!$I$5-'СЕТ СН'!$I$20</f>
        <v>4217.2451657399997</v>
      </c>
      <c r="N130" s="36">
        <f>SUMIFS(СВЦЭМ!$C$39:$C$782,СВЦЭМ!$A$39:$A$782,$A130,СВЦЭМ!$B$39:$B$782,N$119)+'СЕТ СН'!$I$12+СВЦЭМ!$D$10+'СЕТ СН'!$I$5-'СЕТ СН'!$I$20</f>
        <v>4213.7951077399994</v>
      </c>
      <c r="O130" s="36">
        <f>SUMIFS(СВЦЭМ!$C$39:$C$782,СВЦЭМ!$A$39:$A$782,$A130,СВЦЭМ!$B$39:$B$782,O$119)+'СЕТ СН'!$I$12+СВЦЭМ!$D$10+'СЕТ СН'!$I$5-'СЕТ СН'!$I$20</f>
        <v>4210.9283692600002</v>
      </c>
      <c r="P130" s="36">
        <f>SUMIFS(СВЦЭМ!$C$39:$C$782,СВЦЭМ!$A$39:$A$782,$A130,СВЦЭМ!$B$39:$B$782,P$119)+'СЕТ СН'!$I$12+СВЦЭМ!$D$10+'СЕТ СН'!$I$5-'СЕТ СН'!$I$20</f>
        <v>4207.4955459100001</v>
      </c>
      <c r="Q130" s="36">
        <f>SUMIFS(СВЦЭМ!$C$39:$C$782,СВЦЭМ!$A$39:$A$782,$A130,СВЦЭМ!$B$39:$B$782,Q$119)+'СЕТ СН'!$I$12+СВЦЭМ!$D$10+'СЕТ СН'!$I$5-'СЕТ СН'!$I$20</f>
        <v>4222.7752461199998</v>
      </c>
      <c r="R130" s="36">
        <f>SUMIFS(СВЦЭМ!$C$39:$C$782,СВЦЭМ!$A$39:$A$782,$A130,СВЦЭМ!$B$39:$B$782,R$119)+'СЕТ СН'!$I$12+СВЦЭМ!$D$10+'СЕТ СН'!$I$5-'СЕТ СН'!$I$20</f>
        <v>4197.7013806799996</v>
      </c>
      <c r="S130" s="36">
        <f>SUMIFS(СВЦЭМ!$C$39:$C$782,СВЦЭМ!$A$39:$A$782,$A130,СВЦЭМ!$B$39:$B$782,S$119)+'СЕТ СН'!$I$12+СВЦЭМ!$D$10+'СЕТ СН'!$I$5-'СЕТ СН'!$I$20</f>
        <v>4219.1706361400002</v>
      </c>
      <c r="T130" s="36">
        <f>SUMIFS(СВЦЭМ!$C$39:$C$782,СВЦЭМ!$A$39:$A$782,$A130,СВЦЭМ!$B$39:$B$782,T$119)+'СЕТ СН'!$I$12+СВЦЭМ!$D$10+'СЕТ СН'!$I$5-'СЕТ СН'!$I$20</f>
        <v>4311.6264590000001</v>
      </c>
      <c r="U130" s="36">
        <f>SUMIFS(СВЦЭМ!$C$39:$C$782,СВЦЭМ!$A$39:$A$782,$A130,СВЦЭМ!$B$39:$B$782,U$119)+'СЕТ СН'!$I$12+СВЦЭМ!$D$10+'СЕТ СН'!$I$5-'СЕТ СН'!$I$20</f>
        <v>4310.2899236499998</v>
      </c>
      <c r="V130" s="36">
        <f>SUMIFS(СВЦЭМ!$C$39:$C$782,СВЦЭМ!$A$39:$A$782,$A130,СВЦЭМ!$B$39:$B$782,V$119)+'СЕТ СН'!$I$12+СВЦЭМ!$D$10+'СЕТ СН'!$I$5-'СЕТ СН'!$I$20</f>
        <v>4301.1250354399999</v>
      </c>
      <c r="W130" s="36">
        <f>SUMIFS(СВЦЭМ!$C$39:$C$782,СВЦЭМ!$A$39:$A$782,$A130,СВЦЭМ!$B$39:$B$782,W$119)+'СЕТ СН'!$I$12+СВЦЭМ!$D$10+'СЕТ СН'!$I$5-'СЕТ СН'!$I$20</f>
        <v>4294.0674790800003</v>
      </c>
      <c r="X130" s="36">
        <f>SUMIFS(СВЦЭМ!$C$39:$C$782,СВЦЭМ!$A$39:$A$782,$A130,СВЦЭМ!$B$39:$B$782,X$119)+'СЕТ СН'!$I$12+СВЦЭМ!$D$10+'СЕТ СН'!$I$5-'СЕТ СН'!$I$20</f>
        <v>4374.2111425399999</v>
      </c>
      <c r="Y130" s="36">
        <f>SUMIFS(СВЦЭМ!$C$39:$C$782,СВЦЭМ!$A$39:$A$782,$A130,СВЦЭМ!$B$39:$B$782,Y$119)+'СЕТ СН'!$I$12+СВЦЭМ!$D$10+'СЕТ СН'!$I$5-'СЕТ СН'!$I$20</f>
        <v>4531.42283572</v>
      </c>
    </row>
    <row r="131" spans="1:25" ht="15.75" x14ac:dyDescent="0.2">
      <c r="A131" s="35">
        <f t="shared" si="3"/>
        <v>45150</v>
      </c>
      <c r="B131" s="36">
        <f>SUMIFS(СВЦЭМ!$C$39:$C$782,СВЦЭМ!$A$39:$A$782,$A131,СВЦЭМ!$B$39:$B$782,B$119)+'СЕТ СН'!$I$12+СВЦЭМ!$D$10+'СЕТ СН'!$I$5-'СЕТ СН'!$I$20</f>
        <v>4489.66409673</v>
      </c>
      <c r="C131" s="36">
        <f>SUMIFS(СВЦЭМ!$C$39:$C$782,СВЦЭМ!$A$39:$A$782,$A131,СВЦЭМ!$B$39:$B$782,C$119)+'СЕТ СН'!$I$12+СВЦЭМ!$D$10+'СЕТ СН'!$I$5-'СЕТ СН'!$I$20</f>
        <v>4459.3660229199995</v>
      </c>
      <c r="D131" s="36">
        <f>SUMIFS(СВЦЭМ!$C$39:$C$782,СВЦЭМ!$A$39:$A$782,$A131,СВЦЭМ!$B$39:$B$782,D$119)+'СЕТ СН'!$I$12+СВЦЭМ!$D$10+'СЕТ СН'!$I$5-'СЕТ СН'!$I$20</f>
        <v>4457.1707417399994</v>
      </c>
      <c r="E131" s="36">
        <f>SUMIFS(СВЦЭМ!$C$39:$C$782,СВЦЭМ!$A$39:$A$782,$A131,СВЦЭМ!$B$39:$B$782,E$119)+'СЕТ СН'!$I$12+СВЦЭМ!$D$10+'СЕТ СН'!$I$5-'СЕТ СН'!$I$20</f>
        <v>4501.8277333899996</v>
      </c>
      <c r="F131" s="36">
        <f>SUMIFS(СВЦЭМ!$C$39:$C$782,СВЦЭМ!$A$39:$A$782,$A131,СВЦЭМ!$B$39:$B$782,F$119)+'СЕТ СН'!$I$12+СВЦЭМ!$D$10+'СЕТ СН'!$I$5-'СЕТ СН'!$I$20</f>
        <v>4513.9394332800002</v>
      </c>
      <c r="G131" s="36">
        <f>SUMIFS(СВЦЭМ!$C$39:$C$782,СВЦЭМ!$A$39:$A$782,$A131,СВЦЭМ!$B$39:$B$782,G$119)+'СЕТ СН'!$I$12+СВЦЭМ!$D$10+'СЕТ СН'!$I$5-'СЕТ СН'!$I$20</f>
        <v>4498.6175874299997</v>
      </c>
      <c r="H131" s="36">
        <f>SUMIFS(СВЦЭМ!$C$39:$C$782,СВЦЭМ!$A$39:$A$782,$A131,СВЦЭМ!$B$39:$B$782,H$119)+'СЕТ СН'!$I$12+СВЦЭМ!$D$10+'СЕТ СН'!$I$5-'СЕТ СН'!$I$20</f>
        <v>4493.6551338899999</v>
      </c>
      <c r="I131" s="36">
        <f>SUMIFS(СВЦЭМ!$C$39:$C$782,СВЦЭМ!$A$39:$A$782,$A131,СВЦЭМ!$B$39:$B$782,I$119)+'СЕТ СН'!$I$12+СВЦЭМ!$D$10+'СЕТ СН'!$I$5-'СЕТ СН'!$I$20</f>
        <v>4437.2235980599999</v>
      </c>
      <c r="J131" s="36">
        <f>SUMIFS(СВЦЭМ!$C$39:$C$782,СВЦЭМ!$A$39:$A$782,$A131,СВЦЭМ!$B$39:$B$782,J$119)+'СЕТ СН'!$I$12+СВЦЭМ!$D$10+'СЕТ СН'!$I$5-'СЕТ СН'!$I$20</f>
        <v>4317.5891881400003</v>
      </c>
      <c r="K131" s="36">
        <f>SUMIFS(СВЦЭМ!$C$39:$C$782,СВЦЭМ!$A$39:$A$782,$A131,СВЦЭМ!$B$39:$B$782,K$119)+'СЕТ СН'!$I$12+СВЦЭМ!$D$10+'СЕТ СН'!$I$5-'СЕТ СН'!$I$20</f>
        <v>4227.47649138</v>
      </c>
      <c r="L131" s="36">
        <f>SUMIFS(СВЦЭМ!$C$39:$C$782,СВЦЭМ!$A$39:$A$782,$A131,СВЦЭМ!$B$39:$B$782,L$119)+'СЕТ СН'!$I$12+СВЦЭМ!$D$10+'СЕТ СН'!$I$5-'СЕТ СН'!$I$20</f>
        <v>4166.5067391699995</v>
      </c>
      <c r="M131" s="36">
        <f>SUMIFS(СВЦЭМ!$C$39:$C$782,СВЦЭМ!$A$39:$A$782,$A131,СВЦЭМ!$B$39:$B$782,M$119)+'СЕТ СН'!$I$12+СВЦЭМ!$D$10+'СЕТ СН'!$I$5-'СЕТ СН'!$I$20</f>
        <v>4132.5190637799997</v>
      </c>
      <c r="N131" s="36">
        <f>SUMIFS(СВЦЭМ!$C$39:$C$782,СВЦЭМ!$A$39:$A$782,$A131,СВЦЭМ!$B$39:$B$782,N$119)+'СЕТ СН'!$I$12+СВЦЭМ!$D$10+'СЕТ СН'!$I$5-'СЕТ СН'!$I$20</f>
        <v>4117.0308793099994</v>
      </c>
      <c r="O131" s="36">
        <f>SUMIFS(СВЦЭМ!$C$39:$C$782,СВЦЭМ!$A$39:$A$782,$A131,СВЦЭМ!$B$39:$B$782,O$119)+'СЕТ СН'!$I$12+СВЦЭМ!$D$10+'СЕТ СН'!$I$5-'СЕТ СН'!$I$20</f>
        <v>4133.7803450600004</v>
      </c>
      <c r="P131" s="36">
        <f>SUMIFS(СВЦЭМ!$C$39:$C$782,СВЦЭМ!$A$39:$A$782,$A131,СВЦЭМ!$B$39:$B$782,P$119)+'СЕТ СН'!$I$12+СВЦЭМ!$D$10+'СЕТ СН'!$I$5-'СЕТ СН'!$I$20</f>
        <v>4145.4392699299997</v>
      </c>
      <c r="Q131" s="36">
        <f>SUMIFS(СВЦЭМ!$C$39:$C$782,СВЦЭМ!$A$39:$A$782,$A131,СВЦЭМ!$B$39:$B$782,Q$119)+'СЕТ СН'!$I$12+СВЦЭМ!$D$10+'СЕТ СН'!$I$5-'СЕТ СН'!$I$20</f>
        <v>4143.6362914199999</v>
      </c>
      <c r="R131" s="36">
        <f>SUMIFS(СВЦЭМ!$C$39:$C$782,СВЦЭМ!$A$39:$A$782,$A131,СВЦЭМ!$B$39:$B$782,R$119)+'СЕТ СН'!$I$12+СВЦЭМ!$D$10+'СЕТ СН'!$I$5-'СЕТ СН'!$I$20</f>
        <v>4135.1654031899998</v>
      </c>
      <c r="S131" s="36">
        <f>SUMIFS(СВЦЭМ!$C$39:$C$782,СВЦЭМ!$A$39:$A$782,$A131,СВЦЭМ!$B$39:$B$782,S$119)+'СЕТ СН'!$I$12+СВЦЭМ!$D$10+'СЕТ СН'!$I$5-'СЕТ СН'!$I$20</f>
        <v>4096.2125619999997</v>
      </c>
      <c r="T131" s="36">
        <f>SUMIFS(СВЦЭМ!$C$39:$C$782,СВЦЭМ!$A$39:$A$782,$A131,СВЦЭМ!$B$39:$B$782,T$119)+'СЕТ СН'!$I$12+СВЦЭМ!$D$10+'СЕТ СН'!$I$5-'СЕТ СН'!$I$20</f>
        <v>4140.7870219199995</v>
      </c>
      <c r="U131" s="36">
        <f>SUMIFS(СВЦЭМ!$C$39:$C$782,СВЦЭМ!$A$39:$A$782,$A131,СВЦЭМ!$B$39:$B$782,U$119)+'СЕТ СН'!$I$12+СВЦЭМ!$D$10+'СЕТ СН'!$I$5-'СЕТ СН'!$I$20</f>
        <v>4139.8835787199996</v>
      </c>
      <c r="V131" s="36">
        <f>SUMIFS(СВЦЭМ!$C$39:$C$782,СВЦЭМ!$A$39:$A$782,$A131,СВЦЭМ!$B$39:$B$782,V$119)+'СЕТ СН'!$I$12+СВЦЭМ!$D$10+'СЕТ СН'!$I$5-'СЕТ СН'!$I$20</f>
        <v>4148.5180821800004</v>
      </c>
      <c r="W131" s="36">
        <f>SUMIFS(СВЦЭМ!$C$39:$C$782,СВЦЭМ!$A$39:$A$782,$A131,СВЦЭМ!$B$39:$B$782,W$119)+'СЕТ СН'!$I$12+СВЦЭМ!$D$10+'СЕТ СН'!$I$5-'СЕТ СН'!$I$20</f>
        <v>4146.4443025500004</v>
      </c>
      <c r="X131" s="36">
        <f>SUMIFS(СВЦЭМ!$C$39:$C$782,СВЦЭМ!$A$39:$A$782,$A131,СВЦЭМ!$B$39:$B$782,X$119)+'СЕТ СН'!$I$12+СВЦЭМ!$D$10+'СЕТ СН'!$I$5-'СЕТ СН'!$I$20</f>
        <v>4208.9993340599995</v>
      </c>
      <c r="Y131" s="36">
        <f>SUMIFS(СВЦЭМ!$C$39:$C$782,СВЦЭМ!$A$39:$A$782,$A131,СВЦЭМ!$B$39:$B$782,Y$119)+'СЕТ СН'!$I$12+СВЦЭМ!$D$10+'СЕТ СН'!$I$5-'СЕТ СН'!$I$20</f>
        <v>4286.6366812400001</v>
      </c>
    </row>
    <row r="132" spans="1:25" ht="15.75" x14ac:dyDescent="0.2">
      <c r="A132" s="35">
        <f t="shared" si="3"/>
        <v>45151</v>
      </c>
      <c r="B132" s="36">
        <f>SUMIFS(СВЦЭМ!$C$39:$C$782,СВЦЭМ!$A$39:$A$782,$A132,СВЦЭМ!$B$39:$B$782,B$119)+'СЕТ СН'!$I$12+СВЦЭМ!$D$10+'СЕТ СН'!$I$5-'СЕТ СН'!$I$20</f>
        <v>4278.0169310599995</v>
      </c>
      <c r="C132" s="36">
        <f>SUMIFS(СВЦЭМ!$C$39:$C$782,СВЦЭМ!$A$39:$A$782,$A132,СВЦЭМ!$B$39:$B$782,C$119)+'СЕТ СН'!$I$12+СВЦЭМ!$D$10+'СЕТ СН'!$I$5-'СЕТ СН'!$I$20</f>
        <v>4345.3174404599995</v>
      </c>
      <c r="D132" s="36">
        <f>SUMIFS(СВЦЭМ!$C$39:$C$782,СВЦЭМ!$A$39:$A$782,$A132,СВЦЭМ!$B$39:$B$782,D$119)+'СЕТ СН'!$I$12+СВЦЭМ!$D$10+'СЕТ СН'!$I$5-'СЕТ СН'!$I$20</f>
        <v>4346.6819291100001</v>
      </c>
      <c r="E132" s="36">
        <f>SUMIFS(СВЦЭМ!$C$39:$C$782,СВЦЭМ!$A$39:$A$782,$A132,СВЦЭМ!$B$39:$B$782,E$119)+'СЕТ СН'!$I$12+СВЦЭМ!$D$10+'СЕТ СН'!$I$5-'СЕТ СН'!$I$20</f>
        <v>4428.7292474099995</v>
      </c>
      <c r="F132" s="36">
        <f>SUMIFS(СВЦЭМ!$C$39:$C$782,СВЦЭМ!$A$39:$A$782,$A132,СВЦЭМ!$B$39:$B$782,F$119)+'СЕТ СН'!$I$12+СВЦЭМ!$D$10+'СЕТ СН'!$I$5-'СЕТ СН'!$I$20</f>
        <v>4439.4520366999996</v>
      </c>
      <c r="G132" s="36">
        <f>SUMIFS(СВЦЭМ!$C$39:$C$782,СВЦЭМ!$A$39:$A$782,$A132,СВЦЭМ!$B$39:$B$782,G$119)+'СЕТ СН'!$I$12+СВЦЭМ!$D$10+'СЕТ СН'!$I$5-'СЕТ СН'!$I$20</f>
        <v>4417.8629887699999</v>
      </c>
      <c r="H132" s="36">
        <f>SUMIFS(СВЦЭМ!$C$39:$C$782,СВЦЭМ!$A$39:$A$782,$A132,СВЦЭМ!$B$39:$B$782,H$119)+'СЕТ СН'!$I$12+СВЦЭМ!$D$10+'СЕТ СН'!$I$5-'СЕТ СН'!$I$20</f>
        <v>4406.5059858699997</v>
      </c>
      <c r="I132" s="36">
        <f>SUMIFS(СВЦЭМ!$C$39:$C$782,СВЦЭМ!$A$39:$A$782,$A132,СВЦЭМ!$B$39:$B$782,I$119)+'СЕТ СН'!$I$12+СВЦЭМ!$D$10+'СЕТ СН'!$I$5-'СЕТ СН'!$I$20</f>
        <v>4346.02582781</v>
      </c>
      <c r="J132" s="36">
        <f>SUMIFS(СВЦЭМ!$C$39:$C$782,СВЦЭМ!$A$39:$A$782,$A132,СВЦЭМ!$B$39:$B$782,J$119)+'СЕТ СН'!$I$12+СВЦЭМ!$D$10+'СЕТ СН'!$I$5-'СЕТ СН'!$I$20</f>
        <v>4229.61973261</v>
      </c>
      <c r="K132" s="36">
        <f>SUMIFS(СВЦЭМ!$C$39:$C$782,СВЦЭМ!$A$39:$A$782,$A132,СВЦЭМ!$B$39:$B$782,K$119)+'СЕТ СН'!$I$12+СВЦЭМ!$D$10+'СЕТ СН'!$I$5-'СЕТ СН'!$I$20</f>
        <v>4143.4054183199996</v>
      </c>
      <c r="L132" s="36">
        <f>SUMIFS(СВЦЭМ!$C$39:$C$782,СВЦЭМ!$A$39:$A$782,$A132,СВЦЭМ!$B$39:$B$782,L$119)+'СЕТ СН'!$I$12+СВЦЭМ!$D$10+'СЕТ СН'!$I$5-'СЕТ СН'!$I$20</f>
        <v>4080.1318902200001</v>
      </c>
      <c r="M132" s="36">
        <f>SUMIFS(СВЦЭМ!$C$39:$C$782,СВЦЭМ!$A$39:$A$782,$A132,СВЦЭМ!$B$39:$B$782,M$119)+'СЕТ СН'!$I$12+СВЦЭМ!$D$10+'СЕТ СН'!$I$5-'СЕТ СН'!$I$20</f>
        <v>4054.4990921399999</v>
      </c>
      <c r="N132" s="36">
        <f>SUMIFS(СВЦЭМ!$C$39:$C$782,СВЦЭМ!$A$39:$A$782,$A132,СВЦЭМ!$B$39:$B$782,N$119)+'СЕТ СН'!$I$12+СВЦЭМ!$D$10+'СЕТ СН'!$I$5-'СЕТ СН'!$I$20</f>
        <v>4044.7192019399999</v>
      </c>
      <c r="O132" s="36">
        <f>SUMIFS(СВЦЭМ!$C$39:$C$782,СВЦЭМ!$A$39:$A$782,$A132,СВЦЭМ!$B$39:$B$782,O$119)+'СЕТ СН'!$I$12+СВЦЭМ!$D$10+'СЕТ СН'!$I$5-'СЕТ СН'!$I$20</f>
        <v>4052.2512195600002</v>
      </c>
      <c r="P132" s="36">
        <f>SUMIFS(СВЦЭМ!$C$39:$C$782,СВЦЭМ!$A$39:$A$782,$A132,СВЦЭМ!$B$39:$B$782,P$119)+'СЕТ СН'!$I$12+СВЦЭМ!$D$10+'СЕТ СН'!$I$5-'СЕТ СН'!$I$20</f>
        <v>4068.0914988699997</v>
      </c>
      <c r="Q132" s="36">
        <f>SUMIFS(СВЦЭМ!$C$39:$C$782,СВЦЭМ!$A$39:$A$782,$A132,СВЦЭМ!$B$39:$B$782,Q$119)+'СЕТ СН'!$I$12+СВЦЭМ!$D$10+'СЕТ СН'!$I$5-'СЕТ СН'!$I$20</f>
        <v>4063.4229519599999</v>
      </c>
      <c r="R132" s="36">
        <f>SUMIFS(СВЦЭМ!$C$39:$C$782,СВЦЭМ!$A$39:$A$782,$A132,СВЦЭМ!$B$39:$B$782,R$119)+'СЕТ СН'!$I$12+СВЦЭМ!$D$10+'СЕТ СН'!$I$5-'СЕТ СН'!$I$20</f>
        <v>4056.1886118399998</v>
      </c>
      <c r="S132" s="36">
        <f>SUMIFS(СВЦЭМ!$C$39:$C$782,СВЦЭМ!$A$39:$A$782,$A132,СВЦЭМ!$B$39:$B$782,S$119)+'СЕТ СН'!$I$12+СВЦЭМ!$D$10+'СЕТ СН'!$I$5-'СЕТ СН'!$I$20</f>
        <v>4014.3916923099996</v>
      </c>
      <c r="T132" s="36">
        <f>SUMIFS(СВЦЭМ!$C$39:$C$782,СВЦЭМ!$A$39:$A$782,$A132,СВЦЭМ!$B$39:$B$782,T$119)+'СЕТ СН'!$I$12+СВЦЭМ!$D$10+'СЕТ СН'!$I$5-'СЕТ СН'!$I$20</f>
        <v>4051.24345546</v>
      </c>
      <c r="U132" s="36">
        <f>SUMIFS(СВЦЭМ!$C$39:$C$782,СВЦЭМ!$A$39:$A$782,$A132,СВЦЭМ!$B$39:$B$782,U$119)+'СЕТ СН'!$I$12+СВЦЭМ!$D$10+'СЕТ СН'!$I$5-'СЕТ СН'!$I$20</f>
        <v>4044.0163828999998</v>
      </c>
      <c r="V132" s="36">
        <f>SUMIFS(СВЦЭМ!$C$39:$C$782,СВЦЭМ!$A$39:$A$782,$A132,СВЦЭМ!$B$39:$B$782,V$119)+'СЕТ СН'!$I$12+СВЦЭМ!$D$10+'СЕТ СН'!$I$5-'СЕТ СН'!$I$20</f>
        <v>4034.2594590399999</v>
      </c>
      <c r="W132" s="36">
        <f>SUMIFS(СВЦЭМ!$C$39:$C$782,СВЦЭМ!$A$39:$A$782,$A132,СВЦЭМ!$B$39:$B$782,W$119)+'СЕТ СН'!$I$12+СВЦЭМ!$D$10+'СЕТ СН'!$I$5-'СЕТ СН'!$I$20</f>
        <v>4038.0805713999998</v>
      </c>
      <c r="X132" s="36">
        <f>SUMIFS(СВЦЭМ!$C$39:$C$782,СВЦЭМ!$A$39:$A$782,$A132,СВЦЭМ!$B$39:$B$782,X$119)+'СЕТ СН'!$I$12+СВЦЭМ!$D$10+'СЕТ СН'!$I$5-'СЕТ СН'!$I$20</f>
        <v>4105.6328963799997</v>
      </c>
      <c r="Y132" s="36">
        <f>SUMIFS(СВЦЭМ!$C$39:$C$782,СВЦЭМ!$A$39:$A$782,$A132,СВЦЭМ!$B$39:$B$782,Y$119)+'СЕТ СН'!$I$12+СВЦЭМ!$D$10+'СЕТ СН'!$I$5-'СЕТ СН'!$I$20</f>
        <v>4191.7293136799999</v>
      </c>
    </row>
    <row r="133" spans="1:25" ht="15.75" x14ac:dyDescent="0.2">
      <c r="A133" s="35">
        <f t="shared" si="3"/>
        <v>45152</v>
      </c>
      <c r="B133" s="36">
        <f>SUMIFS(СВЦЭМ!$C$39:$C$782,СВЦЭМ!$A$39:$A$782,$A133,СВЦЭМ!$B$39:$B$782,B$119)+'СЕТ СН'!$I$12+СВЦЭМ!$D$10+'СЕТ СН'!$I$5-'СЕТ СН'!$I$20</f>
        <v>4366.3311290800002</v>
      </c>
      <c r="C133" s="36">
        <f>SUMIFS(СВЦЭМ!$C$39:$C$782,СВЦЭМ!$A$39:$A$782,$A133,СВЦЭМ!$B$39:$B$782,C$119)+'СЕТ СН'!$I$12+СВЦЭМ!$D$10+'СЕТ СН'!$I$5-'СЕТ СН'!$I$20</f>
        <v>4462.7286822799997</v>
      </c>
      <c r="D133" s="36">
        <f>SUMIFS(СВЦЭМ!$C$39:$C$782,СВЦЭМ!$A$39:$A$782,$A133,СВЦЭМ!$B$39:$B$782,D$119)+'СЕТ СН'!$I$12+СВЦЭМ!$D$10+'СЕТ СН'!$I$5-'СЕТ СН'!$I$20</f>
        <v>4477.1439251600004</v>
      </c>
      <c r="E133" s="36">
        <f>SUMIFS(СВЦЭМ!$C$39:$C$782,СВЦЭМ!$A$39:$A$782,$A133,СВЦЭМ!$B$39:$B$782,E$119)+'СЕТ СН'!$I$12+СВЦЭМ!$D$10+'СЕТ СН'!$I$5-'СЕТ СН'!$I$20</f>
        <v>4550.0236600099997</v>
      </c>
      <c r="F133" s="36">
        <f>SUMIFS(СВЦЭМ!$C$39:$C$782,СВЦЭМ!$A$39:$A$782,$A133,СВЦЭМ!$B$39:$B$782,F$119)+'СЕТ СН'!$I$12+СВЦЭМ!$D$10+'СЕТ СН'!$I$5-'СЕТ СН'!$I$20</f>
        <v>4560.06527018</v>
      </c>
      <c r="G133" s="36">
        <f>SUMIFS(СВЦЭМ!$C$39:$C$782,СВЦЭМ!$A$39:$A$782,$A133,СВЦЭМ!$B$39:$B$782,G$119)+'СЕТ СН'!$I$12+СВЦЭМ!$D$10+'СЕТ СН'!$I$5-'СЕТ СН'!$I$20</f>
        <v>4548.01033585</v>
      </c>
      <c r="H133" s="36">
        <f>SUMIFS(СВЦЭМ!$C$39:$C$782,СВЦЭМ!$A$39:$A$782,$A133,СВЦЭМ!$B$39:$B$782,H$119)+'СЕТ СН'!$I$12+СВЦЭМ!$D$10+'СЕТ СН'!$I$5-'СЕТ СН'!$I$20</f>
        <v>4510.73491276</v>
      </c>
      <c r="I133" s="36">
        <f>SUMIFS(СВЦЭМ!$C$39:$C$782,СВЦЭМ!$A$39:$A$782,$A133,СВЦЭМ!$B$39:$B$782,I$119)+'СЕТ СН'!$I$12+СВЦЭМ!$D$10+'СЕТ СН'!$I$5-'СЕТ СН'!$I$20</f>
        <v>4369.0140768599995</v>
      </c>
      <c r="J133" s="36">
        <f>SUMIFS(СВЦЭМ!$C$39:$C$782,СВЦЭМ!$A$39:$A$782,$A133,СВЦЭМ!$B$39:$B$782,J$119)+'СЕТ СН'!$I$12+СВЦЭМ!$D$10+'СЕТ СН'!$I$5-'СЕТ СН'!$I$20</f>
        <v>4219.1648720599997</v>
      </c>
      <c r="K133" s="36">
        <f>SUMIFS(СВЦЭМ!$C$39:$C$782,СВЦЭМ!$A$39:$A$782,$A133,СВЦЭМ!$B$39:$B$782,K$119)+'СЕТ СН'!$I$12+СВЦЭМ!$D$10+'СЕТ СН'!$I$5-'СЕТ СН'!$I$20</f>
        <v>4152.1302738799995</v>
      </c>
      <c r="L133" s="36">
        <f>SUMIFS(СВЦЭМ!$C$39:$C$782,СВЦЭМ!$A$39:$A$782,$A133,СВЦЭМ!$B$39:$B$782,L$119)+'СЕТ СН'!$I$12+СВЦЭМ!$D$10+'СЕТ СН'!$I$5-'СЕТ СН'!$I$20</f>
        <v>4117.2985300199998</v>
      </c>
      <c r="M133" s="36">
        <f>SUMIFS(СВЦЭМ!$C$39:$C$782,СВЦЭМ!$A$39:$A$782,$A133,СВЦЭМ!$B$39:$B$782,M$119)+'СЕТ СН'!$I$12+СВЦЭМ!$D$10+'СЕТ СН'!$I$5-'СЕТ СН'!$I$20</f>
        <v>4116.6623307199998</v>
      </c>
      <c r="N133" s="36">
        <f>SUMIFS(СВЦЭМ!$C$39:$C$782,СВЦЭМ!$A$39:$A$782,$A133,СВЦЭМ!$B$39:$B$782,N$119)+'СЕТ СН'!$I$12+СВЦЭМ!$D$10+'СЕТ СН'!$I$5-'СЕТ СН'!$I$20</f>
        <v>4169.2840910499999</v>
      </c>
      <c r="O133" s="36">
        <f>SUMIFS(СВЦЭМ!$C$39:$C$782,СВЦЭМ!$A$39:$A$782,$A133,СВЦЭМ!$B$39:$B$782,O$119)+'СЕТ СН'!$I$12+СВЦЭМ!$D$10+'СЕТ СН'!$I$5-'СЕТ СН'!$I$20</f>
        <v>4210.2412800000002</v>
      </c>
      <c r="P133" s="36">
        <f>SUMIFS(СВЦЭМ!$C$39:$C$782,СВЦЭМ!$A$39:$A$782,$A133,СВЦЭМ!$B$39:$B$782,P$119)+'СЕТ СН'!$I$12+СВЦЭМ!$D$10+'СЕТ СН'!$I$5-'СЕТ СН'!$I$20</f>
        <v>4211.74277007</v>
      </c>
      <c r="Q133" s="36">
        <f>SUMIFS(СВЦЭМ!$C$39:$C$782,СВЦЭМ!$A$39:$A$782,$A133,СВЦЭМ!$B$39:$B$782,Q$119)+'СЕТ СН'!$I$12+СВЦЭМ!$D$10+'СЕТ СН'!$I$5-'СЕТ СН'!$I$20</f>
        <v>4225.4205348300002</v>
      </c>
      <c r="R133" s="36">
        <f>SUMIFS(СВЦЭМ!$C$39:$C$782,СВЦЭМ!$A$39:$A$782,$A133,СВЦЭМ!$B$39:$B$782,R$119)+'СЕТ СН'!$I$12+СВЦЭМ!$D$10+'СЕТ СН'!$I$5-'СЕТ СН'!$I$20</f>
        <v>4226.8232411899999</v>
      </c>
      <c r="S133" s="36">
        <f>SUMIFS(СВЦЭМ!$C$39:$C$782,СВЦЭМ!$A$39:$A$782,$A133,СВЦЭМ!$B$39:$B$782,S$119)+'СЕТ СН'!$I$12+СВЦЭМ!$D$10+'СЕТ СН'!$I$5-'СЕТ СН'!$I$20</f>
        <v>4191.6262017099998</v>
      </c>
      <c r="T133" s="36">
        <f>SUMIFS(СВЦЭМ!$C$39:$C$782,СВЦЭМ!$A$39:$A$782,$A133,СВЦЭМ!$B$39:$B$782,T$119)+'СЕТ СН'!$I$12+СВЦЭМ!$D$10+'СЕТ СН'!$I$5-'СЕТ СН'!$I$20</f>
        <v>4224.9757183499996</v>
      </c>
      <c r="U133" s="36">
        <f>SUMIFS(СВЦЭМ!$C$39:$C$782,СВЦЭМ!$A$39:$A$782,$A133,СВЦЭМ!$B$39:$B$782,U$119)+'СЕТ СН'!$I$12+СВЦЭМ!$D$10+'СЕТ СН'!$I$5-'СЕТ СН'!$I$20</f>
        <v>4224.8975167400004</v>
      </c>
      <c r="V133" s="36">
        <f>SUMIFS(СВЦЭМ!$C$39:$C$782,СВЦЭМ!$A$39:$A$782,$A133,СВЦЭМ!$B$39:$B$782,V$119)+'СЕТ СН'!$I$12+СВЦЭМ!$D$10+'СЕТ СН'!$I$5-'СЕТ СН'!$I$20</f>
        <v>4218.8042112000003</v>
      </c>
      <c r="W133" s="36">
        <f>SUMIFS(СВЦЭМ!$C$39:$C$782,СВЦЭМ!$A$39:$A$782,$A133,СВЦЭМ!$B$39:$B$782,W$119)+'СЕТ СН'!$I$12+СВЦЭМ!$D$10+'СЕТ СН'!$I$5-'СЕТ СН'!$I$20</f>
        <v>4208.1969140700003</v>
      </c>
      <c r="X133" s="36">
        <f>SUMIFS(СВЦЭМ!$C$39:$C$782,СВЦЭМ!$A$39:$A$782,$A133,СВЦЭМ!$B$39:$B$782,X$119)+'СЕТ СН'!$I$12+СВЦЭМ!$D$10+'СЕТ СН'!$I$5-'СЕТ СН'!$I$20</f>
        <v>4285.1635532599994</v>
      </c>
      <c r="Y133" s="36">
        <f>SUMIFS(СВЦЭМ!$C$39:$C$782,СВЦЭМ!$A$39:$A$782,$A133,СВЦЭМ!$B$39:$B$782,Y$119)+'СЕТ СН'!$I$12+СВЦЭМ!$D$10+'СЕТ СН'!$I$5-'СЕТ СН'!$I$20</f>
        <v>4388.2060032700001</v>
      </c>
    </row>
    <row r="134" spans="1:25" ht="15.75" x14ac:dyDescent="0.2">
      <c r="A134" s="35">
        <f t="shared" si="3"/>
        <v>45153</v>
      </c>
      <c r="B134" s="36">
        <f>SUMIFS(СВЦЭМ!$C$39:$C$782,СВЦЭМ!$A$39:$A$782,$A134,СВЦЭМ!$B$39:$B$782,B$119)+'СЕТ СН'!$I$12+СВЦЭМ!$D$10+'СЕТ СН'!$I$5-'СЕТ СН'!$I$20</f>
        <v>4415.4120678999998</v>
      </c>
      <c r="C134" s="36">
        <f>SUMIFS(СВЦЭМ!$C$39:$C$782,СВЦЭМ!$A$39:$A$782,$A134,СВЦЭМ!$B$39:$B$782,C$119)+'СЕТ СН'!$I$12+СВЦЭМ!$D$10+'СЕТ СН'!$I$5-'СЕТ СН'!$I$20</f>
        <v>4515.49938002</v>
      </c>
      <c r="D134" s="36">
        <f>SUMIFS(СВЦЭМ!$C$39:$C$782,СВЦЭМ!$A$39:$A$782,$A134,СВЦЭМ!$B$39:$B$782,D$119)+'СЕТ СН'!$I$12+СВЦЭМ!$D$10+'СЕТ СН'!$I$5-'СЕТ СН'!$I$20</f>
        <v>4615.9651281500001</v>
      </c>
      <c r="E134" s="36">
        <f>SUMIFS(СВЦЭМ!$C$39:$C$782,СВЦЭМ!$A$39:$A$782,$A134,СВЦЭМ!$B$39:$B$782,E$119)+'СЕТ СН'!$I$12+СВЦЭМ!$D$10+'СЕТ СН'!$I$5-'СЕТ СН'!$I$20</f>
        <v>4681.3625608099992</v>
      </c>
      <c r="F134" s="36">
        <f>SUMIFS(СВЦЭМ!$C$39:$C$782,СВЦЭМ!$A$39:$A$782,$A134,СВЦЭМ!$B$39:$B$782,F$119)+'СЕТ СН'!$I$12+СВЦЭМ!$D$10+'СЕТ СН'!$I$5-'СЕТ СН'!$I$20</f>
        <v>4699.13742241</v>
      </c>
      <c r="G134" s="36">
        <f>SUMIFS(СВЦЭМ!$C$39:$C$782,СВЦЭМ!$A$39:$A$782,$A134,СВЦЭМ!$B$39:$B$782,G$119)+'СЕТ СН'!$I$12+СВЦЭМ!$D$10+'СЕТ СН'!$I$5-'СЕТ СН'!$I$20</f>
        <v>4690.6553521400001</v>
      </c>
      <c r="H134" s="36">
        <f>SUMIFS(СВЦЭМ!$C$39:$C$782,СВЦЭМ!$A$39:$A$782,$A134,СВЦЭМ!$B$39:$B$782,H$119)+'СЕТ СН'!$I$12+СВЦЭМ!$D$10+'СЕТ СН'!$I$5-'СЕТ СН'!$I$20</f>
        <v>4595.1720036400002</v>
      </c>
      <c r="I134" s="36">
        <f>SUMIFS(СВЦЭМ!$C$39:$C$782,СВЦЭМ!$A$39:$A$782,$A134,СВЦЭМ!$B$39:$B$782,I$119)+'СЕТ СН'!$I$12+СВЦЭМ!$D$10+'СЕТ СН'!$I$5-'СЕТ СН'!$I$20</f>
        <v>4480.8946172100004</v>
      </c>
      <c r="J134" s="36">
        <f>SUMIFS(СВЦЭМ!$C$39:$C$782,СВЦЭМ!$A$39:$A$782,$A134,СВЦЭМ!$B$39:$B$782,J$119)+'СЕТ СН'!$I$12+СВЦЭМ!$D$10+'СЕТ СН'!$I$5-'СЕТ СН'!$I$20</f>
        <v>4364.9061018399998</v>
      </c>
      <c r="K134" s="36">
        <f>SUMIFS(СВЦЭМ!$C$39:$C$782,СВЦЭМ!$A$39:$A$782,$A134,СВЦЭМ!$B$39:$B$782,K$119)+'СЕТ СН'!$I$12+СВЦЭМ!$D$10+'СЕТ СН'!$I$5-'СЕТ СН'!$I$20</f>
        <v>4271.8916577599994</v>
      </c>
      <c r="L134" s="36">
        <f>SUMIFS(СВЦЭМ!$C$39:$C$782,СВЦЭМ!$A$39:$A$782,$A134,СВЦЭМ!$B$39:$B$782,L$119)+'СЕТ СН'!$I$12+СВЦЭМ!$D$10+'СЕТ СН'!$I$5-'СЕТ СН'!$I$20</f>
        <v>4256.3343216200001</v>
      </c>
      <c r="M134" s="36">
        <f>SUMIFS(СВЦЭМ!$C$39:$C$782,СВЦЭМ!$A$39:$A$782,$A134,СВЦЭМ!$B$39:$B$782,M$119)+'СЕТ СН'!$I$12+СВЦЭМ!$D$10+'СЕТ СН'!$I$5-'СЕТ СН'!$I$20</f>
        <v>4247.1785415699997</v>
      </c>
      <c r="N134" s="36">
        <f>SUMIFS(СВЦЭМ!$C$39:$C$782,СВЦЭМ!$A$39:$A$782,$A134,СВЦЭМ!$B$39:$B$782,N$119)+'СЕТ СН'!$I$12+СВЦЭМ!$D$10+'СЕТ СН'!$I$5-'СЕТ СН'!$I$20</f>
        <v>4237.3733000299999</v>
      </c>
      <c r="O134" s="36">
        <f>SUMIFS(СВЦЭМ!$C$39:$C$782,СВЦЭМ!$A$39:$A$782,$A134,СВЦЭМ!$B$39:$B$782,O$119)+'СЕТ СН'!$I$12+СВЦЭМ!$D$10+'СЕТ СН'!$I$5-'СЕТ СН'!$I$20</f>
        <v>4220.6340328299993</v>
      </c>
      <c r="P134" s="36">
        <f>SUMIFS(СВЦЭМ!$C$39:$C$782,СВЦЭМ!$A$39:$A$782,$A134,СВЦЭМ!$B$39:$B$782,P$119)+'СЕТ СН'!$I$12+СВЦЭМ!$D$10+'СЕТ СН'!$I$5-'СЕТ СН'!$I$20</f>
        <v>4223.0737169499998</v>
      </c>
      <c r="Q134" s="36">
        <f>SUMIFS(СВЦЭМ!$C$39:$C$782,СВЦЭМ!$A$39:$A$782,$A134,СВЦЭМ!$B$39:$B$782,Q$119)+'СЕТ СН'!$I$12+СВЦЭМ!$D$10+'СЕТ СН'!$I$5-'СЕТ СН'!$I$20</f>
        <v>4223.4809947100002</v>
      </c>
      <c r="R134" s="36">
        <f>SUMIFS(СВЦЭМ!$C$39:$C$782,СВЦЭМ!$A$39:$A$782,$A134,СВЦЭМ!$B$39:$B$782,R$119)+'СЕТ СН'!$I$12+СВЦЭМ!$D$10+'СЕТ СН'!$I$5-'СЕТ СН'!$I$20</f>
        <v>4173.4778676099995</v>
      </c>
      <c r="S134" s="36">
        <f>SUMIFS(СВЦЭМ!$C$39:$C$782,СВЦЭМ!$A$39:$A$782,$A134,СВЦЭМ!$B$39:$B$782,S$119)+'СЕТ СН'!$I$12+СВЦЭМ!$D$10+'СЕТ СН'!$I$5-'СЕТ СН'!$I$20</f>
        <v>4174.6902408099995</v>
      </c>
      <c r="T134" s="36">
        <f>SUMIFS(СВЦЭМ!$C$39:$C$782,СВЦЭМ!$A$39:$A$782,$A134,СВЦЭМ!$B$39:$B$782,T$119)+'СЕТ СН'!$I$12+СВЦЭМ!$D$10+'СЕТ СН'!$I$5-'СЕТ СН'!$I$20</f>
        <v>4225.0978811599998</v>
      </c>
      <c r="U134" s="36">
        <f>SUMIFS(СВЦЭМ!$C$39:$C$782,СВЦЭМ!$A$39:$A$782,$A134,СВЦЭМ!$B$39:$B$782,U$119)+'СЕТ СН'!$I$12+СВЦЭМ!$D$10+'СЕТ СН'!$I$5-'СЕТ СН'!$I$20</f>
        <v>4219.3847631299996</v>
      </c>
      <c r="V134" s="36">
        <f>SUMIFS(СВЦЭМ!$C$39:$C$782,СВЦЭМ!$A$39:$A$782,$A134,СВЦЭМ!$B$39:$B$782,V$119)+'СЕТ СН'!$I$12+СВЦЭМ!$D$10+'СЕТ СН'!$I$5-'СЕТ СН'!$I$20</f>
        <v>4213.4654724100001</v>
      </c>
      <c r="W134" s="36">
        <f>SUMIFS(СВЦЭМ!$C$39:$C$782,СВЦЭМ!$A$39:$A$782,$A134,СВЦЭМ!$B$39:$B$782,W$119)+'СЕТ СН'!$I$12+СВЦЭМ!$D$10+'СЕТ СН'!$I$5-'СЕТ СН'!$I$20</f>
        <v>4210.4724972099993</v>
      </c>
      <c r="X134" s="36">
        <f>SUMIFS(СВЦЭМ!$C$39:$C$782,СВЦЭМ!$A$39:$A$782,$A134,СВЦЭМ!$B$39:$B$782,X$119)+'СЕТ СН'!$I$12+СВЦЭМ!$D$10+'СЕТ СН'!$I$5-'СЕТ СН'!$I$20</f>
        <v>4304.3851189199995</v>
      </c>
      <c r="Y134" s="36">
        <f>SUMIFS(СВЦЭМ!$C$39:$C$782,СВЦЭМ!$A$39:$A$782,$A134,СВЦЭМ!$B$39:$B$782,Y$119)+'СЕТ СН'!$I$12+СВЦЭМ!$D$10+'СЕТ СН'!$I$5-'СЕТ СН'!$I$20</f>
        <v>4390.2728695099995</v>
      </c>
    </row>
    <row r="135" spans="1:25" ht="15.75" x14ac:dyDescent="0.2">
      <c r="A135" s="35">
        <f t="shared" si="3"/>
        <v>45154</v>
      </c>
      <c r="B135" s="36">
        <f>SUMIFS(СВЦЭМ!$C$39:$C$782,СВЦЭМ!$A$39:$A$782,$A135,СВЦЭМ!$B$39:$B$782,B$119)+'СЕТ СН'!$I$12+СВЦЭМ!$D$10+'СЕТ СН'!$I$5-'СЕТ СН'!$I$20</f>
        <v>4517.5809945999999</v>
      </c>
      <c r="C135" s="36">
        <f>SUMIFS(СВЦЭМ!$C$39:$C$782,СВЦЭМ!$A$39:$A$782,$A135,СВЦЭМ!$B$39:$B$782,C$119)+'СЕТ СН'!$I$12+СВЦЭМ!$D$10+'СЕТ СН'!$I$5-'СЕТ СН'!$I$20</f>
        <v>4562.8598333600003</v>
      </c>
      <c r="D135" s="36">
        <f>SUMIFS(СВЦЭМ!$C$39:$C$782,СВЦЭМ!$A$39:$A$782,$A135,СВЦЭМ!$B$39:$B$782,D$119)+'СЕТ СН'!$I$12+СВЦЭМ!$D$10+'СЕТ СН'!$I$5-'СЕТ СН'!$I$20</f>
        <v>4602.28266566</v>
      </c>
      <c r="E135" s="36">
        <f>SUMIFS(СВЦЭМ!$C$39:$C$782,СВЦЭМ!$A$39:$A$782,$A135,СВЦЭМ!$B$39:$B$782,E$119)+'СЕТ СН'!$I$12+СВЦЭМ!$D$10+'СЕТ СН'!$I$5-'СЕТ СН'!$I$20</f>
        <v>4623.1502536999997</v>
      </c>
      <c r="F135" s="36">
        <f>SUMIFS(СВЦЭМ!$C$39:$C$782,СВЦЭМ!$A$39:$A$782,$A135,СВЦЭМ!$B$39:$B$782,F$119)+'СЕТ СН'!$I$12+СВЦЭМ!$D$10+'СЕТ СН'!$I$5-'СЕТ СН'!$I$20</f>
        <v>4653.2224435999997</v>
      </c>
      <c r="G135" s="36">
        <f>SUMIFS(СВЦЭМ!$C$39:$C$782,СВЦЭМ!$A$39:$A$782,$A135,СВЦЭМ!$B$39:$B$782,G$119)+'СЕТ СН'!$I$12+СВЦЭМ!$D$10+'СЕТ СН'!$I$5-'СЕТ СН'!$I$20</f>
        <v>4621.9369308900004</v>
      </c>
      <c r="H135" s="36">
        <f>SUMIFS(СВЦЭМ!$C$39:$C$782,СВЦЭМ!$A$39:$A$782,$A135,СВЦЭМ!$B$39:$B$782,H$119)+'СЕТ СН'!$I$12+СВЦЭМ!$D$10+'СЕТ СН'!$I$5-'СЕТ СН'!$I$20</f>
        <v>4598.8909315199999</v>
      </c>
      <c r="I135" s="36">
        <f>SUMIFS(СВЦЭМ!$C$39:$C$782,СВЦЭМ!$A$39:$A$782,$A135,СВЦЭМ!$B$39:$B$782,I$119)+'СЕТ СН'!$I$12+СВЦЭМ!$D$10+'СЕТ СН'!$I$5-'СЕТ СН'!$I$20</f>
        <v>4484.2322556500003</v>
      </c>
      <c r="J135" s="36">
        <f>SUMIFS(СВЦЭМ!$C$39:$C$782,СВЦЭМ!$A$39:$A$782,$A135,СВЦЭМ!$B$39:$B$782,J$119)+'СЕТ СН'!$I$12+СВЦЭМ!$D$10+'СЕТ СН'!$I$5-'СЕТ СН'!$I$20</f>
        <v>4400.6822942199997</v>
      </c>
      <c r="K135" s="36">
        <f>SUMIFS(СВЦЭМ!$C$39:$C$782,СВЦЭМ!$A$39:$A$782,$A135,СВЦЭМ!$B$39:$B$782,K$119)+'СЕТ СН'!$I$12+СВЦЭМ!$D$10+'СЕТ СН'!$I$5-'СЕТ СН'!$I$20</f>
        <v>4330.2382591200003</v>
      </c>
      <c r="L135" s="36">
        <f>SUMIFS(СВЦЭМ!$C$39:$C$782,СВЦЭМ!$A$39:$A$782,$A135,СВЦЭМ!$B$39:$B$782,L$119)+'СЕТ СН'!$I$12+СВЦЭМ!$D$10+'СЕТ СН'!$I$5-'СЕТ СН'!$I$20</f>
        <v>4293.9438421199993</v>
      </c>
      <c r="M135" s="36">
        <f>SUMIFS(СВЦЭМ!$C$39:$C$782,СВЦЭМ!$A$39:$A$782,$A135,СВЦЭМ!$B$39:$B$782,M$119)+'СЕТ СН'!$I$12+СВЦЭМ!$D$10+'СЕТ СН'!$I$5-'СЕТ СН'!$I$20</f>
        <v>4272.8957776200004</v>
      </c>
      <c r="N135" s="36">
        <f>SUMIFS(СВЦЭМ!$C$39:$C$782,СВЦЭМ!$A$39:$A$782,$A135,СВЦЭМ!$B$39:$B$782,N$119)+'СЕТ СН'!$I$12+СВЦЭМ!$D$10+'СЕТ СН'!$I$5-'СЕТ СН'!$I$20</f>
        <v>4275.9985738400001</v>
      </c>
      <c r="O135" s="36">
        <f>SUMIFS(СВЦЭМ!$C$39:$C$782,СВЦЭМ!$A$39:$A$782,$A135,СВЦЭМ!$B$39:$B$782,O$119)+'СЕТ СН'!$I$12+СВЦЭМ!$D$10+'СЕТ СН'!$I$5-'СЕТ СН'!$I$20</f>
        <v>4279.65052173</v>
      </c>
      <c r="P135" s="36">
        <f>SUMIFS(СВЦЭМ!$C$39:$C$782,СВЦЭМ!$A$39:$A$782,$A135,СВЦЭМ!$B$39:$B$782,P$119)+'СЕТ СН'!$I$12+СВЦЭМ!$D$10+'СЕТ СН'!$I$5-'СЕТ СН'!$I$20</f>
        <v>4260.9984646699995</v>
      </c>
      <c r="Q135" s="36">
        <f>SUMIFS(СВЦЭМ!$C$39:$C$782,СВЦЭМ!$A$39:$A$782,$A135,СВЦЭМ!$B$39:$B$782,Q$119)+'СЕТ СН'!$I$12+СВЦЭМ!$D$10+'СЕТ СН'!$I$5-'СЕТ СН'!$I$20</f>
        <v>4272.2957465500003</v>
      </c>
      <c r="R135" s="36">
        <f>SUMIFS(СВЦЭМ!$C$39:$C$782,СВЦЭМ!$A$39:$A$782,$A135,СВЦЭМ!$B$39:$B$782,R$119)+'СЕТ СН'!$I$12+СВЦЭМ!$D$10+'СЕТ СН'!$I$5-'СЕТ СН'!$I$20</f>
        <v>4218.7214173499997</v>
      </c>
      <c r="S135" s="36">
        <f>SUMIFS(СВЦЭМ!$C$39:$C$782,СВЦЭМ!$A$39:$A$782,$A135,СВЦЭМ!$B$39:$B$782,S$119)+'СЕТ СН'!$I$12+СВЦЭМ!$D$10+'СЕТ СН'!$I$5-'СЕТ СН'!$I$20</f>
        <v>4214.7188492400001</v>
      </c>
      <c r="T135" s="36">
        <f>SUMIFS(СВЦЭМ!$C$39:$C$782,СВЦЭМ!$A$39:$A$782,$A135,СВЦЭМ!$B$39:$B$782,T$119)+'СЕТ СН'!$I$12+СВЦЭМ!$D$10+'СЕТ СН'!$I$5-'СЕТ СН'!$I$20</f>
        <v>4259.9234675199996</v>
      </c>
      <c r="U135" s="36">
        <f>SUMIFS(СВЦЭМ!$C$39:$C$782,СВЦЭМ!$A$39:$A$782,$A135,СВЦЭМ!$B$39:$B$782,U$119)+'СЕТ СН'!$I$12+СВЦЭМ!$D$10+'СЕТ СН'!$I$5-'СЕТ СН'!$I$20</f>
        <v>4258.0626469199997</v>
      </c>
      <c r="V135" s="36">
        <f>SUMIFS(СВЦЭМ!$C$39:$C$782,СВЦЭМ!$A$39:$A$782,$A135,СВЦЭМ!$B$39:$B$782,V$119)+'СЕТ СН'!$I$12+СВЦЭМ!$D$10+'СЕТ СН'!$I$5-'СЕТ СН'!$I$20</f>
        <v>4255.6282018700003</v>
      </c>
      <c r="W135" s="36">
        <f>SUMIFS(СВЦЭМ!$C$39:$C$782,СВЦЭМ!$A$39:$A$782,$A135,СВЦЭМ!$B$39:$B$782,W$119)+'СЕТ СН'!$I$12+СВЦЭМ!$D$10+'СЕТ СН'!$I$5-'СЕТ СН'!$I$20</f>
        <v>4248.6707110400002</v>
      </c>
      <c r="X135" s="36">
        <f>SUMIFS(СВЦЭМ!$C$39:$C$782,СВЦЭМ!$A$39:$A$782,$A135,СВЦЭМ!$B$39:$B$782,X$119)+'СЕТ СН'!$I$12+СВЦЭМ!$D$10+'СЕТ СН'!$I$5-'СЕТ СН'!$I$20</f>
        <v>4316.5781746299999</v>
      </c>
      <c r="Y135" s="36">
        <f>SUMIFS(СВЦЭМ!$C$39:$C$782,СВЦЭМ!$A$39:$A$782,$A135,СВЦЭМ!$B$39:$B$782,Y$119)+'СЕТ СН'!$I$12+СВЦЭМ!$D$10+'СЕТ СН'!$I$5-'СЕТ СН'!$I$20</f>
        <v>4422.6046046600004</v>
      </c>
    </row>
    <row r="136" spans="1:25" ht="15.75" x14ac:dyDescent="0.2">
      <c r="A136" s="35">
        <f t="shared" si="3"/>
        <v>45155</v>
      </c>
      <c r="B136" s="36">
        <f>SUMIFS(СВЦЭМ!$C$39:$C$782,СВЦЭМ!$A$39:$A$782,$A136,СВЦЭМ!$B$39:$B$782,B$119)+'СЕТ СН'!$I$12+СВЦЭМ!$D$10+'СЕТ СН'!$I$5-'СЕТ СН'!$I$20</f>
        <v>4363.6909177799998</v>
      </c>
      <c r="C136" s="36">
        <f>SUMIFS(СВЦЭМ!$C$39:$C$782,СВЦЭМ!$A$39:$A$782,$A136,СВЦЭМ!$B$39:$B$782,C$119)+'СЕТ СН'!$I$12+СВЦЭМ!$D$10+'СЕТ СН'!$I$5-'СЕТ СН'!$I$20</f>
        <v>4443.7538626300002</v>
      </c>
      <c r="D136" s="36">
        <f>SUMIFS(СВЦЭМ!$C$39:$C$782,СВЦЭМ!$A$39:$A$782,$A136,СВЦЭМ!$B$39:$B$782,D$119)+'СЕТ СН'!$I$12+СВЦЭМ!$D$10+'СЕТ СН'!$I$5-'СЕТ СН'!$I$20</f>
        <v>4467.4482062699999</v>
      </c>
      <c r="E136" s="36">
        <f>SUMIFS(СВЦЭМ!$C$39:$C$782,СВЦЭМ!$A$39:$A$782,$A136,СВЦЭМ!$B$39:$B$782,E$119)+'СЕТ СН'!$I$12+СВЦЭМ!$D$10+'СЕТ СН'!$I$5-'СЕТ СН'!$I$20</f>
        <v>4468.4658202699993</v>
      </c>
      <c r="F136" s="36">
        <f>SUMIFS(СВЦЭМ!$C$39:$C$782,СВЦЭМ!$A$39:$A$782,$A136,СВЦЭМ!$B$39:$B$782,F$119)+'СЕТ СН'!$I$12+СВЦЭМ!$D$10+'СЕТ СН'!$I$5-'СЕТ СН'!$I$20</f>
        <v>4487.7503235099994</v>
      </c>
      <c r="G136" s="36">
        <f>SUMIFS(СВЦЭМ!$C$39:$C$782,СВЦЭМ!$A$39:$A$782,$A136,СВЦЭМ!$B$39:$B$782,G$119)+'СЕТ СН'!$I$12+СВЦЭМ!$D$10+'СЕТ СН'!$I$5-'СЕТ СН'!$I$20</f>
        <v>4472.0746921600003</v>
      </c>
      <c r="H136" s="36">
        <f>SUMIFS(СВЦЭМ!$C$39:$C$782,СВЦЭМ!$A$39:$A$782,$A136,СВЦЭМ!$B$39:$B$782,H$119)+'СЕТ СН'!$I$12+СВЦЭМ!$D$10+'СЕТ СН'!$I$5-'СЕТ СН'!$I$20</f>
        <v>4399.3926535099999</v>
      </c>
      <c r="I136" s="36">
        <f>SUMIFS(СВЦЭМ!$C$39:$C$782,СВЦЭМ!$A$39:$A$782,$A136,СВЦЭМ!$B$39:$B$782,I$119)+'СЕТ СН'!$I$12+СВЦЭМ!$D$10+'СЕТ СН'!$I$5-'СЕТ СН'!$I$20</f>
        <v>4313.8063920499999</v>
      </c>
      <c r="J136" s="36">
        <f>SUMIFS(СВЦЭМ!$C$39:$C$782,СВЦЭМ!$A$39:$A$782,$A136,СВЦЭМ!$B$39:$B$782,J$119)+'СЕТ СН'!$I$12+СВЦЭМ!$D$10+'СЕТ СН'!$I$5-'СЕТ СН'!$I$20</f>
        <v>4205.6432436699997</v>
      </c>
      <c r="K136" s="36">
        <f>SUMIFS(СВЦЭМ!$C$39:$C$782,СВЦЭМ!$A$39:$A$782,$A136,СВЦЭМ!$B$39:$B$782,K$119)+'СЕТ СН'!$I$12+СВЦЭМ!$D$10+'СЕТ СН'!$I$5-'СЕТ СН'!$I$20</f>
        <v>4148.2996814399994</v>
      </c>
      <c r="L136" s="36">
        <f>SUMIFS(СВЦЭМ!$C$39:$C$782,СВЦЭМ!$A$39:$A$782,$A136,СВЦЭМ!$B$39:$B$782,L$119)+'СЕТ СН'!$I$12+СВЦЭМ!$D$10+'СЕТ СН'!$I$5-'СЕТ СН'!$I$20</f>
        <v>4109.4100392800001</v>
      </c>
      <c r="M136" s="36">
        <f>SUMIFS(СВЦЭМ!$C$39:$C$782,СВЦЭМ!$A$39:$A$782,$A136,СВЦЭМ!$B$39:$B$782,M$119)+'СЕТ СН'!$I$12+СВЦЭМ!$D$10+'СЕТ СН'!$I$5-'СЕТ СН'!$I$20</f>
        <v>4079.78907682</v>
      </c>
      <c r="N136" s="36">
        <f>SUMIFS(СВЦЭМ!$C$39:$C$782,СВЦЭМ!$A$39:$A$782,$A136,СВЦЭМ!$B$39:$B$782,N$119)+'СЕТ СН'!$I$12+СВЦЭМ!$D$10+'СЕТ СН'!$I$5-'СЕТ СН'!$I$20</f>
        <v>4105.3539700199999</v>
      </c>
      <c r="O136" s="36">
        <f>SUMIFS(СВЦЭМ!$C$39:$C$782,СВЦЭМ!$A$39:$A$782,$A136,СВЦЭМ!$B$39:$B$782,O$119)+'СЕТ СН'!$I$12+СВЦЭМ!$D$10+'СЕТ СН'!$I$5-'СЕТ СН'!$I$20</f>
        <v>4105.5135110900001</v>
      </c>
      <c r="P136" s="36">
        <f>SUMIFS(СВЦЭМ!$C$39:$C$782,СВЦЭМ!$A$39:$A$782,$A136,СВЦЭМ!$B$39:$B$782,P$119)+'СЕТ СН'!$I$12+СВЦЭМ!$D$10+'СЕТ СН'!$I$5-'СЕТ СН'!$I$20</f>
        <v>4104.1238636099997</v>
      </c>
      <c r="Q136" s="36">
        <f>SUMIFS(СВЦЭМ!$C$39:$C$782,СВЦЭМ!$A$39:$A$782,$A136,СВЦЭМ!$B$39:$B$782,Q$119)+'СЕТ СН'!$I$12+СВЦЭМ!$D$10+'СЕТ СН'!$I$5-'СЕТ СН'!$I$20</f>
        <v>4116.0393286899998</v>
      </c>
      <c r="R136" s="36">
        <f>SUMIFS(СВЦЭМ!$C$39:$C$782,СВЦЭМ!$A$39:$A$782,$A136,СВЦЭМ!$B$39:$B$782,R$119)+'СЕТ СН'!$I$12+СВЦЭМ!$D$10+'СЕТ СН'!$I$5-'СЕТ СН'!$I$20</f>
        <v>4078.8527070800001</v>
      </c>
      <c r="S136" s="36">
        <f>SUMIFS(СВЦЭМ!$C$39:$C$782,СВЦЭМ!$A$39:$A$782,$A136,СВЦЭМ!$B$39:$B$782,S$119)+'СЕТ СН'!$I$12+СВЦЭМ!$D$10+'СЕТ СН'!$I$5-'СЕТ СН'!$I$20</f>
        <v>4079.5282439699999</v>
      </c>
      <c r="T136" s="36">
        <f>SUMIFS(СВЦЭМ!$C$39:$C$782,СВЦЭМ!$A$39:$A$782,$A136,СВЦЭМ!$B$39:$B$782,T$119)+'СЕТ СН'!$I$12+СВЦЭМ!$D$10+'СЕТ СН'!$I$5-'СЕТ СН'!$I$20</f>
        <v>4117.2160360199996</v>
      </c>
      <c r="U136" s="36">
        <f>SUMIFS(СВЦЭМ!$C$39:$C$782,СВЦЭМ!$A$39:$A$782,$A136,СВЦЭМ!$B$39:$B$782,U$119)+'СЕТ СН'!$I$12+СВЦЭМ!$D$10+'СЕТ СН'!$I$5-'СЕТ СН'!$I$20</f>
        <v>4121.8024128400002</v>
      </c>
      <c r="V136" s="36">
        <f>SUMIFS(СВЦЭМ!$C$39:$C$782,СВЦЭМ!$A$39:$A$782,$A136,СВЦЭМ!$B$39:$B$782,V$119)+'СЕТ СН'!$I$12+СВЦЭМ!$D$10+'СЕТ СН'!$I$5-'СЕТ СН'!$I$20</f>
        <v>4130.7063939099999</v>
      </c>
      <c r="W136" s="36">
        <f>SUMIFS(СВЦЭМ!$C$39:$C$782,СВЦЭМ!$A$39:$A$782,$A136,СВЦЭМ!$B$39:$B$782,W$119)+'СЕТ СН'!$I$12+СВЦЭМ!$D$10+'СЕТ СН'!$I$5-'СЕТ СН'!$I$20</f>
        <v>4119.0957709799995</v>
      </c>
      <c r="X136" s="36">
        <f>SUMIFS(СВЦЭМ!$C$39:$C$782,СВЦЭМ!$A$39:$A$782,$A136,СВЦЭМ!$B$39:$B$782,X$119)+'СЕТ СН'!$I$12+СВЦЭМ!$D$10+'СЕТ СН'!$I$5-'СЕТ СН'!$I$20</f>
        <v>4178.2832540700001</v>
      </c>
      <c r="Y136" s="36">
        <f>SUMIFS(СВЦЭМ!$C$39:$C$782,СВЦЭМ!$A$39:$A$782,$A136,СВЦЭМ!$B$39:$B$782,Y$119)+'СЕТ СН'!$I$12+СВЦЭМ!$D$10+'СЕТ СН'!$I$5-'СЕТ СН'!$I$20</f>
        <v>4281.0119489299996</v>
      </c>
    </row>
    <row r="137" spans="1:25" ht="15.75" x14ac:dyDescent="0.2">
      <c r="A137" s="35">
        <f t="shared" si="3"/>
        <v>45156</v>
      </c>
      <c r="B137" s="36">
        <f>SUMIFS(СВЦЭМ!$C$39:$C$782,СВЦЭМ!$A$39:$A$782,$A137,СВЦЭМ!$B$39:$B$782,B$119)+'СЕТ СН'!$I$12+СВЦЭМ!$D$10+'СЕТ СН'!$I$5-'СЕТ СН'!$I$20</f>
        <v>4396.6055714399999</v>
      </c>
      <c r="C137" s="36">
        <f>SUMIFS(СВЦЭМ!$C$39:$C$782,СВЦЭМ!$A$39:$A$782,$A137,СВЦЭМ!$B$39:$B$782,C$119)+'СЕТ СН'!$I$12+СВЦЭМ!$D$10+'СЕТ СН'!$I$5-'СЕТ СН'!$I$20</f>
        <v>4495.6947705799994</v>
      </c>
      <c r="D137" s="36">
        <f>SUMIFS(СВЦЭМ!$C$39:$C$782,СВЦЭМ!$A$39:$A$782,$A137,СВЦЭМ!$B$39:$B$782,D$119)+'СЕТ СН'!$I$12+СВЦЭМ!$D$10+'СЕТ СН'!$I$5-'СЕТ СН'!$I$20</f>
        <v>4518.5518219099995</v>
      </c>
      <c r="E137" s="36">
        <f>SUMIFS(СВЦЭМ!$C$39:$C$782,СВЦЭМ!$A$39:$A$782,$A137,СВЦЭМ!$B$39:$B$782,E$119)+'СЕТ СН'!$I$12+СВЦЭМ!$D$10+'СЕТ СН'!$I$5-'СЕТ СН'!$I$20</f>
        <v>4532.2861155299997</v>
      </c>
      <c r="F137" s="36">
        <f>SUMIFS(СВЦЭМ!$C$39:$C$782,СВЦЭМ!$A$39:$A$782,$A137,СВЦЭМ!$B$39:$B$782,F$119)+'СЕТ СН'!$I$12+СВЦЭМ!$D$10+'СЕТ СН'!$I$5-'СЕТ СН'!$I$20</f>
        <v>4592.4381327900001</v>
      </c>
      <c r="G137" s="36">
        <f>SUMIFS(СВЦЭМ!$C$39:$C$782,СВЦЭМ!$A$39:$A$782,$A137,СВЦЭМ!$B$39:$B$782,G$119)+'СЕТ СН'!$I$12+СВЦЭМ!$D$10+'СЕТ СН'!$I$5-'СЕТ СН'!$I$20</f>
        <v>4572.7064867899999</v>
      </c>
      <c r="H137" s="36">
        <f>SUMIFS(СВЦЭМ!$C$39:$C$782,СВЦЭМ!$A$39:$A$782,$A137,СВЦЭМ!$B$39:$B$782,H$119)+'СЕТ СН'!$I$12+СВЦЭМ!$D$10+'СЕТ СН'!$I$5-'СЕТ СН'!$I$20</f>
        <v>4509.5455998899997</v>
      </c>
      <c r="I137" s="36">
        <f>SUMIFS(СВЦЭМ!$C$39:$C$782,СВЦЭМ!$A$39:$A$782,$A137,СВЦЭМ!$B$39:$B$782,I$119)+'СЕТ СН'!$I$12+СВЦЭМ!$D$10+'СЕТ СН'!$I$5-'СЕТ СН'!$I$20</f>
        <v>4387.3112941399995</v>
      </c>
      <c r="J137" s="36">
        <f>SUMIFS(СВЦЭМ!$C$39:$C$782,СВЦЭМ!$A$39:$A$782,$A137,СВЦЭМ!$B$39:$B$782,J$119)+'СЕТ СН'!$I$12+СВЦЭМ!$D$10+'СЕТ СН'!$I$5-'СЕТ СН'!$I$20</f>
        <v>4268.9872207600001</v>
      </c>
      <c r="K137" s="36">
        <f>SUMIFS(СВЦЭМ!$C$39:$C$782,СВЦЭМ!$A$39:$A$782,$A137,СВЦЭМ!$B$39:$B$782,K$119)+'СЕТ СН'!$I$12+СВЦЭМ!$D$10+'СЕТ СН'!$I$5-'СЕТ СН'!$I$20</f>
        <v>4197.47714232</v>
      </c>
      <c r="L137" s="36">
        <f>SUMIFS(СВЦЭМ!$C$39:$C$782,СВЦЭМ!$A$39:$A$782,$A137,СВЦЭМ!$B$39:$B$782,L$119)+'СЕТ СН'!$I$12+СВЦЭМ!$D$10+'СЕТ СН'!$I$5-'СЕТ СН'!$I$20</f>
        <v>4151.1188474700002</v>
      </c>
      <c r="M137" s="36">
        <f>SUMIFS(СВЦЭМ!$C$39:$C$782,СВЦЭМ!$A$39:$A$782,$A137,СВЦЭМ!$B$39:$B$782,M$119)+'СЕТ СН'!$I$12+СВЦЭМ!$D$10+'СЕТ СН'!$I$5-'СЕТ СН'!$I$20</f>
        <v>4122.1206078699997</v>
      </c>
      <c r="N137" s="36">
        <f>SUMIFS(СВЦЭМ!$C$39:$C$782,СВЦЭМ!$A$39:$A$782,$A137,СВЦЭМ!$B$39:$B$782,N$119)+'СЕТ СН'!$I$12+СВЦЭМ!$D$10+'СЕТ СН'!$I$5-'СЕТ СН'!$I$20</f>
        <v>4125.3632324399996</v>
      </c>
      <c r="O137" s="36">
        <f>SUMIFS(СВЦЭМ!$C$39:$C$782,СВЦЭМ!$A$39:$A$782,$A137,СВЦЭМ!$B$39:$B$782,O$119)+'СЕТ СН'!$I$12+СВЦЭМ!$D$10+'СЕТ СН'!$I$5-'СЕТ СН'!$I$20</f>
        <v>4116.3626194199996</v>
      </c>
      <c r="P137" s="36">
        <f>SUMIFS(СВЦЭМ!$C$39:$C$782,СВЦЭМ!$A$39:$A$782,$A137,СВЦЭМ!$B$39:$B$782,P$119)+'СЕТ СН'!$I$12+СВЦЭМ!$D$10+'СЕТ СН'!$I$5-'СЕТ СН'!$I$20</f>
        <v>4118.9424927599994</v>
      </c>
      <c r="Q137" s="36">
        <f>SUMIFS(СВЦЭМ!$C$39:$C$782,СВЦЭМ!$A$39:$A$782,$A137,СВЦЭМ!$B$39:$B$782,Q$119)+'СЕТ СН'!$I$12+СВЦЭМ!$D$10+'СЕТ СН'!$I$5-'СЕТ СН'!$I$20</f>
        <v>4118.3290507199999</v>
      </c>
      <c r="R137" s="36">
        <f>SUMIFS(СВЦЭМ!$C$39:$C$782,СВЦЭМ!$A$39:$A$782,$A137,СВЦЭМ!$B$39:$B$782,R$119)+'СЕТ СН'!$I$12+СВЦЭМ!$D$10+'СЕТ СН'!$I$5-'СЕТ СН'!$I$20</f>
        <v>4109.2687752900001</v>
      </c>
      <c r="S137" s="36">
        <f>SUMIFS(СВЦЭМ!$C$39:$C$782,СВЦЭМ!$A$39:$A$782,$A137,СВЦЭМ!$B$39:$B$782,S$119)+'СЕТ СН'!$I$12+СВЦЭМ!$D$10+'СЕТ СН'!$I$5-'СЕТ СН'!$I$20</f>
        <v>4099.4033596299996</v>
      </c>
      <c r="T137" s="36">
        <f>SUMIFS(СВЦЭМ!$C$39:$C$782,СВЦЭМ!$A$39:$A$782,$A137,СВЦЭМ!$B$39:$B$782,T$119)+'СЕТ СН'!$I$12+СВЦЭМ!$D$10+'СЕТ СН'!$I$5-'СЕТ СН'!$I$20</f>
        <v>4142.6674080299999</v>
      </c>
      <c r="U137" s="36">
        <f>SUMIFS(СВЦЭМ!$C$39:$C$782,СВЦЭМ!$A$39:$A$782,$A137,СВЦЭМ!$B$39:$B$782,U$119)+'СЕТ СН'!$I$12+СВЦЭМ!$D$10+'СЕТ СН'!$I$5-'СЕТ СН'!$I$20</f>
        <v>4143.4957039399997</v>
      </c>
      <c r="V137" s="36">
        <f>SUMIFS(СВЦЭМ!$C$39:$C$782,СВЦЭМ!$A$39:$A$782,$A137,СВЦЭМ!$B$39:$B$782,V$119)+'СЕТ СН'!$I$12+СВЦЭМ!$D$10+'СЕТ СН'!$I$5-'СЕТ СН'!$I$20</f>
        <v>4127.6181254799994</v>
      </c>
      <c r="W137" s="36">
        <f>SUMIFS(СВЦЭМ!$C$39:$C$782,СВЦЭМ!$A$39:$A$782,$A137,СВЦЭМ!$B$39:$B$782,W$119)+'СЕТ СН'!$I$12+СВЦЭМ!$D$10+'СЕТ СН'!$I$5-'СЕТ СН'!$I$20</f>
        <v>4115.9338237900001</v>
      </c>
      <c r="X137" s="36">
        <f>SUMIFS(СВЦЭМ!$C$39:$C$782,СВЦЭМ!$A$39:$A$782,$A137,СВЦЭМ!$B$39:$B$782,X$119)+'СЕТ СН'!$I$12+СВЦЭМ!$D$10+'СЕТ СН'!$I$5-'СЕТ СН'!$I$20</f>
        <v>4183.7911417400001</v>
      </c>
      <c r="Y137" s="36">
        <f>SUMIFS(СВЦЭМ!$C$39:$C$782,СВЦЭМ!$A$39:$A$782,$A137,СВЦЭМ!$B$39:$B$782,Y$119)+'СЕТ СН'!$I$12+СВЦЭМ!$D$10+'СЕТ СН'!$I$5-'СЕТ СН'!$I$20</f>
        <v>4287.7537555600002</v>
      </c>
    </row>
    <row r="138" spans="1:25" ht="15.75" x14ac:dyDescent="0.2">
      <c r="A138" s="35">
        <f t="shared" si="3"/>
        <v>45157</v>
      </c>
      <c r="B138" s="36">
        <f>SUMIFS(СВЦЭМ!$C$39:$C$782,СВЦЭМ!$A$39:$A$782,$A138,СВЦЭМ!$B$39:$B$782,B$119)+'СЕТ СН'!$I$12+СВЦЭМ!$D$10+'СЕТ СН'!$I$5-'СЕТ СН'!$I$20</f>
        <v>4328.9913866299994</v>
      </c>
      <c r="C138" s="36">
        <f>SUMIFS(СВЦЭМ!$C$39:$C$782,СВЦЭМ!$A$39:$A$782,$A138,СВЦЭМ!$B$39:$B$782,C$119)+'СЕТ СН'!$I$12+СВЦЭМ!$D$10+'СЕТ СН'!$I$5-'СЕТ СН'!$I$20</f>
        <v>4416.3661985500003</v>
      </c>
      <c r="D138" s="36">
        <f>SUMIFS(СВЦЭМ!$C$39:$C$782,СВЦЭМ!$A$39:$A$782,$A138,СВЦЭМ!$B$39:$B$782,D$119)+'СЕТ СН'!$I$12+СВЦЭМ!$D$10+'СЕТ СН'!$I$5-'СЕТ СН'!$I$20</f>
        <v>4415.3103191399996</v>
      </c>
      <c r="E138" s="36">
        <f>SUMIFS(СВЦЭМ!$C$39:$C$782,СВЦЭМ!$A$39:$A$782,$A138,СВЦЭМ!$B$39:$B$782,E$119)+'СЕТ СН'!$I$12+СВЦЭМ!$D$10+'СЕТ СН'!$I$5-'СЕТ СН'!$I$20</f>
        <v>4374.0643988299998</v>
      </c>
      <c r="F138" s="36">
        <f>SUMIFS(СВЦЭМ!$C$39:$C$782,СВЦЭМ!$A$39:$A$782,$A138,СВЦЭМ!$B$39:$B$782,F$119)+'СЕТ СН'!$I$12+СВЦЭМ!$D$10+'СЕТ СН'!$I$5-'СЕТ СН'!$I$20</f>
        <v>4436.2629334100002</v>
      </c>
      <c r="G138" s="36">
        <f>SUMIFS(СВЦЭМ!$C$39:$C$782,СВЦЭМ!$A$39:$A$782,$A138,СВЦЭМ!$B$39:$B$782,G$119)+'СЕТ СН'!$I$12+СВЦЭМ!$D$10+'СЕТ СН'!$I$5-'СЕТ СН'!$I$20</f>
        <v>4445.9522017399995</v>
      </c>
      <c r="H138" s="36">
        <f>SUMIFS(СВЦЭМ!$C$39:$C$782,СВЦЭМ!$A$39:$A$782,$A138,СВЦЭМ!$B$39:$B$782,H$119)+'СЕТ СН'!$I$12+СВЦЭМ!$D$10+'СЕТ СН'!$I$5-'СЕТ СН'!$I$20</f>
        <v>4466.6594391600001</v>
      </c>
      <c r="I138" s="36">
        <f>SUMIFS(СВЦЭМ!$C$39:$C$782,СВЦЭМ!$A$39:$A$782,$A138,СВЦЭМ!$B$39:$B$782,I$119)+'СЕТ СН'!$I$12+СВЦЭМ!$D$10+'СЕТ СН'!$I$5-'СЕТ СН'!$I$20</f>
        <v>4430.55907983</v>
      </c>
      <c r="J138" s="36">
        <f>SUMIFS(СВЦЭМ!$C$39:$C$782,СВЦЭМ!$A$39:$A$782,$A138,СВЦЭМ!$B$39:$B$782,J$119)+'СЕТ СН'!$I$12+СВЦЭМ!$D$10+'СЕТ СН'!$I$5-'СЕТ СН'!$I$20</f>
        <v>4342.7090445100002</v>
      </c>
      <c r="K138" s="36">
        <f>SUMIFS(СВЦЭМ!$C$39:$C$782,СВЦЭМ!$A$39:$A$782,$A138,СВЦЭМ!$B$39:$B$782,K$119)+'СЕТ СН'!$I$12+СВЦЭМ!$D$10+'СЕТ СН'!$I$5-'СЕТ СН'!$I$20</f>
        <v>4231.8745142299995</v>
      </c>
      <c r="L138" s="36">
        <f>SUMIFS(СВЦЭМ!$C$39:$C$782,СВЦЭМ!$A$39:$A$782,$A138,СВЦЭМ!$B$39:$B$782,L$119)+'СЕТ СН'!$I$12+СВЦЭМ!$D$10+'СЕТ СН'!$I$5-'СЕТ СН'!$I$20</f>
        <v>4158.20053439</v>
      </c>
      <c r="M138" s="36">
        <f>SUMIFS(СВЦЭМ!$C$39:$C$782,СВЦЭМ!$A$39:$A$782,$A138,СВЦЭМ!$B$39:$B$782,M$119)+'СЕТ СН'!$I$12+СВЦЭМ!$D$10+'СЕТ СН'!$I$5-'СЕТ СН'!$I$20</f>
        <v>4126.3441066300002</v>
      </c>
      <c r="N138" s="36">
        <f>SUMIFS(СВЦЭМ!$C$39:$C$782,СВЦЭМ!$A$39:$A$782,$A138,СВЦЭМ!$B$39:$B$782,N$119)+'СЕТ СН'!$I$12+СВЦЭМ!$D$10+'СЕТ СН'!$I$5-'СЕТ СН'!$I$20</f>
        <v>4117.5238996899998</v>
      </c>
      <c r="O138" s="36">
        <f>SUMIFS(СВЦЭМ!$C$39:$C$782,СВЦЭМ!$A$39:$A$782,$A138,СВЦЭМ!$B$39:$B$782,O$119)+'СЕТ СН'!$I$12+СВЦЭМ!$D$10+'СЕТ СН'!$I$5-'СЕТ СН'!$I$20</f>
        <v>4130.9365352200002</v>
      </c>
      <c r="P138" s="36">
        <f>SUMIFS(СВЦЭМ!$C$39:$C$782,СВЦЭМ!$A$39:$A$782,$A138,СВЦЭМ!$B$39:$B$782,P$119)+'СЕТ СН'!$I$12+СВЦЭМ!$D$10+'СЕТ СН'!$I$5-'СЕТ СН'!$I$20</f>
        <v>4103.3639838999998</v>
      </c>
      <c r="Q138" s="36">
        <f>SUMIFS(СВЦЭМ!$C$39:$C$782,СВЦЭМ!$A$39:$A$782,$A138,СВЦЭМ!$B$39:$B$782,Q$119)+'СЕТ СН'!$I$12+СВЦЭМ!$D$10+'СЕТ СН'!$I$5-'СЕТ СН'!$I$20</f>
        <v>4098.5164914899997</v>
      </c>
      <c r="R138" s="36">
        <f>SUMIFS(СВЦЭМ!$C$39:$C$782,СВЦЭМ!$A$39:$A$782,$A138,СВЦЭМ!$B$39:$B$782,R$119)+'СЕТ СН'!$I$12+СВЦЭМ!$D$10+'СЕТ СН'!$I$5-'СЕТ СН'!$I$20</f>
        <v>4132.1389330399998</v>
      </c>
      <c r="S138" s="36">
        <f>SUMIFS(СВЦЭМ!$C$39:$C$782,СВЦЭМ!$A$39:$A$782,$A138,СВЦЭМ!$B$39:$B$782,S$119)+'СЕТ СН'!$I$12+СВЦЭМ!$D$10+'СЕТ СН'!$I$5-'СЕТ СН'!$I$20</f>
        <v>4133.6910601299996</v>
      </c>
      <c r="T138" s="36">
        <f>SUMIFS(СВЦЭМ!$C$39:$C$782,СВЦЭМ!$A$39:$A$782,$A138,СВЦЭМ!$B$39:$B$782,T$119)+'СЕТ СН'!$I$12+СВЦЭМ!$D$10+'СЕТ СН'!$I$5-'СЕТ СН'!$I$20</f>
        <v>4143.5323197899997</v>
      </c>
      <c r="U138" s="36">
        <f>SUMIFS(СВЦЭМ!$C$39:$C$782,СВЦЭМ!$A$39:$A$782,$A138,СВЦЭМ!$B$39:$B$782,U$119)+'СЕТ СН'!$I$12+СВЦЭМ!$D$10+'СЕТ СН'!$I$5-'СЕТ СН'!$I$20</f>
        <v>4160.4329392399995</v>
      </c>
      <c r="V138" s="36">
        <f>SUMIFS(СВЦЭМ!$C$39:$C$782,СВЦЭМ!$A$39:$A$782,$A138,СВЦЭМ!$B$39:$B$782,V$119)+'СЕТ СН'!$I$12+СВЦЭМ!$D$10+'СЕТ СН'!$I$5-'СЕТ СН'!$I$20</f>
        <v>4168.1544359500003</v>
      </c>
      <c r="W138" s="36">
        <f>SUMIFS(СВЦЭМ!$C$39:$C$782,СВЦЭМ!$A$39:$A$782,$A138,СВЦЭМ!$B$39:$B$782,W$119)+'СЕТ СН'!$I$12+СВЦЭМ!$D$10+'СЕТ СН'!$I$5-'СЕТ СН'!$I$20</f>
        <v>4154.25368497</v>
      </c>
      <c r="X138" s="36">
        <f>SUMIFS(СВЦЭМ!$C$39:$C$782,СВЦЭМ!$A$39:$A$782,$A138,СВЦЭМ!$B$39:$B$782,X$119)+'СЕТ СН'!$I$12+СВЦЭМ!$D$10+'СЕТ СН'!$I$5-'СЕТ СН'!$I$20</f>
        <v>4220.1821752100004</v>
      </c>
      <c r="Y138" s="36">
        <f>SUMIFS(СВЦЭМ!$C$39:$C$782,СВЦЭМ!$A$39:$A$782,$A138,СВЦЭМ!$B$39:$B$782,Y$119)+'СЕТ СН'!$I$12+СВЦЭМ!$D$10+'СЕТ СН'!$I$5-'СЕТ СН'!$I$20</f>
        <v>4313.3743046700001</v>
      </c>
    </row>
    <row r="139" spans="1:25" ht="15.75" x14ac:dyDescent="0.2">
      <c r="A139" s="35">
        <f t="shared" si="3"/>
        <v>45158</v>
      </c>
      <c r="B139" s="36">
        <f>SUMIFS(СВЦЭМ!$C$39:$C$782,СВЦЭМ!$A$39:$A$782,$A139,СВЦЭМ!$B$39:$B$782,B$119)+'СЕТ СН'!$I$12+СВЦЭМ!$D$10+'СЕТ СН'!$I$5-'СЕТ СН'!$I$20</f>
        <v>4353.8711760099995</v>
      </c>
      <c r="C139" s="36">
        <f>SUMIFS(СВЦЭМ!$C$39:$C$782,СВЦЭМ!$A$39:$A$782,$A139,СВЦЭМ!$B$39:$B$782,C$119)+'СЕТ СН'!$I$12+СВЦЭМ!$D$10+'СЕТ СН'!$I$5-'СЕТ СН'!$I$20</f>
        <v>4426.1551796399999</v>
      </c>
      <c r="D139" s="36">
        <f>SUMIFS(СВЦЭМ!$C$39:$C$782,СВЦЭМ!$A$39:$A$782,$A139,СВЦЭМ!$B$39:$B$782,D$119)+'СЕТ СН'!$I$12+СВЦЭМ!$D$10+'СЕТ СН'!$I$5-'СЕТ СН'!$I$20</f>
        <v>4441.5501407100001</v>
      </c>
      <c r="E139" s="36">
        <f>SUMIFS(СВЦЭМ!$C$39:$C$782,СВЦЭМ!$A$39:$A$782,$A139,СВЦЭМ!$B$39:$B$782,E$119)+'СЕТ СН'!$I$12+СВЦЭМ!$D$10+'СЕТ СН'!$I$5-'СЕТ СН'!$I$20</f>
        <v>4495.63957003</v>
      </c>
      <c r="F139" s="36">
        <f>SUMIFS(СВЦЭМ!$C$39:$C$782,СВЦЭМ!$A$39:$A$782,$A139,СВЦЭМ!$B$39:$B$782,F$119)+'СЕТ СН'!$I$12+СВЦЭМ!$D$10+'СЕТ СН'!$I$5-'СЕТ СН'!$I$20</f>
        <v>4524.2414575799994</v>
      </c>
      <c r="G139" s="36">
        <f>SUMIFS(СВЦЭМ!$C$39:$C$782,СВЦЭМ!$A$39:$A$782,$A139,СВЦЭМ!$B$39:$B$782,G$119)+'СЕТ СН'!$I$12+СВЦЭМ!$D$10+'СЕТ СН'!$I$5-'СЕТ СН'!$I$20</f>
        <v>4511.6225169899999</v>
      </c>
      <c r="H139" s="36">
        <f>SUMIFS(СВЦЭМ!$C$39:$C$782,СВЦЭМ!$A$39:$A$782,$A139,СВЦЭМ!$B$39:$B$782,H$119)+'СЕТ СН'!$I$12+СВЦЭМ!$D$10+'СЕТ СН'!$I$5-'СЕТ СН'!$I$20</f>
        <v>4513.9783110299995</v>
      </c>
      <c r="I139" s="36">
        <f>SUMIFS(СВЦЭМ!$C$39:$C$782,СВЦЭМ!$A$39:$A$782,$A139,СВЦЭМ!$B$39:$B$782,I$119)+'СЕТ СН'!$I$12+СВЦЭМ!$D$10+'СЕТ СН'!$I$5-'СЕТ СН'!$I$20</f>
        <v>4362.2400965199995</v>
      </c>
      <c r="J139" s="36">
        <f>SUMIFS(СВЦЭМ!$C$39:$C$782,СВЦЭМ!$A$39:$A$782,$A139,СВЦЭМ!$B$39:$B$782,J$119)+'СЕТ СН'!$I$12+СВЦЭМ!$D$10+'СЕТ СН'!$I$5-'СЕТ СН'!$I$20</f>
        <v>4332.4456202599995</v>
      </c>
      <c r="K139" s="36">
        <f>SUMIFS(СВЦЭМ!$C$39:$C$782,СВЦЭМ!$A$39:$A$782,$A139,СВЦЭМ!$B$39:$B$782,K$119)+'СЕТ СН'!$I$12+СВЦЭМ!$D$10+'СЕТ СН'!$I$5-'СЕТ СН'!$I$20</f>
        <v>4213.8509806299999</v>
      </c>
      <c r="L139" s="36">
        <f>SUMIFS(СВЦЭМ!$C$39:$C$782,СВЦЭМ!$A$39:$A$782,$A139,СВЦЭМ!$B$39:$B$782,L$119)+'СЕТ СН'!$I$12+СВЦЭМ!$D$10+'СЕТ СН'!$I$5-'СЕТ СН'!$I$20</f>
        <v>4152.00989811</v>
      </c>
      <c r="M139" s="36">
        <f>SUMIFS(СВЦЭМ!$C$39:$C$782,СВЦЭМ!$A$39:$A$782,$A139,СВЦЭМ!$B$39:$B$782,M$119)+'СЕТ СН'!$I$12+СВЦЭМ!$D$10+'СЕТ СН'!$I$5-'СЕТ СН'!$I$20</f>
        <v>4130.0884818799996</v>
      </c>
      <c r="N139" s="36">
        <f>SUMIFS(СВЦЭМ!$C$39:$C$782,СВЦЭМ!$A$39:$A$782,$A139,СВЦЭМ!$B$39:$B$782,N$119)+'СЕТ СН'!$I$12+СВЦЭМ!$D$10+'СЕТ СН'!$I$5-'СЕТ СН'!$I$20</f>
        <v>4131.28483332</v>
      </c>
      <c r="O139" s="36">
        <f>SUMIFS(СВЦЭМ!$C$39:$C$782,СВЦЭМ!$A$39:$A$782,$A139,СВЦЭМ!$B$39:$B$782,O$119)+'СЕТ СН'!$I$12+СВЦЭМ!$D$10+'СЕТ СН'!$I$5-'СЕТ СН'!$I$20</f>
        <v>4143.5438357700004</v>
      </c>
      <c r="P139" s="36">
        <f>SUMIFS(СВЦЭМ!$C$39:$C$782,СВЦЭМ!$A$39:$A$782,$A139,СВЦЭМ!$B$39:$B$782,P$119)+'СЕТ СН'!$I$12+СВЦЭМ!$D$10+'СЕТ СН'!$I$5-'СЕТ СН'!$I$20</f>
        <v>4142.62206444</v>
      </c>
      <c r="Q139" s="36">
        <f>SUMIFS(СВЦЭМ!$C$39:$C$782,СВЦЭМ!$A$39:$A$782,$A139,СВЦЭМ!$B$39:$B$782,Q$119)+'СЕТ СН'!$I$12+СВЦЭМ!$D$10+'СЕТ СН'!$I$5-'СЕТ СН'!$I$20</f>
        <v>4138.40616718</v>
      </c>
      <c r="R139" s="36">
        <f>SUMIFS(СВЦЭМ!$C$39:$C$782,СВЦЭМ!$A$39:$A$782,$A139,СВЦЭМ!$B$39:$B$782,R$119)+'СЕТ СН'!$I$12+СВЦЭМ!$D$10+'СЕТ СН'!$I$5-'СЕТ СН'!$I$20</f>
        <v>4160.1915993000002</v>
      </c>
      <c r="S139" s="36">
        <f>SUMIFS(СВЦЭМ!$C$39:$C$782,СВЦЭМ!$A$39:$A$782,$A139,СВЦЭМ!$B$39:$B$782,S$119)+'СЕТ СН'!$I$12+СВЦЭМ!$D$10+'СЕТ СН'!$I$5-'СЕТ СН'!$I$20</f>
        <v>4161.5939263800001</v>
      </c>
      <c r="T139" s="36">
        <f>SUMIFS(СВЦЭМ!$C$39:$C$782,СВЦЭМ!$A$39:$A$782,$A139,СВЦЭМ!$B$39:$B$782,T$119)+'СЕТ СН'!$I$12+СВЦЭМ!$D$10+'СЕТ СН'!$I$5-'СЕТ СН'!$I$20</f>
        <v>4150.24091176</v>
      </c>
      <c r="U139" s="36">
        <f>SUMIFS(СВЦЭМ!$C$39:$C$782,СВЦЭМ!$A$39:$A$782,$A139,СВЦЭМ!$B$39:$B$782,U$119)+'СЕТ СН'!$I$12+СВЦЭМ!$D$10+'СЕТ СН'!$I$5-'СЕТ СН'!$I$20</f>
        <v>4138.8800523299997</v>
      </c>
      <c r="V139" s="36">
        <f>SUMIFS(СВЦЭМ!$C$39:$C$782,СВЦЭМ!$A$39:$A$782,$A139,СВЦЭМ!$B$39:$B$782,V$119)+'СЕТ СН'!$I$12+СВЦЭМ!$D$10+'СЕТ СН'!$I$5-'СЕТ СН'!$I$20</f>
        <v>4152.3559499599996</v>
      </c>
      <c r="W139" s="36">
        <f>SUMIFS(СВЦЭМ!$C$39:$C$782,СВЦЭМ!$A$39:$A$782,$A139,СВЦЭМ!$B$39:$B$782,W$119)+'СЕТ СН'!$I$12+СВЦЭМ!$D$10+'СЕТ СН'!$I$5-'СЕТ СН'!$I$20</f>
        <v>4145.85864563</v>
      </c>
      <c r="X139" s="36">
        <f>SUMIFS(СВЦЭМ!$C$39:$C$782,СВЦЭМ!$A$39:$A$782,$A139,СВЦЭМ!$B$39:$B$782,X$119)+'СЕТ СН'!$I$12+СВЦЭМ!$D$10+'СЕТ СН'!$I$5-'СЕТ СН'!$I$20</f>
        <v>4202.2832822</v>
      </c>
      <c r="Y139" s="36">
        <f>SUMIFS(СВЦЭМ!$C$39:$C$782,СВЦЭМ!$A$39:$A$782,$A139,СВЦЭМ!$B$39:$B$782,Y$119)+'СЕТ СН'!$I$12+СВЦЭМ!$D$10+'СЕТ СН'!$I$5-'СЕТ СН'!$I$20</f>
        <v>4300.1886584799995</v>
      </c>
    </row>
    <row r="140" spans="1:25" ht="15.75" x14ac:dyDescent="0.2">
      <c r="A140" s="35">
        <f t="shared" si="3"/>
        <v>45159</v>
      </c>
      <c r="B140" s="36">
        <f>SUMIFS(СВЦЭМ!$C$39:$C$782,СВЦЭМ!$A$39:$A$782,$A140,СВЦЭМ!$B$39:$B$782,B$119)+'СЕТ СН'!$I$12+СВЦЭМ!$D$10+'СЕТ СН'!$I$5-'СЕТ СН'!$I$20</f>
        <v>4567.4716853199998</v>
      </c>
      <c r="C140" s="36">
        <f>SUMIFS(СВЦЭМ!$C$39:$C$782,СВЦЭМ!$A$39:$A$782,$A140,СВЦЭМ!$B$39:$B$782,C$119)+'СЕТ СН'!$I$12+СВЦЭМ!$D$10+'СЕТ СН'!$I$5-'СЕТ СН'!$I$20</f>
        <v>4603.8257142799994</v>
      </c>
      <c r="D140" s="36">
        <f>SUMIFS(СВЦЭМ!$C$39:$C$782,СВЦЭМ!$A$39:$A$782,$A140,СВЦЭМ!$B$39:$B$782,D$119)+'СЕТ СН'!$I$12+СВЦЭМ!$D$10+'СЕТ СН'!$I$5-'СЕТ СН'!$I$20</f>
        <v>4646.8036661899996</v>
      </c>
      <c r="E140" s="36">
        <f>SUMIFS(СВЦЭМ!$C$39:$C$782,СВЦЭМ!$A$39:$A$782,$A140,СВЦЭМ!$B$39:$B$782,E$119)+'СЕТ СН'!$I$12+СВЦЭМ!$D$10+'СЕТ СН'!$I$5-'СЕТ СН'!$I$20</f>
        <v>4660.0771838700002</v>
      </c>
      <c r="F140" s="36">
        <f>SUMIFS(СВЦЭМ!$C$39:$C$782,СВЦЭМ!$A$39:$A$782,$A140,СВЦЭМ!$B$39:$B$782,F$119)+'СЕТ СН'!$I$12+СВЦЭМ!$D$10+'СЕТ СН'!$I$5-'СЕТ СН'!$I$20</f>
        <v>4726.3761208699998</v>
      </c>
      <c r="G140" s="36">
        <f>SUMIFS(СВЦЭМ!$C$39:$C$782,СВЦЭМ!$A$39:$A$782,$A140,СВЦЭМ!$B$39:$B$782,G$119)+'СЕТ СН'!$I$12+СВЦЭМ!$D$10+'СЕТ СН'!$I$5-'СЕТ СН'!$I$20</f>
        <v>4729.3318564099991</v>
      </c>
      <c r="H140" s="36">
        <f>SUMIFS(СВЦЭМ!$C$39:$C$782,СВЦЭМ!$A$39:$A$782,$A140,СВЦЭМ!$B$39:$B$782,H$119)+'СЕТ СН'!$I$12+СВЦЭМ!$D$10+'СЕТ СН'!$I$5-'СЕТ СН'!$I$20</f>
        <v>4757.7198137799996</v>
      </c>
      <c r="I140" s="36">
        <f>SUMIFS(СВЦЭМ!$C$39:$C$782,СВЦЭМ!$A$39:$A$782,$A140,СВЦЭМ!$B$39:$B$782,I$119)+'СЕТ СН'!$I$12+СВЦЭМ!$D$10+'СЕТ СН'!$I$5-'СЕТ СН'!$I$20</f>
        <v>4618.6042613</v>
      </c>
      <c r="J140" s="36">
        <f>SUMIFS(СВЦЭМ!$C$39:$C$782,СВЦЭМ!$A$39:$A$782,$A140,СВЦЭМ!$B$39:$B$782,J$119)+'СЕТ СН'!$I$12+СВЦЭМ!$D$10+'СЕТ СН'!$I$5-'СЕТ СН'!$I$20</f>
        <v>4501.8808755</v>
      </c>
      <c r="K140" s="36">
        <f>SUMIFS(СВЦЭМ!$C$39:$C$782,СВЦЭМ!$A$39:$A$782,$A140,СВЦЭМ!$B$39:$B$782,K$119)+'СЕТ СН'!$I$12+СВЦЭМ!$D$10+'СЕТ СН'!$I$5-'СЕТ СН'!$I$20</f>
        <v>4422.0263526099998</v>
      </c>
      <c r="L140" s="36">
        <f>SUMIFS(СВЦЭМ!$C$39:$C$782,СВЦЭМ!$A$39:$A$782,$A140,СВЦЭМ!$B$39:$B$782,L$119)+'СЕТ СН'!$I$12+СВЦЭМ!$D$10+'СЕТ СН'!$I$5-'СЕТ СН'!$I$20</f>
        <v>4365.0350236599998</v>
      </c>
      <c r="M140" s="36">
        <f>SUMIFS(СВЦЭМ!$C$39:$C$782,СВЦЭМ!$A$39:$A$782,$A140,СВЦЭМ!$B$39:$B$782,M$119)+'СЕТ СН'!$I$12+СВЦЭМ!$D$10+'СЕТ СН'!$I$5-'СЕТ СН'!$I$20</f>
        <v>4354.2798134599998</v>
      </c>
      <c r="N140" s="36">
        <f>SUMIFS(СВЦЭМ!$C$39:$C$782,СВЦЭМ!$A$39:$A$782,$A140,СВЦЭМ!$B$39:$B$782,N$119)+'СЕТ СН'!$I$12+СВЦЭМ!$D$10+'СЕТ СН'!$I$5-'СЕТ СН'!$I$20</f>
        <v>4350.23555717</v>
      </c>
      <c r="O140" s="36">
        <f>SUMIFS(СВЦЭМ!$C$39:$C$782,СВЦЭМ!$A$39:$A$782,$A140,СВЦЭМ!$B$39:$B$782,O$119)+'СЕТ СН'!$I$12+СВЦЭМ!$D$10+'СЕТ СН'!$I$5-'СЕТ СН'!$I$20</f>
        <v>4362.9782691500004</v>
      </c>
      <c r="P140" s="36">
        <f>SUMIFS(СВЦЭМ!$C$39:$C$782,СВЦЭМ!$A$39:$A$782,$A140,СВЦЭМ!$B$39:$B$782,P$119)+'СЕТ СН'!$I$12+СВЦЭМ!$D$10+'СЕТ СН'!$I$5-'СЕТ СН'!$I$20</f>
        <v>4314.7790284299999</v>
      </c>
      <c r="Q140" s="36">
        <f>SUMIFS(СВЦЭМ!$C$39:$C$782,СВЦЭМ!$A$39:$A$782,$A140,СВЦЭМ!$B$39:$B$782,Q$119)+'СЕТ СН'!$I$12+СВЦЭМ!$D$10+'СЕТ СН'!$I$5-'СЕТ СН'!$I$20</f>
        <v>4332.7882523499993</v>
      </c>
      <c r="R140" s="36">
        <f>SUMIFS(СВЦЭМ!$C$39:$C$782,СВЦЭМ!$A$39:$A$782,$A140,СВЦЭМ!$B$39:$B$782,R$119)+'СЕТ СН'!$I$12+СВЦЭМ!$D$10+'СЕТ СН'!$I$5-'СЕТ СН'!$I$20</f>
        <v>4368.90000306</v>
      </c>
      <c r="S140" s="36">
        <f>SUMIFS(СВЦЭМ!$C$39:$C$782,СВЦЭМ!$A$39:$A$782,$A140,СВЦЭМ!$B$39:$B$782,S$119)+'СЕТ СН'!$I$12+СВЦЭМ!$D$10+'СЕТ СН'!$I$5-'СЕТ СН'!$I$20</f>
        <v>4356.8777430600003</v>
      </c>
      <c r="T140" s="36">
        <f>SUMIFS(СВЦЭМ!$C$39:$C$782,СВЦЭМ!$A$39:$A$782,$A140,СВЦЭМ!$B$39:$B$782,T$119)+'СЕТ СН'!$I$12+СВЦЭМ!$D$10+'СЕТ СН'!$I$5-'СЕТ СН'!$I$20</f>
        <v>4360.6287993999995</v>
      </c>
      <c r="U140" s="36">
        <f>SUMIFS(СВЦЭМ!$C$39:$C$782,СВЦЭМ!$A$39:$A$782,$A140,СВЦЭМ!$B$39:$B$782,U$119)+'СЕТ СН'!$I$12+СВЦЭМ!$D$10+'СЕТ СН'!$I$5-'СЕТ СН'!$I$20</f>
        <v>4366.3264489200001</v>
      </c>
      <c r="V140" s="36">
        <f>SUMIFS(СВЦЭМ!$C$39:$C$782,СВЦЭМ!$A$39:$A$782,$A140,СВЦЭМ!$B$39:$B$782,V$119)+'СЕТ СН'!$I$12+СВЦЭМ!$D$10+'СЕТ СН'!$I$5-'СЕТ СН'!$I$20</f>
        <v>4363.0043738799995</v>
      </c>
      <c r="W140" s="36">
        <f>SUMIFS(СВЦЭМ!$C$39:$C$782,СВЦЭМ!$A$39:$A$782,$A140,СВЦЭМ!$B$39:$B$782,W$119)+'СЕТ СН'!$I$12+СВЦЭМ!$D$10+'СЕТ СН'!$I$5-'СЕТ СН'!$I$20</f>
        <v>4341.5810343399999</v>
      </c>
      <c r="X140" s="36">
        <f>SUMIFS(СВЦЭМ!$C$39:$C$782,СВЦЭМ!$A$39:$A$782,$A140,СВЦЭМ!$B$39:$B$782,X$119)+'СЕТ СН'!$I$12+СВЦЭМ!$D$10+'СЕТ СН'!$I$5-'СЕТ СН'!$I$20</f>
        <v>4432.3084402799996</v>
      </c>
      <c r="Y140" s="36">
        <f>SUMIFS(СВЦЭМ!$C$39:$C$782,СВЦЭМ!$A$39:$A$782,$A140,СВЦЭМ!$B$39:$B$782,Y$119)+'СЕТ СН'!$I$12+СВЦЭМ!$D$10+'СЕТ СН'!$I$5-'СЕТ СН'!$I$20</f>
        <v>4541.2503592599996</v>
      </c>
    </row>
    <row r="141" spans="1:25" ht="15.75" x14ac:dyDescent="0.2">
      <c r="A141" s="35">
        <f t="shared" si="3"/>
        <v>45160</v>
      </c>
      <c r="B141" s="36">
        <f>SUMIFS(СВЦЭМ!$C$39:$C$782,СВЦЭМ!$A$39:$A$782,$A141,СВЦЭМ!$B$39:$B$782,B$119)+'СЕТ СН'!$I$12+СВЦЭМ!$D$10+'СЕТ СН'!$I$5-'СЕТ СН'!$I$20</f>
        <v>4464.83101446</v>
      </c>
      <c r="C141" s="36">
        <f>SUMIFS(СВЦЭМ!$C$39:$C$782,СВЦЭМ!$A$39:$A$782,$A141,СВЦЭМ!$B$39:$B$782,C$119)+'СЕТ СН'!$I$12+СВЦЭМ!$D$10+'СЕТ СН'!$I$5-'СЕТ СН'!$I$20</f>
        <v>4582.1263804299997</v>
      </c>
      <c r="D141" s="36">
        <f>SUMIFS(СВЦЭМ!$C$39:$C$782,СВЦЭМ!$A$39:$A$782,$A141,СВЦЭМ!$B$39:$B$782,D$119)+'СЕТ СН'!$I$12+СВЦЭМ!$D$10+'СЕТ СН'!$I$5-'СЕТ СН'!$I$20</f>
        <v>4620.2173389899999</v>
      </c>
      <c r="E141" s="36">
        <f>SUMIFS(СВЦЭМ!$C$39:$C$782,СВЦЭМ!$A$39:$A$782,$A141,СВЦЭМ!$B$39:$B$782,E$119)+'СЕТ СН'!$I$12+СВЦЭМ!$D$10+'СЕТ СН'!$I$5-'СЕТ СН'!$I$20</f>
        <v>4604.24700519</v>
      </c>
      <c r="F141" s="36">
        <f>SUMIFS(СВЦЭМ!$C$39:$C$782,СВЦЭМ!$A$39:$A$782,$A141,СВЦЭМ!$B$39:$B$782,F$119)+'СЕТ СН'!$I$12+СВЦЭМ!$D$10+'СЕТ СН'!$I$5-'СЕТ СН'!$I$20</f>
        <v>4635.0145782599993</v>
      </c>
      <c r="G141" s="36">
        <f>SUMIFS(СВЦЭМ!$C$39:$C$782,СВЦЭМ!$A$39:$A$782,$A141,СВЦЭМ!$B$39:$B$782,G$119)+'СЕТ СН'!$I$12+СВЦЭМ!$D$10+'СЕТ СН'!$I$5-'СЕТ СН'!$I$20</f>
        <v>4615.3936681699997</v>
      </c>
      <c r="H141" s="36">
        <f>SUMIFS(СВЦЭМ!$C$39:$C$782,СВЦЭМ!$A$39:$A$782,$A141,СВЦЭМ!$B$39:$B$782,H$119)+'СЕТ СН'!$I$12+СВЦЭМ!$D$10+'СЕТ СН'!$I$5-'СЕТ СН'!$I$20</f>
        <v>4543.5489199599997</v>
      </c>
      <c r="I141" s="36">
        <f>SUMIFS(СВЦЭМ!$C$39:$C$782,СВЦЭМ!$A$39:$A$782,$A141,СВЦЭМ!$B$39:$B$782,I$119)+'СЕТ СН'!$I$12+СВЦЭМ!$D$10+'СЕТ СН'!$I$5-'СЕТ СН'!$I$20</f>
        <v>4445.0219432899994</v>
      </c>
      <c r="J141" s="36">
        <f>SUMIFS(СВЦЭМ!$C$39:$C$782,СВЦЭМ!$A$39:$A$782,$A141,СВЦЭМ!$B$39:$B$782,J$119)+'СЕТ СН'!$I$12+СВЦЭМ!$D$10+'СЕТ СН'!$I$5-'СЕТ СН'!$I$20</f>
        <v>4391.1779640599998</v>
      </c>
      <c r="K141" s="36">
        <f>SUMIFS(СВЦЭМ!$C$39:$C$782,СВЦЭМ!$A$39:$A$782,$A141,СВЦЭМ!$B$39:$B$782,K$119)+'СЕТ СН'!$I$12+СВЦЭМ!$D$10+'СЕТ СН'!$I$5-'СЕТ СН'!$I$20</f>
        <v>4295.86816017</v>
      </c>
      <c r="L141" s="36">
        <f>SUMIFS(СВЦЭМ!$C$39:$C$782,СВЦЭМ!$A$39:$A$782,$A141,СВЦЭМ!$B$39:$B$782,L$119)+'СЕТ СН'!$I$12+СВЦЭМ!$D$10+'СЕТ СН'!$I$5-'СЕТ СН'!$I$20</f>
        <v>4263.3656429000002</v>
      </c>
      <c r="M141" s="36">
        <f>SUMIFS(СВЦЭМ!$C$39:$C$782,СВЦЭМ!$A$39:$A$782,$A141,СВЦЭМ!$B$39:$B$782,M$119)+'СЕТ СН'!$I$12+СВЦЭМ!$D$10+'СЕТ СН'!$I$5-'СЕТ СН'!$I$20</f>
        <v>4251.09729126</v>
      </c>
      <c r="N141" s="36">
        <f>SUMIFS(СВЦЭМ!$C$39:$C$782,СВЦЭМ!$A$39:$A$782,$A141,СВЦЭМ!$B$39:$B$782,N$119)+'СЕТ СН'!$I$12+СВЦЭМ!$D$10+'СЕТ СН'!$I$5-'СЕТ СН'!$I$20</f>
        <v>4243.9068308200003</v>
      </c>
      <c r="O141" s="36">
        <f>SUMIFS(СВЦЭМ!$C$39:$C$782,СВЦЭМ!$A$39:$A$782,$A141,СВЦЭМ!$B$39:$B$782,O$119)+'СЕТ СН'!$I$12+СВЦЭМ!$D$10+'СЕТ СН'!$I$5-'СЕТ СН'!$I$20</f>
        <v>4235.3093172199997</v>
      </c>
      <c r="P141" s="36">
        <f>SUMIFS(СВЦЭМ!$C$39:$C$782,СВЦЭМ!$A$39:$A$782,$A141,СВЦЭМ!$B$39:$B$782,P$119)+'СЕТ СН'!$I$12+СВЦЭМ!$D$10+'СЕТ СН'!$I$5-'СЕТ СН'!$I$20</f>
        <v>4201.1961601100002</v>
      </c>
      <c r="Q141" s="36">
        <f>SUMIFS(СВЦЭМ!$C$39:$C$782,СВЦЭМ!$A$39:$A$782,$A141,СВЦЭМ!$B$39:$B$782,Q$119)+'СЕТ СН'!$I$12+СВЦЭМ!$D$10+'СЕТ СН'!$I$5-'СЕТ СН'!$I$20</f>
        <v>4182.3545146799997</v>
      </c>
      <c r="R141" s="36">
        <f>SUMIFS(СВЦЭМ!$C$39:$C$782,СВЦЭМ!$A$39:$A$782,$A141,СВЦЭМ!$B$39:$B$782,R$119)+'СЕТ СН'!$I$12+СВЦЭМ!$D$10+'СЕТ СН'!$I$5-'СЕТ СН'!$I$20</f>
        <v>4200.7268135300001</v>
      </c>
      <c r="S141" s="36">
        <f>SUMIFS(СВЦЭМ!$C$39:$C$782,СВЦЭМ!$A$39:$A$782,$A141,СВЦЭМ!$B$39:$B$782,S$119)+'СЕТ СН'!$I$12+СВЦЭМ!$D$10+'СЕТ СН'!$I$5-'СЕТ СН'!$I$20</f>
        <v>4217.7020605399994</v>
      </c>
      <c r="T141" s="36">
        <f>SUMIFS(СВЦЭМ!$C$39:$C$782,СВЦЭМ!$A$39:$A$782,$A141,СВЦЭМ!$B$39:$B$782,T$119)+'СЕТ СН'!$I$12+СВЦЭМ!$D$10+'СЕТ СН'!$I$5-'СЕТ СН'!$I$20</f>
        <v>4228.7495122299997</v>
      </c>
      <c r="U141" s="36">
        <f>SUMIFS(СВЦЭМ!$C$39:$C$782,СВЦЭМ!$A$39:$A$782,$A141,СВЦЭМ!$B$39:$B$782,U$119)+'СЕТ СН'!$I$12+СВЦЭМ!$D$10+'СЕТ СН'!$I$5-'СЕТ СН'!$I$20</f>
        <v>4214.4476128400001</v>
      </c>
      <c r="V141" s="36">
        <f>SUMIFS(СВЦЭМ!$C$39:$C$782,СВЦЭМ!$A$39:$A$782,$A141,СВЦЭМ!$B$39:$B$782,V$119)+'СЕТ СН'!$I$12+СВЦЭМ!$D$10+'СЕТ СН'!$I$5-'СЕТ СН'!$I$20</f>
        <v>4232.5424996199999</v>
      </c>
      <c r="W141" s="36">
        <f>SUMIFS(СВЦЭМ!$C$39:$C$782,СВЦЭМ!$A$39:$A$782,$A141,СВЦЭМ!$B$39:$B$782,W$119)+'СЕТ СН'!$I$12+СВЦЭМ!$D$10+'СЕТ СН'!$I$5-'СЕТ СН'!$I$20</f>
        <v>4223.7880258300002</v>
      </c>
      <c r="X141" s="36">
        <f>SUMIFS(СВЦЭМ!$C$39:$C$782,СВЦЭМ!$A$39:$A$782,$A141,СВЦЭМ!$B$39:$B$782,X$119)+'СЕТ СН'!$I$12+СВЦЭМ!$D$10+'СЕТ СН'!$I$5-'СЕТ СН'!$I$20</f>
        <v>4305.6303349499995</v>
      </c>
      <c r="Y141" s="36">
        <f>SUMIFS(СВЦЭМ!$C$39:$C$782,СВЦЭМ!$A$39:$A$782,$A141,СВЦЭМ!$B$39:$B$782,Y$119)+'СЕТ СН'!$I$12+СВЦЭМ!$D$10+'СЕТ СН'!$I$5-'СЕТ СН'!$I$20</f>
        <v>4412.1993075099999</v>
      </c>
    </row>
    <row r="142" spans="1:25" ht="15.75" x14ac:dyDescent="0.2">
      <c r="A142" s="35">
        <f t="shared" si="3"/>
        <v>45161</v>
      </c>
      <c r="B142" s="36">
        <f>SUMIFS(СВЦЭМ!$C$39:$C$782,СВЦЭМ!$A$39:$A$782,$A142,СВЦЭМ!$B$39:$B$782,B$119)+'СЕТ СН'!$I$12+СВЦЭМ!$D$10+'СЕТ СН'!$I$5-'СЕТ СН'!$I$20</f>
        <v>4499.0490478399997</v>
      </c>
      <c r="C142" s="36">
        <f>SUMIFS(СВЦЭМ!$C$39:$C$782,СВЦЭМ!$A$39:$A$782,$A142,СВЦЭМ!$B$39:$B$782,C$119)+'СЕТ СН'!$I$12+СВЦЭМ!$D$10+'СЕТ СН'!$I$5-'СЕТ СН'!$I$20</f>
        <v>4574.6473204599997</v>
      </c>
      <c r="D142" s="36">
        <f>SUMIFS(СВЦЭМ!$C$39:$C$782,СВЦЭМ!$A$39:$A$782,$A142,СВЦЭМ!$B$39:$B$782,D$119)+'СЕТ СН'!$I$12+СВЦЭМ!$D$10+'СЕТ СН'!$I$5-'СЕТ СН'!$I$20</f>
        <v>4614.5090189900002</v>
      </c>
      <c r="E142" s="36">
        <f>SUMIFS(СВЦЭМ!$C$39:$C$782,СВЦЭМ!$A$39:$A$782,$A142,СВЦЭМ!$B$39:$B$782,E$119)+'СЕТ СН'!$I$12+СВЦЭМ!$D$10+'СЕТ СН'!$I$5-'СЕТ СН'!$I$20</f>
        <v>4622.2557648499997</v>
      </c>
      <c r="F142" s="36">
        <f>SUMIFS(СВЦЭМ!$C$39:$C$782,СВЦЭМ!$A$39:$A$782,$A142,СВЦЭМ!$B$39:$B$782,F$119)+'СЕТ СН'!$I$12+СВЦЭМ!$D$10+'СЕТ СН'!$I$5-'СЕТ СН'!$I$20</f>
        <v>4672.2114147900002</v>
      </c>
      <c r="G142" s="36">
        <f>SUMIFS(СВЦЭМ!$C$39:$C$782,СВЦЭМ!$A$39:$A$782,$A142,СВЦЭМ!$B$39:$B$782,G$119)+'СЕТ СН'!$I$12+СВЦЭМ!$D$10+'СЕТ СН'!$I$5-'СЕТ СН'!$I$20</f>
        <v>4637.3836527799995</v>
      </c>
      <c r="H142" s="36">
        <f>SUMIFS(СВЦЭМ!$C$39:$C$782,СВЦЭМ!$A$39:$A$782,$A142,СВЦЭМ!$B$39:$B$782,H$119)+'СЕТ СН'!$I$12+СВЦЭМ!$D$10+'СЕТ СН'!$I$5-'СЕТ СН'!$I$20</f>
        <v>4584.7949029000001</v>
      </c>
      <c r="I142" s="36">
        <f>SUMIFS(СВЦЭМ!$C$39:$C$782,СВЦЭМ!$A$39:$A$782,$A142,СВЦЭМ!$B$39:$B$782,I$119)+'СЕТ СН'!$I$12+СВЦЭМ!$D$10+'СЕТ СН'!$I$5-'СЕТ СН'!$I$20</f>
        <v>4468.74684918</v>
      </c>
      <c r="J142" s="36">
        <f>SUMIFS(СВЦЭМ!$C$39:$C$782,СВЦЭМ!$A$39:$A$782,$A142,СВЦЭМ!$B$39:$B$782,J$119)+'СЕТ СН'!$I$12+СВЦЭМ!$D$10+'СЕТ СН'!$I$5-'СЕТ СН'!$I$20</f>
        <v>4316.5436907699996</v>
      </c>
      <c r="K142" s="36">
        <f>SUMIFS(СВЦЭМ!$C$39:$C$782,СВЦЭМ!$A$39:$A$782,$A142,СВЦЭМ!$B$39:$B$782,K$119)+'СЕТ СН'!$I$12+СВЦЭМ!$D$10+'СЕТ СН'!$I$5-'СЕТ СН'!$I$20</f>
        <v>4269.9898239100003</v>
      </c>
      <c r="L142" s="36">
        <f>SUMIFS(СВЦЭМ!$C$39:$C$782,СВЦЭМ!$A$39:$A$782,$A142,СВЦЭМ!$B$39:$B$782,L$119)+'СЕТ СН'!$I$12+СВЦЭМ!$D$10+'СЕТ СН'!$I$5-'СЕТ СН'!$I$20</f>
        <v>4242.5542124799995</v>
      </c>
      <c r="M142" s="36">
        <f>SUMIFS(СВЦЭМ!$C$39:$C$782,СВЦЭМ!$A$39:$A$782,$A142,СВЦЭМ!$B$39:$B$782,M$119)+'СЕТ СН'!$I$12+СВЦЭМ!$D$10+'СЕТ СН'!$I$5-'СЕТ СН'!$I$20</f>
        <v>4231.0522116900001</v>
      </c>
      <c r="N142" s="36">
        <f>SUMIFS(СВЦЭМ!$C$39:$C$782,СВЦЭМ!$A$39:$A$782,$A142,СВЦЭМ!$B$39:$B$782,N$119)+'СЕТ СН'!$I$12+СВЦЭМ!$D$10+'СЕТ СН'!$I$5-'СЕТ СН'!$I$20</f>
        <v>4212.9829352899997</v>
      </c>
      <c r="O142" s="36">
        <f>SUMIFS(СВЦЭМ!$C$39:$C$782,СВЦЭМ!$A$39:$A$782,$A142,СВЦЭМ!$B$39:$B$782,O$119)+'СЕТ СН'!$I$12+СВЦЭМ!$D$10+'СЕТ СН'!$I$5-'СЕТ СН'!$I$20</f>
        <v>4211.8914481800002</v>
      </c>
      <c r="P142" s="36">
        <f>SUMIFS(СВЦЭМ!$C$39:$C$782,СВЦЭМ!$A$39:$A$782,$A142,СВЦЭМ!$B$39:$B$782,P$119)+'СЕТ СН'!$I$12+СВЦЭМ!$D$10+'СЕТ СН'!$I$5-'СЕТ СН'!$I$20</f>
        <v>4185.5046738800002</v>
      </c>
      <c r="Q142" s="36">
        <f>SUMIFS(СВЦЭМ!$C$39:$C$782,СВЦЭМ!$A$39:$A$782,$A142,СВЦЭМ!$B$39:$B$782,Q$119)+'СЕТ СН'!$I$12+СВЦЭМ!$D$10+'СЕТ СН'!$I$5-'СЕТ СН'!$I$20</f>
        <v>4184.5160686999998</v>
      </c>
      <c r="R142" s="36">
        <f>SUMIFS(СВЦЭМ!$C$39:$C$782,СВЦЭМ!$A$39:$A$782,$A142,СВЦЭМ!$B$39:$B$782,R$119)+'СЕТ СН'!$I$12+СВЦЭМ!$D$10+'СЕТ СН'!$I$5-'СЕТ СН'!$I$20</f>
        <v>4225.8216785999994</v>
      </c>
      <c r="S142" s="36">
        <f>SUMIFS(СВЦЭМ!$C$39:$C$782,СВЦЭМ!$A$39:$A$782,$A142,СВЦЭМ!$B$39:$B$782,S$119)+'СЕТ СН'!$I$12+СВЦЭМ!$D$10+'СЕТ СН'!$I$5-'СЕТ СН'!$I$20</f>
        <v>4235.9561287099996</v>
      </c>
      <c r="T142" s="36">
        <f>SUMIFS(СВЦЭМ!$C$39:$C$782,СВЦЭМ!$A$39:$A$782,$A142,СВЦЭМ!$B$39:$B$782,T$119)+'СЕТ СН'!$I$12+СВЦЭМ!$D$10+'СЕТ СН'!$I$5-'СЕТ СН'!$I$20</f>
        <v>4235.4452565800002</v>
      </c>
      <c r="U142" s="36">
        <f>SUMIFS(СВЦЭМ!$C$39:$C$782,СВЦЭМ!$A$39:$A$782,$A142,СВЦЭМ!$B$39:$B$782,U$119)+'СЕТ СН'!$I$12+СВЦЭМ!$D$10+'СЕТ СН'!$I$5-'СЕТ СН'!$I$20</f>
        <v>4243.1029296099996</v>
      </c>
      <c r="V142" s="36">
        <f>SUMIFS(СВЦЭМ!$C$39:$C$782,СВЦЭМ!$A$39:$A$782,$A142,СВЦЭМ!$B$39:$B$782,V$119)+'СЕТ СН'!$I$12+СВЦЭМ!$D$10+'СЕТ СН'!$I$5-'СЕТ СН'!$I$20</f>
        <v>4236.9427560399999</v>
      </c>
      <c r="W142" s="36">
        <f>SUMIFS(СВЦЭМ!$C$39:$C$782,СВЦЭМ!$A$39:$A$782,$A142,СВЦЭМ!$B$39:$B$782,W$119)+'СЕТ СН'!$I$12+СВЦЭМ!$D$10+'СЕТ СН'!$I$5-'СЕТ СН'!$I$20</f>
        <v>4225.7685400399996</v>
      </c>
      <c r="X142" s="36">
        <f>SUMIFS(СВЦЭМ!$C$39:$C$782,СВЦЭМ!$A$39:$A$782,$A142,СВЦЭМ!$B$39:$B$782,X$119)+'СЕТ СН'!$I$12+СВЦЭМ!$D$10+'СЕТ СН'!$I$5-'СЕТ СН'!$I$20</f>
        <v>4267.1140293899998</v>
      </c>
      <c r="Y142" s="36">
        <f>SUMIFS(СВЦЭМ!$C$39:$C$782,СВЦЭМ!$A$39:$A$782,$A142,СВЦЭМ!$B$39:$B$782,Y$119)+'СЕТ СН'!$I$12+СВЦЭМ!$D$10+'СЕТ СН'!$I$5-'СЕТ СН'!$I$20</f>
        <v>4350.4726994499997</v>
      </c>
    </row>
    <row r="143" spans="1:25" ht="15.75" x14ac:dyDescent="0.2">
      <c r="A143" s="35">
        <f t="shared" si="3"/>
        <v>45162</v>
      </c>
      <c r="B143" s="36">
        <f>SUMIFS(СВЦЭМ!$C$39:$C$782,СВЦЭМ!$A$39:$A$782,$A143,СВЦЭМ!$B$39:$B$782,B$119)+'СЕТ СН'!$I$12+СВЦЭМ!$D$10+'СЕТ СН'!$I$5-'СЕТ СН'!$I$20</f>
        <v>4393.9473037999996</v>
      </c>
      <c r="C143" s="36">
        <f>SUMIFS(СВЦЭМ!$C$39:$C$782,СВЦЭМ!$A$39:$A$782,$A143,СВЦЭМ!$B$39:$B$782,C$119)+'СЕТ СН'!$I$12+СВЦЭМ!$D$10+'СЕТ СН'!$I$5-'СЕТ СН'!$I$20</f>
        <v>4464.0990062999999</v>
      </c>
      <c r="D143" s="36">
        <f>SUMIFS(СВЦЭМ!$C$39:$C$782,СВЦЭМ!$A$39:$A$782,$A143,СВЦЭМ!$B$39:$B$782,D$119)+'СЕТ СН'!$I$12+СВЦЭМ!$D$10+'СЕТ СН'!$I$5-'СЕТ СН'!$I$20</f>
        <v>4489.4350382599996</v>
      </c>
      <c r="E143" s="36">
        <f>SUMIFS(СВЦЭМ!$C$39:$C$782,СВЦЭМ!$A$39:$A$782,$A143,СВЦЭМ!$B$39:$B$782,E$119)+'СЕТ СН'!$I$12+СВЦЭМ!$D$10+'СЕТ СН'!$I$5-'СЕТ СН'!$I$20</f>
        <v>4497.7558615099997</v>
      </c>
      <c r="F143" s="36">
        <f>SUMIFS(СВЦЭМ!$C$39:$C$782,СВЦЭМ!$A$39:$A$782,$A143,СВЦЭМ!$B$39:$B$782,F$119)+'СЕТ СН'!$I$12+СВЦЭМ!$D$10+'СЕТ СН'!$I$5-'СЕТ СН'!$I$20</f>
        <v>4538.38243857</v>
      </c>
      <c r="G143" s="36">
        <f>SUMIFS(СВЦЭМ!$C$39:$C$782,СВЦЭМ!$A$39:$A$782,$A143,СВЦЭМ!$B$39:$B$782,G$119)+'СЕТ СН'!$I$12+СВЦЭМ!$D$10+'СЕТ СН'!$I$5-'СЕТ СН'!$I$20</f>
        <v>4515.5804093099996</v>
      </c>
      <c r="H143" s="36">
        <f>SUMIFS(СВЦЭМ!$C$39:$C$782,СВЦЭМ!$A$39:$A$782,$A143,СВЦЭМ!$B$39:$B$782,H$119)+'СЕТ СН'!$I$12+СВЦЭМ!$D$10+'СЕТ СН'!$I$5-'СЕТ СН'!$I$20</f>
        <v>4434.4169797599998</v>
      </c>
      <c r="I143" s="36">
        <f>SUMIFS(СВЦЭМ!$C$39:$C$782,СВЦЭМ!$A$39:$A$782,$A143,СВЦЭМ!$B$39:$B$782,I$119)+'СЕТ СН'!$I$12+СВЦЭМ!$D$10+'СЕТ СН'!$I$5-'СЕТ СН'!$I$20</f>
        <v>4381.9822154100002</v>
      </c>
      <c r="J143" s="36">
        <f>SUMIFS(СВЦЭМ!$C$39:$C$782,СВЦЭМ!$A$39:$A$782,$A143,СВЦЭМ!$B$39:$B$782,J$119)+'СЕТ СН'!$I$12+СВЦЭМ!$D$10+'СЕТ СН'!$I$5-'СЕТ СН'!$I$20</f>
        <v>4271.8605833399997</v>
      </c>
      <c r="K143" s="36">
        <f>SUMIFS(СВЦЭМ!$C$39:$C$782,СВЦЭМ!$A$39:$A$782,$A143,СВЦЭМ!$B$39:$B$782,K$119)+'СЕТ СН'!$I$12+СВЦЭМ!$D$10+'СЕТ СН'!$I$5-'СЕТ СН'!$I$20</f>
        <v>4245.0053550699995</v>
      </c>
      <c r="L143" s="36">
        <f>SUMIFS(СВЦЭМ!$C$39:$C$782,СВЦЭМ!$A$39:$A$782,$A143,СВЦЭМ!$B$39:$B$782,L$119)+'СЕТ СН'!$I$12+СВЦЭМ!$D$10+'СЕТ СН'!$I$5-'СЕТ СН'!$I$20</f>
        <v>4249.1248280500004</v>
      </c>
      <c r="M143" s="36">
        <f>SUMIFS(СВЦЭМ!$C$39:$C$782,СВЦЭМ!$A$39:$A$782,$A143,СВЦЭМ!$B$39:$B$782,M$119)+'СЕТ СН'!$I$12+СВЦЭМ!$D$10+'СЕТ СН'!$I$5-'СЕТ СН'!$I$20</f>
        <v>4244.5699425000003</v>
      </c>
      <c r="N143" s="36">
        <f>SUMIFS(СВЦЭМ!$C$39:$C$782,СВЦЭМ!$A$39:$A$782,$A143,СВЦЭМ!$B$39:$B$782,N$119)+'СЕТ СН'!$I$12+СВЦЭМ!$D$10+'СЕТ СН'!$I$5-'СЕТ СН'!$I$20</f>
        <v>4232.5503926700003</v>
      </c>
      <c r="O143" s="36">
        <f>SUMIFS(СВЦЭМ!$C$39:$C$782,СВЦЭМ!$A$39:$A$782,$A143,СВЦЭМ!$B$39:$B$782,O$119)+'СЕТ СН'!$I$12+СВЦЭМ!$D$10+'СЕТ СН'!$I$5-'СЕТ СН'!$I$20</f>
        <v>4236.28361399</v>
      </c>
      <c r="P143" s="36">
        <f>SUMIFS(СВЦЭМ!$C$39:$C$782,СВЦЭМ!$A$39:$A$782,$A143,СВЦЭМ!$B$39:$B$782,P$119)+'СЕТ СН'!$I$12+СВЦЭМ!$D$10+'СЕТ СН'!$I$5-'СЕТ СН'!$I$20</f>
        <v>4202.2845047399996</v>
      </c>
      <c r="Q143" s="36">
        <f>SUMIFS(СВЦЭМ!$C$39:$C$782,СВЦЭМ!$A$39:$A$782,$A143,СВЦЭМ!$B$39:$B$782,Q$119)+'СЕТ СН'!$I$12+СВЦЭМ!$D$10+'СЕТ СН'!$I$5-'СЕТ СН'!$I$20</f>
        <v>4215.5985701399995</v>
      </c>
      <c r="R143" s="36">
        <f>SUMIFS(СВЦЭМ!$C$39:$C$782,СВЦЭМ!$A$39:$A$782,$A143,СВЦЭМ!$B$39:$B$782,R$119)+'СЕТ СН'!$I$12+СВЦЭМ!$D$10+'СЕТ СН'!$I$5-'СЕТ СН'!$I$20</f>
        <v>4240.4918119899994</v>
      </c>
      <c r="S143" s="36">
        <f>SUMIFS(СВЦЭМ!$C$39:$C$782,СВЦЭМ!$A$39:$A$782,$A143,СВЦЭМ!$B$39:$B$782,S$119)+'СЕТ СН'!$I$12+СВЦЭМ!$D$10+'СЕТ СН'!$I$5-'СЕТ СН'!$I$20</f>
        <v>4237.2440598800003</v>
      </c>
      <c r="T143" s="36">
        <f>SUMIFS(СВЦЭМ!$C$39:$C$782,СВЦЭМ!$A$39:$A$782,$A143,СВЦЭМ!$B$39:$B$782,T$119)+'СЕТ СН'!$I$12+СВЦЭМ!$D$10+'СЕТ СН'!$I$5-'СЕТ СН'!$I$20</f>
        <v>4252.10975452</v>
      </c>
      <c r="U143" s="36">
        <f>SUMIFS(СВЦЭМ!$C$39:$C$782,СВЦЭМ!$A$39:$A$782,$A143,СВЦЭМ!$B$39:$B$782,U$119)+'СЕТ СН'!$I$12+СВЦЭМ!$D$10+'СЕТ СН'!$I$5-'СЕТ СН'!$I$20</f>
        <v>4256.9409415099999</v>
      </c>
      <c r="V143" s="36">
        <f>SUMIFS(СВЦЭМ!$C$39:$C$782,СВЦЭМ!$A$39:$A$782,$A143,СВЦЭМ!$B$39:$B$782,V$119)+'СЕТ СН'!$I$12+СВЦЭМ!$D$10+'СЕТ СН'!$I$5-'СЕТ СН'!$I$20</f>
        <v>4241.9458663599999</v>
      </c>
      <c r="W143" s="36">
        <f>SUMIFS(СВЦЭМ!$C$39:$C$782,СВЦЭМ!$A$39:$A$782,$A143,СВЦЭМ!$B$39:$B$782,W$119)+'СЕТ СН'!$I$12+СВЦЭМ!$D$10+'СЕТ СН'!$I$5-'СЕТ СН'!$I$20</f>
        <v>4206.5863026299994</v>
      </c>
      <c r="X143" s="36">
        <f>SUMIFS(СВЦЭМ!$C$39:$C$782,СВЦЭМ!$A$39:$A$782,$A143,СВЦЭМ!$B$39:$B$782,X$119)+'СЕТ СН'!$I$12+СВЦЭМ!$D$10+'СЕТ СН'!$I$5-'СЕТ СН'!$I$20</f>
        <v>4256.92626096</v>
      </c>
      <c r="Y143" s="36">
        <f>SUMIFS(СВЦЭМ!$C$39:$C$782,СВЦЭМ!$A$39:$A$782,$A143,СВЦЭМ!$B$39:$B$782,Y$119)+'СЕТ СН'!$I$12+СВЦЭМ!$D$10+'СЕТ СН'!$I$5-'СЕТ СН'!$I$20</f>
        <v>4341.2987325699996</v>
      </c>
    </row>
    <row r="144" spans="1:25" ht="15.75" x14ac:dyDescent="0.2">
      <c r="A144" s="35">
        <f t="shared" si="3"/>
        <v>45163</v>
      </c>
      <c r="B144" s="36">
        <f>SUMIFS(СВЦЭМ!$C$39:$C$782,СВЦЭМ!$A$39:$A$782,$A144,СВЦЭМ!$B$39:$B$782,B$119)+'СЕТ СН'!$I$12+СВЦЭМ!$D$10+'СЕТ СН'!$I$5-'СЕТ СН'!$I$20</f>
        <v>4537.7208310599999</v>
      </c>
      <c r="C144" s="36">
        <f>SUMIFS(СВЦЭМ!$C$39:$C$782,СВЦЭМ!$A$39:$A$782,$A144,СВЦЭМ!$B$39:$B$782,C$119)+'СЕТ СН'!$I$12+СВЦЭМ!$D$10+'СЕТ СН'!$I$5-'СЕТ СН'!$I$20</f>
        <v>4617.3832921800004</v>
      </c>
      <c r="D144" s="36">
        <f>SUMIFS(СВЦЭМ!$C$39:$C$782,СВЦЭМ!$A$39:$A$782,$A144,СВЦЭМ!$B$39:$B$782,D$119)+'СЕТ СН'!$I$12+СВЦЭМ!$D$10+'СЕТ СН'!$I$5-'СЕТ СН'!$I$20</f>
        <v>4646.8161340099996</v>
      </c>
      <c r="E144" s="36">
        <f>SUMIFS(СВЦЭМ!$C$39:$C$782,СВЦЭМ!$A$39:$A$782,$A144,СВЦЭМ!$B$39:$B$782,E$119)+'СЕТ СН'!$I$12+СВЦЭМ!$D$10+'СЕТ СН'!$I$5-'СЕТ СН'!$I$20</f>
        <v>4679.6457771200003</v>
      </c>
      <c r="F144" s="36">
        <f>SUMIFS(СВЦЭМ!$C$39:$C$782,СВЦЭМ!$A$39:$A$782,$A144,СВЦЭМ!$B$39:$B$782,F$119)+'СЕТ СН'!$I$12+СВЦЭМ!$D$10+'СЕТ СН'!$I$5-'СЕТ СН'!$I$20</f>
        <v>4704.74586843</v>
      </c>
      <c r="G144" s="36">
        <f>SUMIFS(СВЦЭМ!$C$39:$C$782,СВЦЭМ!$A$39:$A$782,$A144,СВЦЭМ!$B$39:$B$782,G$119)+'СЕТ СН'!$I$12+СВЦЭМ!$D$10+'СЕТ СН'!$I$5-'СЕТ СН'!$I$20</f>
        <v>4680.2889148799995</v>
      </c>
      <c r="H144" s="36">
        <f>SUMIFS(СВЦЭМ!$C$39:$C$782,СВЦЭМ!$A$39:$A$782,$A144,СВЦЭМ!$B$39:$B$782,H$119)+'СЕТ СН'!$I$12+СВЦЭМ!$D$10+'СЕТ СН'!$I$5-'СЕТ СН'!$I$20</f>
        <v>4604.1629014600003</v>
      </c>
      <c r="I144" s="36">
        <f>SUMIFS(СВЦЭМ!$C$39:$C$782,СВЦЭМ!$A$39:$A$782,$A144,СВЦЭМ!$B$39:$B$782,I$119)+'СЕТ СН'!$I$12+СВЦЭМ!$D$10+'СЕТ СН'!$I$5-'СЕТ СН'!$I$20</f>
        <v>4496.5025264599999</v>
      </c>
      <c r="J144" s="36">
        <f>SUMIFS(СВЦЭМ!$C$39:$C$782,СВЦЭМ!$A$39:$A$782,$A144,СВЦЭМ!$B$39:$B$782,J$119)+'СЕТ СН'!$I$12+СВЦЭМ!$D$10+'СЕТ СН'!$I$5-'СЕТ СН'!$I$20</f>
        <v>4370.3944272400004</v>
      </c>
      <c r="K144" s="36">
        <f>SUMIFS(СВЦЭМ!$C$39:$C$782,СВЦЭМ!$A$39:$A$782,$A144,СВЦЭМ!$B$39:$B$782,K$119)+'СЕТ СН'!$I$12+СВЦЭМ!$D$10+'СЕТ СН'!$I$5-'СЕТ СН'!$I$20</f>
        <v>4325.0604311400002</v>
      </c>
      <c r="L144" s="36">
        <f>SUMIFS(СВЦЭМ!$C$39:$C$782,СВЦЭМ!$A$39:$A$782,$A144,СВЦЭМ!$B$39:$B$782,L$119)+'СЕТ СН'!$I$12+СВЦЭМ!$D$10+'СЕТ СН'!$I$5-'СЕТ СН'!$I$20</f>
        <v>4315.5111000699999</v>
      </c>
      <c r="M144" s="36">
        <f>SUMIFS(СВЦЭМ!$C$39:$C$782,СВЦЭМ!$A$39:$A$782,$A144,СВЦЭМ!$B$39:$B$782,M$119)+'СЕТ СН'!$I$12+СВЦЭМ!$D$10+'СЕТ СН'!$I$5-'СЕТ СН'!$I$20</f>
        <v>4297.0957752100003</v>
      </c>
      <c r="N144" s="36">
        <f>SUMIFS(СВЦЭМ!$C$39:$C$782,СВЦЭМ!$A$39:$A$782,$A144,СВЦЭМ!$B$39:$B$782,N$119)+'СЕТ СН'!$I$12+СВЦЭМ!$D$10+'СЕТ СН'!$I$5-'СЕТ СН'!$I$20</f>
        <v>4307.7204381199999</v>
      </c>
      <c r="O144" s="36">
        <f>SUMIFS(СВЦЭМ!$C$39:$C$782,СВЦЭМ!$A$39:$A$782,$A144,СВЦЭМ!$B$39:$B$782,O$119)+'СЕТ СН'!$I$12+СВЦЭМ!$D$10+'СЕТ СН'!$I$5-'СЕТ СН'!$I$20</f>
        <v>4286.2613627600003</v>
      </c>
      <c r="P144" s="36">
        <f>SUMIFS(СВЦЭМ!$C$39:$C$782,СВЦЭМ!$A$39:$A$782,$A144,СВЦЭМ!$B$39:$B$782,P$119)+'СЕТ СН'!$I$12+СВЦЭМ!$D$10+'СЕТ СН'!$I$5-'СЕТ СН'!$I$20</f>
        <v>4264.6140932799999</v>
      </c>
      <c r="Q144" s="36">
        <f>SUMIFS(СВЦЭМ!$C$39:$C$782,СВЦЭМ!$A$39:$A$782,$A144,СВЦЭМ!$B$39:$B$782,Q$119)+'СЕТ СН'!$I$12+СВЦЭМ!$D$10+'СЕТ СН'!$I$5-'СЕТ СН'!$I$20</f>
        <v>4229.35991165</v>
      </c>
      <c r="R144" s="36">
        <f>SUMIFS(СВЦЭМ!$C$39:$C$782,СВЦЭМ!$A$39:$A$782,$A144,СВЦЭМ!$B$39:$B$782,R$119)+'СЕТ СН'!$I$12+СВЦЭМ!$D$10+'СЕТ СН'!$I$5-'СЕТ СН'!$I$20</f>
        <v>4246.0489724999998</v>
      </c>
      <c r="S144" s="36">
        <f>SUMIFS(СВЦЭМ!$C$39:$C$782,СВЦЭМ!$A$39:$A$782,$A144,СВЦЭМ!$B$39:$B$782,S$119)+'СЕТ СН'!$I$12+СВЦЭМ!$D$10+'СЕТ СН'!$I$5-'СЕТ СН'!$I$20</f>
        <v>4251.2930763900004</v>
      </c>
      <c r="T144" s="36">
        <f>SUMIFS(СВЦЭМ!$C$39:$C$782,СВЦЭМ!$A$39:$A$782,$A144,СВЦЭМ!$B$39:$B$782,T$119)+'СЕТ СН'!$I$12+СВЦЭМ!$D$10+'СЕТ СН'!$I$5-'СЕТ СН'!$I$20</f>
        <v>4273.95704054</v>
      </c>
      <c r="U144" s="36">
        <f>SUMIFS(СВЦЭМ!$C$39:$C$782,СВЦЭМ!$A$39:$A$782,$A144,СВЦЭМ!$B$39:$B$782,U$119)+'СЕТ СН'!$I$12+СВЦЭМ!$D$10+'СЕТ СН'!$I$5-'СЕТ СН'!$I$20</f>
        <v>4270.6577748700001</v>
      </c>
      <c r="V144" s="36">
        <f>SUMIFS(СВЦЭМ!$C$39:$C$782,СВЦЭМ!$A$39:$A$782,$A144,СВЦЭМ!$B$39:$B$782,V$119)+'СЕТ СН'!$I$12+СВЦЭМ!$D$10+'СЕТ СН'!$I$5-'СЕТ СН'!$I$20</f>
        <v>4260.4659616600002</v>
      </c>
      <c r="W144" s="36">
        <f>SUMIFS(СВЦЭМ!$C$39:$C$782,СВЦЭМ!$A$39:$A$782,$A144,СВЦЭМ!$B$39:$B$782,W$119)+'СЕТ СН'!$I$12+СВЦЭМ!$D$10+'СЕТ СН'!$I$5-'СЕТ СН'!$I$20</f>
        <v>4257.1374482199999</v>
      </c>
      <c r="X144" s="36">
        <f>SUMIFS(СВЦЭМ!$C$39:$C$782,СВЦЭМ!$A$39:$A$782,$A144,СВЦЭМ!$B$39:$B$782,X$119)+'СЕТ СН'!$I$12+СВЦЭМ!$D$10+'СЕТ СН'!$I$5-'СЕТ СН'!$I$20</f>
        <v>4354.9405627699998</v>
      </c>
      <c r="Y144" s="36">
        <f>SUMIFS(СВЦЭМ!$C$39:$C$782,СВЦЭМ!$A$39:$A$782,$A144,СВЦЭМ!$B$39:$B$782,Y$119)+'СЕТ СН'!$I$12+СВЦЭМ!$D$10+'СЕТ СН'!$I$5-'СЕТ СН'!$I$20</f>
        <v>4493.4065564100001</v>
      </c>
    </row>
    <row r="145" spans="1:26" ht="15.75" x14ac:dyDescent="0.2">
      <c r="A145" s="35">
        <f t="shared" si="3"/>
        <v>45164</v>
      </c>
      <c r="B145" s="36">
        <f>SUMIFS(СВЦЭМ!$C$39:$C$782,СВЦЭМ!$A$39:$A$782,$A145,СВЦЭМ!$B$39:$B$782,B$119)+'СЕТ СН'!$I$12+СВЦЭМ!$D$10+'СЕТ СН'!$I$5-'СЕТ СН'!$I$20</f>
        <v>4374.5522527800003</v>
      </c>
      <c r="C145" s="36">
        <f>SUMIFS(СВЦЭМ!$C$39:$C$782,СВЦЭМ!$A$39:$A$782,$A145,СВЦЭМ!$B$39:$B$782,C$119)+'СЕТ СН'!$I$12+СВЦЭМ!$D$10+'СЕТ СН'!$I$5-'СЕТ СН'!$I$20</f>
        <v>4463.1071728099996</v>
      </c>
      <c r="D145" s="36">
        <f>SUMIFS(СВЦЭМ!$C$39:$C$782,СВЦЭМ!$A$39:$A$782,$A145,СВЦЭМ!$B$39:$B$782,D$119)+'СЕТ СН'!$I$12+СВЦЭМ!$D$10+'СЕТ СН'!$I$5-'СЕТ СН'!$I$20</f>
        <v>4537.6057253299996</v>
      </c>
      <c r="E145" s="36">
        <f>SUMIFS(СВЦЭМ!$C$39:$C$782,СВЦЭМ!$A$39:$A$782,$A145,СВЦЭМ!$B$39:$B$782,E$119)+'СЕТ СН'!$I$12+СВЦЭМ!$D$10+'СЕТ СН'!$I$5-'СЕТ СН'!$I$20</f>
        <v>4561.9006757699999</v>
      </c>
      <c r="F145" s="36">
        <f>SUMIFS(СВЦЭМ!$C$39:$C$782,СВЦЭМ!$A$39:$A$782,$A145,СВЦЭМ!$B$39:$B$782,F$119)+'СЕТ СН'!$I$12+СВЦЭМ!$D$10+'СЕТ СН'!$I$5-'СЕТ СН'!$I$20</f>
        <v>4607.1147494500001</v>
      </c>
      <c r="G145" s="36">
        <f>SUMIFS(СВЦЭМ!$C$39:$C$782,СВЦЭМ!$A$39:$A$782,$A145,СВЦЭМ!$B$39:$B$782,G$119)+'СЕТ СН'!$I$12+СВЦЭМ!$D$10+'СЕТ СН'!$I$5-'СЕТ СН'!$I$20</f>
        <v>4592.9639696599997</v>
      </c>
      <c r="H145" s="36">
        <f>SUMIFS(СВЦЭМ!$C$39:$C$782,СВЦЭМ!$A$39:$A$782,$A145,СВЦЭМ!$B$39:$B$782,H$119)+'СЕТ СН'!$I$12+СВЦЭМ!$D$10+'СЕТ СН'!$I$5-'СЕТ СН'!$I$20</f>
        <v>4551.81528936</v>
      </c>
      <c r="I145" s="36">
        <f>SUMIFS(СВЦЭМ!$C$39:$C$782,СВЦЭМ!$A$39:$A$782,$A145,СВЦЭМ!$B$39:$B$782,I$119)+'СЕТ СН'!$I$12+СВЦЭМ!$D$10+'СЕТ СН'!$I$5-'СЕТ СН'!$I$20</f>
        <v>4478.6020273399999</v>
      </c>
      <c r="J145" s="36">
        <f>SUMIFS(СВЦЭМ!$C$39:$C$782,СВЦЭМ!$A$39:$A$782,$A145,СВЦЭМ!$B$39:$B$782,J$119)+'СЕТ СН'!$I$12+СВЦЭМ!$D$10+'СЕТ СН'!$I$5-'СЕТ СН'!$I$20</f>
        <v>4358.5714338899998</v>
      </c>
      <c r="K145" s="36">
        <f>SUMIFS(СВЦЭМ!$C$39:$C$782,СВЦЭМ!$A$39:$A$782,$A145,СВЦЭМ!$B$39:$B$782,K$119)+'СЕТ СН'!$I$12+СВЦЭМ!$D$10+'СЕТ СН'!$I$5-'СЕТ СН'!$I$20</f>
        <v>4253.3256401399995</v>
      </c>
      <c r="L145" s="36">
        <f>SUMIFS(СВЦЭМ!$C$39:$C$782,СВЦЭМ!$A$39:$A$782,$A145,СВЦЭМ!$B$39:$B$782,L$119)+'СЕТ СН'!$I$12+СВЦЭМ!$D$10+'СЕТ СН'!$I$5-'СЕТ СН'!$I$20</f>
        <v>4197.0485995500003</v>
      </c>
      <c r="M145" s="36">
        <f>SUMIFS(СВЦЭМ!$C$39:$C$782,СВЦЭМ!$A$39:$A$782,$A145,СВЦЭМ!$B$39:$B$782,M$119)+'СЕТ СН'!$I$12+СВЦЭМ!$D$10+'СЕТ СН'!$I$5-'СЕТ СН'!$I$20</f>
        <v>4221.6457517700001</v>
      </c>
      <c r="N145" s="36">
        <f>SUMIFS(СВЦЭМ!$C$39:$C$782,СВЦЭМ!$A$39:$A$782,$A145,СВЦЭМ!$B$39:$B$782,N$119)+'СЕТ СН'!$I$12+СВЦЭМ!$D$10+'СЕТ СН'!$I$5-'СЕТ СН'!$I$20</f>
        <v>4199.0553776400002</v>
      </c>
      <c r="O145" s="36">
        <f>SUMIFS(СВЦЭМ!$C$39:$C$782,СВЦЭМ!$A$39:$A$782,$A145,СВЦЭМ!$B$39:$B$782,O$119)+'СЕТ СН'!$I$12+СВЦЭМ!$D$10+'СЕТ СН'!$I$5-'СЕТ СН'!$I$20</f>
        <v>4205.9182338699993</v>
      </c>
      <c r="P145" s="36">
        <f>SUMIFS(СВЦЭМ!$C$39:$C$782,СВЦЭМ!$A$39:$A$782,$A145,СВЦЭМ!$B$39:$B$782,P$119)+'СЕТ СН'!$I$12+СВЦЭМ!$D$10+'СЕТ СН'!$I$5-'СЕТ СН'!$I$20</f>
        <v>4188.72573741</v>
      </c>
      <c r="Q145" s="36">
        <f>SUMIFS(СВЦЭМ!$C$39:$C$782,СВЦЭМ!$A$39:$A$782,$A145,СВЦЭМ!$B$39:$B$782,Q$119)+'СЕТ СН'!$I$12+СВЦЭМ!$D$10+'СЕТ СН'!$I$5-'СЕТ СН'!$I$20</f>
        <v>4191.7245995899993</v>
      </c>
      <c r="R145" s="36">
        <f>SUMIFS(СВЦЭМ!$C$39:$C$782,СВЦЭМ!$A$39:$A$782,$A145,СВЦЭМ!$B$39:$B$782,R$119)+'СЕТ СН'!$I$12+СВЦЭМ!$D$10+'СЕТ СН'!$I$5-'СЕТ СН'!$I$20</f>
        <v>4209.8248148900002</v>
      </c>
      <c r="S145" s="36">
        <f>SUMIFS(СВЦЭМ!$C$39:$C$782,СВЦЭМ!$A$39:$A$782,$A145,СВЦЭМ!$B$39:$B$782,S$119)+'СЕТ СН'!$I$12+СВЦЭМ!$D$10+'СЕТ СН'!$I$5-'СЕТ СН'!$I$20</f>
        <v>4212.7183428799999</v>
      </c>
      <c r="T145" s="36">
        <f>SUMIFS(СВЦЭМ!$C$39:$C$782,СВЦЭМ!$A$39:$A$782,$A145,СВЦЭМ!$B$39:$B$782,T$119)+'СЕТ СН'!$I$12+СВЦЭМ!$D$10+'СЕТ СН'!$I$5-'СЕТ СН'!$I$20</f>
        <v>4228.6066427400001</v>
      </c>
      <c r="U145" s="36">
        <f>SUMIFS(СВЦЭМ!$C$39:$C$782,СВЦЭМ!$A$39:$A$782,$A145,СВЦЭМ!$B$39:$B$782,U$119)+'СЕТ СН'!$I$12+СВЦЭМ!$D$10+'СЕТ СН'!$I$5-'СЕТ СН'!$I$20</f>
        <v>4220.60839356</v>
      </c>
      <c r="V145" s="36">
        <f>SUMIFS(СВЦЭМ!$C$39:$C$782,СВЦЭМ!$A$39:$A$782,$A145,СВЦЭМ!$B$39:$B$782,V$119)+'СЕТ СН'!$I$12+СВЦЭМ!$D$10+'СЕТ СН'!$I$5-'СЕТ СН'!$I$20</f>
        <v>4230.5038625999996</v>
      </c>
      <c r="W145" s="36">
        <f>SUMIFS(СВЦЭМ!$C$39:$C$782,СВЦЭМ!$A$39:$A$782,$A145,СВЦЭМ!$B$39:$B$782,W$119)+'СЕТ СН'!$I$12+СВЦЭМ!$D$10+'СЕТ СН'!$I$5-'СЕТ СН'!$I$20</f>
        <v>4218.6490376299998</v>
      </c>
      <c r="X145" s="36">
        <f>SUMIFS(СВЦЭМ!$C$39:$C$782,СВЦЭМ!$A$39:$A$782,$A145,СВЦЭМ!$B$39:$B$782,X$119)+'СЕТ СН'!$I$12+СВЦЭМ!$D$10+'СЕТ СН'!$I$5-'СЕТ СН'!$I$20</f>
        <v>4300.18933853</v>
      </c>
      <c r="Y145" s="36">
        <f>SUMIFS(СВЦЭМ!$C$39:$C$782,СВЦЭМ!$A$39:$A$782,$A145,СВЦЭМ!$B$39:$B$782,Y$119)+'СЕТ СН'!$I$12+СВЦЭМ!$D$10+'СЕТ СН'!$I$5-'СЕТ СН'!$I$20</f>
        <v>4448.9439010099995</v>
      </c>
    </row>
    <row r="146" spans="1:26" ht="15.75" x14ac:dyDescent="0.2">
      <c r="A146" s="35">
        <f t="shared" si="3"/>
        <v>45165</v>
      </c>
      <c r="B146" s="36">
        <f>SUMIFS(СВЦЭМ!$C$39:$C$782,СВЦЭМ!$A$39:$A$782,$A146,СВЦЭМ!$B$39:$B$782,B$119)+'СЕТ СН'!$I$12+СВЦЭМ!$D$10+'СЕТ СН'!$I$5-'СЕТ СН'!$I$20</f>
        <v>4595.6376908000002</v>
      </c>
      <c r="C146" s="36">
        <f>SUMIFS(СВЦЭМ!$C$39:$C$782,СВЦЭМ!$A$39:$A$782,$A146,СВЦЭМ!$B$39:$B$782,C$119)+'СЕТ СН'!$I$12+СВЦЭМ!$D$10+'СЕТ СН'!$I$5-'СЕТ СН'!$I$20</f>
        <v>4682.0713145199998</v>
      </c>
      <c r="D146" s="36">
        <f>SUMIFS(СВЦЭМ!$C$39:$C$782,СВЦЭМ!$A$39:$A$782,$A146,СВЦЭМ!$B$39:$B$782,D$119)+'СЕТ СН'!$I$12+СВЦЭМ!$D$10+'СЕТ СН'!$I$5-'СЕТ СН'!$I$20</f>
        <v>4734.4354529100001</v>
      </c>
      <c r="E146" s="36">
        <f>SUMIFS(СВЦЭМ!$C$39:$C$782,СВЦЭМ!$A$39:$A$782,$A146,СВЦЭМ!$B$39:$B$782,E$119)+'СЕТ СН'!$I$12+СВЦЭМ!$D$10+'СЕТ СН'!$I$5-'СЕТ СН'!$I$20</f>
        <v>4769.4770142199995</v>
      </c>
      <c r="F146" s="36">
        <f>SUMIFS(СВЦЭМ!$C$39:$C$782,СВЦЭМ!$A$39:$A$782,$A146,СВЦЭМ!$B$39:$B$782,F$119)+'СЕТ СН'!$I$12+СВЦЭМ!$D$10+'СЕТ СН'!$I$5-'СЕТ СН'!$I$20</f>
        <v>4799.7976859099999</v>
      </c>
      <c r="G146" s="36">
        <f>SUMIFS(СВЦЭМ!$C$39:$C$782,СВЦЭМ!$A$39:$A$782,$A146,СВЦЭМ!$B$39:$B$782,G$119)+'СЕТ СН'!$I$12+СВЦЭМ!$D$10+'СЕТ СН'!$I$5-'СЕТ СН'!$I$20</f>
        <v>4789.8868685899997</v>
      </c>
      <c r="H146" s="36">
        <f>SUMIFS(СВЦЭМ!$C$39:$C$782,СВЦЭМ!$A$39:$A$782,$A146,СВЦЭМ!$B$39:$B$782,H$119)+'СЕТ СН'!$I$12+СВЦЭМ!$D$10+'СЕТ СН'!$I$5-'СЕТ СН'!$I$20</f>
        <v>4733.1110620299996</v>
      </c>
      <c r="I146" s="36">
        <f>SUMIFS(СВЦЭМ!$C$39:$C$782,СВЦЭМ!$A$39:$A$782,$A146,СВЦЭМ!$B$39:$B$782,I$119)+'СЕТ СН'!$I$12+СВЦЭМ!$D$10+'СЕТ СН'!$I$5-'СЕТ СН'!$I$20</f>
        <v>4701.9504036300004</v>
      </c>
      <c r="J146" s="36">
        <f>SUMIFS(СВЦЭМ!$C$39:$C$782,СВЦЭМ!$A$39:$A$782,$A146,СВЦЭМ!$B$39:$B$782,J$119)+'СЕТ СН'!$I$12+СВЦЭМ!$D$10+'СЕТ СН'!$I$5-'СЕТ СН'!$I$20</f>
        <v>4562.8134918300002</v>
      </c>
      <c r="K146" s="36">
        <f>SUMIFS(СВЦЭМ!$C$39:$C$782,СВЦЭМ!$A$39:$A$782,$A146,СВЦЭМ!$B$39:$B$782,K$119)+'СЕТ СН'!$I$12+СВЦЭМ!$D$10+'СЕТ СН'!$I$5-'СЕТ СН'!$I$20</f>
        <v>4447.0959205099998</v>
      </c>
      <c r="L146" s="36">
        <f>SUMIFS(СВЦЭМ!$C$39:$C$782,СВЦЭМ!$A$39:$A$782,$A146,СВЦЭМ!$B$39:$B$782,L$119)+'СЕТ СН'!$I$12+СВЦЭМ!$D$10+'СЕТ СН'!$I$5-'СЕТ СН'!$I$20</f>
        <v>4385.9033367000002</v>
      </c>
      <c r="M146" s="36">
        <f>SUMIFS(СВЦЭМ!$C$39:$C$782,СВЦЭМ!$A$39:$A$782,$A146,СВЦЭМ!$B$39:$B$782,M$119)+'СЕТ СН'!$I$12+СВЦЭМ!$D$10+'СЕТ СН'!$I$5-'СЕТ СН'!$I$20</f>
        <v>4356.1736246999999</v>
      </c>
      <c r="N146" s="36">
        <f>SUMIFS(СВЦЭМ!$C$39:$C$782,СВЦЭМ!$A$39:$A$782,$A146,СВЦЭМ!$B$39:$B$782,N$119)+'СЕТ СН'!$I$12+СВЦЭМ!$D$10+'СЕТ СН'!$I$5-'СЕТ СН'!$I$20</f>
        <v>4327.3639506599993</v>
      </c>
      <c r="O146" s="36">
        <f>SUMIFS(СВЦЭМ!$C$39:$C$782,СВЦЭМ!$A$39:$A$782,$A146,СВЦЭМ!$B$39:$B$782,O$119)+'СЕТ СН'!$I$12+СВЦЭМ!$D$10+'СЕТ СН'!$I$5-'СЕТ СН'!$I$20</f>
        <v>4335.52126813</v>
      </c>
      <c r="P146" s="36">
        <f>SUMIFS(СВЦЭМ!$C$39:$C$782,СВЦЭМ!$A$39:$A$782,$A146,СВЦЭМ!$B$39:$B$782,P$119)+'СЕТ СН'!$I$12+СВЦЭМ!$D$10+'СЕТ СН'!$I$5-'СЕТ СН'!$I$20</f>
        <v>4306.54617143</v>
      </c>
      <c r="Q146" s="36">
        <f>SUMIFS(СВЦЭМ!$C$39:$C$782,СВЦЭМ!$A$39:$A$782,$A146,СВЦЭМ!$B$39:$B$782,Q$119)+'СЕТ СН'!$I$12+СВЦЭМ!$D$10+'СЕТ СН'!$I$5-'СЕТ СН'!$I$20</f>
        <v>4309.0246389699996</v>
      </c>
      <c r="R146" s="36">
        <f>SUMIFS(СВЦЭМ!$C$39:$C$782,СВЦЭМ!$A$39:$A$782,$A146,СВЦЭМ!$B$39:$B$782,R$119)+'СЕТ СН'!$I$12+СВЦЭМ!$D$10+'СЕТ СН'!$I$5-'СЕТ СН'!$I$20</f>
        <v>4351.0334387900002</v>
      </c>
      <c r="S146" s="36">
        <f>SUMIFS(СВЦЭМ!$C$39:$C$782,СВЦЭМ!$A$39:$A$782,$A146,СВЦЭМ!$B$39:$B$782,S$119)+'СЕТ СН'!$I$12+СВЦЭМ!$D$10+'СЕТ СН'!$I$5-'СЕТ СН'!$I$20</f>
        <v>4353.3233077900004</v>
      </c>
      <c r="T146" s="36">
        <f>SUMIFS(СВЦЭМ!$C$39:$C$782,СВЦЭМ!$A$39:$A$782,$A146,СВЦЭМ!$B$39:$B$782,T$119)+'СЕТ СН'!$I$12+СВЦЭМ!$D$10+'СЕТ СН'!$I$5-'СЕТ СН'!$I$20</f>
        <v>4364.2448519</v>
      </c>
      <c r="U146" s="36">
        <f>SUMIFS(СВЦЭМ!$C$39:$C$782,СВЦЭМ!$A$39:$A$782,$A146,СВЦЭМ!$B$39:$B$782,U$119)+'СЕТ СН'!$I$12+СВЦЭМ!$D$10+'СЕТ СН'!$I$5-'СЕТ СН'!$I$20</f>
        <v>4364.6306591100001</v>
      </c>
      <c r="V146" s="36">
        <f>SUMIFS(СВЦЭМ!$C$39:$C$782,СВЦЭМ!$A$39:$A$782,$A146,СВЦЭМ!$B$39:$B$782,V$119)+'СЕТ СН'!$I$12+СВЦЭМ!$D$10+'СЕТ СН'!$I$5-'СЕТ СН'!$I$20</f>
        <v>4347.8560880799996</v>
      </c>
      <c r="W146" s="36">
        <f>SUMIFS(СВЦЭМ!$C$39:$C$782,СВЦЭМ!$A$39:$A$782,$A146,СВЦЭМ!$B$39:$B$782,W$119)+'СЕТ СН'!$I$12+СВЦЭМ!$D$10+'СЕТ СН'!$I$5-'СЕТ СН'!$I$20</f>
        <v>4347.2032159299997</v>
      </c>
      <c r="X146" s="36">
        <f>SUMIFS(СВЦЭМ!$C$39:$C$782,СВЦЭМ!$A$39:$A$782,$A146,СВЦЭМ!$B$39:$B$782,X$119)+'СЕТ СН'!$I$12+СВЦЭМ!$D$10+'СЕТ СН'!$I$5-'СЕТ СН'!$I$20</f>
        <v>4432.0384151300004</v>
      </c>
      <c r="Y146" s="36">
        <f>SUMIFS(СВЦЭМ!$C$39:$C$782,СВЦЭМ!$A$39:$A$782,$A146,СВЦЭМ!$B$39:$B$782,Y$119)+'СЕТ СН'!$I$12+СВЦЭМ!$D$10+'СЕТ СН'!$I$5-'СЕТ СН'!$I$20</f>
        <v>4504.6441206500003</v>
      </c>
    </row>
    <row r="147" spans="1:26" ht="15.75" x14ac:dyDescent="0.2">
      <c r="A147" s="35">
        <f t="shared" si="3"/>
        <v>45166</v>
      </c>
      <c r="B147" s="36">
        <f>SUMIFS(СВЦЭМ!$C$39:$C$782,СВЦЭМ!$A$39:$A$782,$A147,СВЦЭМ!$B$39:$B$782,B$119)+'СЕТ СН'!$I$12+СВЦЭМ!$D$10+'СЕТ СН'!$I$5-'СЕТ СН'!$I$20</f>
        <v>4446.8341941199997</v>
      </c>
      <c r="C147" s="36">
        <f>SUMIFS(СВЦЭМ!$C$39:$C$782,СВЦЭМ!$A$39:$A$782,$A147,СВЦЭМ!$B$39:$B$782,C$119)+'СЕТ СН'!$I$12+СВЦЭМ!$D$10+'СЕТ СН'!$I$5-'СЕТ СН'!$I$20</f>
        <v>4544.8464658800003</v>
      </c>
      <c r="D147" s="36">
        <f>SUMIFS(СВЦЭМ!$C$39:$C$782,СВЦЭМ!$A$39:$A$782,$A147,СВЦЭМ!$B$39:$B$782,D$119)+'СЕТ СН'!$I$12+СВЦЭМ!$D$10+'СЕТ СН'!$I$5-'СЕТ СН'!$I$20</f>
        <v>4584.9800842300001</v>
      </c>
      <c r="E147" s="36">
        <f>SUMIFS(СВЦЭМ!$C$39:$C$782,СВЦЭМ!$A$39:$A$782,$A147,СВЦЭМ!$B$39:$B$782,E$119)+'СЕТ СН'!$I$12+СВЦЭМ!$D$10+'СЕТ СН'!$I$5-'СЕТ СН'!$I$20</f>
        <v>4620.6285049799999</v>
      </c>
      <c r="F147" s="36">
        <f>SUMIFS(СВЦЭМ!$C$39:$C$782,СВЦЭМ!$A$39:$A$782,$A147,СВЦЭМ!$B$39:$B$782,F$119)+'СЕТ СН'!$I$12+СВЦЭМ!$D$10+'СЕТ СН'!$I$5-'СЕТ СН'!$I$20</f>
        <v>4669.8189521200002</v>
      </c>
      <c r="G147" s="36">
        <f>SUMIFS(СВЦЭМ!$C$39:$C$782,СВЦЭМ!$A$39:$A$782,$A147,СВЦЭМ!$B$39:$B$782,G$119)+'СЕТ СН'!$I$12+СВЦЭМ!$D$10+'СЕТ СН'!$I$5-'СЕТ СН'!$I$20</f>
        <v>4680.032472679999</v>
      </c>
      <c r="H147" s="36">
        <f>SUMIFS(СВЦЭМ!$C$39:$C$782,СВЦЭМ!$A$39:$A$782,$A147,СВЦЭМ!$B$39:$B$782,H$119)+'СЕТ СН'!$I$12+СВЦЭМ!$D$10+'СЕТ СН'!$I$5-'СЕТ СН'!$I$20</f>
        <v>4686.9984575599992</v>
      </c>
      <c r="I147" s="36">
        <f>SUMIFS(СВЦЭМ!$C$39:$C$782,СВЦЭМ!$A$39:$A$782,$A147,СВЦЭМ!$B$39:$B$782,I$119)+'СЕТ СН'!$I$12+СВЦЭМ!$D$10+'СЕТ СН'!$I$5-'СЕТ СН'!$I$20</f>
        <v>4459.08398984</v>
      </c>
      <c r="J147" s="36">
        <f>SUMIFS(СВЦЭМ!$C$39:$C$782,СВЦЭМ!$A$39:$A$782,$A147,СВЦЭМ!$B$39:$B$782,J$119)+'СЕТ СН'!$I$12+СВЦЭМ!$D$10+'СЕТ СН'!$I$5-'СЕТ СН'!$I$20</f>
        <v>4327.4016538300002</v>
      </c>
      <c r="K147" s="36">
        <f>SUMIFS(СВЦЭМ!$C$39:$C$782,СВЦЭМ!$A$39:$A$782,$A147,СВЦЭМ!$B$39:$B$782,K$119)+'СЕТ СН'!$I$12+СВЦЭМ!$D$10+'СЕТ СН'!$I$5-'СЕТ СН'!$I$20</f>
        <v>4260.3751259999999</v>
      </c>
      <c r="L147" s="36">
        <f>SUMIFS(СВЦЭМ!$C$39:$C$782,СВЦЭМ!$A$39:$A$782,$A147,СВЦЭМ!$B$39:$B$782,L$119)+'СЕТ СН'!$I$12+СВЦЭМ!$D$10+'СЕТ СН'!$I$5-'СЕТ СН'!$I$20</f>
        <v>4188.4566087799994</v>
      </c>
      <c r="M147" s="36">
        <f>SUMIFS(СВЦЭМ!$C$39:$C$782,СВЦЭМ!$A$39:$A$782,$A147,СВЦЭМ!$B$39:$B$782,M$119)+'СЕТ СН'!$I$12+СВЦЭМ!$D$10+'СЕТ СН'!$I$5-'СЕТ СН'!$I$20</f>
        <v>4173.1921308299998</v>
      </c>
      <c r="N147" s="36">
        <f>SUMIFS(СВЦЭМ!$C$39:$C$782,СВЦЭМ!$A$39:$A$782,$A147,СВЦЭМ!$B$39:$B$782,N$119)+'СЕТ СН'!$I$12+СВЦЭМ!$D$10+'СЕТ СН'!$I$5-'СЕТ СН'!$I$20</f>
        <v>4165.0402346299998</v>
      </c>
      <c r="O147" s="36">
        <f>SUMIFS(СВЦЭМ!$C$39:$C$782,СВЦЭМ!$A$39:$A$782,$A147,СВЦЭМ!$B$39:$B$782,O$119)+'СЕТ СН'!$I$12+СВЦЭМ!$D$10+'СЕТ СН'!$I$5-'СЕТ СН'!$I$20</f>
        <v>4157.01374571</v>
      </c>
      <c r="P147" s="36">
        <f>SUMIFS(СВЦЭМ!$C$39:$C$782,СВЦЭМ!$A$39:$A$782,$A147,СВЦЭМ!$B$39:$B$782,P$119)+'СЕТ СН'!$I$12+СВЦЭМ!$D$10+'СЕТ СН'!$I$5-'СЕТ СН'!$I$20</f>
        <v>4128.9573050999998</v>
      </c>
      <c r="Q147" s="36">
        <f>SUMIFS(СВЦЭМ!$C$39:$C$782,СВЦЭМ!$A$39:$A$782,$A147,СВЦЭМ!$B$39:$B$782,Q$119)+'СЕТ СН'!$I$12+СВЦЭМ!$D$10+'СЕТ СН'!$I$5-'СЕТ СН'!$I$20</f>
        <v>4152.9649988199999</v>
      </c>
      <c r="R147" s="36">
        <f>SUMIFS(СВЦЭМ!$C$39:$C$782,СВЦЭМ!$A$39:$A$782,$A147,СВЦЭМ!$B$39:$B$782,R$119)+'СЕТ СН'!$I$12+СВЦЭМ!$D$10+'СЕТ СН'!$I$5-'СЕТ СН'!$I$20</f>
        <v>4191.24304631</v>
      </c>
      <c r="S147" s="36">
        <f>SUMIFS(СВЦЭМ!$C$39:$C$782,СВЦЭМ!$A$39:$A$782,$A147,СВЦЭМ!$B$39:$B$782,S$119)+'СЕТ СН'!$I$12+СВЦЭМ!$D$10+'СЕТ СН'!$I$5-'СЕТ СН'!$I$20</f>
        <v>4185.4855340399999</v>
      </c>
      <c r="T147" s="36">
        <f>SUMIFS(СВЦЭМ!$C$39:$C$782,СВЦЭМ!$A$39:$A$782,$A147,СВЦЭМ!$B$39:$B$782,T$119)+'СЕТ СН'!$I$12+СВЦЭМ!$D$10+'СЕТ СН'!$I$5-'СЕТ СН'!$I$20</f>
        <v>4204.6179840000004</v>
      </c>
      <c r="U147" s="36">
        <f>SUMIFS(СВЦЭМ!$C$39:$C$782,СВЦЭМ!$A$39:$A$782,$A147,СВЦЭМ!$B$39:$B$782,U$119)+'СЕТ СН'!$I$12+СВЦЭМ!$D$10+'СЕТ СН'!$I$5-'СЕТ СН'!$I$20</f>
        <v>4217.7591513299994</v>
      </c>
      <c r="V147" s="36">
        <f>SUMIFS(СВЦЭМ!$C$39:$C$782,СВЦЭМ!$A$39:$A$782,$A147,СВЦЭМ!$B$39:$B$782,V$119)+'СЕТ СН'!$I$12+СВЦЭМ!$D$10+'СЕТ СН'!$I$5-'СЕТ СН'!$I$20</f>
        <v>4208.2114207300001</v>
      </c>
      <c r="W147" s="36">
        <f>SUMIFS(СВЦЭМ!$C$39:$C$782,СВЦЭМ!$A$39:$A$782,$A147,СВЦЭМ!$B$39:$B$782,W$119)+'СЕТ СН'!$I$12+СВЦЭМ!$D$10+'СЕТ СН'!$I$5-'СЕТ СН'!$I$20</f>
        <v>4201.5069236399995</v>
      </c>
      <c r="X147" s="36">
        <f>SUMIFS(СВЦЭМ!$C$39:$C$782,СВЦЭМ!$A$39:$A$782,$A147,СВЦЭМ!$B$39:$B$782,X$119)+'СЕТ СН'!$I$12+СВЦЭМ!$D$10+'СЕТ СН'!$I$5-'СЕТ СН'!$I$20</f>
        <v>4288.0392576200002</v>
      </c>
      <c r="Y147" s="36">
        <f>SUMIFS(СВЦЭМ!$C$39:$C$782,СВЦЭМ!$A$39:$A$782,$A147,СВЦЭМ!$B$39:$B$782,Y$119)+'СЕТ СН'!$I$12+СВЦЭМ!$D$10+'СЕТ СН'!$I$5-'СЕТ СН'!$I$20</f>
        <v>4378.00770887</v>
      </c>
    </row>
    <row r="148" spans="1:26" ht="15.75" x14ac:dyDescent="0.2">
      <c r="A148" s="35">
        <f t="shared" si="3"/>
        <v>45167</v>
      </c>
      <c r="B148" s="36">
        <f>SUMIFS(СВЦЭМ!$C$39:$C$782,СВЦЭМ!$A$39:$A$782,$A148,СВЦЭМ!$B$39:$B$782,B$119)+'СЕТ СН'!$I$12+СВЦЭМ!$D$10+'СЕТ СН'!$I$5-'СЕТ СН'!$I$20</f>
        <v>4372.9414719899996</v>
      </c>
      <c r="C148" s="36">
        <f>SUMIFS(СВЦЭМ!$C$39:$C$782,СВЦЭМ!$A$39:$A$782,$A148,СВЦЭМ!$B$39:$B$782,C$119)+'СЕТ СН'!$I$12+СВЦЭМ!$D$10+'СЕТ СН'!$I$5-'СЕТ СН'!$I$20</f>
        <v>4456.9684179100004</v>
      </c>
      <c r="D148" s="36">
        <f>SUMIFS(СВЦЭМ!$C$39:$C$782,СВЦЭМ!$A$39:$A$782,$A148,СВЦЭМ!$B$39:$B$782,D$119)+'СЕТ СН'!$I$12+СВЦЭМ!$D$10+'СЕТ СН'!$I$5-'СЕТ СН'!$I$20</f>
        <v>4504.9476533699999</v>
      </c>
      <c r="E148" s="36">
        <f>SUMIFS(СВЦЭМ!$C$39:$C$782,СВЦЭМ!$A$39:$A$782,$A148,СВЦЭМ!$B$39:$B$782,E$119)+'СЕТ СН'!$I$12+СВЦЭМ!$D$10+'СЕТ СН'!$I$5-'СЕТ СН'!$I$20</f>
        <v>4524.5023581899995</v>
      </c>
      <c r="F148" s="36">
        <f>SUMIFS(СВЦЭМ!$C$39:$C$782,СВЦЭМ!$A$39:$A$782,$A148,СВЦЭМ!$B$39:$B$782,F$119)+'СЕТ СН'!$I$12+СВЦЭМ!$D$10+'СЕТ СН'!$I$5-'СЕТ СН'!$I$20</f>
        <v>4528.7636924799999</v>
      </c>
      <c r="G148" s="36">
        <f>SUMIFS(СВЦЭМ!$C$39:$C$782,СВЦЭМ!$A$39:$A$782,$A148,СВЦЭМ!$B$39:$B$782,G$119)+'СЕТ СН'!$I$12+СВЦЭМ!$D$10+'СЕТ СН'!$I$5-'СЕТ СН'!$I$20</f>
        <v>4542.5379673199996</v>
      </c>
      <c r="H148" s="36">
        <f>SUMIFS(СВЦЭМ!$C$39:$C$782,СВЦЭМ!$A$39:$A$782,$A148,СВЦЭМ!$B$39:$B$782,H$119)+'СЕТ СН'!$I$12+СВЦЭМ!$D$10+'СЕТ СН'!$I$5-'СЕТ СН'!$I$20</f>
        <v>4486.1423856900001</v>
      </c>
      <c r="I148" s="36">
        <f>SUMIFS(СВЦЭМ!$C$39:$C$782,СВЦЭМ!$A$39:$A$782,$A148,СВЦЭМ!$B$39:$B$782,I$119)+'СЕТ СН'!$I$12+СВЦЭМ!$D$10+'СЕТ СН'!$I$5-'СЕТ СН'!$I$20</f>
        <v>4396.2713369499997</v>
      </c>
      <c r="J148" s="36">
        <f>SUMIFS(СВЦЭМ!$C$39:$C$782,СВЦЭМ!$A$39:$A$782,$A148,СВЦЭМ!$B$39:$B$782,J$119)+'СЕТ СН'!$I$12+СВЦЭМ!$D$10+'СЕТ СН'!$I$5-'СЕТ СН'!$I$20</f>
        <v>4252.8445098699995</v>
      </c>
      <c r="K148" s="36">
        <f>SUMIFS(СВЦЭМ!$C$39:$C$782,СВЦЭМ!$A$39:$A$782,$A148,СВЦЭМ!$B$39:$B$782,K$119)+'СЕТ СН'!$I$12+СВЦЭМ!$D$10+'СЕТ СН'!$I$5-'СЕТ СН'!$I$20</f>
        <v>4166.1131006199994</v>
      </c>
      <c r="L148" s="36">
        <f>SUMIFS(СВЦЭМ!$C$39:$C$782,СВЦЭМ!$A$39:$A$782,$A148,СВЦЭМ!$B$39:$B$782,L$119)+'СЕТ СН'!$I$12+СВЦЭМ!$D$10+'СЕТ СН'!$I$5-'СЕТ СН'!$I$20</f>
        <v>4118.7147607299994</v>
      </c>
      <c r="M148" s="36">
        <f>SUMIFS(СВЦЭМ!$C$39:$C$782,СВЦЭМ!$A$39:$A$782,$A148,СВЦЭМ!$B$39:$B$782,M$119)+'СЕТ СН'!$I$12+СВЦЭМ!$D$10+'СЕТ СН'!$I$5-'СЕТ СН'!$I$20</f>
        <v>4100.97785372</v>
      </c>
      <c r="N148" s="36">
        <f>SUMIFS(СВЦЭМ!$C$39:$C$782,СВЦЭМ!$A$39:$A$782,$A148,СВЦЭМ!$B$39:$B$782,N$119)+'СЕТ СН'!$I$12+СВЦЭМ!$D$10+'СЕТ СН'!$I$5-'СЕТ СН'!$I$20</f>
        <v>4090.6757931599996</v>
      </c>
      <c r="O148" s="36">
        <f>SUMIFS(СВЦЭМ!$C$39:$C$782,СВЦЭМ!$A$39:$A$782,$A148,СВЦЭМ!$B$39:$B$782,O$119)+'СЕТ СН'!$I$12+СВЦЭМ!$D$10+'СЕТ СН'!$I$5-'СЕТ СН'!$I$20</f>
        <v>4079.24893174</v>
      </c>
      <c r="P148" s="36">
        <f>SUMIFS(СВЦЭМ!$C$39:$C$782,СВЦЭМ!$A$39:$A$782,$A148,СВЦЭМ!$B$39:$B$782,P$119)+'СЕТ СН'!$I$12+СВЦЭМ!$D$10+'СЕТ СН'!$I$5-'СЕТ СН'!$I$20</f>
        <v>4065.6626806300001</v>
      </c>
      <c r="Q148" s="36">
        <f>SUMIFS(СВЦЭМ!$C$39:$C$782,СВЦЭМ!$A$39:$A$782,$A148,СВЦЭМ!$B$39:$B$782,Q$119)+'СЕТ СН'!$I$12+СВЦЭМ!$D$10+'СЕТ СН'!$I$5-'СЕТ СН'!$I$20</f>
        <v>4064.87251707</v>
      </c>
      <c r="R148" s="36">
        <f>SUMIFS(СВЦЭМ!$C$39:$C$782,СВЦЭМ!$A$39:$A$782,$A148,СВЦЭМ!$B$39:$B$782,R$119)+'СЕТ СН'!$I$12+СВЦЭМ!$D$10+'СЕТ СН'!$I$5-'СЕТ СН'!$I$20</f>
        <v>4095.4787449199998</v>
      </c>
      <c r="S148" s="36">
        <f>SUMIFS(СВЦЭМ!$C$39:$C$782,СВЦЭМ!$A$39:$A$782,$A148,СВЦЭМ!$B$39:$B$782,S$119)+'СЕТ СН'!$I$12+СВЦЭМ!$D$10+'СЕТ СН'!$I$5-'СЕТ СН'!$I$20</f>
        <v>4104.3183995999998</v>
      </c>
      <c r="T148" s="36">
        <f>SUMIFS(СВЦЭМ!$C$39:$C$782,СВЦЭМ!$A$39:$A$782,$A148,СВЦЭМ!$B$39:$B$782,T$119)+'СЕТ СН'!$I$12+СВЦЭМ!$D$10+'СЕТ СН'!$I$5-'СЕТ СН'!$I$20</f>
        <v>4110.6860722800002</v>
      </c>
      <c r="U148" s="36">
        <f>SUMIFS(СВЦЭМ!$C$39:$C$782,СВЦЭМ!$A$39:$A$782,$A148,СВЦЭМ!$B$39:$B$782,U$119)+'СЕТ СН'!$I$12+СВЦЭМ!$D$10+'СЕТ СН'!$I$5-'СЕТ СН'!$I$20</f>
        <v>4105.3337426399994</v>
      </c>
      <c r="V148" s="36">
        <f>SUMIFS(СВЦЭМ!$C$39:$C$782,СВЦЭМ!$A$39:$A$782,$A148,СВЦЭМ!$B$39:$B$782,V$119)+'СЕТ СН'!$I$12+СВЦЭМ!$D$10+'СЕТ СН'!$I$5-'СЕТ СН'!$I$20</f>
        <v>4105.5772628899995</v>
      </c>
      <c r="W148" s="36">
        <f>SUMIFS(СВЦЭМ!$C$39:$C$782,СВЦЭМ!$A$39:$A$782,$A148,СВЦЭМ!$B$39:$B$782,W$119)+'СЕТ СН'!$I$12+СВЦЭМ!$D$10+'СЕТ СН'!$I$5-'СЕТ СН'!$I$20</f>
        <v>4101.9325676299995</v>
      </c>
      <c r="X148" s="36">
        <f>SUMIFS(СВЦЭМ!$C$39:$C$782,СВЦЭМ!$A$39:$A$782,$A148,СВЦЭМ!$B$39:$B$782,X$119)+'СЕТ СН'!$I$12+СВЦЭМ!$D$10+'СЕТ СН'!$I$5-'СЕТ СН'!$I$20</f>
        <v>4172.0966541300004</v>
      </c>
      <c r="Y148" s="36">
        <f>SUMIFS(СВЦЭМ!$C$39:$C$782,СВЦЭМ!$A$39:$A$782,$A148,СВЦЭМ!$B$39:$B$782,Y$119)+'СЕТ СН'!$I$12+СВЦЭМ!$D$10+'СЕТ СН'!$I$5-'СЕТ СН'!$I$20</f>
        <v>4278.0355635599999</v>
      </c>
    </row>
    <row r="149" spans="1:26" ht="15.75" x14ac:dyDescent="0.2">
      <c r="A149" s="35">
        <f t="shared" si="3"/>
        <v>45168</v>
      </c>
      <c r="B149" s="36">
        <f>SUMIFS(СВЦЭМ!$C$39:$C$782,СВЦЭМ!$A$39:$A$782,$A149,СВЦЭМ!$B$39:$B$782,B$119)+'СЕТ СН'!$I$12+СВЦЭМ!$D$10+'СЕТ СН'!$I$5-'СЕТ СН'!$I$20</f>
        <v>4407.9818390299997</v>
      </c>
      <c r="C149" s="36">
        <f>SUMIFS(СВЦЭМ!$C$39:$C$782,СВЦЭМ!$A$39:$A$782,$A149,СВЦЭМ!$B$39:$B$782,C$119)+'СЕТ СН'!$I$12+СВЦЭМ!$D$10+'СЕТ СН'!$I$5-'СЕТ СН'!$I$20</f>
        <v>4480.4613034200001</v>
      </c>
      <c r="D149" s="36">
        <f>SUMIFS(СВЦЭМ!$C$39:$C$782,СВЦЭМ!$A$39:$A$782,$A149,СВЦЭМ!$B$39:$B$782,D$119)+'СЕТ СН'!$I$12+СВЦЭМ!$D$10+'СЕТ СН'!$I$5-'СЕТ СН'!$I$20</f>
        <v>4532.0263667399995</v>
      </c>
      <c r="E149" s="36">
        <f>SUMIFS(СВЦЭМ!$C$39:$C$782,СВЦЭМ!$A$39:$A$782,$A149,СВЦЭМ!$B$39:$B$782,E$119)+'СЕТ СН'!$I$12+СВЦЭМ!$D$10+'СЕТ СН'!$I$5-'СЕТ СН'!$I$20</f>
        <v>4557.7031235499999</v>
      </c>
      <c r="F149" s="36">
        <f>SUMIFS(СВЦЭМ!$C$39:$C$782,СВЦЭМ!$A$39:$A$782,$A149,СВЦЭМ!$B$39:$B$782,F$119)+'СЕТ СН'!$I$12+СВЦЭМ!$D$10+'СЕТ СН'!$I$5-'СЕТ СН'!$I$20</f>
        <v>4613.3287681700003</v>
      </c>
      <c r="G149" s="36">
        <f>SUMIFS(СВЦЭМ!$C$39:$C$782,СВЦЭМ!$A$39:$A$782,$A149,СВЦЭМ!$B$39:$B$782,G$119)+'СЕТ СН'!$I$12+СВЦЭМ!$D$10+'СЕТ СН'!$I$5-'СЕТ СН'!$I$20</f>
        <v>4581.77911769</v>
      </c>
      <c r="H149" s="36">
        <f>SUMIFS(СВЦЭМ!$C$39:$C$782,СВЦЭМ!$A$39:$A$782,$A149,СВЦЭМ!$B$39:$B$782,H$119)+'СЕТ СН'!$I$12+СВЦЭМ!$D$10+'СЕТ СН'!$I$5-'СЕТ СН'!$I$20</f>
        <v>4501.7650498200001</v>
      </c>
      <c r="I149" s="36">
        <f>SUMIFS(СВЦЭМ!$C$39:$C$782,СВЦЭМ!$A$39:$A$782,$A149,СВЦЭМ!$B$39:$B$782,I$119)+'СЕТ СН'!$I$12+СВЦЭМ!$D$10+'СЕТ СН'!$I$5-'СЕТ СН'!$I$20</f>
        <v>4395.45279768</v>
      </c>
      <c r="J149" s="36">
        <f>SUMIFS(СВЦЭМ!$C$39:$C$782,СВЦЭМ!$A$39:$A$782,$A149,СВЦЭМ!$B$39:$B$782,J$119)+'СЕТ СН'!$I$12+СВЦЭМ!$D$10+'СЕТ СН'!$I$5-'СЕТ СН'!$I$20</f>
        <v>4294.1768355799995</v>
      </c>
      <c r="K149" s="36">
        <f>SUMIFS(СВЦЭМ!$C$39:$C$782,СВЦЭМ!$A$39:$A$782,$A149,СВЦЭМ!$B$39:$B$782,K$119)+'СЕТ СН'!$I$12+СВЦЭМ!$D$10+'СЕТ СН'!$I$5-'СЕТ СН'!$I$20</f>
        <v>4221.1231544799994</v>
      </c>
      <c r="L149" s="36">
        <f>SUMIFS(СВЦЭМ!$C$39:$C$782,СВЦЭМ!$A$39:$A$782,$A149,СВЦЭМ!$B$39:$B$782,L$119)+'СЕТ СН'!$I$12+СВЦЭМ!$D$10+'СЕТ СН'!$I$5-'СЕТ СН'!$I$20</f>
        <v>4182.1246295299998</v>
      </c>
      <c r="M149" s="36">
        <f>SUMIFS(СВЦЭМ!$C$39:$C$782,СВЦЭМ!$A$39:$A$782,$A149,СВЦЭМ!$B$39:$B$782,M$119)+'СЕТ СН'!$I$12+СВЦЭМ!$D$10+'СЕТ СН'!$I$5-'СЕТ СН'!$I$20</f>
        <v>4161.86857779</v>
      </c>
      <c r="N149" s="36">
        <f>SUMIFS(СВЦЭМ!$C$39:$C$782,СВЦЭМ!$A$39:$A$782,$A149,СВЦЭМ!$B$39:$B$782,N$119)+'СЕТ СН'!$I$12+СВЦЭМ!$D$10+'СЕТ СН'!$I$5-'СЕТ СН'!$I$20</f>
        <v>4162.5278273499998</v>
      </c>
      <c r="O149" s="36">
        <f>SUMIFS(СВЦЭМ!$C$39:$C$782,СВЦЭМ!$A$39:$A$782,$A149,СВЦЭМ!$B$39:$B$782,O$119)+'СЕТ СН'!$I$12+СВЦЭМ!$D$10+'СЕТ СН'!$I$5-'СЕТ СН'!$I$20</f>
        <v>4180.7278607299995</v>
      </c>
      <c r="P149" s="36">
        <f>SUMIFS(СВЦЭМ!$C$39:$C$782,СВЦЭМ!$A$39:$A$782,$A149,СВЦЭМ!$B$39:$B$782,P$119)+'СЕТ СН'!$I$12+СВЦЭМ!$D$10+'СЕТ СН'!$I$5-'СЕТ СН'!$I$20</f>
        <v>4144.21106229</v>
      </c>
      <c r="Q149" s="36">
        <f>SUMIFS(СВЦЭМ!$C$39:$C$782,СВЦЭМ!$A$39:$A$782,$A149,СВЦЭМ!$B$39:$B$782,Q$119)+'СЕТ СН'!$I$12+СВЦЭМ!$D$10+'СЕТ СН'!$I$5-'СЕТ СН'!$I$20</f>
        <v>4148.2842890100001</v>
      </c>
      <c r="R149" s="36">
        <f>SUMIFS(СВЦЭМ!$C$39:$C$782,СВЦЭМ!$A$39:$A$782,$A149,СВЦЭМ!$B$39:$B$782,R$119)+'СЕТ СН'!$I$12+СВЦЭМ!$D$10+'СЕТ СН'!$I$5-'СЕТ СН'!$I$20</f>
        <v>4189.5390533199998</v>
      </c>
      <c r="S149" s="36">
        <f>SUMIFS(СВЦЭМ!$C$39:$C$782,СВЦЭМ!$A$39:$A$782,$A149,СВЦЭМ!$B$39:$B$782,S$119)+'СЕТ СН'!$I$12+СВЦЭМ!$D$10+'СЕТ СН'!$I$5-'СЕТ СН'!$I$20</f>
        <v>4173.4581618800003</v>
      </c>
      <c r="T149" s="36">
        <f>SUMIFS(СВЦЭМ!$C$39:$C$782,СВЦЭМ!$A$39:$A$782,$A149,СВЦЭМ!$B$39:$B$782,T$119)+'СЕТ СН'!$I$12+СВЦЭМ!$D$10+'СЕТ СН'!$I$5-'СЕТ СН'!$I$20</f>
        <v>4172.8972411100003</v>
      </c>
      <c r="U149" s="36">
        <f>SUMIFS(СВЦЭМ!$C$39:$C$782,СВЦЭМ!$A$39:$A$782,$A149,СВЦЭМ!$B$39:$B$782,U$119)+'СЕТ СН'!$I$12+СВЦЭМ!$D$10+'СЕТ СН'!$I$5-'СЕТ СН'!$I$20</f>
        <v>4175.9542379699997</v>
      </c>
      <c r="V149" s="36">
        <f>SUMIFS(СВЦЭМ!$C$39:$C$782,СВЦЭМ!$A$39:$A$782,$A149,СВЦЭМ!$B$39:$B$782,V$119)+'СЕТ СН'!$I$12+СВЦЭМ!$D$10+'СЕТ СН'!$I$5-'СЕТ СН'!$I$20</f>
        <v>4149.4994855300001</v>
      </c>
      <c r="W149" s="36">
        <f>SUMIFS(СВЦЭМ!$C$39:$C$782,СВЦЭМ!$A$39:$A$782,$A149,СВЦЭМ!$B$39:$B$782,W$119)+'СЕТ СН'!$I$12+СВЦЭМ!$D$10+'СЕТ СН'!$I$5-'СЕТ СН'!$I$20</f>
        <v>4148.6016528399996</v>
      </c>
      <c r="X149" s="36">
        <f>SUMIFS(СВЦЭМ!$C$39:$C$782,СВЦЭМ!$A$39:$A$782,$A149,СВЦЭМ!$B$39:$B$782,X$119)+'СЕТ СН'!$I$12+СВЦЭМ!$D$10+'СЕТ СН'!$I$5-'СЕТ СН'!$I$20</f>
        <v>4205.3452645999996</v>
      </c>
      <c r="Y149" s="36">
        <f>SUMIFS(СВЦЭМ!$C$39:$C$782,СВЦЭМ!$A$39:$A$782,$A149,СВЦЭМ!$B$39:$B$782,Y$119)+'СЕТ СН'!$I$12+СВЦЭМ!$D$10+'СЕТ СН'!$I$5-'СЕТ СН'!$I$20</f>
        <v>4314.4505105799999</v>
      </c>
    </row>
    <row r="150" spans="1:26" ht="15.75" x14ac:dyDescent="0.2">
      <c r="A150" s="35">
        <f t="shared" si="3"/>
        <v>45169</v>
      </c>
      <c r="B150" s="36">
        <f>SUMIFS(СВЦЭМ!$C$39:$C$782,СВЦЭМ!$A$39:$A$782,$A150,СВЦЭМ!$B$39:$B$782,B$119)+'СЕТ СН'!$I$12+СВЦЭМ!$D$10+'СЕТ СН'!$I$5-'СЕТ СН'!$I$20</f>
        <v>4410.6560699800002</v>
      </c>
      <c r="C150" s="36">
        <f>SUMIFS(СВЦЭМ!$C$39:$C$782,СВЦЭМ!$A$39:$A$782,$A150,СВЦЭМ!$B$39:$B$782,C$119)+'СЕТ СН'!$I$12+СВЦЭМ!$D$10+'СЕТ СН'!$I$5-'СЕТ СН'!$I$20</f>
        <v>4481.7050203299996</v>
      </c>
      <c r="D150" s="36">
        <f>SUMIFS(СВЦЭМ!$C$39:$C$782,СВЦЭМ!$A$39:$A$782,$A150,СВЦЭМ!$B$39:$B$782,D$119)+'СЕТ СН'!$I$12+СВЦЭМ!$D$10+'СЕТ СН'!$I$5-'СЕТ СН'!$I$20</f>
        <v>4534.0361207899996</v>
      </c>
      <c r="E150" s="36">
        <f>SUMIFS(СВЦЭМ!$C$39:$C$782,СВЦЭМ!$A$39:$A$782,$A150,СВЦЭМ!$B$39:$B$782,E$119)+'СЕТ СН'!$I$12+СВЦЭМ!$D$10+'СЕТ СН'!$I$5-'СЕТ СН'!$I$20</f>
        <v>4566.01622279</v>
      </c>
      <c r="F150" s="36">
        <f>SUMIFS(СВЦЭМ!$C$39:$C$782,СВЦЭМ!$A$39:$A$782,$A150,СВЦЭМ!$B$39:$B$782,F$119)+'СЕТ СН'!$I$12+СВЦЭМ!$D$10+'СЕТ СН'!$I$5-'СЕТ СН'!$I$20</f>
        <v>4533.0360897600003</v>
      </c>
      <c r="G150" s="36">
        <f>SUMIFS(СВЦЭМ!$C$39:$C$782,СВЦЭМ!$A$39:$A$782,$A150,СВЦЭМ!$B$39:$B$782,G$119)+'СЕТ СН'!$I$12+СВЦЭМ!$D$10+'СЕТ СН'!$I$5-'СЕТ СН'!$I$20</f>
        <v>4546.6260958100002</v>
      </c>
      <c r="H150" s="36">
        <f>SUMIFS(СВЦЭМ!$C$39:$C$782,СВЦЭМ!$A$39:$A$782,$A150,СВЦЭМ!$B$39:$B$782,H$119)+'СЕТ СН'!$I$12+СВЦЭМ!$D$10+'СЕТ СН'!$I$5-'СЕТ СН'!$I$20</f>
        <v>4442.2873989399995</v>
      </c>
      <c r="I150" s="36">
        <f>SUMIFS(СВЦЭМ!$C$39:$C$782,СВЦЭМ!$A$39:$A$782,$A150,СВЦЭМ!$B$39:$B$782,I$119)+'СЕТ СН'!$I$12+СВЦЭМ!$D$10+'СЕТ СН'!$I$5-'СЕТ СН'!$I$20</f>
        <v>4389.1177294700001</v>
      </c>
      <c r="J150" s="36">
        <f>SUMIFS(СВЦЭМ!$C$39:$C$782,СВЦЭМ!$A$39:$A$782,$A150,СВЦЭМ!$B$39:$B$782,J$119)+'СЕТ СН'!$I$12+СВЦЭМ!$D$10+'СЕТ СН'!$I$5-'СЕТ СН'!$I$20</f>
        <v>4278.4702210599999</v>
      </c>
      <c r="K150" s="36">
        <f>SUMIFS(СВЦЭМ!$C$39:$C$782,СВЦЭМ!$A$39:$A$782,$A150,СВЦЭМ!$B$39:$B$782,K$119)+'СЕТ СН'!$I$12+СВЦЭМ!$D$10+'СЕТ СН'!$I$5-'СЕТ СН'!$I$20</f>
        <v>4201.1991028499997</v>
      </c>
      <c r="L150" s="36">
        <f>SUMIFS(СВЦЭМ!$C$39:$C$782,СВЦЭМ!$A$39:$A$782,$A150,СВЦЭМ!$B$39:$B$782,L$119)+'СЕТ СН'!$I$12+СВЦЭМ!$D$10+'СЕТ СН'!$I$5-'СЕТ СН'!$I$20</f>
        <v>4172.65804157</v>
      </c>
      <c r="M150" s="36">
        <f>SUMIFS(СВЦЭМ!$C$39:$C$782,СВЦЭМ!$A$39:$A$782,$A150,СВЦЭМ!$B$39:$B$782,M$119)+'СЕТ СН'!$I$12+СВЦЭМ!$D$10+'СЕТ СН'!$I$5-'СЕТ СН'!$I$20</f>
        <v>4158.7810680399998</v>
      </c>
      <c r="N150" s="36">
        <f>SUMIFS(СВЦЭМ!$C$39:$C$782,СВЦЭМ!$A$39:$A$782,$A150,СВЦЭМ!$B$39:$B$782,N$119)+'СЕТ СН'!$I$12+СВЦЭМ!$D$10+'СЕТ СН'!$I$5-'СЕТ СН'!$I$20</f>
        <v>4155.7620447099998</v>
      </c>
      <c r="O150" s="36">
        <f>SUMIFS(СВЦЭМ!$C$39:$C$782,СВЦЭМ!$A$39:$A$782,$A150,СВЦЭМ!$B$39:$B$782,O$119)+'СЕТ СН'!$I$12+СВЦЭМ!$D$10+'СЕТ СН'!$I$5-'СЕТ СН'!$I$20</f>
        <v>4163.0714676899997</v>
      </c>
      <c r="P150" s="36">
        <f>SUMIFS(СВЦЭМ!$C$39:$C$782,СВЦЭМ!$A$39:$A$782,$A150,СВЦЭМ!$B$39:$B$782,P$119)+'СЕТ СН'!$I$12+СВЦЭМ!$D$10+'СЕТ СН'!$I$5-'СЕТ СН'!$I$20</f>
        <v>4141.8868444</v>
      </c>
      <c r="Q150" s="36">
        <f>SUMIFS(СВЦЭМ!$C$39:$C$782,СВЦЭМ!$A$39:$A$782,$A150,СВЦЭМ!$B$39:$B$782,Q$119)+'СЕТ СН'!$I$12+СВЦЭМ!$D$10+'СЕТ СН'!$I$5-'СЕТ СН'!$I$20</f>
        <v>4154.6318938900004</v>
      </c>
      <c r="R150" s="36">
        <f>SUMIFS(СВЦЭМ!$C$39:$C$782,СВЦЭМ!$A$39:$A$782,$A150,СВЦЭМ!$B$39:$B$782,R$119)+'СЕТ СН'!$I$12+СВЦЭМ!$D$10+'СЕТ СН'!$I$5-'СЕТ СН'!$I$20</f>
        <v>4183.6606151599999</v>
      </c>
      <c r="S150" s="36">
        <f>SUMIFS(СВЦЭМ!$C$39:$C$782,СВЦЭМ!$A$39:$A$782,$A150,СВЦЭМ!$B$39:$B$782,S$119)+'СЕТ СН'!$I$12+СВЦЭМ!$D$10+'СЕТ СН'!$I$5-'СЕТ СН'!$I$20</f>
        <v>4181.46803963</v>
      </c>
      <c r="T150" s="36">
        <f>SUMIFS(СВЦЭМ!$C$39:$C$782,СВЦЭМ!$A$39:$A$782,$A150,СВЦЭМ!$B$39:$B$782,T$119)+'СЕТ СН'!$I$12+СВЦЭМ!$D$10+'СЕТ СН'!$I$5-'СЕТ СН'!$I$20</f>
        <v>4186.5701542699999</v>
      </c>
      <c r="U150" s="36">
        <f>SUMIFS(СВЦЭМ!$C$39:$C$782,СВЦЭМ!$A$39:$A$782,$A150,СВЦЭМ!$B$39:$B$782,U$119)+'СЕТ СН'!$I$12+СВЦЭМ!$D$10+'СЕТ СН'!$I$5-'СЕТ СН'!$I$20</f>
        <v>4186.1474368700001</v>
      </c>
      <c r="V150" s="36">
        <f>SUMIFS(СВЦЭМ!$C$39:$C$782,СВЦЭМ!$A$39:$A$782,$A150,СВЦЭМ!$B$39:$B$782,V$119)+'СЕТ СН'!$I$12+СВЦЭМ!$D$10+'СЕТ СН'!$I$5-'СЕТ СН'!$I$20</f>
        <v>4169.7170153799998</v>
      </c>
      <c r="W150" s="36">
        <f>SUMIFS(СВЦЭМ!$C$39:$C$782,СВЦЭМ!$A$39:$A$782,$A150,СВЦЭМ!$B$39:$B$782,W$119)+'СЕТ СН'!$I$12+СВЦЭМ!$D$10+'СЕТ СН'!$I$5-'СЕТ СН'!$I$20</f>
        <v>4174.6127016999999</v>
      </c>
      <c r="X150" s="36">
        <f>SUMIFS(СВЦЭМ!$C$39:$C$782,СВЦЭМ!$A$39:$A$782,$A150,СВЦЭМ!$B$39:$B$782,X$119)+'СЕТ СН'!$I$12+СВЦЭМ!$D$10+'СЕТ СН'!$I$5-'СЕТ СН'!$I$20</f>
        <v>4249.2190146399998</v>
      </c>
      <c r="Y150" s="36">
        <f>SUMIFS(СВЦЭМ!$C$39:$C$782,СВЦЭМ!$A$39:$A$782,$A150,СВЦЭМ!$B$39:$B$782,Y$119)+'СЕТ СН'!$I$12+СВЦЭМ!$D$10+'СЕТ СН'!$I$5-'СЕТ СН'!$I$20</f>
        <v>4353.5097865099997</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6" t="s">
        <v>74</v>
      </c>
      <c r="B153" s="126"/>
      <c r="C153" s="126"/>
      <c r="D153" s="126"/>
      <c r="E153" s="126"/>
      <c r="F153" s="126"/>
      <c r="G153" s="126"/>
      <c r="H153" s="126"/>
      <c r="I153" s="126"/>
      <c r="J153" s="126"/>
      <c r="K153" s="126"/>
      <c r="L153" s="126"/>
      <c r="M153" s="126"/>
      <c r="N153" s="127" t="s">
        <v>29</v>
      </c>
      <c r="O153" s="127"/>
      <c r="P153" s="127"/>
      <c r="Q153" s="127"/>
      <c r="R153" s="127"/>
      <c r="S153" s="127"/>
      <c r="T153" s="127"/>
      <c r="U153" s="127"/>
      <c r="V153" s="39"/>
      <c r="W153" s="39"/>
      <c r="X153" s="39"/>
      <c r="Y153" s="39"/>
      <c r="Z153" s="39"/>
    </row>
    <row r="154" spans="1:26" ht="15.75" x14ac:dyDescent="0.2">
      <c r="A154" s="126"/>
      <c r="B154" s="126"/>
      <c r="C154" s="126"/>
      <c r="D154" s="126"/>
      <c r="E154" s="126"/>
      <c r="F154" s="126"/>
      <c r="G154" s="126"/>
      <c r="H154" s="126"/>
      <c r="I154" s="126"/>
      <c r="J154" s="126"/>
      <c r="K154" s="126"/>
      <c r="L154" s="126"/>
      <c r="M154" s="126"/>
      <c r="N154" s="128" t="s">
        <v>0</v>
      </c>
      <c r="O154" s="128"/>
      <c r="P154" s="128" t="s">
        <v>1</v>
      </c>
      <c r="Q154" s="128"/>
      <c r="R154" s="128" t="s">
        <v>2</v>
      </c>
      <c r="S154" s="128"/>
      <c r="T154" s="128" t="s">
        <v>3</v>
      </c>
      <c r="U154" s="128"/>
      <c r="V154" s="39"/>
      <c r="W154" s="39"/>
      <c r="X154" s="39"/>
      <c r="Y154" s="39"/>
      <c r="Z154" s="39"/>
    </row>
    <row r="155" spans="1:26" ht="15.75" customHeight="1" x14ac:dyDescent="0.2">
      <c r="A155" s="126"/>
      <c r="B155" s="126"/>
      <c r="C155" s="126"/>
      <c r="D155" s="126"/>
      <c r="E155" s="126"/>
      <c r="F155" s="126"/>
      <c r="G155" s="126"/>
      <c r="H155" s="126"/>
      <c r="I155" s="126"/>
      <c r="J155" s="126"/>
      <c r="K155" s="126"/>
      <c r="L155" s="126"/>
      <c r="M155" s="126"/>
      <c r="N155" s="129">
        <f>СВЦЭМ!$D$12+'СЕТ СН'!$F$13-'СЕТ СН'!$F$21</f>
        <v>640904.38848920865</v>
      </c>
      <c r="O155" s="130"/>
      <c r="P155" s="129">
        <f>СВЦЭМ!$D$12+'СЕТ СН'!$F$13-'СЕТ СН'!$G$21</f>
        <v>640904.38848920865</v>
      </c>
      <c r="Q155" s="130"/>
      <c r="R155" s="129">
        <f>СВЦЭМ!$D$12+'СЕТ СН'!$F$13-'СЕТ СН'!$H$21</f>
        <v>640904.38848920865</v>
      </c>
      <c r="S155" s="130"/>
      <c r="T155" s="129">
        <f>СВЦЭМ!$D$12+'СЕТ СН'!$F$13-'СЕТ СН'!$I$21</f>
        <v>640904.38848920865</v>
      </c>
      <c r="U155" s="130"/>
      <c r="V155" s="40"/>
      <c r="W155" s="40"/>
      <c r="X155" s="40"/>
      <c r="Y155" s="30"/>
    </row>
    <row r="156" spans="1:26" x14ac:dyDescent="0.25">
      <c r="A156" s="140"/>
      <c r="B156" s="140"/>
      <c r="C156" s="140"/>
      <c r="D156" s="140"/>
      <c r="E156" s="140"/>
      <c r="F156" s="141"/>
      <c r="G156" s="141"/>
      <c r="H156" s="141"/>
      <c r="I156" s="141"/>
      <c r="J156" s="141"/>
      <c r="K156" s="141"/>
      <c r="L156" s="141"/>
      <c r="M156" s="141"/>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0.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августе 2023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3" t="s">
        <v>39</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33" customHeight="1" x14ac:dyDescent="0.2">
      <c r="A4" s="156" t="s">
        <v>9</v>
      </c>
      <c r="B4" s="156"/>
      <c r="C4" s="156"/>
      <c r="D4" s="156"/>
      <c r="E4" s="156"/>
      <c r="F4" s="156"/>
      <c r="G4" s="156"/>
      <c r="H4" s="156"/>
      <c r="I4" s="156"/>
      <c r="J4" s="156"/>
      <c r="K4" s="156"/>
      <c r="L4" s="156"/>
      <c r="M4" s="156"/>
      <c r="N4" s="156"/>
      <c r="O4" s="156"/>
      <c r="P4" s="156"/>
      <c r="Q4" s="156"/>
      <c r="R4" s="156"/>
      <c r="S4" s="156"/>
      <c r="T4" s="156"/>
      <c r="U4" s="156"/>
      <c r="V4" s="156"/>
      <c r="W4" s="156"/>
      <c r="X4" s="156"/>
      <c r="Y4" s="15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01.08.2023</v>
      </c>
      <c r="B12" s="36">
        <f>SUMIFS(СВЦЭМ!$C$39:$C$782,СВЦЭМ!$A$39:$A$782,$A12,СВЦЭМ!$B$39:$B$782,B$11)+'СЕТ СН'!$F$12+СВЦЭМ!$D$10+'СЕТ СН'!$F$6-'СЕТ СН'!$F$22</f>
        <v>1723.4067932099999</v>
      </c>
      <c r="C12" s="36">
        <f>SUMIFS(СВЦЭМ!$C$39:$C$782,СВЦЭМ!$A$39:$A$782,$A12,СВЦЭМ!$B$39:$B$782,C$11)+'СЕТ СН'!$F$12+СВЦЭМ!$D$10+'СЕТ СН'!$F$6-'СЕТ СН'!$F$22</f>
        <v>1898.5618851300001</v>
      </c>
      <c r="D12" s="36">
        <f>SUMIFS(СВЦЭМ!$C$39:$C$782,СВЦЭМ!$A$39:$A$782,$A12,СВЦЭМ!$B$39:$B$782,D$11)+'СЕТ СН'!$F$12+СВЦЭМ!$D$10+'СЕТ СН'!$F$6-'СЕТ СН'!$F$22</f>
        <v>1949.8981164899999</v>
      </c>
      <c r="E12" s="36">
        <f>SUMIFS(СВЦЭМ!$C$39:$C$782,СВЦЭМ!$A$39:$A$782,$A12,СВЦЭМ!$B$39:$B$782,E$11)+'СЕТ СН'!$F$12+СВЦЭМ!$D$10+'СЕТ СН'!$F$6-'СЕТ СН'!$F$22</f>
        <v>1988.9377372599999</v>
      </c>
      <c r="F12" s="36">
        <f>SUMIFS(СВЦЭМ!$C$39:$C$782,СВЦЭМ!$A$39:$A$782,$A12,СВЦЭМ!$B$39:$B$782,F$11)+'СЕТ СН'!$F$12+СВЦЭМ!$D$10+'СЕТ СН'!$F$6-'СЕТ СН'!$F$22</f>
        <v>2005.75511701</v>
      </c>
      <c r="G12" s="36">
        <f>SUMIFS(СВЦЭМ!$C$39:$C$782,СВЦЭМ!$A$39:$A$782,$A12,СВЦЭМ!$B$39:$B$782,G$11)+'СЕТ СН'!$F$12+СВЦЭМ!$D$10+'СЕТ СН'!$F$6-'СЕТ СН'!$F$22</f>
        <v>2010.1205955099999</v>
      </c>
      <c r="H12" s="36">
        <f>SUMIFS(СВЦЭМ!$C$39:$C$782,СВЦЭМ!$A$39:$A$782,$A12,СВЦЭМ!$B$39:$B$782,H$11)+'СЕТ СН'!$F$12+СВЦЭМ!$D$10+'СЕТ СН'!$F$6-'СЕТ СН'!$F$22</f>
        <v>1962.9210509899999</v>
      </c>
      <c r="I12" s="36">
        <f>SUMIFS(СВЦЭМ!$C$39:$C$782,СВЦЭМ!$A$39:$A$782,$A12,СВЦЭМ!$B$39:$B$782,I$11)+'СЕТ СН'!$F$12+СВЦЭМ!$D$10+'СЕТ СН'!$F$6-'СЕТ СН'!$F$22</f>
        <v>1788.9409557700001</v>
      </c>
      <c r="J12" s="36">
        <f>SUMIFS(СВЦЭМ!$C$39:$C$782,СВЦЭМ!$A$39:$A$782,$A12,СВЦЭМ!$B$39:$B$782,J$11)+'СЕТ СН'!$F$12+СВЦЭМ!$D$10+'СЕТ СН'!$F$6-'СЕТ СН'!$F$22</f>
        <v>1637.0922295400001</v>
      </c>
      <c r="K12" s="36">
        <f>SUMIFS(СВЦЭМ!$C$39:$C$782,СВЦЭМ!$A$39:$A$782,$A12,СВЦЭМ!$B$39:$B$782,K$11)+'СЕТ СН'!$F$12+СВЦЭМ!$D$10+'СЕТ СН'!$F$6-'СЕТ СН'!$F$22</f>
        <v>1627.5117048100001</v>
      </c>
      <c r="L12" s="36">
        <f>SUMIFS(СВЦЭМ!$C$39:$C$782,СВЦЭМ!$A$39:$A$782,$A12,СВЦЭМ!$B$39:$B$782,L$11)+'СЕТ СН'!$F$12+СВЦЭМ!$D$10+'СЕТ СН'!$F$6-'СЕТ СН'!$F$22</f>
        <v>1579.4227871099999</v>
      </c>
      <c r="M12" s="36">
        <f>SUMIFS(СВЦЭМ!$C$39:$C$782,СВЦЭМ!$A$39:$A$782,$A12,СВЦЭМ!$B$39:$B$782,M$11)+'СЕТ СН'!$F$12+СВЦЭМ!$D$10+'СЕТ СН'!$F$6-'СЕТ СН'!$F$22</f>
        <v>1555.64016487</v>
      </c>
      <c r="N12" s="36">
        <f>SUMIFS(СВЦЭМ!$C$39:$C$782,СВЦЭМ!$A$39:$A$782,$A12,СВЦЭМ!$B$39:$B$782,N$11)+'СЕТ СН'!$F$12+СВЦЭМ!$D$10+'СЕТ СН'!$F$6-'СЕТ СН'!$F$22</f>
        <v>1554.9540167600001</v>
      </c>
      <c r="O12" s="36">
        <f>SUMIFS(СВЦЭМ!$C$39:$C$782,СВЦЭМ!$A$39:$A$782,$A12,СВЦЭМ!$B$39:$B$782,O$11)+'СЕТ СН'!$F$12+СВЦЭМ!$D$10+'СЕТ СН'!$F$6-'СЕТ СН'!$F$22</f>
        <v>1557.1425613900001</v>
      </c>
      <c r="P12" s="36">
        <f>SUMIFS(СВЦЭМ!$C$39:$C$782,СВЦЭМ!$A$39:$A$782,$A12,СВЦЭМ!$B$39:$B$782,P$11)+'СЕТ СН'!$F$12+СВЦЭМ!$D$10+'СЕТ СН'!$F$6-'СЕТ СН'!$F$22</f>
        <v>1549.85886026</v>
      </c>
      <c r="Q12" s="36">
        <f>SUMIFS(СВЦЭМ!$C$39:$C$782,СВЦЭМ!$A$39:$A$782,$A12,СВЦЭМ!$B$39:$B$782,Q$11)+'СЕТ СН'!$F$12+СВЦЭМ!$D$10+'СЕТ СН'!$F$6-'СЕТ СН'!$F$22</f>
        <v>1530.43727152</v>
      </c>
      <c r="R12" s="36">
        <f>SUMIFS(СВЦЭМ!$C$39:$C$782,СВЦЭМ!$A$39:$A$782,$A12,СВЦЭМ!$B$39:$B$782,R$11)+'СЕТ СН'!$F$12+СВЦЭМ!$D$10+'СЕТ СН'!$F$6-'СЕТ СН'!$F$22</f>
        <v>1544.0335385599999</v>
      </c>
      <c r="S12" s="36">
        <f>SUMIFS(СВЦЭМ!$C$39:$C$782,СВЦЭМ!$A$39:$A$782,$A12,СВЦЭМ!$B$39:$B$782,S$11)+'СЕТ СН'!$F$12+СВЦЭМ!$D$10+'СЕТ СН'!$F$6-'СЕТ СН'!$F$22</f>
        <v>1548.4590737599999</v>
      </c>
      <c r="T12" s="36">
        <f>SUMIFS(СВЦЭМ!$C$39:$C$782,СВЦЭМ!$A$39:$A$782,$A12,СВЦЭМ!$B$39:$B$782,T$11)+'СЕТ СН'!$F$12+СВЦЭМ!$D$10+'СЕТ СН'!$F$6-'СЕТ СН'!$F$22</f>
        <v>1585.14758568</v>
      </c>
      <c r="U12" s="36">
        <f>SUMIFS(СВЦЭМ!$C$39:$C$782,СВЦЭМ!$A$39:$A$782,$A12,СВЦЭМ!$B$39:$B$782,U$11)+'СЕТ СН'!$F$12+СВЦЭМ!$D$10+'СЕТ СН'!$F$6-'СЕТ СН'!$F$22</f>
        <v>1587.4617675500001</v>
      </c>
      <c r="V12" s="36">
        <f>SUMIFS(СВЦЭМ!$C$39:$C$782,СВЦЭМ!$A$39:$A$782,$A12,СВЦЭМ!$B$39:$B$782,V$11)+'СЕТ СН'!$F$12+СВЦЭМ!$D$10+'СЕТ СН'!$F$6-'СЕТ СН'!$F$22</f>
        <v>1589.7748134000001</v>
      </c>
      <c r="W12" s="36">
        <f>SUMIFS(СВЦЭМ!$C$39:$C$782,СВЦЭМ!$A$39:$A$782,$A12,СВЦЭМ!$B$39:$B$782,W$11)+'СЕТ СН'!$F$12+СВЦЭМ!$D$10+'СЕТ СН'!$F$6-'СЕТ СН'!$F$22</f>
        <v>1572.9573124000001</v>
      </c>
      <c r="X12" s="36">
        <f>SUMIFS(СВЦЭМ!$C$39:$C$782,СВЦЭМ!$A$39:$A$782,$A12,СВЦЭМ!$B$39:$B$782,X$11)+'СЕТ СН'!$F$12+СВЦЭМ!$D$10+'СЕТ СН'!$F$6-'СЕТ СН'!$F$22</f>
        <v>1644.5371685800001</v>
      </c>
      <c r="Y12" s="36">
        <f>SUMIFS(СВЦЭМ!$C$39:$C$782,СВЦЭМ!$A$39:$A$782,$A12,СВЦЭМ!$B$39:$B$782,Y$11)+'СЕТ СН'!$F$12+СВЦЭМ!$D$10+'СЕТ СН'!$F$6-'СЕТ СН'!$F$22</f>
        <v>1720.86867884</v>
      </c>
      <c r="AA12" s="37"/>
    </row>
    <row r="13" spans="1:27" ht="15.75" x14ac:dyDescent="0.2">
      <c r="A13" s="35">
        <f>A12+1</f>
        <v>45140</v>
      </c>
      <c r="B13" s="36">
        <f>SUMIFS(СВЦЭМ!$C$39:$C$782,СВЦЭМ!$A$39:$A$782,$A13,СВЦЭМ!$B$39:$B$782,B$11)+'СЕТ СН'!$F$12+СВЦЭМ!$D$10+'СЕТ СН'!$F$6-'СЕТ СН'!$F$22</f>
        <v>1703.4633454499999</v>
      </c>
      <c r="C13" s="36">
        <f>SUMIFS(СВЦЭМ!$C$39:$C$782,СВЦЭМ!$A$39:$A$782,$A13,СВЦЭМ!$B$39:$B$782,C$11)+'СЕТ СН'!$F$12+СВЦЭМ!$D$10+'СЕТ СН'!$F$6-'СЕТ СН'!$F$22</f>
        <v>1785.13308031</v>
      </c>
      <c r="D13" s="36">
        <f>SUMIFS(СВЦЭМ!$C$39:$C$782,СВЦЭМ!$A$39:$A$782,$A13,СВЦЭМ!$B$39:$B$782,D$11)+'СЕТ СН'!$F$12+СВЦЭМ!$D$10+'СЕТ СН'!$F$6-'СЕТ СН'!$F$22</f>
        <v>1874.52576172</v>
      </c>
      <c r="E13" s="36">
        <f>SUMIFS(СВЦЭМ!$C$39:$C$782,СВЦЭМ!$A$39:$A$782,$A13,СВЦЭМ!$B$39:$B$782,E$11)+'СЕТ СН'!$F$12+СВЦЭМ!$D$10+'СЕТ СН'!$F$6-'СЕТ СН'!$F$22</f>
        <v>1938.6708703300001</v>
      </c>
      <c r="F13" s="36">
        <f>SUMIFS(СВЦЭМ!$C$39:$C$782,СВЦЭМ!$A$39:$A$782,$A13,СВЦЭМ!$B$39:$B$782,F$11)+'СЕТ СН'!$F$12+СВЦЭМ!$D$10+'СЕТ СН'!$F$6-'СЕТ СН'!$F$22</f>
        <v>1970.1654028999999</v>
      </c>
      <c r="G13" s="36">
        <f>SUMIFS(СВЦЭМ!$C$39:$C$782,СВЦЭМ!$A$39:$A$782,$A13,СВЦЭМ!$B$39:$B$782,G$11)+'СЕТ СН'!$F$12+СВЦЭМ!$D$10+'СЕТ СН'!$F$6-'СЕТ СН'!$F$22</f>
        <v>1949.24189105</v>
      </c>
      <c r="H13" s="36">
        <f>SUMIFS(СВЦЭМ!$C$39:$C$782,СВЦЭМ!$A$39:$A$782,$A13,СВЦЭМ!$B$39:$B$782,H$11)+'СЕТ СН'!$F$12+СВЦЭМ!$D$10+'СЕТ СН'!$F$6-'СЕТ СН'!$F$22</f>
        <v>1890.87968363</v>
      </c>
      <c r="I13" s="36">
        <f>SUMIFS(СВЦЭМ!$C$39:$C$782,СВЦЭМ!$A$39:$A$782,$A13,СВЦЭМ!$B$39:$B$782,I$11)+'СЕТ СН'!$F$12+СВЦЭМ!$D$10+'СЕТ СН'!$F$6-'СЕТ СН'!$F$22</f>
        <v>1758.9293589500001</v>
      </c>
      <c r="J13" s="36">
        <f>SUMIFS(СВЦЭМ!$C$39:$C$782,СВЦЭМ!$A$39:$A$782,$A13,СВЦЭМ!$B$39:$B$782,J$11)+'СЕТ СН'!$F$12+СВЦЭМ!$D$10+'СЕТ СН'!$F$6-'СЕТ СН'!$F$22</f>
        <v>1630.50551232</v>
      </c>
      <c r="K13" s="36">
        <f>SUMIFS(СВЦЭМ!$C$39:$C$782,СВЦЭМ!$A$39:$A$782,$A13,СВЦЭМ!$B$39:$B$782,K$11)+'СЕТ СН'!$F$12+СВЦЭМ!$D$10+'СЕТ СН'!$F$6-'СЕТ СН'!$F$22</f>
        <v>1620.4247924199999</v>
      </c>
      <c r="L13" s="36">
        <f>SUMIFS(СВЦЭМ!$C$39:$C$782,СВЦЭМ!$A$39:$A$782,$A13,СВЦЭМ!$B$39:$B$782,L$11)+'СЕТ СН'!$F$12+СВЦЭМ!$D$10+'СЕТ СН'!$F$6-'СЕТ СН'!$F$22</f>
        <v>1600.2234705200001</v>
      </c>
      <c r="M13" s="36">
        <f>SUMIFS(СВЦЭМ!$C$39:$C$782,СВЦЭМ!$A$39:$A$782,$A13,СВЦЭМ!$B$39:$B$782,M$11)+'СЕТ СН'!$F$12+СВЦЭМ!$D$10+'СЕТ СН'!$F$6-'СЕТ СН'!$F$22</f>
        <v>1574.99768094</v>
      </c>
      <c r="N13" s="36">
        <f>SUMIFS(СВЦЭМ!$C$39:$C$782,СВЦЭМ!$A$39:$A$782,$A13,СВЦЭМ!$B$39:$B$782,N$11)+'СЕТ СН'!$F$12+СВЦЭМ!$D$10+'СЕТ СН'!$F$6-'СЕТ СН'!$F$22</f>
        <v>1543.7799326899999</v>
      </c>
      <c r="O13" s="36">
        <f>SUMIFS(СВЦЭМ!$C$39:$C$782,СВЦЭМ!$A$39:$A$782,$A13,СВЦЭМ!$B$39:$B$782,O$11)+'СЕТ СН'!$F$12+СВЦЭМ!$D$10+'СЕТ СН'!$F$6-'СЕТ СН'!$F$22</f>
        <v>1439.52831066</v>
      </c>
      <c r="P13" s="36">
        <f>SUMIFS(СВЦЭМ!$C$39:$C$782,СВЦЭМ!$A$39:$A$782,$A13,СВЦЭМ!$B$39:$B$782,P$11)+'СЕТ СН'!$F$12+СВЦЭМ!$D$10+'СЕТ СН'!$F$6-'СЕТ СН'!$F$22</f>
        <v>1487.0090960800001</v>
      </c>
      <c r="Q13" s="36">
        <f>SUMIFS(СВЦЭМ!$C$39:$C$782,СВЦЭМ!$A$39:$A$782,$A13,СВЦЭМ!$B$39:$B$782,Q$11)+'СЕТ СН'!$F$12+СВЦЭМ!$D$10+'СЕТ СН'!$F$6-'СЕТ СН'!$F$22</f>
        <v>1510.9656663000001</v>
      </c>
      <c r="R13" s="36">
        <f>SUMIFS(СВЦЭМ!$C$39:$C$782,СВЦЭМ!$A$39:$A$782,$A13,СВЦЭМ!$B$39:$B$782,R$11)+'СЕТ СН'!$F$12+СВЦЭМ!$D$10+'СЕТ СН'!$F$6-'СЕТ СН'!$F$22</f>
        <v>1531.7936666099999</v>
      </c>
      <c r="S13" s="36">
        <f>SUMIFS(СВЦЭМ!$C$39:$C$782,СВЦЭМ!$A$39:$A$782,$A13,СВЦЭМ!$B$39:$B$782,S$11)+'СЕТ СН'!$F$12+СВЦЭМ!$D$10+'СЕТ СН'!$F$6-'СЕТ СН'!$F$22</f>
        <v>1546.8584506</v>
      </c>
      <c r="T13" s="36">
        <f>SUMIFS(СВЦЭМ!$C$39:$C$782,СВЦЭМ!$A$39:$A$782,$A13,СВЦЭМ!$B$39:$B$782,T$11)+'СЕТ СН'!$F$12+СВЦЭМ!$D$10+'СЕТ СН'!$F$6-'СЕТ СН'!$F$22</f>
        <v>1580.74736964</v>
      </c>
      <c r="U13" s="36">
        <f>SUMIFS(СВЦЭМ!$C$39:$C$782,СВЦЭМ!$A$39:$A$782,$A13,СВЦЭМ!$B$39:$B$782,U$11)+'СЕТ СН'!$F$12+СВЦЭМ!$D$10+'СЕТ СН'!$F$6-'СЕТ СН'!$F$22</f>
        <v>1597.3211517</v>
      </c>
      <c r="V13" s="36">
        <f>SUMIFS(СВЦЭМ!$C$39:$C$782,СВЦЭМ!$A$39:$A$782,$A13,СВЦЭМ!$B$39:$B$782,V$11)+'СЕТ СН'!$F$12+СВЦЭМ!$D$10+'СЕТ СН'!$F$6-'СЕТ СН'!$F$22</f>
        <v>1623.2370667299999</v>
      </c>
      <c r="W13" s="36">
        <f>SUMIFS(СВЦЭМ!$C$39:$C$782,СВЦЭМ!$A$39:$A$782,$A13,СВЦЭМ!$B$39:$B$782,W$11)+'СЕТ СН'!$F$12+СВЦЭМ!$D$10+'СЕТ СН'!$F$6-'СЕТ СН'!$F$22</f>
        <v>1602.8510056699999</v>
      </c>
      <c r="X13" s="36">
        <f>SUMIFS(СВЦЭМ!$C$39:$C$782,СВЦЭМ!$A$39:$A$782,$A13,СВЦЭМ!$B$39:$B$782,X$11)+'СЕТ СН'!$F$12+СВЦЭМ!$D$10+'СЕТ СН'!$F$6-'СЕТ СН'!$F$22</f>
        <v>1591.3954192599999</v>
      </c>
      <c r="Y13" s="36">
        <f>SUMIFS(СВЦЭМ!$C$39:$C$782,СВЦЭМ!$A$39:$A$782,$A13,СВЦЭМ!$B$39:$B$782,Y$11)+'СЕТ СН'!$F$12+СВЦЭМ!$D$10+'СЕТ СН'!$F$6-'СЕТ СН'!$F$22</f>
        <v>1649.6315162399999</v>
      </c>
    </row>
    <row r="14" spans="1:27" ht="15.75" x14ac:dyDescent="0.2">
      <c r="A14" s="35">
        <f t="shared" ref="A14:A42" si="0">A13+1</f>
        <v>45141</v>
      </c>
      <c r="B14" s="36">
        <f>SUMIFS(СВЦЭМ!$C$39:$C$782,СВЦЭМ!$A$39:$A$782,$A14,СВЦЭМ!$B$39:$B$782,B$11)+'СЕТ СН'!$F$12+СВЦЭМ!$D$10+'СЕТ СН'!$F$6-'СЕТ СН'!$F$22</f>
        <v>1800.9643106599999</v>
      </c>
      <c r="C14" s="36">
        <f>SUMIFS(СВЦЭМ!$C$39:$C$782,СВЦЭМ!$A$39:$A$782,$A14,СВЦЭМ!$B$39:$B$782,C$11)+'СЕТ СН'!$F$12+СВЦЭМ!$D$10+'СЕТ СН'!$F$6-'СЕТ СН'!$F$22</f>
        <v>1897.16673137</v>
      </c>
      <c r="D14" s="36">
        <f>SUMIFS(СВЦЭМ!$C$39:$C$782,СВЦЭМ!$A$39:$A$782,$A14,СВЦЭМ!$B$39:$B$782,D$11)+'СЕТ СН'!$F$12+СВЦЭМ!$D$10+'СЕТ СН'!$F$6-'СЕТ СН'!$F$22</f>
        <v>1918.3909723199999</v>
      </c>
      <c r="E14" s="36">
        <f>SUMIFS(СВЦЭМ!$C$39:$C$782,СВЦЭМ!$A$39:$A$782,$A14,СВЦЭМ!$B$39:$B$782,E$11)+'СЕТ СН'!$F$12+СВЦЭМ!$D$10+'СЕТ СН'!$F$6-'СЕТ СН'!$F$22</f>
        <v>1941.4629955099999</v>
      </c>
      <c r="F14" s="36">
        <f>SUMIFS(СВЦЭМ!$C$39:$C$782,СВЦЭМ!$A$39:$A$782,$A14,СВЦЭМ!$B$39:$B$782,F$11)+'СЕТ СН'!$F$12+СВЦЭМ!$D$10+'СЕТ СН'!$F$6-'СЕТ СН'!$F$22</f>
        <v>1941.14510642</v>
      </c>
      <c r="G14" s="36">
        <f>SUMIFS(СВЦЭМ!$C$39:$C$782,СВЦЭМ!$A$39:$A$782,$A14,СВЦЭМ!$B$39:$B$782,G$11)+'СЕТ СН'!$F$12+СВЦЭМ!$D$10+'СЕТ СН'!$F$6-'СЕТ СН'!$F$22</f>
        <v>1939.9686514800001</v>
      </c>
      <c r="H14" s="36">
        <f>SUMIFS(СВЦЭМ!$C$39:$C$782,СВЦЭМ!$A$39:$A$782,$A14,СВЦЭМ!$B$39:$B$782,H$11)+'СЕТ СН'!$F$12+СВЦЭМ!$D$10+'СЕТ СН'!$F$6-'СЕТ СН'!$F$22</f>
        <v>1889.9355433999999</v>
      </c>
      <c r="I14" s="36">
        <f>SUMIFS(СВЦЭМ!$C$39:$C$782,СВЦЭМ!$A$39:$A$782,$A14,СВЦЭМ!$B$39:$B$782,I$11)+'СЕТ СН'!$F$12+СВЦЭМ!$D$10+'СЕТ СН'!$F$6-'СЕТ СН'!$F$22</f>
        <v>1791.8612491700001</v>
      </c>
      <c r="J14" s="36">
        <f>SUMIFS(СВЦЭМ!$C$39:$C$782,СВЦЭМ!$A$39:$A$782,$A14,СВЦЭМ!$B$39:$B$782,J$11)+'СЕТ СН'!$F$12+СВЦЭМ!$D$10+'СЕТ СН'!$F$6-'СЕТ СН'!$F$22</f>
        <v>1659.2080974800001</v>
      </c>
      <c r="K14" s="36">
        <f>SUMIFS(СВЦЭМ!$C$39:$C$782,СВЦЭМ!$A$39:$A$782,$A14,СВЦЭМ!$B$39:$B$782,K$11)+'СЕТ СН'!$F$12+СВЦЭМ!$D$10+'СЕТ СН'!$F$6-'СЕТ СН'!$F$22</f>
        <v>1656.26239091</v>
      </c>
      <c r="L14" s="36">
        <f>SUMIFS(СВЦЭМ!$C$39:$C$782,СВЦЭМ!$A$39:$A$782,$A14,СВЦЭМ!$B$39:$B$782,L$11)+'СЕТ СН'!$F$12+СВЦЭМ!$D$10+'СЕТ СН'!$F$6-'СЕТ СН'!$F$22</f>
        <v>1628.9717946999999</v>
      </c>
      <c r="M14" s="36">
        <f>SUMIFS(СВЦЭМ!$C$39:$C$782,СВЦЭМ!$A$39:$A$782,$A14,СВЦЭМ!$B$39:$B$782,M$11)+'СЕТ СН'!$F$12+СВЦЭМ!$D$10+'СЕТ СН'!$F$6-'СЕТ СН'!$F$22</f>
        <v>1615.7512269900001</v>
      </c>
      <c r="N14" s="36">
        <f>SUMIFS(СВЦЭМ!$C$39:$C$782,СВЦЭМ!$A$39:$A$782,$A14,СВЦЭМ!$B$39:$B$782,N$11)+'СЕТ СН'!$F$12+СВЦЭМ!$D$10+'СЕТ СН'!$F$6-'СЕТ СН'!$F$22</f>
        <v>1617.47652999</v>
      </c>
      <c r="O14" s="36">
        <f>SUMIFS(СВЦЭМ!$C$39:$C$782,СВЦЭМ!$A$39:$A$782,$A14,СВЦЭМ!$B$39:$B$782,O$11)+'СЕТ СН'!$F$12+СВЦЭМ!$D$10+'СЕТ СН'!$F$6-'СЕТ СН'!$F$22</f>
        <v>1615.0485076299999</v>
      </c>
      <c r="P14" s="36">
        <f>SUMIFS(СВЦЭМ!$C$39:$C$782,СВЦЭМ!$A$39:$A$782,$A14,СВЦЭМ!$B$39:$B$782,P$11)+'СЕТ СН'!$F$12+СВЦЭМ!$D$10+'СЕТ СН'!$F$6-'СЕТ СН'!$F$22</f>
        <v>1613.5218071300001</v>
      </c>
      <c r="Q14" s="36">
        <f>SUMIFS(СВЦЭМ!$C$39:$C$782,СВЦЭМ!$A$39:$A$782,$A14,СВЦЭМ!$B$39:$B$782,Q$11)+'СЕТ СН'!$F$12+СВЦЭМ!$D$10+'СЕТ СН'!$F$6-'СЕТ СН'!$F$22</f>
        <v>1619.6299363799999</v>
      </c>
      <c r="R14" s="36">
        <f>SUMIFS(СВЦЭМ!$C$39:$C$782,СВЦЭМ!$A$39:$A$782,$A14,СВЦЭМ!$B$39:$B$782,R$11)+'СЕТ СН'!$F$12+СВЦЭМ!$D$10+'СЕТ СН'!$F$6-'СЕТ СН'!$F$22</f>
        <v>1626.1121952000001</v>
      </c>
      <c r="S14" s="36">
        <f>SUMIFS(СВЦЭМ!$C$39:$C$782,СВЦЭМ!$A$39:$A$782,$A14,СВЦЭМ!$B$39:$B$782,S$11)+'СЕТ СН'!$F$12+СВЦЭМ!$D$10+'СЕТ СН'!$F$6-'СЕТ СН'!$F$22</f>
        <v>1617.42602822</v>
      </c>
      <c r="T14" s="36">
        <f>SUMIFS(СВЦЭМ!$C$39:$C$782,СВЦЭМ!$A$39:$A$782,$A14,СВЦЭМ!$B$39:$B$782,T$11)+'СЕТ СН'!$F$12+СВЦЭМ!$D$10+'СЕТ СН'!$F$6-'СЕТ СН'!$F$22</f>
        <v>1649.17805204</v>
      </c>
      <c r="U14" s="36">
        <f>SUMIFS(СВЦЭМ!$C$39:$C$782,СВЦЭМ!$A$39:$A$782,$A14,СВЦЭМ!$B$39:$B$782,U$11)+'СЕТ СН'!$F$12+СВЦЭМ!$D$10+'СЕТ СН'!$F$6-'СЕТ СН'!$F$22</f>
        <v>1670.3404655300001</v>
      </c>
      <c r="V14" s="36">
        <f>SUMIFS(СВЦЭМ!$C$39:$C$782,СВЦЭМ!$A$39:$A$782,$A14,СВЦЭМ!$B$39:$B$782,V$11)+'СЕТ СН'!$F$12+СВЦЭМ!$D$10+'СЕТ СН'!$F$6-'СЕТ СН'!$F$22</f>
        <v>1663.1730656</v>
      </c>
      <c r="W14" s="36">
        <f>SUMIFS(СВЦЭМ!$C$39:$C$782,СВЦЭМ!$A$39:$A$782,$A14,СВЦЭМ!$B$39:$B$782,W$11)+'СЕТ СН'!$F$12+СВЦЭМ!$D$10+'СЕТ СН'!$F$6-'СЕТ СН'!$F$22</f>
        <v>1624.5220783899999</v>
      </c>
      <c r="X14" s="36">
        <f>SUMIFS(СВЦЭМ!$C$39:$C$782,СВЦЭМ!$A$39:$A$782,$A14,СВЦЭМ!$B$39:$B$782,X$11)+'СЕТ СН'!$F$12+СВЦЭМ!$D$10+'СЕТ СН'!$F$6-'СЕТ СН'!$F$22</f>
        <v>1688.2223267700001</v>
      </c>
      <c r="Y14" s="36">
        <f>SUMIFS(СВЦЭМ!$C$39:$C$782,СВЦЭМ!$A$39:$A$782,$A14,СВЦЭМ!$B$39:$B$782,Y$11)+'СЕТ СН'!$F$12+СВЦЭМ!$D$10+'СЕТ СН'!$F$6-'СЕТ СН'!$F$22</f>
        <v>1815.44817964</v>
      </c>
    </row>
    <row r="15" spans="1:27" ht="15.75" x14ac:dyDescent="0.2">
      <c r="A15" s="35">
        <f t="shared" si="0"/>
        <v>45142</v>
      </c>
      <c r="B15" s="36">
        <f>SUMIFS(СВЦЭМ!$C$39:$C$782,СВЦЭМ!$A$39:$A$782,$A15,СВЦЭМ!$B$39:$B$782,B$11)+'СЕТ СН'!$F$12+СВЦЭМ!$D$10+'СЕТ СН'!$F$6-'СЕТ СН'!$F$22</f>
        <v>1834.23529257</v>
      </c>
      <c r="C15" s="36">
        <f>SUMIFS(СВЦЭМ!$C$39:$C$782,СВЦЭМ!$A$39:$A$782,$A15,СВЦЭМ!$B$39:$B$782,C$11)+'СЕТ СН'!$F$12+СВЦЭМ!$D$10+'СЕТ СН'!$F$6-'СЕТ СН'!$F$22</f>
        <v>1929.3684980600001</v>
      </c>
      <c r="D15" s="36">
        <f>SUMIFS(СВЦЭМ!$C$39:$C$782,СВЦЭМ!$A$39:$A$782,$A15,СВЦЭМ!$B$39:$B$782,D$11)+'СЕТ СН'!$F$12+СВЦЭМ!$D$10+'СЕТ СН'!$F$6-'СЕТ СН'!$F$22</f>
        <v>1973.6434872899999</v>
      </c>
      <c r="E15" s="36">
        <f>SUMIFS(СВЦЭМ!$C$39:$C$782,СВЦЭМ!$A$39:$A$782,$A15,СВЦЭМ!$B$39:$B$782,E$11)+'СЕТ СН'!$F$12+СВЦЭМ!$D$10+'СЕТ СН'!$F$6-'СЕТ СН'!$F$22</f>
        <v>2035.0984809900001</v>
      </c>
      <c r="F15" s="36">
        <f>SUMIFS(СВЦЭМ!$C$39:$C$782,СВЦЭМ!$A$39:$A$782,$A15,СВЦЭМ!$B$39:$B$782,F$11)+'СЕТ СН'!$F$12+СВЦЭМ!$D$10+'СЕТ СН'!$F$6-'СЕТ СН'!$F$22</f>
        <v>2038.8517521799999</v>
      </c>
      <c r="G15" s="36">
        <f>SUMIFS(СВЦЭМ!$C$39:$C$782,СВЦЭМ!$A$39:$A$782,$A15,СВЦЭМ!$B$39:$B$782,G$11)+'СЕТ СН'!$F$12+СВЦЭМ!$D$10+'СЕТ СН'!$F$6-'СЕТ СН'!$F$22</f>
        <v>2026.9090156899999</v>
      </c>
      <c r="H15" s="36">
        <f>SUMIFS(СВЦЭМ!$C$39:$C$782,СВЦЭМ!$A$39:$A$782,$A15,СВЦЭМ!$B$39:$B$782,H$11)+'СЕТ СН'!$F$12+СВЦЭМ!$D$10+'СЕТ СН'!$F$6-'СЕТ СН'!$F$22</f>
        <v>1981.6150167999999</v>
      </c>
      <c r="I15" s="36">
        <f>SUMIFS(СВЦЭМ!$C$39:$C$782,СВЦЭМ!$A$39:$A$782,$A15,СВЦЭМ!$B$39:$B$782,I$11)+'СЕТ СН'!$F$12+СВЦЭМ!$D$10+'СЕТ СН'!$F$6-'СЕТ СН'!$F$22</f>
        <v>1845.26184425</v>
      </c>
      <c r="J15" s="36">
        <f>SUMIFS(СВЦЭМ!$C$39:$C$782,СВЦЭМ!$A$39:$A$782,$A15,СВЦЭМ!$B$39:$B$782,J$11)+'СЕТ СН'!$F$12+СВЦЭМ!$D$10+'СЕТ СН'!$F$6-'СЕТ СН'!$F$22</f>
        <v>1724.6129800199999</v>
      </c>
      <c r="K15" s="36">
        <f>SUMIFS(СВЦЭМ!$C$39:$C$782,СВЦЭМ!$A$39:$A$782,$A15,СВЦЭМ!$B$39:$B$782,K$11)+'СЕТ СН'!$F$12+СВЦЭМ!$D$10+'СЕТ СН'!$F$6-'СЕТ СН'!$F$22</f>
        <v>1689.4963138999999</v>
      </c>
      <c r="L15" s="36">
        <f>SUMIFS(СВЦЭМ!$C$39:$C$782,СВЦЭМ!$A$39:$A$782,$A15,СВЦЭМ!$B$39:$B$782,L$11)+'СЕТ СН'!$F$12+СВЦЭМ!$D$10+'СЕТ СН'!$F$6-'СЕТ СН'!$F$22</f>
        <v>1632.2068090400001</v>
      </c>
      <c r="M15" s="36">
        <f>SUMIFS(СВЦЭМ!$C$39:$C$782,СВЦЭМ!$A$39:$A$782,$A15,СВЦЭМ!$B$39:$B$782,M$11)+'СЕТ СН'!$F$12+СВЦЭМ!$D$10+'СЕТ СН'!$F$6-'СЕТ СН'!$F$22</f>
        <v>1626.66441596</v>
      </c>
      <c r="N15" s="36">
        <f>SUMIFS(СВЦЭМ!$C$39:$C$782,СВЦЭМ!$A$39:$A$782,$A15,СВЦЭМ!$B$39:$B$782,N$11)+'СЕТ СН'!$F$12+СВЦЭМ!$D$10+'СЕТ СН'!$F$6-'СЕТ СН'!$F$22</f>
        <v>1620.0476723899999</v>
      </c>
      <c r="O15" s="36">
        <f>SUMIFS(СВЦЭМ!$C$39:$C$782,СВЦЭМ!$A$39:$A$782,$A15,СВЦЭМ!$B$39:$B$782,O$11)+'СЕТ СН'!$F$12+СВЦЭМ!$D$10+'СЕТ СН'!$F$6-'СЕТ СН'!$F$22</f>
        <v>1585.99439003</v>
      </c>
      <c r="P15" s="36">
        <f>SUMIFS(СВЦЭМ!$C$39:$C$782,СВЦЭМ!$A$39:$A$782,$A15,СВЦЭМ!$B$39:$B$782,P$11)+'СЕТ СН'!$F$12+СВЦЭМ!$D$10+'СЕТ СН'!$F$6-'СЕТ СН'!$F$22</f>
        <v>1575.7435069000001</v>
      </c>
      <c r="Q15" s="36">
        <f>SUMIFS(СВЦЭМ!$C$39:$C$782,СВЦЭМ!$A$39:$A$782,$A15,СВЦЭМ!$B$39:$B$782,Q$11)+'СЕТ СН'!$F$12+СВЦЭМ!$D$10+'СЕТ СН'!$F$6-'СЕТ СН'!$F$22</f>
        <v>1578.40439982</v>
      </c>
      <c r="R15" s="36">
        <f>SUMIFS(СВЦЭМ!$C$39:$C$782,СВЦЭМ!$A$39:$A$782,$A15,СВЦЭМ!$B$39:$B$782,R$11)+'СЕТ СН'!$F$12+СВЦЭМ!$D$10+'СЕТ СН'!$F$6-'СЕТ СН'!$F$22</f>
        <v>1599.06614472</v>
      </c>
      <c r="S15" s="36">
        <f>SUMIFS(СВЦЭМ!$C$39:$C$782,СВЦЭМ!$A$39:$A$782,$A15,СВЦЭМ!$B$39:$B$782,S$11)+'СЕТ СН'!$F$12+СВЦЭМ!$D$10+'СЕТ СН'!$F$6-'СЕТ СН'!$F$22</f>
        <v>1579.11497682</v>
      </c>
      <c r="T15" s="36">
        <f>SUMIFS(СВЦЭМ!$C$39:$C$782,СВЦЭМ!$A$39:$A$782,$A15,СВЦЭМ!$B$39:$B$782,T$11)+'СЕТ СН'!$F$12+СВЦЭМ!$D$10+'СЕТ СН'!$F$6-'СЕТ СН'!$F$22</f>
        <v>1611.9857141299999</v>
      </c>
      <c r="U15" s="36">
        <f>SUMIFS(СВЦЭМ!$C$39:$C$782,СВЦЭМ!$A$39:$A$782,$A15,СВЦЭМ!$B$39:$B$782,U$11)+'СЕТ СН'!$F$12+СВЦЭМ!$D$10+'СЕТ СН'!$F$6-'СЕТ СН'!$F$22</f>
        <v>1617.9461279699999</v>
      </c>
      <c r="V15" s="36">
        <f>SUMIFS(СВЦЭМ!$C$39:$C$782,СВЦЭМ!$A$39:$A$782,$A15,СВЦЭМ!$B$39:$B$782,V$11)+'СЕТ СН'!$F$12+СВЦЭМ!$D$10+'СЕТ СН'!$F$6-'СЕТ СН'!$F$22</f>
        <v>1626.06475583</v>
      </c>
      <c r="W15" s="36">
        <f>SUMIFS(СВЦЭМ!$C$39:$C$782,СВЦЭМ!$A$39:$A$782,$A15,СВЦЭМ!$B$39:$B$782,W$11)+'СЕТ СН'!$F$12+СВЦЭМ!$D$10+'СЕТ СН'!$F$6-'СЕТ СН'!$F$22</f>
        <v>1595.9061109700001</v>
      </c>
      <c r="X15" s="36">
        <f>SUMIFS(СВЦЭМ!$C$39:$C$782,СВЦЭМ!$A$39:$A$782,$A15,СВЦЭМ!$B$39:$B$782,X$11)+'СЕТ СН'!$F$12+СВЦЭМ!$D$10+'СЕТ СН'!$F$6-'СЕТ СН'!$F$22</f>
        <v>1658.5162295600001</v>
      </c>
      <c r="Y15" s="36">
        <f>SUMIFS(СВЦЭМ!$C$39:$C$782,СВЦЭМ!$A$39:$A$782,$A15,СВЦЭМ!$B$39:$B$782,Y$11)+'СЕТ СН'!$F$12+СВЦЭМ!$D$10+'СЕТ СН'!$F$6-'СЕТ СН'!$F$22</f>
        <v>1889.2728253299999</v>
      </c>
    </row>
    <row r="16" spans="1:27" ht="15.75" x14ac:dyDescent="0.2">
      <c r="A16" s="35">
        <f t="shared" si="0"/>
        <v>45143</v>
      </c>
      <c r="B16" s="36">
        <f>SUMIFS(СВЦЭМ!$C$39:$C$782,СВЦЭМ!$A$39:$A$782,$A16,СВЦЭМ!$B$39:$B$782,B$11)+'СЕТ СН'!$F$12+СВЦЭМ!$D$10+'СЕТ СН'!$F$6-'СЕТ СН'!$F$22</f>
        <v>1808.2214980199999</v>
      </c>
      <c r="C16" s="36">
        <f>SUMIFS(СВЦЭМ!$C$39:$C$782,СВЦЭМ!$A$39:$A$782,$A16,СВЦЭМ!$B$39:$B$782,C$11)+'СЕТ СН'!$F$12+СВЦЭМ!$D$10+'СЕТ СН'!$F$6-'СЕТ СН'!$F$22</f>
        <v>1888.2647990600001</v>
      </c>
      <c r="D16" s="36">
        <f>SUMIFS(СВЦЭМ!$C$39:$C$782,СВЦЭМ!$A$39:$A$782,$A16,СВЦЭМ!$B$39:$B$782,D$11)+'СЕТ СН'!$F$12+СВЦЭМ!$D$10+'СЕТ СН'!$F$6-'СЕТ СН'!$F$22</f>
        <v>1941.23803247</v>
      </c>
      <c r="E16" s="36">
        <f>SUMIFS(СВЦЭМ!$C$39:$C$782,СВЦЭМ!$A$39:$A$782,$A16,СВЦЭМ!$B$39:$B$782,E$11)+'СЕТ СН'!$F$12+СВЦЭМ!$D$10+'СЕТ СН'!$F$6-'СЕТ СН'!$F$22</f>
        <v>1981.3941915400001</v>
      </c>
      <c r="F16" s="36">
        <f>SUMIFS(СВЦЭМ!$C$39:$C$782,СВЦЭМ!$A$39:$A$782,$A16,СВЦЭМ!$B$39:$B$782,F$11)+'СЕТ СН'!$F$12+СВЦЭМ!$D$10+'СЕТ СН'!$F$6-'СЕТ СН'!$F$22</f>
        <v>1982.22086648</v>
      </c>
      <c r="G16" s="36">
        <f>SUMIFS(СВЦЭМ!$C$39:$C$782,СВЦЭМ!$A$39:$A$782,$A16,СВЦЭМ!$B$39:$B$782,G$11)+'СЕТ СН'!$F$12+СВЦЭМ!$D$10+'СЕТ СН'!$F$6-'СЕТ СН'!$F$22</f>
        <v>1975.1739281099999</v>
      </c>
      <c r="H16" s="36">
        <f>SUMIFS(СВЦЭМ!$C$39:$C$782,СВЦЭМ!$A$39:$A$782,$A16,СВЦЭМ!$B$39:$B$782,H$11)+'СЕТ СН'!$F$12+СВЦЭМ!$D$10+'СЕТ СН'!$F$6-'СЕТ СН'!$F$22</f>
        <v>1954.21493872</v>
      </c>
      <c r="I16" s="36">
        <f>SUMIFS(СВЦЭМ!$C$39:$C$782,СВЦЭМ!$A$39:$A$782,$A16,СВЦЭМ!$B$39:$B$782,I$11)+'СЕТ СН'!$F$12+СВЦЭМ!$D$10+'СЕТ СН'!$F$6-'СЕТ СН'!$F$22</f>
        <v>1862.1733909499999</v>
      </c>
      <c r="J16" s="36">
        <f>SUMIFS(СВЦЭМ!$C$39:$C$782,СВЦЭМ!$A$39:$A$782,$A16,СВЦЭМ!$B$39:$B$782,J$11)+'СЕТ СН'!$F$12+СВЦЭМ!$D$10+'СЕТ СН'!$F$6-'СЕТ СН'!$F$22</f>
        <v>1742.09858867</v>
      </c>
      <c r="K16" s="36">
        <f>SUMIFS(СВЦЭМ!$C$39:$C$782,СВЦЭМ!$A$39:$A$782,$A16,СВЦЭМ!$B$39:$B$782,K$11)+'СЕТ СН'!$F$12+СВЦЭМ!$D$10+'СЕТ СН'!$F$6-'СЕТ СН'!$F$22</f>
        <v>1667.4002881500001</v>
      </c>
      <c r="L16" s="36">
        <f>SUMIFS(СВЦЭМ!$C$39:$C$782,СВЦЭМ!$A$39:$A$782,$A16,СВЦЭМ!$B$39:$B$782,L$11)+'СЕТ СН'!$F$12+СВЦЭМ!$D$10+'СЕТ СН'!$F$6-'СЕТ СН'!$F$22</f>
        <v>1604.0968739</v>
      </c>
      <c r="M16" s="36">
        <f>SUMIFS(СВЦЭМ!$C$39:$C$782,СВЦЭМ!$A$39:$A$782,$A16,СВЦЭМ!$B$39:$B$782,M$11)+'СЕТ СН'!$F$12+СВЦЭМ!$D$10+'СЕТ СН'!$F$6-'СЕТ СН'!$F$22</f>
        <v>1570.1820681900001</v>
      </c>
      <c r="N16" s="36">
        <f>SUMIFS(СВЦЭМ!$C$39:$C$782,СВЦЭМ!$A$39:$A$782,$A16,СВЦЭМ!$B$39:$B$782,N$11)+'СЕТ СН'!$F$12+СВЦЭМ!$D$10+'СЕТ СН'!$F$6-'СЕТ СН'!$F$22</f>
        <v>1559.03548914</v>
      </c>
      <c r="O16" s="36">
        <f>SUMIFS(СВЦЭМ!$C$39:$C$782,СВЦЭМ!$A$39:$A$782,$A16,СВЦЭМ!$B$39:$B$782,O$11)+'СЕТ СН'!$F$12+СВЦЭМ!$D$10+'СЕТ СН'!$F$6-'СЕТ СН'!$F$22</f>
        <v>1560.3824179599999</v>
      </c>
      <c r="P16" s="36">
        <f>SUMIFS(СВЦЭМ!$C$39:$C$782,СВЦЭМ!$A$39:$A$782,$A16,СВЦЭМ!$B$39:$B$782,P$11)+'СЕТ СН'!$F$12+СВЦЭМ!$D$10+'СЕТ СН'!$F$6-'СЕТ СН'!$F$22</f>
        <v>1570.3193573599999</v>
      </c>
      <c r="Q16" s="36">
        <f>SUMIFS(СВЦЭМ!$C$39:$C$782,СВЦЭМ!$A$39:$A$782,$A16,СВЦЭМ!$B$39:$B$782,Q$11)+'СЕТ СН'!$F$12+СВЦЭМ!$D$10+'СЕТ СН'!$F$6-'СЕТ СН'!$F$22</f>
        <v>1579.7421333699999</v>
      </c>
      <c r="R16" s="36">
        <f>SUMIFS(СВЦЭМ!$C$39:$C$782,СВЦЭМ!$A$39:$A$782,$A16,СВЦЭМ!$B$39:$B$782,R$11)+'СЕТ СН'!$F$12+СВЦЭМ!$D$10+'СЕТ СН'!$F$6-'СЕТ СН'!$F$22</f>
        <v>1572.8520708000001</v>
      </c>
      <c r="S16" s="36">
        <f>SUMIFS(СВЦЭМ!$C$39:$C$782,СВЦЭМ!$A$39:$A$782,$A16,СВЦЭМ!$B$39:$B$782,S$11)+'СЕТ СН'!$F$12+СВЦЭМ!$D$10+'СЕТ СН'!$F$6-'СЕТ СН'!$F$22</f>
        <v>1554.4101882</v>
      </c>
      <c r="T16" s="36">
        <f>SUMIFS(СВЦЭМ!$C$39:$C$782,СВЦЭМ!$A$39:$A$782,$A16,СВЦЭМ!$B$39:$B$782,T$11)+'СЕТ СН'!$F$12+СВЦЭМ!$D$10+'СЕТ СН'!$F$6-'СЕТ СН'!$F$22</f>
        <v>1589.63077082</v>
      </c>
      <c r="U16" s="36">
        <f>SUMIFS(СВЦЭМ!$C$39:$C$782,СВЦЭМ!$A$39:$A$782,$A16,СВЦЭМ!$B$39:$B$782,U$11)+'СЕТ СН'!$F$12+СВЦЭМ!$D$10+'СЕТ СН'!$F$6-'СЕТ СН'!$F$22</f>
        <v>1600.9054298000001</v>
      </c>
      <c r="V16" s="36">
        <f>SUMIFS(СВЦЭМ!$C$39:$C$782,СВЦЭМ!$A$39:$A$782,$A16,СВЦЭМ!$B$39:$B$782,V$11)+'СЕТ СН'!$F$12+СВЦЭМ!$D$10+'СЕТ СН'!$F$6-'СЕТ СН'!$F$22</f>
        <v>1603.85775124</v>
      </c>
      <c r="W16" s="36">
        <f>SUMIFS(СВЦЭМ!$C$39:$C$782,СВЦЭМ!$A$39:$A$782,$A16,СВЦЭМ!$B$39:$B$782,W$11)+'СЕТ СН'!$F$12+СВЦЭМ!$D$10+'СЕТ СН'!$F$6-'СЕТ СН'!$F$22</f>
        <v>1576.0264702699999</v>
      </c>
      <c r="X16" s="36">
        <f>SUMIFS(СВЦЭМ!$C$39:$C$782,СВЦЭМ!$A$39:$A$782,$A16,СВЦЭМ!$B$39:$B$782,X$11)+'СЕТ СН'!$F$12+СВЦЭМ!$D$10+'СЕТ СН'!$F$6-'СЕТ СН'!$F$22</f>
        <v>1630.3919630600001</v>
      </c>
      <c r="Y16" s="36">
        <f>SUMIFS(СВЦЭМ!$C$39:$C$782,СВЦЭМ!$A$39:$A$782,$A16,СВЦЭМ!$B$39:$B$782,Y$11)+'СЕТ СН'!$F$12+СВЦЭМ!$D$10+'СЕТ СН'!$F$6-'СЕТ СН'!$F$22</f>
        <v>1705.39567906</v>
      </c>
    </row>
    <row r="17" spans="1:25" ht="15.75" x14ac:dyDescent="0.2">
      <c r="A17" s="35">
        <f t="shared" si="0"/>
        <v>45144</v>
      </c>
      <c r="B17" s="36">
        <f>SUMIFS(СВЦЭМ!$C$39:$C$782,СВЦЭМ!$A$39:$A$782,$A17,СВЦЭМ!$B$39:$B$782,B$11)+'СЕТ СН'!$F$12+СВЦЭМ!$D$10+'СЕТ СН'!$F$6-'СЕТ СН'!$F$22</f>
        <v>1789.8010614699999</v>
      </c>
      <c r="C17" s="36">
        <f>SUMIFS(СВЦЭМ!$C$39:$C$782,СВЦЭМ!$A$39:$A$782,$A17,СВЦЭМ!$B$39:$B$782,C$11)+'СЕТ СН'!$F$12+СВЦЭМ!$D$10+'СЕТ СН'!$F$6-'СЕТ СН'!$F$22</f>
        <v>1800.48406591</v>
      </c>
      <c r="D17" s="36">
        <f>SUMIFS(СВЦЭМ!$C$39:$C$782,СВЦЭМ!$A$39:$A$782,$A17,СВЦЭМ!$B$39:$B$782,D$11)+'СЕТ СН'!$F$12+СВЦЭМ!$D$10+'СЕТ СН'!$F$6-'СЕТ СН'!$F$22</f>
        <v>1833.92447582</v>
      </c>
      <c r="E17" s="36">
        <f>SUMIFS(СВЦЭМ!$C$39:$C$782,СВЦЭМ!$A$39:$A$782,$A17,СВЦЭМ!$B$39:$B$782,E$11)+'СЕТ СН'!$F$12+СВЦЭМ!$D$10+'СЕТ СН'!$F$6-'СЕТ СН'!$F$22</f>
        <v>1936.56773036</v>
      </c>
      <c r="F17" s="36">
        <f>SUMIFS(СВЦЭМ!$C$39:$C$782,СВЦЭМ!$A$39:$A$782,$A17,СВЦЭМ!$B$39:$B$782,F$11)+'СЕТ СН'!$F$12+СВЦЭМ!$D$10+'СЕТ СН'!$F$6-'СЕТ СН'!$F$22</f>
        <v>1960.97542486</v>
      </c>
      <c r="G17" s="36">
        <f>SUMIFS(СВЦЭМ!$C$39:$C$782,СВЦЭМ!$A$39:$A$782,$A17,СВЦЭМ!$B$39:$B$782,G$11)+'СЕТ СН'!$F$12+СВЦЭМ!$D$10+'СЕТ СН'!$F$6-'СЕТ СН'!$F$22</f>
        <v>1889.9339170400001</v>
      </c>
      <c r="H17" s="36">
        <f>SUMIFS(СВЦЭМ!$C$39:$C$782,СВЦЭМ!$A$39:$A$782,$A17,СВЦЭМ!$B$39:$B$782,H$11)+'СЕТ СН'!$F$12+СВЦЭМ!$D$10+'СЕТ СН'!$F$6-'СЕТ СН'!$F$22</f>
        <v>1928.03720062</v>
      </c>
      <c r="I17" s="36">
        <f>SUMIFS(СВЦЭМ!$C$39:$C$782,СВЦЭМ!$A$39:$A$782,$A17,СВЦЭМ!$B$39:$B$782,I$11)+'СЕТ СН'!$F$12+СВЦЭМ!$D$10+'СЕТ СН'!$F$6-'СЕТ СН'!$F$22</f>
        <v>1866.19723636</v>
      </c>
      <c r="J17" s="36">
        <f>SUMIFS(СВЦЭМ!$C$39:$C$782,СВЦЭМ!$A$39:$A$782,$A17,СВЦЭМ!$B$39:$B$782,J$11)+'СЕТ СН'!$F$12+СВЦЭМ!$D$10+'СЕТ СН'!$F$6-'СЕТ СН'!$F$22</f>
        <v>1792.8109650599999</v>
      </c>
      <c r="K17" s="36">
        <f>SUMIFS(СВЦЭМ!$C$39:$C$782,СВЦЭМ!$A$39:$A$782,$A17,СВЦЭМ!$B$39:$B$782,K$11)+'СЕТ СН'!$F$12+СВЦЭМ!$D$10+'СЕТ СН'!$F$6-'СЕТ СН'!$F$22</f>
        <v>1691.0907525600001</v>
      </c>
      <c r="L17" s="36">
        <f>SUMIFS(СВЦЭМ!$C$39:$C$782,СВЦЭМ!$A$39:$A$782,$A17,СВЦЭМ!$B$39:$B$782,L$11)+'СЕТ СН'!$F$12+СВЦЭМ!$D$10+'СЕТ СН'!$F$6-'СЕТ СН'!$F$22</f>
        <v>1621.5634398499999</v>
      </c>
      <c r="M17" s="36">
        <f>SUMIFS(СВЦЭМ!$C$39:$C$782,СВЦЭМ!$A$39:$A$782,$A17,СВЦЭМ!$B$39:$B$782,M$11)+'СЕТ СН'!$F$12+СВЦЭМ!$D$10+'СЕТ СН'!$F$6-'СЕТ СН'!$F$22</f>
        <v>1588.13246895</v>
      </c>
      <c r="N17" s="36">
        <f>SUMIFS(СВЦЭМ!$C$39:$C$782,СВЦЭМ!$A$39:$A$782,$A17,СВЦЭМ!$B$39:$B$782,N$11)+'СЕТ СН'!$F$12+СВЦЭМ!$D$10+'СЕТ СН'!$F$6-'СЕТ СН'!$F$22</f>
        <v>1566.62879589</v>
      </c>
      <c r="O17" s="36">
        <f>SUMIFS(СВЦЭМ!$C$39:$C$782,СВЦЭМ!$A$39:$A$782,$A17,СВЦЭМ!$B$39:$B$782,O$11)+'СЕТ СН'!$F$12+СВЦЭМ!$D$10+'СЕТ СН'!$F$6-'СЕТ СН'!$F$22</f>
        <v>1584.4494732999999</v>
      </c>
      <c r="P17" s="36">
        <f>SUMIFS(СВЦЭМ!$C$39:$C$782,СВЦЭМ!$A$39:$A$782,$A17,СВЦЭМ!$B$39:$B$782,P$11)+'СЕТ СН'!$F$12+СВЦЭМ!$D$10+'СЕТ СН'!$F$6-'СЕТ СН'!$F$22</f>
        <v>1591.3071855000001</v>
      </c>
      <c r="Q17" s="36">
        <f>SUMIFS(СВЦЭМ!$C$39:$C$782,СВЦЭМ!$A$39:$A$782,$A17,СВЦЭМ!$B$39:$B$782,Q$11)+'СЕТ СН'!$F$12+СВЦЭМ!$D$10+'СЕТ СН'!$F$6-'СЕТ СН'!$F$22</f>
        <v>1596.98952029</v>
      </c>
      <c r="R17" s="36">
        <f>SUMIFS(СВЦЭМ!$C$39:$C$782,СВЦЭМ!$A$39:$A$782,$A17,СВЦЭМ!$B$39:$B$782,R$11)+'СЕТ СН'!$F$12+СВЦЭМ!$D$10+'СЕТ СН'!$F$6-'СЕТ СН'!$F$22</f>
        <v>1583.77714513</v>
      </c>
      <c r="S17" s="36">
        <f>SUMIFS(СВЦЭМ!$C$39:$C$782,СВЦЭМ!$A$39:$A$782,$A17,СВЦЭМ!$B$39:$B$782,S$11)+'СЕТ СН'!$F$12+СВЦЭМ!$D$10+'СЕТ СН'!$F$6-'СЕТ СН'!$F$22</f>
        <v>1565.4946084799999</v>
      </c>
      <c r="T17" s="36">
        <f>SUMIFS(СВЦЭМ!$C$39:$C$782,СВЦЭМ!$A$39:$A$782,$A17,СВЦЭМ!$B$39:$B$782,T$11)+'СЕТ СН'!$F$12+СВЦЭМ!$D$10+'СЕТ СН'!$F$6-'СЕТ СН'!$F$22</f>
        <v>1585.3098501100001</v>
      </c>
      <c r="U17" s="36">
        <f>SUMIFS(СВЦЭМ!$C$39:$C$782,СВЦЭМ!$A$39:$A$782,$A17,СВЦЭМ!$B$39:$B$782,U$11)+'СЕТ СН'!$F$12+СВЦЭМ!$D$10+'СЕТ СН'!$F$6-'СЕТ СН'!$F$22</f>
        <v>1595.2212398199999</v>
      </c>
      <c r="V17" s="36">
        <f>SUMIFS(СВЦЭМ!$C$39:$C$782,СВЦЭМ!$A$39:$A$782,$A17,СВЦЭМ!$B$39:$B$782,V$11)+'СЕТ СН'!$F$12+СВЦЭМ!$D$10+'СЕТ СН'!$F$6-'СЕТ СН'!$F$22</f>
        <v>1596.6487688699999</v>
      </c>
      <c r="W17" s="36">
        <f>SUMIFS(СВЦЭМ!$C$39:$C$782,СВЦЭМ!$A$39:$A$782,$A17,СВЦЭМ!$B$39:$B$782,W$11)+'СЕТ СН'!$F$12+СВЦЭМ!$D$10+'СЕТ СН'!$F$6-'СЕТ СН'!$F$22</f>
        <v>1578.32843426</v>
      </c>
      <c r="X17" s="36">
        <f>SUMIFS(СВЦЭМ!$C$39:$C$782,СВЦЭМ!$A$39:$A$782,$A17,СВЦЭМ!$B$39:$B$782,X$11)+'СЕТ СН'!$F$12+СВЦЭМ!$D$10+'СЕТ СН'!$F$6-'СЕТ СН'!$F$22</f>
        <v>1640.6979943599999</v>
      </c>
      <c r="Y17" s="36">
        <f>SUMIFS(СВЦЭМ!$C$39:$C$782,СВЦЭМ!$A$39:$A$782,$A17,СВЦЭМ!$B$39:$B$782,Y$11)+'СЕТ СН'!$F$12+СВЦЭМ!$D$10+'СЕТ СН'!$F$6-'СЕТ СН'!$F$22</f>
        <v>1728.4524504799999</v>
      </c>
    </row>
    <row r="18" spans="1:25" ht="15.75" x14ac:dyDescent="0.2">
      <c r="A18" s="35">
        <f t="shared" si="0"/>
        <v>45145</v>
      </c>
      <c r="B18" s="36">
        <f>SUMIFS(СВЦЭМ!$C$39:$C$782,СВЦЭМ!$A$39:$A$782,$A18,СВЦЭМ!$B$39:$B$782,B$11)+'СЕТ СН'!$F$12+СВЦЭМ!$D$10+'СЕТ СН'!$F$6-'СЕТ СН'!$F$22</f>
        <v>1724.3206542299999</v>
      </c>
      <c r="C18" s="36">
        <f>SUMIFS(СВЦЭМ!$C$39:$C$782,СВЦЭМ!$A$39:$A$782,$A18,СВЦЭМ!$B$39:$B$782,C$11)+'СЕТ СН'!$F$12+СВЦЭМ!$D$10+'СЕТ СН'!$F$6-'СЕТ СН'!$F$22</f>
        <v>1828.0073357399999</v>
      </c>
      <c r="D18" s="36">
        <f>SUMIFS(СВЦЭМ!$C$39:$C$782,СВЦЭМ!$A$39:$A$782,$A18,СВЦЭМ!$B$39:$B$782,D$11)+'СЕТ СН'!$F$12+СВЦЭМ!$D$10+'СЕТ СН'!$F$6-'СЕТ СН'!$F$22</f>
        <v>1871.55013244</v>
      </c>
      <c r="E18" s="36">
        <f>SUMIFS(СВЦЭМ!$C$39:$C$782,СВЦЭМ!$A$39:$A$782,$A18,СВЦЭМ!$B$39:$B$782,E$11)+'СЕТ СН'!$F$12+СВЦЭМ!$D$10+'СЕТ СН'!$F$6-'СЕТ СН'!$F$22</f>
        <v>1917.4773386100001</v>
      </c>
      <c r="F18" s="36">
        <f>SUMIFS(СВЦЭМ!$C$39:$C$782,СВЦЭМ!$A$39:$A$782,$A18,СВЦЭМ!$B$39:$B$782,F$11)+'СЕТ СН'!$F$12+СВЦЭМ!$D$10+'СЕТ СН'!$F$6-'СЕТ СН'!$F$22</f>
        <v>1909.8868204099999</v>
      </c>
      <c r="G18" s="36">
        <f>SUMIFS(СВЦЭМ!$C$39:$C$782,СВЦЭМ!$A$39:$A$782,$A18,СВЦЭМ!$B$39:$B$782,G$11)+'СЕТ СН'!$F$12+СВЦЭМ!$D$10+'СЕТ СН'!$F$6-'СЕТ СН'!$F$22</f>
        <v>1917.10349881</v>
      </c>
      <c r="H18" s="36">
        <f>SUMIFS(СВЦЭМ!$C$39:$C$782,СВЦЭМ!$A$39:$A$782,$A18,СВЦЭМ!$B$39:$B$782,H$11)+'СЕТ СН'!$F$12+СВЦЭМ!$D$10+'СЕТ СН'!$F$6-'СЕТ СН'!$F$22</f>
        <v>1957.8366763900001</v>
      </c>
      <c r="I18" s="36">
        <f>SUMIFS(СВЦЭМ!$C$39:$C$782,СВЦЭМ!$A$39:$A$782,$A18,СВЦЭМ!$B$39:$B$782,I$11)+'СЕТ СН'!$F$12+СВЦЭМ!$D$10+'СЕТ СН'!$F$6-'СЕТ СН'!$F$22</f>
        <v>1756.7641818300001</v>
      </c>
      <c r="J18" s="36">
        <f>SUMIFS(СВЦЭМ!$C$39:$C$782,СВЦЭМ!$A$39:$A$782,$A18,СВЦЭМ!$B$39:$B$782,J$11)+'СЕТ СН'!$F$12+СВЦЭМ!$D$10+'СЕТ СН'!$F$6-'СЕТ СН'!$F$22</f>
        <v>1632.89563643</v>
      </c>
      <c r="K18" s="36">
        <f>SUMIFS(СВЦЭМ!$C$39:$C$782,СВЦЭМ!$A$39:$A$782,$A18,СВЦЭМ!$B$39:$B$782,K$11)+'СЕТ СН'!$F$12+СВЦЭМ!$D$10+'СЕТ СН'!$F$6-'СЕТ СН'!$F$22</f>
        <v>1580.3164280599999</v>
      </c>
      <c r="L18" s="36">
        <f>SUMIFS(СВЦЭМ!$C$39:$C$782,СВЦЭМ!$A$39:$A$782,$A18,СВЦЭМ!$B$39:$B$782,L$11)+'СЕТ СН'!$F$12+СВЦЭМ!$D$10+'СЕТ СН'!$F$6-'СЕТ СН'!$F$22</f>
        <v>1525.49871717</v>
      </c>
      <c r="M18" s="36">
        <f>SUMIFS(СВЦЭМ!$C$39:$C$782,СВЦЭМ!$A$39:$A$782,$A18,СВЦЭМ!$B$39:$B$782,M$11)+'СЕТ СН'!$F$12+СВЦЭМ!$D$10+'СЕТ СН'!$F$6-'СЕТ СН'!$F$22</f>
        <v>1500.65690909</v>
      </c>
      <c r="N18" s="36">
        <f>SUMIFS(СВЦЭМ!$C$39:$C$782,СВЦЭМ!$A$39:$A$782,$A18,СВЦЭМ!$B$39:$B$782,N$11)+'СЕТ СН'!$F$12+СВЦЭМ!$D$10+'СЕТ СН'!$F$6-'СЕТ СН'!$F$22</f>
        <v>1496.7456187299999</v>
      </c>
      <c r="O18" s="36">
        <f>SUMIFS(СВЦЭМ!$C$39:$C$782,СВЦЭМ!$A$39:$A$782,$A18,СВЦЭМ!$B$39:$B$782,O$11)+'СЕТ СН'!$F$12+СВЦЭМ!$D$10+'СЕТ СН'!$F$6-'СЕТ СН'!$F$22</f>
        <v>1499.99472704</v>
      </c>
      <c r="P18" s="36">
        <f>SUMIFS(СВЦЭМ!$C$39:$C$782,СВЦЭМ!$A$39:$A$782,$A18,СВЦЭМ!$B$39:$B$782,P$11)+'СЕТ СН'!$F$12+СВЦЭМ!$D$10+'СЕТ СН'!$F$6-'СЕТ СН'!$F$22</f>
        <v>1501.1349893900001</v>
      </c>
      <c r="Q18" s="36">
        <f>SUMIFS(СВЦЭМ!$C$39:$C$782,СВЦЭМ!$A$39:$A$782,$A18,СВЦЭМ!$B$39:$B$782,Q$11)+'СЕТ СН'!$F$12+СВЦЭМ!$D$10+'СЕТ СН'!$F$6-'СЕТ СН'!$F$22</f>
        <v>1507.2266370499999</v>
      </c>
      <c r="R18" s="36">
        <f>SUMIFS(СВЦЭМ!$C$39:$C$782,СВЦЭМ!$A$39:$A$782,$A18,СВЦЭМ!$B$39:$B$782,R$11)+'СЕТ СН'!$F$12+СВЦЭМ!$D$10+'СЕТ СН'!$F$6-'СЕТ СН'!$F$22</f>
        <v>1517.9663493600001</v>
      </c>
      <c r="S18" s="36">
        <f>SUMIFS(СВЦЭМ!$C$39:$C$782,СВЦЭМ!$A$39:$A$782,$A18,СВЦЭМ!$B$39:$B$782,S$11)+'СЕТ СН'!$F$12+СВЦЭМ!$D$10+'СЕТ СН'!$F$6-'СЕТ СН'!$F$22</f>
        <v>1506.4704752499999</v>
      </c>
      <c r="T18" s="36">
        <f>SUMIFS(СВЦЭМ!$C$39:$C$782,СВЦЭМ!$A$39:$A$782,$A18,СВЦЭМ!$B$39:$B$782,T$11)+'СЕТ СН'!$F$12+СВЦЭМ!$D$10+'СЕТ СН'!$F$6-'СЕТ СН'!$F$22</f>
        <v>1521.48163241</v>
      </c>
      <c r="U18" s="36">
        <f>SUMIFS(СВЦЭМ!$C$39:$C$782,СВЦЭМ!$A$39:$A$782,$A18,СВЦЭМ!$B$39:$B$782,U$11)+'СЕТ СН'!$F$12+СВЦЭМ!$D$10+'СЕТ СН'!$F$6-'СЕТ СН'!$F$22</f>
        <v>1523.5985577599999</v>
      </c>
      <c r="V18" s="36">
        <f>SUMIFS(СВЦЭМ!$C$39:$C$782,СВЦЭМ!$A$39:$A$782,$A18,СВЦЭМ!$B$39:$B$782,V$11)+'СЕТ СН'!$F$12+СВЦЭМ!$D$10+'СЕТ СН'!$F$6-'СЕТ СН'!$F$22</f>
        <v>1533.17018392</v>
      </c>
      <c r="W18" s="36">
        <f>SUMIFS(СВЦЭМ!$C$39:$C$782,СВЦЭМ!$A$39:$A$782,$A18,СВЦЭМ!$B$39:$B$782,W$11)+'СЕТ СН'!$F$12+СВЦЭМ!$D$10+'СЕТ СН'!$F$6-'СЕТ СН'!$F$22</f>
        <v>1506.1569978</v>
      </c>
      <c r="X18" s="36">
        <f>SUMIFS(СВЦЭМ!$C$39:$C$782,СВЦЭМ!$A$39:$A$782,$A18,СВЦЭМ!$B$39:$B$782,X$11)+'СЕТ СН'!$F$12+СВЦЭМ!$D$10+'СЕТ СН'!$F$6-'СЕТ СН'!$F$22</f>
        <v>1572.8404963099999</v>
      </c>
      <c r="Y18" s="36">
        <f>SUMIFS(СВЦЭМ!$C$39:$C$782,СВЦЭМ!$A$39:$A$782,$A18,СВЦЭМ!$B$39:$B$782,Y$11)+'СЕТ СН'!$F$12+СВЦЭМ!$D$10+'СЕТ СН'!$F$6-'СЕТ СН'!$F$22</f>
        <v>1663.08838034</v>
      </c>
    </row>
    <row r="19" spans="1:25" ht="15.75" x14ac:dyDescent="0.2">
      <c r="A19" s="35">
        <f t="shared" si="0"/>
        <v>45146</v>
      </c>
      <c r="B19" s="36">
        <f>SUMIFS(СВЦЭМ!$C$39:$C$782,СВЦЭМ!$A$39:$A$782,$A19,СВЦЭМ!$B$39:$B$782,B$11)+'СЕТ СН'!$F$12+СВЦЭМ!$D$10+'СЕТ СН'!$F$6-'СЕТ СН'!$F$22</f>
        <v>1714.56283992</v>
      </c>
      <c r="C19" s="36">
        <f>SUMIFS(СВЦЭМ!$C$39:$C$782,СВЦЭМ!$A$39:$A$782,$A19,СВЦЭМ!$B$39:$B$782,C$11)+'СЕТ СН'!$F$12+СВЦЭМ!$D$10+'СЕТ СН'!$F$6-'СЕТ СН'!$F$22</f>
        <v>1810.42253996</v>
      </c>
      <c r="D19" s="36">
        <f>SUMIFS(СВЦЭМ!$C$39:$C$782,СВЦЭМ!$A$39:$A$782,$A19,СВЦЭМ!$B$39:$B$782,D$11)+'СЕТ СН'!$F$12+СВЦЭМ!$D$10+'СЕТ СН'!$F$6-'СЕТ СН'!$F$22</f>
        <v>1845.44826541</v>
      </c>
      <c r="E19" s="36">
        <f>SUMIFS(СВЦЭМ!$C$39:$C$782,СВЦЭМ!$A$39:$A$782,$A19,СВЦЭМ!$B$39:$B$782,E$11)+'СЕТ СН'!$F$12+СВЦЭМ!$D$10+'СЕТ СН'!$F$6-'СЕТ СН'!$F$22</f>
        <v>1901.49719504</v>
      </c>
      <c r="F19" s="36">
        <f>SUMIFS(СВЦЭМ!$C$39:$C$782,СВЦЭМ!$A$39:$A$782,$A19,СВЦЭМ!$B$39:$B$782,F$11)+'СЕТ СН'!$F$12+СВЦЭМ!$D$10+'СЕТ СН'!$F$6-'СЕТ СН'!$F$22</f>
        <v>1914.07942007</v>
      </c>
      <c r="G19" s="36">
        <f>SUMIFS(СВЦЭМ!$C$39:$C$782,СВЦЭМ!$A$39:$A$782,$A19,СВЦЭМ!$B$39:$B$782,G$11)+'СЕТ СН'!$F$12+СВЦЭМ!$D$10+'СЕТ СН'!$F$6-'СЕТ СН'!$F$22</f>
        <v>1887.8152774600001</v>
      </c>
      <c r="H19" s="36">
        <f>SUMIFS(СВЦЭМ!$C$39:$C$782,СВЦЭМ!$A$39:$A$782,$A19,СВЦЭМ!$B$39:$B$782,H$11)+'СЕТ СН'!$F$12+СВЦЭМ!$D$10+'СЕТ СН'!$F$6-'СЕТ СН'!$F$22</f>
        <v>1861.1755815399999</v>
      </c>
      <c r="I19" s="36">
        <f>SUMIFS(СВЦЭМ!$C$39:$C$782,СВЦЭМ!$A$39:$A$782,$A19,СВЦЭМ!$B$39:$B$782,I$11)+'СЕТ СН'!$F$12+СВЦЭМ!$D$10+'СЕТ СН'!$F$6-'СЕТ СН'!$F$22</f>
        <v>1781.76062035</v>
      </c>
      <c r="J19" s="36">
        <f>SUMIFS(СВЦЭМ!$C$39:$C$782,СВЦЭМ!$A$39:$A$782,$A19,СВЦЭМ!$B$39:$B$782,J$11)+'СЕТ СН'!$F$12+СВЦЭМ!$D$10+'СЕТ СН'!$F$6-'СЕТ СН'!$F$22</f>
        <v>1726.7870974299999</v>
      </c>
      <c r="K19" s="36">
        <f>SUMIFS(СВЦЭМ!$C$39:$C$782,СВЦЭМ!$A$39:$A$782,$A19,СВЦЭМ!$B$39:$B$782,K$11)+'СЕТ СН'!$F$12+СВЦЭМ!$D$10+'СЕТ СН'!$F$6-'СЕТ СН'!$F$22</f>
        <v>1650.48847163</v>
      </c>
      <c r="L19" s="36">
        <f>SUMIFS(СВЦЭМ!$C$39:$C$782,СВЦЭМ!$A$39:$A$782,$A19,СВЦЭМ!$B$39:$B$782,L$11)+'СЕТ СН'!$F$12+СВЦЭМ!$D$10+'СЕТ СН'!$F$6-'СЕТ СН'!$F$22</f>
        <v>1605.20214197</v>
      </c>
      <c r="M19" s="36">
        <f>SUMIFS(СВЦЭМ!$C$39:$C$782,СВЦЭМ!$A$39:$A$782,$A19,СВЦЭМ!$B$39:$B$782,M$11)+'СЕТ СН'!$F$12+СВЦЭМ!$D$10+'СЕТ СН'!$F$6-'СЕТ СН'!$F$22</f>
        <v>1584.8212844499999</v>
      </c>
      <c r="N19" s="36">
        <f>SUMIFS(СВЦЭМ!$C$39:$C$782,СВЦЭМ!$A$39:$A$782,$A19,СВЦЭМ!$B$39:$B$782,N$11)+'СЕТ СН'!$F$12+СВЦЭМ!$D$10+'СЕТ СН'!$F$6-'СЕТ СН'!$F$22</f>
        <v>1568.50694845</v>
      </c>
      <c r="O19" s="36">
        <f>SUMIFS(СВЦЭМ!$C$39:$C$782,СВЦЭМ!$A$39:$A$782,$A19,СВЦЭМ!$B$39:$B$782,O$11)+'СЕТ СН'!$F$12+СВЦЭМ!$D$10+'СЕТ СН'!$F$6-'СЕТ СН'!$F$22</f>
        <v>1569.5456237000001</v>
      </c>
      <c r="P19" s="36">
        <f>SUMIFS(СВЦЭМ!$C$39:$C$782,СВЦЭМ!$A$39:$A$782,$A19,СВЦЭМ!$B$39:$B$782,P$11)+'СЕТ СН'!$F$12+СВЦЭМ!$D$10+'СЕТ СН'!$F$6-'СЕТ СН'!$F$22</f>
        <v>1570.57694227</v>
      </c>
      <c r="Q19" s="36">
        <f>SUMIFS(СВЦЭМ!$C$39:$C$782,СВЦЭМ!$A$39:$A$782,$A19,СВЦЭМ!$B$39:$B$782,Q$11)+'СЕТ СН'!$F$12+СВЦЭМ!$D$10+'СЕТ СН'!$F$6-'СЕТ СН'!$F$22</f>
        <v>1566.90634101</v>
      </c>
      <c r="R19" s="36">
        <f>SUMIFS(СВЦЭМ!$C$39:$C$782,СВЦЭМ!$A$39:$A$782,$A19,СВЦЭМ!$B$39:$B$782,R$11)+'СЕТ СН'!$F$12+СВЦЭМ!$D$10+'СЕТ СН'!$F$6-'СЕТ СН'!$F$22</f>
        <v>1549.2466744400001</v>
      </c>
      <c r="S19" s="36">
        <f>SUMIFS(СВЦЭМ!$C$39:$C$782,СВЦЭМ!$A$39:$A$782,$A19,СВЦЭМ!$B$39:$B$782,S$11)+'СЕТ СН'!$F$12+СВЦЭМ!$D$10+'СЕТ СН'!$F$6-'СЕТ СН'!$F$22</f>
        <v>1554.1145277600001</v>
      </c>
      <c r="T19" s="36">
        <f>SUMIFS(СВЦЭМ!$C$39:$C$782,СВЦЭМ!$A$39:$A$782,$A19,СВЦЭМ!$B$39:$B$782,T$11)+'СЕТ СН'!$F$12+СВЦЭМ!$D$10+'СЕТ СН'!$F$6-'СЕТ СН'!$F$22</f>
        <v>1611.21196467</v>
      </c>
      <c r="U19" s="36">
        <f>SUMIFS(СВЦЭМ!$C$39:$C$782,СВЦЭМ!$A$39:$A$782,$A19,СВЦЭМ!$B$39:$B$782,U$11)+'СЕТ СН'!$F$12+СВЦЭМ!$D$10+'СЕТ СН'!$F$6-'СЕТ СН'!$F$22</f>
        <v>1601.96824244</v>
      </c>
      <c r="V19" s="36">
        <f>SUMIFS(СВЦЭМ!$C$39:$C$782,СВЦЭМ!$A$39:$A$782,$A19,СВЦЭМ!$B$39:$B$782,V$11)+'СЕТ СН'!$F$12+СВЦЭМ!$D$10+'СЕТ СН'!$F$6-'СЕТ СН'!$F$22</f>
        <v>1602.5035121799999</v>
      </c>
      <c r="W19" s="36">
        <f>SUMIFS(СВЦЭМ!$C$39:$C$782,СВЦЭМ!$A$39:$A$782,$A19,СВЦЭМ!$B$39:$B$782,W$11)+'СЕТ СН'!$F$12+СВЦЭМ!$D$10+'СЕТ СН'!$F$6-'СЕТ СН'!$F$22</f>
        <v>1578.15042042</v>
      </c>
      <c r="X19" s="36">
        <f>SUMIFS(СВЦЭМ!$C$39:$C$782,СВЦЭМ!$A$39:$A$782,$A19,СВЦЭМ!$B$39:$B$782,X$11)+'СЕТ СН'!$F$12+СВЦЭМ!$D$10+'СЕТ СН'!$F$6-'СЕТ СН'!$F$22</f>
        <v>1637.11207208</v>
      </c>
      <c r="Y19" s="36">
        <f>SUMIFS(СВЦЭМ!$C$39:$C$782,СВЦЭМ!$A$39:$A$782,$A19,СВЦЭМ!$B$39:$B$782,Y$11)+'СЕТ СН'!$F$12+СВЦЭМ!$D$10+'СЕТ СН'!$F$6-'СЕТ СН'!$F$22</f>
        <v>1734.3061695399999</v>
      </c>
    </row>
    <row r="20" spans="1:25" ht="15.75" x14ac:dyDescent="0.2">
      <c r="A20" s="35">
        <f t="shared" si="0"/>
        <v>45147</v>
      </c>
      <c r="B20" s="36">
        <f>SUMIFS(СВЦЭМ!$C$39:$C$782,СВЦЭМ!$A$39:$A$782,$A20,СВЦЭМ!$B$39:$B$782,B$11)+'СЕТ СН'!$F$12+СВЦЭМ!$D$10+'СЕТ СН'!$F$6-'СЕТ СН'!$F$22</f>
        <v>1832.45053424</v>
      </c>
      <c r="C20" s="36">
        <f>SUMIFS(СВЦЭМ!$C$39:$C$782,СВЦЭМ!$A$39:$A$782,$A20,СВЦЭМ!$B$39:$B$782,C$11)+'СЕТ СН'!$F$12+СВЦЭМ!$D$10+'СЕТ СН'!$F$6-'СЕТ СН'!$F$22</f>
        <v>1945.3059074800001</v>
      </c>
      <c r="D20" s="36">
        <f>SUMIFS(СВЦЭМ!$C$39:$C$782,СВЦЭМ!$A$39:$A$782,$A20,СВЦЭМ!$B$39:$B$782,D$11)+'СЕТ СН'!$F$12+СВЦЭМ!$D$10+'СЕТ СН'!$F$6-'СЕТ СН'!$F$22</f>
        <v>2026.1821051899999</v>
      </c>
      <c r="E20" s="36">
        <f>SUMIFS(СВЦЭМ!$C$39:$C$782,СВЦЭМ!$A$39:$A$782,$A20,СВЦЭМ!$B$39:$B$782,E$11)+'СЕТ СН'!$F$12+СВЦЭМ!$D$10+'СЕТ СН'!$F$6-'СЕТ СН'!$F$22</f>
        <v>2052.8881275000003</v>
      </c>
      <c r="F20" s="36">
        <f>SUMIFS(СВЦЭМ!$C$39:$C$782,СВЦЭМ!$A$39:$A$782,$A20,СВЦЭМ!$B$39:$B$782,F$11)+'СЕТ СН'!$F$12+СВЦЭМ!$D$10+'СЕТ СН'!$F$6-'СЕТ СН'!$F$22</f>
        <v>2071.4793086300001</v>
      </c>
      <c r="G20" s="36">
        <f>SUMIFS(СВЦЭМ!$C$39:$C$782,СВЦЭМ!$A$39:$A$782,$A20,СВЦЭМ!$B$39:$B$782,G$11)+'СЕТ СН'!$F$12+СВЦЭМ!$D$10+'СЕТ СН'!$F$6-'СЕТ СН'!$F$22</f>
        <v>2074.2862752700003</v>
      </c>
      <c r="H20" s="36">
        <f>SUMIFS(СВЦЭМ!$C$39:$C$782,СВЦЭМ!$A$39:$A$782,$A20,СВЦЭМ!$B$39:$B$782,H$11)+'СЕТ СН'!$F$12+СВЦЭМ!$D$10+'СЕТ СН'!$F$6-'СЕТ СН'!$F$22</f>
        <v>2019.0239097900001</v>
      </c>
      <c r="I20" s="36">
        <f>SUMIFS(СВЦЭМ!$C$39:$C$782,СВЦЭМ!$A$39:$A$782,$A20,СВЦЭМ!$B$39:$B$782,I$11)+'СЕТ СН'!$F$12+СВЦЭМ!$D$10+'СЕТ СН'!$F$6-'СЕТ СН'!$F$22</f>
        <v>1923.4795547000001</v>
      </c>
      <c r="J20" s="36">
        <f>SUMIFS(СВЦЭМ!$C$39:$C$782,СВЦЭМ!$A$39:$A$782,$A20,СВЦЭМ!$B$39:$B$782,J$11)+'СЕТ СН'!$F$12+СВЦЭМ!$D$10+'СЕТ СН'!$F$6-'СЕТ СН'!$F$22</f>
        <v>1818.9123080899999</v>
      </c>
      <c r="K20" s="36">
        <f>SUMIFS(СВЦЭМ!$C$39:$C$782,СВЦЭМ!$A$39:$A$782,$A20,СВЦЭМ!$B$39:$B$782,K$11)+'СЕТ СН'!$F$12+СВЦЭМ!$D$10+'СЕТ СН'!$F$6-'СЕТ СН'!$F$22</f>
        <v>1757.89670419</v>
      </c>
      <c r="L20" s="36">
        <f>SUMIFS(СВЦЭМ!$C$39:$C$782,СВЦЭМ!$A$39:$A$782,$A20,СВЦЭМ!$B$39:$B$782,L$11)+'СЕТ СН'!$F$12+СВЦЭМ!$D$10+'СЕТ СН'!$F$6-'СЕТ СН'!$F$22</f>
        <v>1708.5676840599999</v>
      </c>
      <c r="M20" s="36">
        <f>SUMIFS(СВЦЭМ!$C$39:$C$782,СВЦЭМ!$A$39:$A$782,$A20,СВЦЭМ!$B$39:$B$782,M$11)+'СЕТ СН'!$F$12+СВЦЭМ!$D$10+'СЕТ СН'!$F$6-'СЕТ СН'!$F$22</f>
        <v>1692.37774459</v>
      </c>
      <c r="N20" s="36">
        <f>SUMIFS(СВЦЭМ!$C$39:$C$782,СВЦЭМ!$A$39:$A$782,$A20,СВЦЭМ!$B$39:$B$782,N$11)+'СЕТ СН'!$F$12+СВЦЭМ!$D$10+'СЕТ СН'!$F$6-'СЕТ СН'!$F$22</f>
        <v>1683.7278890499999</v>
      </c>
      <c r="O20" s="36">
        <f>SUMIFS(СВЦЭМ!$C$39:$C$782,СВЦЭМ!$A$39:$A$782,$A20,СВЦЭМ!$B$39:$B$782,O$11)+'СЕТ СН'!$F$12+СВЦЭМ!$D$10+'СЕТ СН'!$F$6-'СЕТ СН'!$F$22</f>
        <v>1686.18342732</v>
      </c>
      <c r="P20" s="36">
        <f>SUMIFS(СВЦЭМ!$C$39:$C$782,СВЦЭМ!$A$39:$A$782,$A20,СВЦЭМ!$B$39:$B$782,P$11)+'СЕТ СН'!$F$12+СВЦЭМ!$D$10+'СЕТ СН'!$F$6-'СЕТ СН'!$F$22</f>
        <v>1689.3465392200001</v>
      </c>
      <c r="Q20" s="36">
        <f>SUMIFS(СВЦЭМ!$C$39:$C$782,СВЦЭМ!$A$39:$A$782,$A20,СВЦЭМ!$B$39:$B$782,Q$11)+'СЕТ СН'!$F$12+СВЦЭМ!$D$10+'СЕТ СН'!$F$6-'СЕТ СН'!$F$22</f>
        <v>1703.9628505000001</v>
      </c>
      <c r="R20" s="36">
        <f>SUMIFS(СВЦЭМ!$C$39:$C$782,СВЦЭМ!$A$39:$A$782,$A20,СВЦЭМ!$B$39:$B$782,R$11)+'СЕТ СН'!$F$12+СВЦЭМ!$D$10+'СЕТ СН'!$F$6-'СЕТ СН'!$F$22</f>
        <v>1678.1121009599999</v>
      </c>
      <c r="S20" s="36">
        <f>SUMIFS(СВЦЭМ!$C$39:$C$782,СВЦЭМ!$A$39:$A$782,$A20,СВЦЭМ!$B$39:$B$782,S$11)+'СЕТ СН'!$F$12+СВЦЭМ!$D$10+'СЕТ СН'!$F$6-'СЕТ СН'!$F$22</f>
        <v>1672.0776760599999</v>
      </c>
      <c r="T20" s="36">
        <f>SUMIFS(СВЦЭМ!$C$39:$C$782,СВЦЭМ!$A$39:$A$782,$A20,СВЦЭМ!$B$39:$B$782,T$11)+'СЕТ СН'!$F$12+СВЦЭМ!$D$10+'СЕТ СН'!$F$6-'СЕТ СН'!$F$22</f>
        <v>1718.3235328999999</v>
      </c>
      <c r="U20" s="36">
        <f>SUMIFS(СВЦЭМ!$C$39:$C$782,СВЦЭМ!$A$39:$A$782,$A20,СВЦЭМ!$B$39:$B$782,U$11)+'СЕТ СН'!$F$12+СВЦЭМ!$D$10+'СЕТ СН'!$F$6-'СЕТ СН'!$F$22</f>
        <v>1722.9734772199999</v>
      </c>
      <c r="V20" s="36">
        <f>SUMIFS(СВЦЭМ!$C$39:$C$782,СВЦЭМ!$A$39:$A$782,$A20,СВЦЭМ!$B$39:$B$782,V$11)+'СЕТ СН'!$F$12+СВЦЭМ!$D$10+'СЕТ СН'!$F$6-'СЕТ СН'!$F$22</f>
        <v>1719.5130527399999</v>
      </c>
      <c r="W20" s="36">
        <f>SUMIFS(СВЦЭМ!$C$39:$C$782,СВЦЭМ!$A$39:$A$782,$A20,СВЦЭМ!$B$39:$B$782,W$11)+'СЕТ СН'!$F$12+СВЦЭМ!$D$10+'СЕТ СН'!$F$6-'СЕТ СН'!$F$22</f>
        <v>1714.4157997899999</v>
      </c>
      <c r="X20" s="36">
        <f>SUMIFS(СВЦЭМ!$C$39:$C$782,СВЦЭМ!$A$39:$A$782,$A20,СВЦЭМ!$B$39:$B$782,X$11)+'СЕТ СН'!$F$12+СВЦЭМ!$D$10+'СЕТ СН'!$F$6-'СЕТ СН'!$F$22</f>
        <v>1771.9971192400001</v>
      </c>
      <c r="Y20" s="36">
        <f>SUMIFS(СВЦЭМ!$C$39:$C$782,СВЦЭМ!$A$39:$A$782,$A20,СВЦЭМ!$B$39:$B$782,Y$11)+'СЕТ СН'!$F$12+СВЦЭМ!$D$10+'СЕТ СН'!$F$6-'СЕТ СН'!$F$22</f>
        <v>1856.0917555000001</v>
      </c>
    </row>
    <row r="21" spans="1:25" ht="15.75" x14ac:dyDescent="0.2">
      <c r="A21" s="35">
        <f t="shared" si="0"/>
        <v>45148</v>
      </c>
      <c r="B21" s="36">
        <f>SUMIFS(СВЦЭМ!$C$39:$C$782,СВЦЭМ!$A$39:$A$782,$A21,СВЦЭМ!$B$39:$B$782,B$11)+'СЕТ СН'!$F$12+СВЦЭМ!$D$10+'СЕТ СН'!$F$6-'СЕТ СН'!$F$22</f>
        <v>2044.3529890100001</v>
      </c>
      <c r="C21" s="36">
        <f>SUMIFS(СВЦЭМ!$C$39:$C$782,СВЦЭМ!$A$39:$A$782,$A21,СВЦЭМ!$B$39:$B$782,C$11)+'СЕТ СН'!$F$12+СВЦЭМ!$D$10+'СЕТ СН'!$F$6-'СЕТ СН'!$F$22</f>
        <v>2125.9052935300001</v>
      </c>
      <c r="D21" s="36">
        <f>SUMIFS(СВЦЭМ!$C$39:$C$782,СВЦЭМ!$A$39:$A$782,$A21,СВЦЭМ!$B$39:$B$782,D$11)+'СЕТ СН'!$F$12+СВЦЭМ!$D$10+'СЕТ СН'!$F$6-'СЕТ СН'!$F$22</f>
        <v>2036.84944537</v>
      </c>
      <c r="E21" s="36">
        <f>SUMIFS(СВЦЭМ!$C$39:$C$782,СВЦЭМ!$A$39:$A$782,$A21,СВЦЭМ!$B$39:$B$782,E$11)+'СЕТ СН'!$F$12+СВЦЭМ!$D$10+'СЕТ СН'!$F$6-'СЕТ СН'!$F$22</f>
        <v>2162.04922149</v>
      </c>
      <c r="F21" s="36">
        <f>SUMIFS(СВЦЭМ!$C$39:$C$782,СВЦЭМ!$A$39:$A$782,$A21,СВЦЭМ!$B$39:$B$782,F$11)+'СЕТ СН'!$F$12+СВЦЭМ!$D$10+'СЕТ СН'!$F$6-'СЕТ СН'!$F$22</f>
        <v>2200.9351933799999</v>
      </c>
      <c r="G21" s="36">
        <f>SUMIFS(СВЦЭМ!$C$39:$C$782,СВЦЭМ!$A$39:$A$782,$A21,СВЦЭМ!$B$39:$B$782,G$11)+'СЕТ СН'!$F$12+СВЦЭМ!$D$10+'СЕТ СН'!$F$6-'СЕТ СН'!$F$22</f>
        <v>2178.2314500100001</v>
      </c>
      <c r="H21" s="36">
        <f>SUMIFS(СВЦЭМ!$C$39:$C$782,СВЦЭМ!$A$39:$A$782,$A21,СВЦЭМ!$B$39:$B$782,H$11)+'СЕТ СН'!$F$12+СВЦЭМ!$D$10+'СЕТ СН'!$F$6-'СЕТ СН'!$F$22</f>
        <v>2119.38155646</v>
      </c>
      <c r="I21" s="36">
        <f>SUMIFS(СВЦЭМ!$C$39:$C$782,СВЦЭМ!$A$39:$A$782,$A21,СВЦЭМ!$B$39:$B$782,I$11)+'СЕТ СН'!$F$12+СВЦЭМ!$D$10+'СЕТ СН'!$F$6-'СЕТ СН'!$F$22</f>
        <v>2015.0816620999999</v>
      </c>
      <c r="J21" s="36">
        <f>SUMIFS(СВЦЭМ!$C$39:$C$782,СВЦЭМ!$A$39:$A$782,$A21,СВЦЭМ!$B$39:$B$782,J$11)+'СЕТ СН'!$F$12+СВЦЭМ!$D$10+'СЕТ СН'!$F$6-'СЕТ СН'!$F$22</f>
        <v>1902.93491991</v>
      </c>
      <c r="K21" s="36">
        <f>SUMIFS(СВЦЭМ!$C$39:$C$782,СВЦЭМ!$A$39:$A$782,$A21,СВЦЭМ!$B$39:$B$782,K$11)+'СЕТ СН'!$F$12+СВЦЭМ!$D$10+'СЕТ СН'!$F$6-'СЕТ СН'!$F$22</f>
        <v>1817.7042628700001</v>
      </c>
      <c r="L21" s="36">
        <f>SUMIFS(СВЦЭМ!$C$39:$C$782,СВЦЭМ!$A$39:$A$782,$A21,СВЦЭМ!$B$39:$B$782,L$11)+'СЕТ СН'!$F$12+СВЦЭМ!$D$10+'СЕТ СН'!$F$6-'СЕТ СН'!$F$22</f>
        <v>1781.05257605</v>
      </c>
      <c r="M21" s="36">
        <f>SUMIFS(СВЦЭМ!$C$39:$C$782,СВЦЭМ!$A$39:$A$782,$A21,СВЦЭМ!$B$39:$B$782,M$11)+'СЕТ СН'!$F$12+СВЦЭМ!$D$10+'СЕТ СН'!$F$6-'СЕТ СН'!$F$22</f>
        <v>1769.8149563899999</v>
      </c>
      <c r="N21" s="36">
        <f>SUMIFS(СВЦЭМ!$C$39:$C$782,СВЦЭМ!$A$39:$A$782,$A21,СВЦЭМ!$B$39:$B$782,N$11)+'СЕТ СН'!$F$12+СВЦЭМ!$D$10+'СЕТ СН'!$F$6-'СЕТ СН'!$F$22</f>
        <v>1764.0987076399999</v>
      </c>
      <c r="O21" s="36">
        <f>SUMIFS(СВЦЭМ!$C$39:$C$782,СВЦЭМ!$A$39:$A$782,$A21,СВЦЭМ!$B$39:$B$782,O$11)+'СЕТ СН'!$F$12+СВЦЭМ!$D$10+'СЕТ СН'!$F$6-'СЕТ СН'!$F$22</f>
        <v>1756.2277076999999</v>
      </c>
      <c r="P21" s="36">
        <f>SUMIFS(СВЦЭМ!$C$39:$C$782,СВЦЭМ!$A$39:$A$782,$A21,СВЦЭМ!$B$39:$B$782,P$11)+'СЕТ СН'!$F$12+СВЦЭМ!$D$10+'СЕТ СН'!$F$6-'СЕТ СН'!$F$22</f>
        <v>1758.3265982800001</v>
      </c>
      <c r="Q21" s="36">
        <f>SUMIFS(СВЦЭМ!$C$39:$C$782,СВЦЭМ!$A$39:$A$782,$A21,СВЦЭМ!$B$39:$B$782,Q$11)+'СЕТ СН'!$F$12+СВЦЭМ!$D$10+'СЕТ СН'!$F$6-'СЕТ СН'!$F$22</f>
        <v>1760.8611949000001</v>
      </c>
      <c r="R21" s="36">
        <f>SUMIFS(СВЦЭМ!$C$39:$C$782,СВЦЭМ!$A$39:$A$782,$A21,СВЦЭМ!$B$39:$B$782,R$11)+'СЕТ СН'!$F$12+СВЦЭМ!$D$10+'СЕТ СН'!$F$6-'СЕТ СН'!$F$22</f>
        <v>1732.11328985</v>
      </c>
      <c r="S21" s="36">
        <f>SUMIFS(СВЦЭМ!$C$39:$C$782,СВЦЭМ!$A$39:$A$782,$A21,СВЦЭМ!$B$39:$B$782,S$11)+'СЕТ СН'!$F$12+СВЦЭМ!$D$10+'СЕТ СН'!$F$6-'СЕТ СН'!$F$22</f>
        <v>1727.3976993399999</v>
      </c>
      <c r="T21" s="36">
        <f>SUMIFS(СВЦЭМ!$C$39:$C$782,СВЦЭМ!$A$39:$A$782,$A21,СВЦЭМ!$B$39:$B$782,T$11)+'СЕТ СН'!$F$12+СВЦЭМ!$D$10+'СЕТ СН'!$F$6-'СЕТ СН'!$F$22</f>
        <v>1778.3432075200001</v>
      </c>
      <c r="U21" s="36">
        <f>SUMIFS(СВЦЭМ!$C$39:$C$782,СВЦЭМ!$A$39:$A$782,$A21,СВЦЭМ!$B$39:$B$782,U$11)+'СЕТ СН'!$F$12+СВЦЭМ!$D$10+'СЕТ СН'!$F$6-'СЕТ СН'!$F$22</f>
        <v>1785.41860959</v>
      </c>
      <c r="V21" s="36">
        <f>SUMIFS(СВЦЭМ!$C$39:$C$782,СВЦЭМ!$A$39:$A$782,$A21,СВЦЭМ!$B$39:$B$782,V$11)+'СЕТ СН'!$F$12+СВЦЭМ!$D$10+'СЕТ СН'!$F$6-'СЕТ СН'!$F$22</f>
        <v>1776.9966526200001</v>
      </c>
      <c r="W21" s="36">
        <f>SUMIFS(СВЦЭМ!$C$39:$C$782,СВЦЭМ!$A$39:$A$782,$A21,СВЦЭМ!$B$39:$B$782,W$11)+'СЕТ СН'!$F$12+СВЦЭМ!$D$10+'СЕТ СН'!$F$6-'СЕТ СН'!$F$22</f>
        <v>1751.8931806799999</v>
      </c>
      <c r="X21" s="36">
        <f>SUMIFS(СВЦЭМ!$C$39:$C$782,СВЦЭМ!$A$39:$A$782,$A21,СВЦЭМ!$B$39:$B$782,X$11)+'СЕТ СН'!$F$12+СВЦЭМ!$D$10+'СЕТ СН'!$F$6-'СЕТ СН'!$F$22</f>
        <v>1834.47728568</v>
      </c>
      <c r="Y21" s="36">
        <f>SUMIFS(СВЦЭМ!$C$39:$C$782,СВЦЭМ!$A$39:$A$782,$A21,СВЦЭМ!$B$39:$B$782,Y$11)+'СЕТ СН'!$F$12+СВЦЭМ!$D$10+'СЕТ СН'!$F$6-'СЕТ СН'!$F$22</f>
        <v>1956.4044910699999</v>
      </c>
    </row>
    <row r="22" spans="1:25" ht="15.75" x14ac:dyDescent="0.2">
      <c r="A22" s="35">
        <f t="shared" si="0"/>
        <v>45149</v>
      </c>
      <c r="B22" s="36">
        <f>SUMIFS(СВЦЭМ!$C$39:$C$782,СВЦЭМ!$A$39:$A$782,$A22,СВЦЭМ!$B$39:$B$782,B$11)+'СЕТ СН'!$F$12+СВЦЭМ!$D$10+'СЕТ СН'!$F$6-'СЕТ СН'!$F$22</f>
        <v>1929.8623038599999</v>
      </c>
      <c r="C22" s="36">
        <f>SUMIFS(СВЦЭМ!$C$39:$C$782,СВЦЭМ!$A$39:$A$782,$A22,СВЦЭМ!$B$39:$B$782,C$11)+'СЕТ СН'!$F$12+СВЦЭМ!$D$10+'СЕТ СН'!$F$6-'СЕТ СН'!$F$22</f>
        <v>2030.29964582</v>
      </c>
      <c r="D22" s="36">
        <f>SUMIFS(СВЦЭМ!$C$39:$C$782,СВЦЭМ!$A$39:$A$782,$A22,СВЦЭМ!$B$39:$B$782,D$11)+'СЕТ СН'!$F$12+СВЦЭМ!$D$10+'СЕТ СН'!$F$6-'СЕТ СН'!$F$22</f>
        <v>2027.77638639</v>
      </c>
      <c r="E22" s="36">
        <f>SUMIFS(СВЦЭМ!$C$39:$C$782,СВЦЭМ!$A$39:$A$782,$A22,СВЦЭМ!$B$39:$B$782,E$11)+'СЕТ СН'!$F$12+СВЦЭМ!$D$10+'СЕТ СН'!$F$6-'СЕТ СН'!$F$22</f>
        <v>2060.9774302200003</v>
      </c>
      <c r="F22" s="36">
        <f>SUMIFS(СВЦЭМ!$C$39:$C$782,СВЦЭМ!$A$39:$A$782,$A22,СВЦЭМ!$B$39:$B$782,F$11)+'СЕТ СН'!$F$12+СВЦЭМ!$D$10+'СЕТ СН'!$F$6-'СЕТ СН'!$F$22</f>
        <v>2123.5433463500003</v>
      </c>
      <c r="G22" s="36">
        <f>SUMIFS(СВЦЭМ!$C$39:$C$782,СВЦЭМ!$A$39:$A$782,$A22,СВЦЭМ!$B$39:$B$782,G$11)+'СЕТ СН'!$F$12+СВЦЭМ!$D$10+'СЕТ СН'!$F$6-'СЕТ СН'!$F$22</f>
        <v>2099.0185049700003</v>
      </c>
      <c r="H22" s="36">
        <f>SUMIFS(СВЦЭМ!$C$39:$C$782,СВЦЭМ!$A$39:$A$782,$A22,СВЦЭМ!$B$39:$B$782,H$11)+'СЕТ СН'!$F$12+СВЦЭМ!$D$10+'СЕТ СН'!$F$6-'СЕТ СН'!$F$22</f>
        <v>2036.0501914700001</v>
      </c>
      <c r="I22" s="36">
        <f>SUMIFS(СВЦЭМ!$C$39:$C$782,СВЦЭМ!$A$39:$A$782,$A22,СВЦЭМ!$B$39:$B$782,I$11)+'СЕТ СН'!$F$12+СВЦЭМ!$D$10+'СЕТ СН'!$F$6-'СЕТ СН'!$F$22</f>
        <v>1909.7288956899999</v>
      </c>
      <c r="J22" s="36">
        <f>SUMIFS(СВЦЭМ!$C$39:$C$782,СВЦЭМ!$A$39:$A$782,$A22,СВЦЭМ!$B$39:$B$782,J$11)+'СЕТ СН'!$F$12+СВЦЭМ!$D$10+'СЕТ СН'!$F$6-'СЕТ СН'!$F$22</f>
        <v>1793.4446703399999</v>
      </c>
      <c r="K22" s="36">
        <f>SUMIFS(СВЦЭМ!$C$39:$C$782,СВЦЭМ!$A$39:$A$782,$A22,СВЦЭМ!$B$39:$B$782,K$11)+'СЕТ СН'!$F$12+СВЦЭМ!$D$10+'СЕТ СН'!$F$6-'СЕТ СН'!$F$22</f>
        <v>1720.5000996900001</v>
      </c>
      <c r="L22" s="36">
        <f>SUMIFS(СВЦЭМ!$C$39:$C$782,СВЦЭМ!$A$39:$A$782,$A22,СВЦЭМ!$B$39:$B$782,L$11)+'СЕТ СН'!$F$12+СВЦЭМ!$D$10+'СЕТ СН'!$F$6-'СЕТ СН'!$F$22</f>
        <v>1668.99108224</v>
      </c>
      <c r="M22" s="36">
        <f>SUMIFS(СВЦЭМ!$C$39:$C$782,СВЦЭМ!$A$39:$A$782,$A22,СВЦЭМ!$B$39:$B$782,M$11)+'СЕТ СН'!$F$12+СВЦЭМ!$D$10+'СЕТ СН'!$F$6-'СЕТ СН'!$F$22</f>
        <v>1648.3651657400001</v>
      </c>
      <c r="N22" s="36">
        <f>SUMIFS(СВЦЭМ!$C$39:$C$782,СВЦЭМ!$A$39:$A$782,$A22,СВЦЭМ!$B$39:$B$782,N$11)+'СЕТ СН'!$F$12+СВЦЭМ!$D$10+'СЕТ СН'!$F$6-'СЕТ СН'!$F$22</f>
        <v>1644.9151077399999</v>
      </c>
      <c r="O22" s="36">
        <f>SUMIFS(СВЦЭМ!$C$39:$C$782,СВЦЭМ!$A$39:$A$782,$A22,СВЦЭМ!$B$39:$B$782,O$11)+'СЕТ СН'!$F$12+СВЦЭМ!$D$10+'СЕТ СН'!$F$6-'СЕТ СН'!$F$22</f>
        <v>1642.0483692600001</v>
      </c>
      <c r="P22" s="36">
        <f>SUMIFS(СВЦЭМ!$C$39:$C$782,СВЦЭМ!$A$39:$A$782,$A22,СВЦЭМ!$B$39:$B$782,P$11)+'СЕТ СН'!$F$12+СВЦЭМ!$D$10+'СЕТ СН'!$F$6-'СЕТ СН'!$F$22</f>
        <v>1638.61554591</v>
      </c>
      <c r="Q22" s="36">
        <f>SUMIFS(СВЦЭМ!$C$39:$C$782,СВЦЭМ!$A$39:$A$782,$A22,СВЦЭМ!$B$39:$B$782,Q$11)+'СЕТ СН'!$F$12+СВЦЭМ!$D$10+'СЕТ СН'!$F$6-'СЕТ СН'!$F$22</f>
        <v>1653.8952461199999</v>
      </c>
      <c r="R22" s="36">
        <f>SUMIFS(СВЦЭМ!$C$39:$C$782,СВЦЭМ!$A$39:$A$782,$A22,СВЦЭМ!$B$39:$B$782,R$11)+'СЕТ СН'!$F$12+СВЦЭМ!$D$10+'СЕТ СН'!$F$6-'СЕТ СН'!$F$22</f>
        <v>1628.8213806799999</v>
      </c>
      <c r="S22" s="36">
        <f>SUMIFS(СВЦЭМ!$C$39:$C$782,СВЦЭМ!$A$39:$A$782,$A22,СВЦЭМ!$B$39:$B$782,S$11)+'СЕТ СН'!$F$12+СВЦЭМ!$D$10+'СЕТ СН'!$F$6-'СЕТ СН'!$F$22</f>
        <v>1650.2906361400001</v>
      </c>
      <c r="T22" s="36">
        <f>SUMIFS(СВЦЭМ!$C$39:$C$782,СВЦЭМ!$A$39:$A$782,$A22,СВЦЭМ!$B$39:$B$782,T$11)+'СЕТ СН'!$F$12+СВЦЭМ!$D$10+'СЕТ СН'!$F$6-'СЕТ СН'!$F$22</f>
        <v>1742.746459</v>
      </c>
      <c r="U22" s="36">
        <f>SUMIFS(СВЦЭМ!$C$39:$C$782,СВЦЭМ!$A$39:$A$782,$A22,СВЦЭМ!$B$39:$B$782,U$11)+'СЕТ СН'!$F$12+СВЦЭМ!$D$10+'СЕТ СН'!$F$6-'СЕТ СН'!$F$22</f>
        <v>1741.4099236500001</v>
      </c>
      <c r="V22" s="36">
        <f>SUMIFS(СВЦЭМ!$C$39:$C$782,СВЦЭМ!$A$39:$A$782,$A22,СВЦЭМ!$B$39:$B$782,V$11)+'СЕТ СН'!$F$12+СВЦЭМ!$D$10+'СЕТ СН'!$F$6-'СЕТ СН'!$F$22</f>
        <v>1732.24503544</v>
      </c>
      <c r="W22" s="36">
        <f>SUMIFS(СВЦЭМ!$C$39:$C$782,СВЦЭМ!$A$39:$A$782,$A22,СВЦЭМ!$B$39:$B$782,W$11)+'СЕТ СН'!$F$12+СВЦЭМ!$D$10+'СЕТ СН'!$F$6-'СЕТ СН'!$F$22</f>
        <v>1725.18747908</v>
      </c>
      <c r="X22" s="36">
        <f>SUMIFS(СВЦЭМ!$C$39:$C$782,СВЦЭМ!$A$39:$A$782,$A22,СВЦЭМ!$B$39:$B$782,X$11)+'СЕТ СН'!$F$12+СВЦЭМ!$D$10+'СЕТ СН'!$F$6-'СЕТ СН'!$F$22</f>
        <v>1805.33114254</v>
      </c>
      <c r="Y22" s="36">
        <f>SUMIFS(СВЦЭМ!$C$39:$C$782,СВЦЭМ!$A$39:$A$782,$A22,СВЦЭМ!$B$39:$B$782,Y$11)+'СЕТ СН'!$F$12+СВЦЭМ!$D$10+'СЕТ СН'!$F$6-'СЕТ СН'!$F$22</f>
        <v>1962.5428357200001</v>
      </c>
    </row>
    <row r="23" spans="1:25" ht="15.75" x14ac:dyDescent="0.2">
      <c r="A23" s="35">
        <f t="shared" si="0"/>
        <v>45150</v>
      </c>
      <c r="B23" s="36">
        <f>SUMIFS(СВЦЭМ!$C$39:$C$782,СВЦЭМ!$A$39:$A$782,$A23,СВЦЭМ!$B$39:$B$782,B$11)+'СЕТ СН'!$F$12+СВЦЭМ!$D$10+'СЕТ СН'!$F$6-'СЕТ СН'!$F$22</f>
        <v>1920.7840967300001</v>
      </c>
      <c r="C23" s="36">
        <f>SUMIFS(СВЦЭМ!$C$39:$C$782,СВЦЭМ!$A$39:$A$782,$A23,СВЦЭМ!$B$39:$B$782,C$11)+'СЕТ СН'!$F$12+СВЦЭМ!$D$10+'СЕТ СН'!$F$6-'СЕТ СН'!$F$22</f>
        <v>1890.4860229200001</v>
      </c>
      <c r="D23" s="36">
        <f>SUMIFS(СВЦЭМ!$C$39:$C$782,СВЦЭМ!$A$39:$A$782,$A23,СВЦЭМ!$B$39:$B$782,D$11)+'СЕТ СН'!$F$12+СВЦЭМ!$D$10+'СЕТ СН'!$F$6-'СЕТ СН'!$F$22</f>
        <v>1888.2907417399999</v>
      </c>
      <c r="E23" s="36">
        <f>SUMIFS(СВЦЭМ!$C$39:$C$782,СВЦЭМ!$A$39:$A$782,$A23,СВЦЭМ!$B$39:$B$782,E$11)+'СЕТ СН'!$F$12+СВЦЭМ!$D$10+'СЕТ СН'!$F$6-'СЕТ СН'!$F$22</f>
        <v>1932.9477333899999</v>
      </c>
      <c r="F23" s="36">
        <f>SUMIFS(СВЦЭМ!$C$39:$C$782,СВЦЭМ!$A$39:$A$782,$A23,СВЦЭМ!$B$39:$B$782,F$11)+'СЕТ СН'!$F$12+СВЦЭМ!$D$10+'СЕТ СН'!$F$6-'СЕТ СН'!$F$22</f>
        <v>1945.0594332799999</v>
      </c>
      <c r="G23" s="36">
        <f>SUMIFS(СВЦЭМ!$C$39:$C$782,СВЦЭМ!$A$39:$A$782,$A23,СВЦЭМ!$B$39:$B$782,G$11)+'СЕТ СН'!$F$12+СВЦЭМ!$D$10+'СЕТ СН'!$F$6-'СЕТ СН'!$F$22</f>
        <v>1929.7375874300001</v>
      </c>
      <c r="H23" s="36">
        <f>SUMIFS(СВЦЭМ!$C$39:$C$782,СВЦЭМ!$A$39:$A$782,$A23,СВЦЭМ!$B$39:$B$782,H$11)+'СЕТ СН'!$F$12+СВЦЭМ!$D$10+'СЕТ СН'!$F$6-'СЕТ СН'!$F$22</f>
        <v>1924.77513389</v>
      </c>
      <c r="I23" s="36">
        <f>SUMIFS(СВЦЭМ!$C$39:$C$782,СВЦЭМ!$A$39:$A$782,$A23,СВЦЭМ!$B$39:$B$782,I$11)+'СЕТ СН'!$F$12+СВЦЭМ!$D$10+'СЕТ СН'!$F$6-'СЕТ СН'!$F$22</f>
        <v>1868.34359806</v>
      </c>
      <c r="J23" s="36">
        <f>SUMIFS(СВЦЭМ!$C$39:$C$782,СВЦЭМ!$A$39:$A$782,$A23,СВЦЭМ!$B$39:$B$782,J$11)+'СЕТ СН'!$F$12+СВЦЭМ!$D$10+'СЕТ СН'!$F$6-'СЕТ СН'!$F$22</f>
        <v>1748.7091881399999</v>
      </c>
      <c r="K23" s="36">
        <f>SUMIFS(СВЦЭМ!$C$39:$C$782,СВЦЭМ!$A$39:$A$782,$A23,СВЦЭМ!$B$39:$B$782,K$11)+'СЕТ СН'!$F$12+СВЦЭМ!$D$10+'СЕТ СН'!$F$6-'СЕТ СН'!$F$22</f>
        <v>1658.5964913800001</v>
      </c>
      <c r="L23" s="36">
        <f>SUMIFS(СВЦЭМ!$C$39:$C$782,СВЦЭМ!$A$39:$A$782,$A23,СВЦЭМ!$B$39:$B$782,L$11)+'СЕТ СН'!$F$12+СВЦЭМ!$D$10+'СЕТ СН'!$F$6-'СЕТ СН'!$F$22</f>
        <v>1597.6267391700001</v>
      </c>
      <c r="M23" s="36">
        <f>SUMIFS(СВЦЭМ!$C$39:$C$782,СВЦЭМ!$A$39:$A$782,$A23,СВЦЭМ!$B$39:$B$782,M$11)+'СЕТ СН'!$F$12+СВЦЭМ!$D$10+'СЕТ СН'!$F$6-'СЕТ СН'!$F$22</f>
        <v>1563.63906378</v>
      </c>
      <c r="N23" s="36">
        <f>SUMIFS(СВЦЭМ!$C$39:$C$782,СВЦЭМ!$A$39:$A$782,$A23,СВЦЭМ!$B$39:$B$782,N$11)+'СЕТ СН'!$F$12+СВЦЭМ!$D$10+'СЕТ СН'!$F$6-'СЕТ СН'!$F$22</f>
        <v>1548.1508793099999</v>
      </c>
      <c r="O23" s="36">
        <f>SUMIFS(СВЦЭМ!$C$39:$C$782,СВЦЭМ!$A$39:$A$782,$A23,СВЦЭМ!$B$39:$B$782,O$11)+'СЕТ СН'!$F$12+СВЦЭМ!$D$10+'СЕТ СН'!$F$6-'СЕТ СН'!$F$22</f>
        <v>1564.9003450600001</v>
      </c>
      <c r="P23" s="36">
        <f>SUMIFS(СВЦЭМ!$C$39:$C$782,СВЦЭМ!$A$39:$A$782,$A23,СВЦЭМ!$B$39:$B$782,P$11)+'СЕТ СН'!$F$12+СВЦЭМ!$D$10+'СЕТ СН'!$F$6-'СЕТ СН'!$F$22</f>
        <v>1576.55926993</v>
      </c>
      <c r="Q23" s="36">
        <f>SUMIFS(СВЦЭМ!$C$39:$C$782,СВЦЭМ!$A$39:$A$782,$A23,СВЦЭМ!$B$39:$B$782,Q$11)+'СЕТ СН'!$F$12+СВЦЭМ!$D$10+'СЕТ СН'!$F$6-'СЕТ СН'!$F$22</f>
        <v>1574.75629142</v>
      </c>
      <c r="R23" s="36">
        <f>SUMIFS(СВЦЭМ!$C$39:$C$782,СВЦЭМ!$A$39:$A$782,$A23,СВЦЭМ!$B$39:$B$782,R$11)+'СЕТ СН'!$F$12+СВЦЭМ!$D$10+'СЕТ СН'!$F$6-'СЕТ СН'!$F$22</f>
        <v>1566.2854031899999</v>
      </c>
      <c r="S23" s="36">
        <f>SUMIFS(СВЦЭМ!$C$39:$C$782,СВЦЭМ!$A$39:$A$782,$A23,СВЦЭМ!$B$39:$B$782,S$11)+'СЕТ СН'!$F$12+СВЦЭМ!$D$10+'СЕТ СН'!$F$6-'СЕТ СН'!$F$22</f>
        <v>1527.3325620000001</v>
      </c>
      <c r="T23" s="36">
        <f>SUMIFS(СВЦЭМ!$C$39:$C$782,СВЦЭМ!$A$39:$A$782,$A23,СВЦЭМ!$B$39:$B$782,T$11)+'СЕТ СН'!$F$12+СВЦЭМ!$D$10+'СЕТ СН'!$F$6-'СЕТ СН'!$F$22</f>
        <v>1571.90702192</v>
      </c>
      <c r="U23" s="36">
        <f>SUMIFS(СВЦЭМ!$C$39:$C$782,СВЦЭМ!$A$39:$A$782,$A23,СВЦЭМ!$B$39:$B$782,U$11)+'СЕТ СН'!$F$12+СВЦЭМ!$D$10+'СЕТ СН'!$F$6-'СЕТ СН'!$F$22</f>
        <v>1571.00357872</v>
      </c>
      <c r="V23" s="36">
        <f>SUMIFS(СВЦЭМ!$C$39:$C$782,СВЦЭМ!$A$39:$A$782,$A23,СВЦЭМ!$B$39:$B$782,V$11)+'СЕТ СН'!$F$12+СВЦЭМ!$D$10+'СЕТ СН'!$F$6-'СЕТ СН'!$F$22</f>
        <v>1579.6380821800001</v>
      </c>
      <c r="W23" s="36">
        <f>SUMIFS(СВЦЭМ!$C$39:$C$782,СВЦЭМ!$A$39:$A$782,$A23,СВЦЭМ!$B$39:$B$782,W$11)+'СЕТ СН'!$F$12+СВЦЭМ!$D$10+'СЕТ СН'!$F$6-'СЕТ СН'!$F$22</f>
        <v>1577.5643025500001</v>
      </c>
      <c r="X23" s="36">
        <f>SUMIFS(СВЦЭМ!$C$39:$C$782,СВЦЭМ!$A$39:$A$782,$A23,СВЦЭМ!$B$39:$B$782,X$11)+'СЕТ СН'!$F$12+СВЦЭМ!$D$10+'СЕТ СН'!$F$6-'СЕТ СН'!$F$22</f>
        <v>1640.11933406</v>
      </c>
      <c r="Y23" s="36">
        <f>SUMIFS(СВЦЭМ!$C$39:$C$782,СВЦЭМ!$A$39:$A$782,$A23,СВЦЭМ!$B$39:$B$782,Y$11)+'СЕТ СН'!$F$12+СВЦЭМ!$D$10+'СЕТ СН'!$F$6-'СЕТ СН'!$F$22</f>
        <v>1717.75668124</v>
      </c>
    </row>
    <row r="24" spans="1:25" ht="15.75" x14ac:dyDescent="0.2">
      <c r="A24" s="35">
        <f t="shared" si="0"/>
        <v>45151</v>
      </c>
      <c r="B24" s="36">
        <f>SUMIFS(СВЦЭМ!$C$39:$C$782,СВЦЭМ!$A$39:$A$782,$A24,СВЦЭМ!$B$39:$B$782,B$11)+'СЕТ СН'!$F$12+СВЦЭМ!$D$10+'СЕТ СН'!$F$6-'СЕТ СН'!$F$22</f>
        <v>1709.1369310600001</v>
      </c>
      <c r="C24" s="36">
        <f>SUMIFS(СВЦЭМ!$C$39:$C$782,СВЦЭМ!$A$39:$A$782,$A24,СВЦЭМ!$B$39:$B$782,C$11)+'СЕТ СН'!$F$12+СВЦЭМ!$D$10+'СЕТ СН'!$F$6-'СЕТ СН'!$F$22</f>
        <v>1776.4374404600001</v>
      </c>
      <c r="D24" s="36">
        <f>SUMIFS(СВЦЭМ!$C$39:$C$782,СВЦЭМ!$A$39:$A$782,$A24,СВЦЭМ!$B$39:$B$782,D$11)+'СЕТ СН'!$F$12+СВЦЭМ!$D$10+'СЕТ СН'!$F$6-'СЕТ СН'!$F$22</f>
        <v>1777.8019291099999</v>
      </c>
      <c r="E24" s="36">
        <f>SUMIFS(СВЦЭМ!$C$39:$C$782,СВЦЭМ!$A$39:$A$782,$A24,СВЦЭМ!$B$39:$B$782,E$11)+'СЕТ СН'!$F$12+СВЦЭМ!$D$10+'СЕТ СН'!$F$6-'СЕТ СН'!$F$22</f>
        <v>1859.8492474100001</v>
      </c>
      <c r="F24" s="36">
        <f>SUMIFS(СВЦЭМ!$C$39:$C$782,СВЦЭМ!$A$39:$A$782,$A24,СВЦЭМ!$B$39:$B$782,F$11)+'СЕТ СН'!$F$12+СВЦЭМ!$D$10+'СЕТ СН'!$F$6-'СЕТ СН'!$F$22</f>
        <v>1870.5720366999999</v>
      </c>
      <c r="G24" s="36">
        <f>SUMIFS(СВЦЭМ!$C$39:$C$782,СВЦЭМ!$A$39:$A$782,$A24,СВЦЭМ!$B$39:$B$782,G$11)+'СЕТ СН'!$F$12+СВЦЭМ!$D$10+'СЕТ СН'!$F$6-'СЕТ СН'!$F$22</f>
        <v>1848.98298877</v>
      </c>
      <c r="H24" s="36">
        <f>SUMIFS(СВЦЭМ!$C$39:$C$782,СВЦЭМ!$A$39:$A$782,$A24,СВЦЭМ!$B$39:$B$782,H$11)+'СЕТ СН'!$F$12+СВЦЭМ!$D$10+'СЕТ СН'!$F$6-'СЕТ СН'!$F$22</f>
        <v>1837.62598587</v>
      </c>
      <c r="I24" s="36">
        <f>SUMIFS(СВЦЭМ!$C$39:$C$782,СВЦЭМ!$A$39:$A$782,$A24,СВЦЭМ!$B$39:$B$782,I$11)+'СЕТ СН'!$F$12+СВЦЭМ!$D$10+'СЕТ СН'!$F$6-'СЕТ СН'!$F$22</f>
        <v>1777.1458278099999</v>
      </c>
      <c r="J24" s="36">
        <f>SUMIFS(СВЦЭМ!$C$39:$C$782,СВЦЭМ!$A$39:$A$782,$A24,СВЦЭМ!$B$39:$B$782,J$11)+'СЕТ СН'!$F$12+СВЦЭМ!$D$10+'СЕТ СН'!$F$6-'СЕТ СН'!$F$22</f>
        <v>1660.7397326099999</v>
      </c>
      <c r="K24" s="36">
        <f>SUMIFS(СВЦЭМ!$C$39:$C$782,СВЦЭМ!$A$39:$A$782,$A24,СВЦЭМ!$B$39:$B$782,K$11)+'СЕТ СН'!$F$12+СВЦЭМ!$D$10+'СЕТ СН'!$F$6-'СЕТ СН'!$F$22</f>
        <v>1574.52541832</v>
      </c>
      <c r="L24" s="36">
        <f>SUMIFS(СВЦЭМ!$C$39:$C$782,СВЦЭМ!$A$39:$A$782,$A24,СВЦЭМ!$B$39:$B$782,L$11)+'СЕТ СН'!$F$12+СВЦЭМ!$D$10+'СЕТ СН'!$F$6-'СЕТ СН'!$F$22</f>
        <v>1511.25189022</v>
      </c>
      <c r="M24" s="36">
        <f>SUMIFS(СВЦЭМ!$C$39:$C$782,СВЦЭМ!$A$39:$A$782,$A24,СВЦЭМ!$B$39:$B$782,M$11)+'СЕТ СН'!$F$12+СВЦЭМ!$D$10+'СЕТ СН'!$F$6-'СЕТ СН'!$F$22</f>
        <v>1485.61909214</v>
      </c>
      <c r="N24" s="36">
        <f>SUMIFS(СВЦЭМ!$C$39:$C$782,СВЦЭМ!$A$39:$A$782,$A24,СВЦЭМ!$B$39:$B$782,N$11)+'СЕТ СН'!$F$12+СВЦЭМ!$D$10+'СЕТ СН'!$F$6-'СЕТ СН'!$F$22</f>
        <v>1475.8392019400001</v>
      </c>
      <c r="O24" s="36">
        <f>SUMIFS(СВЦЭМ!$C$39:$C$782,СВЦЭМ!$A$39:$A$782,$A24,СВЦЭМ!$B$39:$B$782,O$11)+'СЕТ СН'!$F$12+СВЦЭМ!$D$10+'СЕТ СН'!$F$6-'СЕТ СН'!$F$22</f>
        <v>1483.3712195600001</v>
      </c>
      <c r="P24" s="36">
        <f>SUMIFS(СВЦЭМ!$C$39:$C$782,СВЦЭМ!$A$39:$A$782,$A24,СВЦЭМ!$B$39:$B$782,P$11)+'СЕТ СН'!$F$12+СВЦЭМ!$D$10+'СЕТ СН'!$F$6-'СЕТ СН'!$F$22</f>
        <v>1499.21149887</v>
      </c>
      <c r="Q24" s="36">
        <f>SUMIFS(СВЦЭМ!$C$39:$C$782,СВЦЭМ!$A$39:$A$782,$A24,СВЦЭМ!$B$39:$B$782,Q$11)+'СЕТ СН'!$F$12+СВЦЭМ!$D$10+'СЕТ СН'!$F$6-'СЕТ СН'!$F$22</f>
        <v>1494.54295196</v>
      </c>
      <c r="R24" s="36">
        <f>SUMIFS(СВЦЭМ!$C$39:$C$782,СВЦЭМ!$A$39:$A$782,$A24,СВЦЭМ!$B$39:$B$782,R$11)+'СЕТ СН'!$F$12+СВЦЭМ!$D$10+'СЕТ СН'!$F$6-'СЕТ СН'!$F$22</f>
        <v>1487.3086118399999</v>
      </c>
      <c r="S24" s="36">
        <f>SUMIFS(СВЦЭМ!$C$39:$C$782,СВЦЭМ!$A$39:$A$782,$A24,СВЦЭМ!$B$39:$B$782,S$11)+'СЕТ СН'!$F$12+СВЦЭМ!$D$10+'СЕТ СН'!$F$6-'СЕТ СН'!$F$22</f>
        <v>1445.5116923099999</v>
      </c>
      <c r="T24" s="36">
        <f>SUMIFS(СВЦЭМ!$C$39:$C$782,СВЦЭМ!$A$39:$A$782,$A24,СВЦЭМ!$B$39:$B$782,T$11)+'СЕТ СН'!$F$12+СВЦЭМ!$D$10+'СЕТ СН'!$F$6-'СЕТ СН'!$F$22</f>
        <v>1482.3634554600001</v>
      </c>
      <c r="U24" s="36">
        <f>SUMIFS(СВЦЭМ!$C$39:$C$782,СВЦЭМ!$A$39:$A$782,$A24,СВЦЭМ!$B$39:$B$782,U$11)+'СЕТ СН'!$F$12+СВЦЭМ!$D$10+'СЕТ СН'!$F$6-'СЕТ СН'!$F$22</f>
        <v>1475.1363828999999</v>
      </c>
      <c r="V24" s="36">
        <f>SUMIFS(СВЦЭМ!$C$39:$C$782,СВЦЭМ!$A$39:$A$782,$A24,СВЦЭМ!$B$39:$B$782,V$11)+'СЕТ СН'!$F$12+СВЦЭМ!$D$10+'СЕТ СН'!$F$6-'СЕТ СН'!$F$22</f>
        <v>1465.37945904</v>
      </c>
      <c r="W24" s="36">
        <f>SUMIFS(СВЦЭМ!$C$39:$C$782,СВЦЭМ!$A$39:$A$782,$A24,СВЦЭМ!$B$39:$B$782,W$11)+'СЕТ СН'!$F$12+СВЦЭМ!$D$10+'СЕТ СН'!$F$6-'СЕТ СН'!$F$22</f>
        <v>1469.2005713999999</v>
      </c>
      <c r="X24" s="36">
        <f>SUMIFS(СВЦЭМ!$C$39:$C$782,СВЦЭМ!$A$39:$A$782,$A24,СВЦЭМ!$B$39:$B$782,X$11)+'СЕТ СН'!$F$12+СВЦЭМ!$D$10+'СЕТ СН'!$F$6-'СЕТ СН'!$F$22</f>
        <v>1536.75289638</v>
      </c>
      <c r="Y24" s="36">
        <f>SUMIFS(СВЦЭМ!$C$39:$C$782,СВЦЭМ!$A$39:$A$782,$A24,СВЦЭМ!$B$39:$B$782,Y$11)+'СЕТ СН'!$F$12+СВЦЭМ!$D$10+'СЕТ СН'!$F$6-'СЕТ СН'!$F$22</f>
        <v>1622.84931368</v>
      </c>
    </row>
    <row r="25" spans="1:25" ht="15.75" x14ac:dyDescent="0.2">
      <c r="A25" s="35">
        <f t="shared" si="0"/>
        <v>45152</v>
      </c>
      <c r="B25" s="36">
        <f>SUMIFS(СВЦЭМ!$C$39:$C$782,СВЦЭМ!$A$39:$A$782,$A25,СВЦЭМ!$B$39:$B$782,B$11)+'СЕТ СН'!$F$12+СВЦЭМ!$D$10+'СЕТ СН'!$F$6-'СЕТ СН'!$F$22</f>
        <v>1797.4511290800001</v>
      </c>
      <c r="C25" s="36">
        <f>SUMIFS(СВЦЭМ!$C$39:$C$782,СВЦЭМ!$A$39:$A$782,$A25,СВЦЭМ!$B$39:$B$782,C$11)+'СЕТ СН'!$F$12+СВЦЭМ!$D$10+'СЕТ СН'!$F$6-'СЕТ СН'!$F$22</f>
        <v>1893.84868228</v>
      </c>
      <c r="D25" s="36">
        <f>SUMIFS(СВЦЭМ!$C$39:$C$782,СВЦЭМ!$A$39:$A$782,$A25,СВЦЭМ!$B$39:$B$782,D$11)+'СЕТ СН'!$F$12+СВЦЭМ!$D$10+'СЕТ СН'!$F$6-'СЕТ СН'!$F$22</f>
        <v>1908.2639251600001</v>
      </c>
      <c r="E25" s="36">
        <f>SUMIFS(СВЦЭМ!$C$39:$C$782,СВЦЭМ!$A$39:$A$782,$A25,СВЦЭМ!$B$39:$B$782,E$11)+'СЕТ СН'!$F$12+СВЦЭМ!$D$10+'СЕТ СН'!$F$6-'СЕТ СН'!$F$22</f>
        <v>1981.1436600100001</v>
      </c>
      <c r="F25" s="36">
        <f>SUMIFS(СВЦЭМ!$C$39:$C$782,СВЦЭМ!$A$39:$A$782,$A25,СВЦЭМ!$B$39:$B$782,F$11)+'СЕТ СН'!$F$12+СВЦЭМ!$D$10+'СЕТ СН'!$F$6-'СЕТ СН'!$F$22</f>
        <v>1991.1852701800001</v>
      </c>
      <c r="G25" s="36">
        <f>SUMIFS(СВЦЭМ!$C$39:$C$782,СВЦЭМ!$A$39:$A$782,$A25,СВЦЭМ!$B$39:$B$782,G$11)+'СЕТ СН'!$F$12+СВЦЭМ!$D$10+'СЕТ СН'!$F$6-'СЕТ СН'!$F$22</f>
        <v>1979.1303358499999</v>
      </c>
      <c r="H25" s="36">
        <f>SUMIFS(СВЦЭМ!$C$39:$C$782,СВЦЭМ!$A$39:$A$782,$A25,СВЦЭМ!$B$39:$B$782,H$11)+'СЕТ СН'!$F$12+СВЦЭМ!$D$10+'СЕТ СН'!$F$6-'СЕТ СН'!$F$22</f>
        <v>1941.8549127599999</v>
      </c>
      <c r="I25" s="36">
        <f>SUMIFS(СВЦЭМ!$C$39:$C$782,СВЦЭМ!$A$39:$A$782,$A25,СВЦЭМ!$B$39:$B$782,I$11)+'СЕТ СН'!$F$12+СВЦЭМ!$D$10+'СЕТ СН'!$F$6-'СЕТ СН'!$F$22</f>
        <v>1800.1340768600001</v>
      </c>
      <c r="J25" s="36">
        <f>SUMIFS(СВЦЭМ!$C$39:$C$782,СВЦЭМ!$A$39:$A$782,$A25,СВЦЭМ!$B$39:$B$782,J$11)+'СЕТ СН'!$F$12+СВЦЭМ!$D$10+'СЕТ СН'!$F$6-'СЕТ СН'!$F$22</f>
        <v>1650.28487206</v>
      </c>
      <c r="K25" s="36">
        <f>SUMIFS(СВЦЭМ!$C$39:$C$782,СВЦЭМ!$A$39:$A$782,$A25,СВЦЭМ!$B$39:$B$782,K$11)+'СЕТ СН'!$F$12+СВЦЭМ!$D$10+'СЕТ СН'!$F$6-'СЕТ СН'!$F$22</f>
        <v>1583.2502738799999</v>
      </c>
      <c r="L25" s="36">
        <f>SUMIFS(СВЦЭМ!$C$39:$C$782,СВЦЭМ!$A$39:$A$782,$A25,СВЦЭМ!$B$39:$B$782,L$11)+'СЕТ СН'!$F$12+СВЦЭМ!$D$10+'СЕТ СН'!$F$6-'СЕТ СН'!$F$22</f>
        <v>1548.4185300199999</v>
      </c>
      <c r="M25" s="36">
        <f>SUMIFS(СВЦЭМ!$C$39:$C$782,СВЦЭМ!$A$39:$A$782,$A25,СВЦЭМ!$B$39:$B$782,M$11)+'СЕТ СН'!$F$12+СВЦЭМ!$D$10+'СЕТ СН'!$F$6-'СЕТ СН'!$F$22</f>
        <v>1547.7823307199999</v>
      </c>
      <c r="N25" s="36">
        <f>SUMIFS(СВЦЭМ!$C$39:$C$782,СВЦЭМ!$A$39:$A$782,$A25,СВЦЭМ!$B$39:$B$782,N$11)+'СЕТ СН'!$F$12+СВЦЭМ!$D$10+'СЕТ СН'!$F$6-'СЕТ СН'!$F$22</f>
        <v>1600.40409105</v>
      </c>
      <c r="O25" s="36">
        <f>SUMIFS(СВЦЭМ!$C$39:$C$782,СВЦЭМ!$A$39:$A$782,$A25,СВЦЭМ!$B$39:$B$782,O$11)+'СЕТ СН'!$F$12+СВЦЭМ!$D$10+'СЕТ СН'!$F$6-'СЕТ СН'!$F$22</f>
        <v>1641.3612800000001</v>
      </c>
      <c r="P25" s="36">
        <f>SUMIFS(СВЦЭМ!$C$39:$C$782,СВЦЭМ!$A$39:$A$782,$A25,СВЦЭМ!$B$39:$B$782,P$11)+'СЕТ СН'!$F$12+СВЦЭМ!$D$10+'СЕТ СН'!$F$6-'СЕТ СН'!$F$22</f>
        <v>1642.8627700699999</v>
      </c>
      <c r="Q25" s="36">
        <f>SUMIFS(СВЦЭМ!$C$39:$C$782,СВЦЭМ!$A$39:$A$782,$A25,СВЦЭМ!$B$39:$B$782,Q$11)+'СЕТ СН'!$F$12+СВЦЭМ!$D$10+'СЕТ СН'!$F$6-'СЕТ СН'!$F$22</f>
        <v>1656.5405348300001</v>
      </c>
      <c r="R25" s="36">
        <f>SUMIFS(СВЦЭМ!$C$39:$C$782,СВЦЭМ!$A$39:$A$782,$A25,СВЦЭМ!$B$39:$B$782,R$11)+'СЕТ СН'!$F$12+СВЦЭМ!$D$10+'СЕТ СН'!$F$6-'СЕТ СН'!$F$22</f>
        <v>1657.94324119</v>
      </c>
      <c r="S25" s="36">
        <f>SUMIFS(СВЦЭМ!$C$39:$C$782,СВЦЭМ!$A$39:$A$782,$A25,СВЦЭМ!$B$39:$B$782,S$11)+'СЕТ СН'!$F$12+СВЦЭМ!$D$10+'СЕТ СН'!$F$6-'СЕТ СН'!$F$22</f>
        <v>1622.7462017099999</v>
      </c>
      <c r="T25" s="36">
        <f>SUMIFS(СВЦЭМ!$C$39:$C$782,СВЦЭМ!$A$39:$A$782,$A25,СВЦЭМ!$B$39:$B$782,T$11)+'СЕТ СН'!$F$12+СВЦЭМ!$D$10+'СЕТ СН'!$F$6-'СЕТ СН'!$F$22</f>
        <v>1656.09571835</v>
      </c>
      <c r="U25" s="36">
        <f>SUMIFS(СВЦЭМ!$C$39:$C$782,СВЦЭМ!$A$39:$A$782,$A25,СВЦЭМ!$B$39:$B$782,U$11)+'СЕТ СН'!$F$12+СВЦЭМ!$D$10+'СЕТ СН'!$F$6-'СЕТ СН'!$F$22</f>
        <v>1656.01751674</v>
      </c>
      <c r="V25" s="36">
        <f>SUMIFS(СВЦЭМ!$C$39:$C$782,СВЦЭМ!$A$39:$A$782,$A25,СВЦЭМ!$B$39:$B$782,V$11)+'СЕТ СН'!$F$12+СВЦЭМ!$D$10+'СЕТ СН'!$F$6-'СЕТ СН'!$F$22</f>
        <v>1649.9242111999999</v>
      </c>
      <c r="W25" s="36">
        <f>SUMIFS(СВЦЭМ!$C$39:$C$782,СВЦЭМ!$A$39:$A$782,$A25,СВЦЭМ!$B$39:$B$782,W$11)+'СЕТ СН'!$F$12+СВЦЭМ!$D$10+'СЕТ СН'!$F$6-'СЕТ СН'!$F$22</f>
        <v>1639.3169140699999</v>
      </c>
      <c r="X25" s="36">
        <f>SUMIFS(СВЦЭМ!$C$39:$C$782,СВЦЭМ!$A$39:$A$782,$A25,СВЦЭМ!$B$39:$B$782,X$11)+'СЕТ СН'!$F$12+СВЦЭМ!$D$10+'СЕТ СН'!$F$6-'СЕТ СН'!$F$22</f>
        <v>1716.28355326</v>
      </c>
      <c r="Y25" s="36">
        <f>SUMIFS(СВЦЭМ!$C$39:$C$782,СВЦЭМ!$A$39:$A$782,$A25,СВЦЭМ!$B$39:$B$782,Y$11)+'СЕТ СН'!$F$12+СВЦЭМ!$D$10+'СЕТ СН'!$F$6-'СЕТ СН'!$F$22</f>
        <v>1819.32600327</v>
      </c>
    </row>
    <row r="26" spans="1:25" ht="15.75" x14ac:dyDescent="0.2">
      <c r="A26" s="35">
        <f t="shared" si="0"/>
        <v>45153</v>
      </c>
      <c r="B26" s="36">
        <f>SUMIFS(СВЦЭМ!$C$39:$C$782,СВЦЭМ!$A$39:$A$782,$A26,СВЦЭМ!$B$39:$B$782,B$11)+'СЕТ СН'!$F$12+СВЦЭМ!$D$10+'СЕТ СН'!$F$6-'СЕТ СН'!$F$22</f>
        <v>1846.5320678999999</v>
      </c>
      <c r="C26" s="36">
        <f>SUMIFS(СВЦЭМ!$C$39:$C$782,СВЦЭМ!$A$39:$A$782,$A26,СВЦЭМ!$B$39:$B$782,C$11)+'СЕТ СН'!$F$12+СВЦЭМ!$D$10+'СЕТ СН'!$F$6-'СЕТ СН'!$F$22</f>
        <v>1946.6193800200001</v>
      </c>
      <c r="D26" s="36">
        <f>SUMIFS(СВЦЭМ!$C$39:$C$782,СВЦЭМ!$A$39:$A$782,$A26,СВЦЭМ!$B$39:$B$782,D$11)+'СЕТ СН'!$F$12+СВЦЭМ!$D$10+'СЕТ СН'!$F$6-'СЕТ СН'!$F$22</f>
        <v>2047.0851281499999</v>
      </c>
      <c r="E26" s="36">
        <f>SUMIFS(СВЦЭМ!$C$39:$C$782,СВЦЭМ!$A$39:$A$782,$A26,СВЦЭМ!$B$39:$B$782,E$11)+'СЕТ СН'!$F$12+СВЦЭМ!$D$10+'СЕТ СН'!$F$6-'СЕТ СН'!$F$22</f>
        <v>2112.48256081</v>
      </c>
      <c r="F26" s="36">
        <f>SUMIFS(СВЦЭМ!$C$39:$C$782,СВЦЭМ!$A$39:$A$782,$A26,СВЦЭМ!$B$39:$B$782,F$11)+'СЕТ СН'!$F$12+СВЦЭМ!$D$10+'СЕТ СН'!$F$6-'СЕТ СН'!$F$22</f>
        <v>2130.2574224099999</v>
      </c>
      <c r="G26" s="36">
        <f>SUMIFS(СВЦЭМ!$C$39:$C$782,СВЦЭМ!$A$39:$A$782,$A26,СВЦЭМ!$B$39:$B$782,G$11)+'СЕТ СН'!$F$12+СВЦЭМ!$D$10+'СЕТ СН'!$F$6-'СЕТ СН'!$F$22</f>
        <v>2121.77535214</v>
      </c>
      <c r="H26" s="36">
        <f>SUMIFS(СВЦЭМ!$C$39:$C$782,СВЦЭМ!$A$39:$A$782,$A26,СВЦЭМ!$B$39:$B$782,H$11)+'СЕТ СН'!$F$12+СВЦЭМ!$D$10+'СЕТ СН'!$F$6-'СЕТ СН'!$F$22</f>
        <v>2026.2920036400001</v>
      </c>
      <c r="I26" s="36">
        <f>SUMIFS(СВЦЭМ!$C$39:$C$782,СВЦЭМ!$A$39:$A$782,$A26,СВЦЭМ!$B$39:$B$782,I$11)+'СЕТ СН'!$F$12+СВЦЭМ!$D$10+'СЕТ СН'!$F$6-'СЕТ СН'!$F$22</f>
        <v>1912.0146172100001</v>
      </c>
      <c r="J26" s="36">
        <f>SUMIFS(СВЦЭМ!$C$39:$C$782,СВЦЭМ!$A$39:$A$782,$A26,СВЦЭМ!$B$39:$B$782,J$11)+'СЕТ СН'!$F$12+СВЦЭМ!$D$10+'СЕТ СН'!$F$6-'СЕТ СН'!$F$22</f>
        <v>1796.0261018399999</v>
      </c>
      <c r="K26" s="36">
        <f>SUMIFS(СВЦЭМ!$C$39:$C$782,СВЦЭМ!$A$39:$A$782,$A26,СВЦЭМ!$B$39:$B$782,K$11)+'СЕТ СН'!$F$12+СВЦЭМ!$D$10+'СЕТ СН'!$F$6-'СЕТ СН'!$F$22</f>
        <v>1703.0116577599999</v>
      </c>
      <c r="L26" s="36">
        <f>SUMIFS(СВЦЭМ!$C$39:$C$782,СВЦЭМ!$A$39:$A$782,$A26,СВЦЭМ!$B$39:$B$782,L$11)+'СЕТ СН'!$F$12+СВЦЭМ!$D$10+'СЕТ СН'!$F$6-'СЕТ СН'!$F$22</f>
        <v>1687.45432162</v>
      </c>
      <c r="M26" s="36">
        <f>SUMIFS(СВЦЭМ!$C$39:$C$782,СВЦЭМ!$A$39:$A$782,$A26,СВЦЭМ!$B$39:$B$782,M$11)+'СЕТ СН'!$F$12+СВЦЭМ!$D$10+'СЕТ СН'!$F$6-'СЕТ СН'!$F$22</f>
        <v>1678.29854157</v>
      </c>
      <c r="N26" s="36">
        <f>SUMIFS(СВЦЭМ!$C$39:$C$782,СВЦЭМ!$A$39:$A$782,$A26,СВЦЭМ!$B$39:$B$782,N$11)+'СЕТ СН'!$F$12+СВЦЭМ!$D$10+'СЕТ СН'!$F$6-'СЕТ СН'!$F$22</f>
        <v>1668.49330003</v>
      </c>
      <c r="O26" s="36">
        <f>SUMIFS(СВЦЭМ!$C$39:$C$782,СВЦЭМ!$A$39:$A$782,$A26,СВЦЭМ!$B$39:$B$782,O$11)+'СЕТ СН'!$F$12+СВЦЭМ!$D$10+'СЕТ СН'!$F$6-'СЕТ СН'!$F$22</f>
        <v>1651.7540328299999</v>
      </c>
      <c r="P26" s="36">
        <f>SUMIFS(СВЦЭМ!$C$39:$C$782,СВЦЭМ!$A$39:$A$782,$A26,СВЦЭМ!$B$39:$B$782,P$11)+'СЕТ СН'!$F$12+СВЦЭМ!$D$10+'СЕТ СН'!$F$6-'СЕТ СН'!$F$22</f>
        <v>1654.19371695</v>
      </c>
      <c r="Q26" s="36">
        <f>SUMIFS(СВЦЭМ!$C$39:$C$782,СВЦЭМ!$A$39:$A$782,$A26,СВЦЭМ!$B$39:$B$782,Q$11)+'СЕТ СН'!$F$12+СВЦЭМ!$D$10+'СЕТ СН'!$F$6-'СЕТ СН'!$F$22</f>
        <v>1654.6009947099999</v>
      </c>
      <c r="R26" s="36">
        <f>SUMIFS(СВЦЭМ!$C$39:$C$782,СВЦЭМ!$A$39:$A$782,$A26,СВЦЭМ!$B$39:$B$782,R$11)+'СЕТ СН'!$F$12+СВЦЭМ!$D$10+'СЕТ СН'!$F$6-'СЕТ СН'!$F$22</f>
        <v>1604.5978676100001</v>
      </c>
      <c r="S26" s="36">
        <f>SUMIFS(СВЦЭМ!$C$39:$C$782,СВЦЭМ!$A$39:$A$782,$A26,СВЦЭМ!$B$39:$B$782,S$11)+'СЕТ СН'!$F$12+СВЦЭМ!$D$10+'СЕТ СН'!$F$6-'СЕТ СН'!$F$22</f>
        <v>1605.8102408100001</v>
      </c>
      <c r="T26" s="36">
        <f>SUMIFS(СВЦЭМ!$C$39:$C$782,СВЦЭМ!$A$39:$A$782,$A26,СВЦЭМ!$B$39:$B$782,T$11)+'СЕТ СН'!$F$12+СВЦЭМ!$D$10+'СЕТ СН'!$F$6-'СЕТ СН'!$F$22</f>
        <v>1656.2178811599999</v>
      </c>
      <c r="U26" s="36">
        <f>SUMIFS(СВЦЭМ!$C$39:$C$782,СВЦЭМ!$A$39:$A$782,$A26,СВЦЭМ!$B$39:$B$782,U$11)+'СЕТ СН'!$F$12+СВЦЭМ!$D$10+'СЕТ СН'!$F$6-'СЕТ СН'!$F$22</f>
        <v>1650.5047631299999</v>
      </c>
      <c r="V26" s="36">
        <f>SUMIFS(СВЦЭМ!$C$39:$C$782,СВЦЭМ!$A$39:$A$782,$A26,СВЦЭМ!$B$39:$B$782,V$11)+'СЕТ СН'!$F$12+СВЦЭМ!$D$10+'СЕТ СН'!$F$6-'СЕТ СН'!$F$22</f>
        <v>1644.58547241</v>
      </c>
      <c r="W26" s="36">
        <f>SUMIFS(СВЦЭМ!$C$39:$C$782,СВЦЭМ!$A$39:$A$782,$A26,СВЦЭМ!$B$39:$B$782,W$11)+'СЕТ СН'!$F$12+СВЦЭМ!$D$10+'СЕТ СН'!$F$6-'СЕТ СН'!$F$22</f>
        <v>1641.5924972099999</v>
      </c>
      <c r="X26" s="36">
        <f>SUMIFS(СВЦЭМ!$C$39:$C$782,СВЦЭМ!$A$39:$A$782,$A26,СВЦЭМ!$B$39:$B$782,X$11)+'СЕТ СН'!$F$12+СВЦЭМ!$D$10+'СЕТ СН'!$F$6-'СЕТ СН'!$F$22</f>
        <v>1735.5051189200001</v>
      </c>
      <c r="Y26" s="36">
        <f>SUMIFS(СВЦЭМ!$C$39:$C$782,СВЦЭМ!$A$39:$A$782,$A26,СВЦЭМ!$B$39:$B$782,Y$11)+'СЕТ СН'!$F$12+СВЦЭМ!$D$10+'СЕТ СН'!$F$6-'СЕТ СН'!$F$22</f>
        <v>1821.3928695100001</v>
      </c>
    </row>
    <row r="27" spans="1:25" ht="15.75" x14ac:dyDescent="0.2">
      <c r="A27" s="35">
        <f t="shared" si="0"/>
        <v>45154</v>
      </c>
      <c r="B27" s="36">
        <f>SUMIFS(СВЦЭМ!$C$39:$C$782,СВЦЭМ!$A$39:$A$782,$A27,СВЦЭМ!$B$39:$B$782,B$11)+'СЕТ СН'!$F$12+СВЦЭМ!$D$10+'СЕТ СН'!$F$6-'СЕТ СН'!$F$22</f>
        <v>1948.7009946000001</v>
      </c>
      <c r="C27" s="36">
        <f>SUMIFS(СВЦЭМ!$C$39:$C$782,СВЦЭМ!$A$39:$A$782,$A27,СВЦЭМ!$B$39:$B$782,C$11)+'СЕТ СН'!$F$12+СВЦЭМ!$D$10+'СЕТ СН'!$F$6-'СЕТ СН'!$F$22</f>
        <v>1993.9798333599999</v>
      </c>
      <c r="D27" s="36">
        <f>SUMIFS(СВЦЭМ!$C$39:$C$782,СВЦЭМ!$A$39:$A$782,$A27,СВЦЭМ!$B$39:$B$782,D$11)+'СЕТ СН'!$F$12+СВЦЭМ!$D$10+'СЕТ СН'!$F$6-'СЕТ СН'!$F$22</f>
        <v>2033.4026656599999</v>
      </c>
      <c r="E27" s="36">
        <f>SUMIFS(СВЦЭМ!$C$39:$C$782,СВЦЭМ!$A$39:$A$782,$A27,СВЦЭМ!$B$39:$B$782,E$11)+'СЕТ СН'!$F$12+СВЦЭМ!$D$10+'СЕТ СН'!$F$6-'СЕТ СН'!$F$22</f>
        <v>2054.2702537</v>
      </c>
      <c r="F27" s="36">
        <f>SUMIFS(СВЦЭМ!$C$39:$C$782,СВЦЭМ!$A$39:$A$782,$A27,СВЦЭМ!$B$39:$B$782,F$11)+'СЕТ СН'!$F$12+СВЦЭМ!$D$10+'СЕТ СН'!$F$6-'СЕТ СН'!$F$22</f>
        <v>2084.3424436</v>
      </c>
      <c r="G27" s="36">
        <f>SUMIFS(СВЦЭМ!$C$39:$C$782,СВЦЭМ!$A$39:$A$782,$A27,СВЦЭМ!$B$39:$B$782,G$11)+'СЕТ СН'!$F$12+СВЦЭМ!$D$10+'СЕТ СН'!$F$6-'СЕТ СН'!$F$22</f>
        <v>2053.0569308900003</v>
      </c>
      <c r="H27" s="36">
        <f>SUMIFS(СВЦЭМ!$C$39:$C$782,СВЦЭМ!$A$39:$A$782,$A27,СВЦЭМ!$B$39:$B$782,H$11)+'СЕТ СН'!$F$12+СВЦЭМ!$D$10+'СЕТ СН'!$F$6-'СЕТ СН'!$F$22</f>
        <v>2030.01093152</v>
      </c>
      <c r="I27" s="36">
        <f>SUMIFS(СВЦЭМ!$C$39:$C$782,СВЦЭМ!$A$39:$A$782,$A27,СВЦЭМ!$B$39:$B$782,I$11)+'СЕТ СН'!$F$12+СВЦЭМ!$D$10+'СЕТ СН'!$F$6-'СЕТ СН'!$F$22</f>
        <v>1915.35225565</v>
      </c>
      <c r="J27" s="36">
        <f>SUMIFS(СВЦЭМ!$C$39:$C$782,СВЦЭМ!$A$39:$A$782,$A27,СВЦЭМ!$B$39:$B$782,J$11)+'СЕТ СН'!$F$12+СВЦЭМ!$D$10+'СЕТ СН'!$F$6-'СЕТ СН'!$F$22</f>
        <v>1831.80229422</v>
      </c>
      <c r="K27" s="36">
        <f>SUMIFS(СВЦЭМ!$C$39:$C$782,СВЦЭМ!$A$39:$A$782,$A27,СВЦЭМ!$B$39:$B$782,K$11)+'СЕТ СН'!$F$12+СВЦЭМ!$D$10+'СЕТ СН'!$F$6-'СЕТ СН'!$F$22</f>
        <v>1761.35825912</v>
      </c>
      <c r="L27" s="36">
        <f>SUMIFS(СВЦЭМ!$C$39:$C$782,СВЦЭМ!$A$39:$A$782,$A27,СВЦЭМ!$B$39:$B$782,L$11)+'СЕТ СН'!$F$12+СВЦЭМ!$D$10+'СЕТ СН'!$F$6-'СЕТ СН'!$F$22</f>
        <v>1725.0638421199999</v>
      </c>
      <c r="M27" s="36">
        <f>SUMIFS(СВЦЭМ!$C$39:$C$782,СВЦЭМ!$A$39:$A$782,$A27,СВЦЭМ!$B$39:$B$782,M$11)+'СЕТ СН'!$F$12+СВЦЭМ!$D$10+'СЕТ СН'!$F$6-'СЕТ СН'!$F$22</f>
        <v>1704.0157776200001</v>
      </c>
      <c r="N27" s="36">
        <f>SUMIFS(СВЦЭМ!$C$39:$C$782,СВЦЭМ!$A$39:$A$782,$A27,СВЦЭМ!$B$39:$B$782,N$11)+'СЕТ СН'!$F$12+СВЦЭМ!$D$10+'СЕТ СН'!$F$6-'СЕТ СН'!$F$22</f>
        <v>1707.11857384</v>
      </c>
      <c r="O27" s="36">
        <f>SUMIFS(СВЦЭМ!$C$39:$C$782,СВЦЭМ!$A$39:$A$782,$A27,СВЦЭМ!$B$39:$B$782,O$11)+'СЕТ СН'!$F$12+СВЦЭМ!$D$10+'СЕТ СН'!$F$6-'СЕТ СН'!$F$22</f>
        <v>1710.7705217299999</v>
      </c>
      <c r="P27" s="36">
        <f>SUMIFS(СВЦЭМ!$C$39:$C$782,СВЦЭМ!$A$39:$A$782,$A27,СВЦЭМ!$B$39:$B$782,P$11)+'СЕТ СН'!$F$12+СВЦЭМ!$D$10+'СЕТ СН'!$F$6-'СЕТ СН'!$F$22</f>
        <v>1692.1184646700001</v>
      </c>
      <c r="Q27" s="36">
        <f>SUMIFS(СВЦЭМ!$C$39:$C$782,СВЦЭМ!$A$39:$A$782,$A27,СВЦЭМ!$B$39:$B$782,Q$11)+'СЕТ СН'!$F$12+СВЦЭМ!$D$10+'СЕТ СН'!$F$6-'СЕТ СН'!$F$22</f>
        <v>1703.41574655</v>
      </c>
      <c r="R27" s="36">
        <f>SUMIFS(СВЦЭМ!$C$39:$C$782,СВЦЭМ!$A$39:$A$782,$A27,СВЦЭМ!$B$39:$B$782,R$11)+'СЕТ СН'!$F$12+СВЦЭМ!$D$10+'СЕТ СН'!$F$6-'СЕТ СН'!$F$22</f>
        <v>1649.84141735</v>
      </c>
      <c r="S27" s="36">
        <f>SUMIFS(СВЦЭМ!$C$39:$C$782,СВЦЭМ!$A$39:$A$782,$A27,СВЦЭМ!$B$39:$B$782,S$11)+'СЕТ СН'!$F$12+СВЦЭМ!$D$10+'СЕТ СН'!$F$6-'СЕТ СН'!$F$22</f>
        <v>1645.8388492399999</v>
      </c>
      <c r="T27" s="36">
        <f>SUMIFS(СВЦЭМ!$C$39:$C$782,СВЦЭМ!$A$39:$A$782,$A27,СВЦЭМ!$B$39:$B$782,T$11)+'СЕТ СН'!$F$12+СВЦЭМ!$D$10+'СЕТ СН'!$F$6-'СЕТ СН'!$F$22</f>
        <v>1691.0434675199999</v>
      </c>
      <c r="U27" s="36">
        <f>SUMIFS(СВЦЭМ!$C$39:$C$782,СВЦЭМ!$A$39:$A$782,$A27,СВЦЭМ!$B$39:$B$782,U$11)+'СЕТ СН'!$F$12+СВЦЭМ!$D$10+'СЕТ СН'!$F$6-'СЕТ СН'!$F$22</f>
        <v>1689.18264692</v>
      </c>
      <c r="V27" s="36">
        <f>SUMIFS(СВЦЭМ!$C$39:$C$782,СВЦЭМ!$A$39:$A$782,$A27,СВЦЭМ!$B$39:$B$782,V$11)+'СЕТ СН'!$F$12+СВЦЭМ!$D$10+'СЕТ СН'!$F$6-'СЕТ СН'!$F$22</f>
        <v>1686.74820187</v>
      </c>
      <c r="W27" s="36">
        <f>SUMIFS(СВЦЭМ!$C$39:$C$782,СВЦЭМ!$A$39:$A$782,$A27,СВЦЭМ!$B$39:$B$782,W$11)+'СЕТ СН'!$F$12+СВЦЭМ!$D$10+'СЕТ СН'!$F$6-'СЕТ СН'!$F$22</f>
        <v>1679.7907110399999</v>
      </c>
      <c r="X27" s="36">
        <f>SUMIFS(СВЦЭМ!$C$39:$C$782,СВЦЭМ!$A$39:$A$782,$A27,СВЦЭМ!$B$39:$B$782,X$11)+'СЕТ СН'!$F$12+СВЦЭМ!$D$10+'СЕТ СН'!$F$6-'СЕТ СН'!$F$22</f>
        <v>1747.69817463</v>
      </c>
      <c r="Y27" s="36">
        <f>SUMIFS(СВЦЭМ!$C$39:$C$782,СВЦЭМ!$A$39:$A$782,$A27,СВЦЭМ!$B$39:$B$782,Y$11)+'СЕТ СН'!$F$12+СВЦЭМ!$D$10+'СЕТ СН'!$F$6-'СЕТ СН'!$F$22</f>
        <v>1853.7246046600001</v>
      </c>
    </row>
    <row r="28" spans="1:25" ht="15.75" x14ac:dyDescent="0.2">
      <c r="A28" s="35">
        <f t="shared" si="0"/>
        <v>45155</v>
      </c>
      <c r="B28" s="36">
        <f>SUMIFS(СВЦЭМ!$C$39:$C$782,СВЦЭМ!$A$39:$A$782,$A28,СВЦЭМ!$B$39:$B$782,B$11)+'СЕТ СН'!$F$12+СВЦЭМ!$D$10+'СЕТ СН'!$F$6-'СЕТ СН'!$F$22</f>
        <v>1794.81091778</v>
      </c>
      <c r="C28" s="36">
        <f>SUMIFS(СВЦЭМ!$C$39:$C$782,СВЦЭМ!$A$39:$A$782,$A28,СВЦЭМ!$B$39:$B$782,C$11)+'СЕТ СН'!$F$12+СВЦЭМ!$D$10+'СЕТ СН'!$F$6-'СЕТ СН'!$F$22</f>
        <v>1874.8738626300001</v>
      </c>
      <c r="D28" s="36">
        <f>SUMIFS(СВЦЭМ!$C$39:$C$782,СВЦЭМ!$A$39:$A$782,$A28,СВЦЭМ!$B$39:$B$782,D$11)+'СЕТ СН'!$F$12+СВЦЭМ!$D$10+'СЕТ СН'!$F$6-'СЕТ СН'!$F$22</f>
        <v>1898.56820627</v>
      </c>
      <c r="E28" s="36">
        <f>SUMIFS(СВЦЭМ!$C$39:$C$782,СВЦЭМ!$A$39:$A$782,$A28,СВЦЭМ!$B$39:$B$782,E$11)+'СЕТ СН'!$F$12+СВЦЭМ!$D$10+'СЕТ СН'!$F$6-'СЕТ СН'!$F$22</f>
        <v>1899.5858202699999</v>
      </c>
      <c r="F28" s="36">
        <f>SUMIFS(СВЦЭМ!$C$39:$C$782,СВЦЭМ!$A$39:$A$782,$A28,СВЦЭМ!$B$39:$B$782,F$11)+'СЕТ СН'!$F$12+СВЦЭМ!$D$10+'СЕТ СН'!$F$6-'СЕТ СН'!$F$22</f>
        <v>1918.8703235099999</v>
      </c>
      <c r="G28" s="36">
        <f>SUMIFS(СВЦЭМ!$C$39:$C$782,СВЦЭМ!$A$39:$A$782,$A28,СВЦЭМ!$B$39:$B$782,G$11)+'СЕТ СН'!$F$12+СВЦЭМ!$D$10+'СЕТ СН'!$F$6-'СЕТ СН'!$F$22</f>
        <v>1903.1946921599999</v>
      </c>
      <c r="H28" s="36">
        <f>SUMIFS(СВЦЭМ!$C$39:$C$782,СВЦЭМ!$A$39:$A$782,$A28,СВЦЭМ!$B$39:$B$782,H$11)+'СЕТ СН'!$F$12+СВЦЭМ!$D$10+'СЕТ СН'!$F$6-'СЕТ СН'!$F$22</f>
        <v>1830.5126535100001</v>
      </c>
      <c r="I28" s="36">
        <f>SUMIFS(СВЦЭМ!$C$39:$C$782,СВЦЭМ!$A$39:$A$782,$A28,СВЦЭМ!$B$39:$B$782,I$11)+'СЕТ СН'!$F$12+СВЦЭМ!$D$10+'СЕТ СН'!$F$6-'СЕТ СН'!$F$22</f>
        <v>1744.92639205</v>
      </c>
      <c r="J28" s="36">
        <f>SUMIFS(СВЦЭМ!$C$39:$C$782,СВЦЭМ!$A$39:$A$782,$A28,СВЦЭМ!$B$39:$B$782,J$11)+'СЕТ СН'!$F$12+СВЦЭМ!$D$10+'СЕТ СН'!$F$6-'СЕТ СН'!$F$22</f>
        <v>1636.7632436700001</v>
      </c>
      <c r="K28" s="36">
        <f>SUMIFS(СВЦЭМ!$C$39:$C$782,СВЦЭМ!$A$39:$A$782,$A28,СВЦЭМ!$B$39:$B$782,K$11)+'СЕТ СН'!$F$12+СВЦЭМ!$D$10+'СЕТ СН'!$F$6-'СЕТ СН'!$F$22</f>
        <v>1579.41968144</v>
      </c>
      <c r="L28" s="36">
        <f>SUMIFS(СВЦЭМ!$C$39:$C$782,СВЦЭМ!$A$39:$A$782,$A28,СВЦЭМ!$B$39:$B$782,L$11)+'СЕТ СН'!$F$12+СВЦЭМ!$D$10+'СЕТ СН'!$F$6-'СЕТ СН'!$F$22</f>
        <v>1540.53003928</v>
      </c>
      <c r="M28" s="36">
        <f>SUMIFS(СВЦЭМ!$C$39:$C$782,СВЦЭМ!$A$39:$A$782,$A28,СВЦЭМ!$B$39:$B$782,M$11)+'СЕТ СН'!$F$12+СВЦЭМ!$D$10+'СЕТ СН'!$F$6-'СЕТ СН'!$F$22</f>
        <v>1510.9090768200001</v>
      </c>
      <c r="N28" s="36">
        <f>SUMIFS(СВЦЭМ!$C$39:$C$782,СВЦЭМ!$A$39:$A$782,$A28,СВЦЭМ!$B$39:$B$782,N$11)+'СЕТ СН'!$F$12+СВЦЭМ!$D$10+'СЕТ СН'!$F$6-'СЕТ СН'!$F$22</f>
        <v>1536.47397002</v>
      </c>
      <c r="O28" s="36">
        <f>SUMIFS(СВЦЭМ!$C$39:$C$782,СВЦЭМ!$A$39:$A$782,$A28,СВЦЭМ!$B$39:$B$782,O$11)+'СЕТ СН'!$F$12+СВЦЭМ!$D$10+'СЕТ СН'!$F$6-'СЕТ СН'!$F$22</f>
        <v>1536.63351109</v>
      </c>
      <c r="P28" s="36">
        <f>SUMIFS(СВЦЭМ!$C$39:$C$782,СВЦЭМ!$A$39:$A$782,$A28,СВЦЭМ!$B$39:$B$782,P$11)+'СЕТ СН'!$F$12+СВЦЭМ!$D$10+'СЕТ СН'!$F$6-'СЕТ СН'!$F$22</f>
        <v>1535.2438636100001</v>
      </c>
      <c r="Q28" s="36">
        <f>SUMIFS(СВЦЭМ!$C$39:$C$782,СВЦЭМ!$A$39:$A$782,$A28,СВЦЭМ!$B$39:$B$782,Q$11)+'СЕТ СН'!$F$12+СВЦЭМ!$D$10+'СЕТ СН'!$F$6-'СЕТ СН'!$F$22</f>
        <v>1547.1593286899999</v>
      </c>
      <c r="R28" s="36">
        <f>SUMIFS(СВЦЭМ!$C$39:$C$782,СВЦЭМ!$A$39:$A$782,$A28,СВЦЭМ!$B$39:$B$782,R$11)+'СЕТ СН'!$F$12+СВЦЭМ!$D$10+'СЕТ СН'!$F$6-'СЕТ СН'!$F$22</f>
        <v>1509.97270708</v>
      </c>
      <c r="S28" s="36">
        <f>SUMIFS(СВЦЭМ!$C$39:$C$782,СВЦЭМ!$A$39:$A$782,$A28,СВЦЭМ!$B$39:$B$782,S$11)+'СЕТ СН'!$F$12+СВЦЭМ!$D$10+'СЕТ СН'!$F$6-'СЕТ СН'!$F$22</f>
        <v>1510.6482439700001</v>
      </c>
      <c r="T28" s="36">
        <f>SUMIFS(СВЦЭМ!$C$39:$C$782,СВЦЭМ!$A$39:$A$782,$A28,СВЦЭМ!$B$39:$B$782,T$11)+'СЕТ СН'!$F$12+СВЦЭМ!$D$10+'СЕТ СН'!$F$6-'СЕТ СН'!$F$22</f>
        <v>1548.3360360199999</v>
      </c>
      <c r="U28" s="36">
        <f>SUMIFS(СВЦЭМ!$C$39:$C$782,СВЦЭМ!$A$39:$A$782,$A28,СВЦЭМ!$B$39:$B$782,U$11)+'СЕТ СН'!$F$12+СВЦЭМ!$D$10+'СЕТ СН'!$F$6-'СЕТ СН'!$F$22</f>
        <v>1552.9224128400001</v>
      </c>
      <c r="V28" s="36">
        <f>SUMIFS(СВЦЭМ!$C$39:$C$782,СВЦЭМ!$A$39:$A$782,$A28,СВЦЭМ!$B$39:$B$782,V$11)+'СЕТ СН'!$F$12+СВЦЭМ!$D$10+'СЕТ СН'!$F$6-'СЕТ СН'!$F$22</f>
        <v>1561.82639391</v>
      </c>
      <c r="W28" s="36">
        <f>SUMIFS(СВЦЭМ!$C$39:$C$782,СВЦЭМ!$A$39:$A$782,$A28,СВЦЭМ!$B$39:$B$782,W$11)+'СЕТ СН'!$F$12+СВЦЭМ!$D$10+'СЕТ СН'!$F$6-'СЕТ СН'!$F$22</f>
        <v>1550.2157709799999</v>
      </c>
      <c r="X28" s="36">
        <f>SUMIFS(СВЦЭМ!$C$39:$C$782,СВЦЭМ!$A$39:$A$782,$A28,СВЦЭМ!$B$39:$B$782,X$11)+'СЕТ СН'!$F$12+СВЦЭМ!$D$10+'СЕТ СН'!$F$6-'СЕТ СН'!$F$22</f>
        <v>1609.40325407</v>
      </c>
      <c r="Y28" s="36">
        <f>SUMIFS(СВЦЭМ!$C$39:$C$782,СВЦЭМ!$A$39:$A$782,$A28,СВЦЭМ!$B$39:$B$782,Y$11)+'СЕТ СН'!$F$12+СВЦЭМ!$D$10+'СЕТ СН'!$F$6-'СЕТ СН'!$F$22</f>
        <v>1712.1319489299999</v>
      </c>
    </row>
    <row r="29" spans="1:25" ht="15.75" x14ac:dyDescent="0.2">
      <c r="A29" s="35">
        <f t="shared" si="0"/>
        <v>45156</v>
      </c>
      <c r="B29" s="36">
        <f>SUMIFS(СВЦЭМ!$C$39:$C$782,СВЦЭМ!$A$39:$A$782,$A29,СВЦЭМ!$B$39:$B$782,B$11)+'СЕТ СН'!$F$12+СВЦЭМ!$D$10+'СЕТ СН'!$F$6-'СЕТ СН'!$F$22</f>
        <v>1827.7255714400001</v>
      </c>
      <c r="C29" s="36">
        <f>SUMIFS(СВЦЭМ!$C$39:$C$782,СВЦЭМ!$A$39:$A$782,$A29,СВЦЭМ!$B$39:$B$782,C$11)+'СЕТ СН'!$F$12+СВЦЭМ!$D$10+'СЕТ СН'!$F$6-'СЕТ СН'!$F$22</f>
        <v>1926.81477058</v>
      </c>
      <c r="D29" s="36">
        <f>SUMIFS(СВЦЭМ!$C$39:$C$782,СВЦЭМ!$A$39:$A$782,$A29,СВЦЭМ!$B$39:$B$782,D$11)+'СЕТ СН'!$F$12+СВЦЭМ!$D$10+'СЕТ СН'!$F$6-'СЕТ СН'!$F$22</f>
        <v>1949.6718219100001</v>
      </c>
      <c r="E29" s="36">
        <f>SUMIFS(СВЦЭМ!$C$39:$C$782,СВЦЭМ!$A$39:$A$782,$A29,СВЦЭМ!$B$39:$B$782,E$11)+'СЕТ СН'!$F$12+СВЦЭМ!$D$10+'СЕТ СН'!$F$6-'СЕТ СН'!$F$22</f>
        <v>1963.4061155300001</v>
      </c>
      <c r="F29" s="36">
        <f>SUMIFS(СВЦЭМ!$C$39:$C$782,СВЦЭМ!$A$39:$A$782,$A29,СВЦЭМ!$B$39:$B$782,F$11)+'СЕТ СН'!$F$12+СВЦЭМ!$D$10+'СЕТ СН'!$F$6-'СЕТ СН'!$F$22</f>
        <v>2023.5581327899999</v>
      </c>
      <c r="G29" s="36">
        <f>SUMIFS(СВЦЭМ!$C$39:$C$782,СВЦЭМ!$A$39:$A$782,$A29,СВЦЭМ!$B$39:$B$782,G$11)+'СЕТ СН'!$F$12+СВЦЭМ!$D$10+'СЕТ СН'!$F$6-'СЕТ СН'!$F$22</f>
        <v>2003.82648679</v>
      </c>
      <c r="H29" s="36">
        <f>SUMIFS(СВЦЭМ!$C$39:$C$782,СВЦЭМ!$A$39:$A$782,$A29,СВЦЭМ!$B$39:$B$782,H$11)+'СЕТ СН'!$F$12+СВЦЭМ!$D$10+'СЕТ СН'!$F$6-'СЕТ СН'!$F$22</f>
        <v>1940.6655998900001</v>
      </c>
      <c r="I29" s="36">
        <f>SUMIFS(СВЦЭМ!$C$39:$C$782,СВЦЭМ!$A$39:$A$782,$A29,СВЦЭМ!$B$39:$B$782,I$11)+'СЕТ СН'!$F$12+СВЦЭМ!$D$10+'СЕТ СН'!$F$6-'СЕТ СН'!$F$22</f>
        <v>1818.4312941400001</v>
      </c>
      <c r="J29" s="36">
        <f>SUMIFS(СВЦЭМ!$C$39:$C$782,СВЦЭМ!$A$39:$A$782,$A29,СВЦЭМ!$B$39:$B$782,J$11)+'СЕТ СН'!$F$12+СВЦЭМ!$D$10+'СЕТ СН'!$F$6-'СЕТ СН'!$F$22</f>
        <v>1700.10722076</v>
      </c>
      <c r="K29" s="36">
        <f>SUMIFS(СВЦЭМ!$C$39:$C$782,СВЦЭМ!$A$39:$A$782,$A29,СВЦЭМ!$B$39:$B$782,K$11)+'СЕТ СН'!$F$12+СВЦЭМ!$D$10+'СЕТ СН'!$F$6-'СЕТ СН'!$F$22</f>
        <v>1628.5971423200001</v>
      </c>
      <c r="L29" s="36">
        <f>SUMIFS(СВЦЭМ!$C$39:$C$782,СВЦЭМ!$A$39:$A$782,$A29,СВЦЭМ!$B$39:$B$782,L$11)+'СЕТ СН'!$F$12+СВЦЭМ!$D$10+'СЕТ СН'!$F$6-'СЕТ СН'!$F$22</f>
        <v>1582.2388474700001</v>
      </c>
      <c r="M29" s="36">
        <f>SUMIFS(СВЦЭМ!$C$39:$C$782,СВЦЭМ!$A$39:$A$782,$A29,СВЦЭМ!$B$39:$B$782,M$11)+'СЕТ СН'!$F$12+СВЦЭМ!$D$10+'СЕТ СН'!$F$6-'СЕТ СН'!$F$22</f>
        <v>1553.2406078700001</v>
      </c>
      <c r="N29" s="36">
        <f>SUMIFS(СВЦЭМ!$C$39:$C$782,СВЦЭМ!$A$39:$A$782,$A29,СВЦЭМ!$B$39:$B$782,N$11)+'СЕТ СН'!$F$12+СВЦЭМ!$D$10+'СЕТ СН'!$F$6-'СЕТ СН'!$F$22</f>
        <v>1556.4832324399999</v>
      </c>
      <c r="O29" s="36">
        <f>SUMIFS(СВЦЭМ!$C$39:$C$782,СВЦЭМ!$A$39:$A$782,$A29,СВЦЭМ!$B$39:$B$782,O$11)+'СЕТ СН'!$F$12+СВЦЭМ!$D$10+'СЕТ СН'!$F$6-'СЕТ СН'!$F$22</f>
        <v>1547.48261942</v>
      </c>
      <c r="P29" s="36">
        <f>SUMIFS(СВЦЭМ!$C$39:$C$782,СВЦЭМ!$A$39:$A$782,$A29,СВЦЭМ!$B$39:$B$782,P$11)+'СЕТ СН'!$F$12+СВЦЭМ!$D$10+'СЕТ СН'!$F$6-'СЕТ СН'!$F$22</f>
        <v>1550.0624927599999</v>
      </c>
      <c r="Q29" s="36">
        <f>SUMIFS(СВЦЭМ!$C$39:$C$782,СВЦЭМ!$A$39:$A$782,$A29,СВЦЭМ!$B$39:$B$782,Q$11)+'СЕТ СН'!$F$12+СВЦЭМ!$D$10+'СЕТ СН'!$F$6-'СЕТ СН'!$F$22</f>
        <v>1549.4490507200001</v>
      </c>
      <c r="R29" s="36">
        <f>SUMIFS(СВЦЭМ!$C$39:$C$782,СВЦЭМ!$A$39:$A$782,$A29,СВЦЭМ!$B$39:$B$782,R$11)+'СЕТ СН'!$F$12+СВЦЭМ!$D$10+'СЕТ СН'!$F$6-'СЕТ СН'!$F$22</f>
        <v>1540.38877529</v>
      </c>
      <c r="S29" s="36">
        <f>SUMIFS(СВЦЭМ!$C$39:$C$782,СВЦЭМ!$A$39:$A$782,$A29,СВЦЭМ!$B$39:$B$782,S$11)+'СЕТ СН'!$F$12+СВЦЭМ!$D$10+'СЕТ СН'!$F$6-'СЕТ СН'!$F$22</f>
        <v>1530.52335963</v>
      </c>
      <c r="T29" s="36">
        <f>SUMIFS(СВЦЭМ!$C$39:$C$782,СВЦЭМ!$A$39:$A$782,$A29,СВЦЭМ!$B$39:$B$782,T$11)+'СЕТ СН'!$F$12+СВЦЭМ!$D$10+'СЕТ СН'!$F$6-'СЕТ СН'!$F$22</f>
        <v>1573.7874080300001</v>
      </c>
      <c r="U29" s="36">
        <f>SUMIFS(СВЦЭМ!$C$39:$C$782,СВЦЭМ!$A$39:$A$782,$A29,СВЦЭМ!$B$39:$B$782,U$11)+'СЕТ СН'!$F$12+СВЦЭМ!$D$10+'СЕТ СН'!$F$6-'СЕТ СН'!$F$22</f>
        <v>1574.61570394</v>
      </c>
      <c r="V29" s="36">
        <f>SUMIFS(СВЦЭМ!$C$39:$C$782,СВЦЭМ!$A$39:$A$782,$A29,СВЦЭМ!$B$39:$B$782,V$11)+'СЕТ СН'!$F$12+СВЦЭМ!$D$10+'СЕТ СН'!$F$6-'СЕТ СН'!$F$22</f>
        <v>1558.73812548</v>
      </c>
      <c r="W29" s="36">
        <f>SUMIFS(СВЦЭМ!$C$39:$C$782,СВЦЭМ!$A$39:$A$782,$A29,СВЦЭМ!$B$39:$B$782,W$11)+'СЕТ СН'!$F$12+СВЦЭМ!$D$10+'СЕТ СН'!$F$6-'СЕТ СН'!$F$22</f>
        <v>1547.05382379</v>
      </c>
      <c r="X29" s="36">
        <f>SUMIFS(СВЦЭМ!$C$39:$C$782,СВЦЭМ!$A$39:$A$782,$A29,СВЦЭМ!$B$39:$B$782,X$11)+'СЕТ СН'!$F$12+СВЦЭМ!$D$10+'СЕТ СН'!$F$6-'СЕТ СН'!$F$22</f>
        <v>1614.9111417399999</v>
      </c>
      <c r="Y29" s="36">
        <f>SUMIFS(СВЦЭМ!$C$39:$C$782,СВЦЭМ!$A$39:$A$782,$A29,СВЦЭМ!$B$39:$B$782,Y$11)+'СЕТ СН'!$F$12+СВЦЭМ!$D$10+'СЕТ СН'!$F$6-'СЕТ СН'!$F$22</f>
        <v>1718.8737555600001</v>
      </c>
    </row>
    <row r="30" spans="1:25" ht="15.75" x14ac:dyDescent="0.2">
      <c r="A30" s="35">
        <f t="shared" si="0"/>
        <v>45157</v>
      </c>
      <c r="B30" s="36">
        <f>SUMIFS(СВЦЭМ!$C$39:$C$782,СВЦЭМ!$A$39:$A$782,$A30,СВЦЭМ!$B$39:$B$782,B$11)+'СЕТ СН'!$F$12+СВЦЭМ!$D$10+'СЕТ СН'!$F$6-'СЕТ СН'!$F$22</f>
        <v>1760.11138663</v>
      </c>
      <c r="C30" s="36">
        <f>SUMIFS(СВЦЭМ!$C$39:$C$782,СВЦЭМ!$A$39:$A$782,$A30,СВЦЭМ!$B$39:$B$782,C$11)+'СЕТ СН'!$F$12+СВЦЭМ!$D$10+'СЕТ СН'!$F$6-'СЕТ СН'!$F$22</f>
        <v>1847.4861985499999</v>
      </c>
      <c r="D30" s="36">
        <f>SUMIFS(СВЦЭМ!$C$39:$C$782,СВЦЭМ!$A$39:$A$782,$A30,СВЦЭМ!$B$39:$B$782,D$11)+'СЕТ СН'!$F$12+СВЦЭМ!$D$10+'СЕТ СН'!$F$6-'СЕТ СН'!$F$22</f>
        <v>1846.4303191399999</v>
      </c>
      <c r="E30" s="36">
        <f>SUMIFS(СВЦЭМ!$C$39:$C$782,СВЦЭМ!$A$39:$A$782,$A30,СВЦЭМ!$B$39:$B$782,E$11)+'СЕТ СН'!$F$12+СВЦЭМ!$D$10+'СЕТ СН'!$F$6-'СЕТ СН'!$F$22</f>
        <v>1805.18439883</v>
      </c>
      <c r="F30" s="36">
        <f>SUMIFS(СВЦЭМ!$C$39:$C$782,СВЦЭМ!$A$39:$A$782,$A30,СВЦЭМ!$B$39:$B$782,F$11)+'СЕТ СН'!$F$12+СВЦЭМ!$D$10+'СЕТ СН'!$F$6-'СЕТ СН'!$F$22</f>
        <v>1867.3829334100001</v>
      </c>
      <c r="G30" s="36">
        <f>SUMIFS(СВЦЭМ!$C$39:$C$782,СВЦЭМ!$A$39:$A$782,$A30,СВЦЭМ!$B$39:$B$782,G$11)+'СЕТ СН'!$F$12+СВЦЭМ!$D$10+'СЕТ СН'!$F$6-'СЕТ СН'!$F$22</f>
        <v>1877.0722017400001</v>
      </c>
      <c r="H30" s="36">
        <f>SUMIFS(СВЦЭМ!$C$39:$C$782,СВЦЭМ!$A$39:$A$782,$A30,СВЦЭМ!$B$39:$B$782,H$11)+'СЕТ СН'!$F$12+СВЦЭМ!$D$10+'СЕТ СН'!$F$6-'СЕТ СН'!$F$22</f>
        <v>1897.77943916</v>
      </c>
      <c r="I30" s="36">
        <f>SUMIFS(СВЦЭМ!$C$39:$C$782,СВЦЭМ!$A$39:$A$782,$A30,СВЦЭМ!$B$39:$B$782,I$11)+'СЕТ СН'!$F$12+СВЦЭМ!$D$10+'СЕТ СН'!$F$6-'СЕТ СН'!$F$22</f>
        <v>1861.6790798300001</v>
      </c>
      <c r="J30" s="36">
        <f>SUMIFS(СВЦЭМ!$C$39:$C$782,СВЦЭМ!$A$39:$A$782,$A30,СВЦЭМ!$B$39:$B$782,J$11)+'СЕТ СН'!$F$12+СВЦЭМ!$D$10+'СЕТ СН'!$F$6-'СЕТ СН'!$F$22</f>
        <v>1773.8290445099999</v>
      </c>
      <c r="K30" s="36">
        <f>SUMIFS(СВЦЭМ!$C$39:$C$782,СВЦЭМ!$A$39:$A$782,$A30,СВЦЭМ!$B$39:$B$782,K$11)+'СЕТ СН'!$F$12+СВЦЭМ!$D$10+'СЕТ СН'!$F$6-'СЕТ СН'!$F$22</f>
        <v>1662.99451423</v>
      </c>
      <c r="L30" s="36">
        <f>SUMIFS(СВЦЭМ!$C$39:$C$782,СВЦЭМ!$A$39:$A$782,$A30,СВЦЭМ!$B$39:$B$782,L$11)+'СЕТ СН'!$F$12+СВЦЭМ!$D$10+'СЕТ СН'!$F$6-'СЕТ СН'!$F$22</f>
        <v>1589.3205343899999</v>
      </c>
      <c r="M30" s="36">
        <f>SUMIFS(СВЦЭМ!$C$39:$C$782,СВЦЭМ!$A$39:$A$782,$A30,СВЦЭМ!$B$39:$B$782,M$11)+'СЕТ СН'!$F$12+СВЦЭМ!$D$10+'СЕТ СН'!$F$6-'СЕТ СН'!$F$22</f>
        <v>1557.4641066300001</v>
      </c>
      <c r="N30" s="36">
        <f>SUMIFS(СВЦЭМ!$C$39:$C$782,СВЦЭМ!$A$39:$A$782,$A30,СВЦЭМ!$B$39:$B$782,N$11)+'СЕТ СН'!$F$12+СВЦЭМ!$D$10+'СЕТ СН'!$F$6-'СЕТ СН'!$F$22</f>
        <v>1548.6438996899999</v>
      </c>
      <c r="O30" s="36">
        <f>SUMIFS(СВЦЭМ!$C$39:$C$782,СВЦЭМ!$A$39:$A$782,$A30,СВЦЭМ!$B$39:$B$782,O$11)+'СЕТ СН'!$F$12+СВЦЭМ!$D$10+'СЕТ СН'!$F$6-'СЕТ СН'!$F$22</f>
        <v>1562.0565352199999</v>
      </c>
      <c r="P30" s="36">
        <f>SUMIFS(СВЦЭМ!$C$39:$C$782,СВЦЭМ!$A$39:$A$782,$A30,СВЦЭМ!$B$39:$B$782,P$11)+'СЕТ СН'!$F$12+СВЦЭМ!$D$10+'СЕТ СН'!$F$6-'СЕТ СН'!$F$22</f>
        <v>1534.4839838999999</v>
      </c>
      <c r="Q30" s="36">
        <f>SUMIFS(СВЦЭМ!$C$39:$C$782,СВЦЭМ!$A$39:$A$782,$A30,СВЦЭМ!$B$39:$B$782,Q$11)+'СЕТ СН'!$F$12+СВЦЭМ!$D$10+'СЕТ СН'!$F$6-'СЕТ СН'!$F$22</f>
        <v>1529.63649149</v>
      </c>
      <c r="R30" s="36">
        <f>SUMIFS(СВЦЭМ!$C$39:$C$782,СВЦЭМ!$A$39:$A$782,$A30,СВЦЭМ!$B$39:$B$782,R$11)+'СЕТ СН'!$F$12+СВЦЭМ!$D$10+'СЕТ СН'!$F$6-'СЕТ СН'!$F$22</f>
        <v>1563.2589330400001</v>
      </c>
      <c r="S30" s="36">
        <f>SUMIFS(СВЦЭМ!$C$39:$C$782,СВЦЭМ!$A$39:$A$782,$A30,СВЦЭМ!$B$39:$B$782,S$11)+'СЕТ СН'!$F$12+СВЦЭМ!$D$10+'СЕТ СН'!$F$6-'СЕТ СН'!$F$22</f>
        <v>1564.81106013</v>
      </c>
      <c r="T30" s="36">
        <f>SUMIFS(СВЦЭМ!$C$39:$C$782,СВЦЭМ!$A$39:$A$782,$A30,СВЦЭМ!$B$39:$B$782,T$11)+'СЕТ СН'!$F$12+СВЦЭМ!$D$10+'СЕТ СН'!$F$6-'СЕТ СН'!$F$22</f>
        <v>1574.6523197900001</v>
      </c>
      <c r="U30" s="36">
        <f>SUMIFS(СВЦЭМ!$C$39:$C$782,СВЦЭМ!$A$39:$A$782,$A30,СВЦЭМ!$B$39:$B$782,U$11)+'СЕТ СН'!$F$12+СВЦЭМ!$D$10+'СЕТ СН'!$F$6-'СЕТ СН'!$F$22</f>
        <v>1591.5529392399999</v>
      </c>
      <c r="V30" s="36">
        <f>SUMIFS(СВЦЭМ!$C$39:$C$782,СВЦЭМ!$A$39:$A$782,$A30,СВЦЭМ!$B$39:$B$782,V$11)+'СЕТ СН'!$F$12+СВЦЭМ!$D$10+'СЕТ СН'!$F$6-'СЕТ СН'!$F$22</f>
        <v>1599.27443595</v>
      </c>
      <c r="W30" s="36">
        <f>SUMIFS(СВЦЭМ!$C$39:$C$782,СВЦЭМ!$A$39:$A$782,$A30,СВЦЭМ!$B$39:$B$782,W$11)+'СЕТ СН'!$F$12+СВЦЭМ!$D$10+'СЕТ СН'!$F$6-'СЕТ СН'!$F$22</f>
        <v>1585.3736849699999</v>
      </c>
      <c r="X30" s="36">
        <f>SUMIFS(СВЦЭМ!$C$39:$C$782,СВЦЭМ!$A$39:$A$782,$A30,СВЦЭМ!$B$39:$B$782,X$11)+'СЕТ СН'!$F$12+СВЦЭМ!$D$10+'СЕТ СН'!$F$6-'СЕТ СН'!$F$22</f>
        <v>1651.3021752100001</v>
      </c>
      <c r="Y30" s="36">
        <f>SUMIFS(СВЦЭМ!$C$39:$C$782,СВЦЭМ!$A$39:$A$782,$A30,СВЦЭМ!$B$39:$B$782,Y$11)+'СЕТ СН'!$F$12+СВЦЭМ!$D$10+'СЕТ СН'!$F$6-'СЕТ СН'!$F$22</f>
        <v>1744.49430467</v>
      </c>
    </row>
    <row r="31" spans="1:25" ht="15.75" x14ac:dyDescent="0.2">
      <c r="A31" s="35">
        <f t="shared" si="0"/>
        <v>45158</v>
      </c>
      <c r="B31" s="36">
        <f>SUMIFS(СВЦЭМ!$C$39:$C$782,СВЦЭМ!$A$39:$A$782,$A31,СВЦЭМ!$B$39:$B$782,B$11)+'СЕТ СН'!$F$12+СВЦЭМ!$D$10+'СЕТ СН'!$F$6-'СЕТ СН'!$F$22</f>
        <v>1784.9911760099999</v>
      </c>
      <c r="C31" s="36">
        <f>SUMIFS(СВЦЭМ!$C$39:$C$782,СВЦЭМ!$A$39:$A$782,$A31,СВЦЭМ!$B$39:$B$782,C$11)+'СЕТ СН'!$F$12+СВЦЭМ!$D$10+'СЕТ СН'!$F$6-'СЕТ СН'!$F$22</f>
        <v>1857.27517964</v>
      </c>
      <c r="D31" s="36">
        <f>SUMIFS(СВЦЭМ!$C$39:$C$782,СВЦЭМ!$A$39:$A$782,$A31,СВЦЭМ!$B$39:$B$782,D$11)+'СЕТ СН'!$F$12+СВЦЭМ!$D$10+'СЕТ СН'!$F$6-'СЕТ СН'!$F$22</f>
        <v>1872.6701407099999</v>
      </c>
      <c r="E31" s="36">
        <f>SUMIFS(СВЦЭМ!$C$39:$C$782,СВЦЭМ!$A$39:$A$782,$A31,СВЦЭМ!$B$39:$B$782,E$11)+'СЕТ СН'!$F$12+СВЦЭМ!$D$10+'СЕТ СН'!$F$6-'СЕТ СН'!$F$22</f>
        <v>1926.7595700300001</v>
      </c>
      <c r="F31" s="36">
        <f>SUMIFS(СВЦЭМ!$C$39:$C$782,СВЦЭМ!$A$39:$A$782,$A31,СВЦЭМ!$B$39:$B$782,F$11)+'СЕТ СН'!$F$12+СВЦЭМ!$D$10+'СЕТ СН'!$F$6-'СЕТ СН'!$F$22</f>
        <v>1955.36145758</v>
      </c>
      <c r="G31" s="36">
        <f>SUMIFS(СВЦЭМ!$C$39:$C$782,СВЦЭМ!$A$39:$A$782,$A31,СВЦЭМ!$B$39:$B$782,G$11)+'СЕТ СН'!$F$12+СВЦЭМ!$D$10+'СЕТ СН'!$F$6-'СЕТ СН'!$F$22</f>
        <v>1942.74251699</v>
      </c>
      <c r="H31" s="36">
        <f>SUMIFS(СВЦЭМ!$C$39:$C$782,СВЦЭМ!$A$39:$A$782,$A31,СВЦЭМ!$B$39:$B$782,H$11)+'СЕТ СН'!$F$12+СВЦЭМ!$D$10+'СЕТ СН'!$F$6-'СЕТ СН'!$F$22</f>
        <v>1945.0983110300001</v>
      </c>
      <c r="I31" s="36">
        <f>SUMIFS(СВЦЭМ!$C$39:$C$782,СВЦЭМ!$A$39:$A$782,$A31,СВЦЭМ!$B$39:$B$782,I$11)+'СЕТ СН'!$F$12+СВЦЭМ!$D$10+'СЕТ СН'!$F$6-'СЕТ СН'!$F$22</f>
        <v>1793.3600965200001</v>
      </c>
      <c r="J31" s="36">
        <f>SUMIFS(СВЦЭМ!$C$39:$C$782,СВЦЭМ!$A$39:$A$782,$A31,СВЦЭМ!$B$39:$B$782,J$11)+'СЕТ СН'!$F$12+СВЦЭМ!$D$10+'СЕТ СН'!$F$6-'СЕТ СН'!$F$22</f>
        <v>1763.5656202600001</v>
      </c>
      <c r="K31" s="36">
        <f>SUMIFS(СВЦЭМ!$C$39:$C$782,СВЦЭМ!$A$39:$A$782,$A31,СВЦЭМ!$B$39:$B$782,K$11)+'СЕТ СН'!$F$12+СВЦЭМ!$D$10+'СЕТ СН'!$F$6-'СЕТ СН'!$F$22</f>
        <v>1644.97098063</v>
      </c>
      <c r="L31" s="36">
        <f>SUMIFS(СВЦЭМ!$C$39:$C$782,СВЦЭМ!$A$39:$A$782,$A31,СВЦЭМ!$B$39:$B$782,L$11)+'СЕТ СН'!$F$12+СВЦЭМ!$D$10+'СЕТ СН'!$F$6-'СЕТ СН'!$F$22</f>
        <v>1583.1298981099999</v>
      </c>
      <c r="M31" s="36">
        <f>SUMIFS(СВЦЭМ!$C$39:$C$782,СВЦЭМ!$A$39:$A$782,$A31,СВЦЭМ!$B$39:$B$782,M$11)+'СЕТ СН'!$F$12+СВЦЭМ!$D$10+'СЕТ СН'!$F$6-'СЕТ СН'!$F$22</f>
        <v>1561.2084818799999</v>
      </c>
      <c r="N31" s="36">
        <f>SUMIFS(СВЦЭМ!$C$39:$C$782,СВЦЭМ!$A$39:$A$782,$A31,СВЦЭМ!$B$39:$B$782,N$11)+'СЕТ СН'!$F$12+СВЦЭМ!$D$10+'СЕТ СН'!$F$6-'СЕТ СН'!$F$22</f>
        <v>1562.4048333200001</v>
      </c>
      <c r="O31" s="36">
        <f>SUMIFS(СВЦЭМ!$C$39:$C$782,СВЦЭМ!$A$39:$A$782,$A31,СВЦЭМ!$B$39:$B$782,O$11)+'СЕТ СН'!$F$12+СВЦЭМ!$D$10+'СЕТ СН'!$F$6-'СЕТ СН'!$F$22</f>
        <v>1574.6638357700001</v>
      </c>
      <c r="P31" s="36">
        <f>SUMIFS(СВЦЭМ!$C$39:$C$782,СВЦЭМ!$A$39:$A$782,$A31,СВЦЭМ!$B$39:$B$782,P$11)+'СЕТ СН'!$F$12+СВЦЭМ!$D$10+'СЕТ СН'!$F$6-'СЕТ СН'!$F$22</f>
        <v>1573.7420644399999</v>
      </c>
      <c r="Q31" s="36">
        <f>SUMIFS(СВЦЭМ!$C$39:$C$782,СВЦЭМ!$A$39:$A$782,$A31,СВЦЭМ!$B$39:$B$782,Q$11)+'СЕТ СН'!$F$12+СВЦЭМ!$D$10+'СЕТ СН'!$F$6-'СЕТ СН'!$F$22</f>
        <v>1569.5261671799999</v>
      </c>
      <c r="R31" s="36">
        <f>SUMIFS(СВЦЭМ!$C$39:$C$782,СВЦЭМ!$A$39:$A$782,$A31,СВЦЭМ!$B$39:$B$782,R$11)+'СЕТ СН'!$F$12+СВЦЭМ!$D$10+'СЕТ СН'!$F$6-'СЕТ СН'!$F$22</f>
        <v>1591.3115992999999</v>
      </c>
      <c r="S31" s="36">
        <f>SUMIFS(СВЦЭМ!$C$39:$C$782,СВЦЭМ!$A$39:$A$782,$A31,СВЦЭМ!$B$39:$B$782,S$11)+'СЕТ СН'!$F$12+СВЦЭМ!$D$10+'СЕТ СН'!$F$6-'СЕТ СН'!$F$22</f>
        <v>1592.71392638</v>
      </c>
      <c r="T31" s="36">
        <f>SUMIFS(СВЦЭМ!$C$39:$C$782,СВЦЭМ!$A$39:$A$782,$A31,СВЦЭМ!$B$39:$B$782,T$11)+'СЕТ СН'!$F$12+СВЦЭМ!$D$10+'СЕТ СН'!$F$6-'СЕТ СН'!$F$22</f>
        <v>1581.3609117599999</v>
      </c>
      <c r="U31" s="36">
        <f>SUMIFS(СВЦЭМ!$C$39:$C$782,СВЦЭМ!$A$39:$A$782,$A31,СВЦЭМ!$B$39:$B$782,U$11)+'СЕТ СН'!$F$12+СВЦЭМ!$D$10+'СЕТ СН'!$F$6-'СЕТ СН'!$F$22</f>
        <v>1570.00005233</v>
      </c>
      <c r="V31" s="36">
        <f>SUMIFS(СВЦЭМ!$C$39:$C$782,СВЦЭМ!$A$39:$A$782,$A31,СВЦЭМ!$B$39:$B$782,V$11)+'СЕТ СН'!$F$12+СВЦЭМ!$D$10+'СЕТ СН'!$F$6-'СЕТ СН'!$F$22</f>
        <v>1583.47594996</v>
      </c>
      <c r="W31" s="36">
        <f>SUMIFS(СВЦЭМ!$C$39:$C$782,СВЦЭМ!$A$39:$A$782,$A31,СВЦЭМ!$B$39:$B$782,W$11)+'СЕТ СН'!$F$12+СВЦЭМ!$D$10+'СЕТ СН'!$F$6-'СЕТ СН'!$F$22</f>
        <v>1576.9786456300001</v>
      </c>
      <c r="X31" s="36">
        <f>SUMIFS(СВЦЭМ!$C$39:$C$782,СВЦЭМ!$A$39:$A$782,$A31,СВЦЭМ!$B$39:$B$782,X$11)+'СЕТ СН'!$F$12+СВЦЭМ!$D$10+'СЕТ СН'!$F$6-'СЕТ СН'!$F$22</f>
        <v>1633.4032821999999</v>
      </c>
      <c r="Y31" s="36">
        <f>SUMIFS(СВЦЭМ!$C$39:$C$782,СВЦЭМ!$A$39:$A$782,$A31,СВЦЭМ!$B$39:$B$782,Y$11)+'СЕТ СН'!$F$12+СВЦЭМ!$D$10+'СЕТ СН'!$F$6-'СЕТ СН'!$F$22</f>
        <v>1731.3086584800001</v>
      </c>
    </row>
    <row r="32" spans="1:25" ht="15.75" x14ac:dyDescent="0.2">
      <c r="A32" s="35">
        <f t="shared" si="0"/>
        <v>45159</v>
      </c>
      <c r="B32" s="36">
        <f>SUMIFS(СВЦЭМ!$C$39:$C$782,СВЦЭМ!$A$39:$A$782,$A32,СВЦЭМ!$B$39:$B$782,B$11)+'СЕТ СН'!$F$12+СВЦЭМ!$D$10+'СЕТ СН'!$F$6-'СЕТ СН'!$F$22</f>
        <v>1998.5916853199999</v>
      </c>
      <c r="C32" s="36">
        <f>SUMIFS(СВЦЭМ!$C$39:$C$782,СВЦЭМ!$A$39:$A$782,$A32,СВЦЭМ!$B$39:$B$782,C$11)+'СЕТ СН'!$F$12+СВЦЭМ!$D$10+'СЕТ СН'!$F$6-'СЕТ СН'!$F$22</f>
        <v>2034.9457142799999</v>
      </c>
      <c r="D32" s="36">
        <f>SUMIFS(СВЦЭМ!$C$39:$C$782,СВЦЭМ!$A$39:$A$782,$A32,СВЦЭМ!$B$39:$B$782,D$11)+'СЕТ СН'!$F$12+СВЦЭМ!$D$10+'СЕТ СН'!$F$6-'СЕТ СН'!$F$22</f>
        <v>2077.9236661899999</v>
      </c>
      <c r="E32" s="36">
        <f>SUMIFS(СВЦЭМ!$C$39:$C$782,СВЦЭМ!$A$39:$A$782,$A32,СВЦЭМ!$B$39:$B$782,E$11)+'СЕТ СН'!$F$12+СВЦЭМ!$D$10+'СЕТ СН'!$F$6-'СЕТ СН'!$F$22</f>
        <v>2091.1971838700001</v>
      </c>
      <c r="F32" s="36">
        <f>SUMIFS(СВЦЭМ!$C$39:$C$782,СВЦЭМ!$A$39:$A$782,$A32,СВЦЭМ!$B$39:$B$782,F$11)+'СЕТ СН'!$F$12+СВЦЭМ!$D$10+'СЕТ СН'!$F$6-'СЕТ СН'!$F$22</f>
        <v>2157.4961208699997</v>
      </c>
      <c r="G32" s="36">
        <f>SUMIFS(СВЦЭМ!$C$39:$C$782,СВЦЭМ!$A$39:$A$782,$A32,СВЦЭМ!$B$39:$B$782,G$11)+'СЕТ СН'!$F$12+СВЦЭМ!$D$10+'СЕТ СН'!$F$6-'СЕТ СН'!$F$22</f>
        <v>2160.4518564099999</v>
      </c>
      <c r="H32" s="36">
        <f>SUMIFS(СВЦЭМ!$C$39:$C$782,СВЦЭМ!$A$39:$A$782,$A32,СВЦЭМ!$B$39:$B$782,H$11)+'СЕТ СН'!$F$12+СВЦЭМ!$D$10+'СЕТ СН'!$F$6-'СЕТ СН'!$F$22</f>
        <v>2188.83981378</v>
      </c>
      <c r="I32" s="36">
        <f>SUMIFS(СВЦЭМ!$C$39:$C$782,СВЦЭМ!$A$39:$A$782,$A32,СВЦЭМ!$B$39:$B$782,I$11)+'СЕТ СН'!$F$12+СВЦЭМ!$D$10+'СЕТ СН'!$F$6-'СЕТ СН'!$F$22</f>
        <v>2049.7242613000003</v>
      </c>
      <c r="J32" s="36">
        <f>SUMIFS(СВЦЭМ!$C$39:$C$782,СВЦЭМ!$A$39:$A$782,$A32,СВЦЭМ!$B$39:$B$782,J$11)+'СЕТ СН'!$F$12+СВЦЭМ!$D$10+'СЕТ СН'!$F$6-'СЕТ СН'!$F$22</f>
        <v>1933.0008754999999</v>
      </c>
      <c r="K32" s="36">
        <f>SUMIFS(СВЦЭМ!$C$39:$C$782,СВЦЭМ!$A$39:$A$782,$A32,СВЦЭМ!$B$39:$B$782,K$11)+'СЕТ СН'!$F$12+СВЦЭМ!$D$10+'СЕТ СН'!$F$6-'СЕТ СН'!$F$22</f>
        <v>1853.1463526099999</v>
      </c>
      <c r="L32" s="36">
        <f>SUMIFS(СВЦЭМ!$C$39:$C$782,СВЦЭМ!$A$39:$A$782,$A32,СВЦЭМ!$B$39:$B$782,L$11)+'СЕТ СН'!$F$12+СВЦЭМ!$D$10+'СЕТ СН'!$F$6-'СЕТ СН'!$F$22</f>
        <v>1796.1550236600001</v>
      </c>
      <c r="M32" s="36">
        <f>SUMIFS(СВЦЭМ!$C$39:$C$782,СВЦЭМ!$A$39:$A$782,$A32,СВЦЭМ!$B$39:$B$782,M$11)+'СЕТ СН'!$F$12+СВЦЭМ!$D$10+'СЕТ СН'!$F$6-'СЕТ СН'!$F$22</f>
        <v>1785.3998134599999</v>
      </c>
      <c r="N32" s="36">
        <f>SUMIFS(СВЦЭМ!$C$39:$C$782,СВЦЭМ!$A$39:$A$782,$A32,СВЦЭМ!$B$39:$B$782,N$11)+'СЕТ СН'!$F$12+СВЦЭМ!$D$10+'СЕТ СН'!$F$6-'СЕТ СН'!$F$22</f>
        <v>1781.3555571699999</v>
      </c>
      <c r="O32" s="36">
        <f>SUMIFS(СВЦЭМ!$C$39:$C$782,СВЦЭМ!$A$39:$A$782,$A32,СВЦЭМ!$B$39:$B$782,O$11)+'СЕТ СН'!$F$12+СВЦЭМ!$D$10+'СЕТ СН'!$F$6-'СЕТ СН'!$F$22</f>
        <v>1794.0982691500001</v>
      </c>
      <c r="P32" s="36">
        <f>SUMIFS(СВЦЭМ!$C$39:$C$782,СВЦЭМ!$A$39:$A$782,$A32,СВЦЭМ!$B$39:$B$782,P$11)+'СЕТ СН'!$F$12+СВЦЭМ!$D$10+'СЕТ СН'!$F$6-'СЕТ СН'!$F$22</f>
        <v>1745.89902843</v>
      </c>
      <c r="Q32" s="36">
        <f>SUMIFS(СВЦЭМ!$C$39:$C$782,СВЦЭМ!$A$39:$A$782,$A32,СВЦЭМ!$B$39:$B$782,Q$11)+'СЕТ СН'!$F$12+СВЦЭМ!$D$10+'СЕТ СН'!$F$6-'СЕТ СН'!$F$22</f>
        <v>1763.9082523499999</v>
      </c>
      <c r="R32" s="36">
        <f>SUMIFS(СВЦЭМ!$C$39:$C$782,СВЦЭМ!$A$39:$A$782,$A32,СВЦЭМ!$B$39:$B$782,R$11)+'СЕТ СН'!$F$12+СВЦЭМ!$D$10+'СЕТ СН'!$F$6-'СЕТ СН'!$F$22</f>
        <v>1800.0200030599999</v>
      </c>
      <c r="S32" s="36">
        <f>SUMIFS(СВЦЭМ!$C$39:$C$782,СВЦЭМ!$A$39:$A$782,$A32,СВЦЭМ!$B$39:$B$782,S$11)+'СЕТ СН'!$F$12+СВЦЭМ!$D$10+'СЕТ СН'!$F$6-'СЕТ СН'!$F$22</f>
        <v>1787.9977430599999</v>
      </c>
      <c r="T32" s="36">
        <f>SUMIFS(СВЦЭМ!$C$39:$C$782,СВЦЭМ!$A$39:$A$782,$A32,СВЦЭМ!$B$39:$B$782,T$11)+'СЕТ СН'!$F$12+СВЦЭМ!$D$10+'СЕТ СН'!$F$6-'СЕТ СН'!$F$22</f>
        <v>1791.7487994000001</v>
      </c>
      <c r="U32" s="36">
        <f>SUMIFS(СВЦЭМ!$C$39:$C$782,СВЦЭМ!$A$39:$A$782,$A32,СВЦЭМ!$B$39:$B$782,U$11)+'СЕТ СН'!$F$12+СВЦЭМ!$D$10+'СЕТ СН'!$F$6-'СЕТ СН'!$F$22</f>
        <v>1797.44644892</v>
      </c>
      <c r="V32" s="36">
        <f>SUMIFS(СВЦЭМ!$C$39:$C$782,СВЦЭМ!$A$39:$A$782,$A32,СВЦЭМ!$B$39:$B$782,V$11)+'СЕТ СН'!$F$12+СВЦЭМ!$D$10+'СЕТ СН'!$F$6-'СЕТ СН'!$F$22</f>
        <v>1794.1243738799999</v>
      </c>
      <c r="W32" s="36">
        <f>SUMIFS(СВЦЭМ!$C$39:$C$782,СВЦЭМ!$A$39:$A$782,$A32,СВЦЭМ!$B$39:$B$782,W$11)+'СЕТ СН'!$F$12+СВЦЭМ!$D$10+'СЕТ СН'!$F$6-'СЕТ СН'!$F$22</f>
        <v>1772.70103434</v>
      </c>
      <c r="X32" s="36">
        <f>SUMIFS(СВЦЭМ!$C$39:$C$782,СВЦЭМ!$A$39:$A$782,$A32,СВЦЭМ!$B$39:$B$782,X$11)+'СЕТ СН'!$F$12+СВЦЭМ!$D$10+'СЕТ СН'!$F$6-'СЕТ СН'!$F$22</f>
        <v>1863.4284402799999</v>
      </c>
      <c r="Y32" s="36">
        <f>SUMIFS(СВЦЭМ!$C$39:$C$782,СВЦЭМ!$A$39:$A$782,$A32,СВЦЭМ!$B$39:$B$782,Y$11)+'СЕТ СН'!$F$12+СВЦЭМ!$D$10+'СЕТ СН'!$F$6-'СЕТ СН'!$F$22</f>
        <v>1972.37035926</v>
      </c>
    </row>
    <row r="33" spans="1:25" ht="15.75" x14ac:dyDescent="0.2">
      <c r="A33" s="35">
        <f t="shared" si="0"/>
        <v>45160</v>
      </c>
      <c r="B33" s="36">
        <f>SUMIFS(СВЦЭМ!$C$39:$C$782,СВЦЭМ!$A$39:$A$782,$A33,СВЦЭМ!$B$39:$B$782,B$11)+'СЕТ СН'!$F$12+СВЦЭМ!$D$10+'СЕТ СН'!$F$6-'СЕТ СН'!$F$22</f>
        <v>1895.9510144599999</v>
      </c>
      <c r="C33" s="36">
        <f>SUMIFS(СВЦЭМ!$C$39:$C$782,СВЦЭМ!$A$39:$A$782,$A33,СВЦЭМ!$B$39:$B$782,C$11)+'СЕТ СН'!$F$12+СВЦЭМ!$D$10+'СЕТ СН'!$F$6-'СЕТ СН'!$F$22</f>
        <v>2013.24638043</v>
      </c>
      <c r="D33" s="36">
        <f>SUMIFS(СВЦЭМ!$C$39:$C$782,СВЦЭМ!$A$39:$A$782,$A33,СВЦЭМ!$B$39:$B$782,D$11)+'СЕТ СН'!$F$12+СВЦЭМ!$D$10+'СЕТ СН'!$F$6-'СЕТ СН'!$F$22</f>
        <v>2051.3373389900003</v>
      </c>
      <c r="E33" s="36">
        <f>SUMIFS(СВЦЭМ!$C$39:$C$782,СВЦЭМ!$A$39:$A$782,$A33,СВЦЭМ!$B$39:$B$782,E$11)+'СЕТ СН'!$F$12+СВЦЭМ!$D$10+'СЕТ СН'!$F$6-'СЕТ СН'!$F$22</f>
        <v>2035.3670051900001</v>
      </c>
      <c r="F33" s="36">
        <f>SUMIFS(СВЦЭМ!$C$39:$C$782,СВЦЭМ!$A$39:$A$782,$A33,СВЦЭМ!$B$39:$B$782,F$11)+'СЕТ СН'!$F$12+СВЦЭМ!$D$10+'СЕТ СН'!$F$6-'СЕТ СН'!$F$22</f>
        <v>2066.1345782600001</v>
      </c>
      <c r="G33" s="36">
        <f>SUMIFS(СВЦЭМ!$C$39:$C$782,СВЦЭМ!$A$39:$A$782,$A33,СВЦЭМ!$B$39:$B$782,G$11)+'СЕТ СН'!$F$12+СВЦЭМ!$D$10+'СЕТ СН'!$F$6-'СЕТ СН'!$F$22</f>
        <v>2046.5136681700001</v>
      </c>
      <c r="H33" s="36">
        <f>SUMIFS(СВЦЭМ!$C$39:$C$782,СВЦЭМ!$A$39:$A$782,$A33,СВЦЭМ!$B$39:$B$782,H$11)+'СЕТ СН'!$F$12+СВЦЭМ!$D$10+'СЕТ СН'!$F$6-'СЕТ СН'!$F$22</f>
        <v>1974.66891996</v>
      </c>
      <c r="I33" s="36">
        <f>SUMIFS(СВЦЭМ!$C$39:$C$782,СВЦЭМ!$A$39:$A$782,$A33,СВЦЭМ!$B$39:$B$782,I$11)+'СЕТ СН'!$F$12+СВЦЭМ!$D$10+'СЕТ СН'!$F$6-'СЕТ СН'!$F$22</f>
        <v>1876.14194329</v>
      </c>
      <c r="J33" s="36">
        <f>SUMIFS(СВЦЭМ!$C$39:$C$782,СВЦЭМ!$A$39:$A$782,$A33,СВЦЭМ!$B$39:$B$782,J$11)+'СЕТ СН'!$F$12+СВЦЭМ!$D$10+'СЕТ СН'!$F$6-'СЕТ СН'!$F$22</f>
        <v>1822.2979640599999</v>
      </c>
      <c r="K33" s="36">
        <f>SUMIFS(СВЦЭМ!$C$39:$C$782,СВЦЭМ!$A$39:$A$782,$A33,СВЦЭМ!$B$39:$B$782,K$11)+'СЕТ СН'!$F$12+СВЦЭМ!$D$10+'СЕТ СН'!$F$6-'СЕТ СН'!$F$22</f>
        <v>1726.9881601699999</v>
      </c>
      <c r="L33" s="36">
        <f>SUMIFS(СВЦЭМ!$C$39:$C$782,СВЦЭМ!$A$39:$A$782,$A33,СВЦЭМ!$B$39:$B$782,L$11)+'СЕТ СН'!$F$12+СВЦЭМ!$D$10+'СЕТ СН'!$F$6-'СЕТ СН'!$F$22</f>
        <v>1694.4856428999999</v>
      </c>
      <c r="M33" s="36">
        <f>SUMIFS(СВЦЭМ!$C$39:$C$782,СВЦЭМ!$A$39:$A$782,$A33,СВЦЭМ!$B$39:$B$782,M$11)+'СЕТ СН'!$F$12+СВЦЭМ!$D$10+'СЕТ СН'!$F$6-'СЕТ СН'!$F$22</f>
        <v>1682.2172912599999</v>
      </c>
      <c r="N33" s="36">
        <f>SUMIFS(СВЦЭМ!$C$39:$C$782,СВЦЭМ!$A$39:$A$782,$A33,СВЦЭМ!$B$39:$B$782,N$11)+'СЕТ СН'!$F$12+СВЦЭМ!$D$10+'СЕТ СН'!$F$6-'СЕТ СН'!$F$22</f>
        <v>1675.02683082</v>
      </c>
      <c r="O33" s="36">
        <f>SUMIFS(СВЦЭМ!$C$39:$C$782,СВЦЭМ!$A$39:$A$782,$A33,СВЦЭМ!$B$39:$B$782,O$11)+'СЕТ СН'!$F$12+СВЦЭМ!$D$10+'СЕТ СН'!$F$6-'СЕТ СН'!$F$22</f>
        <v>1666.42931722</v>
      </c>
      <c r="P33" s="36">
        <f>SUMIFS(СВЦЭМ!$C$39:$C$782,СВЦЭМ!$A$39:$A$782,$A33,СВЦЭМ!$B$39:$B$782,P$11)+'СЕТ СН'!$F$12+СВЦЭМ!$D$10+'СЕТ СН'!$F$6-'СЕТ СН'!$F$22</f>
        <v>1632.3161601100001</v>
      </c>
      <c r="Q33" s="36">
        <f>SUMIFS(СВЦЭМ!$C$39:$C$782,СВЦЭМ!$A$39:$A$782,$A33,СВЦЭМ!$B$39:$B$782,Q$11)+'СЕТ СН'!$F$12+СВЦЭМ!$D$10+'СЕТ СН'!$F$6-'СЕТ СН'!$F$22</f>
        <v>1613.4745146800001</v>
      </c>
      <c r="R33" s="36">
        <f>SUMIFS(СВЦЭМ!$C$39:$C$782,СВЦЭМ!$A$39:$A$782,$A33,СВЦЭМ!$B$39:$B$782,R$11)+'СЕТ СН'!$F$12+СВЦЭМ!$D$10+'СЕТ СН'!$F$6-'СЕТ СН'!$F$22</f>
        <v>1631.84681353</v>
      </c>
      <c r="S33" s="36">
        <f>SUMIFS(СВЦЭМ!$C$39:$C$782,СВЦЭМ!$A$39:$A$782,$A33,СВЦЭМ!$B$39:$B$782,S$11)+'СЕТ СН'!$F$12+СВЦЭМ!$D$10+'СЕТ СН'!$F$6-'СЕТ СН'!$F$22</f>
        <v>1648.8220605399999</v>
      </c>
      <c r="T33" s="36">
        <f>SUMIFS(СВЦЭМ!$C$39:$C$782,СВЦЭМ!$A$39:$A$782,$A33,СВЦЭМ!$B$39:$B$782,T$11)+'СЕТ СН'!$F$12+СВЦЭМ!$D$10+'СЕТ СН'!$F$6-'СЕТ СН'!$F$22</f>
        <v>1659.8695122300001</v>
      </c>
      <c r="U33" s="36">
        <f>SUMIFS(СВЦЭМ!$C$39:$C$782,СВЦЭМ!$A$39:$A$782,$A33,СВЦЭМ!$B$39:$B$782,U$11)+'СЕТ СН'!$F$12+СВЦЭМ!$D$10+'СЕТ СН'!$F$6-'СЕТ СН'!$F$22</f>
        <v>1645.56761284</v>
      </c>
      <c r="V33" s="36">
        <f>SUMIFS(СВЦЭМ!$C$39:$C$782,СВЦЭМ!$A$39:$A$782,$A33,СВЦЭМ!$B$39:$B$782,V$11)+'СЕТ СН'!$F$12+СВЦЭМ!$D$10+'СЕТ СН'!$F$6-'СЕТ СН'!$F$22</f>
        <v>1663.6624996200001</v>
      </c>
      <c r="W33" s="36">
        <f>SUMIFS(СВЦЭМ!$C$39:$C$782,СВЦЭМ!$A$39:$A$782,$A33,СВЦЭМ!$B$39:$B$782,W$11)+'СЕТ СН'!$F$12+СВЦЭМ!$D$10+'СЕТ СН'!$F$6-'СЕТ СН'!$F$22</f>
        <v>1654.90802583</v>
      </c>
      <c r="X33" s="36">
        <f>SUMIFS(СВЦЭМ!$C$39:$C$782,СВЦЭМ!$A$39:$A$782,$A33,СВЦЭМ!$B$39:$B$782,X$11)+'СЕТ СН'!$F$12+СВЦЭМ!$D$10+'СЕТ СН'!$F$6-'СЕТ СН'!$F$22</f>
        <v>1736.75033495</v>
      </c>
      <c r="Y33" s="36">
        <f>SUMIFS(СВЦЭМ!$C$39:$C$782,СВЦЭМ!$A$39:$A$782,$A33,СВЦЭМ!$B$39:$B$782,Y$11)+'СЕТ СН'!$F$12+СВЦЭМ!$D$10+'СЕТ СН'!$F$6-'СЕТ СН'!$F$22</f>
        <v>1843.31930751</v>
      </c>
    </row>
    <row r="34" spans="1:25" ht="15.75" x14ac:dyDescent="0.2">
      <c r="A34" s="35">
        <f t="shared" si="0"/>
        <v>45161</v>
      </c>
      <c r="B34" s="36">
        <f>SUMIFS(СВЦЭМ!$C$39:$C$782,СВЦЭМ!$A$39:$A$782,$A34,СВЦЭМ!$B$39:$B$782,B$11)+'СЕТ СН'!$F$12+СВЦЭМ!$D$10+'СЕТ СН'!$F$6-'СЕТ СН'!$F$22</f>
        <v>1930.1690478400001</v>
      </c>
      <c r="C34" s="36">
        <f>SUMIFS(СВЦЭМ!$C$39:$C$782,СВЦЭМ!$A$39:$A$782,$A34,СВЦЭМ!$B$39:$B$782,C$11)+'СЕТ СН'!$F$12+СВЦЭМ!$D$10+'СЕТ СН'!$F$6-'СЕТ СН'!$F$22</f>
        <v>2005.7673204600001</v>
      </c>
      <c r="D34" s="36">
        <f>SUMIFS(СВЦЭМ!$C$39:$C$782,СВЦЭМ!$A$39:$A$782,$A34,СВЦЭМ!$B$39:$B$782,D$11)+'СЕТ СН'!$F$12+СВЦЭМ!$D$10+'СЕТ СН'!$F$6-'СЕТ СН'!$F$22</f>
        <v>2045.6290189900001</v>
      </c>
      <c r="E34" s="36">
        <f>SUMIFS(СВЦЭМ!$C$39:$C$782,СВЦЭМ!$A$39:$A$782,$A34,СВЦЭМ!$B$39:$B$782,E$11)+'СЕТ СН'!$F$12+СВЦЭМ!$D$10+'СЕТ СН'!$F$6-'СЕТ СН'!$F$22</f>
        <v>2053.37576485</v>
      </c>
      <c r="F34" s="36">
        <f>SUMIFS(СВЦЭМ!$C$39:$C$782,СВЦЭМ!$A$39:$A$782,$A34,СВЦЭМ!$B$39:$B$782,F$11)+'СЕТ СН'!$F$12+СВЦЭМ!$D$10+'СЕТ СН'!$F$6-'СЕТ СН'!$F$22</f>
        <v>2103.3314147900001</v>
      </c>
      <c r="G34" s="36">
        <f>SUMIFS(СВЦЭМ!$C$39:$C$782,СВЦЭМ!$A$39:$A$782,$A34,СВЦЭМ!$B$39:$B$782,G$11)+'СЕТ СН'!$F$12+СВЦЭМ!$D$10+'СЕТ СН'!$F$6-'СЕТ СН'!$F$22</f>
        <v>2068.5036527800003</v>
      </c>
      <c r="H34" s="36">
        <f>SUMIFS(СВЦЭМ!$C$39:$C$782,СВЦЭМ!$A$39:$A$782,$A34,СВЦЭМ!$B$39:$B$782,H$11)+'СЕТ СН'!$F$12+СВЦЭМ!$D$10+'СЕТ СН'!$F$6-'СЕТ СН'!$F$22</f>
        <v>2015.9149029</v>
      </c>
      <c r="I34" s="36">
        <f>SUMIFS(СВЦЭМ!$C$39:$C$782,СВЦЭМ!$A$39:$A$782,$A34,СВЦЭМ!$B$39:$B$782,I$11)+'СЕТ СН'!$F$12+СВЦЭМ!$D$10+'СЕТ СН'!$F$6-'СЕТ СН'!$F$22</f>
        <v>1899.8668491799999</v>
      </c>
      <c r="J34" s="36">
        <f>SUMIFS(СВЦЭМ!$C$39:$C$782,СВЦЭМ!$A$39:$A$782,$A34,СВЦЭМ!$B$39:$B$782,J$11)+'СЕТ СН'!$F$12+СВЦЭМ!$D$10+'СЕТ СН'!$F$6-'СЕТ СН'!$F$22</f>
        <v>1747.6636907699999</v>
      </c>
      <c r="K34" s="36">
        <f>SUMIFS(СВЦЭМ!$C$39:$C$782,СВЦЭМ!$A$39:$A$782,$A34,СВЦЭМ!$B$39:$B$782,K$11)+'СЕТ СН'!$F$12+СВЦЭМ!$D$10+'СЕТ СН'!$F$6-'СЕТ СН'!$F$22</f>
        <v>1701.1098239099999</v>
      </c>
      <c r="L34" s="36">
        <f>SUMIFS(СВЦЭМ!$C$39:$C$782,СВЦЭМ!$A$39:$A$782,$A34,СВЦЭМ!$B$39:$B$782,L$11)+'СЕТ СН'!$F$12+СВЦЭМ!$D$10+'СЕТ СН'!$F$6-'СЕТ СН'!$F$22</f>
        <v>1673.6742124800001</v>
      </c>
      <c r="M34" s="36">
        <f>SUMIFS(СВЦЭМ!$C$39:$C$782,СВЦЭМ!$A$39:$A$782,$A34,СВЦЭМ!$B$39:$B$782,M$11)+'СЕТ СН'!$F$12+СВЦЭМ!$D$10+'СЕТ СН'!$F$6-'СЕТ СН'!$F$22</f>
        <v>1662.17221169</v>
      </c>
      <c r="N34" s="36">
        <f>SUMIFS(СВЦЭМ!$C$39:$C$782,СВЦЭМ!$A$39:$A$782,$A34,СВЦЭМ!$B$39:$B$782,N$11)+'СЕТ СН'!$F$12+СВЦЭМ!$D$10+'СЕТ СН'!$F$6-'СЕТ СН'!$F$22</f>
        <v>1644.10293529</v>
      </c>
      <c r="O34" s="36">
        <f>SUMIFS(СВЦЭМ!$C$39:$C$782,СВЦЭМ!$A$39:$A$782,$A34,СВЦЭМ!$B$39:$B$782,O$11)+'СЕТ СН'!$F$12+СВЦЭМ!$D$10+'СЕТ СН'!$F$6-'СЕТ СН'!$F$22</f>
        <v>1643.0114481799999</v>
      </c>
      <c r="P34" s="36">
        <f>SUMIFS(СВЦЭМ!$C$39:$C$782,СВЦЭМ!$A$39:$A$782,$A34,СВЦЭМ!$B$39:$B$782,P$11)+'СЕТ СН'!$F$12+СВЦЭМ!$D$10+'СЕТ СН'!$F$6-'СЕТ СН'!$F$22</f>
        <v>1616.62467388</v>
      </c>
      <c r="Q34" s="36">
        <f>SUMIFS(СВЦЭМ!$C$39:$C$782,СВЦЭМ!$A$39:$A$782,$A34,СВЦЭМ!$B$39:$B$782,Q$11)+'СЕТ СН'!$F$12+СВЦЭМ!$D$10+'СЕТ СН'!$F$6-'СЕТ СН'!$F$22</f>
        <v>1615.6360686999999</v>
      </c>
      <c r="R34" s="36">
        <f>SUMIFS(СВЦЭМ!$C$39:$C$782,СВЦЭМ!$A$39:$A$782,$A34,СВЦЭМ!$B$39:$B$782,R$11)+'СЕТ СН'!$F$12+СВЦЭМ!$D$10+'СЕТ СН'!$F$6-'СЕТ СН'!$F$22</f>
        <v>1656.9416785999999</v>
      </c>
      <c r="S34" s="36">
        <f>SUMIFS(СВЦЭМ!$C$39:$C$782,СВЦЭМ!$A$39:$A$782,$A34,СВЦЭМ!$B$39:$B$782,S$11)+'СЕТ СН'!$F$12+СВЦЭМ!$D$10+'СЕТ СН'!$F$6-'СЕТ СН'!$F$22</f>
        <v>1667.0761287099999</v>
      </c>
      <c r="T34" s="36">
        <f>SUMIFS(СВЦЭМ!$C$39:$C$782,СВЦЭМ!$A$39:$A$782,$A34,СВЦЭМ!$B$39:$B$782,T$11)+'СЕТ СН'!$F$12+СВЦЭМ!$D$10+'СЕТ СН'!$F$6-'СЕТ СН'!$F$22</f>
        <v>1666.5652565800001</v>
      </c>
      <c r="U34" s="36">
        <f>SUMIFS(СВЦЭМ!$C$39:$C$782,СВЦЭМ!$A$39:$A$782,$A34,СВЦЭМ!$B$39:$B$782,U$11)+'СЕТ СН'!$F$12+СВЦЭМ!$D$10+'СЕТ СН'!$F$6-'СЕТ СН'!$F$22</f>
        <v>1674.2229296099999</v>
      </c>
      <c r="V34" s="36">
        <f>SUMIFS(СВЦЭМ!$C$39:$C$782,СВЦЭМ!$A$39:$A$782,$A34,СВЦЭМ!$B$39:$B$782,V$11)+'СЕТ СН'!$F$12+СВЦЭМ!$D$10+'СЕТ СН'!$F$6-'СЕТ СН'!$F$22</f>
        <v>1668.0627560400001</v>
      </c>
      <c r="W34" s="36">
        <f>SUMIFS(СВЦЭМ!$C$39:$C$782,СВЦЭМ!$A$39:$A$782,$A34,СВЦЭМ!$B$39:$B$782,W$11)+'СЕТ СН'!$F$12+СВЦЭМ!$D$10+'СЕТ СН'!$F$6-'СЕТ СН'!$F$22</f>
        <v>1656.88854004</v>
      </c>
      <c r="X34" s="36">
        <f>SUMIFS(СВЦЭМ!$C$39:$C$782,СВЦЭМ!$A$39:$A$782,$A34,СВЦЭМ!$B$39:$B$782,X$11)+'СЕТ СН'!$F$12+СВЦЭМ!$D$10+'СЕТ СН'!$F$6-'СЕТ СН'!$F$22</f>
        <v>1698.2340293899999</v>
      </c>
      <c r="Y34" s="36">
        <f>SUMIFS(СВЦЭМ!$C$39:$C$782,СВЦЭМ!$A$39:$A$782,$A34,СВЦЭМ!$B$39:$B$782,Y$11)+'СЕТ СН'!$F$12+СВЦЭМ!$D$10+'СЕТ СН'!$F$6-'СЕТ СН'!$F$22</f>
        <v>1781.5926994500001</v>
      </c>
    </row>
    <row r="35" spans="1:25" ht="15.75" x14ac:dyDescent="0.2">
      <c r="A35" s="35">
        <f t="shared" si="0"/>
        <v>45162</v>
      </c>
      <c r="B35" s="36">
        <f>SUMIFS(СВЦЭМ!$C$39:$C$782,СВЦЭМ!$A$39:$A$782,$A35,СВЦЭМ!$B$39:$B$782,B$11)+'СЕТ СН'!$F$12+СВЦЭМ!$D$10+'СЕТ СН'!$F$6-'СЕТ СН'!$F$22</f>
        <v>1825.0673038</v>
      </c>
      <c r="C35" s="36">
        <f>SUMIFS(СВЦЭМ!$C$39:$C$782,СВЦЭМ!$A$39:$A$782,$A35,СВЦЭМ!$B$39:$B$782,C$11)+'СЕТ СН'!$F$12+СВЦЭМ!$D$10+'СЕТ СН'!$F$6-'СЕТ СН'!$F$22</f>
        <v>1895.2190063</v>
      </c>
      <c r="D35" s="36">
        <f>SUMIFS(СВЦЭМ!$C$39:$C$782,СВЦЭМ!$A$39:$A$782,$A35,СВЦЭМ!$B$39:$B$782,D$11)+'СЕТ СН'!$F$12+СВЦЭМ!$D$10+'СЕТ СН'!$F$6-'СЕТ СН'!$F$22</f>
        <v>1920.5550382599999</v>
      </c>
      <c r="E35" s="36">
        <f>SUMIFS(СВЦЭМ!$C$39:$C$782,СВЦЭМ!$A$39:$A$782,$A35,СВЦЭМ!$B$39:$B$782,E$11)+'СЕТ СН'!$F$12+СВЦЭМ!$D$10+'СЕТ СН'!$F$6-'СЕТ СН'!$F$22</f>
        <v>1928.87586151</v>
      </c>
      <c r="F35" s="36">
        <f>SUMIFS(СВЦЭМ!$C$39:$C$782,СВЦЭМ!$A$39:$A$782,$A35,СВЦЭМ!$B$39:$B$782,F$11)+'СЕТ СН'!$F$12+СВЦЭМ!$D$10+'СЕТ СН'!$F$6-'СЕТ СН'!$F$22</f>
        <v>1969.5024385700001</v>
      </c>
      <c r="G35" s="36">
        <f>SUMIFS(СВЦЭМ!$C$39:$C$782,СВЦЭМ!$A$39:$A$782,$A35,СВЦЭМ!$B$39:$B$782,G$11)+'СЕТ СН'!$F$12+СВЦЭМ!$D$10+'СЕТ СН'!$F$6-'СЕТ СН'!$F$22</f>
        <v>1946.7004093099999</v>
      </c>
      <c r="H35" s="36">
        <f>SUMIFS(СВЦЭМ!$C$39:$C$782,СВЦЭМ!$A$39:$A$782,$A35,СВЦЭМ!$B$39:$B$782,H$11)+'СЕТ СН'!$F$12+СВЦЭМ!$D$10+'СЕТ СН'!$F$6-'СЕТ СН'!$F$22</f>
        <v>1865.5369797599999</v>
      </c>
      <c r="I35" s="36">
        <f>SUMIFS(СВЦЭМ!$C$39:$C$782,СВЦЭМ!$A$39:$A$782,$A35,СВЦЭМ!$B$39:$B$782,I$11)+'СЕТ СН'!$F$12+СВЦЭМ!$D$10+'СЕТ СН'!$F$6-'СЕТ СН'!$F$22</f>
        <v>1813.1022154100001</v>
      </c>
      <c r="J35" s="36">
        <f>SUMIFS(СВЦЭМ!$C$39:$C$782,СВЦЭМ!$A$39:$A$782,$A35,СВЦЭМ!$B$39:$B$782,J$11)+'СЕТ СН'!$F$12+СВЦЭМ!$D$10+'СЕТ СН'!$F$6-'СЕТ СН'!$F$22</f>
        <v>1702.9805833400001</v>
      </c>
      <c r="K35" s="36">
        <f>SUMIFS(СВЦЭМ!$C$39:$C$782,СВЦЭМ!$A$39:$A$782,$A35,СВЦЭМ!$B$39:$B$782,K$11)+'СЕТ СН'!$F$12+СВЦЭМ!$D$10+'СЕТ СН'!$F$6-'СЕТ СН'!$F$22</f>
        <v>1676.1253550700001</v>
      </c>
      <c r="L35" s="36">
        <f>SUMIFS(СВЦЭМ!$C$39:$C$782,СВЦЭМ!$A$39:$A$782,$A35,СВЦЭМ!$B$39:$B$782,L$11)+'СЕТ СН'!$F$12+СВЦЭМ!$D$10+'СЕТ СН'!$F$6-'СЕТ СН'!$F$22</f>
        <v>1680.24482805</v>
      </c>
      <c r="M35" s="36">
        <f>SUMIFS(СВЦЭМ!$C$39:$C$782,СВЦЭМ!$A$39:$A$782,$A35,СВЦЭМ!$B$39:$B$782,M$11)+'СЕТ СН'!$F$12+СВЦЭМ!$D$10+'СЕТ СН'!$F$6-'СЕТ СН'!$F$22</f>
        <v>1675.6899424999999</v>
      </c>
      <c r="N35" s="36">
        <f>SUMIFS(СВЦЭМ!$C$39:$C$782,СВЦЭМ!$A$39:$A$782,$A35,СВЦЭМ!$B$39:$B$782,N$11)+'СЕТ СН'!$F$12+СВЦЭМ!$D$10+'СЕТ СН'!$F$6-'СЕТ СН'!$F$22</f>
        <v>1663.67039267</v>
      </c>
      <c r="O35" s="36">
        <f>SUMIFS(СВЦЭМ!$C$39:$C$782,СВЦЭМ!$A$39:$A$782,$A35,СВЦЭМ!$B$39:$B$782,O$11)+'СЕТ СН'!$F$12+СВЦЭМ!$D$10+'СЕТ СН'!$F$6-'СЕТ СН'!$F$22</f>
        <v>1667.4036139899999</v>
      </c>
      <c r="P35" s="36">
        <f>SUMIFS(СВЦЭМ!$C$39:$C$782,СВЦЭМ!$A$39:$A$782,$A35,СВЦЭМ!$B$39:$B$782,P$11)+'СЕТ СН'!$F$12+СВЦЭМ!$D$10+'СЕТ СН'!$F$6-'СЕТ СН'!$F$22</f>
        <v>1633.40450474</v>
      </c>
      <c r="Q35" s="36">
        <f>SUMIFS(СВЦЭМ!$C$39:$C$782,СВЦЭМ!$A$39:$A$782,$A35,СВЦЭМ!$B$39:$B$782,Q$11)+'СЕТ СН'!$F$12+СВЦЭМ!$D$10+'СЕТ СН'!$F$6-'СЕТ СН'!$F$22</f>
        <v>1646.7185701399999</v>
      </c>
      <c r="R35" s="36">
        <f>SUMIFS(СВЦЭМ!$C$39:$C$782,СВЦЭМ!$A$39:$A$782,$A35,СВЦЭМ!$B$39:$B$782,R$11)+'СЕТ СН'!$F$12+СВЦЭМ!$D$10+'СЕТ СН'!$F$6-'СЕТ СН'!$F$22</f>
        <v>1671.61181199</v>
      </c>
      <c r="S35" s="36">
        <f>SUMIFS(СВЦЭМ!$C$39:$C$782,СВЦЭМ!$A$39:$A$782,$A35,СВЦЭМ!$B$39:$B$782,S$11)+'СЕТ СН'!$F$12+СВЦЭМ!$D$10+'СЕТ СН'!$F$6-'СЕТ СН'!$F$22</f>
        <v>1668.36405988</v>
      </c>
      <c r="T35" s="36">
        <f>SUMIFS(СВЦЭМ!$C$39:$C$782,СВЦЭМ!$A$39:$A$782,$A35,СВЦЭМ!$B$39:$B$782,T$11)+'СЕТ СН'!$F$12+СВЦЭМ!$D$10+'СЕТ СН'!$F$6-'СЕТ СН'!$F$22</f>
        <v>1683.2297545199999</v>
      </c>
      <c r="U35" s="36">
        <f>SUMIFS(СВЦЭМ!$C$39:$C$782,СВЦЭМ!$A$39:$A$782,$A35,СВЦЭМ!$B$39:$B$782,U$11)+'СЕТ СН'!$F$12+СВЦЭМ!$D$10+'СЕТ СН'!$F$6-'СЕТ СН'!$F$22</f>
        <v>1688.06094151</v>
      </c>
      <c r="V35" s="36">
        <f>SUMIFS(СВЦЭМ!$C$39:$C$782,СВЦЭМ!$A$39:$A$782,$A35,СВЦЭМ!$B$39:$B$782,V$11)+'СЕТ СН'!$F$12+СВЦЭМ!$D$10+'СЕТ СН'!$F$6-'СЕТ СН'!$F$22</f>
        <v>1673.06586636</v>
      </c>
      <c r="W35" s="36">
        <f>SUMIFS(СВЦЭМ!$C$39:$C$782,СВЦЭМ!$A$39:$A$782,$A35,СВЦЭМ!$B$39:$B$782,W$11)+'СЕТ СН'!$F$12+СВЦЭМ!$D$10+'СЕТ СН'!$F$6-'СЕТ СН'!$F$22</f>
        <v>1637.70630263</v>
      </c>
      <c r="X35" s="36">
        <f>SUMIFS(СВЦЭМ!$C$39:$C$782,СВЦЭМ!$A$39:$A$782,$A35,СВЦЭМ!$B$39:$B$782,X$11)+'СЕТ СН'!$F$12+СВЦЭМ!$D$10+'СЕТ СН'!$F$6-'СЕТ СН'!$F$22</f>
        <v>1688.0462609599999</v>
      </c>
      <c r="Y35" s="36">
        <f>SUMIFS(СВЦЭМ!$C$39:$C$782,СВЦЭМ!$A$39:$A$782,$A35,СВЦЭМ!$B$39:$B$782,Y$11)+'СЕТ СН'!$F$12+СВЦЭМ!$D$10+'СЕТ СН'!$F$6-'СЕТ СН'!$F$22</f>
        <v>1772.41873257</v>
      </c>
    </row>
    <row r="36" spans="1:25" ht="15.75" x14ac:dyDescent="0.2">
      <c r="A36" s="35">
        <f t="shared" si="0"/>
        <v>45163</v>
      </c>
      <c r="B36" s="36">
        <f>SUMIFS(СВЦЭМ!$C$39:$C$782,СВЦЭМ!$A$39:$A$782,$A36,СВЦЭМ!$B$39:$B$782,B$11)+'СЕТ СН'!$F$12+СВЦЭМ!$D$10+'СЕТ СН'!$F$6-'СЕТ СН'!$F$22</f>
        <v>1968.84083106</v>
      </c>
      <c r="C36" s="36">
        <f>SUMIFS(СВЦЭМ!$C$39:$C$782,СВЦЭМ!$A$39:$A$782,$A36,СВЦЭМ!$B$39:$B$782,C$11)+'СЕТ СН'!$F$12+СВЦЭМ!$D$10+'СЕТ СН'!$F$6-'СЕТ СН'!$F$22</f>
        <v>2048.5032921800002</v>
      </c>
      <c r="D36" s="36">
        <f>SUMIFS(СВЦЭМ!$C$39:$C$782,СВЦЭМ!$A$39:$A$782,$A36,СВЦЭМ!$B$39:$B$782,D$11)+'СЕТ СН'!$F$12+СВЦЭМ!$D$10+'СЕТ СН'!$F$6-'СЕТ СН'!$F$22</f>
        <v>2077.9361340099999</v>
      </c>
      <c r="E36" s="36">
        <f>SUMIFS(СВЦЭМ!$C$39:$C$782,СВЦЭМ!$A$39:$A$782,$A36,СВЦЭМ!$B$39:$B$782,E$11)+'СЕТ СН'!$F$12+СВЦЭМ!$D$10+'СЕТ СН'!$F$6-'СЕТ СН'!$F$22</f>
        <v>2110.7657771200002</v>
      </c>
      <c r="F36" s="36">
        <f>SUMIFS(СВЦЭМ!$C$39:$C$782,СВЦЭМ!$A$39:$A$782,$A36,СВЦЭМ!$B$39:$B$782,F$11)+'СЕТ СН'!$F$12+СВЦЭМ!$D$10+'СЕТ СН'!$F$6-'СЕТ СН'!$F$22</f>
        <v>2135.8658684299999</v>
      </c>
      <c r="G36" s="36">
        <f>SUMIFS(СВЦЭМ!$C$39:$C$782,СВЦЭМ!$A$39:$A$782,$A36,СВЦЭМ!$B$39:$B$782,G$11)+'СЕТ СН'!$F$12+СВЦЭМ!$D$10+'СЕТ СН'!$F$6-'СЕТ СН'!$F$22</f>
        <v>2111.4089148799999</v>
      </c>
      <c r="H36" s="36">
        <f>SUMIFS(СВЦЭМ!$C$39:$C$782,СВЦЭМ!$A$39:$A$782,$A36,СВЦЭМ!$B$39:$B$782,H$11)+'СЕТ СН'!$F$12+СВЦЭМ!$D$10+'СЕТ СН'!$F$6-'СЕТ СН'!$F$22</f>
        <v>2035.2829014599999</v>
      </c>
      <c r="I36" s="36">
        <f>SUMIFS(СВЦЭМ!$C$39:$C$782,СВЦЭМ!$A$39:$A$782,$A36,СВЦЭМ!$B$39:$B$782,I$11)+'СЕТ СН'!$F$12+СВЦЭМ!$D$10+'СЕТ СН'!$F$6-'СЕТ СН'!$F$22</f>
        <v>1927.62252646</v>
      </c>
      <c r="J36" s="36">
        <f>SUMIFS(СВЦЭМ!$C$39:$C$782,СВЦЭМ!$A$39:$A$782,$A36,СВЦЭМ!$B$39:$B$782,J$11)+'СЕТ СН'!$F$12+СВЦЭМ!$D$10+'СЕТ СН'!$F$6-'СЕТ СН'!$F$22</f>
        <v>1801.51442724</v>
      </c>
      <c r="K36" s="36">
        <f>SUMIFS(СВЦЭМ!$C$39:$C$782,СВЦЭМ!$A$39:$A$782,$A36,СВЦЭМ!$B$39:$B$782,K$11)+'СЕТ СН'!$F$12+СВЦЭМ!$D$10+'СЕТ СН'!$F$6-'СЕТ СН'!$F$22</f>
        <v>1756.1804311400001</v>
      </c>
      <c r="L36" s="36">
        <f>SUMIFS(СВЦЭМ!$C$39:$C$782,СВЦЭМ!$A$39:$A$782,$A36,СВЦЭМ!$B$39:$B$782,L$11)+'СЕТ СН'!$F$12+СВЦЭМ!$D$10+'СЕТ СН'!$F$6-'СЕТ СН'!$F$22</f>
        <v>1746.63110007</v>
      </c>
      <c r="M36" s="36">
        <f>SUMIFS(СВЦЭМ!$C$39:$C$782,СВЦЭМ!$A$39:$A$782,$A36,СВЦЭМ!$B$39:$B$782,M$11)+'СЕТ СН'!$F$12+СВЦЭМ!$D$10+'СЕТ СН'!$F$6-'СЕТ СН'!$F$22</f>
        <v>1728.2157752099999</v>
      </c>
      <c r="N36" s="36">
        <f>SUMIFS(СВЦЭМ!$C$39:$C$782,СВЦЭМ!$A$39:$A$782,$A36,СВЦЭМ!$B$39:$B$782,N$11)+'СЕТ СН'!$F$12+СВЦЭМ!$D$10+'СЕТ СН'!$F$6-'СЕТ СН'!$F$22</f>
        <v>1738.84043812</v>
      </c>
      <c r="O36" s="36">
        <f>SUMIFS(СВЦЭМ!$C$39:$C$782,СВЦЭМ!$A$39:$A$782,$A36,СВЦЭМ!$B$39:$B$782,O$11)+'СЕТ СН'!$F$12+СВЦЭМ!$D$10+'СЕТ СН'!$F$6-'СЕТ СН'!$F$22</f>
        <v>1717.38136276</v>
      </c>
      <c r="P36" s="36">
        <f>SUMIFS(СВЦЭМ!$C$39:$C$782,СВЦЭМ!$A$39:$A$782,$A36,СВЦЭМ!$B$39:$B$782,P$11)+'СЕТ СН'!$F$12+СВЦЭМ!$D$10+'СЕТ СН'!$F$6-'СЕТ СН'!$F$22</f>
        <v>1695.73409328</v>
      </c>
      <c r="Q36" s="36">
        <f>SUMIFS(СВЦЭМ!$C$39:$C$782,СВЦЭМ!$A$39:$A$782,$A36,СВЦЭМ!$B$39:$B$782,Q$11)+'СЕТ СН'!$F$12+СВЦЭМ!$D$10+'СЕТ СН'!$F$6-'СЕТ СН'!$F$22</f>
        <v>1660.4799116500001</v>
      </c>
      <c r="R36" s="36">
        <f>SUMIFS(СВЦЭМ!$C$39:$C$782,СВЦЭМ!$A$39:$A$782,$A36,СВЦЭМ!$B$39:$B$782,R$11)+'СЕТ СН'!$F$12+СВЦЭМ!$D$10+'СЕТ СН'!$F$6-'СЕТ СН'!$F$22</f>
        <v>1677.1689725000001</v>
      </c>
      <c r="S36" s="36">
        <f>SUMIFS(СВЦЭМ!$C$39:$C$782,СВЦЭМ!$A$39:$A$782,$A36,СВЦЭМ!$B$39:$B$782,S$11)+'СЕТ СН'!$F$12+СВЦЭМ!$D$10+'СЕТ СН'!$F$6-'СЕТ СН'!$F$22</f>
        <v>1682.41307639</v>
      </c>
      <c r="T36" s="36">
        <f>SUMIFS(СВЦЭМ!$C$39:$C$782,СВЦЭМ!$A$39:$A$782,$A36,СВЦЭМ!$B$39:$B$782,T$11)+'СЕТ СН'!$F$12+СВЦЭМ!$D$10+'СЕТ СН'!$F$6-'СЕТ СН'!$F$22</f>
        <v>1705.0770405400001</v>
      </c>
      <c r="U36" s="36">
        <f>SUMIFS(СВЦЭМ!$C$39:$C$782,СВЦЭМ!$A$39:$A$782,$A36,СВЦЭМ!$B$39:$B$782,U$11)+'СЕТ СН'!$F$12+СВЦЭМ!$D$10+'СЕТ СН'!$F$6-'СЕТ СН'!$F$22</f>
        <v>1701.77777487</v>
      </c>
      <c r="V36" s="36">
        <f>SUMIFS(СВЦЭМ!$C$39:$C$782,СВЦЭМ!$A$39:$A$782,$A36,СВЦЭМ!$B$39:$B$782,V$11)+'СЕТ СН'!$F$12+СВЦЭМ!$D$10+'СЕТ СН'!$F$6-'СЕТ СН'!$F$22</f>
        <v>1691.5859616600001</v>
      </c>
      <c r="W36" s="36">
        <f>SUMIFS(СВЦЭМ!$C$39:$C$782,СВЦЭМ!$A$39:$A$782,$A36,СВЦЭМ!$B$39:$B$782,W$11)+'СЕТ СН'!$F$12+СВЦЭМ!$D$10+'СЕТ СН'!$F$6-'СЕТ СН'!$F$22</f>
        <v>1688.25744822</v>
      </c>
      <c r="X36" s="36">
        <f>SUMIFS(СВЦЭМ!$C$39:$C$782,СВЦЭМ!$A$39:$A$782,$A36,СВЦЭМ!$B$39:$B$782,X$11)+'СЕТ СН'!$F$12+СВЦЭМ!$D$10+'СЕТ СН'!$F$6-'СЕТ СН'!$F$22</f>
        <v>1786.0605627699999</v>
      </c>
      <c r="Y36" s="36">
        <f>SUMIFS(СВЦЭМ!$C$39:$C$782,СВЦЭМ!$A$39:$A$782,$A36,СВЦЭМ!$B$39:$B$782,Y$11)+'СЕТ СН'!$F$12+СВЦЭМ!$D$10+'СЕТ СН'!$F$6-'СЕТ СН'!$F$22</f>
        <v>1924.52655641</v>
      </c>
    </row>
    <row r="37" spans="1:25" ht="15.75" x14ac:dyDescent="0.2">
      <c r="A37" s="35">
        <f t="shared" si="0"/>
        <v>45164</v>
      </c>
      <c r="B37" s="36">
        <f>SUMIFS(СВЦЭМ!$C$39:$C$782,СВЦЭМ!$A$39:$A$782,$A37,СВЦЭМ!$B$39:$B$782,B$11)+'СЕТ СН'!$F$12+СВЦЭМ!$D$10+'СЕТ СН'!$F$6-'СЕТ СН'!$F$22</f>
        <v>1805.67225278</v>
      </c>
      <c r="C37" s="36">
        <f>SUMIFS(СВЦЭМ!$C$39:$C$782,СВЦЭМ!$A$39:$A$782,$A37,СВЦЭМ!$B$39:$B$782,C$11)+'СЕТ СН'!$F$12+СВЦЭМ!$D$10+'СЕТ СН'!$F$6-'СЕТ СН'!$F$22</f>
        <v>1894.22717281</v>
      </c>
      <c r="D37" s="36">
        <f>SUMIFS(СВЦЭМ!$C$39:$C$782,СВЦЭМ!$A$39:$A$782,$A37,СВЦЭМ!$B$39:$B$782,D$11)+'СЕТ СН'!$F$12+СВЦЭМ!$D$10+'СЕТ СН'!$F$6-'СЕТ СН'!$F$22</f>
        <v>1968.7257253299999</v>
      </c>
      <c r="E37" s="36">
        <f>SUMIFS(СВЦЭМ!$C$39:$C$782,СВЦЭМ!$A$39:$A$782,$A37,СВЦЭМ!$B$39:$B$782,E$11)+'СЕТ СН'!$F$12+СВЦЭМ!$D$10+'СЕТ СН'!$F$6-'СЕТ СН'!$F$22</f>
        <v>1993.02067577</v>
      </c>
      <c r="F37" s="36">
        <f>SUMIFS(СВЦЭМ!$C$39:$C$782,СВЦЭМ!$A$39:$A$782,$A37,СВЦЭМ!$B$39:$B$782,F$11)+'СЕТ СН'!$F$12+СВЦЭМ!$D$10+'СЕТ СН'!$F$6-'СЕТ СН'!$F$22</f>
        <v>2038.23474945</v>
      </c>
      <c r="G37" s="36">
        <f>SUMIFS(СВЦЭМ!$C$39:$C$782,СВЦЭМ!$A$39:$A$782,$A37,СВЦЭМ!$B$39:$B$782,G$11)+'СЕТ СН'!$F$12+СВЦЭМ!$D$10+'СЕТ СН'!$F$6-'СЕТ СН'!$F$22</f>
        <v>2024.0839696600001</v>
      </c>
      <c r="H37" s="36">
        <f>SUMIFS(СВЦЭМ!$C$39:$C$782,СВЦЭМ!$A$39:$A$782,$A37,СВЦЭМ!$B$39:$B$782,H$11)+'СЕТ СН'!$F$12+СВЦЭМ!$D$10+'СЕТ СН'!$F$6-'СЕТ СН'!$F$22</f>
        <v>1982.9352893600001</v>
      </c>
      <c r="I37" s="36">
        <f>SUMIFS(СВЦЭМ!$C$39:$C$782,СВЦЭМ!$A$39:$A$782,$A37,СВЦЭМ!$B$39:$B$782,I$11)+'СЕТ СН'!$F$12+СВЦЭМ!$D$10+'СЕТ СН'!$F$6-'СЕТ СН'!$F$22</f>
        <v>1909.7220273400001</v>
      </c>
      <c r="J37" s="36">
        <f>SUMIFS(СВЦЭМ!$C$39:$C$782,СВЦЭМ!$A$39:$A$782,$A37,СВЦЭМ!$B$39:$B$782,J$11)+'СЕТ СН'!$F$12+СВЦЭМ!$D$10+'СЕТ СН'!$F$6-'СЕТ СН'!$F$22</f>
        <v>1789.6914338900001</v>
      </c>
      <c r="K37" s="36">
        <f>SUMIFS(СВЦЭМ!$C$39:$C$782,СВЦЭМ!$A$39:$A$782,$A37,СВЦЭМ!$B$39:$B$782,K$11)+'СЕТ СН'!$F$12+СВЦЭМ!$D$10+'СЕТ СН'!$F$6-'СЕТ СН'!$F$22</f>
        <v>1684.44564014</v>
      </c>
      <c r="L37" s="36">
        <f>SUMIFS(СВЦЭМ!$C$39:$C$782,СВЦЭМ!$A$39:$A$782,$A37,СВЦЭМ!$B$39:$B$782,L$11)+'СЕТ СН'!$F$12+СВЦЭМ!$D$10+'СЕТ СН'!$F$6-'СЕТ СН'!$F$22</f>
        <v>1628.16859955</v>
      </c>
      <c r="M37" s="36">
        <f>SUMIFS(СВЦЭМ!$C$39:$C$782,СВЦЭМ!$A$39:$A$782,$A37,СВЦЭМ!$B$39:$B$782,M$11)+'СЕТ СН'!$F$12+СВЦЭМ!$D$10+'СЕТ СН'!$F$6-'СЕТ СН'!$F$22</f>
        <v>1652.76575177</v>
      </c>
      <c r="N37" s="36">
        <f>SUMIFS(СВЦЭМ!$C$39:$C$782,СВЦЭМ!$A$39:$A$782,$A37,СВЦЭМ!$B$39:$B$782,N$11)+'СЕТ СН'!$F$12+СВЦЭМ!$D$10+'СЕТ СН'!$F$6-'СЕТ СН'!$F$22</f>
        <v>1630.1753776400001</v>
      </c>
      <c r="O37" s="36">
        <f>SUMIFS(СВЦЭМ!$C$39:$C$782,СВЦЭМ!$A$39:$A$782,$A37,СВЦЭМ!$B$39:$B$782,O$11)+'СЕТ СН'!$F$12+СВЦЭМ!$D$10+'СЕТ СН'!$F$6-'СЕТ СН'!$F$22</f>
        <v>1637.0382338699999</v>
      </c>
      <c r="P37" s="36">
        <f>SUMIFS(СВЦЭМ!$C$39:$C$782,СВЦЭМ!$A$39:$A$782,$A37,СВЦЭМ!$B$39:$B$782,P$11)+'СЕТ СН'!$F$12+СВЦЭМ!$D$10+'СЕТ СН'!$F$6-'СЕТ СН'!$F$22</f>
        <v>1619.8457374100001</v>
      </c>
      <c r="Q37" s="36">
        <f>SUMIFS(СВЦЭМ!$C$39:$C$782,СВЦЭМ!$A$39:$A$782,$A37,СВЦЭМ!$B$39:$B$782,Q$11)+'СЕТ СН'!$F$12+СВЦЭМ!$D$10+'СЕТ СН'!$F$6-'СЕТ СН'!$F$22</f>
        <v>1622.8445995899999</v>
      </c>
      <c r="R37" s="36">
        <f>SUMIFS(СВЦЭМ!$C$39:$C$782,СВЦЭМ!$A$39:$A$782,$A37,СВЦЭМ!$B$39:$B$782,R$11)+'СЕТ СН'!$F$12+СВЦЭМ!$D$10+'СЕТ СН'!$F$6-'СЕТ СН'!$F$22</f>
        <v>1640.9448148900001</v>
      </c>
      <c r="S37" s="36">
        <f>SUMIFS(СВЦЭМ!$C$39:$C$782,СВЦЭМ!$A$39:$A$782,$A37,СВЦЭМ!$B$39:$B$782,S$11)+'СЕТ СН'!$F$12+СВЦЭМ!$D$10+'СЕТ СН'!$F$6-'СЕТ СН'!$F$22</f>
        <v>1643.83834288</v>
      </c>
      <c r="T37" s="36">
        <f>SUMIFS(СВЦЭМ!$C$39:$C$782,СВЦЭМ!$A$39:$A$782,$A37,СВЦЭМ!$B$39:$B$782,T$11)+'СЕТ СН'!$F$12+СВЦЭМ!$D$10+'СЕТ СН'!$F$6-'СЕТ СН'!$F$22</f>
        <v>1659.72664274</v>
      </c>
      <c r="U37" s="36">
        <f>SUMIFS(СВЦЭМ!$C$39:$C$782,СВЦЭМ!$A$39:$A$782,$A37,СВЦЭМ!$B$39:$B$782,U$11)+'СЕТ СН'!$F$12+СВЦЭМ!$D$10+'СЕТ СН'!$F$6-'СЕТ СН'!$F$22</f>
        <v>1651.7283935600001</v>
      </c>
      <c r="V37" s="36">
        <f>SUMIFS(СВЦЭМ!$C$39:$C$782,СВЦЭМ!$A$39:$A$782,$A37,СВЦЭМ!$B$39:$B$782,V$11)+'СЕТ СН'!$F$12+СВЦЭМ!$D$10+'СЕТ СН'!$F$6-'СЕТ СН'!$F$22</f>
        <v>1661.6238625999999</v>
      </c>
      <c r="W37" s="36">
        <f>SUMIFS(СВЦЭМ!$C$39:$C$782,СВЦЭМ!$A$39:$A$782,$A37,СВЦЭМ!$B$39:$B$782,W$11)+'СЕТ СН'!$F$12+СВЦЭМ!$D$10+'СЕТ СН'!$F$6-'СЕТ СН'!$F$22</f>
        <v>1649.76903763</v>
      </c>
      <c r="X37" s="36">
        <f>SUMIFS(СВЦЭМ!$C$39:$C$782,СВЦЭМ!$A$39:$A$782,$A37,СВЦЭМ!$B$39:$B$782,X$11)+'СЕТ СН'!$F$12+СВЦЭМ!$D$10+'СЕТ СН'!$F$6-'СЕТ СН'!$F$22</f>
        <v>1731.3093385300001</v>
      </c>
      <c r="Y37" s="36">
        <f>SUMIFS(СВЦЭМ!$C$39:$C$782,СВЦЭМ!$A$39:$A$782,$A37,СВЦЭМ!$B$39:$B$782,Y$11)+'СЕТ СН'!$F$12+СВЦЭМ!$D$10+'СЕТ СН'!$F$6-'СЕТ СН'!$F$22</f>
        <v>1880.0639010100001</v>
      </c>
    </row>
    <row r="38" spans="1:25" ht="15.75" x14ac:dyDescent="0.2">
      <c r="A38" s="35">
        <f t="shared" si="0"/>
        <v>45165</v>
      </c>
      <c r="B38" s="36">
        <f>SUMIFS(СВЦЭМ!$C$39:$C$782,СВЦЭМ!$A$39:$A$782,$A38,СВЦЭМ!$B$39:$B$782,B$11)+'СЕТ СН'!$F$12+СВЦЭМ!$D$10+'СЕТ СН'!$F$6-'СЕТ СН'!$F$22</f>
        <v>2026.7576908000001</v>
      </c>
      <c r="C38" s="36">
        <f>SUMIFS(СВЦЭМ!$C$39:$C$782,СВЦЭМ!$A$39:$A$782,$A38,СВЦЭМ!$B$39:$B$782,C$11)+'СЕТ СН'!$F$12+СВЦЭМ!$D$10+'СЕТ СН'!$F$6-'СЕТ СН'!$F$22</f>
        <v>2113.1913145200001</v>
      </c>
      <c r="D38" s="36">
        <f>SUMIFS(СВЦЭМ!$C$39:$C$782,СВЦЭМ!$A$39:$A$782,$A38,СВЦЭМ!$B$39:$B$782,D$11)+'СЕТ СН'!$F$12+СВЦЭМ!$D$10+'СЕТ СН'!$F$6-'СЕТ СН'!$F$22</f>
        <v>2165.55545291</v>
      </c>
      <c r="E38" s="36">
        <f>SUMIFS(СВЦЭМ!$C$39:$C$782,СВЦЭМ!$A$39:$A$782,$A38,СВЦЭМ!$B$39:$B$782,E$11)+'СЕТ СН'!$F$12+СВЦЭМ!$D$10+'СЕТ СН'!$F$6-'СЕТ СН'!$F$22</f>
        <v>2200.5970142199999</v>
      </c>
      <c r="F38" s="36">
        <f>SUMIFS(СВЦЭМ!$C$39:$C$782,СВЦЭМ!$A$39:$A$782,$A38,СВЦЭМ!$B$39:$B$782,F$11)+'СЕТ СН'!$F$12+СВЦЭМ!$D$10+'СЕТ СН'!$F$6-'СЕТ СН'!$F$22</f>
        <v>2230.9176859099998</v>
      </c>
      <c r="G38" s="36">
        <f>SUMIFS(СВЦЭМ!$C$39:$C$782,СВЦЭМ!$A$39:$A$782,$A38,СВЦЭМ!$B$39:$B$782,G$11)+'СЕТ СН'!$F$12+СВЦЭМ!$D$10+'СЕТ СН'!$F$6-'СЕТ СН'!$F$22</f>
        <v>2221.0068685900001</v>
      </c>
      <c r="H38" s="36">
        <f>SUMIFS(СВЦЭМ!$C$39:$C$782,СВЦЭМ!$A$39:$A$782,$A38,СВЦЭМ!$B$39:$B$782,H$11)+'СЕТ СН'!$F$12+СВЦЭМ!$D$10+'СЕТ СН'!$F$6-'СЕТ СН'!$F$22</f>
        <v>2164.23106203</v>
      </c>
      <c r="I38" s="36">
        <f>SUMIFS(СВЦЭМ!$C$39:$C$782,СВЦЭМ!$A$39:$A$782,$A38,СВЦЭМ!$B$39:$B$782,I$11)+'СЕТ СН'!$F$12+СВЦЭМ!$D$10+'СЕТ СН'!$F$6-'СЕТ СН'!$F$22</f>
        <v>2133.0704036300003</v>
      </c>
      <c r="J38" s="36">
        <f>SUMIFS(СВЦЭМ!$C$39:$C$782,СВЦЭМ!$A$39:$A$782,$A38,СВЦЭМ!$B$39:$B$782,J$11)+'СЕТ СН'!$F$12+СВЦЭМ!$D$10+'СЕТ СН'!$F$6-'СЕТ СН'!$F$22</f>
        <v>1993.9334918300001</v>
      </c>
      <c r="K38" s="36">
        <f>SUMIFS(СВЦЭМ!$C$39:$C$782,СВЦЭМ!$A$39:$A$782,$A38,СВЦЭМ!$B$39:$B$782,K$11)+'СЕТ СН'!$F$12+СВЦЭМ!$D$10+'СЕТ СН'!$F$6-'СЕТ СН'!$F$22</f>
        <v>1878.2159205099999</v>
      </c>
      <c r="L38" s="36">
        <f>SUMIFS(СВЦЭМ!$C$39:$C$782,СВЦЭМ!$A$39:$A$782,$A38,СВЦЭМ!$B$39:$B$782,L$11)+'СЕТ СН'!$F$12+СВЦЭМ!$D$10+'СЕТ СН'!$F$6-'СЕТ СН'!$F$22</f>
        <v>1817.0233367000001</v>
      </c>
      <c r="M38" s="36">
        <f>SUMIFS(СВЦЭМ!$C$39:$C$782,СВЦЭМ!$A$39:$A$782,$A38,СВЦЭМ!$B$39:$B$782,M$11)+'СЕТ СН'!$F$12+СВЦЭМ!$D$10+'СЕТ СН'!$F$6-'СЕТ СН'!$F$22</f>
        <v>1787.2936247</v>
      </c>
      <c r="N38" s="36">
        <f>SUMIFS(СВЦЭМ!$C$39:$C$782,СВЦЭМ!$A$39:$A$782,$A38,СВЦЭМ!$B$39:$B$782,N$11)+'СЕТ СН'!$F$12+СВЦЭМ!$D$10+'СЕТ СН'!$F$6-'СЕТ СН'!$F$22</f>
        <v>1758.4839506599999</v>
      </c>
      <c r="O38" s="36">
        <f>SUMIFS(СВЦЭМ!$C$39:$C$782,СВЦЭМ!$A$39:$A$782,$A38,СВЦЭМ!$B$39:$B$782,O$11)+'СЕТ СН'!$F$12+СВЦЭМ!$D$10+'СЕТ СН'!$F$6-'СЕТ СН'!$F$22</f>
        <v>1766.6412681300001</v>
      </c>
      <c r="P38" s="36">
        <f>SUMIFS(СВЦЭМ!$C$39:$C$782,СВЦЭМ!$A$39:$A$782,$A38,СВЦЭМ!$B$39:$B$782,P$11)+'СЕТ СН'!$F$12+СВЦЭМ!$D$10+'СЕТ СН'!$F$6-'СЕТ СН'!$F$22</f>
        <v>1737.6661714300001</v>
      </c>
      <c r="Q38" s="36">
        <f>SUMIFS(СВЦЭМ!$C$39:$C$782,СВЦЭМ!$A$39:$A$782,$A38,СВЦЭМ!$B$39:$B$782,Q$11)+'СЕТ СН'!$F$12+СВЦЭМ!$D$10+'СЕТ СН'!$F$6-'СЕТ СН'!$F$22</f>
        <v>1740.14463897</v>
      </c>
      <c r="R38" s="36">
        <f>SUMIFS(СВЦЭМ!$C$39:$C$782,СВЦЭМ!$A$39:$A$782,$A38,СВЦЭМ!$B$39:$B$782,R$11)+'СЕТ СН'!$F$12+СВЦЭМ!$D$10+'СЕТ СН'!$F$6-'СЕТ СН'!$F$22</f>
        <v>1782.1534387900001</v>
      </c>
      <c r="S38" s="36">
        <f>SUMIFS(СВЦЭМ!$C$39:$C$782,СВЦЭМ!$A$39:$A$782,$A38,СВЦЭМ!$B$39:$B$782,S$11)+'СЕТ СН'!$F$12+СВЦЭМ!$D$10+'СЕТ СН'!$F$6-'СЕТ СН'!$F$22</f>
        <v>1784.4433077900001</v>
      </c>
      <c r="T38" s="36">
        <f>SUMIFS(СВЦЭМ!$C$39:$C$782,СВЦЭМ!$A$39:$A$782,$A38,СВЦЭМ!$B$39:$B$782,T$11)+'СЕТ СН'!$F$12+СВЦЭМ!$D$10+'СЕТ СН'!$F$6-'СЕТ СН'!$F$22</f>
        <v>1795.3648519000001</v>
      </c>
      <c r="U38" s="36">
        <f>SUMIFS(СВЦЭМ!$C$39:$C$782,СВЦЭМ!$A$39:$A$782,$A38,СВЦЭМ!$B$39:$B$782,U$11)+'СЕТ СН'!$F$12+СВЦЭМ!$D$10+'СЕТ СН'!$F$6-'СЕТ СН'!$F$22</f>
        <v>1795.75065911</v>
      </c>
      <c r="V38" s="36">
        <f>SUMIFS(СВЦЭМ!$C$39:$C$782,СВЦЭМ!$A$39:$A$782,$A38,СВЦЭМ!$B$39:$B$782,V$11)+'СЕТ СН'!$F$12+СВЦЭМ!$D$10+'СЕТ СН'!$F$6-'СЕТ СН'!$F$22</f>
        <v>1778.97608808</v>
      </c>
      <c r="W38" s="36">
        <f>SUMIFS(СВЦЭМ!$C$39:$C$782,СВЦЭМ!$A$39:$A$782,$A38,СВЦЭМ!$B$39:$B$782,W$11)+'СЕТ СН'!$F$12+СВЦЭМ!$D$10+'СЕТ СН'!$F$6-'СЕТ СН'!$F$22</f>
        <v>1778.3232159300001</v>
      </c>
      <c r="X38" s="36">
        <f>SUMIFS(СВЦЭМ!$C$39:$C$782,СВЦЭМ!$A$39:$A$782,$A38,СВЦЭМ!$B$39:$B$782,X$11)+'СЕТ СН'!$F$12+СВЦЭМ!$D$10+'СЕТ СН'!$F$6-'СЕТ СН'!$F$22</f>
        <v>1863.1584151300001</v>
      </c>
      <c r="Y38" s="36">
        <f>SUMIFS(СВЦЭМ!$C$39:$C$782,СВЦЭМ!$A$39:$A$782,$A38,СВЦЭМ!$B$39:$B$782,Y$11)+'СЕТ СН'!$F$12+СВЦЭМ!$D$10+'СЕТ СН'!$F$6-'СЕТ СН'!$F$22</f>
        <v>1935.76412065</v>
      </c>
    </row>
    <row r="39" spans="1:25" ht="15.75" x14ac:dyDescent="0.2">
      <c r="A39" s="35">
        <f t="shared" si="0"/>
        <v>45166</v>
      </c>
      <c r="B39" s="36">
        <f>SUMIFS(СВЦЭМ!$C$39:$C$782,СВЦЭМ!$A$39:$A$782,$A39,СВЦЭМ!$B$39:$B$782,B$11)+'СЕТ СН'!$F$12+СВЦЭМ!$D$10+'СЕТ СН'!$F$6-'СЕТ СН'!$F$22</f>
        <v>1877.95419412</v>
      </c>
      <c r="C39" s="36">
        <f>SUMIFS(СВЦЭМ!$C$39:$C$782,СВЦЭМ!$A$39:$A$782,$A39,СВЦЭМ!$B$39:$B$782,C$11)+'СЕТ СН'!$F$12+СВЦЭМ!$D$10+'СЕТ СН'!$F$6-'СЕТ СН'!$F$22</f>
        <v>1975.96646588</v>
      </c>
      <c r="D39" s="36">
        <f>SUMIFS(СВЦЭМ!$C$39:$C$782,СВЦЭМ!$A$39:$A$782,$A39,СВЦЭМ!$B$39:$B$782,D$11)+'СЕТ СН'!$F$12+СВЦЭМ!$D$10+'СЕТ СН'!$F$6-'СЕТ СН'!$F$22</f>
        <v>2016.10008423</v>
      </c>
      <c r="E39" s="36">
        <f>SUMIFS(СВЦЭМ!$C$39:$C$782,СВЦЭМ!$A$39:$A$782,$A39,СВЦЭМ!$B$39:$B$782,E$11)+'СЕТ СН'!$F$12+СВЦЭМ!$D$10+'СЕТ СН'!$F$6-'СЕТ СН'!$F$22</f>
        <v>2051.7485049800002</v>
      </c>
      <c r="F39" s="36">
        <f>SUMIFS(СВЦЭМ!$C$39:$C$782,СВЦЭМ!$A$39:$A$782,$A39,СВЦЭМ!$B$39:$B$782,F$11)+'СЕТ СН'!$F$12+СВЦЭМ!$D$10+'СЕТ СН'!$F$6-'СЕТ СН'!$F$22</f>
        <v>2100.9389521200001</v>
      </c>
      <c r="G39" s="36">
        <f>SUMIFS(СВЦЭМ!$C$39:$C$782,СВЦЭМ!$A$39:$A$782,$A39,СВЦЭМ!$B$39:$B$782,G$11)+'СЕТ СН'!$F$12+СВЦЭМ!$D$10+'СЕТ СН'!$F$6-'СЕТ СН'!$F$22</f>
        <v>2111.1524726799998</v>
      </c>
      <c r="H39" s="36">
        <f>SUMIFS(СВЦЭМ!$C$39:$C$782,СВЦЭМ!$A$39:$A$782,$A39,СВЦЭМ!$B$39:$B$782,H$11)+'СЕТ СН'!$F$12+СВЦЭМ!$D$10+'СЕТ СН'!$F$6-'СЕТ СН'!$F$22</f>
        <v>2118.11845756</v>
      </c>
      <c r="I39" s="36">
        <f>SUMIFS(СВЦЭМ!$C$39:$C$782,СВЦЭМ!$A$39:$A$782,$A39,СВЦЭМ!$B$39:$B$782,I$11)+'СЕТ СН'!$F$12+СВЦЭМ!$D$10+'СЕТ СН'!$F$6-'СЕТ СН'!$F$22</f>
        <v>1890.2039898400001</v>
      </c>
      <c r="J39" s="36">
        <f>SUMIFS(СВЦЭМ!$C$39:$C$782,СВЦЭМ!$A$39:$A$782,$A39,СВЦЭМ!$B$39:$B$782,J$11)+'СЕТ СН'!$F$12+СВЦЭМ!$D$10+'СЕТ СН'!$F$6-'СЕТ СН'!$F$22</f>
        <v>1758.5216538300001</v>
      </c>
      <c r="K39" s="36">
        <f>SUMIFS(СВЦЭМ!$C$39:$C$782,СВЦЭМ!$A$39:$A$782,$A39,СВЦЭМ!$B$39:$B$782,K$11)+'СЕТ СН'!$F$12+СВЦЭМ!$D$10+'СЕТ СН'!$F$6-'СЕТ СН'!$F$22</f>
        <v>1691.495126</v>
      </c>
      <c r="L39" s="36">
        <f>SUMIFS(СВЦЭМ!$C$39:$C$782,СВЦЭМ!$A$39:$A$782,$A39,СВЦЭМ!$B$39:$B$782,L$11)+'СЕТ СН'!$F$12+СВЦЭМ!$D$10+'СЕТ СН'!$F$6-'СЕТ СН'!$F$22</f>
        <v>1619.57660878</v>
      </c>
      <c r="M39" s="36">
        <f>SUMIFS(СВЦЭМ!$C$39:$C$782,СВЦЭМ!$A$39:$A$782,$A39,СВЦЭМ!$B$39:$B$782,M$11)+'СЕТ СН'!$F$12+СВЦЭМ!$D$10+'СЕТ СН'!$F$6-'СЕТ СН'!$F$22</f>
        <v>1604.3121308299999</v>
      </c>
      <c r="N39" s="36">
        <f>SUMIFS(СВЦЭМ!$C$39:$C$782,СВЦЭМ!$A$39:$A$782,$A39,СВЦЭМ!$B$39:$B$782,N$11)+'СЕТ СН'!$F$12+СВЦЭМ!$D$10+'СЕТ СН'!$F$6-'СЕТ СН'!$F$22</f>
        <v>1596.1602346300001</v>
      </c>
      <c r="O39" s="36">
        <f>SUMIFS(СВЦЭМ!$C$39:$C$782,СВЦЭМ!$A$39:$A$782,$A39,СВЦЭМ!$B$39:$B$782,O$11)+'СЕТ СН'!$F$12+СВЦЭМ!$D$10+'СЕТ СН'!$F$6-'СЕТ СН'!$F$22</f>
        <v>1588.1337457100001</v>
      </c>
      <c r="P39" s="36">
        <f>SUMIFS(СВЦЭМ!$C$39:$C$782,СВЦЭМ!$A$39:$A$782,$A39,СВЦЭМ!$B$39:$B$782,P$11)+'СЕТ СН'!$F$12+СВЦЭМ!$D$10+'СЕТ СН'!$F$6-'СЕТ СН'!$F$22</f>
        <v>1560.0773051000001</v>
      </c>
      <c r="Q39" s="36">
        <f>SUMIFS(СВЦЭМ!$C$39:$C$782,СВЦЭМ!$A$39:$A$782,$A39,СВЦЭМ!$B$39:$B$782,Q$11)+'СЕТ СН'!$F$12+СВЦЭМ!$D$10+'СЕТ СН'!$F$6-'СЕТ СН'!$F$22</f>
        <v>1584.08499882</v>
      </c>
      <c r="R39" s="36">
        <f>SUMIFS(СВЦЭМ!$C$39:$C$782,СВЦЭМ!$A$39:$A$782,$A39,СВЦЭМ!$B$39:$B$782,R$11)+'СЕТ СН'!$F$12+СВЦЭМ!$D$10+'СЕТ СН'!$F$6-'СЕТ СН'!$F$22</f>
        <v>1622.3630463100001</v>
      </c>
      <c r="S39" s="36">
        <f>SUMIFS(СВЦЭМ!$C$39:$C$782,СВЦЭМ!$A$39:$A$782,$A39,СВЦЭМ!$B$39:$B$782,S$11)+'СЕТ СН'!$F$12+СВЦЭМ!$D$10+'СЕТ СН'!$F$6-'СЕТ СН'!$F$22</f>
        <v>1616.6055340400001</v>
      </c>
      <c r="T39" s="36">
        <f>SUMIFS(СВЦЭМ!$C$39:$C$782,СВЦЭМ!$A$39:$A$782,$A39,СВЦЭМ!$B$39:$B$782,T$11)+'СЕТ СН'!$F$12+СВЦЭМ!$D$10+'СЕТ СН'!$F$6-'СЕТ СН'!$F$22</f>
        <v>1635.7379840000001</v>
      </c>
      <c r="U39" s="36">
        <f>SUMIFS(СВЦЭМ!$C$39:$C$782,СВЦЭМ!$A$39:$A$782,$A39,СВЦЭМ!$B$39:$B$782,U$11)+'СЕТ СН'!$F$12+СВЦЭМ!$D$10+'СЕТ СН'!$F$6-'СЕТ СН'!$F$22</f>
        <v>1648.87915133</v>
      </c>
      <c r="V39" s="36">
        <f>SUMIFS(СВЦЭМ!$C$39:$C$782,СВЦЭМ!$A$39:$A$782,$A39,СВЦЭМ!$B$39:$B$782,V$11)+'СЕТ СН'!$F$12+СВЦЭМ!$D$10+'СЕТ СН'!$F$6-'СЕТ СН'!$F$22</f>
        <v>1639.33142073</v>
      </c>
      <c r="W39" s="36">
        <f>SUMIFS(СВЦЭМ!$C$39:$C$782,СВЦЭМ!$A$39:$A$782,$A39,СВЦЭМ!$B$39:$B$782,W$11)+'СЕТ СН'!$F$12+СВЦЭМ!$D$10+'СЕТ СН'!$F$6-'СЕТ СН'!$F$22</f>
        <v>1632.6269236400001</v>
      </c>
      <c r="X39" s="36">
        <f>SUMIFS(СВЦЭМ!$C$39:$C$782,СВЦЭМ!$A$39:$A$782,$A39,СВЦЭМ!$B$39:$B$782,X$11)+'СЕТ СН'!$F$12+СВЦЭМ!$D$10+'СЕТ СН'!$F$6-'СЕТ СН'!$F$22</f>
        <v>1719.1592576200001</v>
      </c>
      <c r="Y39" s="36">
        <f>SUMIFS(СВЦЭМ!$C$39:$C$782,СВЦЭМ!$A$39:$A$782,$A39,СВЦЭМ!$B$39:$B$782,Y$11)+'СЕТ СН'!$F$12+СВЦЭМ!$D$10+'СЕТ СН'!$F$6-'СЕТ СН'!$F$22</f>
        <v>1809.1277088700001</v>
      </c>
    </row>
    <row r="40" spans="1:25" ht="15.75" x14ac:dyDescent="0.2">
      <c r="A40" s="35">
        <f t="shared" si="0"/>
        <v>45167</v>
      </c>
      <c r="B40" s="36">
        <f>SUMIFS(СВЦЭМ!$C$39:$C$782,СВЦЭМ!$A$39:$A$782,$A40,СВЦЭМ!$B$39:$B$782,B$11)+'СЕТ СН'!$F$12+СВЦЭМ!$D$10+'СЕТ СН'!$F$6-'СЕТ СН'!$F$22</f>
        <v>1804.06147199</v>
      </c>
      <c r="C40" s="36">
        <f>SUMIFS(СВЦЭМ!$C$39:$C$782,СВЦЭМ!$A$39:$A$782,$A40,СВЦЭМ!$B$39:$B$782,C$11)+'СЕТ СН'!$F$12+СВЦЭМ!$D$10+'СЕТ СН'!$F$6-'СЕТ СН'!$F$22</f>
        <v>1888.0884179100001</v>
      </c>
      <c r="D40" s="36">
        <f>SUMIFS(СВЦЭМ!$C$39:$C$782,СВЦЭМ!$A$39:$A$782,$A40,СВЦЭМ!$B$39:$B$782,D$11)+'СЕТ СН'!$F$12+СВЦЭМ!$D$10+'СЕТ СН'!$F$6-'СЕТ СН'!$F$22</f>
        <v>1936.06765337</v>
      </c>
      <c r="E40" s="36">
        <f>SUMIFS(СВЦЭМ!$C$39:$C$782,СВЦЭМ!$A$39:$A$782,$A40,СВЦЭМ!$B$39:$B$782,E$11)+'СЕТ СН'!$F$12+СВЦЭМ!$D$10+'СЕТ СН'!$F$6-'СЕТ СН'!$F$22</f>
        <v>1955.6223581899999</v>
      </c>
      <c r="F40" s="36">
        <f>SUMIFS(СВЦЭМ!$C$39:$C$782,СВЦЭМ!$A$39:$A$782,$A40,СВЦЭМ!$B$39:$B$782,F$11)+'СЕТ СН'!$F$12+СВЦЭМ!$D$10+'СЕТ СН'!$F$6-'СЕТ СН'!$F$22</f>
        <v>1959.88369248</v>
      </c>
      <c r="G40" s="36">
        <f>SUMIFS(СВЦЭМ!$C$39:$C$782,СВЦЭМ!$A$39:$A$782,$A40,СВЦЭМ!$B$39:$B$782,G$11)+'СЕТ СН'!$F$12+СВЦЭМ!$D$10+'СЕТ СН'!$F$6-'СЕТ СН'!$F$22</f>
        <v>1973.6579673199999</v>
      </c>
      <c r="H40" s="36">
        <f>SUMIFS(СВЦЭМ!$C$39:$C$782,СВЦЭМ!$A$39:$A$782,$A40,СВЦЭМ!$B$39:$B$782,H$11)+'СЕТ СН'!$F$12+СВЦЭМ!$D$10+'СЕТ СН'!$F$6-'СЕТ СН'!$F$22</f>
        <v>1917.26238569</v>
      </c>
      <c r="I40" s="36">
        <f>SUMIFS(СВЦЭМ!$C$39:$C$782,СВЦЭМ!$A$39:$A$782,$A40,СВЦЭМ!$B$39:$B$782,I$11)+'СЕТ СН'!$F$12+СВЦЭМ!$D$10+'СЕТ СН'!$F$6-'СЕТ СН'!$F$22</f>
        <v>1827.3913369500001</v>
      </c>
      <c r="J40" s="36">
        <f>SUMIFS(СВЦЭМ!$C$39:$C$782,СВЦЭМ!$A$39:$A$782,$A40,СВЦЭМ!$B$39:$B$782,J$11)+'СЕТ СН'!$F$12+СВЦЭМ!$D$10+'СЕТ СН'!$F$6-'СЕТ СН'!$F$22</f>
        <v>1683.96450987</v>
      </c>
      <c r="K40" s="36">
        <f>SUMIFS(СВЦЭМ!$C$39:$C$782,СВЦЭМ!$A$39:$A$782,$A40,СВЦЭМ!$B$39:$B$782,K$11)+'СЕТ СН'!$F$12+СВЦЭМ!$D$10+'СЕТ СН'!$F$6-'СЕТ СН'!$F$22</f>
        <v>1597.23310062</v>
      </c>
      <c r="L40" s="36">
        <f>SUMIFS(СВЦЭМ!$C$39:$C$782,СВЦЭМ!$A$39:$A$782,$A40,СВЦЭМ!$B$39:$B$782,L$11)+'СЕТ СН'!$F$12+СВЦЭМ!$D$10+'СЕТ СН'!$F$6-'СЕТ СН'!$F$22</f>
        <v>1549.83476073</v>
      </c>
      <c r="M40" s="36">
        <f>SUMIFS(СВЦЭМ!$C$39:$C$782,СВЦЭМ!$A$39:$A$782,$A40,СВЦЭМ!$B$39:$B$782,M$11)+'СЕТ СН'!$F$12+СВЦЭМ!$D$10+'СЕТ СН'!$F$6-'СЕТ СН'!$F$22</f>
        <v>1532.0978537200001</v>
      </c>
      <c r="N40" s="36">
        <f>SUMIFS(СВЦЭМ!$C$39:$C$782,СВЦЭМ!$A$39:$A$782,$A40,СВЦЭМ!$B$39:$B$782,N$11)+'СЕТ СН'!$F$12+СВЦЭМ!$D$10+'СЕТ СН'!$F$6-'СЕТ СН'!$F$22</f>
        <v>1521.7957931599999</v>
      </c>
      <c r="O40" s="36">
        <f>SUMIFS(СВЦЭМ!$C$39:$C$782,СВЦЭМ!$A$39:$A$782,$A40,СВЦЭМ!$B$39:$B$782,O$11)+'СЕТ СН'!$F$12+СВЦЭМ!$D$10+'СЕТ СН'!$F$6-'СЕТ СН'!$F$22</f>
        <v>1510.3689317400001</v>
      </c>
      <c r="P40" s="36">
        <f>SUMIFS(СВЦЭМ!$C$39:$C$782,СВЦЭМ!$A$39:$A$782,$A40,СВЦЭМ!$B$39:$B$782,P$11)+'СЕТ СН'!$F$12+СВЦЭМ!$D$10+'СЕТ СН'!$F$6-'СЕТ СН'!$F$22</f>
        <v>1496.78268063</v>
      </c>
      <c r="Q40" s="36">
        <f>SUMIFS(СВЦЭМ!$C$39:$C$782,СВЦЭМ!$A$39:$A$782,$A40,СВЦЭМ!$B$39:$B$782,Q$11)+'СЕТ СН'!$F$12+СВЦЭМ!$D$10+'СЕТ СН'!$F$6-'СЕТ СН'!$F$22</f>
        <v>1495.9925170700001</v>
      </c>
      <c r="R40" s="36">
        <f>SUMIFS(СВЦЭМ!$C$39:$C$782,СВЦЭМ!$A$39:$A$782,$A40,СВЦЭМ!$B$39:$B$782,R$11)+'СЕТ СН'!$F$12+СВЦЭМ!$D$10+'СЕТ СН'!$F$6-'СЕТ СН'!$F$22</f>
        <v>1526.5987449199999</v>
      </c>
      <c r="S40" s="36">
        <f>SUMIFS(СВЦЭМ!$C$39:$C$782,СВЦЭМ!$A$39:$A$782,$A40,СВЦЭМ!$B$39:$B$782,S$11)+'СЕТ СН'!$F$12+СВЦЭМ!$D$10+'СЕТ СН'!$F$6-'СЕТ СН'!$F$22</f>
        <v>1535.4383995999999</v>
      </c>
      <c r="T40" s="36">
        <f>SUMIFS(СВЦЭМ!$C$39:$C$782,СВЦЭМ!$A$39:$A$782,$A40,СВЦЭМ!$B$39:$B$782,T$11)+'СЕТ СН'!$F$12+СВЦЭМ!$D$10+'СЕТ СН'!$F$6-'СЕТ СН'!$F$22</f>
        <v>1541.8060722800001</v>
      </c>
      <c r="U40" s="36">
        <f>SUMIFS(СВЦЭМ!$C$39:$C$782,СВЦЭМ!$A$39:$A$782,$A40,СВЦЭМ!$B$39:$B$782,U$11)+'СЕТ СН'!$F$12+СВЦЭМ!$D$10+'СЕТ СН'!$F$6-'СЕТ СН'!$F$22</f>
        <v>1536.45374264</v>
      </c>
      <c r="V40" s="36">
        <f>SUMIFS(СВЦЭМ!$C$39:$C$782,СВЦЭМ!$A$39:$A$782,$A40,СВЦЭМ!$B$39:$B$782,V$11)+'СЕТ СН'!$F$12+СВЦЭМ!$D$10+'СЕТ СН'!$F$6-'СЕТ СН'!$F$22</f>
        <v>1536.69726289</v>
      </c>
      <c r="W40" s="36">
        <f>SUMIFS(СВЦЭМ!$C$39:$C$782,СВЦЭМ!$A$39:$A$782,$A40,СВЦЭМ!$B$39:$B$782,W$11)+'СЕТ СН'!$F$12+СВЦЭМ!$D$10+'СЕТ СН'!$F$6-'СЕТ СН'!$F$22</f>
        <v>1533.0525676299999</v>
      </c>
      <c r="X40" s="36">
        <f>SUMIFS(СВЦЭМ!$C$39:$C$782,СВЦЭМ!$A$39:$A$782,$A40,СВЦЭМ!$B$39:$B$782,X$11)+'СЕТ СН'!$F$12+СВЦЭМ!$D$10+'СЕТ СН'!$F$6-'СЕТ СН'!$F$22</f>
        <v>1603.2166541300001</v>
      </c>
      <c r="Y40" s="36">
        <f>SUMIFS(СВЦЭМ!$C$39:$C$782,СВЦЭМ!$A$39:$A$782,$A40,СВЦЭМ!$B$39:$B$782,Y$11)+'СЕТ СН'!$F$12+СВЦЭМ!$D$10+'СЕТ СН'!$F$6-'СЕТ СН'!$F$22</f>
        <v>1709.15556356</v>
      </c>
    </row>
    <row r="41" spans="1:25" ht="15.75" x14ac:dyDescent="0.2">
      <c r="A41" s="35">
        <f t="shared" si="0"/>
        <v>45168</v>
      </c>
      <c r="B41" s="36">
        <f>SUMIFS(СВЦЭМ!$C$39:$C$782,СВЦЭМ!$A$39:$A$782,$A41,СВЦЭМ!$B$39:$B$782,B$11)+'СЕТ СН'!$F$12+СВЦЭМ!$D$10+'СЕТ СН'!$F$6-'СЕТ СН'!$F$22</f>
        <v>1839.1018390300001</v>
      </c>
      <c r="C41" s="36">
        <f>SUMIFS(СВЦЭМ!$C$39:$C$782,СВЦЭМ!$A$39:$A$782,$A41,СВЦЭМ!$B$39:$B$782,C$11)+'СЕТ СН'!$F$12+СВЦЭМ!$D$10+'СЕТ СН'!$F$6-'СЕТ СН'!$F$22</f>
        <v>1911.58130342</v>
      </c>
      <c r="D41" s="36">
        <f>SUMIFS(СВЦЭМ!$C$39:$C$782,СВЦЭМ!$A$39:$A$782,$A41,СВЦЭМ!$B$39:$B$782,D$11)+'СЕТ СН'!$F$12+СВЦЭМ!$D$10+'СЕТ СН'!$F$6-'СЕТ СН'!$F$22</f>
        <v>1963.1463667400001</v>
      </c>
      <c r="E41" s="36">
        <f>SUMIFS(СВЦЭМ!$C$39:$C$782,СВЦЭМ!$A$39:$A$782,$A41,СВЦЭМ!$B$39:$B$782,E$11)+'СЕТ СН'!$F$12+СВЦЭМ!$D$10+'СЕТ СН'!$F$6-'СЕТ СН'!$F$22</f>
        <v>1988.82312355</v>
      </c>
      <c r="F41" s="36">
        <f>SUMIFS(СВЦЭМ!$C$39:$C$782,СВЦЭМ!$A$39:$A$782,$A41,СВЦЭМ!$B$39:$B$782,F$11)+'СЕТ СН'!$F$12+СВЦЭМ!$D$10+'СЕТ СН'!$F$6-'СЕТ СН'!$F$22</f>
        <v>2044.44876817</v>
      </c>
      <c r="G41" s="36">
        <f>SUMIFS(СВЦЭМ!$C$39:$C$782,СВЦЭМ!$A$39:$A$782,$A41,СВЦЭМ!$B$39:$B$782,G$11)+'СЕТ СН'!$F$12+СВЦЭМ!$D$10+'СЕТ СН'!$F$6-'СЕТ СН'!$F$22</f>
        <v>2012.8991176899999</v>
      </c>
      <c r="H41" s="36">
        <f>SUMIFS(СВЦЭМ!$C$39:$C$782,СВЦЭМ!$A$39:$A$782,$A41,СВЦЭМ!$B$39:$B$782,H$11)+'СЕТ СН'!$F$12+СВЦЭМ!$D$10+'СЕТ СН'!$F$6-'СЕТ СН'!$F$22</f>
        <v>1932.8850498199999</v>
      </c>
      <c r="I41" s="36">
        <f>SUMIFS(СВЦЭМ!$C$39:$C$782,СВЦЭМ!$A$39:$A$782,$A41,СВЦЭМ!$B$39:$B$782,I$11)+'СЕТ СН'!$F$12+СВЦЭМ!$D$10+'СЕТ СН'!$F$6-'СЕТ СН'!$F$22</f>
        <v>1826.5727976799999</v>
      </c>
      <c r="J41" s="36">
        <f>SUMIFS(СВЦЭМ!$C$39:$C$782,СВЦЭМ!$A$39:$A$782,$A41,СВЦЭМ!$B$39:$B$782,J$11)+'СЕТ СН'!$F$12+СВЦЭМ!$D$10+'СЕТ СН'!$F$6-'СЕТ СН'!$F$22</f>
        <v>1725.2968355800001</v>
      </c>
      <c r="K41" s="36">
        <f>SUMIFS(СВЦЭМ!$C$39:$C$782,СВЦЭМ!$A$39:$A$782,$A41,СВЦЭМ!$B$39:$B$782,K$11)+'СЕТ СН'!$F$12+СВЦЭМ!$D$10+'СЕТ СН'!$F$6-'СЕТ СН'!$F$22</f>
        <v>1652.2431544799999</v>
      </c>
      <c r="L41" s="36">
        <f>SUMIFS(СВЦЭМ!$C$39:$C$782,СВЦЭМ!$A$39:$A$782,$A41,СВЦЭМ!$B$39:$B$782,L$11)+'СЕТ СН'!$F$12+СВЦЭМ!$D$10+'СЕТ СН'!$F$6-'СЕТ СН'!$F$22</f>
        <v>1613.2446295299999</v>
      </c>
      <c r="M41" s="36">
        <f>SUMIFS(СВЦЭМ!$C$39:$C$782,СВЦЭМ!$A$39:$A$782,$A41,СВЦЭМ!$B$39:$B$782,M$11)+'СЕТ СН'!$F$12+СВЦЭМ!$D$10+'СЕТ СН'!$F$6-'СЕТ СН'!$F$22</f>
        <v>1592.9885777899999</v>
      </c>
      <c r="N41" s="36">
        <f>SUMIFS(СВЦЭМ!$C$39:$C$782,СВЦЭМ!$A$39:$A$782,$A41,СВЦЭМ!$B$39:$B$782,N$11)+'СЕТ СН'!$F$12+СВЦЭМ!$D$10+'СЕТ СН'!$F$6-'СЕТ СН'!$F$22</f>
        <v>1593.6478273499999</v>
      </c>
      <c r="O41" s="36">
        <f>SUMIFS(СВЦЭМ!$C$39:$C$782,СВЦЭМ!$A$39:$A$782,$A41,СВЦЭМ!$B$39:$B$782,O$11)+'СЕТ СН'!$F$12+СВЦЭМ!$D$10+'СЕТ СН'!$F$6-'СЕТ СН'!$F$22</f>
        <v>1611.8478607300001</v>
      </c>
      <c r="P41" s="36">
        <f>SUMIFS(СВЦЭМ!$C$39:$C$782,СВЦЭМ!$A$39:$A$782,$A41,СВЦЭМ!$B$39:$B$782,P$11)+'СЕТ СН'!$F$12+СВЦЭМ!$D$10+'СЕТ СН'!$F$6-'СЕТ СН'!$F$22</f>
        <v>1575.3310622900001</v>
      </c>
      <c r="Q41" s="36">
        <f>SUMIFS(СВЦЭМ!$C$39:$C$782,СВЦЭМ!$A$39:$A$782,$A41,СВЦЭМ!$B$39:$B$782,Q$11)+'СЕТ СН'!$F$12+СВЦЭМ!$D$10+'СЕТ СН'!$F$6-'СЕТ СН'!$F$22</f>
        <v>1579.40428901</v>
      </c>
      <c r="R41" s="36">
        <f>SUMIFS(СВЦЭМ!$C$39:$C$782,СВЦЭМ!$A$39:$A$782,$A41,СВЦЭМ!$B$39:$B$782,R$11)+'СЕТ СН'!$F$12+СВЦЭМ!$D$10+'СЕТ СН'!$F$6-'СЕТ СН'!$F$22</f>
        <v>1620.6590533199999</v>
      </c>
      <c r="S41" s="36">
        <f>SUMIFS(СВЦЭМ!$C$39:$C$782,СВЦЭМ!$A$39:$A$782,$A41,СВЦЭМ!$B$39:$B$782,S$11)+'СЕТ СН'!$F$12+СВЦЭМ!$D$10+'СЕТ СН'!$F$6-'СЕТ СН'!$F$22</f>
        <v>1604.5781618799999</v>
      </c>
      <c r="T41" s="36">
        <f>SUMIFS(СВЦЭМ!$C$39:$C$782,СВЦЭМ!$A$39:$A$782,$A41,СВЦЭМ!$B$39:$B$782,T$11)+'СЕТ СН'!$F$12+СВЦЭМ!$D$10+'СЕТ СН'!$F$6-'СЕТ СН'!$F$22</f>
        <v>1604.01724111</v>
      </c>
      <c r="U41" s="36">
        <f>SUMIFS(СВЦЭМ!$C$39:$C$782,СВЦЭМ!$A$39:$A$782,$A41,СВЦЭМ!$B$39:$B$782,U$11)+'СЕТ СН'!$F$12+СВЦЭМ!$D$10+'СЕТ СН'!$F$6-'СЕТ СН'!$F$22</f>
        <v>1607.07423797</v>
      </c>
      <c r="V41" s="36">
        <f>SUMIFS(СВЦЭМ!$C$39:$C$782,СВЦЭМ!$A$39:$A$782,$A41,СВЦЭМ!$B$39:$B$782,V$11)+'СЕТ СН'!$F$12+СВЦЭМ!$D$10+'СЕТ СН'!$F$6-'СЕТ СН'!$F$22</f>
        <v>1580.61948553</v>
      </c>
      <c r="W41" s="36">
        <f>SUMIFS(СВЦЭМ!$C$39:$C$782,СВЦЭМ!$A$39:$A$782,$A41,СВЦЭМ!$B$39:$B$782,W$11)+'СЕТ СН'!$F$12+СВЦЭМ!$D$10+'СЕТ СН'!$F$6-'СЕТ СН'!$F$22</f>
        <v>1579.7216528399999</v>
      </c>
      <c r="X41" s="36">
        <f>SUMIFS(СВЦЭМ!$C$39:$C$782,СВЦЭМ!$A$39:$A$782,$A41,СВЦЭМ!$B$39:$B$782,X$11)+'СЕТ СН'!$F$12+СВЦЭМ!$D$10+'СЕТ СН'!$F$6-'СЕТ СН'!$F$22</f>
        <v>1636.4652646</v>
      </c>
      <c r="Y41" s="36">
        <f>SUMIFS(СВЦЭМ!$C$39:$C$782,СВЦЭМ!$A$39:$A$782,$A41,СВЦЭМ!$B$39:$B$782,Y$11)+'СЕТ СН'!$F$12+СВЦЭМ!$D$10+'СЕТ СН'!$F$6-'СЕТ СН'!$F$22</f>
        <v>1745.57051058</v>
      </c>
    </row>
    <row r="42" spans="1:25" ht="15.75" x14ac:dyDescent="0.2">
      <c r="A42" s="35">
        <f t="shared" si="0"/>
        <v>45169</v>
      </c>
      <c r="B42" s="36">
        <f>SUMIFS(СВЦЭМ!$C$39:$C$782,СВЦЭМ!$A$39:$A$782,$A42,СВЦЭМ!$B$39:$B$782,B$11)+'СЕТ СН'!$F$12+СВЦЭМ!$D$10+'СЕТ СН'!$F$6-'СЕТ СН'!$F$22</f>
        <v>1841.7760699800001</v>
      </c>
      <c r="C42" s="36">
        <f>SUMIFS(СВЦЭМ!$C$39:$C$782,СВЦЭМ!$A$39:$A$782,$A42,СВЦЭМ!$B$39:$B$782,C$11)+'СЕТ СН'!$F$12+СВЦЭМ!$D$10+'СЕТ СН'!$F$6-'СЕТ СН'!$F$22</f>
        <v>1912.8250203299999</v>
      </c>
      <c r="D42" s="36">
        <f>SUMIFS(СВЦЭМ!$C$39:$C$782,СВЦЭМ!$A$39:$A$782,$A42,СВЦЭМ!$B$39:$B$782,D$11)+'СЕТ СН'!$F$12+СВЦЭМ!$D$10+'СЕТ СН'!$F$6-'СЕТ СН'!$F$22</f>
        <v>1965.1561207899999</v>
      </c>
      <c r="E42" s="36">
        <f>SUMIFS(СВЦЭМ!$C$39:$C$782,СВЦЭМ!$A$39:$A$782,$A42,СВЦЭМ!$B$39:$B$782,E$11)+'СЕТ СН'!$F$12+СВЦЭМ!$D$10+'СЕТ СН'!$F$6-'СЕТ СН'!$F$22</f>
        <v>1997.1362227899999</v>
      </c>
      <c r="F42" s="36">
        <f>SUMIFS(СВЦЭМ!$C$39:$C$782,СВЦЭМ!$A$39:$A$782,$A42,СВЦЭМ!$B$39:$B$782,F$11)+'СЕТ СН'!$F$12+СВЦЭМ!$D$10+'СЕТ СН'!$F$6-'СЕТ СН'!$F$22</f>
        <v>1964.15608976</v>
      </c>
      <c r="G42" s="36">
        <f>SUMIFS(СВЦЭМ!$C$39:$C$782,СВЦЭМ!$A$39:$A$782,$A42,СВЦЭМ!$B$39:$B$782,G$11)+'СЕТ СН'!$F$12+СВЦЭМ!$D$10+'СЕТ СН'!$F$6-'СЕТ СН'!$F$22</f>
        <v>1977.74609581</v>
      </c>
      <c r="H42" s="36">
        <f>SUMIFS(СВЦЭМ!$C$39:$C$782,СВЦЭМ!$A$39:$A$782,$A42,СВЦЭМ!$B$39:$B$782,H$11)+'СЕТ СН'!$F$12+СВЦЭМ!$D$10+'СЕТ СН'!$F$6-'СЕТ СН'!$F$22</f>
        <v>1873.4073989399999</v>
      </c>
      <c r="I42" s="36">
        <f>SUMIFS(СВЦЭМ!$C$39:$C$782,СВЦЭМ!$A$39:$A$782,$A42,СВЦЭМ!$B$39:$B$782,I$11)+'СЕТ СН'!$F$12+СВЦЭМ!$D$10+'СЕТ СН'!$F$6-'СЕТ СН'!$F$22</f>
        <v>1820.23772947</v>
      </c>
      <c r="J42" s="36">
        <f>SUMIFS(СВЦЭМ!$C$39:$C$782,СВЦЭМ!$A$39:$A$782,$A42,СВЦЭМ!$B$39:$B$782,J$11)+'СЕТ СН'!$F$12+СВЦЭМ!$D$10+'СЕТ СН'!$F$6-'СЕТ СН'!$F$22</f>
        <v>1709.59022106</v>
      </c>
      <c r="K42" s="36">
        <f>SUMIFS(СВЦЭМ!$C$39:$C$782,СВЦЭМ!$A$39:$A$782,$A42,СВЦЭМ!$B$39:$B$782,K$11)+'СЕТ СН'!$F$12+СВЦЭМ!$D$10+'СЕТ СН'!$F$6-'СЕТ СН'!$F$22</f>
        <v>1632.31910285</v>
      </c>
      <c r="L42" s="36">
        <f>SUMIFS(СВЦЭМ!$C$39:$C$782,СВЦЭМ!$A$39:$A$782,$A42,СВЦЭМ!$B$39:$B$782,L$11)+'СЕТ СН'!$F$12+СВЦЭМ!$D$10+'СЕТ СН'!$F$6-'СЕТ СН'!$F$22</f>
        <v>1603.7780415699999</v>
      </c>
      <c r="M42" s="36">
        <f>SUMIFS(СВЦЭМ!$C$39:$C$782,СВЦЭМ!$A$39:$A$782,$A42,СВЦЭМ!$B$39:$B$782,M$11)+'СЕТ СН'!$F$12+СВЦЭМ!$D$10+'СЕТ СН'!$F$6-'СЕТ СН'!$F$22</f>
        <v>1589.9010680399999</v>
      </c>
      <c r="N42" s="36">
        <f>SUMIFS(СВЦЭМ!$C$39:$C$782,СВЦЭМ!$A$39:$A$782,$A42,СВЦЭМ!$B$39:$B$782,N$11)+'СЕТ СН'!$F$12+СВЦЭМ!$D$10+'СЕТ СН'!$F$6-'СЕТ СН'!$F$22</f>
        <v>1586.8820447099999</v>
      </c>
      <c r="O42" s="36">
        <f>SUMIFS(СВЦЭМ!$C$39:$C$782,СВЦЭМ!$A$39:$A$782,$A42,СВЦЭМ!$B$39:$B$782,O$11)+'СЕТ СН'!$F$12+СВЦЭМ!$D$10+'СЕТ СН'!$F$6-'СЕТ СН'!$F$22</f>
        <v>1594.1914676900001</v>
      </c>
      <c r="P42" s="36">
        <f>SUMIFS(СВЦЭМ!$C$39:$C$782,СВЦЭМ!$A$39:$A$782,$A42,СВЦЭМ!$B$39:$B$782,P$11)+'СЕТ СН'!$F$12+СВЦЭМ!$D$10+'СЕТ СН'!$F$6-'СЕТ СН'!$F$22</f>
        <v>1573.0068444000001</v>
      </c>
      <c r="Q42" s="36">
        <f>SUMIFS(СВЦЭМ!$C$39:$C$782,СВЦЭМ!$A$39:$A$782,$A42,СВЦЭМ!$B$39:$B$782,Q$11)+'СЕТ СН'!$F$12+СВЦЭМ!$D$10+'СЕТ СН'!$F$6-'СЕТ СН'!$F$22</f>
        <v>1585.75189389</v>
      </c>
      <c r="R42" s="36">
        <f>SUMIFS(СВЦЭМ!$C$39:$C$782,СВЦЭМ!$A$39:$A$782,$A42,СВЦЭМ!$B$39:$B$782,R$11)+'СЕТ СН'!$F$12+СВЦЭМ!$D$10+'СЕТ СН'!$F$6-'СЕТ СН'!$F$22</f>
        <v>1614.78061516</v>
      </c>
      <c r="S42" s="36">
        <f>SUMIFS(СВЦЭМ!$C$39:$C$782,СВЦЭМ!$A$39:$A$782,$A42,СВЦЭМ!$B$39:$B$782,S$11)+'СЕТ СН'!$F$12+СВЦЭМ!$D$10+'СЕТ СН'!$F$6-'СЕТ СН'!$F$22</f>
        <v>1612.5880396299999</v>
      </c>
      <c r="T42" s="36">
        <f>SUMIFS(СВЦЭМ!$C$39:$C$782,СВЦЭМ!$A$39:$A$782,$A42,СВЦЭМ!$B$39:$B$782,T$11)+'СЕТ СН'!$F$12+СВЦЭМ!$D$10+'СЕТ СН'!$F$6-'СЕТ СН'!$F$22</f>
        <v>1617.69015427</v>
      </c>
      <c r="U42" s="36">
        <f>SUMIFS(СВЦЭМ!$C$39:$C$782,СВЦЭМ!$A$39:$A$782,$A42,СВЦЭМ!$B$39:$B$782,U$11)+'СЕТ СН'!$F$12+СВЦЭМ!$D$10+'СЕТ СН'!$F$6-'СЕТ СН'!$F$22</f>
        <v>1617.26743687</v>
      </c>
      <c r="V42" s="36">
        <f>SUMIFS(СВЦЭМ!$C$39:$C$782,СВЦЭМ!$A$39:$A$782,$A42,СВЦЭМ!$B$39:$B$782,V$11)+'СЕТ СН'!$F$12+СВЦЭМ!$D$10+'СЕТ СН'!$F$6-'СЕТ СН'!$F$22</f>
        <v>1600.8370153799999</v>
      </c>
      <c r="W42" s="36">
        <f>SUMIFS(СВЦЭМ!$C$39:$C$782,СВЦЭМ!$A$39:$A$782,$A42,СВЦЭМ!$B$39:$B$782,W$11)+'СЕТ СН'!$F$12+СВЦЭМ!$D$10+'СЕТ СН'!$F$6-'СЕТ СН'!$F$22</f>
        <v>1605.7327017</v>
      </c>
      <c r="X42" s="36">
        <f>SUMIFS(СВЦЭМ!$C$39:$C$782,СВЦЭМ!$A$39:$A$782,$A42,СВЦЭМ!$B$39:$B$782,X$11)+'СЕТ СН'!$F$12+СВЦЭМ!$D$10+'СЕТ СН'!$F$6-'СЕТ СН'!$F$22</f>
        <v>1680.33901464</v>
      </c>
      <c r="Y42" s="36">
        <f>SUMIFS(СВЦЭМ!$C$39:$C$782,СВЦЭМ!$A$39:$A$782,$A42,СВЦЭМ!$B$39:$B$782,Y$11)+'СЕТ СН'!$F$12+СВЦЭМ!$D$10+'СЕТ СН'!$F$6-'СЕТ СН'!$F$22</f>
        <v>1784.62978651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7"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01.08.2023</v>
      </c>
      <c r="B48" s="36">
        <f>SUMIFS(СВЦЭМ!$C$39:$C$782,СВЦЭМ!$A$39:$A$782,$A48,СВЦЭМ!$B$39:$B$782,B$47)+'СЕТ СН'!$G$12+СВЦЭМ!$D$10+'СЕТ СН'!$G$6-'СЕТ СН'!$G$22</f>
        <v>1891.7367932100001</v>
      </c>
      <c r="C48" s="36">
        <f>SUMIFS(СВЦЭМ!$C$39:$C$782,СВЦЭМ!$A$39:$A$782,$A48,СВЦЭМ!$B$39:$B$782,C$47)+'СЕТ СН'!$G$12+СВЦЭМ!$D$10+'СЕТ СН'!$G$6-'СЕТ СН'!$G$22</f>
        <v>2066.89188513</v>
      </c>
      <c r="D48" s="36">
        <f>SUMIFS(СВЦЭМ!$C$39:$C$782,СВЦЭМ!$A$39:$A$782,$A48,СВЦЭМ!$B$39:$B$782,D$47)+'СЕТ СН'!$G$12+СВЦЭМ!$D$10+'СЕТ СН'!$G$6-'СЕТ СН'!$G$22</f>
        <v>2118.22811649</v>
      </c>
      <c r="E48" s="36">
        <f>SUMIFS(СВЦЭМ!$C$39:$C$782,СВЦЭМ!$A$39:$A$782,$A48,СВЦЭМ!$B$39:$B$782,E$47)+'СЕТ СН'!$G$12+СВЦЭМ!$D$10+'СЕТ СН'!$G$6-'СЕТ СН'!$G$22</f>
        <v>2157.2677372600001</v>
      </c>
      <c r="F48" s="36">
        <f>SUMIFS(СВЦЭМ!$C$39:$C$782,СВЦЭМ!$A$39:$A$782,$A48,СВЦЭМ!$B$39:$B$782,F$47)+'СЕТ СН'!$G$12+СВЦЭМ!$D$10+'СЕТ СН'!$G$6-'СЕТ СН'!$G$22</f>
        <v>2174.08511701</v>
      </c>
      <c r="G48" s="36">
        <f>SUMIFS(СВЦЭМ!$C$39:$C$782,СВЦЭМ!$A$39:$A$782,$A48,СВЦЭМ!$B$39:$B$782,G$47)+'СЕТ СН'!$G$12+СВЦЭМ!$D$10+'СЕТ СН'!$G$6-'СЕТ СН'!$G$22</f>
        <v>2178.4505955099999</v>
      </c>
      <c r="H48" s="36">
        <f>SUMIFS(СВЦЭМ!$C$39:$C$782,СВЦЭМ!$A$39:$A$782,$A48,СВЦЭМ!$B$39:$B$782,H$47)+'СЕТ СН'!$G$12+СВЦЭМ!$D$10+'СЕТ СН'!$G$6-'СЕТ СН'!$G$22</f>
        <v>2131.2510509899998</v>
      </c>
      <c r="I48" s="36">
        <f>SUMIFS(СВЦЭМ!$C$39:$C$782,СВЦЭМ!$A$39:$A$782,$A48,СВЦЭМ!$B$39:$B$782,I$47)+'СЕТ СН'!$G$12+СВЦЭМ!$D$10+'СЕТ СН'!$G$6-'СЕТ СН'!$G$22</f>
        <v>1957.27095577</v>
      </c>
      <c r="J48" s="36">
        <f>SUMIFS(СВЦЭМ!$C$39:$C$782,СВЦЭМ!$A$39:$A$782,$A48,СВЦЭМ!$B$39:$B$782,J$47)+'СЕТ СН'!$G$12+СВЦЭМ!$D$10+'СЕТ СН'!$G$6-'СЕТ СН'!$G$22</f>
        <v>1805.42222954</v>
      </c>
      <c r="K48" s="36">
        <f>SUMIFS(СВЦЭМ!$C$39:$C$782,СВЦЭМ!$A$39:$A$782,$A48,СВЦЭМ!$B$39:$B$782,K$47)+'СЕТ СН'!$G$12+СВЦЭМ!$D$10+'СЕТ СН'!$G$6-'СЕТ СН'!$G$22</f>
        <v>1795.84170481</v>
      </c>
      <c r="L48" s="36">
        <f>SUMIFS(СВЦЭМ!$C$39:$C$782,СВЦЭМ!$A$39:$A$782,$A48,СВЦЭМ!$B$39:$B$782,L$47)+'СЕТ СН'!$G$12+СВЦЭМ!$D$10+'СЕТ СН'!$G$6-'СЕТ СН'!$G$22</f>
        <v>1747.7527871100001</v>
      </c>
      <c r="M48" s="36">
        <f>SUMIFS(СВЦЭМ!$C$39:$C$782,СВЦЭМ!$A$39:$A$782,$A48,СВЦЭМ!$B$39:$B$782,M$47)+'СЕТ СН'!$G$12+СВЦЭМ!$D$10+'СЕТ СН'!$G$6-'СЕТ СН'!$G$22</f>
        <v>1723.9701648700002</v>
      </c>
      <c r="N48" s="36">
        <f>SUMIFS(СВЦЭМ!$C$39:$C$782,СВЦЭМ!$A$39:$A$782,$A48,СВЦЭМ!$B$39:$B$782,N$47)+'СЕТ СН'!$G$12+СВЦЭМ!$D$10+'СЕТ СН'!$G$6-'СЕТ СН'!$G$22</f>
        <v>1723.2840167600002</v>
      </c>
      <c r="O48" s="36">
        <f>SUMIFS(СВЦЭМ!$C$39:$C$782,СВЦЭМ!$A$39:$A$782,$A48,СВЦЭМ!$B$39:$B$782,O$47)+'СЕТ СН'!$G$12+СВЦЭМ!$D$10+'СЕТ СН'!$G$6-'СЕТ СН'!$G$22</f>
        <v>1725.47256139</v>
      </c>
      <c r="P48" s="36">
        <f>SUMIFS(СВЦЭМ!$C$39:$C$782,СВЦЭМ!$A$39:$A$782,$A48,СВЦЭМ!$B$39:$B$782,P$47)+'СЕТ СН'!$G$12+СВЦЭМ!$D$10+'СЕТ СН'!$G$6-'СЕТ СН'!$G$22</f>
        <v>1718.1888602600002</v>
      </c>
      <c r="Q48" s="36">
        <f>SUMIFS(СВЦЭМ!$C$39:$C$782,СВЦЭМ!$A$39:$A$782,$A48,СВЦЭМ!$B$39:$B$782,Q$47)+'СЕТ СН'!$G$12+СВЦЭМ!$D$10+'СЕТ СН'!$G$6-'СЕТ СН'!$G$22</f>
        <v>1698.7672715200001</v>
      </c>
      <c r="R48" s="36">
        <f>SUMIFS(СВЦЭМ!$C$39:$C$782,СВЦЭМ!$A$39:$A$782,$A48,СВЦЭМ!$B$39:$B$782,R$47)+'СЕТ СН'!$G$12+СВЦЭМ!$D$10+'СЕТ СН'!$G$6-'СЕТ СН'!$G$22</f>
        <v>1712.3635385600001</v>
      </c>
      <c r="S48" s="36">
        <f>SUMIFS(СВЦЭМ!$C$39:$C$782,СВЦЭМ!$A$39:$A$782,$A48,СВЦЭМ!$B$39:$B$782,S$47)+'СЕТ СН'!$G$12+СВЦЭМ!$D$10+'СЕТ СН'!$G$6-'СЕТ СН'!$G$22</f>
        <v>1716.7890737600001</v>
      </c>
      <c r="T48" s="36">
        <f>SUMIFS(СВЦЭМ!$C$39:$C$782,СВЦЭМ!$A$39:$A$782,$A48,СВЦЭМ!$B$39:$B$782,T$47)+'СЕТ СН'!$G$12+СВЦЭМ!$D$10+'СЕТ СН'!$G$6-'СЕТ СН'!$G$22</f>
        <v>1753.4775856800002</v>
      </c>
      <c r="U48" s="36">
        <f>SUMIFS(СВЦЭМ!$C$39:$C$782,СВЦЭМ!$A$39:$A$782,$A48,СВЦЭМ!$B$39:$B$782,U$47)+'СЕТ СН'!$G$12+СВЦЭМ!$D$10+'СЕТ СН'!$G$6-'СЕТ СН'!$G$22</f>
        <v>1755.7917675500003</v>
      </c>
      <c r="V48" s="36">
        <f>SUMIFS(СВЦЭМ!$C$39:$C$782,СВЦЭМ!$A$39:$A$782,$A48,СВЦЭМ!$B$39:$B$782,V$47)+'СЕТ СН'!$G$12+СВЦЭМ!$D$10+'СЕТ СН'!$G$6-'СЕТ СН'!$G$22</f>
        <v>1758.1048134000002</v>
      </c>
      <c r="W48" s="36">
        <f>SUMIFS(СВЦЭМ!$C$39:$C$782,СВЦЭМ!$A$39:$A$782,$A48,СВЦЭМ!$B$39:$B$782,W$47)+'СЕТ СН'!$G$12+СВЦЭМ!$D$10+'СЕТ СН'!$G$6-'СЕТ СН'!$G$22</f>
        <v>1741.2873124000002</v>
      </c>
      <c r="X48" s="36">
        <f>SUMIFS(СВЦЭМ!$C$39:$C$782,СВЦЭМ!$A$39:$A$782,$A48,СВЦЭМ!$B$39:$B$782,X$47)+'СЕТ СН'!$G$12+СВЦЭМ!$D$10+'СЕТ СН'!$G$6-'СЕТ СН'!$G$22</f>
        <v>1812.86716858</v>
      </c>
      <c r="Y48" s="36">
        <f>SUMIFS(СВЦЭМ!$C$39:$C$782,СВЦЭМ!$A$39:$A$782,$A48,СВЦЭМ!$B$39:$B$782,Y$47)+'СЕТ СН'!$G$12+СВЦЭМ!$D$10+'СЕТ СН'!$G$6-'СЕТ СН'!$G$22</f>
        <v>1889.19867884</v>
      </c>
    </row>
    <row r="49" spans="1:25" ht="15.75" x14ac:dyDescent="0.2">
      <c r="A49" s="35">
        <f>A48+1</f>
        <v>45140</v>
      </c>
      <c r="B49" s="36">
        <f>SUMIFS(СВЦЭМ!$C$39:$C$782,СВЦЭМ!$A$39:$A$782,$A49,СВЦЭМ!$B$39:$B$782,B$47)+'СЕТ СН'!$G$12+СВЦЭМ!$D$10+'СЕТ СН'!$G$6-'СЕТ СН'!$G$22</f>
        <v>1871.7933454499998</v>
      </c>
      <c r="C49" s="36">
        <f>SUMIFS(СВЦЭМ!$C$39:$C$782,СВЦЭМ!$A$39:$A$782,$A49,СВЦЭМ!$B$39:$B$782,C$47)+'СЕТ СН'!$G$12+СВЦЭМ!$D$10+'СЕТ СН'!$G$6-'СЕТ СН'!$G$22</f>
        <v>1953.4630803099999</v>
      </c>
      <c r="D49" s="36">
        <f>SUMIFS(СВЦЭМ!$C$39:$C$782,СВЦЭМ!$A$39:$A$782,$A49,СВЦЭМ!$B$39:$B$782,D$47)+'СЕТ СН'!$G$12+СВЦЭМ!$D$10+'СЕТ СН'!$G$6-'СЕТ СН'!$G$22</f>
        <v>2042.8557617199999</v>
      </c>
      <c r="E49" s="36">
        <f>SUMIFS(СВЦЭМ!$C$39:$C$782,СВЦЭМ!$A$39:$A$782,$A49,СВЦЭМ!$B$39:$B$782,E$47)+'СЕТ СН'!$G$12+СВЦЭМ!$D$10+'СЕТ СН'!$G$6-'СЕТ СН'!$G$22</f>
        <v>2107.00087033</v>
      </c>
      <c r="F49" s="36">
        <f>SUMIFS(СВЦЭМ!$C$39:$C$782,СВЦЭМ!$A$39:$A$782,$A49,СВЦЭМ!$B$39:$B$782,F$47)+'СЕТ СН'!$G$12+СВЦЭМ!$D$10+'СЕТ СН'!$G$6-'СЕТ СН'!$G$22</f>
        <v>2138.4954029</v>
      </c>
      <c r="G49" s="36">
        <f>SUMIFS(СВЦЭМ!$C$39:$C$782,СВЦЭМ!$A$39:$A$782,$A49,СВЦЭМ!$B$39:$B$782,G$47)+'СЕТ СН'!$G$12+СВЦЭМ!$D$10+'СЕТ СН'!$G$6-'СЕТ СН'!$G$22</f>
        <v>2117.57189105</v>
      </c>
      <c r="H49" s="36">
        <f>SUMIFS(СВЦЭМ!$C$39:$C$782,СВЦЭМ!$A$39:$A$782,$A49,СВЦЭМ!$B$39:$B$782,H$47)+'СЕТ СН'!$G$12+СВЦЭМ!$D$10+'СЕТ СН'!$G$6-'СЕТ СН'!$G$22</f>
        <v>2059.2096836300002</v>
      </c>
      <c r="I49" s="36">
        <f>SUMIFS(СВЦЭМ!$C$39:$C$782,СВЦЭМ!$A$39:$A$782,$A49,СВЦЭМ!$B$39:$B$782,I$47)+'СЕТ СН'!$G$12+СВЦЭМ!$D$10+'СЕТ СН'!$G$6-'СЕТ СН'!$G$22</f>
        <v>1927.2593589500002</v>
      </c>
      <c r="J49" s="36">
        <f>SUMIFS(СВЦЭМ!$C$39:$C$782,СВЦЭМ!$A$39:$A$782,$A49,СВЦЭМ!$B$39:$B$782,J$47)+'СЕТ СН'!$G$12+СВЦЭМ!$D$10+'СЕТ СН'!$G$6-'СЕТ СН'!$G$22</f>
        <v>1798.8355123199999</v>
      </c>
      <c r="K49" s="36">
        <f>SUMIFS(СВЦЭМ!$C$39:$C$782,СВЦЭМ!$A$39:$A$782,$A49,СВЦЭМ!$B$39:$B$782,K$47)+'СЕТ СН'!$G$12+СВЦЭМ!$D$10+'СЕТ СН'!$G$6-'СЕТ СН'!$G$22</f>
        <v>1788.7547924199998</v>
      </c>
      <c r="L49" s="36">
        <f>SUMIFS(СВЦЭМ!$C$39:$C$782,СВЦЭМ!$A$39:$A$782,$A49,СВЦЭМ!$B$39:$B$782,L$47)+'СЕТ СН'!$G$12+СВЦЭМ!$D$10+'СЕТ СН'!$G$6-'СЕТ СН'!$G$22</f>
        <v>1768.5534705200002</v>
      </c>
      <c r="M49" s="36">
        <f>SUMIFS(СВЦЭМ!$C$39:$C$782,СВЦЭМ!$A$39:$A$782,$A49,СВЦЭМ!$B$39:$B$782,M$47)+'СЕТ СН'!$G$12+СВЦЭМ!$D$10+'СЕТ СН'!$G$6-'СЕТ СН'!$G$22</f>
        <v>1743.3276809399999</v>
      </c>
      <c r="N49" s="36">
        <f>SUMIFS(СВЦЭМ!$C$39:$C$782,СВЦЭМ!$A$39:$A$782,$A49,СВЦЭМ!$B$39:$B$782,N$47)+'СЕТ СН'!$G$12+СВЦЭМ!$D$10+'СЕТ СН'!$G$6-'СЕТ СН'!$G$22</f>
        <v>1712.1099326899998</v>
      </c>
      <c r="O49" s="36">
        <f>SUMIFS(СВЦЭМ!$C$39:$C$782,СВЦЭМ!$A$39:$A$782,$A49,СВЦЭМ!$B$39:$B$782,O$47)+'СЕТ СН'!$G$12+СВЦЭМ!$D$10+'СЕТ СН'!$G$6-'СЕТ СН'!$G$22</f>
        <v>1607.8583106599999</v>
      </c>
      <c r="P49" s="36">
        <f>SUMIFS(СВЦЭМ!$C$39:$C$782,СВЦЭМ!$A$39:$A$782,$A49,СВЦЭМ!$B$39:$B$782,P$47)+'СЕТ СН'!$G$12+СВЦЭМ!$D$10+'СЕТ СН'!$G$6-'СЕТ СН'!$G$22</f>
        <v>1655.3390960800002</v>
      </c>
      <c r="Q49" s="36">
        <f>SUMIFS(СВЦЭМ!$C$39:$C$782,СВЦЭМ!$A$39:$A$782,$A49,СВЦЭМ!$B$39:$B$782,Q$47)+'СЕТ СН'!$G$12+СВЦЭМ!$D$10+'СЕТ СН'!$G$6-'СЕТ СН'!$G$22</f>
        <v>1679.2956663</v>
      </c>
      <c r="R49" s="36">
        <f>SUMIFS(СВЦЭМ!$C$39:$C$782,СВЦЭМ!$A$39:$A$782,$A49,СВЦЭМ!$B$39:$B$782,R$47)+'СЕТ СН'!$G$12+СВЦЭМ!$D$10+'СЕТ СН'!$G$6-'СЕТ СН'!$G$22</f>
        <v>1700.1236666099999</v>
      </c>
      <c r="S49" s="36">
        <f>SUMIFS(СВЦЭМ!$C$39:$C$782,СВЦЭМ!$A$39:$A$782,$A49,СВЦЭМ!$B$39:$B$782,S$47)+'СЕТ СН'!$G$12+СВЦЭМ!$D$10+'СЕТ СН'!$G$6-'СЕТ СН'!$G$22</f>
        <v>1715.1884506000001</v>
      </c>
      <c r="T49" s="36">
        <f>SUMIFS(СВЦЭМ!$C$39:$C$782,СВЦЭМ!$A$39:$A$782,$A49,СВЦЭМ!$B$39:$B$782,T$47)+'СЕТ СН'!$G$12+СВЦЭМ!$D$10+'СЕТ СН'!$G$6-'СЕТ СН'!$G$22</f>
        <v>1749.0773696400001</v>
      </c>
      <c r="U49" s="36">
        <f>SUMIFS(СВЦЭМ!$C$39:$C$782,СВЦЭМ!$A$39:$A$782,$A49,СВЦЭМ!$B$39:$B$782,U$47)+'СЕТ СН'!$G$12+СВЦЭМ!$D$10+'СЕТ СН'!$G$6-'СЕТ СН'!$G$22</f>
        <v>1765.6511516999999</v>
      </c>
      <c r="V49" s="36">
        <f>SUMIFS(СВЦЭМ!$C$39:$C$782,СВЦЭМ!$A$39:$A$782,$A49,СВЦЭМ!$B$39:$B$782,V$47)+'СЕТ СН'!$G$12+СВЦЭМ!$D$10+'СЕТ СН'!$G$6-'СЕТ СН'!$G$22</f>
        <v>1791.5670667300001</v>
      </c>
      <c r="W49" s="36">
        <f>SUMIFS(СВЦЭМ!$C$39:$C$782,СВЦЭМ!$A$39:$A$782,$A49,СВЦЭМ!$B$39:$B$782,W$47)+'СЕТ СН'!$G$12+СВЦЭМ!$D$10+'СЕТ СН'!$G$6-'СЕТ СН'!$G$22</f>
        <v>1771.1810056700001</v>
      </c>
      <c r="X49" s="36">
        <f>SUMIFS(СВЦЭМ!$C$39:$C$782,СВЦЭМ!$A$39:$A$782,$A49,СВЦЭМ!$B$39:$B$782,X$47)+'СЕТ СН'!$G$12+СВЦЭМ!$D$10+'СЕТ СН'!$G$6-'СЕТ СН'!$G$22</f>
        <v>1759.7254192599999</v>
      </c>
      <c r="Y49" s="36">
        <f>SUMIFS(СВЦЭМ!$C$39:$C$782,СВЦЭМ!$A$39:$A$782,$A49,СВЦЭМ!$B$39:$B$782,Y$47)+'СЕТ СН'!$G$12+СВЦЭМ!$D$10+'СЕТ СН'!$G$6-'СЕТ СН'!$G$22</f>
        <v>1817.96151624</v>
      </c>
    </row>
    <row r="50" spans="1:25" ht="15.75" x14ac:dyDescent="0.2">
      <c r="A50" s="35">
        <f t="shared" ref="A50:A78" si="1">A49+1</f>
        <v>45141</v>
      </c>
      <c r="B50" s="36">
        <f>SUMIFS(СВЦЭМ!$C$39:$C$782,СВЦЭМ!$A$39:$A$782,$A50,СВЦЭМ!$B$39:$B$782,B$47)+'СЕТ СН'!$G$12+СВЦЭМ!$D$10+'СЕТ СН'!$G$6-'СЕТ СН'!$G$22</f>
        <v>1969.2943106600001</v>
      </c>
      <c r="C50" s="36">
        <f>SUMIFS(СВЦЭМ!$C$39:$C$782,СВЦЭМ!$A$39:$A$782,$A50,СВЦЭМ!$B$39:$B$782,C$47)+'СЕТ СН'!$G$12+СВЦЭМ!$D$10+'СЕТ СН'!$G$6-'СЕТ СН'!$G$22</f>
        <v>2065.4967313699999</v>
      </c>
      <c r="D50" s="36">
        <f>SUMIFS(СВЦЭМ!$C$39:$C$782,СВЦЭМ!$A$39:$A$782,$A50,СВЦЭМ!$B$39:$B$782,D$47)+'СЕТ СН'!$G$12+СВЦЭМ!$D$10+'СЕТ СН'!$G$6-'СЕТ СН'!$G$22</f>
        <v>2086.7209723199999</v>
      </c>
      <c r="E50" s="36">
        <f>SUMIFS(СВЦЭМ!$C$39:$C$782,СВЦЭМ!$A$39:$A$782,$A50,СВЦЭМ!$B$39:$B$782,E$47)+'СЕТ СН'!$G$12+СВЦЭМ!$D$10+'СЕТ СН'!$G$6-'СЕТ СН'!$G$22</f>
        <v>2109.7929955099999</v>
      </c>
      <c r="F50" s="36">
        <f>SUMIFS(СВЦЭМ!$C$39:$C$782,СВЦЭМ!$A$39:$A$782,$A50,СВЦЭМ!$B$39:$B$782,F$47)+'СЕТ СН'!$G$12+СВЦЭМ!$D$10+'СЕТ СН'!$G$6-'СЕТ СН'!$G$22</f>
        <v>2109.47510642</v>
      </c>
      <c r="G50" s="36">
        <f>SUMIFS(СВЦЭМ!$C$39:$C$782,СВЦЭМ!$A$39:$A$782,$A50,СВЦЭМ!$B$39:$B$782,G$47)+'СЕТ СН'!$G$12+СВЦЭМ!$D$10+'СЕТ СН'!$G$6-'СЕТ СН'!$G$22</f>
        <v>2108.29865148</v>
      </c>
      <c r="H50" s="36">
        <f>SUMIFS(СВЦЭМ!$C$39:$C$782,СВЦЭМ!$A$39:$A$782,$A50,СВЦЭМ!$B$39:$B$782,H$47)+'СЕТ СН'!$G$12+СВЦЭМ!$D$10+'СЕТ СН'!$G$6-'СЕТ СН'!$G$22</f>
        <v>2058.2655433999998</v>
      </c>
      <c r="I50" s="36">
        <f>SUMIFS(СВЦЭМ!$C$39:$C$782,СВЦЭМ!$A$39:$A$782,$A50,СВЦЭМ!$B$39:$B$782,I$47)+'СЕТ СН'!$G$12+СВЦЭМ!$D$10+'СЕТ СН'!$G$6-'СЕТ СН'!$G$22</f>
        <v>1960.19124917</v>
      </c>
      <c r="J50" s="36">
        <f>SUMIFS(СВЦЭМ!$C$39:$C$782,СВЦЭМ!$A$39:$A$782,$A50,СВЦЭМ!$B$39:$B$782,J$47)+'СЕТ СН'!$G$12+СВЦЭМ!$D$10+'СЕТ СН'!$G$6-'СЕТ СН'!$G$22</f>
        <v>1827.53809748</v>
      </c>
      <c r="K50" s="36">
        <f>SUMIFS(СВЦЭМ!$C$39:$C$782,СВЦЭМ!$A$39:$A$782,$A50,СВЦЭМ!$B$39:$B$782,K$47)+'СЕТ СН'!$G$12+СВЦЭМ!$D$10+'СЕТ СН'!$G$6-'СЕТ СН'!$G$22</f>
        <v>1824.5923909100002</v>
      </c>
      <c r="L50" s="36">
        <f>SUMIFS(СВЦЭМ!$C$39:$C$782,СВЦЭМ!$A$39:$A$782,$A50,СВЦЭМ!$B$39:$B$782,L$47)+'СЕТ СН'!$G$12+СВЦЭМ!$D$10+'СЕТ СН'!$G$6-'СЕТ СН'!$G$22</f>
        <v>1797.3017946999998</v>
      </c>
      <c r="M50" s="36">
        <f>SUMIFS(СВЦЭМ!$C$39:$C$782,СВЦЭМ!$A$39:$A$782,$A50,СВЦЭМ!$B$39:$B$782,M$47)+'СЕТ СН'!$G$12+СВЦЭМ!$D$10+'СЕТ СН'!$G$6-'СЕТ СН'!$G$22</f>
        <v>1784.0812269900002</v>
      </c>
      <c r="N50" s="36">
        <f>SUMIFS(СВЦЭМ!$C$39:$C$782,СВЦЭМ!$A$39:$A$782,$A50,СВЦЭМ!$B$39:$B$782,N$47)+'СЕТ СН'!$G$12+СВЦЭМ!$D$10+'СЕТ СН'!$G$6-'СЕТ СН'!$G$22</f>
        <v>1785.8065299899999</v>
      </c>
      <c r="O50" s="36">
        <f>SUMIFS(СВЦЭМ!$C$39:$C$782,СВЦЭМ!$A$39:$A$782,$A50,СВЦЭМ!$B$39:$B$782,O$47)+'СЕТ СН'!$G$12+СВЦЭМ!$D$10+'СЕТ СН'!$G$6-'СЕТ СН'!$G$22</f>
        <v>1783.3785076300001</v>
      </c>
      <c r="P50" s="36">
        <f>SUMIFS(СВЦЭМ!$C$39:$C$782,СВЦЭМ!$A$39:$A$782,$A50,СВЦЭМ!$B$39:$B$782,P$47)+'СЕТ СН'!$G$12+СВЦЭМ!$D$10+'СЕТ СН'!$G$6-'СЕТ СН'!$G$22</f>
        <v>1781.85180713</v>
      </c>
      <c r="Q50" s="36">
        <f>SUMIFS(СВЦЭМ!$C$39:$C$782,СВЦЭМ!$A$39:$A$782,$A50,СВЦЭМ!$B$39:$B$782,Q$47)+'СЕТ СН'!$G$12+СВЦЭМ!$D$10+'СЕТ СН'!$G$6-'СЕТ СН'!$G$22</f>
        <v>1787.9599363799998</v>
      </c>
      <c r="R50" s="36">
        <f>SUMIFS(СВЦЭМ!$C$39:$C$782,СВЦЭМ!$A$39:$A$782,$A50,СВЦЭМ!$B$39:$B$782,R$47)+'СЕТ СН'!$G$12+СВЦЭМ!$D$10+'СЕТ СН'!$G$6-'СЕТ СН'!$G$22</f>
        <v>1794.4421952000002</v>
      </c>
      <c r="S50" s="36">
        <f>SUMIFS(СВЦЭМ!$C$39:$C$782,СВЦЭМ!$A$39:$A$782,$A50,СВЦЭМ!$B$39:$B$782,S$47)+'СЕТ СН'!$G$12+СВЦЭМ!$D$10+'СЕТ СН'!$G$6-'СЕТ СН'!$G$22</f>
        <v>1785.7560282200002</v>
      </c>
      <c r="T50" s="36">
        <f>SUMIFS(СВЦЭМ!$C$39:$C$782,СВЦЭМ!$A$39:$A$782,$A50,СВЦЭМ!$B$39:$B$782,T$47)+'СЕТ СН'!$G$12+СВЦЭМ!$D$10+'СЕТ СН'!$G$6-'СЕТ СН'!$G$22</f>
        <v>1817.5080520400002</v>
      </c>
      <c r="U50" s="36">
        <f>SUMIFS(СВЦЭМ!$C$39:$C$782,СВЦЭМ!$A$39:$A$782,$A50,СВЦЭМ!$B$39:$B$782,U$47)+'СЕТ СН'!$G$12+СВЦЭМ!$D$10+'СЕТ СН'!$G$6-'СЕТ СН'!$G$22</f>
        <v>1838.67046553</v>
      </c>
      <c r="V50" s="36">
        <f>SUMIFS(СВЦЭМ!$C$39:$C$782,СВЦЭМ!$A$39:$A$782,$A50,СВЦЭМ!$B$39:$B$782,V$47)+'СЕТ СН'!$G$12+СВЦЭМ!$D$10+'СЕТ СН'!$G$6-'СЕТ СН'!$G$22</f>
        <v>1831.5030655999999</v>
      </c>
      <c r="W50" s="36">
        <f>SUMIFS(СВЦЭМ!$C$39:$C$782,СВЦЭМ!$A$39:$A$782,$A50,СВЦЭМ!$B$39:$B$782,W$47)+'СЕТ СН'!$G$12+СВЦЭМ!$D$10+'СЕТ СН'!$G$6-'СЕТ СН'!$G$22</f>
        <v>1792.8520783899999</v>
      </c>
      <c r="X50" s="36">
        <f>SUMIFS(СВЦЭМ!$C$39:$C$782,СВЦЭМ!$A$39:$A$782,$A50,СВЦЭМ!$B$39:$B$782,X$47)+'СЕТ СН'!$G$12+СВЦЭМ!$D$10+'СЕТ СН'!$G$6-'СЕТ СН'!$G$22</f>
        <v>1856.55232677</v>
      </c>
      <c r="Y50" s="36">
        <f>SUMIFS(СВЦЭМ!$C$39:$C$782,СВЦЭМ!$A$39:$A$782,$A50,СВЦЭМ!$B$39:$B$782,Y$47)+'СЕТ СН'!$G$12+СВЦЭМ!$D$10+'СЕТ СН'!$G$6-'СЕТ СН'!$G$22</f>
        <v>1983.77817964</v>
      </c>
    </row>
    <row r="51" spans="1:25" ht="15.75" x14ac:dyDescent="0.2">
      <c r="A51" s="35">
        <f t="shared" si="1"/>
        <v>45142</v>
      </c>
      <c r="B51" s="36">
        <f>SUMIFS(СВЦЭМ!$C$39:$C$782,СВЦЭМ!$A$39:$A$782,$A51,СВЦЭМ!$B$39:$B$782,B$47)+'СЕТ СН'!$G$12+СВЦЭМ!$D$10+'СЕТ СН'!$G$6-'СЕТ СН'!$G$22</f>
        <v>2002.5652925700001</v>
      </c>
      <c r="C51" s="36">
        <f>SUMIFS(СВЦЭМ!$C$39:$C$782,СВЦЭМ!$A$39:$A$782,$A51,СВЦЭМ!$B$39:$B$782,C$47)+'СЕТ СН'!$G$12+СВЦЭМ!$D$10+'СЕТ СН'!$G$6-'СЕТ СН'!$G$22</f>
        <v>2097.69849806</v>
      </c>
      <c r="D51" s="36">
        <f>SUMIFS(СВЦЭМ!$C$39:$C$782,СВЦЭМ!$A$39:$A$782,$A51,СВЦЭМ!$B$39:$B$782,D$47)+'СЕТ СН'!$G$12+СВЦЭМ!$D$10+'СЕТ СН'!$G$6-'СЕТ СН'!$G$22</f>
        <v>2141.9734872899999</v>
      </c>
      <c r="E51" s="36">
        <f>SUMIFS(СВЦЭМ!$C$39:$C$782,СВЦЭМ!$A$39:$A$782,$A51,СВЦЭМ!$B$39:$B$782,E$47)+'СЕТ СН'!$G$12+СВЦЭМ!$D$10+'СЕТ СН'!$G$6-'СЕТ СН'!$G$22</f>
        <v>2203.42848099</v>
      </c>
      <c r="F51" s="36">
        <f>SUMIFS(СВЦЭМ!$C$39:$C$782,СВЦЭМ!$A$39:$A$782,$A51,СВЦЭМ!$B$39:$B$782,F$47)+'СЕТ СН'!$G$12+СВЦЭМ!$D$10+'СЕТ СН'!$G$6-'СЕТ СН'!$G$22</f>
        <v>2207.1817521799999</v>
      </c>
      <c r="G51" s="36">
        <f>SUMIFS(СВЦЭМ!$C$39:$C$782,СВЦЭМ!$A$39:$A$782,$A51,СВЦЭМ!$B$39:$B$782,G$47)+'СЕТ СН'!$G$12+СВЦЭМ!$D$10+'СЕТ СН'!$G$6-'СЕТ СН'!$G$22</f>
        <v>2195.2390156900001</v>
      </c>
      <c r="H51" s="36">
        <f>SUMIFS(СВЦЭМ!$C$39:$C$782,СВЦЭМ!$A$39:$A$782,$A51,СВЦЭМ!$B$39:$B$782,H$47)+'СЕТ СН'!$G$12+СВЦЭМ!$D$10+'СЕТ СН'!$G$6-'СЕТ СН'!$G$22</f>
        <v>2149.9450167999998</v>
      </c>
      <c r="I51" s="36">
        <f>SUMIFS(СВЦЭМ!$C$39:$C$782,СВЦЭМ!$A$39:$A$782,$A51,СВЦЭМ!$B$39:$B$782,I$47)+'СЕТ СН'!$G$12+СВЦЭМ!$D$10+'СЕТ СН'!$G$6-'СЕТ СН'!$G$22</f>
        <v>2013.5918442500001</v>
      </c>
      <c r="J51" s="36">
        <f>SUMIFS(СВЦЭМ!$C$39:$C$782,СВЦЭМ!$A$39:$A$782,$A51,СВЦЭМ!$B$39:$B$782,J$47)+'СЕТ СН'!$G$12+СВЦЭМ!$D$10+'СЕТ СН'!$G$6-'СЕТ СН'!$G$22</f>
        <v>1892.94298002</v>
      </c>
      <c r="K51" s="36">
        <f>SUMIFS(СВЦЭМ!$C$39:$C$782,СВЦЭМ!$A$39:$A$782,$A51,СВЦЭМ!$B$39:$B$782,K$47)+'СЕТ СН'!$G$12+СВЦЭМ!$D$10+'СЕТ СН'!$G$6-'СЕТ СН'!$G$22</f>
        <v>1857.8263139000001</v>
      </c>
      <c r="L51" s="36">
        <f>SUMIFS(СВЦЭМ!$C$39:$C$782,СВЦЭМ!$A$39:$A$782,$A51,СВЦЭМ!$B$39:$B$782,L$47)+'СЕТ СН'!$G$12+СВЦЭМ!$D$10+'СЕТ СН'!$G$6-'СЕТ СН'!$G$22</f>
        <v>1800.5368090400002</v>
      </c>
      <c r="M51" s="36">
        <f>SUMIFS(СВЦЭМ!$C$39:$C$782,СВЦЭМ!$A$39:$A$782,$A51,СВЦЭМ!$B$39:$B$782,M$47)+'СЕТ СН'!$G$12+СВЦЭМ!$D$10+'СЕТ СН'!$G$6-'СЕТ СН'!$G$22</f>
        <v>1794.99441596</v>
      </c>
      <c r="N51" s="36">
        <f>SUMIFS(СВЦЭМ!$C$39:$C$782,СВЦЭМ!$A$39:$A$782,$A51,СВЦЭМ!$B$39:$B$782,N$47)+'СЕТ СН'!$G$12+СВЦЭМ!$D$10+'СЕТ СН'!$G$6-'СЕТ СН'!$G$22</f>
        <v>1788.37767239</v>
      </c>
      <c r="O51" s="36">
        <f>SUMIFS(СВЦЭМ!$C$39:$C$782,СВЦЭМ!$A$39:$A$782,$A51,СВЦЭМ!$B$39:$B$782,O$47)+'СЕТ СН'!$G$12+СВЦЭМ!$D$10+'СЕТ СН'!$G$6-'СЕТ СН'!$G$22</f>
        <v>1754.3243900299999</v>
      </c>
      <c r="P51" s="36">
        <f>SUMIFS(СВЦЭМ!$C$39:$C$782,СВЦЭМ!$A$39:$A$782,$A51,СВЦЭМ!$B$39:$B$782,P$47)+'СЕТ СН'!$G$12+СВЦЭМ!$D$10+'СЕТ СН'!$G$6-'СЕТ СН'!$G$22</f>
        <v>1744.0735069000002</v>
      </c>
      <c r="Q51" s="36">
        <f>SUMIFS(СВЦЭМ!$C$39:$C$782,СВЦЭМ!$A$39:$A$782,$A51,СВЦЭМ!$B$39:$B$782,Q$47)+'СЕТ СН'!$G$12+СВЦЭМ!$D$10+'СЕТ СН'!$G$6-'СЕТ СН'!$G$22</f>
        <v>1746.7343998199999</v>
      </c>
      <c r="R51" s="36">
        <f>SUMIFS(СВЦЭМ!$C$39:$C$782,СВЦЭМ!$A$39:$A$782,$A51,СВЦЭМ!$B$39:$B$782,R$47)+'СЕТ СН'!$G$12+СВЦЭМ!$D$10+'СЕТ СН'!$G$6-'СЕТ СН'!$G$22</f>
        <v>1767.3961447199999</v>
      </c>
      <c r="S51" s="36">
        <f>SUMIFS(СВЦЭМ!$C$39:$C$782,СВЦЭМ!$A$39:$A$782,$A51,СВЦЭМ!$B$39:$B$782,S$47)+'СЕТ СН'!$G$12+СВЦЭМ!$D$10+'СЕТ СН'!$G$6-'СЕТ СН'!$G$22</f>
        <v>1747.4449768200002</v>
      </c>
      <c r="T51" s="36">
        <f>SUMIFS(СВЦЭМ!$C$39:$C$782,СВЦЭМ!$A$39:$A$782,$A51,СВЦЭМ!$B$39:$B$782,T$47)+'СЕТ СН'!$G$12+СВЦЭМ!$D$10+'СЕТ СН'!$G$6-'СЕТ СН'!$G$22</f>
        <v>1780.3157141299998</v>
      </c>
      <c r="U51" s="36">
        <f>SUMIFS(СВЦЭМ!$C$39:$C$782,СВЦЭМ!$A$39:$A$782,$A51,СВЦЭМ!$B$39:$B$782,U$47)+'СЕТ СН'!$G$12+СВЦЭМ!$D$10+'СЕТ СН'!$G$6-'СЕТ СН'!$G$22</f>
        <v>1786.2761279699998</v>
      </c>
      <c r="V51" s="36">
        <f>SUMIFS(СВЦЭМ!$C$39:$C$782,СВЦЭМ!$A$39:$A$782,$A51,СВЦЭМ!$B$39:$B$782,V$47)+'СЕТ СН'!$G$12+СВЦЭМ!$D$10+'СЕТ СН'!$G$6-'СЕТ СН'!$G$22</f>
        <v>1794.3947558300001</v>
      </c>
      <c r="W51" s="36">
        <f>SUMIFS(СВЦЭМ!$C$39:$C$782,СВЦЭМ!$A$39:$A$782,$A51,СВЦЭМ!$B$39:$B$782,W$47)+'СЕТ СН'!$G$12+СВЦЭМ!$D$10+'СЕТ СН'!$G$6-'СЕТ СН'!$G$22</f>
        <v>1764.23611097</v>
      </c>
      <c r="X51" s="36">
        <f>SUMIFS(СВЦЭМ!$C$39:$C$782,СВЦЭМ!$A$39:$A$782,$A51,СВЦЭМ!$B$39:$B$782,X$47)+'СЕТ СН'!$G$12+СВЦЭМ!$D$10+'СЕТ СН'!$G$6-'СЕТ СН'!$G$22</f>
        <v>1826.8462295600002</v>
      </c>
      <c r="Y51" s="36">
        <f>SUMIFS(СВЦЭМ!$C$39:$C$782,СВЦЭМ!$A$39:$A$782,$A51,СВЦЭМ!$B$39:$B$782,Y$47)+'СЕТ СН'!$G$12+СВЦЭМ!$D$10+'СЕТ СН'!$G$6-'СЕТ СН'!$G$22</f>
        <v>2057.6028253300001</v>
      </c>
    </row>
    <row r="52" spans="1:25" ht="15.75" x14ac:dyDescent="0.2">
      <c r="A52" s="35">
        <f t="shared" si="1"/>
        <v>45143</v>
      </c>
      <c r="B52" s="36">
        <f>SUMIFS(СВЦЭМ!$C$39:$C$782,СВЦЭМ!$A$39:$A$782,$A52,СВЦЭМ!$B$39:$B$782,B$47)+'СЕТ СН'!$G$12+СВЦЭМ!$D$10+'СЕТ СН'!$G$6-'СЕТ СН'!$G$22</f>
        <v>1976.5514980200001</v>
      </c>
      <c r="C52" s="36">
        <f>SUMIFS(СВЦЭМ!$C$39:$C$782,СВЦЭМ!$A$39:$A$782,$A52,СВЦЭМ!$B$39:$B$782,C$47)+'СЕТ СН'!$G$12+СВЦЭМ!$D$10+'СЕТ СН'!$G$6-'СЕТ СН'!$G$22</f>
        <v>2056.5947990600002</v>
      </c>
      <c r="D52" s="36">
        <f>SUMIFS(СВЦЭМ!$C$39:$C$782,СВЦЭМ!$A$39:$A$782,$A52,СВЦЭМ!$B$39:$B$782,D$47)+'СЕТ СН'!$G$12+СВЦЭМ!$D$10+'СЕТ СН'!$G$6-'СЕТ СН'!$G$22</f>
        <v>2109.5680324700002</v>
      </c>
      <c r="E52" s="36">
        <f>SUMIFS(СВЦЭМ!$C$39:$C$782,СВЦЭМ!$A$39:$A$782,$A52,СВЦЭМ!$B$39:$B$782,E$47)+'СЕТ СН'!$G$12+СВЦЭМ!$D$10+'СЕТ СН'!$G$6-'СЕТ СН'!$G$22</f>
        <v>2149.72419154</v>
      </c>
      <c r="F52" s="36">
        <f>SUMIFS(СВЦЭМ!$C$39:$C$782,СВЦЭМ!$A$39:$A$782,$A52,СВЦЭМ!$B$39:$B$782,F$47)+'СЕТ СН'!$G$12+СВЦЭМ!$D$10+'СЕТ СН'!$G$6-'СЕТ СН'!$G$22</f>
        <v>2150.55086648</v>
      </c>
      <c r="G52" s="36">
        <f>SUMIFS(СВЦЭМ!$C$39:$C$782,СВЦЭМ!$A$39:$A$782,$A52,СВЦЭМ!$B$39:$B$782,G$47)+'СЕТ СН'!$G$12+СВЦЭМ!$D$10+'СЕТ СН'!$G$6-'СЕТ СН'!$G$22</f>
        <v>2143.5039281099998</v>
      </c>
      <c r="H52" s="36">
        <f>SUMIFS(СВЦЭМ!$C$39:$C$782,СВЦЭМ!$A$39:$A$782,$A52,СВЦЭМ!$B$39:$B$782,H$47)+'СЕТ СН'!$G$12+СВЦЭМ!$D$10+'СЕТ СН'!$G$6-'СЕТ СН'!$G$22</f>
        <v>2122.5449387200001</v>
      </c>
      <c r="I52" s="36">
        <f>SUMIFS(СВЦЭМ!$C$39:$C$782,СВЦЭМ!$A$39:$A$782,$A52,СВЦЭМ!$B$39:$B$782,I$47)+'СЕТ СН'!$G$12+СВЦЭМ!$D$10+'СЕТ СН'!$G$6-'СЕТ СН'!$G$22</f>
        <v>2030.5033909499998</v>
      </c>
      <c r="J52" s="36">
        <f>SUMIFS(СВЦЭМ!$C$39:$C$782,СВЦЭМ!$A$39:$A$782,$A52,СВЦЭМ!$B$39:$B$782,J$47)+'СЕТ СН'!$G$12+СВЦЭМ!$D$10+'СЕТ СН'!$G$6-'СЕТ СН'!$G$22</f>
        <v>1910.42858867</v>
      </c>
      <c r="K52" s="36">
        <f>SUMIFS(СВЦЭМ!$C$39:$C$782,СВЦЭМ!$A$39:$A$782,$A52,СВЦЭМ!$B$39:$B$782,K$47)+'СЕТ СН'!$G$12+СВЦЭМ!$D$10+'СЕТ СН'!$G$6-'СЕТ СН'!$G$22</f>
        <v>1835.73028815</v>
      </c>
      <c r="L52" s="36">
        <f>SUMIFS(СВЦЭМ!$C$39:$C$782,СВЦЭМ!$A$39:$A$782,$A52,СВЦЭМ!$B$39:$B$782,L$47)+'СЕТ СН'!$G$12+СВЦЭМ!$D$10+'СЕТ СН'!$G$6-'СЕТ СН'!$G$22</f>
        <v>1772.4268738999999</v>
      </c>
      <c r="M52" s="36">
        <f>SUMIFS(СВЦЭМ!$C$39:$C$782,СВЦЭМ!$A$39:$A$782,$A52,СВЦЭМ!$B$39:$B$782,M$47)+'СЕТ СН'!$G$12+СВЦЭМ!$D$10+'СЕТ СН'!$G$6-'СЕТ СН'!$G$22</f>
        <v>1738.5120681900003</v>
      </c>
      <c r="N52" s="36">
        <f>SUMIFS(СВЦЭМ!$C$39:$C$782,СВЦЭМ!$A$39:$A$782,$A52,СВЦЭМ!$B$39:$B$782,N$47)+'СЕТ СН'!$G$12+СВЦЭМ!$D$10+'СЕТ СН'!$G$6-'СЕТ СН'!$G$22</f>
        <v>1727.3654891400001</v>
      </c>
      <c r="O52" s="36">
        <f>SUMIFS(СВЦЭМ!$C$39:$C$782,СВЦЭМ!$A$39:$A$782,$A52,СВЦЭМ!$B$39:$B$782,O$47)+'СЕТ СН'!$G$12+СВЦЭМ!$D$10+'СЕТ СН'!$G$6-'СЕТ СН'!$G$22</f>
        <v>1728.71241796</v>
      </c>
      <c r="P52" s="36">
        <f>SUMIFS(СВЦЭМ!$C$39:$C$782,СВЦЭМ!$A$39:$A$782,$A52,СВЦЭМ!$B$39:$B$782,P$47)+'СЕТ СН'!$G$12+СВЦЭМ!$D$10+'СЕТ СН'!$G$6-'СЕТ СН'!$G$22</f>
        <v>1738.6493573600001</v>
      </c>
      <c r="Q52" s="36">
        <f>SUMIFS(СВЦЭМ!$C$39:$C$782,СВЦЭМ!$A$39:$A$782,$A52,СВЦЭМ!$B$39:$B$782,Q$47)+'СЕТ СН'!$G$12+СВЦЭМ!$D$10+'СЕТ СН'!$G$6-'СЕТ СН'!$G$22</f>
        <v>1748.0721333699998</v>
      </c>
      <c r="R52" s="36">
        <f>SUMIFS(СВЦЭМ!$C$39:$C$782,СВЦЭМ!$A$39:$A$782,$A52,СВЦЭМ!$B$39:$B$782,R$47)+'СЕТ СН'!$G$12+СВЦЭМ!$D$10+'СЕТ СН'!$G$6-'СЕТ СН'!$G$22</f>
        <v>1741.1820708</v>
      </c>
      <c r="S52" s="36">
        <f>SUMIFS(СВЦЭМ!$C$39:$C$782,СВЦЭМ!$A$39:$A$782,$A52,СВЦЭМ!$B$39:$B$782,S$47)+'СЕТ СН'!$G$12+СВЦЭМ!$D$10+'СЕТ СН'!$G$6-'СЕТ СН'!$G$22</f>
        <v>1722.7401881999999</v>
      </c>
      <c r="T52" s="36">
        <f>SUMIFS(СВЦЭМ!$C$39:$C$782,СВЦЭМ!$A$39:$A$782,$A52,СВЦЭМ!$B$39:$B$782,T$47)+'СЕТ СН'!$G$12+СВЦЭМ!$D$10+'СЕТ СН'!$G$6-'СЕТ СН'!$G$22</f>
        <v>1757.9607708200001</v>
      </c>
      <c r="U52" s="36">
        <f>SUMIFS(СВЦЭМ!$C$39:$C$782,СВЦЭМ!$A$39:$A$782,$A52,СВЦЭМ!$B$39:$B$782,U$47)+'СЕТ СН'!$G$12+СВЦЭМ!$D$10+'СЕТ СН'!$G$6-'СЕТ СН'!$G$22</f>
        <v>1769.2354298</v>
      </c>
      <c r="V52" s="36">
        <f>SUMIFS(СВЦЭМ!$C$39:$C$782,СВЦЭМ!$A$39:$A$782,$A52,СВЦЭМ!$B$39:$B$782,V$47)+'СЕТ СН'!$G$12+СВЦЭМ!$D$10+'СЕТ СН'!$G$6-'СЕТ СН'!$G$22</f>
        <v>1772.1877512400001</v>
      </c>
      <c r="W52" s="36">
        <f>SUMIFS(СВЦЭМ!$C$39:$C$782,СВЦЭМ!$A$39:$A$782,$A52,СВЦЭМ!$B$39:$B$782,W$47)+'СЕТ СН'!$G$12+СВЦЭМ!$D$10+'СЕТ СН'!$G$6-'СЕТ СН'!$G$22</f>
        <v>1744.35647027</v>
      </c>
      <c r="X52" s="36">
        <f>SUMIFS(СВЦЭМ!$C$39:$C$782,СВЦЭМ!$A$39:$A$782,$A52,СВЦЭМ!$B$39:$B$782,X$47)+'СЕТ СН'!$G$12+СВЦЭМ!$D$10+'СЕТ СН'!$G$6-'СЕТ СН'!$G$22</f>
        <v>1798.7219630600002</v>
      </c>
      <c r="Y52" s="36">
        <f>SUMIFS(СВЦЭМ!$C$39:$C$782,СВЦЭМ!$A$39:$A$782,$A52,СВЦЭМ!$B$39:$B$782,Y$47)+'СЕТ СН'!$G$12+СВЦЭМ!$D$10+'СЕТ СН'!$G$6-'СЕТ СН'!$G$22</f>
        <v>1873.7256790599999</v>
      </c>
    </row>
    <row r="53" spans="1:25" ht="15.75" x14ac:dyDescent="0.2">
      <c r="A53" s="35">
        <f t="shared" si="1"/>
        <v>45144</v>
      </c>
      <c r="B53" s="36">
        <f>SUMIFS(СВЦЭМ!$C$39:$C$782,СВЦЭМ!$A$39:$A$782,$A53,СВЦЭМ!$B$39:$B$782,B$47)+'СЕТ СН'!$G$12+СВЦЭМ!$D$10+'СЕТ СН'!$G$6-'СЕТ СН'!$G$22</f>
        <v>1958.1310614700001</v>
      </c>
      <c r="C53" s="36">
        <f>SUMIFS(СВЦЭМ!$C$39:$C$782,СВЦЭМ!$A$39:$A$782,$A53,СВЦЭМ!$B$39:$B$782,C$47)+'СЕТ СН'!$G$12+СВЦЭМ!$D$10+'СЕТ СН'!$G$6-'СЕТ СН'!$G$22</f>
        <v>1968.81406591</v>
      </c>
      <c r="D53" s="36">
        <f>SUMIFS(СВЦЭМ!$C$39:$C$782,СВЦЭМ!$A$39:$A$782,$A53,СВЦЭМ!$B$39:$B$782,D$47)+'СЕТ СН'!$G$12+СВЦЭМ!$D$10+'СЕТ СН'!$G$6-'СЕТ СН'!$G$22</f>
        <v>2002.2544758200002</v>
      </c>
      <c r="E53" s="36">
        <f>SUMIFS(СВЦЭМ!$C$39:$C$782,СВЦЭМ!$A$39:$A$782,$A53,СВЦЭМ!$B$39:$B$782,E$47)+'СЕТ СН'!$G$12+СВЦЭМ!$D$10+'СЕТ СН'!$G$6-'СЕТ СН'!$G$22</f>
        <v>2104.89773036</v>
      </c>
      <c r="F53" s="36">
        <f>SUMIFS(СВЦЭМ!$C$39:$C$782,СВЦЭМ!$A$39:$A$782,$A53,СВЦЭМ!$B$39:$B$782,F$47)+'СЕТ СН'!$G$12+СВЦЭМ!$D$10+'СЕТ СН'!$G$6-'СЕТ СН'!$G$22</f>
        <v>2129.3054248600001</v>
      </c>
      <c r="G53" s="36">
        <f>SUMIFS(СВЦЭМ!$C$39:$C$782,СВЦЭМ!$A$39:$A$782,$A53,СВЦЭМ!$B$39:$B$782,G$47)+'СЕТ СН'!$G$12+СВЦЭМ!$D$10+'СЕТ СН'!$G$6-'СЕТ СН'!$G$22</f>
        <v>2058.2639170400003</v>
      </c>
      <c r="H53" s="36">
        <f>SUMIFS(СВЦЭМ!$C$39:$C$782,СВЦЭМ!$A$39:$A$782,$A53,СВЦЭМ!$B$39:$B$782,H$47)+'СЕТ СН'!$G$12+СВЦЭМ!$D$10+'СЕТ СН'!$G$6-'СЕТ СН'!$G$22</f>
        <v>2096.3672006199999</v>
      </c>
      <c r="I53" s="36">
        <f>SUMIFS(СВЦЭМ!$C$39:$C$782,СВЦЭМ!$A$39:$A$782,$A53,СВЦЭМ!$B$39:$B$782,I$47)+'СЕТ СН'!$G$12+СВЦЭМ!$D$10+'СЕТ СН'!$G$6-'СЕТ СН'!$G$22</f>
        <v>2034.5272363600002</v>
      </c>
      <c r="J53" s="36">
        <f>SUMIFS(СВЦЭМ!$C$39:$C$782,СВЦЭМ!$A$39:$A$782,$A53,СВЦЭМ!$B$39:$B$782,J$47)+'СЕТ СН'!$G$12+СВЦЭМ!$D$10+'СЕТ СН'!$G$6-'СЕТ СН'!$G$22</f>
        <v>1961.1409650599999</v>
      </c>
      <c r="K53" s="36">
        <f>SUMIFS(СВЦЭМ!$C$39:$C$782,СВЦЭМ!$A$39:$A$782,$A53,СВЦЭМ!$B$39:$B$782,K$47)+'СЕТ СН'!$G$12+СВЦЭМ!$D$10+'СЕТ СН'!$G$6-'СЕТ СН'!$G$22</f>
        <v>1859.42075256</v>
      </c>
      <c r="L53" s="36">
        <f>SUMIFS(СВЦЭМ!$C$39:$C$782,СВЦЭМ!$A$39:$A$782,$A53,СВЦЭМ!$B$39:$B$782,L$47)+'СЕТ СН'!$G$12+СВЦЭМ!$D$10+'СЕТ СН'!$G$6-'СЕТ СН'!$G$22</f>
        <v>1789.89343985</v>
      </c>
      <c r="M53" s="36">
        <f>SUMIFS(СВЦЭМ!$C$39:$C$782,СВЦЭМ!$A$39:$A$782,$A53,СВЦЭМ!$B$39:$B$782,M$47)+'СЕТ СН'!$G$12+СВЦЭМ!$D$10+'СЕТ СН'!$G$6-'СЕТ СН'!$G$22</f>
        <v>1756.4624689500001</v>
      </c>
      <c r="N53" s="36">
        <f>SUMIFS(СВЦЭМ!$C$39:$C$782,СВЦЭМ!$A$39:$A$782,$A53,СВЦЭМ!$B$39:$B$782,N$47)+'СЕТ СН'!$G$12+СВЦЭМ!$D$10+'СЕТ СН'!$G$6-'СЕТ СН'!$G$22</f>
        <v>1734.9587958900001</v>
      </c>
      <c r="O53" s="36">
        <f>SUMIFS(СВЦЭМ!$C$39:$C$782,СВЦЭМ!$A$39:$A$782,$A53,СВЦЭМ!$B$39:$B$782,O$47)+'СЕТ СН'!$G$12+СВЦЭМ!$D$10+'СЕТ СН'!$G$6-'СЕТ СН'!$G$22</f>
        <v>1752.7794733000001</v>
      </c>
      <c r="P53" s="36">
        <f>SUMIFS(СВЦЭМ!$C$39:$C$782,СВЦЭМ!$A$39:$A$782,$A53,СВЦЭМ!$B$39:$B$782,P$47)+'СЕТ СН'!$G$12+СВЦЭМ!$D$10+'СЕТ СН'!$G$6-'СЕТ СН'!$G$22</f>
        <v>1759.6371855000002</v>
      </c>
      <c r="Q53" s="36">
        <f>SUMIFS(СВЦЭМ!$C$39:$C$782,СВЦЭМ!$A$39:$A$782,$A53,СВЦЭМ!$B$39:$B$782,Q$47)+'СЕТ СН'!$G$12+СВЦЭМ!$D$10+'СЕТ СН'!$G$6-'СЕТ СН'!$G$22</f>
        <v>1765.3195202900001</v>
      </c>
      <c r="R53" s="36">
        <f>SUMIFS(СВЦЭМ!$C$39:$C$782,СВЦЭМ!$A$39:$A$782,$A53,СВЦЭМ!$B$39:$B$782,R$47)+'СЕТ СН'!$G$12+СВЦЭМ!$D$10+'СЕТ СН'!$G$6-'СЕТ СН'!$G$22</f>
        <v>1752.1071451299999</v>
      </c>
      <c r="S53" s="36">
        <f>SUMIFS(СВЦЭМ!$C$39:$C$782,СВЦЭМ!$A$39:$A$782,$A53,СВЦЭМ!$B$39:$B$782,S$47)+'СЕТ СН'!$G$12+СВЦЭМ!$D$10+'СЕТ СН'!$G$6-'СЕТ СН'!$G$22</f>
        <v>1733.8246084799998</v>
      </c>
      <c r="T53" s="36">
        <f>SUMIFS(СВЦЭМ!$C$39:$C$782,СВЦЭМ!$A$39:$A$782,$A53,СВЦЭМ!$B$39:$B$782,T$47)+'СЕТ СН'!$G$12+СВЦЭМ!$D$10+'СЕТ СН'!$G$6-'СЕТ СН'!$G$22</f>
        <v>1753.6398501100002</v>
      </c>
      <c r="U53" s="36">
        <f>SUMIFS(СВЦЭМ!$C$39:$C$782,СВЦЭМ!$A$39:$A$782,$A53,СВЦЭМ!$B$39:$B$782,U$47)+'СЕТ СН'!$G$12+СВЦЭМ!$D$10+'СЕТ СН'!$G$6-'СЕТ СН'!$G$22</f>
        <v>1763.5512398199999</v>
      </c>
      <c r="V53" s="36">
        <f>SUMIFS(СВЦЭМ!$C$39:$C$782,СВЦЭМ!$A$39:$A$782,$A53,СВЦЭМ!$B$39:$B$782,V$47)+'СЕТ СН'!$G$12+СВЦЭМ!$D$10+'СЕТ СН'!$G$6-'СЕТ СН'!$G$22</f>
        <v>1764.9787688699998</v>
      </c>
      <c r="W53" s="36">
        <f>SUMIFS(СВЦЭМ!$C$39:$C$782,СВЦЭМ!$A$39:$A$782,$A53,СВЦЭМ!$B$39:$B$782,W$47)+'СЕТ СН'!$G$12+СВЦЭМ!$D$10+'СЕТ СН'!$G$6-'СЕТ СН'!$G$22</f>
        <v>1746.6584342599999</v>
      </c>
      <c r="X53" s="36">
        <f>SUMIFS(СВЦЭМ!$C$39:$C$782,СВЦЭМ!$A$39:$A$782,$A53,СВЦЭМ!$B$39:$B$782,X$47)+'СЕТ СН'!$G$12+СВЦЭМ!$D$10+'СЕТ СН'!$G$6-'СЕТ СН'!$G$22</f>
        <v>1809.0279943599999</v>
      </c>
      <c r="Y53" s="36">
        <f>SUMIFS(СВЦЭМ!$C$39:$C$782,СВЦЭМ!$A$39:$A$782,$A53,СВЦЭМ!$B$39:$B$782,Y$47)+'СЕТ СН'!$G$12+СВЦЭМ!$D$10+'СЕТ СН'!$G$6-'СЕТ СН'!$G$22</f>
        <v>1896.7824504800001</v>
      </c>
    </row>
    <row r="54" spans="1:25" ht="15.75" x14ac:dyDescent="0.2">
      <c r="A54" s="35">
        <f t="shared" si="1"/>
        <v>45145</v>
      </c>
      <c r="B54" s="36">
        <f>SUMIFS(СВЦЭМ!$C$39:$C$782,СВЦЭМ!$A$39:$A$782,$A54,СВЦЭМ!$B$39:$B$782,B$47)+'СЕТ СН'!$G$12+СВЦЭМ!$D$10+'СЕТ СН'!$G$6-'СЕТ СН'!$G$22</f>
        <v>1892.6506542299999</v>
      </c>
      <c r="C54" s="36">
        <f>SUMIFS(СВЦЭМ!$C$39:$C$782,СВЦЭМ!$A$39:$A$782,$A54,СВЦЭМ!$B$39:$B$782,C$47)+'СЕТ СН'!$G$12+СВЦЭМ!$D$10+'СЕТ СН'!$G$6-'СЕТ СН'!$G$22</f>
        <v>1996.3373357400001</v>
      </c>
      <c r="D54" s="36">
        <f>SUMIFS(СВЦЭМ!$C$39:$C$782,СВЦЭМ!$A$39:$A$782,$A54,СВЦЭМ!$B$39:$B$782,D$47)+'СЕТ СН'!$G$12+СВЦЭМ!$D$10+'СЕТ СН'!$G$6-'СЕТ СН'!$G$22</f>
        <v>2039.8801324400001</v>
      </c>
      <c r="E54" s="36">
        <f>SUMIFS(СВЦЭМ!$C$39:$C$782,СВЦЭМ!$A$39:$A$782,$A54,СВЦЭМ!$B$39:$B$782,E$47)+'СЕТ СН'!$G$12+СВЦЭМ!$D$10+'СЕТ СН'!$G$6-'СЕТ СН'!$G$22</f>
        <v>2085.80733861</v>
      </c>
      <c r="F54" s="36">
        <f>SUMIFS(СВЦЭМ!$C$39:$C$782,СВЦЭМ!$A$39:$A$782,$A54,СВЦЭМ!$B$39:$B$782,F$47)+'СЕТ СН'!$G$12+СВЦЭМ!$D$10+'СЕТ СН'!$G$6-'СЕТ СН'!$G$22</f>
        <v>2078.2168204099999</v>
      </c>
      <c r="G54" s="36">
        <f>SUMIFS(СВЦЭМ!$C$39:$C$782,СВЦЭМ!$A$39:$A$782,$A54,СВЦЭМ!$B$39:$B$782,G$47)+'СЕТ СН'!$G$12+СВЦЭМ!$D$10+'СЕТ СН'!$G$6-'СЕТ СН'!$G$22</f>
        <v>2085.4334988099999</v>
      </c>
      <c r="H54" s="36">
        <f>SUMIFS(СВЦЭМ!$C$39:$C$782,СВЦЭМ!$A$39:$A$782,$A54,СВЦЭМ!$B$39:$B$782,H$47)+'СЕТ СН'!$G$12+СВЦЭМ!$D$10+'СЕТ СН'!$G$6-'СЕТ СН'!$G$22</f>
        <v>2126.1666763900002</v>
      </c>
      <c r="I54" s="36">
        <f>SUMIFS(СВЦЭМ!$C$39:$C$782,СВЦЭМ!$A$39:$A$782,$A54,СВЦЭМ!$B$39:$B$782,I$47)+'СЕТ СН'!$G$12+СВЦЭМ!$D$10+'СЕТ СН'!$G$6-'СЕТ СН'!$G$22</f>
        <v>1925.0941818300003</v>
      </c>
      <c r="J54" s="36">
        <f>SUMIFS(СВЦЭМ!$C$39:$C$782,СВЦЭМ!$A$39:$A$782,$A54,СВЦЭМ!$B$39:$B$782,J$47)+'СЕТ СН'!$G$12+СВЦЭМ!$D$10+'СЕТ СН'!$G$6-'СЕТ СН'!$G$22</f>
        <v>1801.2256364300001</v>
      </c>
      <c r="K54" s="36">
        <f>SUMIFS(СВЦЭМ!$C$39:$C$782,СВЦЭМ!$A$39:$A$782,$A54,СВЦЭМ!$B$39:$B$782,K$47)+'СЕТ СН'!$G$12+СВЦЭМ!$D$10+'СЕТ СН'!$G$6-'СЕТ СН'!$G$22</f>
        <v>1748.6464280599998</v>
      </c>
      <c r="L54" s="36">
        <f>SUMIFS(СВЦЭМ!$C$39:$C$782,СВЦЭМ!$A$39:$A$782,$A54,СВЦЭМ!$B$39:$B$782,L$47)+'СЕТ СН'!$G$12+СВЦЭМ!$D$10+'СЕТ СН'!$G$6-'СЕТ СН'!$G$22</f>
        <v>1693.8287171699999</v>
      </c>
      <c r="M54" s="36">
        <f>SUMIFS(СВЦЭМ!$C$39:$C$782,СВЦЭМ!$A$39:$A$782,$A54,СВЦЭМ!$B$39:$B$782,M$47)+'СЕТ СН'!$G$12+СВЦЭМ!$D$10+'СЕТ СН'!$G$6-'СЕТ СН'!$G$22</f>
        <v>1668.9869090900002</v>
      </c>
      <c r="N54" s="36">
        <f>SUMIFS(СВЦЭМ!$C$39:$C$782,СВЦЭМ!$A$39:$A$782,$A54,СВЦЭМ!$B$39:$B$782,N$47)+'СЕТ СН'!$G$12+СВЦЭМ!$D$10+'СЕТ СН'!$G$6-'СЕТ СН'!$G$22</f>
        <v>1665.0756187299999</v>
      </c>
      <c r="O54" s="36">
        <f>SUMIFS(СВЦЭМ!$C$39:$C$782,СВЦЭМ!$A$39:$A$782,$A54,СВЦЭМ!$B$39:$B$782,O$47)+'СЕТ СН'!$G$12+СВЦЭМ!$D$10+'СЕТ СН'!$G$6-'СЕТ СН'!$G$22</f>
        <v>1668.3247270400002</v>
      </c>
      <c r="P54" s="36">
        <f>SUMIFS(СВЦЭМ!$C$39:$C$782,СВЦЭМ!$A$39:$A$782,$A54,СВЦЭМ!$B$39:$B$782,P$47)+'СЕТ СН'!$G$12+СВЦЭМ!$D$10+'СЕТ СН'!$G$6-'СЕТ СН'!$G$22</f>
        <v>1669.46498939</v>
      </c>
      <c r="Q54" s="36">
        <f>SUMIFS(СВЦЭМ!$C$39:$C$782,СВЦЭМ!$A$39:$A$782,$A54,СВЦЭМ!$B$39:$B$782,Q$47)+'СЕТ СН'!$G$12+СВЦЭМ!$D$10+'СЕТ СН'!$G$6-'СЕТ СН'!$G$22</f>
        <v>1675.5566370500001</v>
      </c>
      <c r="R54" s="36">
        <f>SUMIFS(СВЦЭМ!$C$39:$C$782,СВЦЭМ!$A$39:$A$782,$A54,СВЦЭМ!$B$39:$B$782,R$47)+'СЕТ СН'!$G$12+СВЦЭМ!$D$10+'СЕТ СН'!$G$6-'СЕТ СН'!$G$22</f>
        <v>1686.29634936</v>
      </c>
      <c r="S54" s="36">
        <f>SUMIFS(СВЦЭМ!$C$39:$C$782,СВЦЭМ!$A$39:$A$782,$A54,СВЦЭМ!$B$39:$B$782,S$47)+'СЕТ СН'!$G$12+СВЦЭМ!$D$10+'СЕТ СН'!$G$6-'СЕТ СН'!$G$22</f>
        <v>1674.8004752500001</v>
      </c>
      <c r="T54" s="36">
        <f>SUMIFS(СВЦЭМ!$C$39:$C$782,СВЦЭМ!$A$39:$A$782,$A54,СВЦЭМ!$B$39:$B$782,T$47)+'СЕТ СН'!$G$12+СВЦЭМ!$D$10+'СЕТ СН'!$G$6-'СЕТ СН'!$G$22</f>
        <v>1689.8116324100001</v>
      </c>
      <c r="U54" s="36">
        <f>SUMIFS(СВЦЭМ!$C$39:$C$782,СВЦЭМ!$A$39:$A$782,$A54,СВЦЭМ!$B$39:$B$782,U$47)+'СЕТ СН'!$G$12+СВЦЭМ!$D$10+'СЕТ СН'!$G$6-'СЕТ СН'!$G$22</f>
        <v>1691.9285577599999</v>
      </c>
      <c r="V54" s="36">
        <f>SUMIFS(СВЦЭМ!$C$39:$C$782,СВЦЭМ!$A$39:$A$782,$A54,СВЦЭМ!$B$39:$B$782,V$47)+'СЕТ СН'!$G$12+СВЦЭМ!$D$10+'СЕТ СН'!$G$6-'СЕТ СН'!$G$22</f>
        <v>1701.5001839199999</v>
      </c>
      <c r="W54" s="36">
        <f>SUMIFS(СВЦЭМ!$C$39:$C$782,СВЦЭМ!$A$39:$A$782,$A54,СВЦЭМ!$B$39:$B$782,W$47)+'СЕТ СН'!$G$12+СВЦЭМ!$D$10+'СЕТ СН'!$G$6-'СЕТ СН'!$G$22</f>
        <v>1674.4869978000002</v>
      </c>
      <c r="X54" s="36">
        <f>SUMIFS(СВЦЭМ!$C$39:$C$782,СВЦЭМ!$A$39:$A$782,$A54,СВЦЭМ!$B$39:$B$782,X$47)+'СЕТ СН'!$G$12+СВЦЭМ!$D$10+'СЕТ СН'!$G$6-'СЕТ СН'!$G$22</f>
        <v>1741.1704963100001</v>
      </c>
      <c r="Y54" s="36">
        <f>SUMIFS(СВЦЭМ!$C$39:$C$782,СВЦЭМ!$A$39:$A$782,$A54,СВЦЭМ!$B$39:$B$782,Y$47)+'СЕТ СН'!$G$12+СВЦЭМ!$D$10+'СЕТ СН'!$G$6-'СЕТ СН'!$G$22</f>
        <v>1831.4183803400001</v>
      </c>
    </row>
    <row r="55" spans="1:25" ht="15.75" x14ac:dyDescent="0.2">
      <c r="A55" s="35">
        <f t="shared" si="1"/>
        <v>45146</v>
      </c>
      <c r="B55" s="36">
        <f>SUMIFS(СВЦЭМ!$C$39:$C$782,СВЦЭМ!$A$39:$A$782,$A55,СВЦЭМ!$B$39:$B$782,B$47)+'СЕТ СН'!$G$12+СВЦЭМ!$D$10+'СЕТ СН'!$G$6-'СЕТ СН'!$G$22</f>
        <v>1882.8928399199999</v>
      </c>
      <c r="C55" s="36">
        <f>SUMIFS(СВЦЭМ!$C$39:$C$782,СВЦЭМ!$A$39:$A$782,$A55,СВЦЭМ!$B$39:$B$782,C$47)+'СЕТ СН'!$G$12+СВЦЭМ!$D$10+'СЕТ СН'!$G$6-'СЕТ СН'!$G$22</f>
        <v>1978.7525399599999</v>
      </c>
      <c r="D55" s="36">
        <f>SUMIFS(СВЦЭМ!$C$39:$C$782,СВЦЭМ!$A$39:$A$782,$A55,СВЦЭМ!$B$39:$B$782,D$47)+'СЕТ СН'!$G$12+СВЦЭМ!$D$10+'СЕТ СН'!$G$6-'СЕТ СН'!$G$22</f>
        <v>2013.7782654100001</v>
      </c>
      <c r="E55" s="36">
        <f>SUMIFS(СВЦЭМ!$C$39:$C$782,СВЦЭМ!$A$39:$A$782,$A55,СВЦЭМ!$B$39:$B$782,E$47)+'СЕТ СН'!$G$12+СВЦЭМ!$D$10+'СЕТ СН'!$G$6-'СЕТ СН'!$G$22</f>
        <v>2069.8271950399999</v>
      </c>
      <c r="F55" s="36">
        <f>SUMIFS(СВЦЭМ!$C$39:$C$782,СВЦЭМ!$A$39:$A$782,$A55,СВЦЭМ!$B$39:$B$782,F$47)+'СЕТ СН'!$G$12+СВЦЭМ!$D$10+'СЕТ СН'!$G$6-'СЕТ СН'!$G$22</f>
        <v>2082.4094200700001</v>
      </c>
      <c r="G55" s="36">
        <f>SUMIFS(СВЦЭМ!$C$39:$C$782,СВЦЭМ!$A$39:$A$782,$A55,СВЦЭМ!$B$39:$B$782,G$47)+'СЕТ СН'!$G$12+СВЦЭМ!$D$10+'СЕТ СН'!$G$6-'СЕТ СН'!$G$22</f>
        <v>2056.1452774600002</v>
      </c>
      <c r="H55" s="36">
        <f>SUMIFS(СВЦЭМ!$C$39:$C$782,СВЦЭМ!$A$39:$A$782,$A55,СВЦЭМ!$B$39:$B$782,H$47)+'СЕТ СН'!$G$12+СВЦЭМ!$D$10+'СЕТ СН'!$G$6-'СЕТ СН'!$G$22</f>
        <v>2029.5055815400001</v>
      </c>
      <c r="I55" s="36">
        <f>SUMIFS(СВЦЭМ!$C$39:$C$782,СВЦЭМ!$A$39:$A$782,$A55,СВЦЭМ!$B$39:$B$782,I$47)+'СЕТ СН'!$G$12+СВЦЭМ!$D$10+'СЕТ СН'!$G$6-'СЕТ СН'!$G$22</f>
        <v>1950.0906203499999</v>
      </c>
      <c r="J55" s="36">
        <f>SUMIFS(СВЦЭМ!$C$39:$C$782,СВЦЭМ!$A$39:$A$782,$A55,СВЦЭМ!$B$39:$B$782,J$47)+'СЕТ СН'!$G$12+СВЦЭМ!$D$10+'СЕТ СН'!$G$6-'СЕТ СН'!$G$22</f>
        <v>1895.1170974299998</v>
      </c>
      <c r="K55" s="36">
        <f>SUMIFS(СВЦЭМ!$C$39:$C$782,СВЦЭМ!$A$39:$A$782,$A55,СВЦЭМ!$B$39:$B$782,K$47)+'СЕТ СН'!$G$12+СВЦЭМ!$D$10+'СЕТ СН'!$G$6-'СЕТ СН'!$G$22</f>
        <v>1818.8184716300002</v>
      </c>
      <c r="L55" s="36">
        <f>SUMIFS(СВЦЭМ!$C$39:$C$782,СВЦЭМ!$A$39:$A$782,$A55,СВЦЭМ!$B$39:$B$782,L$47)+'СЕТ СН'!$G$12+СВЦЭМ!$D$10+'СЕТ СН'!$G$6-'СЕТ СН'!$G$22</f>
        <v>1773.5321419699999</v>
      </c>
      <c r="M55" s="36">
        <f>SUMIFS(СВЦЭМ!$C$39:$C$782,СВЦЭМ!$A$39:$A$782,$A55,СВЦЭМ!$B$39:$B$782,M$47)+'СЕТ СН'!$G$12+СВЦЭМ!$D$10+'СЕТ СН'!$G$6-'СЕТ СН'!$G$22</f>
        <v>1753.1512844499998</v>
      </c>
      <c r="N55" s="36">
        <f>SUMIFS(СВЦЭМ!$C$39:$C$782,СВЦЭМ!$A$39:$A$782,$A55,СВЦЭМ!$B$39:$B$782,N$47)+'СЕТ СН'!$G$12+СВЦЭМ!$D$10+'СЕТ СН'!$G$6-'СЕТ СН'!$G$22</f>
        <v>1736.8369484499999</v>
      </c>
      <c r="O55" s="36">
        <f>SUMIFS(СВЦЭМ!$C$39:$C$782,СВЦЭМ!$A$39:$A$782,$A55,СВЦЭМ!$B$39:$B$782,O$47)+'СЕТ СН'!$G$12+СВЦЭМ!$D$10+'СЕТ СН'!$G$6-'СЕТ СН'!$G$22</f>
        <v>1737.8756237000002</v>
      </c>
      <c r="P55" s="36">
        <f>SUMIFS(СВЦЭМ!$C$39:$C$782,СВЦЭМ!$A$39:$A$782,$A55,СВЦЭМ!$B$39:$B$782,P$47)+'СЕТ СН'!$G$12+СВЦЭМ!$D$10+'СЕТ СН'!$G$6-'СЕТ СН'!$G$22</f>
        <v>1738.9069422699999</v>
      </c>
      <c r="Q55" s="36">
        <f>SUMIFS(СВЦЭМ!$C$39:$C$782,СВЦЭМ!$A$39:$A$782,$A55,СВЦЭМ!$B$39:$B$782,Q$47)+'СЕТ СН'!$G$12+СВЦЭМ!$D$10+'СЕТ СН'!$G$6-'СЕТ СН'!$G$22</f>
        <v>1735.2363410100002</v>
      </c>
      <c r="R55" s="36">
        <f>SUMIFS(СВЦЭМ!$C$39:$C$782,СВЦЭМ!$A$39:$A$782,$A55,СВЦЭМ!$B$39:$B$782,R$47)+'СЕТ СН'!$G$12+СВЦЭМ!$D$10+'СЕТ СН'!$G$6-'СЕТ СН'!$G$22</f>
        <v>1717.5766744400003</v>
      </c>
      <c r="S55" s="36">
        <f>SUMIFS(СВЦЭМ!$C$39:$C$782,СВЦЭМ!$A$39:$A$782,$A55,СВЦЭМ!$B$39:$B$782,S$47)+'СЕТ СН'!$G$12+СВЦЭМ!$D$10+'СЕТ СН'!$G$6-'СЕТ СН'!$G$22</f>
        <v>1722.4445277600003</v>
      </c>
      <c r="T55" s="36">
        <f>SUMIFS(СВЦЭМ!$C$39:$C$782,СВЦЭМ!$A$39:$A$782,$A55,СВЦЭМ!$B$39:$B$782,T$47)+'СЕТ СН'!$G$12+СВЦЭМ!$D$10+'СЕТ СН'!$G$6-'СЕТ СН'!$G$22</f>
        <v>1779.5419646700002</v>
      </c>
      <c r="U55" s="36">
        <f>SUMIFS(СВЦЭМ!$C$39:$C$782,СВЦЭМ!$A$39:$A$782,$A55,СВЦЭМ!$B$39:$B$782,U$47)+'СЕТ СН'!$G$12+СВЦЭМ!$D$10+'СЕТ СН'!$G$6-'СЕТ СН'!$G$22</f>
        <v>1770.2982424400002</v>
      </c>
      <c r="V55" s="36">
        <f>SUMIFS(СВЦЭМ!$C$39:$C$782,СВЦЭМ!$A$39:$A$782,$A55,СВЦЭМ!$B$39:$B$782,V$47)+'СЕТ СН'!$G$12+СВЦЭМ!$D$10+'СЕТ СН'!$G$6-'СЕТ СН'!$G$22</f>
        <v>1770.8335121800001</v>
      </c>
      <c r="W55" s="36">
        <f>SUMIFS(СВЦЭМ!$C$39:$C$782,СВЦЭМ!$A$39:$A$782,$A55,СВЦЭМ!$B$39:$B$782,W$47)+'СЕТ СН'!$G$12+СВЦЭМ!$D$10+'СЕТ СН'!$G$6-'СЕТ СН'!$G$22</f>
        <v>1746.48042042</v>
      </c>
      <c r="X55" s="36">
        <f>SUMIFS(СВЦЭМ!$C$39:$C$782,СВЦЭМ!$A$39:$A$782,$A55,СВЦЭМ!$B$39:$B$782,X$47)+'СЕТ СН'!$G$12+СВЦЭМ!$D$10+'СЕТ СН'!$G$6-'СЕТ СН'!$G$22</f>
        <v>1805.4420720799999</v>
      </c>
      <c r="Y55" s="36">
        <f>SUMIFS(СВЦЭМ!$C$39:$C$782,СВЦЭМ!$A$39:$A$782,$A55,СВЦЭМ!$B$39:$B$782,Y$47)+'СЕТ СН'!$G$12+СВЦЭМ!$D$10+'СЕТ СН'!$G$6-'СЕТ СН'!$G$22</f>
        <v>1902.6361695400001</v>
      </c>
    </row>
    <row r="56" spans="1:25" ht="15.75" x14ac:dyDescent="0.2">
      <c r="A56" s="35">
        <f t="shared" si="1"/>
        <v>45147</v>
      </c>
      <c r="B56" s="36">
        <f>SUMIFS(СВЦЭМ!$C$39:$C$782,СВЦЭМ!$A$39:$A$782,$A56,СВЦЭМ!$B$39:$B$782,B$47)+'СЕТ СН'!$G$12+СВЦЭМ!$D$10+'СЕТ СН'!$G$6-'СЕТ СН'!$G$22</f>
        <v>2000.7805342400002</v>
      </c>
      <c r="C56" s="36">
        <f>SUMIFS(СВЦЭМ!$C$39:$C$782,СВЦЭМ!$A$39:$A$782,$A56,СВЦЭМ!$B$39:$B$782,C$47)+'СЕТ СН'!$G$12+СВЦЭМ!$D$10+'СЕТ СН'!$G$6-'СЕТ СН'!$G$22</f>
        <v>2113.6359074800002</v>
      </c>
      <c r="D56" s="36">
        <f>SUMIFS(СВЦЭМ!$C$39:$C$782,СВЦЭМ!$A$39:$A$782,$A56,СВЦЭМ!$B$39:$B$782,D$47)+'СЕТ СН'!$G$12+СВЦЭМ!$D$10+'СЕТ СН'!$G$6-'СЕТ СН'!$G$22</f>
        <v>2194.5121051900001</v>
      </c>
      <c r="E56" s="36">
        <f>SUMIFS(СВЦЭМ!$C$39:$C$782,СВЦЭМ!$A$39:$A$782,$A56,СВЦЭМ!$B$39:$B$782,E$47)+'СЕТ СН'!$G$12+СВЦЭМ!$D$10+'СЕТ СН'!$G$6-'СЕТ СН'!$G$22</f>
        <v>2221.2181275000003</v>
      </c>
      <c r="F56" s="36">
        <f>SUMIFS(СВЦЭМ!$C$39:$C$782,СВЦЭМ!$A$39:$A$782,$A56,СВЦЭМ!$B$39:$B$782,F$47)+'СЕТ СН'!$G$12+СВЦЭМ!$D$10+'СЕТ СН'!$G$6-'СЕТ СН'!$G$22</f>
        <v>2239.80930863</v>
      </c>
      <c r="G56" s="36">
        <f>SUMIFS(СВЦЭМ!$C$39:$C$782,СВЦЭМ!$A$39:$A$782,$A56,СВЦЭМ!$B$39:$B$782,G$47)+'СЕТ СН'!$G$12+СВЦЭМ!$D$10+'СЕТ СН'!$G$6-'СЕТ СН'!$G$22</f>
        <v>2242.6162752700002</v>
      </c>
      <c r="H56" s="36">
        <f>SUMIFS(СВЦЭМ!$C$39:$C$782,СВЦЭМ!$A$39:$A$782,$A56,СВЦЭМ!$B$39:$B$782,H$47)+'СЕТ СН'!$G$12+СВЦЭМ!$D$10+'СЕТ СН'!$G$6-'СЕТ СН'!$G$22</f>
        <v>2187.3539097900002</v>
      </c>
      <c r="I56" s="36">
        <f>SUMIFS(СВЦЭМ!$C$39:$C$782,СВЦЭМ!$A$39:$A$782,$A56,СВЦЭМ!$B$39:$B$782,I$47)+'СЕТ СН'!$G$12+СВЦЭМ!$D$10+'СЕТ СН'!$G$6-'СЕТ СН'!$G$22</f>
        <v>2091.8095547000003</v>
      </c>
      <c r="J56" s="36">
        <f>SUMIFS(СВЦЭМ!$C$39:$C$782,СВЦЭМ!$A$39:$A$782,$A56,СВЦЭМ!$B$39:$B$782,J$47)+'СЕТ СН'!$G$12+СВЦЭМ!$D$10+'СЕТ СН'!$G$6-'СЕТ СН'!$G$22</f>
        <v>1987.2423080899998</v>
      </c>
      <c r="K56" s="36">
        <f>SUMIFS(СВЦЭМ!$C$39:$C$782,СВЦЭМ!$A$39:$A$782,$A56,СВЦЭМ!$B$39:$B$782,K$47)+'СЕТ СН'!$G$12+СВЦЭМ!$D$10+'СЕТ СН'!$G$6-'СЕТ СН'!$G$22</f>
        <v>1926.22670419</v>
      </c>
      <c r="L56" s="36">
        <f>SUMIFS(СВЦЭМ!$C$39:$C$782,СВЦЭМ!$A$39:$A$782,$A56,СВЦЭМ!$B$39:$B$782,L$47)+'СЕТ СН'!$G$12+СВЦЭМ!$D$10+'СЕТ СН'!$G$6-'СЕТ СН'!$G$22</f>
        <v>1876.8976840599998</v>
      </c>
      <c r="M56" s="36">
        <f>SUMIFS(СВЦЭМ!$C$39:$C$782,СВЦЭМ!$A$39:$A$782,$A56,СВЦЭМ!$B$39:$B$782,M$47)+'СЕТ СН'!$G$12+СВЦЭМ!$D$10+'СЕТ СН'!$G$6-'СЕТ СН'!$G$22</f>
        <v>1860.7077445899999</v>
      </c>
      <c r="N56" s="36">
        <f>SUMIFS(СВЦЭМ!$C$39:$C$782,СВЦЭМ!$A$39:$A$782,$A56,СВЦЭМ!$B$39:$B$782,N$47)+'СЕТ СН'!$G$12+СВЦЭМ!$D$10+'СЕТ СН'!$G$6-'СЕТ СН'!$G$22</f>
        <v>1852.0578890500001</v>
      </c>
      <c r="O56" s="36">
        <f>SUMIFS(СВЦЭМ!$C$39:$C$782,СВЦЭМ!$A$39:$A$782,$A56,СВЦЭМ!$B$39:$B$782,O$47)+'СЕТ СН'!$G$12+СВЦЭМ!$D$10+'СЕТ СН'!$G$6-'СЕТ СН'!$G$22</f>
        <v>1854.5134273200001</v>
      </c>
      <c r="P56" s="36">
        <f>SUMIFS(СВЦЭМ!$C$39:$C$782,СВЦЭМ!$A$39:$A$782,$A56,СВЦЭМ!$B$39:$B$782,P$47)+'СЕТ СН'!$G$12+СВЦЭМ!$D$10+'СЕТ СН'!$G$6-'СЕТ СН'!$G$22</f>
        <v>1857.67653922</v>
      </c>
      <c r="Q56" s="36">
        <f>SUMIFS(СВЦЭМ!$C$39:$C$782,СВЦЭМ!$A$39:$A$782,$A56,СВЦЭМ!$B$39:$B$782,Q$47)+'СЕТ СН'!$G$12+СВЦЭМ!$D$10+'СЕТ СН'!$G$6-'СЕТ СН'!$G$22</f>
        <v>1872.2928505</v>
      </c>
      <c r="R56" s="36">
        <f>SUMIFS(СВЦЭМ!$C$39:$C$782,СВЦЭМ!$A$39:$A$782,$A56,СВЦЭМ!$B$39:$B$782,R$47)+'СЕТ СН'!$G$12+СВЦЭМ!$D$10+'СЕТ СН'!$G$6-'СЕТ СН'!$G$22</f>
        <v>1846.4421009600001</v>
      </c>
      <c r="S56" s="36">
        <f>SUMIFS(СВЦЭМ!$C$39:$C$782,СВЦЭМ!$A$39:$A$782,$A56,СВЦЭМ!$B$39:$B$782,S$47)+'СЕТ СН'!$G$12+СВЦЭМ!$D$10+'СЕТ СН'!$G$6-'СЕТ СН'!$G$22</f>
        <v>1840.4076760600001</v>
      </c>
      <c r="T56" s="36">
        <f>SUMIFS(СВЦЭМ!$C$39:$C$782,СВЦЭМ!$A$39:$A$782,$A56,СВЦЭМ!$B$39:$B$782,T$47)+'СЕТ СН'!$G$12+СВЦЭМ!$D$10+'СЕТ СН'!$G$6-'СЕТ СН'!$G$22</f>
        <v>1886.6535328999998</v>
      </c>
      <c r="U56" s="36">
        <f>SUMIFS(СВЦЭМ!$C$39:$C$782,СВЦЭМ!$A$39:$A$782,$A56,СВЦЭМ!$B$39:$B$782,U$47)+'СЕТ СН'!$G$12+СВЦЭМ!$D$10+'СЕТ СН'!$G$6-'СЕТ СН'!$G$22</f>
        <v>1891.3034772199999</v>
      </c>
      <c r="V56" s="36">
        <f>SUMIFS(СВЦЭМ!$C$39:$C$782,СВЦЭМ!$A$39:$A$782,$A56,СВЦЭМ!$B$39:$B$782,V$47)+'СЕТ СН'!$G$12+СВЦЭМ!$D$10+'СЕТ СН'!$G$6-'СЕТ СН'!$G$22</f>
        <v>1887.8430527400001</v>
      </c>
      <c r="W56" s="36">
        <f>SUMIFS(СВЦЭМ!$C$39:$C$782,СВЦЭМ!$A$39:$A$782,$A56,СВЦЭМ!$B$39:$B$782,W$47)+'СЕТ СН'!$G$12+СВЦЭМ!$D$10+'СЕТ СН'!$G$6-'СЕТ СН'!$G$22</f>
        <v>1882.7457997900001</v>
      </c>
      <c r="X56" s="36">
        <f>SUMIFS(СВЦЭМ!$C$39:$C$782,СВЦЭМ!$A$39:$A$782,$A56,СВЦЭМ!$B$39:$B$782,X$47)+'СЕТ СН'!$G$12+СВЦЭМ!$D$10+'СЕТ СН'!$G$6-'СЕТ СН'!$G$22</f>
        <v>1940.3271192400002</v>
      </c>
      <c r="Y56" s="36">
        <f>SUMIFS(СВЦЭМ!$C$39:$C$782,СВЦЭМ!$A$39:$A$782,$A56,СВЦЭМ!$B$39:$B$782,Y$47)+'СЕТ СН'!$G$12+СВЦЭМ!$D$10+'СЕТ СН'!$G$6-'СЕТ СН'!$G$22</f>
        <v>2024.4217555</v>
      </c>
    </row>
    <row r="57" spans="1:25" ht="15.75" x14ac:dyDescent="0.2">
      <c r="A57" s="35">
        <f t="shared" si="1"/>
        <v>45148</v>
      </c>
      <c r="B57" s="36">
        <f>SUMIFS(СВЦЭМ!$C$39:$C$782,СВЦЭМ!$A$39:$A$782,$A57,СВЦЭМ!$B$39:$B$782,B$47)+'СЕТ СН'!$G$12+СВЦЭМ!$D$10+'СЕТ СН'!$G$6-'СЕТ СН'!$G$22</f>
        <v>2212.6829890100003</v>
      </c>
      <c r="C57" s="36">
        <f>SUMIFS(СВЦЭМ!$C$39:$C$782,СВЦЭМ!$A$39:$A$782,$A57,СВЦЭМ!$B$39:$B$782,C$47)+'СЕТ СН'!$G$12+СВЦЭМ!$D$10+'СЕТ СН'!$G$6-'СЕТ СН'!$G$22</f>
        <v>2294.23529353</v>
      </c>
      <c r="D57" s="36">
        <f>SUMIFS(СВЦЭМ!$C$39:$C$782,СВЦЭМ!$A$39:$A$782,$A57,СВЦЭМ!$B$39:$B$782,D$47)+'СЕТ СН'!$G$12+СВЦЭМ!$D$10+'СЕТ СН'!$G$6-'СЕТ СН'!$G$22</f>
        <v>2205.1794453699999</v>
      </c>
      <c r="E57" s="36">
        <f>SUMIFS(СВЦЭМ!$C$39:$C$782,СВЦЭМ!$A$39:$A$782,$A57,СВЦЭМ!$B$39:$B$782,E$47)+'СЕТ СН'!$G$12+СВЦЭМ!$D$10+'СЕТ СН'!$G$6-'СЕТ СН'!$G$22</f>
        <v>2330.37922149</v>
      </c>
      <c r="F57" s="36">
        <f>SUMIFS(СВЦЭМ!$C$39:$C$782,СВЦЭМ!$A$39:$A$782,$A57,СВЦЭМ!$B$39:$B$782,F$47)+'СЕТ СН'!$G$12+СВЦЭМ!$D$10+'СЕТ СН'!$G$6-'СЕТ СН'!$G$22</f>
        <v>2369.2651933799998</v>
      </c>
      <c r="G57" s="36">
        <f>SUMIFS(СВЦЭМ!$C$39:$C$782,СВЦЭМ!$A$39:$A$782,$A57,СВЦЭМ!$B$39:$B$782,G$47)+'СЕТ СН'!$G$12+СВЦЭМ!$D$10+'СЕТ СН'!$G$6-'СЕТ СН'!$G$22</f>
        <v>2346.56145001</v>
      </c>
      <c r="H57" s="36">
        <f>SUMIFS(СВЦЭМ!$C$39:$C$782,СВЦЭМ!$A$39:$A$782,$A57,СВЦЭМ!$B$39:$B$782,H$47)+'СЕТ СН'!$G$12+СВЦЭМ!$D$10+'СЕТ СН'!$G$6-'СЕТ СН'!$G$22</f>
        <v>2287.7115564599999</v>
      </c>
      <c r="I57" s="36">
        <f>SUMIFS(СВЦЭМ!$C$39:$C$782,СВЦЭМ!$A$39:$A$782,$A57,СВЦЭМ!$B$39:$B$782,I$47)+'СЕТ СН'!$G$12+СВЦЭМ!$D$10+'СЕТ СН'!$G$6-'СЕТ СН'!$G$22</f>
        <v>2183.4116620999998</v>
      </c>
      <c r="J57" s="36">
        <f>SUMIFS(СВЦЭМ!$C$39:$C$782,СВЦЭМ!$A$39:$A$782,$A57,СВЦЭМ!$B$39:$B$782,J$47)+'СЕТ СН'!$G$12+СВЦЭМ!$D$10+'СЕТ СН'!$G$6-'СЕТ СН'!$G$22</f>
        <v>2071.2649199100001</v>
      </c>
      <c r="K57" s="36">
        <f>SUMIFS(СВЦЭМ!$C$39:$C$782,СВЦЭМ!$A$39:$A$782,$A57,СВЦЭМ!$B$39:$B$782,K$47)+'СЕТ СН'!$G$12+СВЦЭМ!$D$10+'СЕТ СН'!$G$6-'СЕТ СН'!$G$22</f>
        <v>1986.03426287</v>
      </c>
      <c r="L57" s="36">
        <f>SUMIFS(СВЦЭМ!$C$39:$C$782,СВЦЭМ!$A$39:$A$782,$A57,СВЦЭМ!$B$39:$B$782,L$47)+'СЕТ СН'!$G$12+СВЦЭМ!$D$10+'СЕТ СН'!$G$6-'СЕТ СН'!$G$22</f>
        <v>1949.3825760499999</v>
      </c>
      <c r="M57" s="36">
        <f>SUMIFS(СВЦЭМ!$C$39:$C$782,СВЦЭМ!$A$39:$A$782,$A57,СВЦЭМ!$B$39:$B$782,M$47)+'СЕТ СН'!$G$12+СВЦЭМ!$D$10+'СЕТ СН'!$G$6-'СЕТ СН'!$G$22</f>
        <v>1938.1449563900001</v>
      </c>
      <c r="N57" s="36">
        <f>SUMIFS(СВЦЭМ!$C$39:$C$782,СВЦЭМ!$A$39:$A$782,$A57,СВЦЭМ!$B$39:$B$782,N$47)+'СЕТ СН'!$G$12+СВЦЭМ!$D$10+'СЕТ СН'!$G$6-'СЕТ СН'!$G$22</f>
        <v>1932.4287076400001</v>
      </c>
      <c r="O57" s="36">
        <f>SUMIFS(СВЦЭМ!$C$39:$C$782,СВЦЭМ!$A$39:$A$782,$A57,СВЦЭМ!$B$39:$B$782,O$47)+'СЕТ СН'!$G$12+СВЦЭМ!$D$10+'СЕТ СН'!$G$6-'СЕТ СН'!$G$22</f>
        <v>1924.5577076999998</v>
      </c>
      <c r="P57" s="36">
        <f>SUMIFS(СВЦЭМ!$C$39:$C$782,СВЦЭМ!$A$39:$A$782,$A57,СВЦЭМ!$B$39:$B$782,P$47)+'СЕТ СН'!$G$12+СВЦЭМ!$D$10+'СЕТ СН'!$G$6-'СЕТ СН'!$G$22</f>
        <v>1926.6565982800003</v>
      </c>
      <c r="Q57" s="36">
        <f>SUMIFS(СВЦЭМ!$C$39:$C$782,СВЦЭМ!$A$39:$A$782,$A57,СВЦЭМ!$B$39:$B$782,Q$47)+'СЕТ СН'!$G$12+СВЦЭМ!$D$10+'СЕТ СН'!$G$6-'СЕТ СН'!$G$22</f>
        <v>1929.1911949</v>
      </c>
      <c r="R57" s="36">
        <f>SUMIFS(СВЦЭМ!$C$39:$C$782,СВЦЭМ!$A$39:$A$782,$A57,СВЦЭМ!$B$39:$B$782,R$47)+'СЕТ СН'!$G$12+СВЦЭМ!$D$10+'СЕТ СН'!$G$6-'СЕТ СН'!$G$22</f>
        <v>1900.4432898499999</v>
      </c>
      <c r="S57" s="36">
        <f>SUMIFS(СВЦЭМ!$C$39:$C$782,СВЦЭМ!$A$39:$A$782,$A57,СВЦЭМ!$B$39:$B$782,S$47)+'СЕТ СН'!$G$12+СВЦЭМ!$D$10+'СЕТ СН'!$G$6-'СЕТ СН'!$G$22</f>
        <v>1895.7276993400001</v>
      </c>
      <c r="T57" s="36">
        <f>SUMIFS(СВЦЭМ!$C$39:$C$782,СВЦЭМ!$A$39:$A$782,$A57,СВЦЭМ!$B$39:$B$782,T$47)+'СЕТ СН'!$G$12+СВЦЭМ!$D$10+'СЕТ СН'!$G$6-'СЕТ СН'!$G$22</f>
        <v>1946.6732075200002</v>
      </c>
      <c r="U57" s="36">
        <f>SUMIFS(СВЦЭМ!$C$39:$C$782,СВЦЭМ!$A$39:$A$782,$A57,СВЦЭМ!$B$39:$B$782,U$47)+'СЕТ СН'!$G$12+СВЦЭМ!$D$10+'СЕТ СН'!$G$6-'СЕТ СН'!$G$22</f>
        <v>1953.7486095899999</v>
      </c>
      <c r="V57" s="36">
        <f>SUMIFS(СВЦЭМ!$C$39:$C$782,СВЦЭМ!$A$39:$A$782,$A57,СВЦЭМ!$B$39:$B$782,V$47)+'СЕТ СН'!$G$12+СВЦЭМ!$D$10+'СЕТ СН'!$G$6-'СЕТ СН'!$G$22</f>
        <v>1945.32665262</v>
      </c>
      <c r="W57" s="36">
        <f>SUMIFS(СВЦЭМ!$C$39:$C$782,СВЦЭМ!$A$39:$A$782,$A57,СВЦЭМ!$B$39:$B$782,W$47)+'СЕТ СН'!$G$12+СВЦЭМ!$D$10+'СЕТ СН'!$G$6-'СЕТ СН'!$G$22</f>
        <v>1920.22318068</v>
      </c>
      <c r="X57" s="36">
        <f>SUMIFS(СВЦЭМ!$C$39:$C$782,СВЦЭМ!$A$39:$A$782,$A57,СВЦЭМ!$B$39:$B$782,X$47)+'СЕТ СН'!$G$12+СВЦЭМ!$D$10+'СЕТ СН'!$G$6-'СЕТ СН'!$G$22</f>
        <v>2002.8072856799999</v>
      </c>
      <c r="Y57" s="36">
        <f>SUMIFS(СВЦЭМ!$C$39:$C$782,СВЦЭМ!$A$39:$A$782,$A57,СВЦЭМ!$B$39:$B$782,Y$47)+'СЕТ СН'!$G$12+СВЦЭМ!$D$10+'СЕТ СН'!$G$6-'СЕТ СН'!$G$22</f>
        <v>2124.7344910699999</v>
      </c>
    </row>
    <row r="58" spans="1:25" ht="15.75" x14ac:dyDescent="0.2">
      <c r="A58" s="35">
        <f t="shared" si="1"/>
        <v>45149</v>
      </c>
      <c r="B58" s="36">
        <f>SUMIFS(СВЦЭМ!$C$39:$C$782,СВЦЭМ!$A$39:$A$782,$A58,СВЦЭМ!$B$39:$B$782,B$47)+'СЕТ СН'!$G$12+СВЦЭМ!$D$10+'СЕТ СН'!$G$6-'СЕТ СН'!$G$22</f>
        <v>2098.1923038599998</v>
      </c>
      <c r="C58" s="36">
        <f>SUMIFS(СВЦЭМ!$C$39:$C$782,СВЦЭМ!$A$39:$A$782,$A58,СВЦЭМ!$B$39:$B$782,C$47)+'СЕТ СН'!$G$12+СВЦЭМ!$D$10+'СЕТ СН'!$G$6-'СЕТ СН'!$G$22</f>
        <v>2198.62964582</v>
      </c>
      <c r="D58" s="36">
        <f>SUMIFS(СВЦЭМ!$C$39:$C$782,СВЦЭМ!$A$39:$A$782,$A58,СВЦЭМ!$B$39:$B$782,D$47)+'СЕТ СН'!$G$12+СВЦЭМ!$D$10+'СЕТ СН'!$G$6-'СЕТ СН'!$G$22</f>
        <v>2196.1063863899999</v>
      </c>
      <c r="E58" s="36">
        <f>SUMIFS(СВЦЭМ!$C$39:$C$782,СВЦЭМ!$A$39:$A$782,$A58,СВЦЭМ!$B$39:$B$782,E$47)+'СЕТ СН'!$G$12+СВЦЭМ!$D$10+'СЕТ СН'!$G$6-'СЕТ СН'!$G$22</f>
        <v>2229.3074302200002</v>
      </c>
      <c r="F58" s="36">
        <f>SUMIFS(СВЦЭМ!$C$39:$C$782,СВЦЭМ!$A$39:$A$782,$A58,СВЦЭМ!$B$39:$B$782,F$47)+'СЕТ СН'!$G$12+СВЦЭМ!$D$10+'СЕТ СН'!$G$6-'СЕТ СН'!$G$22</f>
        <v>2291.8733463500002</v>
      </c>
      <c r="G58" s="36">
        <f>SUMIFS(СВЦЭМ!$C$39:$C$782,СВЦЭМ!$A$39:$A$782,$A58,СВЦЭМ!$B$39:$B$782,G$47)+'СЕТ СН'!$G$12+СВЦЭМ!$D$10+'СЕТ СН'!$G$6-'СЕТ СН'!$G$22</f>
        <v>2267.3485049700002</v>
      </c>
      <c r="H58" s="36">
        <f>SUMIFS(СВЦЭМ!$C$39:$C$782,СВЦЭМ!$A$39:$A$782,$A58,СВЦЭМ!$B$39:$B$782,H$47)+'СЕТ СН'!$G$12+СВЦЭМ!$D$10+'СЕТ СН'!$G$6-'СЕТ СН'!$G$22</f>
        <v>2204.3801914700002</v>
      </c>
      <c r="I58" s="36">
        <f>SUMIFS(СВЦЭМ!$C$39:$C$782,СВЦЭМ!$A$39:$A$782,$A58,СВЦЭМ!$B$39:$B$782,I$47)+'СЕТ СН'!$G$12+СВЦЭМ!$D$10+'СЕТ СН'!$G$6-'СЕТ СН'!$G$22</f>
        <v>2078.0588956900001</v>
      </c>
      <c r="J58" s="36">
        <f>SUMIFS(СВЦЭМ!$C$39:$C$782,СВЦЭМ!$A$39:$A$782,$A58,СВЦЭМ!$B$39:$B$782,J$47)+'СЕТ СН'!$G$12+СВЦЭМ!$D$10+'СЕТ СН'!$G$6-'СЕТ СН'!$G$22</f>
        <v>1961.7746703399998</v>
      </c>
      <c r="K58" s="36">
        <f>SUMIFS(СВЦЭМ!$C$39:$C$782,СВЦЭМ!$A$39:$A$782,$A58,СВЦЭМ!$B$39:$B$782,K$47)+'СЕТ СН'!$G$12+СВЦЭМ!$D$10+'СЕТ СН'!$G$6-'СЕТ СН'!$G$22</f>
        <v>1888.8300996900002</v>
      </c>
      <c r="L58" s="36">
        <f>SUMIFS(СВЦЭМ!$C$39:$C$782,СВЦЭМ!$A$39:$A$782,$A58,СВЦЭМ!$B$39:$B$782,L$47)+'СЕТ СН'!$G$12+СВЦЭМ!$D$10+'СЕТ СН'!$G$6-'СЕТ СН'!$G$22</f>
        <v>1837.3210822400001</v>
      </c>
      <c r="M58" s="36">
        <f>SUMIFS(СВЦЭМ!$C$39:$C$782,СВЦЭМ!$A$39:$A$782,$A58,СВЦЭМ!$B$39:$B$782,M$47)+'СЕТ СН'!$G$12+СВЦЭМ!$D$10+'СЕТ СН'!$G$6-'СЕТ СН'!$G$22</f>
        <v>1816.69516574</v>
      </c>
      <c r="N58" s="36">
        <f>SUMIFS(СВЦЭМ!$C$39:$C$782,СВЦЭМ!$A$39:$A$782,$A58,СВЦЭМ!$B$39:$B$782,N$47)+'СЕТ СН'!$G$12+СВЦЭМ!$D$10+'СЕТ СН'!$G$6-'СЕТ СН'!$G$22</f>
        <v>1813.2451077400001</v>
      </c>
      <c r="O58" s="36">
        <f>SUMIFS(СВЦЭМ!$C$39:$C$782,СВЦЭМ!$A$39:$A$782,$A58,СВЦЭМ!$B$39:$B$782,O$47)+'СЕТ СН'!$G$12+СВЦЭМ!$D$10+'СЕТ СН'!$G$6-'СЕТ СН'!$G$22</f>
        <v>1810.37836926</v>
      </c>
      <c r="P58" s="36">
        <f>SUMIFS(СВЦЭМ!$C$39:$C$782,СВЦЭМ!$A$39:$A$782,$A58,СВЦЭМ!$B$39:$B$782,P$47)+'СЕТ СН'!$G$12+СВЦЭМ!$D$10+'СЕТ СН'!$G$6-'СЕТ СН'!$G$22</f>
        <v>1806.94554591</v>
      </c>
      <c r="Q58" s="36">
        <f>SUMIFS(СВЦЭМ!$C$39:$C$782,СВЦЭМ!$A$39:$A$782,$A58,СВЦЭМ!$B$39:$B$782,Q$47)+'СЕТ СН'!$G$12+СВЦЭМ!$D$10+'СЕТ СН'!$G$6-'СЕТ СН'!$G$22</f>
        <v>1822.2252461200001</v>
      </c>
      <c r="R58" s="36">
        <f>SUMIFS(СВЦЭМ!$C$39:$C$782,СВЦЭМ!$A$39:$A$782,$A58,СВЦЭМ!$B$39:$B$782,R$47)+'СЕТ СН'!$G$12+СВЦЭМ!$D$10+'СЕТ СН'!$G$6-'СЕТ СН'!$G$22</f>
        <v>1797.1513806799999</v>
      </c>
      <c r="S58" s="36">
        <f>SUMIFS(СВЦЭМ!$C$39:$C$782,СВЦЭМ!$A$39:$A$782,$A58,СВЦЭМ!$B$39:$B$782,S$47)+'СЕТ СН'!$G$12+СВЦЭМ!$D$10+'СЕТ СН'!$G$6-'СЕТ СН'!$G$22</f>
        <v>1818.62063614</v>
      </c>
      <c r="T58" s="36">
        <f>SUMIFS(СВЦЭМ!$C$39:$C$782,СВЦЭМ!$A$39:$A$782,$A58,СВЦЭМ!$B$39:$B$782,T$47)+'СЕТ СН'!$G$12+СВЦЭМ!$D$10+'СЕТ СН'!$G$6-'СЕТ СН'!$G$22</f>
        <v>1911.0764589999999</v>
      </c>
      <c r="U58" s="36">
        <f>SUMIFS(СВЦЭМ!$C$39:$C$782,СВЦЭМ!$A$39:$A$782,$A58,СВЦЭМ!$B$39:$B$782,U$47)+'СЕТ СН'!$G$12+СВЦЭМ!$D$10+'СЕТ СН'!$G$6-'СЕТ СН'!$G$22</f>
        <v>1909.73992365</v>
      </c>
      <c r="V58" s="36">
        <f>SUMIFS(СВЦЭМ!$C$39:$C$782,СВЦЭМ!$A$39:$A$782,$A58,СВЦЭМ!$B$39:$B$782,V$47)+'СЕТ СН'!$G$12+СВЦЭМ!$D$10+'СЕТ СН'!$G$6-'СЕТ СН'!$G$22</f>
        <v>1900.5750354400002</v>
      </c>
      <c r="W58" s="36">
        <f>SUMIFS(СВЦЭМ!$C$39:$C$782,СВЦЭМ!$A$39:$A$782,$A58,СВЦЭМ!$B$39:$B$782,W$47)+'СЕТ СН'!$G$12+СВЦЭМ!$D$10+'СЕТ СН'!$G$6-'СЕТ СН'!$G$22</f>
        <v>1893.5174790800002</v>
      </c>
      <c r="X58" s="36">
        <f>SUMIFS(СВЦЭМ!$C$39:$C$782,СВЦЭМ!$A$39:$A$782,$A58,СВЦЭМ!$B$39:$B$782,X$47)+'СЕТ СН'!$G$12+СВЦЭМ!$D$10+'СЕТ СН'!$G$6-'СЕТ СН'!$G$22</f>
        <v>1973.6611425400001</v>
      </c>
      <c r="Y58" s="36">
        <f>SUMIFS(СВЦЭМ!$C$39:$C$782,СВЦЭМ!$A$39:$A$782,$A58,СВЦЭМ!$B$39:$B$782,Y$47)+'СЕТ СН'!$G$12+СВЦЭМ!$D$10+'СЕТ СН'!$G$6-'СЕТ СН'!$G$22</f>
        <v>2130.8728357200002</v>
      </c>
    </row>
    <row r="59" spans="1:25" ht="15.75" x14ac:dyDescent="0.2">
      <c r="A59" s="35">
        <f t="shared" si="1"/>
        <v>45150</v>
      </c>
      <c r="B59" s="36">
        <f>SUMIFS(СВЦЭМ!$C$39:$C$782,СВЦЭМ!$A$39:$A$782,$A59,СВЦЭМ!$B$39:$B$782,B$47)+'СЕТ СН'!$G$12+СВЦЭМ!$D$10+'СЕТ СН'!$G$6-'СЕТ СН'!$G$22</f>
        <v>2089.1140967300003</v>
      </c>
      <c r="C59" s="36">
        <f>SUMIFS(СВЦЭМ!$C$39:$C$782,СВЦЭМ!$A$39:$A$782,$A59,СВЦЭМ!$B$39:$B$782,C$47)+'СЕТ СН'!$G$12+СВЦЭМ!$D$10+'СЕТ СН'!$G$6-'СЕТ СН'!$G$22</f>
        <v>2058.8160229200003</v>
      </c>
      <c r="D59" s="36">
        <f>SUMIFS(СВЦЭМ!$C$39:$C$782,СВЦЭМ!$A$39:$A$782,$A59,СВЦЭМ!$B$39:$B$782,D$47)+'СЕТ СН'!$G$12+СВЦЭМ!$D$10+'СЕТ СН'!$G$6-'СЕТ СН'!$G$22</f>
        <v>2056.6207417400001</v>
      </c>
      <c r="E59" s="36">
        <f>SUMIFS(СВЦЭМ!$C$39:$C$782,СВЦЭМ!$A$39:$A$782,$A59,СВЦЭМ!$B$39:$B$782,E$47)+'СЕТ СН'!$G$12+СВЦЭМ!$D$10+'СЕТ СН'!$G$6-'СЕТ СН'!$G$22</f>
        <v>2101.2777333899999</v>
      </c>
      <c r="F59" s="36">
        <f>SUMIFS(СВЦЭМ!$C$39:$C$782,СВЦЭМ!$A$39:$A$782,$A59,СВЦЭМ!$B$39:$B$782,F$47)+'СЕТ СН'!$G$12+СВЦЭМ!$D$10+'СЕТ СН'!$G$6-'СЕТ СН'!$G$22</f>
        <v>2113.38943328</v>
      </c>
      <c r="G59" s="36">
        <f>SUMIFS(СВЦЭМ!$C$39:$C$782,СВЦЭМ!$A$39:$A$782,$A59,СВЦЭМ!$B$39:$B$782,G$47)+'СЕТ СН'!$G$12+СВЦЭМ!$D$10+'СЕТ СН'!$G$6-'СЕТ СН'!$G$22</f>
        <v>2098.06758743</v>
      </c>
      <c r="H59" s="36">
        <f>SUMIFS(СВЦЭМ!$C$39:$C$782,СВЦЭМ!$A$39:$A$782,$A59,СВЦЭМ!$B$39:$B$782,H$47)+'СЕТ СН'!$G$12+СВЦЭМ!$D$10+'СЕТ СН'!$G$6-'СЕТ СН'!$G$22</f>
        <v>2093.1051338900002</v>
      </c>
      <c r="I59" s="36">
        <f>SUMIFS(СВЦЭМ!$C$39:$C$782,СВЦЭМ!$A$39:$A$782,$A59,СВЦЭМ!$B$39:$B$782,I$47)+'СЕТ СН'!$G$12+СВЦЭМ!$D$10+'СЕТ СН'!$G$6-'СЕТ СН'!$G$22</f>
        <v>2036.6735980600001</v>
      </c>
      <c r="J59" s="36">
        <f>SUMIFS(СВЦЭМ!$C$39:$C$782,СВЦЭМ!$A$39:$A$782,$A59,СВЦЭМ!$B$39:$B$782,J$47)+'СЕТ СН'!$G$12+СВЦЭМ!$D$10+'СЕТ СН'!$G$6-'СЕТ СН'!$G$22</f>
        <v>1917.0391881400001</v>
      </c>
      <c r="K59" s="36">
        <f>SUMIFS(СВЦЭМ!$C$39:$C$782,СВЦЭМ!$A$39:$A$782,$A59,СВЦЭМ!$B$39:$B$782,K$47)+'СЕТ СН'!$G$12+СВЦЭМ!$D$10+'СЕТ СН'!$G$6-'СЕТ СН'!$G$22</f>
        <v>1826.9264913800002</v>
      </c>
      <c r="L59" s="36">
        <f>SUMIFS(СВЦЭМ!$C$39:$C$782,СВЦЭМ!$A$39:$A$782,$A59,СВЦЭМ!$B$39:$B$782,L$47)+'СЕТ СН'!$G$12+СВЦЭМ!$D$10+'СЕТ СН'!$G$6-'СЕТ СН'!$G$22</f>
        <v>1765.9567391700002</v>
      </c>
      <c r="M59" s="36">
        <f>SUMIFS(СВЦЭМ!$C$39:$C$782,СВЦЭМ!$A$39:$A$782,$A59,СВЦЭМ!$B$39:$B$782,M$47)+'СЕТ СН'!$G$12+СВЦЭМ!$D$10+'СЕТ СН'!$G$6-'СЕТ СН'!$G$22</f>
        <v>1731.9690637799999</v>
      </c>
      <c r="N59" s="36">
        <f>SUMIFS(СВЦЭМ!$C$39:$C$782,СВЦЭМ!$A$39:$A$782,$A59,СВЦЭМ!$B$39:$B$782,N$47)+'СЕТ СН'!$G$12+СВЦЭМ!$D$10+'СЕТ СН'!$G$6-'СЕТ СН'!$G$22</f>
        <v>1716.4808793100001</v>
      </c>
      <c r="O59" s="36">
        <f>SUMIFS(СВЦЭМ!$C$39:$C$782,СВЦЭМ!$A$39:$A$782,$A59,СВЦЭМ!$B$39:$B$782,O$47)+'СЕТ СН'!$G$12+СВЦЭМ!$D$10+'СЕТ СН'!$G$6-'СЕТ СН'!$G$22</f>
        <v>1733.2303450600002</v>
      </c>
      <c r="P59" s="36">
        <f>SUMIFS(СВЦЭМ!$C$39:$C$782,СВЦЭМ!$A$39:$A$782,$A59,СВЦЭМ!$B$39:$B$782,P$47)+'СЕТ СН'!$G$12+СВЦЭМ!$D$10+'СЕТ СН'!$G$6-'СЕТ СН'!$G$22</f>
        <v>1744.88926993</v>
      </c>
      <c r="Q59" s="36">
        <f>SUMIFS(СВЦЭМ!$C$39:$C$782,СВЦЭМ!$A$39:$A$782,$A59,СВЦЭМ!$B$39:$B$782,Q$47)+'СЕТ СН'!$G$12+СВЦЭМ!$D$10+'СЕТ СН'!$G$6-'СЕТ СН'!$G$22</f>
        <v>1743.0862914200002</v>
      </c>
      <c r="R59" s="36">
        <f>SUMIFS(СВЦЭМ!$C$39:$C$782,СВЦЭМ!$A$39:$A$782,$A59,СВЦЭМ!$B$39:$B$782,R$47)+'СЕТ СН'!$G$12+СВЦЭМ!$D$10+'СЕТ СН'!$G$6-'СЕТ СН'!$G$22</f>
        <v>1734.6154031900001</v>
      </c>
      <c r="S59" s="36">
        <f>SUMIFS(СВЦЭМ!$C$39:$C$782,СВЦЭМ!$A$39:$A$782,$A59,СВЦЭМ!$B$39:$B$782,S$47)+'СЕТ СН'!$G$12+СВЦЭМ!$D$10+'СЕТ СН'!$G$6-'СЕТ СН'!$G$22</f>
        <v>1695.662562</v>
      </c>
      <c r="T59" s="36">
        <f>SUMIFS(СВЦЭМ!$C$39:$C$782,СВЦЭМ!$A$39:$A$782,$A59,СВЦЭМ!$B$39:$B$782,T$47)+'СЕТ СН'!$G$12+СВЦЭМ!$D$10+'СЕТ СН'!$G$6-'СЕТ СН'!$G$22</f>
        <v>1740.2370219200002</v>
      </c>
      <c r="U59" s="36">
        <f>SUMIFS(СВЦЭМ!$C$39:$C$782,СВЦЭМ!$A$39:$A$782,$A59,СВЦЭМ!$B$39:$B$782,U$47)+'СЕТ СН'!$G$12+СВЦЭМ!$D$10+'СЕТ СН'!$G$6-'СЕТ СН'!$G$22</f>
        <v>1739.3335787199999</v>
      </c>
      <c r="V59" s="36">
        <f>SUMIFS(СВЦЭМ!$C$39:$C$782,СВЦЭМ!$A$39:$A$782,$A59,СВЦЭМ!$B$39:$B$782,V$47)+'СЕТ СН'!$G$12+СВЦЭМ!$D$10+'СЕТ СН'!$G$6-'СЕТ СН'!$G$22</f>
        <v>1747.9680821800002</v>
      </c>
      <c r="W59" s="36">
        <f>SUMIFS(СВЦЭМ!$C$39:$C$782,СВЦЭМ!$A$39:$A$782,$A59,СВЦЭМ!$B$39:$B$782,W$47)+'СЕТ СН'!$G$12+СВЦЭМ!$D$10+'СЕТ СН'!$G$6-'СЕТ СН'!$G$22</f>
        <v>1745.8943025500002</v>
      </c>
      <c r="X59" s="36">
        <f>SUMIFS(СВЦЭМ!$C$39:$C$782,СВЦЭМ!$A$39:$A$782,$A59,СВЦЭМ!$B$39:$B$782,X$47)+'СЕТ СН'!$G$12+СВЦЭМ!$D$10+'СЕТ СН'!$G$6-'СЕТ СН'!$G$22</f>
        <v>1808.4493340600002</v>
      </c>
      <c r="Y59" s="36">
        <f>SUMIFS(СВЦЭМ!$C$39:$C$782,СВЦЭМ!$A$39:$A$782,$A59,СВЦЭМ!$B$39:$B$782,Y$47)+'СЕТ СН'!$G$12+СВЦЭМ!$D$10+'СЕТ СН'!$G$6-'СЕТ СН'!$G$22</f>
        <v>1886.08668124</v>
      </c>
    </row>
    <row r="60" spans="1:25" ht="15.75" x14ac:dyDescent="0.2">
      <c r="A60" s="35">
        <f t="shared" si="1"/>
        <v>45151</v>
      </c>
      <c r="B60" s="36">
        <f>SUMIFS(СВЦЭМ!$C$39:$C$782,СВЦЭМ!$A$39:$A$782,$A60,СВЦЭМ!$B$39:$B$782,B$47)+'СЕТ СН'!$G$12+СВЦЭМ!$D$10+'СЕТ СН'!$G$6-'СЕТ СН'!$G$22</f>
        <v>1877.4669310600002</v>
      </c>
      <c r="C60" s="36">
        <f>SUMIFS(СВЦЭМ!$C$39:$C$782,СВЦЭМ!$A$39:$A$782,$A60,СВЦЭМ!$B$39:$B$782,C$47)+'СЕТ СН'!$G$12+СВЦЭМ!$D$10+'СЕТ СН'!$G$6-'СЕТ СН'!$G$22</f>
        <v>1944.7674404600002</v>
      </c>
      <c r="D60" s="36">
        <f>SUMIFS(СВЦЭМ!$C$39:$C$782,СВЦЭМ!$A$39:$A$782,$A60,СВЦЭМ!$B$39:$B$782,D$47)+'СЕТ СН'!$G$12+СВЦЭМ!$D$10+'СЕТ СН'!$G$6-'СЕТ СН'!$G$22</f>
        <v>1946.1319291099999</v>
      </c>
      <c r="E60" s="36">
        <f>SUMIFS(СВЦЭМ!$C$39:$C$782,СВЦЭМ!$A$39:$A$782,$A60,СВЦЭМ!$B$39:$B$782,E$47)+'СЕТ СН'!$G$12+СВЦЭМ!$D$10+'СЕТ СН'!$G$6-'СЕТ СН'!$G$22</f>
        <v>2028.1792474100002</v>
      </c>
      <c r="F60" s="36">
        <f>SUMIFS(СВЦЭМ!$C$39:$C$782,СВЦЭМ!$A$39:$A$782,$A60,СВЦЭМ!$B$39:$B$782,F$47)+'СЕТ СН'!$G$12+СВЦЭМ!$D$10+'СЕТ СН'!$G$6-'СЕТ СН'!$G$22</f>
        <v>2038.9020366999998</v>
      </c>
      <c r="G60" s="36">
        <f>SUMIFS(СВЦЭМ!$C$39:$C$782,СВЦЭМ!$A$39:$A$782,$A60,СВЦЭМ!$B$39:$B$782,G$47)+'СЕТ СН'!$G$12+СВЦЭМ!$D$10+'СЕТ СН'!$G$6-'СЕТ СН'!$G$22</f>
        <v>2017.3129887700002</v>
      </c>
      <c r="H60" s="36">
        <f>SUMIFS(СВЦЭМ!$C$39:$C$782,СВЦЭМ!$A$39:$A$782,$A60,СВЦЭМ!$B$39:$B$782,H$47)+'СЕТ СН'!$G$12+СВЦЭМ!$D$10+'СЕТ СН'!$G$6-'СЕТ СН'!$G$22</f>
        <v>2005.9559858699999</v>
      </c>
      <c r="I60" s="36">
        <f>SUMIFS(СВЦЭМ!$C$39:$C$782,СВЦЭМ!$A$39:$A$782,$A60,СВЦЭМ!$B$39:$B$782,I$47)+'СЕТ СН'!$G$12+СВЦЭМ!$D$10+'СЕТ СН'!$G$6-'СЕТ СН'!$G$22</f>
        <v>1945.4758278099998</v>
      </c>
      <c r="J60" s="36">
        <f>SUMIFS(СВЦЭМ!$C$39:$C$782,СВЦЭМ!$A$39:$A$782,$A60,СВЦЭМ!$B$39:$B$782,J$47)+'СЕТ СН'!$G$12+СВЦЭМ!$D$10+'СЕТ СН'!$G$6-'СЕТ СН'!$G$22</f>
        <v>1829.0697326099998</v>
      </c>
      <c r="K60" s="36">
        <f>SUMIFS(СВЦЭМ!$C$39:$C$782,СВЦЭМ!$A$39:$A$782,$A60,СВЦЭМ!$B$39:$B$782,K$47)+'СЕТ СН'!$G$12+СВЦЭМ!$D$10+'СЕТ СН'!$G$6-'СЕТ СН'!$G$22</f>
        <v>1742.8554183199999</v>
      </c>
      <c r="L60" s="36">
        <f>SUMIFS(СВЦЭМ!$C$39:$C$782,СВЦЭМ!$A$39:$A$782,$A60,СВЦЭМ!$B$39:$B$782,L$47)+'СЕТ СН'!$G$12+СВЦЭМ!$D$10+'СЕТ СН'!$G$6-'СЕТ СН'!$G$22</f>
        <v>1679.5818902199999</v>
      </c>
      <c r="M60" s="36">
        <f>SUMIFS(СВЦЭМ!$C$39:$C$782,СВЦЭМ!$A$39:$A$782,$A60,СВЦЭМ!$B$39:$B$782,M$47)+'СЕТ СН'!$G$12+СВЦЭМ!$D$10+'СЕТ СН'!$G$6-'СЕТ СН'!$G$22</f>
        <v>1653.9490921400002</v>
      </c>
      <c r="N60" s="36">
        <f>SUMIFS(СВЦЭМ!$C$39:$C$782,СВЦЭМ!$A$39:$A$782,$A60,СВЦЭМ!$B$39:$B$782,N$47)+'СЕТ СН'!$G$12+СВЦЭМ!$D$10+'СЕТ СН'!$G$6-'СЕТ СН'!$G$22</f>
        <v>1644.1692019400002</v>
      </c>
      <c r="O60" s="36">
        <f>SUMIFS(СВЦЭМ!$C$39:$C$782,СВЦЭМ!$A$39:$A$782,$A60,СВЦЭМ!$B$39:$B$782,O$47)+'СЕТ СН'!$G$12+СВЦЭМ!$D$10+'СЕТ СН'!$G$6-'СЕТ СН'!$G$22</f>
        <v>1651.70121956</v>
      </c>
      <c r="P60" s="36">
        <f>SUMIFS(СВЦЭМ!$C$39:$C$782,СВЦЭМ!$A$39:$A$782,$A60,СВЦЭМ!$B$39:$B$782,P$47)+'СЕТ СН'!$G$12+СВЦЭМ!$D$10+'СЕТ СН'!$G$6-'СЕТ СН'!$G$22</f>
        <v>1667.5414988699999</v>
      </c>
      <c r="Q60" s="36">
        <f>SUMIFS(СВЦЭМ!$C$39:$C$782,СВЦЭМ!$A$39:$A$782,$A60,СВЦЭМ!$B$39:$B$782,Q$47)+'СЕТ СН'!$G$12+СВЦЭМ!$D$10+'СЕТ СН'!$G$6-'СЕТ СН'!$G$22</f>
        <v>1662.8729519600001</v>
      </c>
      <c r="R60" s="36">
        <f>SUMIFS(СВЦЭМ!$C$39:$C$782,СВЦЭМ!$A$39:$A$782,$A60,СВЦЭМ!$B$39:$B$782,R$47)+'СЕТ СН'!$G$12+СВЦЭМ!$D$10+'СЕТ СН'!$G$6-'СЕТ СН'!$G$22</f>
        <v>1655.6386118400001</v>
      </c>
      <c r="S60" s="36">
        <f>SUMIFS(СВЦЭМ!$C$39:$C$782,СВЦЭМ!$A$39:$A$782,$A60,СВЦЭМ!$B$39:$B$782,S$47)+'СЕТ СН'!$G$12+СВЦЭМ!$D$10+'СЕТ СН'!$G$6-'СЕТ СН'!$G$22</f>
        <v>1613.8416923099999</v>
      </c>
      <c r="T60" s="36">
        <f>SUMIFS(СВЦЭМ!$C$39:$C$782,СВЦЭМ!$A$39:$A$782,$A60,СВЦЭМ!$B$39:$B$782,T$47)+'СЕТ СН'!$G$12+СВЦЭМ!$D$10+'СЕТ СН'!$G$6-'СЕТ СН'!$G$22</f>
        <v>1650.6934554600002</v>
      </c>
      <c r="U60" s="36">
        <f>SUMIFS(СВЦЭМ!$C$39:$C$782,СВЦЭМ!$A$39:$A$782,$A60,СВЦЭМ!$B$39:$B$782,U$47)+'СЕТ СН'!$G$12+СВЦЭМ!$D$10+'СЕТ СН'!$G$6-'СЕТ СН'!$G$22</f>
        <v>1643.4663829000001</v>
      </c>
      <c r="V60" s="36">
        <f>SUMIFS(СВЦЭМ!$C$39:$C$782,СВЦЭМ!$A$39:$A$782,$A60,СВЦЭМ!$B$39:$B$782,V$47)+'СЕТ СН'!$G$12+СВЦЭМ!$D$10+'СЕТ СН'!$G$6-'СЕТ СН'!$G$22</f>
        <v>1633.7094590400002</v>
      </c>
      <c r="W60" s="36">
        <f>SUMIFS(СВЦЭМ!$C$39:$C$782,СВЦЭМ!$A$39:$A$782,$A60,СВЦЭМ!$B$39:$B$782,W$47)+'СЕТ СН'!$G$12+СВЦЭМ!$D$10+'СЕТ СН'!$G$6-'СЕТ СН'!$G$22</f>
        <v>1637.5305714000001</v>
      </c>
      <c r="X60" s="36">
        <f>SUMIFS(СВЦЭМ!$C$39:$C$782,СВЦЭМ!$A$39:$A$782,$A60,СВЦЭМ!$B$39:$B$782,X$47)+'СЕТ СН'!$G$12+СВЦЭМ!$D$10+'СЕТ СН'!$G$6-'СЕТ СН'!$G$22</f>
        <v>1705.08289638</v>
      </c>
      <c r="Y60" s="36">
        <f>SUMIFS(СВЦЭМ!$C$39:$C$782,СВЦЭМ!$A$39:$A$782,$A60,СВЦЭМ!$B$39:$B$782,Y$47)+'СЕТ СН'!$G$12+СВЦЭМ!$D$10+'СЕТ СН'!$G$6-'СЕТ СН'!$G$22</f>
        <v>1791.1793136800002</v>
      </c>
    </row>
    <row r="61" spans="1:25" ht="15.75" x14ac:dyDescent="0.2">
      <c r="A61" s="35">
        <f t="shared" si="1"/>
        <v>45152</v>
      </c>
      <c r="B61" s="36">
        <f>SUMIFS(СВЦЭМ!$C$39:$C$782,СВЦЭМ!$A$39:$A$782,$A61,СВЦЭМ!$B$39:$B$782,B$47)+'СЕТ СН'!$G$12+СВЦЭМ!$D$10+'СЕТ СН'!$G$6-'СЕТ СН'!$G$22</f>
        <v>1965.78112908</v>
      </c>
      <c r="C61" s="36">
        <f>SUMIFS(СВЦЭМ!$C$39:$C$782,СВЦЭМ!$A$39:$A$782,$A61,СВЦЭМ!$B$39:$B$782,C$47)+'СЕТ СН'!$G$12+СВЦЭМ!$D$10+'СЕТ СН'!$G$6-'СЕТ СН'!$G$22</f>
        <v>2062.17868228</v>
      </c>
      <c r="D61" s="36">
        <f>SUMIFS(СВЦЭМ!$C$39:$C$782,СВЦЭМ!$A$39:$A$782,$A61,СВЦЭМ!$B$39:$B$782,D$47)+'СЕТ СН'!$G$12+СВЦЭМ!$D$10+'СЕТ СН'!$G$6-'СЕТ СН'!$G$22</f>
        <v>2076.5939251600003</v>
      </c>
      <c r="E61" s="36">
        <f>SUMIFS(СВЦЭМ!$C$39:$C$782,СВЦЭМ!$A$39:$A$782,$A61,СВЦЭМ!$B$39:$B$782,E$47)+'СЕТ СН'!$G$12+СВЦЭМ!$D$10+'СЕТ СН'!$G$6-'СЕТ СН'!$G$22</f>
        <v>2149.47366001</v>
      </c>
      <c r="F61" s="36">
        <f>SUMIFS(СВЦЭМ!$C$39:$C$782,СВЦЭМ!$A$39:$A$782,$A61,СВЦЭМ!$B$39:$B$782,F$47)+'СЕТ СН'!$G$12+СВЦЭМ!$D$10+'СЕТ СН'!$G$6-'СЕТ СН'!$G$22</f>
        <v>2159.5152701800002</v>
      </c>
      <c r="G61" s="36">
        <f>SUMIFS(СВЦЭМ!$C$39:$C$782,СВЦЭМ!$A$39:$A$782,$A61,СВЦЭМ!$B$39:$B$782,G$47)+'СЕТ СН'!$G$12+СВЦЭМ!$D$10+'СЕТ СН'!$G$6-'СЕТ СН'!$G$22</f>
        <v>2147.4603358499999</v>
      </c>
      <c r="H61" s="36">
        <f>SUMIFS(СВЦЭМ!$C$39:$C$782,СВЦЭМ!$A$39:$A$782,$A61,СВЦЭМ!$B$39:$B$782,H$47)+'СЕТ СН'!$G$12+СВЦЭМ!$D$10+'СЕТ СН'!$G$6-'СЕТ СН'!$G$22</f>
        <v>2110.1849127599999</v>
      </c>
      <c r="I61" s="36">
        <f>SUMIFS(СВЦЭМ!$C$39:$C$782,СВЦЭМ!$A$39:$A$782,$A61,СВЦЭМ!$B$39:$B$782,I$47)+'СЕТ СН'!$G$12+СВЦЭМ!$D$10+'СЕТ СН'!$G$6-'СЕТ СН'!$G$22</f>
        <v>1968.4640768600002</v>
      </c>
      <c r="J61" s="36">
        <f>SUMIFS(СВЦЭМ!$C$39:$C$782,СВЦЭМ!$A$39:$A$782,$A61,СВЦЭМ!$B$39:$B$782,J$47)+'СЕТ СН'!$G$12+СВЦЭМ!$D$10+'СЕТ СН'!$G$6-'СЕТ СН'!$G$22</f>
        <v>1818.6148720599999</v>
      </c>
      <c r="K61" s="36">
        <f>SUMIFS(СВЦЭМ!$C$39:$C$782,СВЦЭМ!$A$39:$A$782,$A61,СВЦЭМ!$B$39:$B$782,K$47)+'СЕТ СН'!$G$12+СВЦЭМ!$D$10+'СЕТ СН'!$G$6-'СЕТ СН'!$G$22</f>
        <v>1751.5802738799998</v>
      </c>
      <c r="L61" s="36">
        <f>SUMIFS(СВЦЭМ!$C$39:$C$782,СВЦЭМ!$A$39:$A$782,$A61,СВЦЭМ!$B$39:$B$782,L$47)+'СЕТ СН'!$G$12+СВЦЭМ!$D$10+'СЕТ СН'!$G$6-'СЕТ СН'!$G$22</f>
        <v>1716.7485300200001</v>
      </c>
      <c r="M61" s="36">
        <f>SUMIFS(СВЦЭМ!$C$39:$C$782,СВЦЭМ!$A$39:$A$782,$A61,СВЦЭМ!$B$39:$B$782,M$47)+'СЕТ СН'!$G$12+СВЦЭМ!$D$10+'СЕТ СН'!$G$6-'СЕТ СН'!$G$22</f>
        <v>1716.11233072</v>
      </c>
      <c r="N61" s="36">
        <f>SUMIFS(СВЦЭМ!$C$39:$C$782,СВЦЭМ!$A$39:$A$782,$A61,СВЦЭМ!$B$39:$B$782,N$47)+'СЕТ СН'!$G$12+СВЦЭМ!$D$10+'СЕТ СН'!$G$6-'СЕТ СН'!$G$22</f>
        <v>1768.7340910500002</v>
      </c>
      <c r="O61" s="36">
        <f>SUMIFS(СВЦЭМ!$C$39:$C$782,СВЦЭМ!$A$39:$A$782,$A61,СВЦЭМ!$B$39:$B$782,O$47)+'СЕТ СН'!$G$12+СВЦЭМ!$D$10+'СЕТ СН'!$G$6-'СЕТ СН'!$G$22</f>
        <v>1809.69128</v>
      </c>
      <c r="P61" s="36">
        <f>SUMIFS(СВЦЭМ!$C$39:$C$782,СВЦЭМ!$A$39:$A$782,$A61,СВЦЭМ!$B$39:$B$782,P$47)+'СЕТ СН'!$G$12+СВЦЭМ!$D$10+'СЕТ СН'!$G$6-'СЕТ СН'!$G$22</f>
        <v>1811.1927700699998</v>
      </c>
      <c r="Q61" s="36">
        <f>SUMIFS(СВЦЭМ!$C$39:$C$782,СВЦЭМ!$A$39:$A$782,$A61,СВЦЭМ!$B$39:$B$782,Q$47)+'СЕТ СН'!$G$12+СВЦЭМ!$D$10+'СЕТ СН'!$G$6-'СЕТ СН'!$G$22</f>
        <v>1824.87053483</v>
      </c>
      <c r="R61" s="36">
        <f>SUMIFS(СВЦЭМ!$C$39:$C$782,СВЦЭМ!$A$39:$A$782,$A61,СВЦЭМ!$B$39:$B$782,R$47)+'СЕТ СН'!$G$12+СВЦЭМ!$D$10+'СЕТ СН'!$G$6-'СЕТ СН'!$G$22</f>
        <v>1826.2732411900001</v>
      </c>
      <c r="S61" s="36">
        <f>SUMIFS(СВЦЭМ!$C$39:$C$782,СВЦЭМ!$A$39:$A$782,$A61,СВЦЭМ!$B$39:$B$782,S$47)+'СЕТ СН'!$G$12+СВЦЭМ!$D$10+'СЕТ СН'!$G$6-'СЕТ СН'!$G$22</f>
        <v>1791.0762017100001</v>
      </c>
      <c r="T61" s="36">
        <f>SUMIFS(СВЦЭМ!$C$39:$C$782,СВЦЭМ!$A$39:$A$782,$A61,СВЦЭМ!$B$39:$B$782,T$47)+'СЕТ СН'!$G$12+СВЦЭМ!$D$10+'СЕТ СН'!$G$6-'СЕТ СН'!$G$22</f>
        <v>1824.4257183499999</v>
      </c>
      <c r="U61" s="36">
        <f>SUMIFS(СВЦЭМ!$C$39:$C$782,СВЦЭМ!$A$39:$A$782,$A61,СВЦЭМ!$B$39:$B$782,U$47)+'СЕТ СН'!$G$12+СВЦЭМ!$D$10+'СЕТ СН'!$G$6-'СЕТ СН'!$G$22</f>
        <v>1824.3475167400002</v>
      </c>
      <c r="V61" s="36">
        <f>SUMIFS(СВЦЭМ!$C$39:$C$782,СВЦЭМ!$A$39:$A$782,$A61,СВЦЭМ!$B$39:$B$782,V$47)+'СЕТ СН'!$G$12+СВЦЭМ!$D$10+'СЕТ СН'!$G$6-'СЕТ СН'!$G$22</f>
        <v>1818.2542112000001</v>
      </c>
      <c r="W61" s="36">
        <f>SUMIFS(СВЦЭМ!$C$39:$C$782,СВЦЭМ!$A$39:$A$782,$A61,СВЦЭМ!$B$39:$B$782,W$47)+'СЕТ СН'!$G$12+СВЦЭМ!$D$10+'СЕТ СН'!$G$6-'СЕТ СН'!$G$22</f>
        <v>1807.6469140700001</v>
      </c>
      <c r="X61" s="36">
        <f>SUMIFS(СВЦЭМ!$C$39:$C$782,СВЦЭМ!$A$39:$A$782,$A61,СВЦЭМ!$B$39:$B$782,X$47)+'СЕТ СН'!$G$12+СВЦЭМ!$D$10+'СЕТ СН'!$G$6-'СЕТ СН'!$G$22</f>
        <v>1884.6135532600001</v>
      </c>
      <c r="Y61" s="36">
        <f>SUMIFS(СВЦЭМ!$C$39:$C$782,СВЦЭМ!$A$39:$A$782,$A61,СВЦЭМ!$B$39:$B$782,Y$47)+'СЕТ СН'!$G$12+СВЦЭМ!$D$10+'СЕТ СН'!$G$6-'СЕТ СН'!$G$22</f>
        <v>1987.6560032699999</v>
      </c>
    </row>
    <row r="62" spans="1:25" ht="15.75" x14ac:dyDescent="0.2">
      <c r="A62" s="35">
        <f t="shared" si="1"/>
        <v>45153</v>
      </c>
      <c r="B62" s="36">
        <f>SUMIFS(СВЦЭМ!$C$39:$C$782,СВЦЭМ!$A$39:$A$782,$A62,СВЦЭМ!$B$39:$B$782,B$47)+'СЕТ СН'!$G$12+СВЦЭМ!$D$10+'СЕТ СН'!$G$6-'СЕТ СН'!$G$22</f>
        <v>2014.8620679000001</v>
      </c>
      <c r="C62" s="36">
        <f>SUMIFS(СВЦЭМ!$C$39:$C$782,СВЦЭМ!$A$39:$A$782,$A62,СВЦЭМ!$B$39:$B$782,C$47)+'СЕТ СН'!$G$12+СВЦЭМ!$D$10+'СЕТ СН'!$G$6-'СЕТ СН'!$G$22</f>
        <v>2114.9493800200003</v>
      </c>
      <c r="D62" s="36">
        <f>SUMIFS(СВЦЭМ!$C$39:$C$782,СВЦЭМ!$A$39:$A$782,$A62,СВЦЭМ!$B$39:$B$782,D$47)+'СЕТ СН'!$G$12+СВЦЭМ!$D$10+'СЕТ СН'!$G$6-'СЕТ СН'!$G$22</f>
        <v>2215.4151281499999</v>
      </c>
      <c r="E62" s="36">
        <f>SUMIFS(СВЦЭМ!$C$39:$C$782,СВЦЭМ!$A$39:$A$782,$A62,СВЦЭМ!$B$39:$B$782,E$47)+'СЕТ СН'!$G$12+СВЦЭМ!$D$10+'СЕТ СН'!$G$6-'СЕТ СН'!$G$22</f>
        <v>2280.8125608099999</v>
      </c>
      <c r="F62" s="36">
        <f>SUMIFS(СВЦЭМ!$C$39:$C$782,СВЦЭМ!$A$39:$A$782,$A62,СВЦЭМ!$B$39:$B$782,F$47)+'СЕТ СН'!$G$12+СВЦЭМ!$D$10+'СЕТ СН'!$G$6-'СЕТ СН'!$G$22</f>
        <v>2298.5874224099998</v>
      </c>
      <c r="G62" s="36">
        <f>SUMIFS(СВЦЭМ!$C$39:$C$782,СВЦЭМ!$A$39:$A$782,$A62,СВЦЭМ!$B$39:$B$782,G$47)+'СЕТ СН'!$G$12+СВЦЭМ!$D$10+'СЕТ СН'!$G$6-'СЕТ СН'!$G$22</f>
        <v>2290.1053521399999</v>
      </c>
      <c r="H62" s="36">
        <f>SUMIFS(СВЦЭМ!$C$39:$C$782,СВЦЭМ!$A$39:$A$782,$A62,СВЦЭМ!$B$39:$B$782,H$47)+'СЕТ СН'!$G$12+СВЦЭМ!$D$10+'СЕТ СН'!$G$6-'СЕТ СН'!$G$22</f>
        <v>2194.62200364</v>
      </c>
      <c r="I62" s="36">
        <f>SUMIFS(СВЦЭМ!$C$39:$C$782,СВЦЭМ!$A$39:$A$782,$A62,СВЦЭМ!$B$39:$B$782,I$47)+'СЕТ СН'!$G$12+СВЦЭМ!$D$10+'СЕТ СН'!$G$6-'СЕТ СН'!$G$22</f>
        <v>2080.3446172100003</v>
      </c>
      <c r="J62" s="36">
        <f>SUMIFS(СВЦЭМ!$C$39:$C$782,СВЦЭМ!$A$39:$A$782,$A62,СВЦЭМ!$B$39:$B$782,J$47)+'СЕТ СН'!$G$12+СВЦЭМ!$D$10+'СЕТ СН'!$G$6-'СЕТ СН'!$G$22</f>
        <v>1964.3561018400001</v>
      </c>
      <c r="K62" s="36">
        <f>SUMIFS(СВЦЭМ!$C$39:$C$782,СВЦЭМ!$A$39:$A$782,$A62,СВЦЭМ!$B$39:$B$782,K$47)+'СЕТ СН'!$G$12+СВЦЭМ!$D$10+'СЕТ СН'!$G$6-'СЕТ СН'!$G$22</f>
        <v>1871.3416577600001</v>
      </c>
      <c r="L62" s="36">
        <f>SUMIFS(СВЦЭМ!$C$39:$C$782,СВЦЭМ!$A$39:$A$782,$A62,СВЦЭМ!$B$39:$B$782,L$47)+'СЕТ СН'!$G$12+СВЦЭМ!$D$10+'СЕТ СН'!$G$6-'СЕТ СН'!$G$22</f>
        <v>1855.7843216199999</v>
      </c>
      <c r="M62" s="36">
        <f>SUMIFS(СВЦЭМ!$C$39:$C$782,СВЦЭМ!$A$39:$A$782,$A62,СВЦЭМ!$B$39:$B$782,M$47)+'СЕТ СН'!$G$12+СВЦЭМ!$D$10+'СЕТ СН'!$G$6-'СЕТ СН'!$G$22</f>
        <v>1846.6285415699999</v>
      </c>
      <c r="N62" s="36">
        <f>SUMIFS(СВЦЭМ!$C$39:$C$782,СВЦЭМ!$A$39:$A$782,$A62,СВЦЭМ!$B$39:$B$782,N$47)+'СЕТ СН'!$G$12+СВЦЭМ!$D$10+'СЕТ СН'!$G$6-'СЕТ СН'!$G$22</f>
        <v>1836.8233000300002</v>
      </c>
      <c r="O62" s="36">
        <f>SUMIFS(СВЦЭМ!$C$39:$C$782,СВЦЭМ!$A$39:$A$782,$A62,СВЦЭМ!$B$39:$B$782,O$47)+'СЕТ СН'!$G$12+СВЦЭМ!$D$10+'СЕТ СН'!$G$6-'СЕТ СН'!$G$22</f>
        <v>1820.0840328300001</v>
      </c>
      <c r="P62" s="36">
        <f>SUMIFS(СВЦЭМ!$C$39:$C$782,СВЦЭМ!$A$39:$A$782,$A62,СВЦЭМ!$B$39:$B$782,P$47)+'СЕТ СН'!$G$12+СВЦЭМ!$D$10+'СЕТ СН'!$G$6-'СЕТ СН'!$G$22</f>
        <v>1822.5237169500001</v>
      </c>
      <c r="Q62" s="36">
        <f>SUMIFS(СВЦЭМ!$C$39:$C$782,СВЦЭМ!$A$39:$A$782,$A62,СВЦЭМ!$B$39:$B$782,Q$47)+'СЕТ СН'!$G$12+СВЦЭМ!$D$10+'СЕТ СН'!$G$6-'СЕТ СН'!$G$22</f>
        <v>1822.93099471</v>
      </c>
      <c r="R62" s="36">
        <f>SUMIFS(СВЦЭМ!$C$39:$C$782,СВЦЭМ!$A$39:$A$782,$A62,СВЦЭМ!$B$39:$B$782,R$47)+'СЕТ СН'!$G$12+СВЦЭМ!$D$10+'СЕТ СН'!$G$6-'СЕТ СН'!$G$22</f>
        <v>1772.9278676100002</v>
      </c>
      <c r="S62" s="36">
        <f>SUMIFS(СВЦЭМ!$C$39:$C$782,СВЦЭМ!$A$39:$A$782,$A62,СВЦЭМ!$B$39:$B$782,S$47)+'СЕТ СН'!$G$12+СВЦЭМ!$D$10+'СЕТ СН'!$G$6-'СЕТ СН'!$G$22</f>
        <v>1774.1402408100003</v>
      </c>
      <c r="T62" s="36">
        <f>SUMIFS(СВЦЭМ!$C$39:$C$782,СВЦЭМ!$A$39:$A$782,$A62,СВЦЭМ!$B$39:$B$782,T$47)+'СЕТ СН'!$G$12+СВЦЭМ!$D$10+'СЕТ СН'!$G$6-'СЕТ СН'!$G$22</f>
        <v>1824.5478811600001</v>
      </c>
      <c r="U62" s="36">
        <f>SUMIFS(СВЦЭМ!$C$39:$C$782,СВЦЭМ!$A$39:$A$782,$A62,СВЦЭМ!$B$39:$B$782,U$47)+'СЕТ СН'!$G$12+СВЦЭМ!$D$10+'СЕТ СН'!$G$6-'СЕТ СН'!$G$22</f>
        <v>1818.8347631299998</v>
      </c>
      <c r="V62" s="36">
        <f>SUMIFS(СВЦЭМ!$C$39:$C$782,СВЦЭМ!$A$39:$A$782,$A62,СВЦЭМ!$B$39:$B$782,V$47)+'СЕТ СН'!$G$12+СВЦЭМ!$D$10+'СЕТ СН'!$G$6-'СЕТ СН'!$G$22</f>
        <v>1812.9154724099999</v>
      </c>
      <c r="W62" s="36">
        <f>SUMIFS(СВЦЭМ!$C$39:$C$782,СВЦЭМ!$A$39:$A$782,$A62,СВЦЭМ!$B$39:$B$782,W$47)+'СЕТ СН'!$G$12+СВЦЭМ!$D$10+'СЕТ СН'!$G$6-'СЕТ СН'!$G$22</f>
        <v>1809.9224972100001</v>
      </c>
      <c r="X62" s="36">
        <f>SUMIFS(СВЦЭМ!$C$39:$C$782,СВЦЭМ!$A$39:$A$782,$A62,СВЦЭМ!$B$39:$B$782,X$47)+'СЕТ СН'!$G$12+СВЦЭМ!$D$10+'СЕТ СН'!$G$6-'СЕТ СН'!$G$22</f>
        <v>1903.8351189200002</v>
      </c>
      <c r="Y62" s="36">
        <f>SUMIFS(СВЦЭМ!$C$39:$C$782,СВЦЭМ!$A$39:$A$782,$A62,СВЦЭМ!$B$39:$B$782,Y$47)+'СЕТ СН'!$G$12+СВЦЭМ!$D$10+'СЕТ СН'!$G$6-'СЕТ СН'!$G$22</f>
        <v>1989.7228695100002</v>
      </c>
    </row>
    <row r="63" spans="1:25" ht="15.75" x14ac:dyDescent="0.2">
      <c r="A63" s="35">
        <f t="shared" si="1"/>
        <v>45154</v>
      </c>
      <c r="B63" s="36">
        <f>SUMIFS(СВЦЭМ!$C$39:$C$782,СВЦЭМ!$A$39:$A$782,$A63,СВЦЭМ!$B$39:$B$782,B$47)+'СЕТ СН'!$G$12+СВЦЭМ!$D$10+'СЕТ СН'!$G$6-'СЕТ СН'!$G$22</f>
        <v>2117.0309946000002</v>
      </c>
      <c r="C63" s="36">
        <f>SUMIFS(СВЦЭМ!$C$39:$C$782,СВЦЭМ!$A$39:$A$782,$A63,СВЦЭМ!$B$39:$B$782,C$47)+'СЕТ СН'!$G$12+СВЦЭМ!$D$10+'СЕТ СН'!$G$6-'СЕТ СН'!$G$22</f>
        <v>2162.3098333600001</v>
      </c>
      <c r="D63" s="36">
        <f>SUMIFS(СВЦЭМ!$C$39:$C$782,СВЦЭМ!$A$39:$A$782,$A63,СВЦЭМ!$B$39:$B$782,D$47)+'СЕТ СН'!$G$12+СВЦЭМ!$D$10+'СЕТ СН'!$G$6-'СЕТ СН'!$G$22</f>
        <v>2201.7326656599998</v>
      </c>
      <c r="E63" s="36">
        <f>SUMIFS(СВЦЭМ!$C$39:$C$782,СВЦЭМ!$A$39:$A$782,$A63,СВЦЭМ!$B$39:$B$782,E$47)+'СЕТ СН'!$G$12+СВЦЭМ!$D$10+'СЕТ СН'!$G$6-'СЕТ СН'!$G$22</f>
        <v>2222.6002536999999</v>
      </c>
      <c r="F63" s="36">
        <f>SUMIFS(СВЦЭМ!$C$39:$C$782,СВЦЭМ!$A$39:$A$782,$A63,СВЦЭМ!$B$39:$B$782,F$47)+'СЕТ СН'!$G$12+СВЦЭМ!$D$10+'СЕТ СН'!$G$6-'СЕТ СН'!$G$22</f>
        <v>2252.6724436</v>
      </c>
      <c r="G63" s="36">
        <f>SUMIFS(СВЦЭМ!$C$39:$C$782,СВЦЭМ!$A$39:$A$782,$A63,СВЦЭМ!$B$39:$B$782,G$47)+'СЕТ СН'!$G$12+СВЦЭМ!$D$10+'СЕТ СН'!$G$6-'СЕТ СН'!$G$22</f>
        <v>2221.3869308900003</v>
      </c>
      <c r="H63" s="36">
        <f>SUMIFS(СВЦЭМ!$C$39:$C$782,СВЦЭМ!$A$39:$A$782,$A63,СВЦЭМ!$B$39:$B$782,H$47)+'СЕТ СН'!$G$12+СВЦЭМ!$D$10+'СЕТ СН'!$G$6-'СЕТ СН'!$G$22</f>
        <v>2198.3409315200001</v>
      </c>
      <c r="I63" s="36">
        <f>SUMIFS(СВЦЭМ!$C$39:$C$782,СВЦЭМ!$A$39:$A$782,$A63,СВЦЭМ!$B$39:$B$782,I$47)+'СЕТ СН'!$G$12+СВЦЭМ!$D$10+'СЕТ СН'!$G$6-'СЕТ СН'!$G$22</f>
        <v>2083.6822556500001</v>
      </c>
      <c r="J63" s="36">
        <f>SUMIFS(СВЦЭМ!$C$39:$C$782,СВЦЭМ!$A$39:$A$782,$A63,СВЦЭМ!$B$39:$B$782,J$47)+'СЕТ СН'!$G$12+СВЦЭМ!$D$10+'СЕТ СН'!$G$6-'СЕТ СН'!$G$22</f>
        <v>2000.1322942199999</v>
      </c>
      <c r="K63" s="36">
        <f>SUMIFS(СВЦЭМ!$C$39:$C$782,СВЦЭМ!$A$39:$A$782,$A63,СВЦЭМ!$B$39:$B$782,K$47)+'СЕТ СН'!$G$12+СВЦЭМ!$D$10+'СЕТ СН'!$G$6-'СЕТ СН'!$G$22</f>
        <v>1929.6882591200001</v>
      </c>
      <c r="L63" s="36">
        <f>SUMIFS(СВЦЭМ!$C$39:$C$782,СВЦЭМ!$A$39:$A$782,$A63,СВЦЭМ!$B$39:$B$782,L$47)+'СЕТ СН'!$G$12+СВЦЭМ!$D$10+'СЕТ СН'!$G$6-'СЕТ СН'!$G$22</f>
        <v>1893.39384212</v>
      </c>
      <c r="M63" s="36">
        <f>SUMIFS(СВЦЭМ!$C$39:$C$782,СВЦЭМ!$A$39:$A$782,$A63,СВЦЭМ!$B$39:$B$782,M$47)+'СЕТ СН'!$G$12+СВЦЭМ!$D$10+'СЕТ СН'!$G$6-'СЕТ СН'!$G$22</f>
        <v>1872.3457776200003</v>
      </c>
      <c r="N63" s="36">
        <f>SUMIFS(СВЦЭМ!$C$39:$C$782,СВЦЭМ!$A$39:$A$782,$A63,СВЦЭМ!$B$39:$B$782,N$47)+'СЕТ СН'!$G$12+СВЦЭМ!$D$10+'СЕТ СН'!$G$6-'СЕТ СН'!$G$22</f>
        <v>1875.4485738399999</v>
      </c>
      <c r="O63" s="36">
        <f>SUMIFS(СВЦЭМ!$C$39:$C$782,СВЦЭМ!$A$39:$A$782,$A63,СВЦЭМ!$B$39:$B$782,O$47)+'СЕТ СН'!$G$12+СВЦЭМ!$D$10+'СЕТ СН'!$G$6-'СЕТ СН'!$G$22</f>
        <v>1879.1005217299999</v>
      </c>
      <c r="P63" s="36">
        <f>SUMIFS(СВЦЭМ!$C$39:$C$782,СВЦЭМ!$A$39:$A$782,$A63,СВЦЭМ!$B$39:$B$782,P$47)+'СЕТ СН'!$G$12+СВЦЭМ!$D$10+'СЕТ СН'!$G$6-'СЕТ СН'!$G$22</f>
        <v>1860.4484646700002</v>
      </c>
      <c r="Q63" s="36">
        <f>SUMIFS(СВЦЭМ!$C$39:$C$782,СВЦЭМ!$A$39:$A$782,$A63,СВЦЭМ!$B$39:$B$782,Q$47)+'СЕТ СН'!$G$12+СВЦЭМ!$D$10+'СЕТ СН'!$G$6-'СЕТ СН'!$G$22</f>
        <v>1871.7457465500001</v>
      </c>
      <c r="R63" s="36">
        <f>SUMIFS(СВЦЭМ!$C$39:$C$782,СВЦЭМ!$A$39:$A$782,$A63,СВЦЭМ!$B$39:$B$782,R$47)+'СЕТ СН'!$G$12+СВЦЭМ!$D$10+'СЕТ СН'!$G$6-'СЕТ СН'!$G$22</f>
        <v>1818.17141735</v>
      </c>
      <c r="S63" s="36">
        <f>SUMIFS(СВЦЭМ!$C$39:$C$782,СВЦЭМ!$A$39:$A$782,$A63,СВЦЭМ!$B$39:$B$782,S$47)+'СЕТ СН'!$G$12+СВЦЭМ!$D$10+'СЕТ СН'!$G$6-'СЕТ СН'!$G$22</f>
        <v>1814.1688492399999</v>
      </c>
      <c r="T63" s="36">
        <f>SUMIFS(СВЦЭМ!$C$39:$C$782,СВЦЭМ!$A$39:$A$782,$A63,СВЦЭМ!$B$39:$B$782,T$47)+'СЕТ СН'!$G$12+СВЦЭМ!$D$10+'СЕТ СН'!$G$6-'СЕТ СН'!$G$22</f>
        <v>1859.3734675199998</v>
      </c>
      <c r="U63" s="36">
        <f>SUMIFS(СВЦЭМ!$C$39:$C$782,СВЦЭМ!$A$39:$A$782,$A63,СВЦЭМ!$B$39:$B$782,U$47)+'СЕТ СН'!$G$12+СВЦЭМ!$D$10+'СЕТ СН'!$G$6-'СЕТ СН'!$G$22</f>
        <v>1857.51264692</v>
      </c>
      <c r="V63" s="36">
        <f>SUMIFS(СВЦЭМ!$C$39:$C$782,СВЦЭМ!$A$39:$A$782,$A63,СВЦЭМ!$B$39:$B$782,V$47)+'СЕТ СН'!$G$12+СВЦЭМ!$D$10+'СЕТ СН'!$G$6-'СЕТ СН'!$G$22</f>
        <v>1855.0782018700002</v>
      </c>
      <c r="W63" s="36">
        <f>SUMIFS(СВЦЭМ!$C$39:$C$782,СВЦЭМ!$A$39:$A$782,$A63,СВЦЭМ!$B$39:$B$782,W$47)+'СЕТ СН'!$G$12+СВЦЭМ!$D$10+'СЕТ СН'!$G$6-'СЕТ СН'!$G$22</f>
        <v>1848.1207110400001</v>
      </c>
      <c r="X63" s="36">
        <f>SUMIFS(СВЦЭМ!$C$39:$C$782,СВЦЭМ!$A$39:$A$782,$A63,СВЦЭМ!$B$39:$B$782,X$47)+'СЕТ СН'!$G$12+СВЦЭМ!$D$10+'СЕТ СН'!$G$6-'СЕТ СН'!$G$22</f>
        <v>1916.0281746300002</v>
      </c>
      <c r="Y63" s="36">
        <f>SUMIFS(СВЦЭМ!$C$39:$C$782,СВЦЭМ!$A$39:$A$782,$A63,СВЦЭМ!$B$39:$B$782,Y$47)+'СЕТ СН'!$G$12+СВЦЭМ!$D$10+'СЕТ СН'!$G$6-'СЕТ СН'!$G$22</f>
        <v>2022.0546046600002</v>
      </c>
    </row>
    <row r="64" spans="1:25" ht="15.75" x14ac:dyDescent="0.2">
      <c r="A64" s="35">
        <f t="shared" si="1"/>
        <v>45155</v>
      </c>
      <c r="B64" s="36">
        <f>SUMIFS(СВЦЭМ!$C$39:$C$782,СВЦЭМ!$A$39:$A$782,$A64,СВЦЭМ!$B$39:$B$782,B$47)+'СЕТ СН'!$G$12+СВЦЭМ!$D$10+'СЕТ СН'!$G$6-'СЕТ СН'!$G$22</f>
        <v>1963.1409177800001</v>
      </c>
      <c r="C64" s="36">
        <f>SUMIFS(СВЦЭМ!$C$39:$C$782,СВЦЭМ!$A$39:$A$782,$A64,СВЦЭМ!$B$39:$B$782,C$47)+'СЕТ СН'!$G$12+СВЦЭМ!$D$10+'СЕТ СН'!$G$6-'СЕТ СН'!$G$22</f>
        <v>2043.20386263</v>
      </c>
      <c r="D64" s="36">
        <f>SUMIFS(СВЦЭМ!$C$39:$C$782,СВЦЭМ!$A$39:$A$782,$A64,СВЦЭМ!$B$39:$B$782,D$47)+'СЕТ СН'!$G$12+СВЦЭМ!$D$10+'СЕТ СН'!$G$6-'СЕТ СН'!$G$22</f>
        <v>2066.8982062700002</v>
      </c>
      <c r="E64" s="36">
        <f>SUMIFS(СВЦЭМ!$C$39:$C$782,СВЦЭМ!$A$39:$A$782,$A64,СВЦЭМ!$B$39:$B$782,E$47)+'СЕТ СН'!$G$12+СВЦЭМ!$D$10+'СЕТ СН'!$G$6-'СЕТ СН'!$G$22</f>
        <v>2067.91582027</v>
      </c>
      <c r="F64" s="36">
        <f>SUMIFS(СВЦЭМ!$C$39:$C$782,СВЦЭМ!$A$39:$A$782,$A64,СВЦЭМ!$B$39:$B$782,F$47)+'СЕТ СН'!$G$12+СВЦЭМ!$D$10+'СЕТ СН'!$G$6-'СЕТ СН'!$G$22</f>
        <v>2087.2003235100001</v>
      </c>
      <c r="G64" s="36">
        <f>SUMIFS(СВЦЭМ!$C$39:$C$782,СВЦЭМ!$A$39:$A$782,$A64,СВЦЭМ!$B$39:$B$782,G$47)+'СЕТ СН'!$G$12+СВЦЭМ!$D$10+'СЕТ СН'!$G$6-'СЕТ СН'!$G$22</f>
        <v>2071.5246921600001</v>
      </c>
      <c r="H64" s="36">
        <f>SUMIFS(СВЦЭМ!$C$39:$C$782,СВЦЭМ!$A$39:$A$782,$A64,СВЦЭМ!$B$39:$B$782,H$47)+'СЕТ СН'!$G$12+СВЦЭМ!$D$10+'СЕТ СН'!$G$6-'СЕТ СН'!$G$22</f>
        <v>1998.8426535100002</v>
      </c>
      <c r="I64" s="36">
        <f>SUMIFS(СВЦЭМ!$C$39:$C$782,СВЦЭМ!$A$39:$A$782,$A64,СВЦЭМ!$B$39:$B$782,I$47)+'СЕТ СН'!$G$12+СВЦЭМ!$D$10+'СЕТ СН'!$G$6-'СЕТ СН'!$G$22</f>
        <v>1913.2563920500002</v>
      </c>
      <c r="J64" s="36">
        <f>SUMIFS(СВЦЭМ!$C$39:$C$782,СВЦЭМ!$A$39:$A$782,$A64,СВЦЭМ!$B$39:$B$782,J$47)+'СЕТ СН'!$G$12+СВЦЭМ!$D$10+'СЕТ СН'!$G$6-'СЕТ СН'!$G$22</f>
        <v>1805.09324367</v>
      </c>
      <c r="K64" s="36">
        <f>SUMIFS(СВЦЭМ!$C$39:$C$782,СВЦЭМ!$A$39:$A$782,$A64,СВЦЭМ!$B$39:$B$782,K$47)+'СЕТ СН'!$G$12+СВЦЭМ!$D$10+'СЕТ СН'!$G$6-'СЕТ СН'!$G$22</f>
        <v>1747.7496814400001</v>
      </c>
      <c r="L64" s="36">
        <f>SUMIFS(СВЦЭМ!$C$39:$C$782,СВЦЭМ!$A$39:$A$782,$A64,СВЦЭМ!$B$39:$B$782,L$47)+'СЕТ СН'!$G$12+СВЦЭМ!$D$10+'СЕТ СН'!$G$6-'СЕТ СН'!$G$22</f>
        <v>1708.8600392799999</v>
      </c>
      <c r="M64" s="36">
        <f>SUMIFS(СВЦЭМ!$C$39:$C$782,СВЦЭМ!$A$39:$A$782,$A64,СВЦЭМ!$B$39:$B$782,M$47)+'СЕТ СН'!$G$12+СВЦЭМ!$D$10+'СЕТ СН'!$G$6-'СЕТ СН'!$G$22</f>
        <v>1679.2390768200003</v>
      </c>
      <c r="N64" s="36">
        <f>SUMIFS(СВЦЭМ!$C$39:$C$782,СВЦЭМ!$A$39:$A$782,$A64,СВЦЭМ!$B$39:$B$782,N$47)+'СЕТ СН'!$G$12+СВЦЭМ!$D$10+'СЕТ СН'!$G$6-'СЕТ СН'!$G$22</f>
        <v>1704.8039700200002</v>
      </c>
      <c r="O64" s="36">
        <f>SUMIFS(СВЦЭМ!$C$39:$C$782,СВЦЭМ!$A$39:$A$782,$A64,СВЦЭМ!$B$39:$B$782,O$47)+'СЕТ СН'!$G$12+СВЦЭМ!$D$10+'СЕТ СН'!$G$6-'СЕТ СН'!$G$22</f>
        <v>1704.9635110899999</v>
      </c>
      <c r="P64" s="36">
        <f>SUMIFS(СВЦЭМ!$C$39:$C$782,СВЦЭМ!$A$39:$A$782,$A64,СВЦЭМ!$B$39:$B$782,P$47)+'СЕТ СН'!$G$12+СВЦЭМ!$D$10+'СЕТ СН'!$G$6-'СЕТ СН'!$G$22</f>
        <v>1703.57386361</v>
      </c>
      <c r="Q64" s="36">
        <f>SUMIFS(СВЦЭМ!$C$39:$C$782,СВЦЭМ!$A$39:$A$782,$A64,СВЦЭМ!$B$39:$B$782,Q$47)+'СЕТ СН'!$G$12+СВЦЭМ!$D$10+'СЕТ СН'!$G$6-'СЕТ СН'!$G$22</f>
        <v>1715.4893286900001</v>
      </c>
      <c r="R64" s="36">
        <f>SUMIFS(СВЦЭМ!$C$39:$C$782,СВЦЭМ!$A$39:$A$782,$A64,СВЦЭМ!$B$39:$B$782,R$47)+'СЕТ СН'!$G$12+СВЦЭМ!$D$10+'СЕТ СН'!$G$6-'СЕТ СН'!$G$22</f>
        <v>1678.3027070799999</v>
      </c>
      <c r="S64" s="36">
        <f>SUMIFS(СВЦЭМ!$C$39:$C$782,СВЦЭМ!$A$39:$A$782,$A64,СВЦЭМ!$B$39:$B$782,S$47)+'СЕТ СН'!$G$12+СВЦЭМ!$D$10+'СЕТ СН'!$G$6-'СЕТ СН'!$G$22</f>
        <v>1678.9782439700002</v>
      </c>
      <c r="T64" s="36">
        <f>SUMIFS(СВЦЭМ!$C$39:$C$782,СВЦЭМ!$A$39:$A$782,$A64,СВЦЭМ!$B$39:$B$782,T$47)+'СЕТ СН'!$G$12+СВЦЭМ!$D$10+'СЕТ СН'!$G$6-'СЕТ СН'!$G$22</f>
        <v>1716.6660360199999</v>
      </c>
      <c r="U64" s="36">
        <f>SUMIFS(СВЦЭМ!$C$39:$C$782,СВЦЭМ!$A$39:$A$782,$A64,СВЦЭМ!$B$39:$B$782,U$47)+'СЕТ СН'!$G$12+СВЦЭМ!$D$10+'СЕТ СН'!$G$6-'СЕТ СН'!$G$22</f>
        <v>1721.25241284</v>
      </c>
      <c r="V64" s="36">
        <f>SUMIFS(СВЦЭМ!$C$39:$C$782,СВЦЭМ!$A$39:$A$782,$A64,СВЦЭМ!$B$39:$B$782,V$47)+'СЕТ СН'!$G$12+СВЦЭМ!$D$10+'СЕТ СН'!$G$6-'СЕТ СН'!$G$22</f>
        <v>1730.1563939100001</v>
      </c>
      <c r="W64" s="36">
        <f>SUMIFS(СВЦЭМ!$C$39:$C$782,СВЦЭМ!$A$39:$A$782,$A64,СВЦЭМ!$B$39:$B$782,W$47)+'СЕТ СН'!$G$12+СВЦЭМ!$D$10+'СЕТ СН'!$G$6-'СЕТ СН'!$G$22</f>
        <v>1718.5457709799998</v>
      </c>
      <c r="X64" s="36">
        <f>SUMIFS(СВЦЭМ!$C$39:$C$782,СВЦЭМ!$A$39:$A$782,$A64,СВЦЭМ!$B$39:$B$782,X$47)+'СЕТ СН'!$G$12+СВЦЭМ!$D$10+'СЕТ СН'!$G$6-'СЕТ СН'!$G$22</f>
        <v>1777.7332540699999</v>
      </c>
      <c r="Y64" s="36">
        <f>SUMIFS(СВЦЭМ!$C$39:$C$782,СВЦЭМ!$A$39:$A$782,$A64,СВЦЭМ!$B$39:$B$782,Y$47)+'СЕТ СН'!$G$12+СВЦЭМ!$D$10+'СЕТ СН'!$G$6-'СЕТ СН'!$G$22</f>
        <v>1880.4619489299998</v>
      </c>
    </row>
    <row r="65" spans="1:27" ht="15.75" x14ac:dyDescent="0.2">
      <c r="A65" s="35">
        <f t="shared" si="1"/>
        <v>45156</v>
      </c>
      <c r="B65" s="36">
        <f>SUMIFS(СВЦЭМ!$C$39:$C$782,СВЦЭМ!$A$39:$A$782,$A65,СВЦЭМ!$B$39:$B$782,B$47)+'СЕТ СН'!$G$12+СВЦЭМ!$D$10+'СЕТ СН'!$G$6-'СЕТ СН'!$G$22</f>
        <v>1996.0555714400002</v>
      </c>
      <c r="C65" s="36">
        <f>SUMIFS(СВЦЭМ!$C$39:$C$782,СВЦЭМ!$A$39:$A$782,$A65,СВЦЭМ!$B$39:$B$782,C$47)+'СЕТ СН'!$G$12+СВЦЭМ!$D$10+'СЕТ СН'!$G$6-'СЕТ СН'!$G$22</f>
        <v>2095.1447705800001</v>
      </c>
      <c r="D65" s="36">
        <f>SUMIFS(СВЦЭМ!$C$39:$C$782,СВЦЭМ!$A$39:$A$782,$A65,СВЦЭМ!$B$39:$B$782,D$47)+'СЕТ СН'!$G$12+СВЦЭМ!$D$10+'СЕТ СН'!$G$6-'СЕТ СН'!$G$22</f>
        <v>2118.0018219100002</v>
      </c>
      <c r="E65" s="36">
        <f>SUMIFS(СВЦЭМ!$C$39:$C$782,СВЦЭМ!$A$39:$A$782,$A65,СВЦЭМ!$B$39:$B$782,E$47)+'СЕТ СН'!$G$12+СВЦЭМ!$D$10+'СЕТ СН'!$G$6-'СЕТ СН'!$G$22</f>
        <v>2131.73611553</v>
      </c>
      <c r="F65" s="36">
        <f>SUMIFS(СВЦЭМ!$C$39:$C$782,СВЦЭМ!$A$39:$A$782,$A65,СВЦЭМ!$B$39:$B$782,F$47)+'СЕТ СН'!$G$12+СВЦЭМ!$D$10+'СЕТ СН'!$G$6-'СЕТ СН'!$G$22</f>
        <v>2191.8881327899999</v>
      </c>
      <c r="G65" s="36">
        <f>SUMIFS(СВЦЭМ!$C$39:$C$782,СВЦЭМ!$A$39:$A$782,$A65,СВЦЭМ!$B$39:$B$782,G$47)+'СЕТ СН'!$G$12+СВЦЭМ!$D$10+'СЕТ СН'!$G$6-'СЕТ СН'!$G$22</f>
        <v>2172.1564867900001</v>
      </c>
      <c r="H65" s="36">
        <f>SUMIFS(СВЦЭМ!$C$39:$C$782,СВЦЭМ!$A$39:$A$782,$A65,СВЦЭМ!$B$39:$B$782,H$47)+'СЕТ СН'!$G$12+СВЦЭМ!$D$10+'СЕТ СН'!$G$6-'СЕТ СН'!$G$22</f>
        <v>2108.99559989</v>
      </c>
      <c r="I65" s="36">
        <f>SUMIFS(СВЦЭМ!$C$39:$C$782,СВЦЭМ!$A$39:$A$782,$A65,СВЦЭМ!$B$39:$B$782,I$47)+'СЕТ СН'!$G$12+СВЦЭМ!$D$10+'СЕТ СН'!$G$6-'СЕТ СН'!$G$22</f>
        <v>1986.7612941400002</v>
      </c>
      <c r="J65" s="36">
        <f>SUMIFS(СВЦЭМ!$C$39:$C$782,СВЦЭМ!$A$39:$A$782,$A65,СВЦЭМ!$B$39:$B$782,J$47)+'СЕТ СН'!$G$12+СВЦЭМ!$D$10+'СЕТ СН'!$G$6-'СЕТ СН'!$G$22</f>
        <v>1868.4372207599999</v>
      </c>
      <c r="K65" s="36">
        <f>SUMIFS(СВЦЭМ!$C$39:$C$782,СВЦЭМ!$A$39:$A$782,$A65,СВЦЭМ!$B$39:$B$782,K$47)+'СЕТ СН'!$G$12+СВЦЭМ!$D$10+'СЕТ СН'!$G$6-'СЕТ СН'!$G$22</f>
        <v>1796.9271423200003</v>
      </c>
      <c r="L65" s="36">
        <f>SUMIFS(СВЦЭМ!$C$39:$C$782,СВЦЭМ!$A$39:$A$782,$A65,СВЦЭМ!$B$39:$B$782,L$47)+'СЕТ СН'!$G$12+СВЦЭМ!$D$10+'СЕТ СН'!$G$6-'СЕТ СН'!$G$22</f>
        <v>1750.56884747</v>
      </c>
      <c r="M65" s="36">
        <f>SUMIFS(СВЦЭМ!$C$39:$C$782,СВЦЭМ!$A$39:$A$782,$A65,СВЦЭМ!$B$39:$B$782,M$47)+'СЕТ СН'!$G$12+СВЦЭМ!$D$10+'СЕТ СН'!$G$6-'СЕТ СН'!$G$22</f>
        <v>1721.57060787</v>
      </c>
      <c r="N65" s="36">
        <f>SUMIFS(СВЦЭМ!$C$39:$C$782,СВЦЭМ!$A$39:$A$782,$A65,СВЦЭМ!$B$39:$B$782,N$47)+'СЕТ СН'!$G$12+СВЦЭМ!$D$10+'СЕТ СН'!$G$6-'СЕТ СН'!$G$22</f>
        <v>1724.8132324399999</v>
      </c>
      <c r="O65" s="36">
        <f>SUMIFS(СВЦЭМ!$C$39:$C$782,СВЦЭМ!$A$39:$A$782,$A65,СВЦЭМ!$B$39:$B$782,O$47)+'СЕТ СН'!$G$12+СВЦЭМ!$D$10+'СЕТ СН'!$G$6-'СЕТ СН'!$G$22</f>
        <v>1715.8126194199999</v>
      </c>
      <c r="P65" s="36">
        <f>SUMIFS(СВЦЭМ!$C$39:$C$782,СВЦЭМ!$A$39:$A$782,$A65,СВЦЭМ!$B$39:$B$782,P$47)+'СЕТ СН'!$G$12+СВЦЭМ!$D$10+'СЕТ СН'!$G$6-'СЕТ СН'!$G$22</f>
        <v>1718.3924927600001</v>
      </c>
      <c r="Q65" s="36">
        <f>SUMIFS(СВЦЭМ!$C$39:$C$782,СВЦЭМ!$A$39:$A$782,$A65,СВЦЭМ!$B$39:$B$782,Q$47)+'СЕТ СН'!$G$12+СВЦЭМ!$D$10+'СЕТ СН'!$G$6-'СЕТ СН'!$G$22</f>
        <v>1717.7790507200002</v>
      </c>
      <c r="R65" s="36">
        <f>SUMIFS(СВЦЭМ!$C$39:$C$782,СВЦЭМ!$A$39:$A$782,$A65,СВЦЭМ!$B$39:$B$782,R$47)+'СЕТ СН'!$G$12+СВЦЭМ!$D$10+'СЕТ СН'!$G$6-'СЕТ СН'!$G$22</f>
        <v>1708.7187752899999</v>
      </c>
      <c r="S65" s="36">
        <f>SUMIFS(СВЦЭМ!$C$39:$C$782,СВЦЭМ!$A$39:$A$782,$A65,СВЦЭМ!$B$39:$B$782,S$47)+'СЕТ СН'!$G$12+СВЦЭМ!$D$10+'СЕТ СН'!$G$6-'СЕТ СН'!$G$22</f>
        <v>1698.8533596299999</v>
      </c>
      <c r="T65" s="36">
        <f>SUMIFS(СВЦЭМ!$C$39:$C$782,СВЦЭМ!$A$39:$A$782,$A65,СВЦЭМ!$B$39:$B$782,T$47)+'СЕТ СН'!$G$12+СВЦЭМ!$D$10+'СЕТ СН'!$G$6-'СЕТ СН'!$G$22</f>
        <v>1742.1174080300002</v>
      </c>
      <c r="U65" s="36">
        <f>SUMIFS(СВЦЭМ!$C$39:$C$782,СВЦЭМ!$A$39:$A$782,$A65,СВЦЭМ!$B$39:$B$782,U$47)+'СЕТ СН'!$G$12+СВЦЭМ!$D$10+'СЕТ СН'!$G$6-'СЕТ СН'!$G$22</f>
        <v>1742.9457039399999</v>
      </c>
      <c r="V65" s="36">
        <f>SUMIFS(СВЦЭМ!$C$39:$C$782,СВЦЭМ!$A$39:$A$782,$A65,СВЦЭМ!$B$39:$B$782,V$47)+'СЕТ СН'!$G$12+СВЦЭМ!$D$10+'СЕТ СН'!$G$6-'СЕТ СН'!$G$22</f>
        <v>1727.0681254800002</v>
      </c>
      <c r="W65" s="36">
        <f>SUMIFS(СВЦЭМ!$C$39:$C$782,СВЦЭМ!$A$39:$A$782,$A65,СВЦЭМ!$B$39:$B$782,W$47)+'СЕТ СН'!$G$12+СВЦЭМ!$D$10+'СЕТ СН'!$G$6-'СЕТ СН'!$G$22</f>
        <v>1715.38382379</v>
      </c>
      <c r="X65" s="36">
        <f>SUMIFS(СВЦЭМ!$C$39:$C$782,СВЦЭМ!$A$39:$A$782,$A65,СВЦЭМ!$B$39:$B$782,X$47)+'СЕТ СН'!$G$12+СВЦЭМ!$D$10+'СЕТ СН'!$G$6-'СЕТ СН'!$G$22</f>
        <v>1783.2411417399999</v>
      </c>
      <c r="Y65" s="36">
        <f>SUMIFS(СВЦЭМ!$C$39:$C$782,СВЦЭМ!$A$39:$A$782,$A65,СВЦЭМ!$B$39:$B$782,Y$47)+'СЕТ СН'!$G$12+СВЦЭМ!$D$10+'СЕТ СН'!$G$6-'СЕТ СН'!$G$22</f>
        <v>1887.20375556</v>
      </c>
    </row>
    <row r="66" spans="1:27" ht="15.75" x14ac:dyDescent="0.2">
      <c r="A66" s="35">
        <f t="shared" si="1"/>
        <v>45157</v>
      </c>
      <c r="B66" s="36">
        <f>SUMIFS(СВЦЭМ!$C$39:$C$782,СВЦЭМ!$A$39:$A$782,$A66,СВЦЭМ!$B$39:$B$782,B$47)+'СЕТ СН'!$G$12+СВЦЭМ!$D$10+'СЕТ СН'!$G$6-'СЕТ СН'!$G$22</f>
        <v>1928.4413866300001</v>
      </c>
      <c r="C66" s="36">
        <f>SUMIFS(СВЦЭМ!$C$39:$C$782,СВЦЭМ!$A$39:$A$782,$A66,СВЦЭМ!$B$39:$B$782,C$47)+'СЕТ СН'!$G$12+СВЦЭМ!$D$10+'СЕТ СН'!$G$6-'СЕТ СН'!$G$22</f>
        <v>2015.8161985500001</v>
      </c>
      <c r="D66" s="36">
        <f>SUMIFS(СВЦЭМ!$C$39:$C$782,СВЦЭМ!$A$39:$A$782,$A66,СВЦЭМ!$B$39:$B$782,D$47)+'СЕТ СН'!$G$12+СВЦЭМ!$D$10+'СЕТ СН'!$G$6-'СЕТ СН'!$G$22</f>
        <v>2014.7603191399999</v>
      </c>
      <c r="E66" s="36">
        <f>SUMIFS(СВЦЭМ!$C$39:$C$782,СВЦЭМ!$A$39:$A$782,$A66,СВЦЭМ!$B$39:$B$782,E$47)+'СЕТ СН'!$G$12+СВЦЭМ!$D$10+'СЕТ СН'!$G$6-'СЕТ СН'!$G$22</f>
        <v>1973.5143988300001</v>
      </c>
      <c r="F66" s="36">
        <f>SUMIFS(СВЦЭМ!$C$39:$C$782,СВЦЭМ!$A$39:$A$782,$A66,СВЦЭМ!$B$39:$B$782,F$47)+'СЕТ СН'!$G$12+СВЦЭМ!$D$10+'СЕТ СН'!$G$6-'СЕТ СН'!$G$22</f>
        <v>2035.71293341</v>
      </c>
      <c r="G66" s="36">
        <f>SUMIFS(СВЦЭМ!$C$39:$C$782,СВЦЭМ!$A$39:$A$782,$A66,СВЦЭМ!$B$39:$B$782,G$47)+'СЕТ СН'!$G$12+СВЦЭМ!$D$10+'СЕТ СН'!$G$6-'СЕТ СН'!$G$22</f>
        <v>2045.4022017400002</v>
      </c>
      <c r="H66" s="36">
        <f>SUMIFS(СВЦЭМ!$C$39:$C$782,СВЦЭМ!$A$39:$A$782,$A66,СВЦЭМ!$B$39:$B$782,H$47)+'СЕТ СН'!$G$12+СВЦЭМ!$D$10+'СЕТ СН'!$G$6-'СЕТ СН'!$G$22</f>
        <v>2066.10943916</v>
      </c>
      <c r="I66" s="36">
        <f>SUMIFS(СВЦЭМ!$C$39:$C$782,СВЦЭМ!$A$39:$A$782,$A66,СВЦЭМ!$B$39:$B$782,I$47)+'СЕТ СН'!$G$12+СВЦЭМ!$D$10+'СЕТ СН'!$G$6-'СЕТ СН'!$G$22</f>
        <v>2030.0090798300002</v>
      </c>
      <c r="J66" s="36">
        <f>SUMIFS(СВЦЭМ!$C$39:$C$782,СВЦЭМ!$A$39:$A$782,$A66,СВЦЭМ!$B$39:$B$782,J$47)+'СЕТ СН'!$G$12+СВЦЭМ!$D$10+'СЕТ СН'!$G$6-'СЕТ СН'!$G$22</f>
        <v>1942.1590445100001</v>
      </c>
      <c r="K66" s="36">
        <f>SUMIFS(СВЦЭМ!$C$39:$C$782,СВЦЭМ!$A$39:$A$782,$A66,СВЦЭМ!$B$39:$B$782,K$47)+'СЕТ СН'!$G$12+СВЦЭМ!$D$10+'СЕТ СН'!$G$6-'СЕТ СН'!$G$22</f>
        <v>1831.3245142300002</v>
      </c>
      <c r="L66" s="36">
        <f>SUMIFS(СВЦЭМ!$C$39:$C$782,СВЦЭМ!$A$39:$A$782,$A66,СВЦЭМ!$B$39:$B$782,L$47)+'СЕТ СН'!$G$12+СВЦЭМ!$D$10+'СЕТ СН'!$G$6-'СЕТ СН'!$G$22</f>
        <v>1757.6505343899998</v>
      </c>
      <c r="M66" s="36">
        <f>SUMIFS(СВЦЭМ!$C$39:$C$782,СВЦЭМ!$A$39:$A$782,$A66,СВЦЭМ!$B$39:$B$782,M$47)+'СЕТ СН'!$G$12+СВЦЭМ!$D$10+'СЕТ СН'!$G$6-'СЕТ СН'!$G$22</f>
        <v>1725.79410663</v>
      </c>
      <c r="N66" s="36">
        <f>SUMIFS(СВЦЭМ!$C$39:$C$782,СВЦЭМ!$A$39:$A$782,$A66,СВЦЭМ!$B$39:$B$782,N$47)+'СЕТ СН'!$G$12+СВЦЭМ!$D$10+'СЕТ СН'!$G$6-'СЕТ СН'!$G$22</f>
        <v>1716.9738996900001</v>
      </c>
      <c r="O66" s="36">
        <f>SUMIFS(СВЦЭМ!$C$39:$C$782,СВЦЭМ!$A$39:$A$782,$A66,СВЦЭМ!$B$39:$B$782,O$47)+'СЕТ СН'!$G$12+СВЦЭМ!$D$10+'СЕТ СН'!$G$6-'СЕТ СН'!$G$22</f>
        <v>1730.38653522</v>
      </c>
      <c r="P66" s="36">
        <f>SUMIFS(СВЦЭМ!$C$39:$C$782,СВЦЭМ!$A$39:$A$782,$A66,СВЦЭМ!$B$39:$B$782,P$47)+'СЕТ СН'!$G$12+СВЦЭМ!$D$10+'СЕТ СН'!$G$6-'СЕТ СН'!$G$22</f>
        <v>1702.8139839</v>
      </c>
      <c r="Q66" s="36">
        <f>SUMIFS(СВЦЭМ!$C$39:$C$782,СВЦЭМ!$A$39:$A$782,$A66,СВЦЭМ!$B$39:$B$782,Q$47)+'СЕТ СН'!$G$12+СВЦЭМ!$D$10+'СЕТ СН'!$G$6-'СЕТ СН'!$G$22</f>
        <v>1697.96649149</v>
      </c>
      <c r="R66" s="36">
        <f>SUMIFS(СВЦЭМ!$C$39:$C$782,СВЦЭМ!$A$39:$A$782,$A66,СВЦЭМ!$B$39:$B$782,R$47)+'СЕТ СН'!$G$12+СВЦЭМ!$D$10+'СЕТ СН'!$G$6-'СЕТ СН'!$G$22</f>
        <v>1731.58893304</v>
      </c>
      <c r="S66" s="36">
        <f>SUMIFS(СВЦЭМ!$C$39:$C$782,СВЦЭМ!$A$39:$A$782,$A66,СВЦЭМ!$B$39:$B$782,S$47)+'СЕТ СН'!$G$12+СВЦЭМ!$D$10+'СЕТ СН'!$G$6-'СЕТ СН'!$G$22</f>
        <v>1733.1410601299999</v>
      </c>
      <c r="T66" s="36">
        <f>SUMIFS(СВЦЭМ!$C$39:$C$782,СВЦЭМ!$A$39:$A$782,$A66,СВЦЭМ!$B$39:$B$782,T$47)+'СЕТ СН'!$G$12+СВЦЭМ!$D$10+'СЕТ СН'!$G$6-'СЕТ СН'!$G$22</f>
        <v>1742.98231979</v>
      </c>
      <c r="U66" s="36">
        <f>SUMIFS(СВЦЭМ!$C$39:$C$782,СВЦЭМ!$A$39:$A$782,$A66,СВЦЭМ!$B$39:$B$782,U$47)+'СЕТ СН'!$G$12+СВЦЭМ!$D$10+'СЕТ СН'!$G$6-'СЕТ СН'!$G$22</f>
        <v>1759.8829392399998</v>
      </c>
      <c r="V66" s="36">
        <f>SUMIFS(СВЦЭМ!$C$39:$C$782,СВЦЭМ!$A$39:$A$782,$A66,СВЦЭМ!$B$39:$B$782,V$47)+'СЕТ СН'!$G$12+СВЦЭМ!$D$10+'СЕТ СН'!$G$6-'СЕТ СН'!$G$22</f>
        <v>1767.6044359500002</v>
      </c>
      <c r="W66" s="36">
        <f>SUMIFS(СВЦЭМ!$C$39:$C$782,СВЦЭМ!$A$39:$A$782,$A66,СВЦЭМ!$B$39:$B$782,W$47)+'СЕТ СН'!$G$12+СВЦЭМ!$D$10+'СЕТ СН'!$G$6-'СЕТ СН'!$G$22</f>
        <v>1753.7036849699998</v>
      </c>
      <c r="X66" s="36">
        <f>SUMIFS(СВЦЭМ!$C$39:$C$782,СВЦЭМ!$A$39:$A$782,$A66,СВЦЭМ!$B$39:$B$782,X$47)+'СЕТ СН'!$G$12+СВЦЭМ!$D$10+'СЕТ СН'!$G$6-'СЕТ СН'!$G$22</f>
        <v>1819.6321752100002</v>
      </c>
      <c r="Y66" s="36">
        <f>SUMIFS(СВЦЭМ!$C$39:$C$782,СВЦЭМ!$A$39:$A$782,$A66,СВЦЭМ!$B$39:$B$782,Y$47)+'СЕТ СН'!$G$12+СВЦЭМ!$D$10+'СЕТ СН'!$G$6-'СЕТ СН'!$G$22</f>
        <v>1912.8243046699999</v>
      </c>
    </row>
    <row r="67" spans="1:27" ht="15.75" x14ac:dyDescent="0.2">
      <c r="A67" s="35">
        <f t="shared" si="1"/>
        <v>45158</v>
      </c>
      <c r="B67" s="36">
        <f>SUMIFS(СВЦЭМ!$C$39:$C$782,СВЦЭМ!$A$39:$A$782,$A67,СВЦЭМ!$B$39:$B$782,B$47)+'СЕТ СН'!$G$12+СВЦЭМ!$D$10+'СЕТ СН'!$G$6-'СЕТ СН'!$G$22</f>
        <v>1953.3211760099998</v>
      </c>
      <c r="C67" s="36">
        <f>SUMIFS(СВЦЭМ!$C$39:$C$782,СВЦЭМ!$A$39:$A$782,$A67,СВЦЭМ!$B$39:$B$782,C$47)+'СЕТ СН'!$G$12+СВЦЭМ!$D$10+'СЕТ СН'!$G$6-'СЕТ СН'!$G$22</f>
        <v>2025.6051796400002</v>
      </c>
      <c r="D67" s="36">
        <f>SUMIFS(СВЦЭМ!$C$39:$C$782,СВЦЭМ!$A$39:$A$782,$A67,СВЦЭМ!$B$39:$B$782,D$47)+'СЕТ СН'!$G$12+СВЦЭМ!$D$10+'СЕТ СН'!$G$6-'СЕТ СН'!$G$22</f>
        <v>2041.0001407099999</v>
      </c>
      <c r="E67" s="36">
        <f>SUMIFS(СВЦЭМ!$C$39:$C$782,СВЦЭМ!$A$39:$A$782,$A67,СВЦЭМ!$B$39:$B$782,E$47)+'СЕТ СН'!$G$12+СВЦЭМ!$D$10+'СЕТ СН'!$G$6-'СЕТ СН'!$G$22</f>
        <v>2095.0895700300002</v>
      </c>
      <c r="F67" s="36">
        <f>SUMIFS(СВЦЭМ!$C$39:$C$782,СВЦЭМ!$A$39:$A$782,$A67,СВЦЭМ!$B$39:$B$782,F$47)+'СЕТ СН'!$G$12+СВЦЭМ!$D$10+'СЕТ СН'!$G$6-'СЕТ СН'!$G$22</f>
        <v>2123.6914575800001</v>
      </c>
      <c r="G67" s="36">
        <f>SUMIFS(СВЦЭМ!$C$39:$C$782,СВЦЭМ!$A$39:$A$782,$A67,СВЦЭМ!$B$39:$B$782,G$47)+'СЕТ СН'!$G$12+СВЦЭМ!$D$10+'СЕТ СН'!$G$6-'СЕТ СН'!$G$22</f>
        <v>2111.0725169900002</v>
      </c>
      <c r="H67" s="36">
        <f>SUMIFS(СВЦЭМ!$C$39:$C$782,СВЦЭМ!$A$39:$A$782,$A67,СВЦЭМ!$B$39:$B$782,H$47)+'СЕТ СН'!$G$12+СВЦЭМ!$D$10+'СЕТ СН'!$G$6-'СЕТ СН'!$G$22</f>
        <v>2113.4283110300003</v>
      </c>
      <c r="I67" s="36">
        <f>SUMIFS(СВЦЭМ!$C$39:$C$782,СВЦЭМ!$A$39:$A$782,$A67,СВЦЭМ!$B$39:$B$782,I$47)+'СЕТ СН'!$G$12+СВЦЭМ!$D$10+'СЕТ СН'!$G$6-'СЕТ СН'!$G$22</f>
        <v>1961.6900965200002</v>
      </c>
      <c r="J67" s="36">
        <f>SUMIFS(СВЦЭМ!$C$39:$C$782,СВЦЭМ!$A$39:$A$782,$A67,СВЦЭМ!$B$39:$B$782,J$47)+'СЕТ СН'!$G$12+СВЦЭМ!$D$10+'СЕТ СН'!$G$6-'СЕТ СН'!$G$22</f>
        <v>1931.8956202600002</v>
      </c>
      <c r="K67" s="36">
        <f>SUMIFS(СВЦЭМ!$C$39:$C$782,СВЦЭМ!$A$39:$A$782,$A67,СВЦЭМ!$B$39:$B$782,K$47)+'СЕТ СН'!$G$12+СВЦЭМ!$D$10+'СЕТ СН'!$G$6-'СЕТ СН'!$G$22</f>
        <v>1813.3009806300001</v>
      </c>
      <c r="L67" s="36">
        <f>SUMIFS(СВЦЭМ!$C$39:$C$782,СВЦЭМ!$A$39:$A$782,$A67,СВЦЭМ!$B$39:$B$782,L$47)+'СЕТ СН'!$G$12+СВЦЭМ!$D$10+'СЕТ СН'!$G$6-'СЕТ СН'!$G$22</f>
        <v>1751.4598981099998</v>
      </c>
      <c r="M67" s="36">
        <f>SUMIFS(СВЦЭМ!$C$39:$C$782,СВЦЭМ!$A$39:$A$782,$A67,СВЦЭМ!$B$39:$B$782,M$47)+'СЕТ СН'!$G$12+СВЦЭМ!$D$10+'СЕТ СН'!$G$6-'СЕТ СН'!$G$22</f>
        <v>1729.5384818799998</v>
      </c>
      <c r="N67" s="36">
        <f>SUMIFS(СВЦЭМ!$C$39:$C$782,СВЦЭМ!$A$39:$A$782,$A67,СВЦЭМ!$B$39:$B$782,N$47)+'СЕТ СН'!$G$12+СВЦЭМ!$D$10+'СЕТ СН'!$G$6-'СЕТ СН'!$G$22</f>
        <v>1730.7348333200002</v>
      </c>
      <c r="O67" s="36">
        <f>SUMIFS(СВЦЭМ!$C$39:$C$782,СВЦЭМ!$A$39:$A$782,$A67,СВЦЭМ!$B$39:$B$782,O$47)+'СЕТ СН'!$G$12+СВЦЭМ!$D$10+'СЕТ СН'!$G$6-'СЕТ СН'!$G$22</f>
        <v>1742.9938357700003</v>
      </c>
      <c r="P67" s="36">
        <f>SUMIFS(СВЦЭМ!$C$39:$C$782,СВЦЭМ!$A$39:$A$782,$A67,СВЦЭМ!$B$39:$B$782,P$47)+'СЕТ СН'!$G$12+СВЦЭМ!$D$10+'СЕТ СН'!$G$6-'СЕТ СН'!$G$22</f>
        <v>1742.0720644399998</v>
      </c>
      <c r="Q67" s="36">
        <f>SUMIFS(СВЦЭМ!$C$39:$C$782,СВЦЭМ!$A$39:$A$782,$A67,СВЦЭМ!$B$39:$B$782,Q$47)+'СЕТ СН'!$G$12+СВЦЭМ!$D$10+'СЕТ СН'!$G$6-'СЕТ СН'!$G$22</f>
        <v>1737.8561671799998</v>
      </c>
      <c r="R67" s="36">
        <f>SUMIFS(СВЦЭМ!$C$39:$C$782,СВЦЭМ!$A$39:$A$782,$A67,СВЦЭМ!$B$39:$B$782,R$47)+'СЕТ СН'!$G$12+СВЦЭМ!$D$10+'СЕТ СН'!$G$6-'СЕТ СН'!$G$22</f>
        <v>1759.6415993000001</v>
      </c>
      <c r="S67" s="36">
        <f>SUMIFS(СВЦЭМ!$C$39:$C$782,СВЦЭМ!$A$39:$A$782,$A67,СВЦЭМ!$B$39:$B$782,S$47)+'СЕТ СН'!$G$12+СВЦЭМ!$D$10+'СЕТ СН'!$G$6-'СЕТ СН'!$G$22</f>
        <v>1761.0439263799999</v>
      </c>
      <c r="T67" s="36">
        <f>SUMIFS(СВЦЭМ!$C$39:$C$782,СВЦЭМ!$A$39:$A$782,$A67,СВЦЭМ!$B$39:$B$782,T$47)+'СЕТ СН'!$G$12+СВЦЭМ!$D$10+'СЕТ СН'!$G$6-'СЕТ СН'!$G$22</f>
        <v>1749.6909117599998</v>
      </c>
      <c r="U67" s="36">
        <f>SUMIFS(СВЦЭМ!$C$39:$C$782,СВЦЭМ!$A$39:$A$782,$A67,СВЦЭМ!$B$39:$B$782,U$47)+'СЕТ СН'!$G$12+СВЦЭМ!$D$10+'СЕТ СН'!$G$6-'СЕТ СН'!$G$22</f>
        <v>1738.3300523299999</v>
      </c>
      <c r="V67" s="36">
        <f>SUMIFS(СВЦЭМ!$C$39:$C$782,СВЦЭМ!$A$39:$A$782,$A67,СВЦЭМ!$B$39:$B$782,V$47)+'СЕТ СН'!$G$12+СВЦЭМ!$D$10+'СЕТ СН'!$G$6-'СЕТ СН'!$G$22</f>
        <v>1751.8059499599999</v>
      </c>
      <c r="W67" s="36">
        <f>SUMIFS(СВЦЭМ!$C$39:$C$782,СВЦЭМ!$A$39:$A$782,$A67,СВЦЭМ!$B$39:$B$782,W$47)+'СЕТ СН'!$G$12+СВЦЭМ!$D$10+'СЕТ СН'!$G$6-'СЕТ СН'!$G$22</f>
        <v>1745.3086456300002</v>
      </c>
      <c r="X67" s="36">
        <f>SUMIFS(СВЦЭМ!$C$39:$C$782,СВЦЭМ!$A$39:$A$782,$A67,СВЦЭМ!$B$39:$B$782,X$47)+'СЕТ СН'!$G$12+СВЦЭМ!$D$10+'СЕТ СН'!$G$6-'СЕТ СН'!$G$22</f>
        <v>1801.7332821999998</v>
      </c>
      <c r="Y67" s="36">
        <f>SUMIFS(СВЦЭМ!$C$39:$C$782,СВЦЭМ!$A$39:$A$782,$A67,СВЦЭМ!$B$39:$B$782,Y$47)+'СЕТ СН'!$G$12+СВЦЭМ!$D$10+'СЕТ СН'!$G$6-'СЕТ СН'!$G$22</f>
        <v>1899.6386584800002</v>
      </c>
    </row>
    <row r="68" spans="1:27" ht="15.75" x14ac:dyDescent="0.2">
      <c r="A68" s="35">
        <f t="shared" si="1"/>
        <v>45159</v>
      </c>
      <c r="B68" s="36">
        <f>SUMIFS(СВЦЭМ!$C$39:$C$782,СВЦЭМ!$A$39:$A$782,$A68,СВЦЭМ!$B$39:$B$782,B$47)+'СЕТ СН'!$G$12+СВЦЭМ!$D$10+'СЕТ СН'!$G$6-'СЕТ СН'!$G$22</f>
        <v>2166.9216853200001</v>
      </c>
      <c r="C68" s="36">
        <f>SUMIFS(СВЦЭМ!$C$39:$C$782,СВЦЭМ!$A$39:$A$782,$A68,СВЦЭМ!$B$39:$B$782,C$47)+'СЕТ СН'!$G$12+СВЦЭМ!$D$10+'СЕТ СН'!$G$6-'СЕТ СН'!$G$22</f>
        <v>2203.2757142800001</v>
      </c>
      <c r="D68" s="36">
        <f>SUMIFS(СВЦЭМ!$C$39:$C$782,СВЦЭМ!$A$39:$A$782,$A68,СВЦЭМ!$B$39:$B$782,D$47)+'СЕТ СН'!$G$12+СВЦЭМ!$D$10+'СЕТ СН'!$G$6-'СЕТ СН'!$G$22</f>
        <v>2246.2536661899999</v>
      </c>
      <c r="E68" s="36">
        <f>SUMIFS(СВЦЭМ!$C$39:$C$782,СВЦЭМ!$A$39:$A$782,$A68,СВЦЭМ!$B$39:$B$782,E$47)+'СЕТ СН'!$G$12+СВЦЭМ!$D$10+'СЕТ СН'!$G$6-'СЕТ СН'!$G$22</f>
        <v>2259.52718387</v>
      </c>
      <c r="F68" s="36">
        <f>SUMIFS(СВЦЭМ!$C$39:$C$782,СВЦЭМ!$A$39:$A$782,$A68,СВЦЭМ!$B$39:$B$782,F$47)+'СЕТ СН'!$G$12+СВЦЭМ!$D$10+'СЕТ СН'!$G$6-'СЕТ СН'!$G$22</f>
        <v>2325.8261208699996</v>
      </c>
      <c r="G68" s="36">
        <f>SUMIFS(СВЦЭМ!$C$39:$C$782,СВЦЭМ!$A$39:$A$782,$A68,СВЦЭМ!$B$39:$B$782,G$47)+'СЕТ СН'!$G$12+СВЦЭМ!$D$10+'СЕТ СН'!$G$6-'СЕТ СН'!$G$22</f>
        <v>2328.7818564099998</v>
      </c>
      <c r="H68" s="36">
        <f>SUMIFS(СВЦЭМ!$C$39:$C$782,СВЦЭМ!$A$39:$A$782,$A68,СВЦЭМ!$B$39:$B$782,H$47)+'СЕТ СН'!$G$12+СВЦЭМ!$D$10+'СЕТ СН'!$G$6-'СЕТ СН'!$G$22</f>
        <v>2357.1698137799999</v>
      </c>
      <c r="I68" s="36">
        <f>SUMIFS(СВЦЭМ!$C$39:$C$782,СВЦЭМ!$A$39:$A$782,$A68,СВЦЭМ!$B$39:$B$782,I$47)+'СЕТ СН'!$G$12+СВЦЭМ!$D$10+'СЕТ СН'!$G$6-'СЕТ СН'!$G$22</f>
        <v>2218.0542613000002</v>
      </c>
      <c r="J68" s="36">
        <f>SUMIFS(СВЦЭМ!$C$39:$C$782,СВЦЭМ!$A$39:$A$782,$A68,СВЦЭМ!$B$39:$B$782,J$47)+'СЕТ СН'!$G$12+СВЦЭМ!$D$10+'СЕТ СН'!$G$6-'СЕТ СН'!$G$22</f>
        <v>2101.3308754999998</v>
      </c>
      <c r="K68" s="36">
        <f>SUMIFS(СВЦЭМ!$C$39:$C$782,СВЦЭМ!$A$39:$A$782,$A68,СВЦЭМ!$B$39:$B$782,K$47)+'СЕТ СН'!$G$12+СВЦЭМ!$D$10+'СЕТ СН'!$G$6-'СЕТ СН'!$G$22</f>
        <v>2021.47635261</v>
      </c>
      <c r="L68" s="36">
        <f>SUMIFS(СВЦЭМ!$C$39:$C$782,СВЦЭМ!$A$39:$A$782,$A68,СВЦЭМ!$B$39:$B$782,L$47)+'СЕТ СН'!$G$12+СВЦЭМ!$D$10+'СЕТ СН'!$G$6-'СЕТ СН'!$G$22</f>
        <v>1964.48502366</v>
      </c>
      <c r="M68" s="36">
        <f>SUMIFS(СВЦЭМ!$C$39:$C$782,СВЦЭМ!$A$39:$A$782,$A68,СВЦЭМ!$B$39:$B$782,M$47)+'СЕТ СН'!$G$12+СВЦЭМ!$D$10+'СЕТ СН'!$G$6-'СЕТ СН'!$G$22</f>
        <v>1953.7298134600001</v>
      </c>
      <c r="N68" s="36">
        <f>SUMIFS(СВЦЭМ!$C$39:$C$782,СВЦЭМ!$A$39:$A$782,$A68,СВЦЭМ!$B$39:$B$782,N$47)+'СЕТ СН'!$G$12+СВЦЭМ!$D$10+'СЕТ СН'!$G$6-'СЕТ СН'!$G$22</f>
        <v>1949.6855571699998</v>
      </c>
      <c r="O68" s="36">
        <f>SUMIFS(СВЦЭМ!$C$39:$C$782,СВЦЭМ!$A$39:$A$782,$A68,СВЦЭМ!$B$39:$B$782,O$47)+'СЕТ СН'!$G$12+СВЦЭМ!$D$10+'СЕТ СН'!$G$6-'СЕТ СН'!$G$22</f>
        <v>1962.4282691500002</v>
      </c>
      <c r="P68" s="36">
        <f>SUMIFS(СВЦЭМ!$C$39:$C$782,СВЦЭМ!$A$39:$A$782,$A68,СВЦЭМ!$B$39:$B$782,P$47)+'СЕТ СН'!$G$12+СВЦЭМ!$D$10+'СЕТ СН'!$G$6-'СЕТ СН'!$G$22</f>
        <v>1914.2290284300002</v>
      </c>
      <c r="Q68" s="36">
        <f>SUMIFS(СВЦЭМ!$C$39:$C$782,СВЦЭМ!$A$39:$A$782,$A68,СВЦЭМ!$B$39:$B$782,Q$47)+'СЕТ СН'!$G$12+СВЦЭМ!$D$10+'СЕТ СН'!$G$6-'СЕТ СН'!$G$22</f>
        <v>1932.23825235</v>
      </c>
      <c r="R68" s="36">
        <f>SUMIFS(СВЦЭМ!$C$39:$C$782,СВЦЭМ!$A$39:$A$782,$A68,СВЦЭМ!$B$39:$B$782,R$47)+'СЕТ СН'!$G$12+СВЦЭМ!$D$10+'СЕТ СН'!$G$6-'СЕТ СН'!$G$22</f>
        <v>1968.3500030599998</v>
      </c>
      <c r="S68" s="36">
        <f>SUMIFS(СВЦЭМ!$C$39:$C$782,СВЦЭМ!$A$39:$A$782,$A68,СВЦЭМ!$B$39:$B$782,S$47)+'СЕТ СН'!$G$12+СВЦЭМ!$D$10+'СЕТ СН'!$G$6-'СЕТ СН'!$G$22</f>
        <v>1956.3277430600001</v>
      </c>
      <c r="T68" s="36">
        <f>SUMIFS(СВЦЭМ!$C$39:$C$782,СВЦЭМ!$A$39:$A$782,$A68,СВЦЭМ!$B$39:$B$782,T$47)+'СЕТ СН'!$G$12+СВЦЭМ!$D$10+'СЕТ СН'!$G$6-'СЕТ СН'!$G$22</f>
        <v>1960.0787994000002</v>
      </c>
      <c r="U68" s="36">
        <f>SUMIFS(СВЦЭМ!$C$39:$C$782,СВЦЭМ!$A$39:$A$782,$A68,СВЦЭМ!$B$39:$B$782,U$47)+'СЕТ СН'!$G$12+СВЦЭМ!$D$10+'СЕТ СН'!$G$6-'СЕТ СН'!$G$22</f>
        <v>1965.7764489199999</v>
      </c>
      <c r="V68" s="36">
        <f>SUMIFS(СВЦЭМ!$C$39:$C$782,СВЦЭМ!$A$39:$A$782,$A68,СВЦЭМ!$B$39:$B$782,V$47)+'СЕТ СН'!$G$12+СВЦЭМ!$D$10+'СЕТ СН'!$G$6-'СЕТ СН'!$G$22</f>
        <v>1962.4543738799998</v>
      </c>
      <c r="W68" s="36">
        <f>SUMIFS(СВЦЭМ!$C$39:$C$782,СВЦЭМ!$A$39:$A$782,$A68,СВЦЭМ!$B$39:$B$782,W$47)+'СЕТ СН'!$G$12+СВЦЭМ!$D$10+'СЕТ СН'!$G$6-'СЕТ СН'!$G$22</f>
        <v>1941.0310343400001</v>
      </c>
      <c r="X68" s="36">
        <f>SUMIFS(СВЦЭМ!$C$39:$C$782,СВЦЭМ!$A$39:$A$782,$A68,СВЦЭМ!$B$39:$B$782,X$47)+'СЕТ СН'!$G$12+СВЦЭМ!$D$10+'СЕТ СН'!$G$6-'СЕТ СН'!$G$22</f>
        <v>2031.7584402799998</v>
      </c>
      <c r="Y68" s="36">
        <f>SUMIFS(СВЦЭМ!$C$39:$C$782,СВЦЭМ!$A$39:$A$782,$A68,СВЦЭМ!$B$39:$B$782,Y$47)+'СЕТ СН'!$G$12+СВЦЭМ!$D$10+'СЕТ СН'!$G$6-'СЕТ СН'!$G$22</f>
        <v>2140.7003592599999</v>
      </c>
    </row>
    <row r="69" spans="1:27" ht="15.75" x14ac:dyDescent="0.2">
      <c r="A69" s="35">
        <f t="shared" si="1"/>
        <v>45160</v>
      </c>
      <c r="B69" s="36">
        <f>SUMIFS(СВЦЭМ!$C$39:$C$782,СВЦЭМ!$A$39:$A$782,$A69,СВЦЭМ!$B$39:$B$782,B$47)+'СЕТ СН'!$G$12+СВЦЭМ!$D$10+'СЕТ СН'!$G$6-'СЕТ СН'!$G$22</f>
        <v>2064.2810144599998</v>
      </c>
      <c r="C69" s="36">
        <f>SUMIFS(СВЦЭМ!$C$39:$C$782,СВЦЭМ!$A$39:$A$782,$A69,СВЦЭМ!$B$39:$B$782,C$47)+'СЕТ СН'!$G$12+СВЦЭМ!$D$10+'СЕТ СН'!$G$6-'СЕТ СН'!$G$22</f>
        <v>2181.57638043</v>
      </c>
      <c r="D69" s="36">
        <f>SUMIFS(СВЦЭМ!$C$39:$C$782,СВЦЭМ!$A$39:$A$782,$A69,СВЦЭМ!$B$39:$B$782,D$47)+'СЕТ СН'!$G$12+СВЦЭМ!$D$10+'СЕТ СН'!$G$6-'СЕТ СН'!$G$22</f>
        <v>2219.6673389900002</v>
      </c>
      <c r="E69" s="36">
        <f>SUMIFS(СВЦЭМ!$C$39:$C$782,СВЦЭМ!$A$39:$A$782,$A69,СВЦЭМ!$B$39:$B$782,E$47)+'СЕТ СН'!$G$12+СВЦЭМ!$D$10+'СЕТ СН'!$G$6-'СЕТ СН'!$G$22</f>
        <v>2203.6970051900003</v>
      </c>
      <c r="F69" s="36">
        <f>SUMIFS(СВЦЭМ!$C$39:$C$782,СВЦЭМ!$A$39:$A$782,$A69,СВЦЭМ!$B$39:$B$782,F$47)+'СЕТ СН'!$G$12+СВЦЭМ!$D$10+'СЕТ СН'!$G$6-'СЕТ СН'!$G$22</f>
        <v>2234.4645782600001</v>
      </c>
      <c r="G69" s="36">
        <f>SUMIFS(СВЦЭМ!$C$39:$C$782,СВЦЭМ!$A$39:$A$782,$A69,СВЦЭМ!$B$39:$B$782,G$47)+'СЕТ СН'!$G$12+СВЦЭМ!$D$10+'СЕТ СН'!$G$6-'СЕТ СН'!$G$22</f>
        <v>2214.84366817</v>
      </c>
      <c r="H69" s="36">
        <f>SUMIFS(СВЦЭМ!$C$39:$C$782,СВЦЭМ!$A$39:$A$782,$A69,СВЦЭМ!$B$39:$B$782,H$47)+'СЕТ СН'!$G$12+СВЦЭМ!$D$10+'СЕТ СН'!$G$6-'СЕТ СН'!$G$22</f>
        <v>2142.99891996</v>
      </c>
      <c r="I69" s="36">
        <f>SUMIFS(СВЦЭМ!$C$39:$C$782,СВЦЭМ!$A$39:$A$782,$A69,СВЦЭМ!$B$39:$B$782,I$47)+'СЕТ СН'!$G$12+СВЦЭМ!$D$10+'СЕТ СН'!$G$6-'СЕТ СН'!$G$22</f>
        <v>2044.4719432900001</v>
      </c>
      <c r="J69" s="36">
        <f>SUMIFS(СВЦЭМ!$C$39:$C$782,СВЦЭМ!$A$39:$A$782,$A69,СВЦЭМ!$B$39:$B$782,J$47)+'СЕТ СН'!$G$12+СВЦЭМ!$D$10+'СЕТ СН'!$G$6-'СЕТ СН'!$G$22</f>
        <v>1990.6279640600001</v>
      </c>
      <c r="K69" s="36">
        <f>SUMIFS(СВЦЭМ!$C$39:$C$782,СВЦЭМ!$A$39:$A$782,$A69,СВЦЭМ!$B$39:$B$782,K$47)+'СЕТ СН'!$G$12+СВЦЭМ!$D$10+'СЕТ СН'!$G$6-'СЕТ СН'!$G$22</f>
        <v>1895.3181601699998</v>
      </c>
      <c r="L69" s="36">
        <f>SUMIFS(СВЦЭМ!$C$39:$C$782,СВЦЭМ!$A$39:$A$782,$A69,СВЦЭМ!$B$39:$B$782,L$47)+'СЕТ СН'!$G$12+СВЦЭМ!$D$10+'СЕТ СН'!$G$6-'СЕТ СН'!$G$22</f>
        <v>1862.8156429000001</v>
      </c>
      <c r="M69" s="36">
        <f>SUMIFS(СВЦЭМ!$C$39:$C$782,СВЦЭМ!$A$39:$A$782,$A69,СВЦЭМ!$B$39:$B$782,M$47)+'СЕТ СН'!$G$12+СВЦЭМ!$D$10+'СЕТ СН'!$G$6-'СЕТ СН'!$G$22</f>
        <v>1850.5472912599998</v>
      </c>
      <c r="N69" s="36">
        <f>SUMIFS(СВЦЭМ!$C$39:$C$782,СВЦЭМ!$A$39:$A$782,$A69,СВЦЭМ!$B$39:$B$782,N$47)+'СЕТ СН'!$G$12+СВЦЭМ!$D$10+'СЕТ СН'!$G$6-'СЕТ СН'!$G$22</f>
        <v>1843.3568308200001</v>
      </c>
      <c r="O69" s="36">
        <f>SUMIFS(СВЦЭМ!$C$39:$C$782,СВЦЭМ!$A$39:$A$782,$A69,СВЦЭМ!$B$39:$B$782,O$47)+'СЕТ СН'!$G$12+СВЦЭМ!$D$10+'СЕТ СН'!$G$6-'СЕТ СН'!$G$22</f>
        <v>1834.75931722</v>
      </c>
      <c r="P69" s="36">
        <f>SUMIFS(СВЦЭМ!$C$39:$C$782,СВЦЭМ!$A$39:$A$782,$A69,СВЦЭМ!$B$39:$B$782,P$47)+'СЕТ СН'!$G$12+СВЦЭМ!$D$10+'СЕТ СН'!$G$6-'СЕТ СН'!$G$22</f>
        <v>1800.64616011</v>
      </c>
      <c r="Q69" s="36">
        <f>SUMIFS(СВЦЭМ!$C$39:$C$782,СВЦЭМ!$A$39:$A$782,$A69,СВЦЭМ!$B$39:$B$782,Q$47)+'СЕТ СН'!$G$12+СВЦЭМ!$D$10+'СЕТ СН'!$G$6-'СЕТ СН'!$G$22</f>
        <v>1781.80451468</v>
      </c>
      <c r="R69" s="36">
        <f>SUMIFS(СВЦЭМ!$C$39:$C$782,СВЦЭМ!$A$39:$A$782,$A69,СВЦЭМ!$B$39:$B$782,R$47)+'СЕТ СН'!$G$12+СВЦЭМ!$D$10+'СЕТ СН'!$G$6-'СЕТ СН'!$G$22</f>
        <v>1800.1768135299999</v>
      </c>
      <c r="S69" s="36">
        <f>SUMIFS(СВЦЭМ!$C$39:$C$782,СВЦЭМ!$A$39:$A$782,$A69,СВЦЭМ!$B$39:$B$782,S$47)+'СЕТ СН'!$G$12+СВЦЭМ!$D$10+'СЕТ СН'!$G$6-'СЕТ СН'!$G$22</f>
        <v>1817.1520605400001</v>
      </c>
      <c r="T69" s="36">
        <f>SUMIFS(СВЦЭМ!$C$39:$C$782,СВЦЭМ!$A$39:$A$782,$A69,СВЦЭМ!$B$39:$B$782,T$47)+'СЕТ СН'!$G$12+СВЦЭМ!$D$10+'СЕТ СН'!$G$6-'СЕТ СН'!$G$22</f>
        <v>1828.19951223</v>
      </c>
      <c r="U69" s="36">
        <f>SUMIFS(СВЦЭМ!$C$39:$C$782,СВЦЭМ!$A$39:$A$782,$A69,СВЦЭМ!$B$39:$B$782,U$47)+'СЕТ СН'!$G$12+СВЦЭМ!$D$10+'СЕТ СН'!$G$6-'СЕТ СН'!$G$22</f>
        <v>1813.89761284</v>
      </c>
      <c r="V69" s="36">
        <f>SUMIFS(СВЦЭМ!$C$39:$C$782,СВЦЭМ!$A$39:$A$782,$A69,СВЦЭМ!$B$39:$B$782,V$47)+'СЕТ СН'!$G$12+СВЦЭМ!$D$10+'СЕТ СН'!$G$6-'СЕТ СН'!$G$22</f>
        <v>1831.9924996200002</v>
      </c>
      <c r="W69" s="36">
        <f>SUMIFS(СВЦЭМ!$C$39:$C$782,СВЦЭМ!$A$39:$A$782,$A69,СВЦЭМ!$B$39:$B$782,W$47)+'СЕТ СН'!$G$12+СВЦЭМ!$D$10+'СЕТ СН'!$G$6-'СЕТ СН'!$G$22</f>
        <v>1823.23802583</v>
      </c>
      <c r="X69" s="36">
        <f>SUMIFS(СВЦЭМ!$C$39:$C$782,СВЦЭМ!$A$39:$A$782,$A69,СВЦЭМ!$B$39:$B$782,X$47)+'СЕТ СН'!$G$12+СВЦЭМ!$D$10+'СЕТ СН'!$G$6-'СЕТ СН'!$G$22</f>
        <v>1905.0803349500002</v>
      </c>
      <c r="Y69" s="36">
        <f>SUMIFS(СВЦЭМ!$C$39:$C$782,СВЦЭМ!$A$39:$A$782,$A69,СВЦЭМ!$B$39:$B$782,Y$47)+'СЕТ СН'!$G$12+СВЦЭМ!$D$10+'СЕТ СН'!$G$6-'СЕТ СН'!$G$22</f>
        <v>2011.6493075100002</v>
      </c>
    </row>
    <row r="70" spans="1:27" ht="15.75" x14ac:dyDescent="0.2">
      <c r="A70" s="35">
        <f t="shared" si="1"/>
        <v>45161</v>
      </c>
      <c r="B70" s="36">
        <f>SUMIFS(СВЦЭМ!$C$39:$C$782,СВЦЭМ!$A$39:$A$782,$A70,СВЦЭМ!$B$39:$B$782,B$47)+'СЕТ СН'!$G$12+СВЦЭМ!$D$10+'СЕТ СН'!$G$6-'СЕТ СН'!$G$22</f>
        <v>2098.49904784</v>
      </c>
      <c r="C70" s="36">
        <f>SUMIFS(СВЦЭМ!$C$39:$C$782,СВЦЭМ!$A$39:$A$782,$A70,СВЦЭМ!$B$39:$B$782,C$47)+'СЕТ СН'!$G$12+СВЦЭМ!$D$10+'СЕТ СН'!$G$6-'СЕТ СН'!$G$22</f>
        <v>2174.09732046</v>
      </c>
      <c r="D70" s="36">
        <f>SUMIFS(СВЦЭМ!$C$39:$C$782,СВЦЭМ!$A$39:$A$782,$A70,СВЦЭМ!$B$39:$B$782,D$47)+'СЕТ СН'!$G$12+СВЦЭМ!$D$10+'СЕТ СН'!$G$6-'СЕТ СН'!$G$22</f>
        <v>2213.95901899</v>
      </c>
      <c r="E70" s="36">
        <f>SUMIFS(СВЦЭМ!$C$39:$C$782,СВЦЭМ!$A$39:$A$782,$A70,СВЦЭМ!$B$39:$B$782,E$47)+'СЕТ СН'!$G$12+СВЦЭМ!$D$10+'СЕТ СН'!$G$6-'СЕТ СН'!$G$22</f>
        <v>2221.7057648499999</v>
      </c>
      <c r="F70" s="36">
        <f>SUMIFS(СВЦЭМ!$C$39:$C$782,СВЦЭМ!$A$39:$A$782,$A70,СВЦЭМ!$B$39:$B$782,F$47)+'СЕТ СН'!$G$12+СВЦЭМ!$D$10+'СЕТ СН'!$G$6-'СЕТ СН'!$G$22</f>
        <v>2271.66141479</v>
      </c>
      <c r="G70" s="36">
        <f>SUMIFS(СВЦЭМ!$C$39:$C$782,СВЦЭМ!$A$39:$A$782,$A70,СВЦЭМ!$B$39:$B$782,G$47)+'СЕТ СН'!$G$12+СВЦЭМ!$D$10+'СЕТ СН'!$G$6-'СЕТ СН'!$G$22</f>
        <v>2236.8336527800002</v>
      </c>
      <c r="H70" s="36">
        <f>SUMIFS(СВЦЭМ!$C$39:$C$782,СВЦЭМ!$A$39:$A$782,$A70,СВЦЭМ!$B$39:$B$782,H$47)+'СЕТ СН'!$G$12+СВЦЭМ!$D$10+'СЕТ СН'!$G$6-'СЕТ СН'!$G$22</f>
        <v>2184.2449028999999</v>
      </c>
      <c r="I70" s="36">
        <f>SUMIFS(СВЦЭМ!$C$39:$C$782,СВЦЭМ!$A$39:$A$782,$A70,СВЦЭМ!$B$39:$B$782,I$47)+'СЕТ СН'!$G$12+СВЦЭМ!$D$10+'СЕТ СН'!$G$6-'СЕТ СН'!$G$22</f>
        <v>2068.1968491799998</v>
      </c>
      <c r="J70" s="36">
        <f>SUMIFS(СВЦЭМ!$C$39:$C$782,СВЦЭМ!$A$39:$A$782,$A70,СВЦЭМ!$B$39:$B$782,J$47)+'СЕТ СН'!$G$12+СВЦЭМ!$D$10+'СЕТ СН'!$G$6-'СЕТ СН'!$G$22</f>
        <v>1915.9936907699998</v>
      </c>
      <c r="K70" s="36">
        <f>SUMIFS(СВЦЭМ!$C$39:$C$782,СВЦЭМ!$A$39:$A$782,$A70,СВЦЭМ!$B$39:$B$782,K$47)+'СЕТ СН'!$G$12+СВЦЭМ!$D$10+'СЕТ СН'!$G$6-'СЕТ СН'!$G$22</f>
        <v>1869.4398239100001</v>
      </c>
      <c r="L70" s="36">
        <f>SUMIFS(СВЦЭМ!$C$39:$C$782,СВЦЭМ!$A$39:$A$782,$A70,СВЦЭМ!$B$39:$B$782,L$47)+'СЕТ СН'!$G$12+СВЦЭМ!$D$10+'СЕТ СН'!$G$6-'СЕТ СН'!$G$22</f>
        <v>1842.0042124800002</v>
      </c>
      <c r="M70" s="36">
        <f>SUMIFS(СВЦЭМ!$C$39:$C$782,СВЦЭМ!$A$39:$A$782,$A70,СВЦЭМ!$B$39:$B$782,M$47)+'СЕТ СН'!$G$12+СВЦЭМ!$D$10+'СЕТ СН'!$G$6-'СЕТ СН'!$G$22</f>
        <v>1830.50221169</v>
      </c>
      <c r="N70" s="36">
        <f>SUMIFS(СВЦЭМ!$C$39:$C$782,СВЦЭМ!$A$39:$A$782,$A70,СВЦЭМ!$B$39:$B$782,N$47)+'СЕТ СН'!$G$12+СВЦЭМ!$D$10+'СЕТ СН'!$G$6-'СЕТ СН'!$G$22</f>
        <v>1812.4329352899999</v>
      </c>
      <c r="O70" s="36">
        <f>SUMIFS(СВЦЭМ!$C$39:$C$782,СВЦЭМ!$A$39:$A$782,$A70,СВЦЭМ!$B$39:$B$782,O$47)+'СЕТ СН'!$G$12+СВЦЭМ!$D$10+'СЕТ СН'!$G$6-'СЕТ СН'!$G$22</f>
        <v>1811.34144818</v>
      </c>
      <c r="P70" s="36">
        <f>SUMIFS(СВЦЭМ!$C$39:$C$782,СВЦЭМ!$A$39:$A$782,$A70,СВЦЭМ!$B$39:$B$782,P$47)+'СЕТ СН'!$G$12+СВЦЭМ!$D$10+'СЕТ СН'!$G$6-'СЕТ СН'!$G$22</f>
        <v>1784.95467388</v>
      </c>
      <c r="Q70" s="36">
        <f>SUMIFS(СВЦЭМ!$C$39:$C$782,СВЦЭМ!$A$39:$A$782,$A70,СВЦЭМ!$B$39:$B$782,Q$47)+'СЕТ СН'!$G$12+СВЦЭМ!$D$10+'СЕТ СН'!$G$6-'СЕТ СН'!$G$22</f>
        <v>1783.9660687000001</v>
      </c>
      <c r="R70" s="36">
        <f>SUMIFS(СВЦЭМ!$C$39:$C$782,СВЦЭМ!$A$39:$A$782,$A70,СВЦЭМ!$B$39:$B$782,R$47)+'СЕТ СН'!$G$12+СВЦЭМ!$D$10+'СЕТ СН'!$G$6-'СЕТ СН'!$G$22</f>
        <v>1825.2716786000001</v>
      </c>
      <c r="S70" s="36">
        <f>SUMIFS(СВЦЭМ!$C$39:$C$782,СВЦЭМ!$A$39:$A$782,$A70,СВЦЭМ!$B$39:$B$782,S$47)+'СЕТ СН'!$G$12+СВЦЭМ!$D$10+'СЕТ СН'!$G$6-'СЕТ СН'!$G$22</f>
        <v>1835.4061287099998</v>
      </c>
      <c r="T70" s="36">
        <f>SUMIFS(СВЦЭМ!$C$39:$C$782,СВЦЭМ!$A$39:$A$782,$A70,СВЦЭМ!$B$39:$B$782,T$47)+'СЕТ СН'!$G$12+СВЦЭМ!$D$10+'СЕТ СН'!$G$6-'СЕТ СН'!$G$22</f>
        <v>1834.89525658</v>
      </c>
      <c r="U70" s="36">
        <f>SUMIFS(СВЦЭМ!$C$39:$C$782,СВЦЭМ!$A$39:$A$782,$A70,СВЦЭМ!$B$39:$B$782,U$47)+'СЕТ СН'!$G$12+СВЦЭМ!$D$10+'СЕТ СН'!$G$6-'СЕТ СН'!$G$22</f>
        <v>1842.5529296099999</v>
      </c>
      <c r="V70" s="36">
        <f>SUMIFS(СВЦЭМ!$C$39:$C$782,СВЦЭМ!$A$39:$A$782,$A70,СВЦЭМ!$B$39:$B$782,V$47)+'СЕТ СН'!$G$12+СВЦЭМ!$D$10+'СЕТ СН'!$G$6-'СЕТ СН'!$G$22</f>
        <v>1836.3927560400002</v>
      </c>
      <c r="W70" s="36">
        <f>SUMIFS(СВЦЭМ!$C$39:$C$782,СВЦЭМ!$A$39:$A$782,$A70,СВЦЭМ!$B$39:$B$782,W$47)+'СЕТ СН'!$G$12+СВЦЭМ!$D$10+'СЕТ СН'!$G$6-'СЕТ СН'!$G$22</f>
        <v>1825.2185400399999</v>
      </c>
      <c r="X70" s="36">
        <f>SUMIFS(СВЦЭМ!$C$39:$C$782,СВЦЭМ!$A$39:$A$782,$A70,СВЦЭМ!$B$39:$B$782,X$47)+'СЕТ СН'!$G$12+СВЦЭМ!$D$10+'СЕТ СН'!$G$6-'СЕТ СН'!$G$22</f>
        <v>1866.5640293900001</v>
      </c>
      <c r="Y70" s="36">
        <f>SUMIFS(СВЦЭМ!$C$39:$C$782,СВЦЭМ!$A$39:$A$782,$A70,СВЦЭМ!$B$39:$B$782,Y$47)+'СЕТ СН'!$G$12+СВЦЭМ!$D$10+'СЕТ СН'!$G$6-'СЕТ СН'!$G$22</f>
        <v>1949.92269945</v>
      </c>
    </row>
    <row r="71" spans="1:27" ht="15.75" x14ac:dyDescent="0.2">
      <c r="A71" s="35">
        <f t="shared" si="1"/>
        <v>45162</v>
      </c>
      <c r="B71" s="36">
        <f>SUMIFS(СВЦЭМ!$C$39:$C$782,СВЦЭМ!$A$39:$A$782,$A71,СВЦЭМ!$B$39:$B$782,B$47)+'СЕТ СН'!$G$12+СВЦЭМ!$D$10+'СЕТ СН'!$G$6-'СЕТ СН'!$G$22</f>
        <v>1993.3973037999999</v>
      </c>
      <c r="C71" s="36">
        <f>SUMIFS(СВЦЭМ!$C$39:$C$782,СВЦЭМ!$A$39:$A$782,$A71,СВЦЭМ!$B$39:$B$782,C$47)+'СЕТ СН'!$G$12+СВЦЭМ!$D$10+'СЕТ СН'!$G$6-'СЕТ СН'!$G$22</f>
        <v>2063.5490063000002</v>
      </c>
      <c r="D71" s="36">
        <f>SUMIFS(СВЦЭМ!$C$39:$C$782,СВЦЭМ!$A$39:$A$782,$A71,СВЦЭМ!$B$39:$B$782,D$47)+'СЕТ СН'!$G$12+СВЦЭМ!$D$10+'СЕТ СН'!$G$6-'СЕТ СН'!$G$22</f>
        <v>2088.8850382599999</v>
      </c>
      <c r="E71" s="36">
        <f>SUMIFS(СВЦЭМ!$C$39:$C$782,СВЦЭМ!$A$39:$A$782,$A71,СВЦЭМ!$B$39:$B$782,E$47)+'СЕТ СН'!$G$12+СВЦЭМ!$D$10+'СЕТ СН'!$G$6-'СЕТ СН'!$G$22</f>
        <v>2097.20586151</v>
      </c>
      <c r="F71" s="36">
        <f>SUMIFS(СВЦЭМ!$C$39:$C$782,СВЦЭМ!$A$39:$A$782,$A71,СВЦЭМ!$B$39:$B$782,F$47)+'СЕТ СН'!$G$12+СВЦЭМ!$D$10+'СЕТ СН'!$G$6-'СЕТ СН'!$G$22</f>
        <v>2137.8324385700002</v>
      </c>
      <c r="G71" s="36">
        <f>SUMIFS(СВЦЭМ!$C$39:$C$782,СВЦЭМ!$A$39:$A$782,$A71,СВЦЭМ!$B$39:$B$782,G$47)+'СЕТ СН'!$G$12+СВЦЭМ!$D$10+'СЕТ СН'!$G$6-'СЕТ СН'!$G$22</f>
        <v>2115.0304093099999</v>
      </c>
      <c r="H71" s="36">
        <f>SUMIFS(СВЦЭМ!$C$39:$C$782,СВЦЭМ!$A$39:$A$782,$A71,СВЦЭМ!$B$39:$B$782,H$47)+'СЕТ СН'!$G$12+СВЦЭМ!$D$10+'СЕТ СН'!$G$6-'СЕТ СН'!$G$22</f>
        <v>2033.86697976</v>
      </c>
      <c r="I71" s="36">
        <f>SUMIFS(СВЦЭМ!$C$39:$C$782,СВЦЭМ!$A$39:$A$782,$A71,СВЦЭМ!$B$39:$B$782,I$47)+'СЕТ СН'!$G$12+СВЦЭМ!$D$10+'СЕТ СН'!$G$6-'СЕТ СН'!$G$22</f>
        <v>1981.43221541</v>
      </c>
      <c r="J71" s="36">
        <f>SUMIFS(СВЦЭМ!$C$39:$C$782,СВЦЭМ!$A$39:$A$782,$A71,СВЦЭМ!$B$39:$B$782,J$47)+'СЕТ СН'!$G$12+СВЦЭМ!$D$10+'СЕТ СН'!$G$6-'СЕТ СН'!$G$22</f>
        <v>1871.31058334</v>
      </c>
      <c r="K71" s="36">
        <f>SUMIFS(СВЦЭМ!$C$39:$C$782,СВЦЭМ!$A$39:$A$782,$A71,СВЦЭМ!$B$39:$B$782,K$47)+'СЕТ СН'!$G$12+СВЦЭМ!$D$10+'СЕТ СН'!$G$6-'СЕТ СН'!$G$22</f>
        <v>1844.4553550700002</v>
      </c>
      <c r="L71" s="36">
        <f>SUMIFS(СВЦЭМ!$C$39:$C$782,СВЦЭМ!$A$39:$A$782,$A71,СВЦЭМ!$B$39:$B$782,L$47)+'СЕТ СН'!$G$12+СВЦЭМ!$D$10+'СЕТ СН'!$G$6-'СЕТ СН'!$G$22</f>
        <v>1848.5748280500002</v>
      </c>
      <c r="M71" s="36">
        <f>SUMIFS(СВЦЭМ!$C$39:$C$782,СВЦЭМ!$A$39:$A$782,$A71,СВЦЭМ!$B$39:$B$782,M$47)+'СЕТ СН'!$G$12+СВЦЭМ!$D$10+'СЕТ СН'!$G$6-'СЕТ СН'!$G$22</f>
        <v>1844.0199425000001</v>
      </c>
      <c r="N71" s="36">
        <f>SUMIFS(СВЦЭМ!$C$39:$C$782,СВЦЭМ!$A$39:$A$782,$A71,СВЦЭМ!$B$39:$B$782,N$47)+'СЕТ СН'!$G$12+СВЦЭМ!$D$10+'СЕТ СН'!$G$6-'СЕТ СН'!$G$22</f>
        <v>1832.0003926700001</v>
      </c>
      <c r="O71" s="36">
        <f>SUMIFS(СВЦЭМ!$C$39:$C$782,СВЦЭМ!$A$39:$A$782,$A71,СВЦЭМ!$B$39:$B$782,O$47)+'СЕТ СН'!$G$12+СВЦЭМ!$D$10+'СЕТ СН'!$G$6-'СЕТ СН'!$G$22</f>
        <v>1835.7336139899999</v>
      </c>
      <c r="P71" s="36">
        <f>SUMIFS(СВЦЭМ!$C$39:$C$782,СВЦЭМ!$A$39:$A$782,$A71,СВЦЭМ!$B$39:$B$782,P$47)+'СЕТ СН'!$G$12+СВЦЭМ!$D$10+'СЕТ СН'!$G$6-'СЕТ СН'!$G$22</f>
        <v>1801.7345047399999</v>
      </c>
      <c r="Q71" s="36">
        <f>SUMIFS(СВЦЭМ!$C$39:$C$782,СВЦЭМ!$A$39:$A$782,$A71,СВЦЭМ!$B$39:$B$782,Q$47)+'СЕТ СН'!$G$12+СВЦЭМ!$D$10+'СЕТ СН'!$G$6-'СЕТ СН'!$G$22</f>
        <v>1815.0485701399998</v>
      </c>
      <c r="R71" s="36">
        <f>SUMIFS(СВЦЭМ!$C$39:$C$782,СВЦЭМ!$A$39:$A$782,$A71,СВЦЭМ!$B$39:$B$782,R$47)+'СЕТ СН'!$G$12+СВЦЭМ!$D$10+'СЕТ СН'!$G$6-'СЕТ СН'!$G$22</f>
        <v>1839.9418119900001</v>
      </c>
      <c r="S71" s="36">
        <f>SUMIFS(СВЦЭМ!$C$39:$C$782,СВЦЭМ!$A$39:$A$782,$A71,СВЦЭМ!$B$39:$B$782,S$47)+'СЕТ СН'!$G$12+СВЦЭМ!$D$10+'СЕТ СН'!$G$6-'СЕТ СН'!$G$22</f>
        <v>1836.6940598800002</v>
      </c>
      <c r="T71" s="36">
        <f>SUMIFS(СВЦЭМ!$C$39:$C$782,СВЦЭМ!$A$39:$A$782,$A71,СВЦЭМ!$B$39:$B$782,T$47)+'СЕТ СН'!$G$12+СВЦЭМ!$D$10+'СЕТ СН'!$G$6-'СЕТ СН'!$G$22</f>
        <v>1851.5597545199998</v>
      </c>
      <c r="U71" s="36">
        <f>SUMIFS(СВЦЭМ!$C$39:$C$782,СВЦЭМ!$A$39:$A$782,$A71,СВЦЭМ!$B$39:$B$782,U$47)+'СЕТ СН'!$G$12+СВЦЭМ!$D$10+'СЕТ СН'!$G$6-'СЕТ СН'!$G$22</f>
        <v>1856.3909415100002</v>
      </c>
      <c r="V71" s="36">
        <f>SUMIFS(СВЦЭМ!$C$39:$C$782,СВЦЭМ!$A$39:$A$782,$A71,СВЦЭМ!$B$39:$B$782,V$47)+'СЕТ СН'!$G$12+СВЦЭМ!$D$10+'СЕТ СН'!$G$6-'СЕТ СН'!$G$22</f>
        <v>1841.3958663600001</v>
      </c>
      <c r="W71" s="36">
        <f>SUMIFS(СВЦЭМ!$C$39:$C$782,СВЦЭМ!$A$39:$A$782,$A71,СВЦЭМ!$B$39:$B$782,W$47)+'СЕТ СН'!$G$12+СВЦЭМ!$D$10+'СЕТ СН'!$G$6-'СЕТ СН'!$G$22</f>
        <v>1806.0363026300001</v>
      </c>
      <c r="X71" s="36">
        <f>SUMIFS(СВЦЭМ!$C$39:$C$782,СВЦЭМ!$A$39:$A$782,$A71,СВЦЭМ!$B$39:$B$782,X$47)+'СЕТ СН'!$G$12+СВЦЭМ!$D$10+'СЕТ СН'!$G$6-'СЕТ СН'!$G$22</f>
        <v>1856.3762609599999</v>
      </c>
      <c r="Y71" s="36">
        <f>SUMIFS(СВЦЭМ!$C$39:$C$782,СВЦЭМ!$A$39:$A$782,$A71,СВЦЭМ!$B$39:$B$782,Y$47)+'СЕТ СН'!$G$12+СВЦЭМ!$D$10+'СЕТ СН'!$G$6-'СЕТ СН'!$G$22</f>
        <v>1940.7487325699999</v>
      </c>
    </row>
    <row r="72" spans="1:27" ht="15.75" x14ac:dyDescent="0.2">
      <c r="A72" s="35">
        <f t="shared" si="1"/>
        <v>45163</v>
      </c>
      <c r="B72" s="36">
        <f>SUMIFS(СВЦЭМ!$C$39:$C$782,СВЦЭМ!$A$39:$A$782,$A72,СВЦЭМ!$B$39:$B$782,B$47)+'СЕТ СН'!$G$12+СВЦЭМ!$D$10+'СЕТ СН'!$G$6-'СЕТ СН'!$G$22</f>
        <v>2137.1708310600002</v>
      </c>
      <c r="C72" s="36">
        <f>SUMIFS(СВЦЭМ!$C$39:$C$782,СВЦЭМ!$A$39:$A$782,$A72,СВЦЭМ!$B$39:$B$782,C$47)+'СЕТ СН'!$G$12+СВЦЭМ!$D$10+'СЕТ СН'!$G$6-'СЕТ СН'!$G$22</f>
        <v>2216.8332921800002</v>
      </c>
      <c r="D72" s="36">
        <f>SUMIFS(СВЦЭМ!$C$39:$C$782,СВЦЭМ!$A$39:$A$782,$A72,СВЦЭМ!$B$39:$B$782,D$47)+'СЕТ СН'!$G$12+СВЦЭМ!$D$10+'СЕТ СН'!$G$6-'СЕТ СН'!$G$22</f>
        <v>2246.2661340099999</v>
      </c>
      <c r="E72" s="36">
        <f>SUMIFS(СВЦЭМ!$C$39:$C$782,СВЦЭМ!$A$39:$A$782,$A72,СВЦЭМ!$B$39:$B$782,E$47)+'СЕТ СН'!$G$12+СВЦЭМ!$D$10+'СЕТ СН'!$G$6-'СЕТ СН'!$G$22</f>
        <v>2279.0957771200001</v>
      </c>
      <c r="F72" s="36">
        <f>SUMIFS(СВЦЭМ!$C$39:$C$782,СВЦЭМ!$A$39:$A$782,$A72,СВЦЭМ!$B$39:$B$782,F$47)+'СЕТ СН'!$G$12+СВЦЭМ!$D$10+'СЕТ СН'!$G$6-'СЕТ СН'!$G$22</f>
        <v>2304.1958684299998</v>
      </c>
      <c r="G72" s="36">
        <f>SUMIFS(СВЦЭМ!$C$39:$C$782,СВЦЭМ!$A$39:$A$782,$A72,СВЦЭМ!$B$39:$B$782,G$47)+'СЕТ СН'!$G$12+СВЦЭМ!$D$10+'СЕТ СН'!$G$6-'СЕТ СН'!$G$22</f>
        <v>2279.7389148799998</v>
      </c>
      <c r="H72" s="36">
        <f>SUMIFS(СВЦЭМ!$C$39:$C$782,СВЦЭМ!$A$39:$A$782,$A72,СВЦЭМ!$B$39:$B$782,H$47)+'СЕТ СН'!$G$12+СВЦЭМ!$D$10+'СЕТ СН'!$G$6-'СЕТ СН'!$G$22</f>
        <v>2203.6129014600001</v>
      </c>
      <c r="I72" s="36">
        <f>SUMIFS(СВЦЭМ!$C$39:$C$782,СВЦЭМ!$A$39:$A$782,$A72,СВЦЭМ!$B$39:$B$782,I$47)+'СЕТ СН'!$G$12+СВЦЭМ!$D$10+'СЕТ СН'!$G$6-'СЕТ СН'!$G$22</f>
        <v>2095.9525264600002</v>
      </c>
      <c r="J72" s="36">
        <f>SUMIFS(СВЦЭМ!$C$39:$C$782,СВЦЭМ!$A$39:$A$782,$A72,СВЦЭМ!$B$39:$B$782,J$47)+'СЕТ СН'!$G$12+СВЦЭМ!$D$10+'СЕТ СН'!$G$6-'СЕТ СН'!$G$22</f>
        <v>1969.8444272400002</v>
      </c>
      <c r="K72" s="36">
        <f>SUMIFS(СВЦЭМ!$C$39:$C$782,СВЦЭМ!$A$39:$A$782,$A72,СВЦЭМ!$B$39:$B$782,K$47)+'СЕТ СН'!$G$12+СВЦЭМ!$D$10+'СЕТ СН'!$G$6-'СЕТ СН'!$G$22</f>
        <v>1924.51043114</v>
      </c>
      <c r="L72" s="36">
        <f>SUMIFS(СВЦЭМ!$C$39:$C$782,СВЦЭМ!$A$39:$A$782,$A72,СВЦЭМ!$B$39:$B$782,L$47)+'СЕТ СН'!$G$12+СВЦЭМ!$D$10+'СЕТ СН'!$G$6-'СЕТ СН'!$G$22</f>
        <v>1914.9611000700002</v>
      </c>
      <c r="M72" s="36">
        <f>SUMIFS(СВЦЭМ!$C$39:$C$782,СВЦЭМ!$A$39:$A$782,$A72,СВЦЭМ!$B$39:$B$782,M$47)+'СЕТ СН'!$G$12+СВЦЭМ!$D$10+'СЕТ СН'!$G$6-'СЕТ СН'!$G$22</f>
        <v>1896.5457752100001</v>
      </c>
      <c r="N72" s="36">
        <f>SUMIFS(СВЦЭМ!$C$39:$C$782,СВЦЭМ!$A$39:$A$782,$A72,СВЦЭМ!$B$39:$B$782,N$47)+'СЕТ СН'!$G$12+СВЦЭМ!$D$10+'СЕТ СН'!$G$6-'СЕТ СН'!$G$22</f>
        <v>1907.1704381200002</v>
      </c>
      <c r="O72" s="36">
        <f>SUMIFS(СВЦЭМ!$C$39:$C$782,СВЦЭМ!$A$39:$A$782,$A72,СВЦЭМ!$B$39:$B$782,O$47)+'СЕТ СН'!$G$12+СВЦЭМ!$D$10+'СЕТ СН'!$G$6-'СЕТ СН'!$G$22</f>
        <v>1885.7113627600002</v>
      </c>
      <c r="P72" s="36">
        <f>SUMIFS(СВЦЭМ!$C$39:$C$782,СВЦЭМ!$A$39:$A$782,$A72,СВЦЭМ!$B$39:$B$782,P$47)+'СЕТ СН'!$G$12+СВЦЭМ!$D$10+'СЕТ СН'!$G$6-'СЕТ СН'!$G$22</f>
        <v>1864.0640932800002</v>
      </c>
      <c r="Q72" s="36">
        <f>SUMIFS(СВЦЭМ!$C$39:$C$782,СВЦЭМ!$A$39:$A$782,$A72,СВЦЭМ!$B$39:$B$782,Q$47)+'СЕТ СН'!$G$12+СВЦЭМ!$D$10+'СЕТ СН'!$G$6-'СЕТ СН'!$G$22</f>
        <v>1828.8099116500002</v>
      </c>
      <c r="R72" s="36">
        <f>SUMIFS(СВЦЭМ!$C$39:$C$782,СВЦЭМ!$A$39:$A$782,$A72,СВЦЭМ!$B$39:$B$782,R$47)+'СЕТ СН'!$G$12+СВЦЭМ!$D$10+'СЕТ СН'!$G$6-'СЕТ СН'!$G$22</f>
        <v>1845.4989725</v>
      </c>
      <c r="S72" s="36">
        <f>SUMIFS(СВЦЭМ!$C$39:$C$782,СВЦЭМ!$A$39:$A$782,$A72,СВЦЭМ!$B$39:$B$782,S$47)+'СЕТ СН'!$G$12+СВЦЭМ!$D$10+'СЕТ СН'!$G$6-'СЕТ СН'!$G$22</f>
        <v>1850.7430763900002</v>
      </c>
      <c r="T72" s="36">
        <f>SUMIFS(СВЦЭМ!$C$39:$C$782,СВЦЭМ!$A$39:$A$782,$A72,СВЦЭМ!$B$39:$B$782,T$47)+'СЕТ СН'!$G$12+СВЦЭМ!$D$10+'СЕТ СН'!$G$6-'СЕТ СН'!$G$22</f>
        <v>1873.4070405400003</v>
      </c>
      <c r="U72" s="36">
        <f>SUMIFS(СВЦЭМ!$C$39:$C$782,СВЦЭМ!$A$39:$A$782,$A72,СВЦЭМ!$B$39:$B$782,U$47)+'СЕТ СН'!$G$12+СВЦЭМ!$D$10+'СЕТ СН'!$G$6-'СЕТ СН'!$G$22</f>
        <v>1870.10777487</v>
      </c>
      <c r="V72" s="36">
        <f>SUMIFS(СВЦЭМ!$C$39:$C$782,СВЦЭМ!$A$39:$A$782,$A72,СВЦЭМ!$B$39:$B$782,V$47)+'СЕТ СН'!$G$12+СВЦЭМ!$D$10+'СЕТ СН'!$G$6-'СЕТ СН'!$G$22</f>
        <v>1859.91596166</v>
      </c>
      <c r="W72" s="36">
        <f>SUMIFS(СВЦЭМ!$C$39:$C$782,СВЦЭМ!$A$39:$A$782,$A72,СВЦЭМ!$B$39:$B$782,W$47)+'СЕТ СН'!$G$12+СВЦЭМ!$D$10+'СЕТ СН'!$G$6-'СЕТ СН'!$G$22</f>
        <v>1856.5874482200002</v>
      </c>
      <c r="X72" s="36">
        <f>SUMIFS(СВЦЭМ!$C$39:$C$782,СВЦЭМ!$A$39:$A$782,$A72,СВЦЭМ!$B$39:$B$782,X$47)+'СЕТ СН'!$G$12+СВЦЭМ!$D$10+'СЕТ СН'!$G$6-'СЕТ СН'!$G$22</f>
        <v>1954.3905627700001</v>
      </c>
      <c r="Y72" s="36">
        <f>SUMIFS(СВЦЭМ!$C$39:$C$782,СВЦЭМ!$A$39:$A$782,$A72,СВЦЭМ!$B$39:$B$782,Y$47)+'СЕТ СН'!$G$12+СВЦЭМ!$D$10+'СЕТ СН'!$G$6-'СЕТ СН'!$G$22</f>
        <v>2092.8565564099999</v>
      </c>
    </row>
    <row r="73" spans="1:27" ht="15.75" x14ac:dyDescent="0.2">
      <c r="A73" s="35">
        <f t="shared" si="1"/>
        <v>45164</v>
      </c>
      <c r="B73" s="36">
        <f>SUMIFS(СВЦЭМ!$C$39:$C$782,СВЦЭМ!$A$39:$A$782,$A73,СВЦЭМ!$B$39:$B$782,B$47)+'СЕТ СН'!$G$12+СВЦЭМ!$D$10+'СЕТ СН'!$G$6-'СЕТ СН'!$G$22</f>
        <v>1974.0022527800002</v>
      </c>
      <c r="C73" s="36">
        <f>SUMIFS(СВЦЭМ!$C$39:$C$782,СВЦЭМ!$A$39:$A$782,$A73,СВЦЭМ!$B$39:$B$782,C$47)+'СЕТ СН'!$G$12+СВЦЭМ!$D$10+'СЕТ СН'!$G$6-'СЕТ СН'!$G$22</f>
        <v>2062.5571728099999</v>
      </c>
      <c r="D73" s="36">
        <f>SUMIFS(СВЦЭМ!$C$39:$C$782,СВЦЭМ!$A$39:$A$782,$A73,СВЦЭМ!$B$39:$B$782,D$47)+'СЕТ СН'!$G$12+СВЦЭМ!$D$10+'СЕТ СН'!$G$6-'СЕТ СН'!$G$22</f>
        <v>2137.0557253299999</v>
      </c>
      <c r="E73" s="36">
        <f>SUMIFS(СВЦЭМ!$C$39:$C$782,СВЦЭМ!$A$39:$A$782,$A73,СВЦЭМ!$B$39:$B$782,E$47)+'СЕТ СН'!$G$12+СВЦЭМ!$D$10+'СЕТ СН'!$G$6-'СЕТ СН'!$G$22</f>
        <v>2161.3506757700002</v>
      </c>
      <c r="F73" s="36">
        <f>SUMIFS(СВЦЭМ!$C$39:$C$782,СВЦЭМ!$A$39:$A$782,$A73,СВЦЭМ!$B$39:$B$782,F$47)+'СЕТ СН'!$G$12+СВЦЭМ!$D$10+'СЕТ СН'!$G$6-'СЕТ СН'!$G$22</f>
        <v>2206.5647494499999</v>
      </c>
      <c r="G73" s="36">
        <f>SUMIFS(СВЦЭМ!$C$39:$C$782,СВЦЭМ!$A$39:$A$782,$A73,СВЦЭМ!$B$39:$B$782,G$47)+'СЕТ СН'!$G$12+СВЦЭМ!$D$10+'СЕТ СН'!$G$6-'СЕТ СН'!$G$22</f>
        <v>2192.41396966</v>
      </c>
      <c r="H73" s="36">
        <f>SUMIFS(СВЦЭМ!$C$39:$C$782,СВЦЭМ!$A$39:$A$782,$A73,СВЦЭМ!$B$39:$B$782,H$47)+'СЕТ СН'!$G$12+СВЦЭМ!$D$10+'СЕТ СН'!$G$6-'СЕТ СН'!$G$22</f>
        <v>2151.2652893600002</v>
      </c>
      <c r="I73" s="36">
        <f>SUMIFS(СВЦЭМ!$C$39:$C$782,СВЦЭМ!$A$39:$A$782,$A73,СВЦЭМ!$B$39:$B$782,I$47)+'СЕТ СН'!$G$12+СВЦЭМ!$D$10+'СЕТ СН'!$G$6-'СЕТ СН'!$G$22</f>
        <v>2078.0520273400002</v>
      </c>
      <c r="J73" s="36">
        <f>SUMIFS(СВЦЭМ!$C$39:$C$782,СВЦЭМ!$A$39:$A$782,$A73,СВЦЭМ!$B$39:$B$782,J$47)+'СЕТ СН'!$G$12+СВЦЭМ!$D$10+'СЕТ СН'!$G$6-'СЕТ СН'!$G$22</f>
        <v>1958.02143389</v>
      </c>
      <c r="K73" s="36">
        <f>SUMIFS(СВЦЭМ!$C$39:$C$782,СВЦЭМ!$A$39:$A$782,$A73,СВЦЭМ!$B$39:$B$782,K$47)+'СЕТ СН'!$G$12+СВЦЭМ!$D$10+'СЕТ СН'!$G$6-'СЕТ СН'!$G$22</f>
        <v>1852.7756401400002</v>
      </c>
      <c r="L73" s="36">
        <f>SUMIFS(СВЦЭМ!$C$39:$C$782,СВЦЭМ!$A$39:$A$782,$A73,СВЦЭМ!$B$39:$B$782,L$47)+'СЕТ СН'!$G$12+СВЦЭМ!$D$10+'СЕТ СН'!$G$6-'СЕТ СН'!$G$22</f>
        <v>1796.4985995500001</v>
      </c>
      <c r="M73" s="36">
        <f>SUMIFS(СВЦЭМ!$C$39:$C$782,СВЦЭМ!$A$39:$A$782,$A73,СВЦЭМ!$B$39:$B$782,M$47)+'СЕТ СН'!$G$12+СВЦЭМ!$D$10+'СЕТ СН'!$G$6-'СЕТ СН'!$G$22</f>
        <v>1821.0957517699999</v>
      </c>
      <c r="N73" s="36">
        <f>SUMIFS(СВЦЭМ!$C$39:$C$782,СВЦЭМ!$A$39:$A$782,$A73,СВЦЭМ!$B$39:$B$782,N$47)+'СЕТ СН'!$G$12+СВЦЭМ!$D$10+'СЕТ СН'!$G$6-'СЕТ СН'!$G$22</f>
        <v>1798.50537764</v>
      </c>
      <c r="O73" s="36">
        <f>SUMIFS(СВЦЭМ!$C$39:$C$782,СВЦЭМ!$A$39:$A$782,$A73,СВЦЭМ!$B$39:$B$782,O$47)+'СЕТ СН'!$G$12+СВЦЭМ!$D$10+'СЕТ СН'!$G$6-'СЕТ СН'!$G$22</f>
        <v>1805.36823387</v>
      </c>
      <c r="P73" s="36">
        <f>SUMIFS(СВЦЭМ!$C$39:$C$782,СВЦЭМ!$A$39:$A$782,$A73,СВЦЭМ!$B$39:$B$782,P$47)+'СЕТ СН'!$G$12+СВЦЭМ!$D$10+'СЕТ СН'!$G$6-'СЕТ СН'!$G$22</f>
        <v>1788.1757374100002</v>
      </c>
      <c r="Q73" s="36">
        <f>SUMIFS(СВЦЭМ!$C$39:$C$782,СВЦЭМ!$A$39:$A$782,$A73,СВЦЭМ!$B$39:$B$782,Q$47)+'СЕТ СН'!$G$12+СВЦЭМ!$D$10+'СЕТ СН'!$G$6-'СЕТ СН'!$G$22</f>
        <v>1791.1745995900001</v>
      </c>
      <c r="R73" s="36">
        <f>SUMIFS(СВЦЭМ!$C$39:$C$782,СВЦЭМ!$A$39:$A$782,$A73,СВЦЭМ!$B$39:$B$782,R$47)+'СЕТ СН'!$G$12+СВЦЭМ!$D$10+'СЕТ СН'!$G$6-'СЕТ СН'!$G$22</f>
        <v>1809.27481489</v>
      </c>
      <c r="S73" s="36">
        <f>SUMIFS(СВЦЭМ!$C$39:$C$782,СВЦЭМ!$A$39:$A$782,$A73,СВЦЭМ!$B$39:$B$782,S$47)+'СЕТ СН'!$G$12+СВЦЭМ!$D$10+'СЕТ СН'!$G$6-'СЕТ СН'!$G$22</f>
        <v>1812.1683428800002</v>
      </c>
      <c r="T73" s="36">
        <f>SUMIFS(СВЦЭМ!$C$39:$C$782,СВЦЭМ!$A$39:$A$782,$A73,СВЦЭМ!$B$39:$B$782,T$47)+'СЕТ СН'!$G$12+СВЦЭМ!$D$10+'СЕТ СН'!$G$6-'СЕТ СН'!$G$22</f>
        <v>1828.0566427399999</v>
      </c>
      <c r="U73" s="36">
        <f>SUMIFS(СВЦЭМ!$C$39:$C$782,СВЦЭМ!$A$39:$A$782,$A73,СВЦЭМ!$B$39:$B$782,U$47)+'СЕТ СН'!$G$12+СВЦЭМ!$D$10+'СЕТ СН'!$G$6-'СЕТ СН'!$G$22</f>
        <v>1820.0583935600002</v>
      </c>
      <c r="V73" s="36">
        <f>SUMIFS(СВЦЭМ!$C$39:$C$782,СВЦЭМ!$A$39:$A$782,$A73,СВЦЭМ!$B$39:$B$782,V$47)+'СЕТ СН'!$G$12+СВЦЭМ!$D$10+'СЕТ СН'!$G$6-'СЕТ СН'!$G$22</f>
        <v>1829.9538625999999</v>
      </c>
      <c r="W73" s="36">
        <f>SUMIFS(СВЦЭМ!$C$39:$C$782,СВЦЭМ!$A$39:$A$782,$A73,СВЦЭМ!$B$39:$B$782,W$47)+'СЕТ СН'!$G$12+СВЦЭМ!$D$10+'СЕТ СН'!$G$6-'СЕТ СН'!$G$22</f>
        <v>1818.0990376300001</v>
      </c>
      <c r="X73" s="36">
        <f>SUMIFS(СВЦЭМ!$C$39:$C$782,СВЦЭМ!$A$39:$A$782,$A73,СВЦЭМ!$B$39:$B$782,X$47)+'СЕТ СН'!$G$12+СВЦЭМ!$D$10+'СЕТ СН'!$G$6-'СЕТ СН'!$G$22</f>
        <v>1899.6393385300003</v>
      </c>
      <c r="Y73" s="36">
        <f>SUMIFS(СВЦЭМ!$C$39:$C$782,СВЦЭМ!$A$39:$A$782,$A73,СВЦЭМ!$B$39:$B$782,Y$47)+'СЕТ СН'!$G$12+СВЦЭМ!$D$10+'СЕТ СН'!$G$6-'СЕТ СН'!$G$22</f>
        <v>2048.3939010100003</v>
      </c>
    </row>
    <row r="74" spans="1:27" ht="15.75" x14ac:dyDescent="0.2">
      <c r="A74" s="35">
        <f t="shared" si="1"/>
        <v>45165</v>
      </c>
      <c r="B74" s="36">
        <f>SUMIFS(СВЦЭМ!$C$39:$C$782,СВЦЭМ!$A$39:$A$782,$A74,СВЦЭМ!$B$39:$B$782,B$47)+'СЕТ СН'!$G$12+СВЦЭМ!$D$10+'СЕТ СН'!$G$6-'СЕТ СН'!$G$22</f>
        <v>2195.0876908</v>
      </c>
      <c r="C74" s="36">
        <f>SUMIFS(СВЦЭМ!$C$39:$C$782,СВЦЭМ!$A$39:$A$782,$A74,СВЦЭМ!$B$39:$B$782,C$47)+'СЕТ СН'!$G$12+СВЦЭМ!$D$10+'СЕТ СН'!$G$6-'СЕТ СН'!$G$22</f>
        <v>2281.52131452</v>
      </c>
      <c r="D74" s="36">
        <f>SUMIFS(СВЦЭМ!$C$39:$C$782,СВЦЭМ!$A$39:$A$782,$A74,СВЦЭМ!$B$39:$B$782,D$47)+'СЕТ СН'!$G$12+СВЦЭМ!$D$10+'СЕТ СН'!$G$6-'СЕТ СН'!$G$22</f>
        <v>2333.8854529099999</v>
      </c>
      <c r="E74" s="36">
        <f>SUMIFS(СВЦЭМ!$C$39:$C$782,СВЦЭМ!$A$39:$A$782,$A74,СВЦЭМ!$B$39:$B$782,E$47)+'СЕТ СН'!$G$12+СВЦЭМ!$D$10+'СЕТ СН'!$G$6-'СЕТ СН'!$G$22</f>
        <v>2368.9270142199998</v>
      </c>
      <c r="F74" s="36">
        <f>SUMIFS(СВЦЭМ!$C$39:$C$782,СВЦЭМ!$A$39:$A$782,$A74,СВЦЭМ!$B$39:$B$782,F$47)+'СЕТ СН'!$G$12+СВЦЭМ!$D$10+'СЕТ СН'!$G$6-'СЕТ СН'!$G$22</f>
        <v>2399.2476859099997</v>
      </c>
      <c r="G74" s="36">
        <f>SUMIFS(СВЦЭМ!$C$39:$C$782,СВЦЭМ!$A$39:$A$782,$A74,СВЦЭМ!$B$39:$B$782,G$47)+'СЕТ СН'!$G$12+СВЦЭМ!$D$10+'СЕТ СН'!$G$6-'СЕТ СН'!$G$22</f>
        <v>2389.33686859</v>
      </c>
      <c r="H74" s="36">
        <f>SUMIFS(СВЦЭМ!$C$39:$C$782,СВЦЭМ!$A$39:$A$782,$A74,СВЦЭМ!$B$39:$B$782,H$47)+'СЕТ СН'!$G$12+СВЦЭМ!$D$10+'СЕТ СН'!$G$6-'СЕТ СН'!$G$22</f>
        <v>2332.5610620299999</v>
      </c>
      <c r="I74" s="36">
        <f>SUMIFS(СВЦЭМ!$C$39:$C$782,СВЦЭМ!$A$39:$A$782,$A74,СВЦЭМ!$B$39:$B$782,I$47)+'СЕТ СН'!$G$12+СВЦЭМ!$D$10+'СЕТ СН'!$G$6-'СЕТ СН'!$G$22</f>
        <v>2301.4004036300003</v>
      </c>
      <c r="J74" s="36">
        <f>SUMIFS(СВЦЭМ!$C$39:$C$782,СВЦЭМ!$A$39:$A$782,$A74,СВЦЭМ!$B$39:$B$782,J$47)+'СЕТ СН'!$G$12+СВЦЭМ!$D$10+'СЕТ СН'!$G$6-'СЕТ СН'!$G$22</f>
        <v>2162.26349183</v>
      </c>
      <c r="K74" s="36">
        <f>SUMIFS(СВЦЭМ!$C$39:$C$782,СВЦЭМ!$A$39:$A$782,$A74,СВЦЭМ!$B$39:$B$782,K$47)+'СЕТ СН'!$G$12+СВЦЭМ!$D$10+'СЕТ СН'!$G$6-'СЕТ СН'!$G$22</f>
        <v>2046.5459205100001</v>
      </c>
      <c r="L74" s="36">
        <f>SUMIFS(СВЦЭМ!$C$39:$C$782,СВЦЭМ!$A$39:$A$782,$A74,СВЦЭМ!$B$39:$B$782,L$47)+'СЕТ СН'!$G$12+СВЦЭМ!$D$10+'СЕТ СН'!$G$6-'СЕТ СН'!$G$22</f>
        <v>1985.3533367</v>
      </c>
      <c r="M74" s="36">
        <f>SUMIFS(СВЦЭМ!$C$39:$C$782,СВЦЭМ!$A$39:$A$782,$A74,СВЦЭМ!$B$39:$B$782,M$47)+'СЕТ СН'!$G$12+СВЦЭМ!$D$10+'СЕТ СН'!$G$6-'СЕТ СН'!$G$22</f>
        <v>1955.6236247000002</v>
      </c>
      <c r="N74" s="36">
        <f>SUMIFS(СВЦЭМ!$C$39:$C$782,СВЦЭМ!$A$39:$A$782,$A74,СВЦЭМ!$B$39:$B$782,N$47)+'СЕТ СН'!$G$12+СВЦЭМ!$D$10+'СЕТ СН'!$G$6-'СЕТ СН'!$G$22</f>
        <v>1926.81395066</v>
      </c>
      <c r="O74" s="36">
        <f>SUMIFS(СВЦЭМ!$C$39:$C$782,СВЦЭМ!$A$39:$A$782,$A74,СВЦЭМ!$B$39:$B$782,O$47)+'СЕТ СН'!$G$12+СВЦЭМ!$D$10+'СЕТ СН'!$G$6-'СЕТ СН'!$G$22</f>
        <v>1934.9712681300002</v>
      </c>
      <c r="P74" s="36">
        <f>SUMIFS(СВЦЭМ!$C$39:$C$782,СВЦЭМ!$A$39:$A$782,$A74,СВЦЭМ!$B$39:$B$782,P$47)+'СЕТ СН'!$G$12+СВЦЭМ!$D$10+'СЕТ СН'!$G$6-'СЕТ СН'!$G$22</f>
        <v>1905.9961714300002</v>
      </c>
      <c r="Q74" s="36">
        <f>SUMIFS(СВЦЭМ!$C$39:$C$782,СВЦЭМ!$A$39:$A$782,$A74,СВЦЭМ!$B$39:$B$782,Q$47)+'СЕТ СН'!$G$12+СВЦЭМ!$D$10+'СЕТ СН'!$G$6-'СЕТ СН'!$G$22</f>
        <v>1908.4746389699999</v>
      </c>
      <c r="R74" s="36">
        <f>SUMIFS(СВЦЭМ!$C$39:$C$782,СВЦЭМ!$A$39:$A$782,$A74,СВЦЭМ!$B$39:$B$782,R$47)+'СЕТ СН'!$G$12+СВЦЭМ!$D$10+'СЕТ СН'!$G$6-'СЕТ СН'!$G$22</f>
        <v>1950.48343879</v>
      </c>
      <c r="S74" s="36">
        <f>SUMIFS(СВЦЭМ!$C$39:$C$782,СВЦЭМ!$A$39:$A$782,$A74,СВЦЭМ!$B$39:$B$782,S$47)+'СЕТ СН'!$G$12+СВЦЭМ!$D$10+'СЕТ СН'!$G$6-'СЕТ СН'!$G$22</f>
        <v>1952.7733077900002</v>
      </c>
      <c r="T74" s="36">
        <f>SUMIFS(СВЦЭМ!$C$39:$C$782,СВЦЭМ!$A$39:$A$782,$A74,СВЦЭМ!$B$39:$B$782,T$47)+'СЕТ СН'!$G$12+СВЦЭМ!$D$10+'СЕТ СН'!$G$6-'СЕТ СН'!$G$22</f>
        <v>1963.6948519000002</v>
      </c>
      <c r="U74" s="36">
        <f>SUMIFS(СВЦЭМ!$C$39:$C$782,СВЦЭМ!$A$39:$A$782,$A74,СВЦЭМ!$B$39:$B$782,U$47)+'СЕТ СН'!$G$12+СВЦЭМ!$D$10+'СЕТ СН'!$G$6-'СЕТ СН'!$G$22</f>
        <v>1964.0806591099999</v>
      </c>
      <c r="V74" s="36">
        <f>SUMIFS(СВЦЭМ!$C$39:$C$782,СВЦЭМ!$A$39:$A$782,$A74,СВЦЭМ!$B$39:$B$782,V$47)+'СЕТ СН'!$G$12+СВЦЭМ!$D$10+'СЕТ СН'!$G$6-'СЕТ СН'!$G$22</f>
        <v>1947.3060880799999</v>
      </c>
      <c r="W74" s="36">
        <f>SUMIFS(СВЦЭМ!$C$39:$C$782,СВЦЭМ!$A$39:$A$782,$A74,СВЦЭМ!$B$39:$B$782,W$47)+'СЕТ СН'!$G$12+СВЦЭМ!$D$10+'СЕТ СН'!$G$6-'СЕТ СН'!$G$22</f>
        <v>1946.65321593</v>
      </c>
      <c r="X74" s="36">
        <f>SUMIFS(СВЦЭМ!$C$39:$C$782,СВЦЭМ!$A$39:$A$782,$A74,СВЦЭМ!$B$39:$B$782,X$47)+'СЕТ СН'!$G$12+СВЦЭМ!$D$10+'СЕТ СН'!$G$6-'СЕТ СН'!$G$22</f>
        <v>2031.4884151300002</v>
      </c>
      <c r="Y74" s="36">
        <f>SUMIFS(СВЦЭМ!$C$39:$C$782,СВЦЭМ!$A$39:$A$782,$A74,СВЦЭМ!$B$39:$B$782,Y$47)+'СЕТ СН'!$G$12+СВЦЭМ!$D$10+'СЕТ СН'!$G$6-'СЕТ СН'!$G$22</f>
        <v>2104.0941206500001</v>
      </c>
    </row>
    <row r="75" spans="1:27" ht="15.75" x14ac:dyDescent="0.2">
      <c r="A75" s="35">
        <f t="shared" si="1"/>
        <v>45166</v>
      </c>
      <c r="B75" s="36">
        <f>SUMIFS(СВЦЭМ!$C$39:$C$782,СВЦЭМ!$A$39:$A$782,$A75,СВЦЭМ!$B$39:$B$782,B$47)+'СЕТ СН'!$G$12+СВЦЭМ!$D$10+'СЕТ СН'!$G$6-'СЕТ СН'!$G$22</f>
        <v>2046.2841941199999</v>
      </c>
      <c r="C75" s="36">
        <f>SUMIFS(СВЦЭМ!$C$39:$C$782,СВЦЭМ!$A$39:$A$782,$A75,СВЦЭМ!$B$39:$B$782,C$47)+'СЕТ СН'!$G$12+СВЦЭМ!$D$10+'СЕТ СН'!$G$6-'СЕТ СН'!$G$22</f>
        <v>2144.2964658800001</v>
      </c>
      <c r="D75" s="36">
        <f>SUMIFS(СВЦЭМ!$C$39:$C$782,СВЦЭМ!$A$39:$A$782,$A75,СВЦЭМ!$B$39:$B$782,D$47)+'СЕТ СН'!$G$12+СВЦЭМ!$D$10+'СЕТ СН'!$G$6-'СЕТ СН'!$G$22</f>
        <v>2184.4300842299999</v>
      </c>
      <c r="E75" s="36">
        <f>SUMIFS(СВЦЭМ!$C$39:$C$782,СВЦЭМ!$A$39:$A$782,$A75,СВЦЭМ!$B$39:$B$782,E$47)+'СЕТ СН'!$G$12+СВЦЭМ!$D$10+'СЕТ СН'!$G$6-'СЕТ СН'!$G$22</f>
        <v>2220.0785049800002</v>
      </c>
      <c r="F75" s="36">
        <f>SUMIFS(СВЦЭМ!$C$39:$C$782,СВЦЭМ!$A$39:$A$782,$A75,СВЦЭМ!$B$39:$B$782,F$47)+'СЕТ СН'!$G$12+СВЦЭМ!$D$10+'СЕТ СН'!$G$6-'СЕТ СН'!$G$22</f>
        <v>2269.26895212</v>
      </c>
      <c r="G75" s="36">
        <f>SUMIFS(СВЦЭМ!$C$39:$C$782,СВЦЭМ!$A$39:$A$782,$A75,СВЦЭМ!$B$39:$B$782,G$47)+'СЕТ СН'!$G$12+СВЦЭМ!$D$10+'СЕТ СН'!$G$6-'СЕТ СН'!$G$22</f>
        <v>2279.4824726799998</v>
      </c>
      <c r="H75" s="36">
        <f>SUMIFS(СВЦЭМ!$C$39:$C$782,СВЦЭМ!$A$39:$A$782,$A75,СВЦЭМ!$B$39:$B$782,H$47)+'СЕТ СН'!$G$12+СВЦЭМ!$D$10+'СЕТ СН'!$G$6-'СЕТ СН'!$G$22</f>
        <v>2286.44845756</v>
      </c>
      <c r="I75" s="36">
        <f>SUMIFS(СВЦЭМ!$C$39:$C$782,СВЦЭМ!$A$39:$A$782,$A75,СВЦЭМ!$B$39:$B$782,I$47)+'СЕТ СН'!$G$12+СВЦЭМ!$D$10+'СЕТ СН'!$G$6-'СЕТ СН'!$G$22</f>
        <v>2058.5339898400002</v>
      </c>
      <c r="J75" s="36">
        <f>SUMIFS(СВЦЭМ!$C$39:$C$782,СВЦЭМ!$A$39:$A$782,$A75,СВЦЭМ!$B$39:$B$782,J$47)+'СЕТ СН'!$G$12+СВЦЭМ!$D$10+'СЕТ СН'!$G$6-'СЕТ СН'!$G$22</f>
        <v>1926.85165383</v>
      </c>
      <c r="K75" s="36">
        <f>SUMIFS(СВЦЭМ!$C$39:$C$782,СВЦЭМ!$A$39:$A$782,$A75,СВЦЭМ!$B$39:$B$782,K$47)+'СЕТ СН'!$G$12+СВЦЭМ!$D$10+'СЕТ СН'!$G$6-'СЕТ СН'!$G$22</f>
        <v>1859.8251260000002</v>
      </c>
      <c r="L75" s="36">
        <f>SUMIFS(СВЦЭМ!$C$39:$C$782,СВЦЭМ!$A$39:$A$782,$A75,СВЦЭМ!$B$39:$B$782,L$47)+'СЕТ СН'!$G$12+СВЦЭМ!$D$10+'СЕТ СН'!$G$6-'СЕТ СН'!$G$22</f>
        <v>1787.9066087800002</v>
      </c>
      <c r="M75" s="36">
        <f>SUMIFS(СВЦЭМ!$C$39:$C$782,СВЦЭМ!$A$39:$A$782,$A75,СВЦЭМ!$B$39:$B$782,M$47)+'СЕТ СН'!$G$12+СВЦЭМ!$D$10+'СЕТ СН'!$G$6-'СЕТ СН'!$G$22</f>
        <v>1772.64213083</v>
      </c>
      <c r="N75" s="36">
        <f>SUMIFS(СВЦЭМ!$C$39:$C$782,СВЦЭМ!$A$39:$A$782,$A75,СВЦЭМ!$B$39:$B$782,N$47)+'СЕТ СН'!$G$12+СВЦЭМ!$D$10+'СЕТ СН'!$G$6-'СЕТ СН'!$G$22</f>
        <v>1764.49023463</v>
      </c>
      <c r="O75" s="36">
        <f>SUMIFS(СВЦЭМ!$C$39:$C$782,СВЦЭМ!$A$39:$A$782,$A75,СВЦЭМ!$B$39:$B$782,O$47)+'СЕТ СН'!$G$12+СВЦЭМ!$D$10+'СЕТ СН'!$G$6-'СЕТ СН'!$G$22</f>
        <v>1756.4637457100002</v>
      </c>
      <c r="P75" s="36">
        <f>SUMIFS(СВЦЭМ!$C$39:$C$782,СВЦЭМ!$A$39:$A$782,$A75,СВЦЭМ!$B$39:$B$782,P$47)+'СЕТ СН'!$G$12+СВЦЭМ!$D$10+'СЕТ СН'!$G$6-'СЕТ СН'!$G$22</f>
        <v>1728.4073051</v>
      </c>
      <c r="Q75" s="36">
        <f>SUMIFS(СВЦЭМ!$C$39:$C$782,СВЦЭМ!$A$39:$A$782,$A75,СВЦЭМ!$B$39:$B$782,Q$47)+'СЕТ СН'!$G$12+СВЦЭМ!$D$10+'СЕТ СН'!$G$6-'СЕТ СН'!$G$22</f>
        <v>1752.4149988200002</v>
      </c>
      <c r="R75" s="36">
        <f>SUMIFS(СВЦЭМ!$C$39:$C$782,СВЦЭМ!$A$39:$A$782,$A75,СВЦЭМ!$B$39:$B$782,R$47)+'СЕТ СН'!$G$12+СВЦЭМ!$D$10+'СЕТ СН'!$G$6-'СЕТ СН'!$G$22</f>
        <v>1790.6930463100002</v>
      </c>
      <c r="S75" s="36">
        <f>SUMIFS(СВЦЭМ!$C$39:$C$782,СВЦЭМ!$A$39:$A$782,$A75,СВЦЭМ!$B$39:$B$782,S$47)+'СЕТ СН'!$G$12+СВЦЭМ!$D$10+'СЕТ СН'!$G$6-'СЕТ СН'!$G$22</f>
        <v>1784.9355340400002</v>
      </c>
      <c r="T75" s="36">
        <f>SUMIFS(СВЦЭМ!$C$39:$C$782,СВЦЭМ!$A$39:$A$782,$A75,СВЦЭМ!$B$39:$B$782,T$47)+'СЕТ СН'!$G$12+СВЦЭМ!$D$10+'СЕТ СН'!$G$6-'СЕТ СН'!$G$22</f>
        <v>1804.0679840000003</v>
      </c>
      <c r="U75" s="36">
        <f>SUMIFS(СВЦЭМ!$C$39:$C$782,СВЦЭМ!$A$39:$A$782,$A75,СВЦЭМ!$B$39:$B$782,U$47)+'СЕТ СН'!$G$12+СВЦЭМ!$D$10+'СЕТ СН'!$G$6-'СЕТ СН'!$G$22</f>
        <v>1817.2091513300002</v>
      </c>
      <c r="V75" s="36">
        <f>SUMIFS(СВЦЭМ!$C$39:$C$782,СВЦЭМ!$A$39:$A$782,$A75,СВЦЭМ!$B$39:$B$782,V$47)+'СЕТ СН'!$G$12+СВЦЭМ!$D$10+'СЕТ СН'!$G$6-'СЕТ СН'!$G$22</f>
        <v>1807.6614207299999</v>
      </c>
      <c r="W75" s="36">
        <f>SUMIFS(СВЦЭМ!$C$39:$C$782,СВЦЭМ!$A$39:$A$782,$A75,СВЦЭМ!$B$39:$B$782,W$47)+'СЕТ СН'!$G$12+СВЦЭМ!$D$10+'СЕТ СН'!$G$6-'СЕТ СН'!$G$22</f>
        <v>1800.9569236400002</v>
      </c>
      <c r="X75" s="36">
        <f>SUMIFS(СВЦЭМ!$C$39:$C$782,СВЦЭМ!$A$39:$A$782,$A75,СВЦЭМ!$B$39:$B$782,X$47)+'СЕТ СН'!$G$12+СВЦЭМ!$D$10+'СЕТ СН'!$G$6-'СЕТ СН'!$G$22</f>
        <v>1887.48925762</v>
      </c>
      <c r="Y75" s="36">
        <f>SUMIFS(СВЦЭМ!$C$39:$C$782,СВЦЭМ!$A$39:$A$782,$A75,СВЦЭМ!$B$39:$B$782,Y$47)+'СЕТ СН'!$G$12+СВЦЭМ!$D$10+'СЕТ СН'!$G$6-'СЕТ СН'!$G$22</f>
        <v>1977.4577088700003</v>
      </c>
    </row>
    <row r="76" spans="1:27" ht="15.75" x14ac:dyDescent="0.2">
      <c r="A76" s="35">
        <f t="shared" si="1"/>
        <v>45167</v>
      </c>
      <c r="B76" s="36">
        <f>SUMIFS(СВЦЭМ!$C$39:$C$782,СВЦЭМ!$A$39:$A$782,$A76,СВЦЭМ!$B$39:$B$782,B$47)+'СЕТ СН'!$G$12+СВЦЭМ!$D$10+'СЕТ СН'!$G$6-'СЕТ СН'!$G$22</f>
        <v>1972.3914719899999</v>
      </c>
      <c r="C76" s="36">
        <f>SUMIFS(СВЦЭМ!$C$39:$C$782,СВЦЭМ!$A$39:$A$782,$A76,СВЦЭМ!$B$39:$B$782,C$47)+'СЕТ СН'!$G$12+СВЦЭМ!$D$10+'СЕТ СН'!$G$6-'СЕТ СН'!$G$22</f>
        <v>2056.4184179100002</v>
      </c>
      <c r="D76" s="36">
        <f>SUMIFS(СВЦЭМ!$C$39:$C$782,СВЦЭМ!$A$39:$A$782,$A76,СВЦЭМ!$B$39:$B$782,D$47)+'СЕТ СН'!$G$12+СВЦЭМ!$D$10+'СЕТ СН'!$G$6-'СЕТ СН'!$G$22</f>
        <v>2104.3976533700002</v>
      </c>
      <c r="E76" s="36">
        <f>SUMIFS(СВЦЭМ!$C$39:$C$782,СВЦЭМ!$A$39:$A$782,$A76,СВЦЭМ!$B$39:$B$782,E$47)+'СЕТ СН'!$G$12+СВЦЭМ!$D$10+'СЕТ СН'!$G$6-'СЕТ СН'!$G$22</f>
        <v>2123.9523581899998</v>
      </c>
      <c r="F76" s="36">
        <f>SUMIFS(СВЦЭМ!$C$39:$C$782,СВЦЭМ!$A$39:$A$782,$A76,СВЦЭМ!$B$39:$B$782,F$47)+'СЕТ СН'!$G$12+СВЦЭМ!$D$10+'СЕТ СН'!$G$6-'СЕТ СН'!$G$22</f>
        <v>2128.2136924800002</v>
      </c>
      <c r="G76" s="36">
        <f>SUMIFS(СВЦЭМ!$C$39:$C$782,СВЦЭМ!$A$39:$A$782,$A76,СВЦЭМ!$B$39:$B$782,G$47)+'СЕТ СН'!$G$12+СВЦЭМ!$D$10+'СЕТ СН'!$G$6-'СЕТ СН'!$G$22</f>
        <v>2141.9879673199998</v>
      </c>
      <c r="H76" s="36">
        <f>SUMIFS(СВЦЭМ!$C$39:$C$782,СВЦЭМ!$A$39:$A$782,$A76,СВЦЭМ!$B$39:$B$782,H$47)+'СЕТ СН'!$G$12+СВЦЭМ!$D$10+'СЕТ СН'!$G$6-'СЕТ СН'!$G$22</f>
        <v>2085.5923856899999</v>
      </c>
      <c r="I76" s="36">
        <f>SUMIFS(СВЦЭМ!$C$39:$C$782,СВЦЭМ!$A$39:$A$782,$A76,СВЦЭМ!$B$39:$B$782,I$47)+'СЕТ СН'!$G$12+СВЦЭМ!$D$10+'СЕТ СН'!$G$6-'СЕТ СН'!$G$22</f>
        <v>1995.72133695</v>
      </c>
      <c r="J76" s="36">
        <f>SUMIFS(СВЦЭМ!$C$39:$C$782,СВЦЭМ!$A$39:$A$782,$A76,СВЦЭМ!$B$39:$B$782,J$47)+'СЕТ СН'!$G$12+СВЦЭМ!$D$10+'СЕТ СН'!$G$6-'СЕТ СН'!$G$22</f>
        <v>1852.2945098700002</v>
      </c>
      <c r="K76" s="36">
        <f>SUMIFS(СВЦЭМ!$C$39:$C$782,СВЦЭМ!$A$39:$A$782,$A76,СВЦЭМ!$B$39:$B$782,K$47)+'СЕТ СН'!$G$12+СВЦЭМ!$D$10+'СЕТ СН'!$G$6-'СЕТ СН'!$G$22</f>
        <v>1765.5631006200001</v>
      </c>
      <c r="L76" s="36">
        <f>SUMIFS(СВЦЭМ!$C$39:$C$782,СВЦЭМ!$A$39:$A$782,$A76,СВЦЭМ!$B$39:$B$782,L$47)+'СЕТ СН'!$G$12+СВЦЭМ!$D$10+'СЕТ СН'!$G$6-'СЕТ СН'!$G$22</f>
        <v>1718.1647607300001</v>
      </c>
      <c r="M76" s="36">
        <f>SUMIFS(СВЦЭМ!$C$39:$C$782,СВЦЭМ!$A$39:$A$782,$A76,СВЦЭМ!$B$39:$B$782,M$47)+'СЕТ СН'!$G$12+СВЦЭМ!$D$10+'СЕТ СН'!$G$6-'СЕТ СН'!$G$22</f>
        <v>1700.4278537200003</v>
      </c>
      <c r="N76" s="36">
        <f>SUMIFS(СВЦЭМ!$C$39:$C$782,СВЦЭМ!$A$39:$A$782,$A76,СВЦЭМ!$B$39:$B$782,N$47)+'СЕТ СН'!$G$12+СВЦЭМ!$D$10+'СЕТ СН'!$G$6-'СЕТ СН'!$G$22</f>
        <v>1690.1257931599998</v>
      </c>
      <c r="O76" s="36">
        <f>SUMIFS(СВЦЭМ!$C$39:$C$782,СВЦЭМ!$A$39:$A$782,$A76,СВЦЭМ!$B$39:$B$782,O$47)+'СЕТ СН'!$G$12+СВЦЭМ!$D$10+'СЕТ СН'!$G$6-'СЕТ СН'!$G$22</f>
        <v>1678.6989317400003</v>
      </c>
      <c r="P76" s="36">
        <f>SUMIFS(СВЦЭМ!$C$39:$C$782,СВЦЭМ!$A$39:$A$782,$A76,СВЦЭМ!$B$39:$B$782,P$47)+'СЕТ СН'!$G$12+СВЦЭМ!$D$10+'СЕТ СН'!$G$6-'СЕТ СН'!$G$22</f>
        <v>1665.1126806299999</v>
      </c>
      <c r="Q76" s="36">
        <f>SUMIFS(СВЦЭМ!$C$39:$C$782,СВЦЭМ!$A$39:$A$782,$A76,СВЦЭМ!$B$39:$B$782,Q$47)+'СЕТ СН'!$G$12+СВЦЭМ!$D$10+'СЕТ СН'!$G$6-'СЕТ СН'!$G$22</f>
        <v>1664.3225170700002</v>
      </c>
      <c r="R76" s="36">
        <f>SUMIFS(СВЦЭМ!$C$39:$C$782,СВЦЭМ!$A$39:$A$782,$A76,СВЦЭМ!$B$39:$B$782,R$47)+'СЕТ СН'!$G$12+СВЦЭМ!$D$10+'СЕТ СН'!$G$6-'СЕТ СН'!$G$22</f>
        <v>1694.9287449200001</v>
      </c>
      <c r="S76" s="36">
        <f>SUMIFS(СВЦЭМ!$C$39:$C$782,СВЦЭМ!$A$39:$A$782,$A76,СВЦЭМ!$B$39:$B$782,S$47)+'СЕТ СН'!$G$12+СВЦЭМ!$D$10+'СЕТ СН'!$G$6-'СЕТ СН'!$G$22</f>
        <v>1703.7683996000001</v>
      </c>
      <c r="T76" s="36">
        <f>SUMIFS(СВЦЭМ!$C$39:$C$782,СВЦЭМ!$A$39:$A$782,$A76,СВЦЭМ!$B$39:$B$782,T$47)+'СЕТ СН'!$G$12+СВЦЭМ!$D$10+'СЕТ СН'!$G$6-'СЕТ СН'!$G$22</f>
        <v>1710.13607228</v>
      </c>
      <c r="U76" s="36">
        <f>SUMIFS(СВЦЭМ!$C$39:$C$782,СВЦЭМ!$A$39:$A$782,$A76,СВЦЭМ!$B$39:$B$782,U$47)+'СЕТ СН'!$G$12+СВЦЭМ!$D$10+'СЕТ СН'!$G$6-'СЕТ СН'!$G$22</f>
        <v>1704.7837426400001</v>
      </c>
      <c r="V76" s="36">
        <f>SUMIFS(СВЦЭМ!$C$39:$C$782,СВЦЭМ!$A$39:$A$782,$A76,СВЦЭМ!$B$39:$B$782,V$47)+'СЕТ СН'!$G$12+СВЦЭМ!$D$10+'СЕТ СН'!$G$6-'СЕТ СН'!$G$22</f>
        <v>1705.0272628900002</v>
      </c>
      <c r="W76" s="36">
        <f>SUMIFS(СВЦЭМ!$C$39:$C$782,СВЦЭМ!$A$39:$A$782,$A76,СВЦЭМ!$B$39:$B$782,W$47)+'СЕТ СН'!$G$12+СВЦЭМ!$D$10+'СЕТ СН'!$G$6-'СЕТ СН'!$G$22</f>
        <v>1701.3825676299998</v>
      </c>
      <c r="X76" s="36">
        <f>SUMIFS(СВЦЭМ!$C$39:$C$782,СВЦЭМ!$A$39:$A$782,$A76,СВЦЭМ!$B$39:$B$782,X$47)+'СЕТ СН'!$G$12+СВЦЭМ!$D$10+'СЕТ СН'!$G$6-'СЕТ СН'!$G$22</f>
        <v>1771.5466541300002</v>
      </c>
      <c r="Y76" s="36">
        <f>SUMIFS(СВЦЭМ!$C$39:$C$782,СВЦЭМ!$A$39:$A$782,$A76,СВЦЭМ!$B$39:$B$782,Y$47)+'СЕТ СН'!$G$12+СВЦЭМ!$D$10+'СЕТ СН'!$G$6-'СЕТ СН'!$G$22</f>
        <v>1877.4855635600002</v>
      </c>
    </row>
    <row r="77" spans="1:27" ht="15.75" x14ac:dyDescent="0.2">
      <c r="A77" s="35">
        <f t="shared" si="1"/>
        <v>45168</v>
      </c>
      <c r="B77" s="36">
        <f>SUMIFS(СВЦЭМ!$C$39:$C$782,СВЦЭМ!$A$39:$A$782,$A77,СВЦЭМ!$B$39:$B$782,B$47)+'СЕТ СН'!$G$12+СВЦЭМ!$D$10+'СЕТ СН'!$G$6-'СЕТ СН'!$G$22</f>
        <v>2007.43183903</v>
      </c>
      <c r="C77" s="36">
        <f>SUMIFS(СВЦЭМ!$C$39:$C$782,СВЦЭМ!$A$39:$A$782,$A77,СВЦЭМ!$B$39:$B$782,C$47)+'СЕТ СН'!$G$12+СВЦЭМ!$D$10+'СЕТ СН'!$G$6-'СЕТ СН'!$G$22</f>
        <v>2079.91130342</v>
      </c>
      <c r="D77" s="36">
        <f>SUMIFS(СВЦЭМ!$C$39:$C$782,СВЦЭМ!$A$39:$A$782,$A77,СВЦЭМ!$B$39:$B$782,D$47)+'СЕТ СН'!$G$12+СВЦЭМ!$D$10+'СЕТ СН'!$G$6-'СЕТ СН'!$G$22</f>
        <v>2131.4763667400002</v>
      </c>
      <c r="E77" s="36">
        <f>SUMIFS(СВЦЭМ!$C$39:$C$782,СВЦЭМ!$A$39:$A$782,$A77,СВЦЭМ!$B$39:$B$782,E$47)+'СЕТ СН'!$G$12+СВЦЭМ!$D$10+'СЕТ СН'!$G$6-'СЕТ СН'!$G$22</f>
        <v>2157.1531235500001</v>
      </c>
      <c r="F77" s="36">
        <f>SUMIFS(СВЦЭМ!$C$39:$C$782,СВЦЭМ!$A$39:$A$782,$A77,СВЦЭМ!$B$39:$B$782,F$47)+'СЕТ СН'!$G$12+СВЦЭМ!$D$10+'СЕТ СН'!$G$6-'СЕТ СН'!$G$22</f>
        <v>2212.7787681700001</v>
      </c>
      <c r="G77" s="36">
        <f>SUMIFS(СВЦЭМ!$C$39:$C$782,СВЦЭМ!$A$39:$A$782,$A77,СВЦЭМ!$B$39:$B$782,G$47)+'СЕТ СН'!$G$12+СВЦЭМ!$D$10+'СЕТ СН'!$G$6-'СЕТ СН'!$G$22</f>
        <v>2181.2291176899998</v>
      </c>
      <c r="H77" s="36">
        <f>SUMIFS(СВЦЭМ!$C$39:$C$782,СВЦЭМ!$A$39:$A$782,$A77,СВЦЭМ!$B$39:$B$782,H$47)+'СЕТ СН'!$G$12+СВЦЭМ!$D$10+'СЕТ СН'!$G$6-'СЕТ СН'!$G$22</f>
        <v>2101.2150498199999</v>
      </c>
      <c r="I77" s="36">
        <f>SUMIFS(СВЦЭМ!$C$39:$C$782,СВЦЭМ!$A$39:$A$782,$A77,СВЦЭМ!$B$39:$B$782,I$47)+'СЕТ СН'!$G$12+СВЦЭМ!$D$10+'СЕТ СН'!$G$6-'СЕТ СН'!$G$22</f>
        <v>1994.9027976799998</v>
      </c>
      <c r="J77" s="36">
        <f>SUMIFS(СВЦЭМ!$C$39:$C$782,СВЦЭМ!$A$39:$A$782,$A77,СВЦЭМ!$B$39:$B$782,J$47)+'СЕТ СН'!$G$12+СВЦЭМ!$D$10+'СЕТ СН'!$G$6-'СЕТ СН'!$G$22</f>
        <v>1893.6268355800003</v>
      </c>
      <c r="K77" s="36">
        <f>SUMIFS(СВЦЭМ!$C$39:$C$782,СВЦЭМ!$A$39:$A$782,$A77,СВЦЭМ!$B$39:$B$782,K$47)+'СЕТ СН'!$G$12+СВЦЭМ!$D$10+'СЕТ СН'!$G$6-'СЕТ СН'!$G$22</f>
        <v>1820.5731544800001</v>
      </c>
      <c r="L77" s="36">
        <f>SUMIFS(СВЦЭМ!$C$39:$C$782,СВЦЭМ!$A$39:$A$782,$A77,СВЦЭМ!$B$39:$B$782,L$47)+'СЕТ СН'!$G$12+СВЦЭМ!$D$10+'СЕТ СН'!$G$6-'СЕТ СН'!$G$22</f>
        <v>1781.57462953</v>
      </c>
      <c r="M77" s="36">
        <f>SUMIFS(СВЦЭМ!$C$39:$C$782,СВЦЭМ!$A$39:$A$782,$A77,СВЦЭМ!$B$39:$B$782,M$47)+'СЕТ СН'!$G$12+СВЦЭМ!$D$10+'СЕТ СН'!$G$6-'СЕТ СН'!$G$22</f>
        <v>1761.3185777899998</v>
      </c>
      <c r="N77" s="36">
        <f>SUMIFS(СВЦЭМ!$C$39:$C$782,СВЦЭМ!$A$39:$A$782,$A77,СВЦЭМ!$B$39:$B$782,N$47)+'СЕТ СН'!$G$12+СВЦЭМ!$D$10+'СЕТ СН'!$G$6-'СЕТ СН'!$G$22</f>
        <v>1761.9778273500001</v>
      </c>
      <c r="O77" s="36">
        <f>SUMIFS(СВЦЭМ!$C$39:$C$782,СВЦЭМ!$A$39:$A$782,$A77,СВЦЭМ!$B$39:$B$782,O$47)+'СЕТ СН'!$G$12+СВЦЭМ!$D$10+'СЕТ СН'!$G$6-'СЕТ СН'!$G$22</f>
        <v>1780.1778607300002</v>
      </c>
      <c r="P77" s="36">
        <f>SUMIFS(СВЦЭМ!$C$39:$C$782,СВЦЭМ!$A$39:$A$782,$A77,СВЦЭМ!$B$39:$B$782,P$47)+'СЕТ СН'!$G$12+СВЦЭМ!$D$10+'СЕТ СН'!$G$6-'СЕТ СН'!$G$22</f>
        <v>1743.6610622900002</v>
      </c>
      <c r="Q77" s="36">
        <f>SUMIFS(СВЦЭМ!$C$39:$C$782,СВЦЭМ!$A$39:$A$782,$A77,СВЦЭМ!$B$39:$B$782,Q$47)+'СЕТ СН'!$G$12+СВЦЭМ!$D$10+'СЕТ СН'!$G$6-'СЕТ СН'!$G$22</f>
        <v>1747.7342890099999</v>
      </c>
      <c r="R77" s="36">
        <f>SUMIFS(СВЦЭМ!$C$39:$C$782,СВЦЭМ!$A$39:$A$782,$A77,СВЦЭМ!$B$39:$B$782,R$47)+'СЕТ СН'!$G$12+СВЦЭМ!$D$10+'СЕТ СН'!$G$6-'СЕТ СН'!$G$22</f>
        <v>1788.98905332</v>
      </c>
      <c r="S77" s="36">
        <f>SUMIFS(СВЦЭМ!$C$39:$C$782,СВЦЭМ!$A$39:$A$782,$A77,СВЦЭМ!$B$39:$B$782,S$47)+'СЕТ СН'!$G$12+СВЦЭМ!$D$10+'СЕТ СН'!$G$6-'СЕТ СН'!$G$22</f>
        <v>1772.9081618800001</v>
      </c>
      <c r="T77" s="36">
        <f>SUMIFS(СВЦЭМ!$C$39:$C$782,СВЦЭМ!$A$39:$A$782,$A77,СВЦЭМ!$B$39:$B$782,T$47)+'СЕТ СН'!$G$12+СВЦЭМ!$D$10+'СЕТ СН'!$G$6-'СЕТ СН'!$G$22</f>
        <v>1772.3472411100001</v>
      </c>
      <c r="U77" s="36">
        <f>SUMIFS(СВЦЭМ!$C$39:$C$782,СВЦЭМ!$A$39:$A$782,$A77,СВЦЭМ!$B$39:$B$782,U$47)+'СЕТ СН'!$G$12+СВЦЭМ!$D$10+'СЕТ СН'!$G$6-'СЕТ СН'!$G$22</f>
        <v>1775.4042379699999</v>
      </c>
      <c r="V77" s="36">
        <f>SUMIFS(СВЦЭМ!$C$39:$C$782,СВЦЭМ!$A$39:$A$782,$A77,СВЦЭМ!$B$39:$B$782,V$47)+'СЕТ СН'!$G$12+СВЦЭМ!$D$10+'СЕТ СН'!$G$6-'СЕТ СН'!$G$22</f>
        <v>1748.9494855299999</v>
      </c>
      <c r="W77" s="36">
        <f>SUMIFS(СВЦЭМ!$C$39:$C$782,СВЦЭМ!$A$39:$A$782,$A77,СВЦЭМ!$B$39:$B$782,W$47)+'СЕТ СН'!$G$12+СВЦЭМ!$D$10+'СЕТ СН'!$G$6-'СЕТ СН'!$G$22</f>
        <v>1748.0516528399999</v>
      </c>
      <c r="X77" s="36">
        <f>SUMIFS(СВЦЭМ!$C$39:$C$782,СВЦЭМ!$A$39:$A$782,$A77,СВЦЭМ!$B$39:$B$782,X$47)+'СЕТ СН'!$G$12+СВЦЭМ!$D$10+'СЕТ СН'!$G$6-'СЕТ СН'!$G$22</f>
        <v>1804.7952645999999</v>
      </c>
      <c r="Y77" s="36">
        <f>SUMIFS(СВЦЭМ!$C$39:$C$782,СВЦЭМ!$A$39:$A$782,$A77,СВЦЭМ!$B$39:$B$782,Y$47)+'СЕТ СН'!$G$12+СВЦЭМ!$D$10+'СЕТ СН'!$G$6-'СЕТ СН'!$G$22</f>
        <v>1913.9005105800002</v>
      </c>
      <c r="AA77" s="37"/>
    </row>
    <row r="78" spans="1:27" ht="15.75" x14ac:dyDescent="0.2">
      <c r="A78" s="35">
        <f t="shared" si="1"/>
        <v>45169</v>
      </c>
      <c r="B78" s="36">
        <f>SUMIFS(СВЦЭМ!$C$39:$C$782,СВЦЭМ!$A$39:$A$782,$A78,СВЦЭМ!$B$39:$B$782,B$47)+'СЕТ СН'!$G$12+СВЦЭМ!$D$10+'СЕТ СН'!$G$6-'СЕТ СН'!$G$22</f>
        <v>2010.10606998</v>
      </c>
      <c r="C78" s="36">
        <f>SUMIFS(СВЦЭМ!$C$39:$C$782,СВЦЭМ!$A$39:$A$782,$A78,СВЦЭМ!$B$39:$B$782,C$47)+'СЕТ СН'!$G$12+СВЦЭМ!$D$10+'СЕТ СН'!$G$6-'СЕТ СН'!$G$22</f>
        <v>2081.1550203299998</v>
      </c>
      <c r="D78" s="36">
        <f>SUMIFS(СВЦЭМ!$C$39:$C$782,СВЦЭМ!$A$39:$A$782,$A78,СВЦЭМ!$B$39:$B$782,D$47)+'СЕТ СН'!$G$12+СВЦЭМ!$D$10+'СЕТ СН'!$G$6-'СЕТ СН'!$G$22</f>
        <v>2133.4861207899999</v>
      </c>
      <c r="E78" s="36">
        <f>SUMIFS(СВЦЭМ!$C$39:$C$782,СВЦЭМ!$A$39:$A$782,$A78,СВЦЭМ!$B$39:$B$782,E$47)+'СЕТ СН'!$G$12+СВЦЭМ!$D$10+'СЕТ СН'!$G$6-'СЕТ СН'!$G$22</f>
        <v>2165.4662227899998</v>
      </c>
      <c r="F78" s="36">
        <f>SUMIFS(СВЦЭМ!$C$39:$C$782,СВЦЭМ!$A$39:$A$782,$A78,СВЦЭМ!$B$39:$B$782,F$47)+'СЕТ СН'!$G$12+СВЦЭМ!$D$10+'СЕТ СН'!$G$6-'СЕТ СН'!$G$22</f>
        <v>2132.4860897600001</v>
      </c>
      <c r="G78" s="36">
        <f>SUMIFS(СВЦЭМ!$C$39:$C$782,СВЦЭМ!$A$39:$A$782,$A78,СВЦЭМ!$B$39:$B$782,G$47)+'СЕТ СН'!$G$12+СВЦЭМ!$D$10+'СЕТ СН'!$G$6-'СЕТ СН'!$G$22</f>
        <v>2146.07609581</v>
      </c>
      <c r="H78" s="36">
        <f>SUMIFS(СВЦЭМ!$C$39:$C$782,СВЦЭМ!$A$39:$A$782,$A78,СВЦЭМ!$B$39:$B$782,H$47)+'СЕТ СН'!$G$12+СВЦЭМ!$D$10+'СЕТ СН'!$G$6-'СЕТ СН'!$G$22</f>
        <v>2041.7373989399998</v>
      </c>
      <c r="I78" s="36">
        <f>SUMIFS(СВЦЭМ!$C$39:$C$782,СВЦЭМ!$A$39:$A$782,$A78,СВЦЭМ!$B$39:$B$782,I$47)+'СЕТ СН'!$G$12+СВЦЭМ!$D$10+'СЕТ СН'!$G$6-'СЕТ СН'!$G$22</f>
        <v>1988.5677294699999</v>
      </c>
      <c r="J78" s="36">
        <f>SUMIFS(СВЦЭМ!$C$39:$C$782,СВЦЭМ!$A$39:$A$782,$A78,СВЦЭМ!$B$39:$B$782,J$47)+'СЕТ СН'!$G$12+СВЦЭМ!$D$10+'СЕТ СН'!$G$6-'СЕТ СН'!$G$22</f>
        <v>1877.9202210600001</v>
      </c>
      <c r="K78" s="36">
        <f>SUMIFS(СВЦЭМ!$C$39:$C$782,СВЦЭМ!$A$39:$A$782,$A78,СВЦЭМ!$B$39:$B$782,K$47)+'СЕТ СН'!$G$12+СВЦЭМ!$D$10+'СЕТ СН'!$G$6-'СЕТ СН'!$G$22</f>
        <v>1800.64910285</v>
      </c>
      <c r="L78" s="36">
        <f>SUMIFS(СВЦЭМ!$C$39:$C$782,СВЦЭМ!$A$39:$A$782,$A78,СВЦЭМ!$B$39:$B$782,L$47)+'СЕТ СН'!$G$12+СВЦЭМ!$D$10+'СЕТ СН'!$G$6-'СЕТ СН'!$G$22</f>
        <v>1772.1080415699998</v>
      </c>
      <c r="M78" s="36">
        <f>SUMIFS(СВЦЭМ!$C$39:$C$782,СВЦЭМ!$A$39:$A$782,$A78,СВЦЭМ!$B$39:$B$782,M$47)+'СЕТ СН'!$G$12+СВЦЭМ!$D$10+'СЕТ СН'!$G$6-'СЕТ СН'!$G$22</f>
        <v>1758.2310680400001</v>
      </c>
      <c r="N78" s="36">
        <f>SUMIFS(СВЦЭМ!$C$39:$C$782,СВЦЭМ!$A$39:$A$782,$A78,СВЦЭМ!$B$39:$B$782,N$47)+'СЕТ СН'!$G$12+СВЦЭМ!$D$10+'СЕТ СН'!$G$6-'СЕТ СН'!$G$22</f>
        <v>1755.2120447100001</v>
      </c>
      <c r="O78" s="36">
        <f>SUMIFS(СВЦЭМ!$C$39:$C$782,СВЦЭМ!$A$39:$A$782,$A78,СВЦЭМ!$B$39:$B$782,O$47)+'СЕТ СН'!$G$12+СВЦЭМ!$D$10+'СЕТ СН'!$G$6-'СЕТ СН'!$G$22</f>
        <v>1762.52146769</v>
      </c>
      <c r="P78" s="36">
        <f>SUMIFS(СВЦЭМ!$C$39:$C$782,СВЦЭМ!$A$39:$A$782,$A78,СВЦЭМ!$B$39:$B$782,P$47)+'СЕТ СН'!$G$12+СВЦЭМ!$D$10+'СЕТ СН'!$G$6-'СЕТ СН'!$G$22</f>
        <v>1741.3368444000002</v>
      </c>
      <c r="Q78" s="36">
        <f>SUMIFS(СВЦЭМ!$C$39:$C$782,СВЦЭМ!$A$39:$A$782,$A78,СВЦЭМ!$B$39:$B$782,Q$47)+'СЕТ СН'!$G$12+СВЦЭМ!$D$10+'СЕТ СН'!$G$6-'СЕТ СН'!$G$22</f>
        <v>1754.0818938900002</v>
      </c>
      <c r="R78" s="36">
        <f>SUMIFS(СВЦЭМ!$C$39:$C$782,СВЦЭМ!$A$39:$A$782,$A78,СВЦЭМ!$B$39:$B$782,R$47)+'СЕТ СН'!$G$12+СВЦЭМ!$D$10+'СЕТ СН'!$G$6-'СЕТ СН'!$G$22</f>
        <v>1783.1106151600002</v>
      </c>
      <c r="S78" s="36">
        <f>SUMIFS(СВЦЭМ!$C$39:$C$782,СВЦЭМ!$A$39:$A$782,$A78,СВЦЭМ!$B$39:$B$782,S$47)+'СЕТ СН'!$G$12+СВЦЭМ!$D$10+'СЕТ СН'!$G$6-'СЕТ СН'!$G$22</f>
        <v>1780.9180396299998</v>
      </c>
      <c r="T78" s="36">
        <f>SUMIFS(СВЦЭМ!$C$39:$C$782,СВЦЭМ!$A$39:$A$782,$A78,СВЦЭМ!$B$39:$B$782,T$47)+'СЕТ СН'!$G$12+СВЦЭМ!$D$10+'СЕТ СН'!$G$6-'СЕТ СН'!$G$22</f>
        <v>1786.0201542700001</v>
      </c>
      <c r="U78" s="36">
        <f>SUMIFS(СВЦЭМ!$C$39:$C$782,СВЦЭМ!$A$39:$A$782,$A78,СВЦЭМ!$B$39:$B$782,U$47)+'СЕТ СН'!$G$12+СВЦЭМ!$D$10+'СЕТ СН'!$G$6-'СЕТ СН'!$G$22</f>
        <v>1785.5974368699999</v>
      </c>
      <c r="V78" s="36">
        <f>SUMIFS(СВЦЭМ!$C$39:$C$782,СВЦЭМ!$A$39:$A$782,$A78,СВЦЭМ!$B$39:$B$782,V$47)+'СЕТ СН'!$G$12+СВЦЭМ!$D$10+'СЕТ СН'!$G$6-'СЕТ СН'!$G$22</f>
        <v>1769.1670153800001</v>
      </c>
      <c r="W78" s="36">
        <f>SUMIFS(СВЦЭМ!$C$39:$C$782,СВЦЭМ!$A$39:$A$782,$A78,СВЦЭМ!$B$39:$B$782,W$47)+'СЕТ СН'!$G$12+СВЦЭМ!$D$10+'СЕТ СН'!$G$6-'СЕТ СН'!$G$22</f>
        <v>1774.0627017000002</v>
      </c>
      <c r="X78" s="36">
        <f>SUMIFS(СВЦЭМ!$C$39:$C$782,СВЦЭМ!$A$39:$A$782,$A78,СВЦЭМ!$B$39:$B$782,X$47)+'СЕТ СН'!$G$12+СВЦЭМ!$D$10+'СЕТ СН'!$G$6-'СЕТ СН'!$G$22</f>
        <v>1848.6690146400001</v>
      </c>
      <c r="Y78" s="36">
        <f>SUMIFS(СВЦЭМ!$C$39:$C$782,СВЦЭМ!$A$39:$A$782,$A78,СВЦЭМ!$B$39:$B$782,Y$47)+'СЕТ СН'!$G$12+СВЦЭМ!$D$10+'СЕТ СН'!$G$6-'СЕТ СН'!$G$22</f>
        <v>1952.95978651</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7"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01.08.2023</v>
      </c>
      <c r="B84" s="36">
        <f>SUMIFS(СВЦЭМ!$C$39:$C$782,СВЦЭМ!$A$39:$A$782,$A84,СВЦЭМ!$B$39:$B$782,B$83)+'СЕТ СН'!$H$12+СВЦЭМ!$D$10+'СЕТ СН'!$H$6-'СЕТ СН'!$H$22</f>
        <v>1940.9667932099999</v>
      </c>
      <c r="C84" s="36">
        <f>SUMIFS(СВЦЭМ!$C$39:$C$782,СВЦЭМ!$A$39:$A$782,$A84,СВЦЭМ!$B$39:$B$782,C$83)+'СЕТ СН'!$H$12+СВЦЭМ!$D$10+'СЕТ СН'!$H$6-'СЕТ СН'!$H$22</f>
        <v>2116.12188513</v>
      </c>
      <c r="D84" s="36">
        <f>SUMIFS(СВЦЭМ!$C$39:$C$782,СВЦЭМ!$A$39:$A$782,$A84,СВЦЭМ!$B$39:$B$782,D$83)+'СЕТ СН'!$H$12+СВЦЭМ!$D$10+'СЕТ СН'!$H$6-'СЕТ СН'!$H$22</f>
        <v>2167.4581164900001</v>
      </c>
      <c r="E84" s="36">
        <f>SUMIFS(СВЦЭМ!$C$39:$C$782,СВЦЭМ!$A$39:$A$782,$A84,СВЦЭМ!$B$39:$B$782,E$83)+'СЕТ СН'!$H$12+СВЦЭМ!$D$10+'СЕТ СН'!$H$6-'СЕТ СН'!$H$22</f>
        <v>2206.4977372600001</v>
      </c>
      <c r="F84" s="36">
        <f>SUMIFS(СВЦЭМ!$C$39:$C$782,СВЦЭМ!$A$39:$A$782,$A84,СВЦЭМ!$B$39:$B$782,F$83)+'СЕТ СН'!$H$12+СВЦЭМ!$D$10+'СЕТ СН'!$H$6-'СЕТ СН'!$H$22</f>
        <v>2223.31511701</v>
      </c>
      <c r="G84" s="36">
        <f>SUMIFS(СВЦЭМ!$C$39:$C$782,СВЦЭМ!$A$39:$A$782,$A84,СВЦЭМ!$B$39:$B$782,G$83)+'СЕТ СН'!$H$12+СВЦЭМ!$D$10+'СЕТ СН'!$H$6-'СЕТ СН'!$H$22</f>
        <v>2227.6805955099999</v>
      </c>
      <c r="H84" s="36">
        <f>SUMIFS(СВЦЭМ!$C$39:$C$782,СВЦЭМ!$A$39:$A$782,$A84,СВЦЭМ!$B$39:$B$782,H$83)+'СЕТ СН'!$H$12+СВЦЭМ!$D$10+'СЕТ СН'!$H$6-'СЕТ СН'!$H$22</f>
        <v>2180.4810509899999</v>
      </c>
      <c r="I84" s="36">
        <f>SUMIFS(СВЦЭМ!$C$39:$C$782,СВЦЭМ!$A$39:$A$782,$A84,СВЦЭМ!$B$39:$B$782,I$83)+'СЕТ СН'!$H$12+СВЦЭМ!$D$10+'СЕТ СН'!$H$6-'СЕТ СН'!$H$22</f>
        <v>2006.50095577</v>
      </c>
      <c r="J84" s="36">
        <f>SUMIFS(СВЦЭМ!$C$39:$C$782,СВЦЭМ!$A$39:$A$782,$A84,СВЦЭМ!$B$39:$B$782,J$83)+'СЕТ СН'!$H$12+СВЦЭМ!$D$10+'СЕТ СН'!$H$6-'СЕТ СН'!$H$22</f>
        <v>1854.65222954</v>
      </c>
      <c r="K84" s="36">
        <f>SUMIFS(СВЦЭМ!$C$39:$C$782,СВЦЭМ!$A$39:$A$782,$A84,СВЦЭМ!$B$39:$B$782,K$83)+'СЕТ СН'!$H$12+СВЦЭМ!$D$10+'СЕТ СН'!$H$6-'СЕТ СН'!$H$22</f>
        <v>1845.07170481</v>
      </c>
      <c r="L84" s="36">
        <f>SUMIFS(СВЦЭМ!$C$39:$C$782,СВЦЭМ!$A$39:$A$782,$A84,СВЦЭМ!$B$39:$B$782,L$83)+'СЕТ СН'!$H$12+СВЦЭМ!$D$10+'СЕТ СН'!$H$6-'СЕТ СН'!$H$22</f>
        <v>1796.9827871099999</v>
      </c>
      <c r="M84" s="36">
        <f>SUMIFS(СВЦЭМ!$C$39:$C$782,СВЦЭМ!$A$39:$A$782,$A84,СВЦЭМ!$B$39:$B$782,M$83)+'СЕТ СН'!$H$12+СВЦЭМ!$D$10+'СЕТ СН'!$H$6-'СЕТ СН'!$H$22</f>
        <v>1773.20016487</v>
      </c>
      <c r="N84" s="36">
        <f>SUMIFS(СВЦЭМ!$C$39:$C$782,СВЦЭМ!$A$39:$A$782,$A84,СВЦЭМ!$B$39:$B$782,N$83)+'СЕТ СН'!$H$12+СВЦЭМ!$D$10+'СЕТ СН'!$H$6-'СЕТ СН'!$H$22</f>
        <v>1772.51401676</v>
      </c>
      <c r="O84" s="36">
        <f>SUMIFS(СВЦЭМ!$C$39:$C$782,СВЦЭМ!$A$39:$A$782,$A84,СВЦЭМ!$B$39:$B$782,O$83)+'СЕТ СН'!$H$12+СВЦЭМ!$D$10+'СЕТ СН'!$H$6-'СЕТ СН'!$H$22</f>
        <v>1774.70256139</v>
      </c>
      <c r="P84" s="36">
        <f>SUMIFS(СВЦЭМ!$C$39:$C$782,СВЦЭМ!$A$39:$A$782,$A84,СВЦЭМ!$B$39:$B$782,P$83)+'СЕТ СН'!$H$12+СВЦЭМ!$D$10+'СЕТ СН'!$H$6-'СЕТ СН'!$H$22</f>
        <v>1767.41886026</v>
      </c>
      <c r="Q84" s="36">
        <f>SUMIFS(СВЦЭМ!$C$39:$C$782,СВЦЭМ!$A$39:$A$782,$A84,СВЦЭМ!$B$39:$B$782,Q$83)+'СЕТ СН'!$H$12+СВЦЭМ!$D$10+'СЕТ СН'!$H$6-'СЕТ СН'!$H$22</f>
        <v>1747.9972715199999</v>
      </c>
      <c r="R84" s="36">
        <f>SUMIFS(СВЦЭМ!$C$39:$C$782,СВЦЭМ!$A$39:$A$782,$A84,СВЦЭМ!$B$39:$B$782,R$83)+'СЕТ СН'!$H$12+СВЦЭМ!$D$10+'СЕТ СН'!$H$6-'СЕТ СН'!$H$22</f>
        <v>1761.5935385599998</v>
      </c>
      <c r="S84" s="36">
        <f>SUMIFS(СВЦЭМ!$C$39:$C$782,СВЦЭМ!$A$39:$A$782,$A84,СВЦЭМ!$B$39:$B$782,S$83)+'СЕТ СН'!$H$12+СВЦЭМ!$D$10+'СЕТ СН'!$H$6-'СЕТ СН'!$H$22</f>
        <v>1766.0190737599999</v>
      </c>
      <c r="T84" s="36">
        <f>SUMIFS(СВЦЭМ!$C$39:$C$782,СВЦЭМ!$A$39:$A$782,$A84,СВЦЭМ!$B$39:$B$782,T$83)+'СЕТ СН'!$H$12+СВЦЭМ!$D$10+'СЕТ СН'!$H$6-'СЕТ СН'!$H$22</f>
        <v>1802.70758568</v>
      </c>
      <c r="U84" s="36">
        <f>SUMIFS(СВЦЭМ!$C$39:$C$782,СВЦЭМ!$A$39:$A$782,$A84,СВЦЭМ!$B$39:$B$782,U$83)+'СЕТ СН'!$H$12+СВЦЭМ!$D$10+'СЕТ СН'!$H$6-'СЕТ СН'!$H$22</f>
        <v>1805.02176755</v>
      </c>
      <c r="V84" s="36">
        <f>SUMIFS(СВЦЭМ!$C$39:$C$782,СВЦЭМ!$A$39:$A$782,$A84,СВЦЭМ!$B$39:$B$782,V$83)+'СЕТ СН'!$H$12+СВЦЭМ!$D$10+'СЕТ СН'!$H$6-'СЕТ СН'!$H$22</f>
        <v>1807.3348134</v>
      </c>
      <c r="W84" s="36">
        <f>SUMIFS(СВЦЭМ!$C$39:$C$782,СВЦЭМ!$A$39:$A$782,$A84,СВЦЭМ!$B$39:$B$782,W$83)+'СЕТ СН'!$H$12+СВЦЭМ!$D$10+'СЕТ СН'!$H$6-'СЕТ СН'!$H$22</f>
        <v>1790.5173124</v>
      </c>
      <c r="X84" s="36">
        <f>SUMIFS(СВЦЭМ!$C$39:$C$782,СВЦЭМ!$A$39:$A$782,$A84,СВЦЭМ!$B$39:$B$782,X$83)+'СЕТ СН'!$H$12+СВЦЭМ!$D$10+'СЕТ СН'!$H$6-'СЕТ СН'!$H$22</f>
        <v>1862.09716858</v>
      </c>
      <c r="Y84" s="36">
        <f>SUMIFS(СВЦЭМ!$C$39:$C$782,СВЦЭМ!$A$39:$A$782,$A84,СВЦЭМ!$B$39:$B$782,Y$83)+'СЕТ СН'!$H$12+СВЦЭМ!$D$10+'СЕТ СН'!$H$6-'СЕТ СН'!$H$22</f>
        <v>1938.42867884</v>
      </c>
    </row>
    <row r="85" spans="1:25" ht="15.75" x14ac:dyDescent="0.2">
      <c r="A85" s="35">
        <f>A84+1</f>
        <v>45140</v>
      </c>
      <c r="B85" s="36">
        <f>SUMIFS(СВЦЭМ!$C$39:$C$782,СВЦЭМ!$A$39:$A$782,$A85,СВЦЭМ!$B$39:$B$782,B$83)+'СЕТ СН'!$H$12+СВЦЭМ!$D$10+'СЕТ СН'!$H$6-'СЕТ СН'!$H$22</f>
        <v>1921.0233454499999</v>
      </c>
      <c r="C85" s="36">
        <f>SUMIFS(СВЦЭМ!$C$39:$C$782,СВЦЭМ!$A$39:$A$782,$A85,СВЦЭМ!$B$39:$B$782,C$83)+'СЕТ СН'!$H$12+СВЦЭМ!$D$10+'СЕТ СН'!$H$6-'СЕТ СН'!$H$22</f>
        <v>2002.6930803099999</v>
      </c>
      <c r="D85" s="36">
        <f>SUMIFS(СВЦЭМ!$C$39:$C$782,СВЦЭМ!$A$39:$A$782,$A85,СВЦЭМ!$B$39:$B$782,D$83)+'СЕТ СН'!$H$12+СВЦЭМ!$D$10+'СЕТ СН'!$H$6-'СЕТ СН'!$H$22</f>
        <v>2092.0857617199999</v>
      </c>
      <c r="E85" s="36">
        <f>SUMIFS(СВЦЭМ!$C$39:$C$782,СВЦЭМ!$A$39:$A$782,$A85,СВЦЭМ!$B$39:$B$782,E$83)+'СЕТ СН'!$H$12+СВЦЭМ!$D$10+'СЕТ СН'!$H$6-'СЕТ СН'!$H$22</f>
        <v>2156.23087033</v>
      </c>
      <c r="F85" s="36">
        <f>SUMIFS(СВЦЭМ!$C$39:$C$782,СВЦЭМ!$A$39:$A$782,$A85,СВЦЭМ!$B$39:$B$782,F$83)+'СЕТ СН'!$H$12+СВЦЭМ!$D$10+'СЕТ СН'!$H$6-'СЕТ СН'!$H$22</f>
        <v>2187.7254029000001</v>
      </c>
      <c r="G85" s="36">
        <f>SUMIFS(СВЦЭМ!$C$39:$C$782,СВЦЭМ!$A$39:$A$782,$A85,СВЦЭМ!$B$39:$B$782,G$83)+'СЕТ СН'!$H$12+СВЦЭМ!$D$10+'СЕТ СН'!$H$6-'СЕТ СН'!$H$22</f>
        <v>2166.80189105</v>
      </c>
      <c r="H85" s="36">
        <f>SUMIFS(СВЦЭМ!$C$39:$C$782,СВЦЭМ!$A$39:$A$782,$A85,СВЦЭМ!$B$39:$B$782,H$83)+'СЕТ СН'!$H$12+СВЦЭМ!$D$10+'СЕТ СН'!$H$6-'СЕТ СН'!$H$22</f>
        <v>2108.4396836300002</v>
      </c>
      <c r="I85" s="36">
        <f>SUMIFS(СВЦЭМ!$C$39:$C$782,СВЦЭМ!$A$39:$A$782,$A85,СВЦЭМ!$B$39:$B$782,I$83)+'СЕТ СН'!$H$12+СВЦЭМ!$D$10+'СЕТ СН'!$H$6-'СЕТ СН'!$H$22</f>
        <v>1976.48935895</v>
      </c>
      <c r="J85" s="36">
        <f>SUMIFS(СВЦЭМ!$C$39:$C$782,СВЦЭМ!$A$39:$A$782,$A85,СВЦЭМ!$B$39:$B$782,J$83)+'СЕТ СН'!$H$12+СВЦЭМ!$D$10+'СЕТ СН'!$H$6-'СЕТ СН'!$H$22</f>
        <v>1848.0655123199999</v>
      </c>
      <c r="K85" s="36">
        <f>SUMIFS(СВЦЭМ!$C$39:$C$782,СВЦЭМ!$A$39:$A$782,$A85,СВЦЭМ!$B$39:$B$782,K$83)+'СЕТ СН'!$H$12+СВЦЭМ!$D$10+'СЕТ СН'!$H$6-'СЕТ СН'!$H$22</f>
        <v>1837.9847924199998</v>
      </c>
      <c r="L85" s="36">
        <f>SUMIFS(СВЦЭМ!$C$39:$C$782,СВЦЭМ!$A$39:$A$782,$A85,СВЦЭМ!$B$39:$B$782,L$83)+'СЕТ СН'!$H$12+СВЦЭМ!$D$10+'СЕТ СН'!$H$6-'СЕТ СН'!$H$22</f>
        <v>1817.78347052</v>
      </c>
      <c r="M85" s="36">
        <f>SUMIFS(СВЦЭМ!$C$39:$C$782,СВЦЭМ!$A$39:$A$782,$A85,СВЦЭМ!$B$39:$B$782,M$83)+'СЕТ СН'!$H$12+СВЦЭМ!$D$10+'СЕТ СН'!$H$6-'СЕТ СН'!$H$22</f>
        <v>1792.55768094</v>
      </c>
      <c r="N85" s="36">
        <f>SUMIFS(СВЦЭМ!$C$39:$C$782,СВЦЭМ!$A$39:$A$782,$A85,СВЦЭМ!$B$39:$B$782,N$83)+'СЕТ СН'!$H$12+СВЦЭМ!$D$10+'СЕТ СН'!$H$6-'СЕТ СН'!$H$22</f>
        <v>1761.3399326899998</v>
      </c>
      <c r="O85" s="36">
        <f>SUMIFS(СВЦЭМ!$C$39:$C$782,СВЦЭМ!$A$39:$A$782,$A85,СВЦЭМ!$B$39:$B$782,O$83)+'СЕТ СН'!$H$12+СВЦЭМ!$D$10+'СЕТ СН'!$H$6-'СЕТ СН'!$H$22</f>
        <v>1657.0883106599999</v>
      </c>
      <c r="P85" s="36">
        <f>SUMIFS(СВЦЭМ!$C$39:$C$782,СВЦЭМ!$A$39:$A$782,$A85,СВЦЭМ!$B$39:$B$782,P$83)+'СЕТ СН'!$H$12+СВЦЭМ!$D$10+'СЕТ СН'!$H$6-'СЕТ СН'!$H$22</f>
        <v>1704.56909608</v>
      </c>
      <c r="Q85" s="36">
        <f>SUMIFS(СВЦЭМ!$C$39:$C$782,СВЦЭМ!$A$39:$A$782,$A85,СВЦЭМ!$B$39:$B$782,Q$83)+'СЕТ СН'!$H$12+СВЦЭМ!$D$10+'СЕТ СН'!$H$6-'СЕТ СН'!$H$22</f>
        <v>1728.5256663</v>
      </c>
      <c r="R85" s="36">
        <f>SUMIFS(СВЦЭМ!$C$39:$C$782,СВЦЭМ!$A$39:$A$782,$A85,СВЦЭМ!$B$39:$B$782,R$83)+'СЕТ СН'!$H$12+СВЦЭМ!$D$10+'СЕТ СН'!$H$6-'СЕТ СН'!$H$22</f>
        <v>1749.3536666099999</v>
      </c>
      <c r="S85" s="36">
        <f>SUMIFS(СВЦЭМ!$C$39:$C$782,СВЦЭМ!$A$39:$A$782,$A85,СВЦЭМ!$B$39:$B$782,S$83)+'СЕТ СН'!$H$12+СВЦЭМ!$D$10+'СЕТ СН'!$H$6-'СЕТ СН'!$H$22</f>
        <v>1764.4184505999999</v>
      </c>
      <c r="T85" s="36">
        <f>SUMIFS(СВЦЭМ!$C$39:$C$782,СВЦЭМ!$A$39:$A$782,$A85,СВЦЭМ!$B$39:$B$782,T$83)+'СЕТ СН'!$H$12+СВЦЭМ!$D$10+'СЕТ СН'!$H$6-'СЕТ СН'!$H$22</f>
        <v>1798.3073696399999</v>
      </c>
      <c r="U85" s="36">
        <f>SUMIFS(СВЦЭМ!$C$39:$C$782,СВЦЭМ!$A$39:$A$782,$A85,СВЦЭМ!$B$39:$B$782,U$83)+'СЕТ СН'!$H$12+СВЦЭМ!$D$10+'СЕТ СН'!$H$6-'СЕТ СН'!$H$22</f>
        <v>1814.8811516999999</v>
      </c>
      <c r="V85" s="36">
        <f>SUMIFS(СВЦЭМ!$C$39:$C$782,СВЦЭМ!$A$39:$A$782,$A85,СВЦЭМ!$B$39:$B$782,V$83)+'СЕТ СН'!$H$12+СВЦЭМ!$D$10+'СЕТ СН'!$H$6-'СЕТ СН'!$H$22</f>
        <v>1840.7970667299999</v>
      </c>
      <c r="W85" s="36">
        <f>SUMIFS(СВЦЭМ!$C$39:$C$782,СВЦЭМ!$A$39:$A$782,$A85,СВЦЭМ!$B$39:$B$782,W$83)+'СЕТ СН'!$H$12+СВЦЭМ!$D$10+'СЕТ СН'!$H$6-'СЕТ СН'!$H$22</f>
        <v>1820.4110056699999</v>
      </c>
      <c r="X85" s="36">
        <f>SUMIFS(СВЦЭМ!$C$39:$C$782,СВЦЭМ!$A$39:$A$782,$A85,СВЦЭМ!$B$39:$B$782,X$83)+'СЕТ СН'!$H$12+СВЦЭМ!$D$10+'СЕТ СН'!$H$6-'СЕТ СН'!$H$22</f>
        <v>1808.9554192599999</v>
      </c>
      <c r="Y85" s="36">
        <f>SUMIFS(СВЦЭМ!$C$39:$C$782,СВЦЭМ!$A$39:$A$782,$A85,СВЦЭМ!$B$39:$B$782,Y$83)+'СЕТ СН'!$H$12+СВЦЭМ!$D$10+'СЕТ СН'!$H$6-'СЕТ СН'!$H$22</f>
        <v>1867.1915162399998</v>
      </c>
    </row>
    <row r="86" spans="1:25" ht="15.75" x14ac:dyDescent="0.2">
      <c r="A86" s="35">
        <f t="shared" ref="A86:A114" si="2">A85+1</f>
        <v>45141</v>
      </c>
      <c r="B86" s="36">
        <f>SUMIFS(СВЦЭМ!$C$39:$C$782,СВЦЭМ!$A$39:$A$782,$A86,СВЦЭМ!$B$39:$B$782,B$83)+'СЕТ СН'!$H$12+СВЦЭМ!$D$10+'СЕТ СН'!$H$6-'СЕТ СН'!$H$22</f>
        <v>2018.5243106599999</v>
      </c>
      <c r="C86" s="36">
        <f>SUMIFS(СВЦЭМ!$C$39:$C$782,СВЦЭМ!$A$39:$A$782,$A86,СВЦЭМ!$B$39:$B$782,C$83)+'СЕТ СН'!$H$12+СВЦЭМ!$D$10+'СЕТ СН'!$H$6-'СЕТ СН'!$H$22</f>
        <v>2114.7267313699999</v>
      </c>
      <c r="D86" s="36">
        <f>SUMIFS(СВЦЭМ!$C$39:$C$782,СВЦЭМ!$A$39:$A$782,$A86,СВЦЭМ!$B$39:$B$782,D$83)+'СЕТ СН'!$H$12+СВЦЭМ!$D$10+'СЕТ СН'!$H$6-'СЕТ СН'!$H$22</f>
        <v>2135.9509723199999</v>
      </c>
      <c r="E86" s="36">
        <f>SUMIFS(СВЦЭМ!$C$39:$C$782,СВЦЭМ!$A$39:$A$782,$A86,СВЦЭМ!$B$39:$B$782,E$83)+'СЕТ СН'!$H$12+СВЦЭМ!$D$10+'СЕТ СН'!$H$6-'СЕТ СН'!$H$22</f>
        <v>2159.0229955099999</v>
      </c>
      <c r="F86" s="36">
        <f>SUMIFS(СВЦЭМ!$C$39:$C$782,СВЦЭМ!$A$39:$A$782,$A86,СВЦЭМ!$B$39:$B$782,F$83)+'СЕТ СН'!$H$12+СВЦЭМ!$D$10+'СЕТ СН'!$H$6-'СЕТ СН'!$H$22</f>
        <v>2158.70510642</v>
      </c>
      <c r="G86" s="36">
        <f>SUMIFS(СВЦЭМ!$C$39:$C$782,СВЦЭМ!$A$39:$A$782,$A86,СВЦЭМ!$B$39:$B$782,G$83)+'СЕТ СН'!$H$12+СВЦЭМ!$D$10+'СЕТ СН'!$H$6-'СЕТ СН'!$H$22</f>
        <v>2157.52865148</v>
      </c>
      <c r="H86" s="36">
        <f>SUMIFS(СВЦЭМ!$C$39:$C$782,СВЦЭМ!$A$39:$A$782,$A86,СВЦЭМ!$B$39:$B$782,H$83)+'СЕТ СН'!$H$12+СВЦЭМ!$D$10+'СЕТ СН'!$H$6-'СЕТ СН'!$H$22</f>
        <v>2107.4955433999999</v>
      </c>
      <c r="I86" s="36">
        <f>SUMIFS(СВЦЭМ!$C$39:$C$782,СВЦЭМ!$A$39:$A$782,$A86,СВЦЭМ!$B$39:$B$782,I$83)+'СЕТ СН'!$H$12+СВЦЭМ!$D$10+'СЕТ СН'!$H$6-'СЕТ СН'!$H$22</f>
        <v>2009.42124917</v>
      </c>
      <c r="J86" s="36">
        <f>SUMIFS(СВЦЭМ!$C$39:$C$782,СВЦЭМ!$A$39:$A$782,$A86,СВЦЭМ!$B$39:$B$782,J$83)+'СЕТ СН'!$H$12+СВЦЭМ!$D$10+'СЕТ СН'!$H$6-'СЕТ СН'!$H$22</f>
        <v>1876.7680974800001</v>
      </c>
      <c r="K86" s="36">
        <f>SUMIFS(СВЦЭМ!$C$39:$C$782,СВЦЭМ!$A$39:$A$782,$A86,СВЦЭМ!$B$39:$B$782,K$83)+'СЕТ СН'!$H$12+СВЦЭМ!$D$10+'СЕТ СН'!$H$6-'СЕТ СН'!$H$22</f>
        <v>1873.82239091</v>
      </c>
      <c r="L86" s="36">
        <f>SUMIFS(СВЦЭМ!$C$39:$C$782,СВЦЭМ!$A$39:$A$782,$A86,СВЦЭМ!$B$39:$B$782,L$83)+'СЕТ СН'!$H$12+СВЦЭМ!$D$10+'СЕТ СН'!$H$6-'СЕТ СН'!$H$22</f>
        <v>1846.5317946999999</v>
      </c>
      <c r="M86" s="36">
        <f>SUMIFS(СВЦЭМ!$C$39:$C$782,СВЦЭМ!$A$39:$A$782,$A86,СВЦЭМ!$B$39:$B$782,M$83)+'СЕТ СН'!$H$12+СВЦЭМ!$D$10+'СЕТ СН'!$H$6-'СЕТ СН'!$H$22</f>
        <v>1833.31122699</v>
      </c>
      <c r="N86" s="36">
        <f>SUMIFS(СВЦЭМ!$C$39:$C$782,СВЦЭМ!$A$39:$A$782,$A86,СВЦЭМ!$B$39:$B$782,N$83)+'СЕТ СН'!$H$12+СВЦЭМ!$D$10+'СЕТ СН'!$H$6-'СЕТ СН'!$H$22</f>
        <v>1835.03652999</v>
      </c>
      <c r="O86" s="36">
        <f>SUMIFS(СВЦЭМ!$C$39:$C$782,СВЦЭМ!$A$39:$A$782,$A86,СВЦЭМ!$B$39:$B$782,O$83)+'СЕТ СН'!$H$12+СВЦЭМ!$D$10+'СЕТ СН'!$H$6-'СЕТ СН'!$H$22</f>
        <v>1832.6085076299998</v>
      </c>
      <c r="P86" s="36">
        <f>SUMIFS(СВЦЭМ!$C$39:$C$782,СВЦЭМ!$A$39:$A$782,$A86,СВЦЭМ!$B$39:$B$782,P$83)+'СЕТ СН'!$H$12+СВЦЭМ!$D$10+'СЕТ СН'!$H$6-'СЕТ СН'!$H$22</f>
        <v>1831.08180713</v>
      </c>
      <c r="Q86" s="36">
        <f>SUMIFS(СВЦЭМ!$C$39:$C$782,СВЦЭМ!$A$39:$A$782,$A86,СВЦЭМ!$B$39:$B$782,Q$83)+'СЕТ СН'!$H$12+СВЦЭМ!$D$10+'СЕТ СН'!$H$6-'СЕТ СН'!$H$22</f>
        <v>1837.1899363799998</v>
      </c>
      <c r="R86" s="36">
        <f>SUMIFS(СВЦЭМ!$C$39:$C$782,СВЦЭМ!$A$39:$A$782,$A86,СВЦЭМ!$B$39:$B$782,R$83)+'СЕТ СН'!$H$12+СВЦЭМ!$D$10+'СЕТ СН'!$H$6-'СЕТ СН'!$H$22</f>
        <v>1843.6721952</v>
      </c>
      <c r="S86" s="36">
        <f>SUMIFS(СВЦЭМ!$C$39:$C$782,СВЦЭМ!$A$39:$A$782,$A86,СВЦЭМ!$B$39:$B$782,S$83)+'СЕТ СН'!$H$12+СВЦЭМ!$D$10+'СЕТ СН'!$H$6-'СЕТ СН'!$H$22</f>
        <v>1834.98602822</v>
      </c>
      <c r="T86" s="36">
        <f>SUMIFS(СВЦЭМ!$C$39:$C$782,СВЦЭМ!$A$39:$A$782,$A86,СВЦЭМ!$B$39:$B$782,T$83)+'СЕТ СН'!$H$12+СВЦЭМ!$D$10+'СЕТ СН'!$H$6-'СЕТ СН'!$H$22</f>
        <v>1866.73805204</v>
      </c>
      <c r="U86" s="36">
        <f>SUMIFS(СВЦЭМ!$C$39:$C$782,СВЦЭМ!$A$39:$A$782,$A86,СВЦЭМ!$B$39:$B$782,U$83)+'СЕТ СН'!$H$12+СВЦЭМ!$D$10+'СЕТ СН'!$H$6-'СЕТ СН'!$H$22</f>
        <v>1887.90046553</v>
      </c>
      <c r="V86" s="36">
        <f>SUMIFS(СВЦЭМ!$C$39:$C$782,СВЦЭМ!$A$39:$A$782,$A86,СВЦЭМ!$B$39:$B$782,V$83)+'СЕТ СН'!$H$12+СВЦЭМ!$D$10+'СЕТ СН'!$H$6-'СЕТ СН'!$H$22</f>
        <v>1880.7330655999999</v>
      </c>
      <c r="W86" s="36">
        <f>SUMIFS(СВЦЭМ!$C$39:$C$782,СВЦЭМ!$A$39:$A$782,$A86,СВЦЭМ!$B$39:$B$782,W$83)+'СЕТ СН'!$H$12+СВЦЭМ!$D$10+'СЕТ СН'!$H$6-'СЕТ СН'!$H$22</f>
        <v>1842.0820783899999</v>
      </c>
      <c r="X86" s="36">
        <f>SUMIFS(СВЦЭМ!$C$39:$C$782,СВЦЭМ!$A$39:$A$782,$A86,СВЦЭМ!$B$39:$B$782,X$83)+'СЕТ СН'!$H$12+СВЦЭМ!$D$10+'СЕТ СН'!$H$6-'СЕТ СН'!$H$22</f>
        <v>1905.7823267700001</v>
      </c>
      <c r="Y86" s="36">
        <f>SUMIFS(СВЦЭМ!$C$39:$C$782,СВЦЭМ!$A$39:$A$782,$A86,СВЦЭМ!$B$39:$B$782,Y$83)+'СЕТ СН'!$H$12+СВЦЭМ!$D$10+'СЕТ СН'!$H$6-'СЕТ СН'!$H$22</f>
        <v>2033.00817964</v>
      </c>
    </row>
    <row r="87" spans="1:25" ht="15.75" x14ac:dyDescent="0.2">
      <c r="A87" s="35">
        <f t="shared" si="2"/>
        <v>45142</v>
      </c>
      <c r="B87" s="36">
        <f>SUMIFS(СВЦЭМ!$C$39:$C$782,СВЦЭМ!$A$39:$A$782,$A87,СВЦЭМ!$B$39:$B$782,B$83)+'СЕТ СН'!$H$12+СВЦЭМ!$D$10+'СЕТ СН'!$H$6-'СЕТ СН'!$H$22</f>
        <v>2051.7952925700001</v>
      </c>
      <c r="C87" s="36">
        <f>SUMIFS(СВЦЭМ!$C$39:$C$782,СВЦЭМ!$A$39:$A$782,$A87,СВЦЭМ!$B$39:$B$782,C$83)+'СЕТ СН'!$H$12+СВЦЭМ!$D$10+'СЕТ СН'!$H$6-'СЕТ СН'!$H$22</f>
        <v>2146.92849806</v>
      </c>
      <c r="D87" s="36">
        <f>SUMIFS(СВЦЭМ!$C$39:$C$782,СВЦЭМ!$A$39:$A$782,$A87,СВЦЭМ!$B$39:$B$782,D$83)+'СЕТ СН'!$H$12+СВЦЭМ!$D$10+'СЕТ СН'!$H$6-'СЕТ СН'!$H$22</f>
        <v>2191.2034872899999</v>
      </c>
      <c r="E87" s="36">
        <f>SUMIFS(СВЦЭМ!$C$39:$C$782,СВЦЭМ!$A$39:$A$782,$A87,СВЦЭМ!$B$39:$B$782,E$83)+'СЕТ СН'!$H$12+СВЦЭМ!$D$10+'СЕТ СН'!$H$6-'СЕТ СН'!$H$22</f>
        <v>2252.65848099</v>
      </c>
      <c r="F87" s="36">
        <f>SUMIFS(СВЦЭМ!$C$39:$C$782,СВЦЭМ!$A$39:$A$782,$A87,СВЦЭМ!$B$39:$B$782,F$83)+'СЕТ СН'!$H$12+СВЦЭМ!$D$10+'СЕТ СН'!$H$6-'СЕТ СН'!$H$22</f>
        <v>2256.4117521799999</v>
      </c>
      <c r="G87" s="36">
        <f>SUMIFS(СВЦЭМ!$C$39:$C$782,СВЦЭМ!$A$39:$A$782,$A87,СВЦЭМ!$B$39:$B$782,G$83)+'СЕТ СН'!$H$12+СВЦЭМ!$D$10+'СЕТ СН'!$H$6-'СЕТ СН'!$H$22</f>
        <v>2244.4690156900001</v>
      </c>
      <c r="H87" s="36">
        <f>SUMIFS(СВЦЭМ!$C$39:$C$782,СВЦЭМ!$A$39:$A$782,$A87,СВЦЭМ!$B$39:$B$782,H$83)+'СЕТ СН'!$H$12+СВЦЭМ!$D$10+'СЕТ СН'!$H$6-'СЕТ СН'!$H$22</f>
        <v>2199.1750167999999</v>
      </c>
      <c r="I87" s="36">
        <f>SUMIFS(СВЦЭМ!$C$39:$C$782,СВЦЭМ!$A$39:$A$782,$A87,СВЦЭМ!$B$39:$B$782,I$83)+'СЕТ СН'!$H$12+СВЦЭМ!$D$10+'СЕТ СН'!$H$6-'СЕТ СН'!$H$22</f>
        <v>2062.8218442500001</v>
      </c>
      <c r="J87" s="36">
        <f>SUMIFS(СВЦЭМ!$C$39:$C$782,СВЦЭМ!$A$39:$A$782,$A87,СВЦЭМ!$B$39:$B$782,J$83)+'СЕТ СН'!$H$12+СВЦЭМ!$D$10+'СЕТ СН'!$H$6-'СЕТ СН'!$H$22</f>
        <v>1942.1729800199998</v>
      </c>
      <c r="K87" s="36">
        <f>SUMIFS(СВЦЭМ!$C$39:$C$782,СВЦЭМ!$A$39:$A$782,$A87,СВЦЭМ!$B$39:$B$782,K$83)+'СЕТ СН'!$H$12+СВЦЭМ!$D$10+'СЕТ СН'!$H$6-'СЕТ СН'!$H$22</f>
        <v>1907.0563138999999</v>
      </c>
      <c r="L87" s="36">
        <f>SUMIFS(СВЦЭМ!$C$39:$C$782,СВЦЭМ!$A$39:$A$782,$A87,СВЦЭМ!$B$39:$B$782,L$83)+'СЕТ СН'!$H$12+СВЦЭМ!$D$10+'СЕТ СН'!$H$6-'СЕТ СН'!$H$22</f>
        <v>1849.76680904</v>
      </c>
      <c r="M87" s="36">
        <f>SUMIFS(СВЦЭМ!$C$39:$C$782,СВЦЭМ!$A$39:$A$782,$A87,СВЦЭМ!$B$39:$B$782,M$83)+'СЕТ СН'!$H$12+СВЦЭМ!$D$10+'СЕТ СН'!$H$6-'СЕТ СН'!$H$22</f>
        <v>1844.22441596</v>
      </c>
      <c r="N87" s="36">
        <f>SUMIFS(СВЦЭМ!$C$39:$C$782,СВЦЭМ!$A$39:$A$782,$A87,СВЦЭМ!$B$39:$B$782,N$83)+'СЕТ СН'!$H$12+СВЦЭМ!$D$10+'СЕТ СН'!$H$6-'СЕТ СН'!$H$22</f>
        <v>1837.6076723899998</v>
      </c>
      <c r="O87" s="36">
        <f>SUMIFS(СВЦЭМ!$C$39:$C$782,СВЦЭМ!$A$39:$A$782,$A87,СВЦЭМ!$B$39:$B$782,O$83)+'СЕТ СН'!$H$12+СВЦЭМ!$D$10+'СЕТ СН'!$H$6-'СЕТ СН'!$H$22</f>
        <v>1803.5543900299999</v>
      </c>
      <c r="P87" s="36">
        <f>SUMIFS(СВЦЭМ!$C$39:$C$782,СВЦЭМ!$A$39:$A$782,$A87,СВЦЭМ!$B$39:$B$782,P$83)+'СЕТ СН'!$H$12+СВЦЭМ!$D$10+'СЕТ СН'!$H$6-'СЕТ СН'!$H$22</f>
        <v>1793.3035069</v>
      </c>
      <c r="Q87" s="36">
        <f>SUMIFS(СВЦЭМ!$C$39:$C$782,СВЦЭМ!$A$39:$A$782,$A87,СВЦЭМ!$B$39:$B$782,Q$83)+'СЕТ СН'!$H$12+СВЦЭМ!$D$10+'СЕТ СН'!$H$6-'СЕТ СН'!$H$22</f>
        <v>1795.9643998199999</v>
      </c>
      <c r="R87" s="36">
        <f>SUMIFS(СВЦЭМ!$C$39:$C$782,СВЦЭМ!$A$39:$A$782,$A87,СВЦЭМ!$B$39:$B$782,R$83)+'СЕТ СН'!$H$12+СВЦЭМ!$D$10+'СЕТ СН'!$H$6-'СЕТ СН'!$H$22</f>
        <v>1816.62614472</v>
      </c>
      <c r="S87" s="36">
        <f>SUMIFS(СВЦЭМ!$C$39:$C$782,СВЦЭМ!$A$39:$A$782,$A87,СВЦЭМ!$B$39:$B$782,S$83)+'СЕТ СН'!$H$12+СВЦЭМ!$D$10+'СЕТ СН'!$H$6-'СЕТ СН'!$H$22</f>
        <v>1796.67497682</v>
      </c>
      <c r="T87" s="36">
        <f>SUMIFS(СВЦЭМ!$C$39:$C$782,СВЦЭМ!$A$39:$A$782,$A87,СВЦЭМ!$B$39:$B$782,T$83)+'СЕТ СН'!$H$12+СВЦЭМ!$D$10+'СЕТ СН'!$H$6-'СЕТ СН'!$H$22</f>
        <v>1829.5457141299999</v>
      </c>
      <c r="U87" s="36">
        <f>SUMIFS(СВЦЭМ!$C$39:$C$782,СВЦЭМ!$A$39:$A$782,$A87,СВЦЭМ!$B$39:$B$782,U$83)+'СЕТ СН'!$H$12+СВЦЭМ!$D$10+'СЕТ СН'!$H$6-'СЕТ СН'!$H$22</f>
        <v>1835.5061279699999</v>
      </c>
      <c r="V87" s="36">
        <f>SUMIFS(СВЦЭМ!$C$39:$C$782,СВЦЭМ!$A$39:$A$782,$A87,СВЦЭМ!$B$39:$B$782,V$83)+'СЕТ СН'!$H$12+СВЦЭМ!$D$10+'СЕТ СН'!$H$6-'СЕТ СН'!$H$22</f>
        <v>1843.6247558299999</v>
      </c>
      <c r="W87" s="36">
        <f>SUMIFS(СВЦЭМ!$C$39:$C$782,СВЦЭМ!$A$39:$A$782,$A87,СВЦЭМ!$B$39:$B$782,W$83)+'СЕТ СН'!$H$12+СВЦЭМ!$D$10+'СЕТ СН'!$H$6-'СЕТ СН'!$H$22</f>
        <v>1813.46611097</v>
      </c>
      <c r="X87" s="36">
        <f>SUMIFS(СВЦЭМ!$C$39:$C$782,СВЦЭМ!$A$39:$A$782,$A87,СВЦЭМ!$B$39:$B$782,X$83)+'СЕТ СН'!$H$12+СВЦЭМ!$D$10+'СЕТ СН'!$H$6-'СЕТ СН'!$H$22</f>
        <v>1876.07622956</v>
      </c>
      <c r="Y87" s="36">
        <f>SUMIFS(СВЦЭМ!$C$39:$C$782,СВЦЭМ!$A$39:$A$782,$A87,СВЦЭМ!$B$39:$B$782,Y$83)+'СЕТ СН'!$H$12+СВЦЭМ!$D$10+'СЕТ СН'!$H$6-'СЕТ СН'!$H$22</f>
        <v>2106.8328253300001</v>
      </c>
    </row>
    <row r="88" spans="1:25" ht="15.75" x14ac:dyDescent="0.2">
      <c r="A88" s="35">
        <f t="shared" si="2"/>
        <v>45143</v>
      </c>
      <c r="B88" s="36">
        <f>SUMIFS(СВЦЭМ!$C$39:$C$782,СВЦЭМ!$A$39:$A$782,$A88,СВЦЭМ!$B$39:$B$782,B$83)+'СЕТ СН'!$H$12+СВЦЭМ!$D$10+'СЕТ СН'!$H$6-'СЕТ СН'!$H$22</f>
        <v>2025.7814980199998</v>
      </c>
      <c r="C88" s="36">
        <f>SUMIFS(СВЦЭМ!$C$39:$C$782,СВЦЭМ!$A$39:$A$782,$A88,СВЦЭМ!$B$39:$B$782,C$83)+'СЕТ СН'!$H$12+СВЦЭМ!$D$10+'СЕТ СН'!$H$6-'СЕТ СН'!$H$22</f>
        <v>2105.8247990600003</v>
      </c>
      <c r="D88" s="36">
        <f>SUMIFS(СВЦЭМ!$C$39:$C$782,СВЦЭМ!$A$39:$A$782,$A88,СВЦЭМ!$B$39:$B$782,D$83)+'СЕТ СН'!$H$12+СВЦЭМ!$D$10+'СЕТ СН'!$H$6-'СЕТ СН'!$H$22</f>
        <v>2158.7980324700002</v>
      </c>
      <c r="E88" s="36">
        <f>SUMIFS(СВЦЭМ!$C$39:$C$782,СВЦЭМ!$A$39:$A$782,$A88,СВЦЭМ!$B$39:$B$782,E$83)+'СЕТ СН'!$H$12+СВЦЭМ!$D$10+'СЕТ СН'!$H$6-'СЕТ СН'!$H$22</f>
        <v>2198.95419154</v>
      </c>
      <c r="F88" s="36">
        <f>SUMIFS(СВЦЭМ!$C$39:$C$782,СВЦЭМ!$A$39:$A$782,$A88,СВЦЭМ!$B$39:$B$782,F$83)+'СЕТ СН'!$H$12+СВЦЭМ!$D$10+'СЕТ СН'!$H$6-'СЕТ СН'!$H$22</f>
        <v>2199.78086648</v>
      </c>
      <c r="G88" s="36">
        <f>SUMIFS(СВЦЭМ!$C$39:$C$782,СВЦЭМ!$A$39:$A$782,$A88,СВЦЭМ!$B$39:$B$782,G$83)+'СЕТ СН'!$H$12+СВЦЭМ!$D$10+'СЕТ СН'!$H$6-'СЕТ СН'!$H$22</f>
        <v>2192.7339281099999</v>
      </c>
      <c r="H88" s="36">
        <f>SUMIFS(СВЦЭМ!$C$39:$C$782,СВЦЭМ!$A$39:$A$782,$A88,СВЦЭМ!$B$39:$B$782,H$83)+'СЕТ СН'!$H$12+СВЦЭМ!$D$10+'СЕТ СН'!$H$6-'СЕТ СН'!$H$22</f>
        <v>2171.7749387200001</v>
      </c>
      <c r="I88" s="36">
        <f>SUMIFS(СВЦЭМ!$C$39:$C$782,СВЦЭМ!$A$39:$A$782,$A88,СВЦЭМ!$B$39:$B$782,I$83)+'СЕТ СН'!$H$12+СВЦЭМ!$D$10+'СЕТ СН'!$H$6-'СЕТ СН'!$H$22</f>
        <v>2079.7333909499998</v>
      </c>
      <c r="J88" s="36">
        <f>SUMIFS(СВЦЭМ!$C$39:$C$782,СВЦЭМ!$A$39:$A$782,$A88,СВЦЭМ!$B$39:$B$782,J$83)+'СЕТ СН'!$H$12+СВЦЭМ!$D$10+'СЕТ СН'!$H$6-'СЕТ СН'!$H$22</f>
        <v>1959.65858867</v>
      </c>
      <c r="K88" s="36">
        <f>SUMIFS(СВЦЭМ!$C$39:$C$782,СВЦЭМ!$A$39:$A$782,$A88,СВЦЭМ!$B$39:$B$782,K$83)+'СЕТ СН'!$H$12+СВЦЭМ!$D$10+'СЕТ СН'!$H$6-'СЕТ СН'!$H$22</f>
        <v>1884.96028815</v>
      </c>
      <c r="L88" s="36">
        <f>SUMIFS(СВЦЭМ!$C$39:$C$782,СВЦЭМ!$A$39:$A$782,$A88,СВЦЭМ!$B$39:$B$782,L$83)+'СЕТ СН'!$H$12+СВЦЭМ!$D$10+'СЕТ СН'!$H$6-'СЕТ СН'!$H$22</f>
        <v>1821.6568738999999</v>
      </c>
      <c r="M88" s="36">
        <f>SUMIFS(СВЦЭМ!$C$39:$C$782,СВЦЭМ!$A$39:$A$782,$A88,СВЦЭМ!$B$39:$B$782,M$83)+'СЕТ СН'!$H$12+СВЦЭМ!$D$10+'СЕТ СН'!$H$6-'СЕТ СН'!$H$22</f>
        <v>1787.7420681900001</v>
      </c>
      <c r="N88" s="36">
        <f>SUMIFS(СВЦЭМ!$C$39:$C$782,СВЦЭМ!$A$39:$A$782,$A88,СВЦЭМ!$B$39:$B$782,N$83)+'СЕТ СН'!$H$12+СВЦЭМ!$D$10+'СЕТ СН'!$H$6-'СЕТ СН'!$H$22</f>
        <v>1776.5954891399999</v>
      </c>
      <c r="O88" s="36">
        <f>SUMIFS(СВЦЭМ!$C$39:$C$782,СВЦЭМ!$A$39:$A$782,$A88,СВЦЭМ!$B$39:$B$782,O$83)+'СЕТ СН'!$H$12+СВЦЭМ!$D$10+'СЕТ СН'!$H$6-'СЕТ СН'!$H$22</f>
        <v>1777.9424179599998</v>
      </c>
      <c r="P88" s="36">
        <f>SUMIFS(СВЦЭМ!$C$39:$C$782,СВЦЭМ!$A$39:$A$782,$A88,СВЦЭМ!$B$39:$B$782,P$83)+'СЕТ СН'!$H$12+СВЦЭМ!$D$10+'СЕТ СН'!$H$6-'СЕТ СН'!$H$22</f>
        <v>1787.8793573599999</v>
      </c>
      <c r="Q88" s="36">
        <f>SUMIFS(СВЦЭМ!$C$39:$C$782,СВЦЭМ!$A$39:$A$782,$A88,СВЦЭМ!$B$39:$B$782,Q$83)+'СЕТ СН'!$H$12+СВЦЭМ!$D$10+'СЕТ СН'!$H$6-'СЕТ СН'!$H$22</f>
        <v>1797.3021333699999</v>
      </c>
      <c r="R88" s="36">
        <f>SUMIFS(СВЦЭМ!$C$39:$C$782,СВЦЭМ!$A$39:$A$782,$A88,СВЦЭМ!$B$39:$B$782,R$83)+'СЕТ СН'!$H$12+СВЦЭМ!$D$10+'СЕТ СН'!$H$6-'СЕТ СН'!$H$22</f>
        <v>1790.4120708</v>
      </c>
      <c r="S88" s="36">
        <f>SUMIFS(СВЦЭМ!$C$39:$C$782,СВЦЭМ!$A$39:$A$782,$A88,СВЦЭМ!$B$39:$B$782,S$83)+'СЕТ СН'!$H$12+СВЦЭМ!$D$10+'СЕТ СН'!$H$6-'СЕТ СН'!$H$22</f>
        <v>1771.9701881999999</v>
      </c>
      <c r="T88" s="36">
        <f>SUMIFS(СВЦЭМ!$C$39:$C$782,СВЦЭМ!$A$39:$A$782,$A88,СВЦЭМ!$B$39:$B$782,T$83)+'СЕТ СН'!$H$12+СВЦЭМ!$D$10+'СЕТ СН'!$H$6-'СЕТ СН'!$H$22</f>
        <v>1807.1907708199999</v>
      </c>
      <c r="U88" s="36">
        <f>SUMIFS(СВЦЭМ!$C$39:$C$782,СВЦЭМ!$A$39:$A$782,$A88,СВЦЭМ!$B$39:$B$782,U$83)+'СЕТ СН'!$H$12+СВЦЭМ!$D$10+'СЕТ СН'!$H$6-'СЕТ СН'!$H$22</f>
        <v>1818.4654298</v>
      </c>
      <c r="V88" s="36">
        <f>SUMIFS(СВЦЭМ!$C$39:$C$782,СВЦЭМ!$A$39:$A$782,$A88,СВЦЭМ!$B$39:$B$782,V$83)+'СЕТ СН'!$H$12+СВЦЭМ!$D$10+'СЕТ СН'!$H$6-'СЕТ СН'!$H$22</f>
        <v>1821.4177512399999</v>
      </c>
      <c r="W88" s="36">
        <f>SUMIFS(СВЦЭМ!$C$39:$C$782,СВЦЭМ!$A$39:$A$782,$A88,СВЦЭМ!$B$39:$B$782,W$83)+'СЕТ СН'!$H$12+СВЦЭМ!$D$10+'СЕТ СН'!$H$6-'СЕТ СН'!$H$22</f>
        <v>1793.5864702699998</v>
      </c>
      <c r="X88" s="36">
        <f>SUMIFS(СВЦЭМ!$C$39:$C$782,СВЦЭМ!$A$39:$A$782,$A88,СВЦЭМ!$B$39:$B$782,X$83)+'СЕТ СН'!$H$12+СВЦЭМ!$D$10+'СЕТ СН'!$H$6-'СЕТ СН'!$H$22</f>
        <v>1847.95196306</v>
      </c>
      <c r="Y88" s="36">
        <f>SUMIFS(СВЦЭМ!$C$39:$C$782,СВЦЭМ!$A$39:$A$782,$A88,СВЦЭМ!$B$39:$B$782,Y$83)+'СЕТ СН'!$H$12+СВЦЭМ!$D$10+'СЕТ СН'!$H$6-'СЕТ СН'!$H$22</f>
        <v>1922.95567906</v>
      </c>
    </row>
    <row r="89" spans="1:25" ht="15.75" x14ac:dyDescent="0.2">
      <c r="A89" s="35">
        <f t="shared" si="2"/>
        <v>45144</v>
      </c>
      <c r="B89" s="36">
        <f>SUMIFS(СВЦЭМ!$C$39:$C$782,СВЦЭМ!$A$39:$A$782,$A89,СВЦЭМ!$B$39:$B$782,B$83)+'СЕТ СН'!$H$12+СВЦЭМ!$D$10+'СЕТ СН'!$H$6-'СЕТ СН'!$H$22</f>
        <v>2007.3610614699999</v>
      </c>
      <c r="C89" s="36">
        <f>SUMIFS(СВЦЭМ!$C$39:$C$782,СВЦЭМ!$A$39:$A$782,$A89,СВЦЭМ!$B$39:$B$782,C$83)+'СЕТ СН'!$H$12+СВЦЭМ!$D$10+'СЕТ СН'!$H$6-'СЕТ СН'!$H$22</f>
        <v>2018.04406591</v>
      </c>
      <c r="D89" s="36">
        <f>SUMIFS(СВЦЭМ!$C$39:$C$782,СВЦЭМ!$A$39:$A$782,$A89,СВЦЭМ!$B$39:$B$782,D$83)+'СЕТ СН'!$H$12+СВЦЭМ!$D$10+'СЕТ СН'!$H$6-'СЕТ СН'!$H$22</f>
        <v>2051.4844758200002</v>
      </c>
      <c r="E89" s="36">
        <f>SUMIFS(СВЦЭМ!$C$39:$C$782,СВЦЭМ!$A$39:$A$782,$A89,СВЦЭМ!$B$39:$B$782,E$83)+'СЕТ СН'!$H$12+СВЦЭМ!$D$10+'СЕТ СН'!$H$6-'СЕТ СН'!$H$22</f>
        <v>2154.12773036</v>
      </c>
      <c r="F89" s="36">
        <f>SUMIFS(СВЦЭМ!$C$39:$C$782,СВЦЭМ!$A$39:$A$782,$A89,СВЦЭМ!$B$39:$B$782,F$83)+'СЕТ СН'!$H$12+СВЦЭМ!$D$10+'СЕТ СН'!$H$6-'СЕТ СН'!$H$22</f>
        <v>2178.5354248600001</v>
      </c>
      <c r="G89" s="36">
        <f>SUMIFS(СВЦЭМ!$C$39:$C$782,СВЦЭМ!$A$39:$A$782,$A89,СВЦЭМ!$B$39:$B$782,G$83)+'СЕТ СН'!$H$12+СВЦЭМ!$D$10+'СЕТ СН'!$H$6-'СЕТ СН'!$H$22</f>
        <v>2107.4939170400003</v>
      </c>
      <c r="H89" s="36">
        <f>SUMIFS(СВЦЭМ!$C$39:$C$782,СВЦЭМ!$A$39:$A$782,$A89,СВЦЭМ!$B$39:$B$782,H$83)+'СЕТ СН'!$H$12+СВЦЭМ!$D$10+'СЕТ СН'!$H$6-'СЕТ СН'!$H$22</f>
        <v>2145.59720062</v>
      </c>
      <c r="I89" s="36">
        <f>SUMIFS(СВЦЭМ!$C$39:$C$782,СВЦЭМ!$A$39:$A$782,$A89,СВЦЭМ!$B$39:$B$782,I$83)+'СЕТ СН'!$H$12+СВЦЭМ!$D$10+'СЕТ СН'!$H$6-'СЕТ СН'!$H$22</f>
        <v>2083.7572363600002</v>
      </c>
      <c r="J89" s="36">
        <f>SUMIFS(СВЦЭМ!$C$39:$C$782,СВЦЭМ!$A$39:$A$782,$A89,СВЦЭМ!$B$39:$B$782,J$83)+'СЕТ СН'!$H$12+СВЦЭМ!$D$10+'СЕТ СН'!$H$6-'СЕТ СН'!$H$22</f>
        <v>2010.3709650599999</v>
      </c>
      <c r="K89" s="36">
        <f>SUMIFS(СВЦЭМ!$C$39:$C$782,СВЦЭМ!$A$39:$A$782,$A89,СВЦЭМ!$B$39:$B$782,K$83)+'СЕТ СН'!$H$12+СВЦЭМ!$D$10+'СЕТ СН'!$H$6-'СЕТ СН'!$H$22</f>
        <v>1908.65075256</v>
      </c>
      <c r="L89" s="36">
        <f>SUMIFS(СВЦЭМ!$C$39:$C$782,СВЦЭМ!$A$39:$A$782,$A89,СВЦЭМ!$B$39:$B$782,L$83)+'СЕТ СН'!$H$12+СВЦЭМ!$D$10+'СЕТ СН'!$H$6-'СЕТ СН'!$H$22</f>
        <v>1839.1234398499998</v>
      </c>
      <c r="M89" s="36">
        <f>SUMIFS(СВЦЭМ!$C$39:$C$782,СВЦЭМ!$A$39:$A$782,$A89,СВЦЭМ!$B$39:$B$782,M$83)+'СЕТ СН'!$H$12+СВЦЭМ!$D$10+'СЕТ СН'!$H$6-'СЕТ СН'!$H$22</f>
        <v>1805.6924689499999</v>
      </c>
      <c r="N89" s="36">
        <f>SUMIFS(СВЦЭМ!$C$39:$C$782,СВЦЭМ!$A$39:$A$782,$A89,СВЦЭМ!$B$39:$B$782,N$83)+'СЕТ СН'!$H$12+СВЦЭМ!$D$10+'СЕТ СН'!$H$6-'СЕТ СН'!$H$22</f>
        <v>1784.1887958899999</v>
      </c>
      <c r="O89" s="36">
        <f>SUMIFS(СВЦЭМ!$C$39:$C$782,СВЦЭМ!$A$39:$A$782,$A89,СВЦЭМ!$B$39:$B$782,O$83)+'СЕТ СН'!$H$12+СВЦЭМ!$D$10+'СЕТ СН'!$H$6-'СЕТ СН'!$H$22</f>
        <v>1802.0094732999999</v>
      </c>
      <c r="P89" s="36">
        <f>SUMIFS(СВЦЭМ!$C$39:$C$782,СВЦЭМ!$A$39:$A$782,$A89,СВЦЭМ!$B$39:$B$782,P$83)+'СЕТ СН'!$H$12+СВЦЭМ!$D$10+'СЕТ СН'!$H$6-'СЕТ СН'!$H$22</f>
        <v>1808.8671855</v>
      </c>
      <c r="Q89" s="36">
        <f>SUMIFS(СВЦЭМ!$C$39:$C$782,СВЦЭМ!$A$39:$A$782,$A89,СВЦЭМ!$B$39:$B$782,Q$83)+'СЕТ СН'!$H$12+СВЦЭМ!$D$10+'СЕТ СН'!$H$6-'СЕТ СН'!$H$22</f>
        <v>1814.5495202899999</v>
      </c>
      <c r="R89" s="36">
        <f>SUMIFS(СВЦЭМ!$C$39:$C$782,СВЦЭМ!$A$39:$A$782,$A89,СВЦЭМ!$B$39:$B$782,R$83)+'СЕТ СН'!$H$12+СВЦЭМ!$D$10+'СЕТ СН'!$H$6-'СЕТ СН'!$H$22</f>
        <v>1801.33714513</v>
      </c>
      <c r="S89" s="36">
        <f>SUMIFS(СВЦЭМ!$C$39:$C$782,СВЦЭМ!$A$39:$A$782,$A89,СВЦЭМ!$B$39:$B$782,S$83)+'СЕТ СН'!$H$12+СВЦЭМ!$D$10+'СЕТ СН'!$H$6-'СЕТ СН'!$H$22</f>
        <v>1783.0546084799998</v>
      </c>
      <c r="T89" s="36">
        <f>SUMIFS(СВЦЭМ!$C$39:$C$782,СВЦЭМ!$A$39:$A$782,$A89,СВЦЭМ!$B$39:$B$782,T$83)+'СЕТ СН'!$H$12+СВЦЭМ!$D$10+'СЕТ СН'!$H$6-'СЕТ СН'!$H$22</f>
        <v>1802.86985011</v>
      </c>
      <c r="U89" s="36">
        <f>SUMIFS(СВЦЭМ!$C$39:$C$782,СВЦЭМ!$A$39:$A$782,$A89,СВЦЭМ!$B$39:$B$782,U$83)+'СЕТ СН'!$H$12+СВЦЭМ!$D$10+'СЕТ СН'!$H$6-'СЕТ СН'!$H$22</f>
        <v>1812.7812398199999</v>
      </c>
      <c r="V89" s="36">
        <f>SUMIFS(СВЦЭМ!$C$39:$C$782,СВЦЭМ!$A$39:$A$782,$A89,СВЦЭМ!$B$39:$B$782,V$83)+'СЕТ СН'!$H$12+СВЦЭМ!$D$10+'СЕТ СН'!$H$6-'СЕТ СН'!$H$22</f>
        <v>1814.2087688699999</v>
      </c>
      <c r="W89" s="36">
        <f>SUMIFS(СВЦЭМ!$C$39:$C$782,СВЦЭМ!$A$39:$A$782,$A89,СВЦЭМ!$B$39:$B$782,W$83)+'СЕТ СН'!$H$12+СВЦЭМ!$D$10+'СЕТ СН'!$H$6-'СЕТ СН'!$H$22</f>
        <v>1795.8884342599999</v>
      </c>
      <c r="X89" s="36">
        <f>SUMIFS(СВЦЭМ!$C$39:$C$782,СВЦЭМ!$A$39:$A$782,$A89,СВЦЭМ!$B$39:$B$782,X$83)+'СЕТ СН'!$H$12+СВЦЭМ!$D$10+'СЕТ СН'!$H$6-'СЕТ СН'!$H$22</f>
        <v>1858.2579943599999</v>
      </c>
      <c r="Y89" s="36">
        <f>SUMIFS(СВЦЭМ!$C$39:$C$782,СВЦЭМ!$A$39:$A$782,$A89,СВЦЭМ!$B$39:$B$782,Y$83)+'СЕТ СН'!$H$12+СВЦЭМ!$D$10+'СЕТ СН'!$H$6-'СЕТ СН'!$H$22</f>
        <v>1946.0124504799999</v>
      </c>
    </row>
    <row r="90" spans="1:25" ht="15.75" x14ac:dyDescent="0.2">
      <c r="A90" s="35">
        <f t="shared" si="2"/>
        <v>45145</v>
      </c>
      <c r="B90" s="36">
        <f>SUMIFS(СВЦЭМ!$C$39:$C$782,СВЦЭМ!$A$39:$A$782,$A90,СВЦЭМ!$B$39:$B$782,B$83)+'СЕТ СН'!$H$12+СВЦЭМ!$D$10+'СЕТ СН'!$H$6-'СЕТ СН'!$H$22</f>
        <v>1941.8806542299999</v>
      </c>
      <c r="C90" s="36">
        <f>SUMIFS(СВЦЭМ!$C$39:$C$782,СВЦЭМ!$A$39:$A$782,$A90,СВЦЭМ!$B$39:$B$782,C$83)+'СЕТ СН'!$H$12+СВЦЭМ!$D$10+'СЕТ СН'!$H$6-'СЕТ СН'!$H$22</f>
        <v>2045.5673357399999</v>
      </c>
      <c r="D90" s="36">
        <f>SUMIFS(СВЦЭМ!$C$39:$C$782,СВЦЭМ!$A$39:$A$782,$A90,СВЦЭМ!$B$39:$B$782,D$83)+'СЕТ СН'!$H$12+СВЦЭМ!$D$10+'СЕТ СН'!$H$6-'СЕТ СН'!$H$22</f>
        <v>2089.1101324400001</v>
      </c>
      <c r="E90" s="36">
        <f>SUMIFS(СВЦЭМ!$C$39:$C$782,СВЦЭМ!$A$39:$A$782,$A90,СВЦЭМ!$B$39:$B$782,E$83)+'СЕТ СН'!$H$12+СВЦЭМ!$D$10+'СЕТ СН'!$H$6-'СЕТ СН'!$H$22</f>
        <v>2135.03733861</v>
      </c>
      <c r="F90" s="36">
        <f>SUMIFS(СВЦЭМ!$C$39:$C$782,СВЦЭМ!$A$39:$A$782,$A90,СВЦЭМ!$B$39:$B$782,F$83)+'СЕТ СН'!$H$12+СВЦЭМ!$D$10+'СЕТ СН'!$H$6-'СЕТ СН'!$H$22</f>
        <v>2127.4468204099999</v>
      </c>
      <c r="G90" s="36">
        <f>SUMIFS(СВЦЭМ!$C$39:$C$782,СВЦЭМ!$A$39:$A$782,$A90,СВЦЭМ!$B$39:$B$782,G$83)+'СЕТ СН'!$H$12+СВЦЭМ!$D$10+'СЕТ СН'!$H$6-'СЕТ СН'!$H$22</f>
        <v>2134.66349881</v>
      </c>
      <c r="H90" s="36">
        <f>SUMIFS(СВЦЭМ!$C$39:$C$782,СВЦЭМ!$A$39:$A$782,$A90,СВЦЭМ!$B$39:$B$782,H$83)+'СЕТ СН'!$H$12+СВЦЭМ!$D$10+'СЕТ СН'!$H$6-'СЕТ СН'!$H$22</f>
        <v>2175.3966763900003</v>
      </c>
      <c r="I90" s="36">
        <f>SUMIFS(СВЦЭМ!$C$39:$C$782,СВЦЭМ!$A$39:$A$782,$A90,СВЦЭМ!$B$39:$B$782,I$83)+'СЕТ СН'!$H$12+СВЦЭМ!$D$10+'СЕТ СН'!$H$6-'СЕТ СН'!$H$22</f>
        <v>1974.32418183</v>
      </c>
      <c r="J90" s="36">
        <f>SUMIFS(СВЦЭМ!$C$39:$C$782,СВЦЭМ!$A$39:$A$782,$A90,СВЦЭМ!$B$39:$B$782,J$83)+'СЕТ СН'!$H$12+СВЦЭМ!$D$10+'СЕТ СН'!$H$6-'СЕТ СН'!$H$22</f>
        <v>1850.4556364299999</v>
      </c>
      <c r="K90" s="36">
        <f>SUMIFS(СВЦЭМ!$C$39:$C$782,СВЦЭМ!$A$39:$A$782,$A90,СВЦЭМ!$B$39:$B$782,K$83)+'СЕТ СН'!$H$12+СВЦЭМ!$D$10+'СЕТ СН'!$H$6-'СЕТ СН'!$H$22</f>
        <v>1797.8764280599999</v>
      </c>
      <c r="L90" s="36">
        <f>SUMIFS(СВЦЭМ!$C$39:$C$782,СВЦЭМ!$A$39:$A$782,$A90,СВЦЭМ!$B$39:$B$782,L$83)+'СЕТ СН'!$H$12+СВЦЭМ!$D$10+'СЕТ СН'!$H$6-'СЕТ СН'!$H$22</f>
        <v>1743.0587171699999</v>
      </c>
      <c r="M90" s="36">
        <f>SUMIFS(СВЦЭМ!$C$39:$C$782,СВЦЭМ!$A$39:$A$782,$A90,СВЦЭМ!$B$39:$B$782,M$83)+'СЕТ СН'!$H$12+СВЦЭМ!$D$10+'СЕТ СН'!$H$6-'СЕТ СН'!$H$22</f>
        <v>1718.2169090899999</v>
      </c>
      <c r="N90" s="36">
        <f>SUMIFS(СВЦЭМ!$C$39:$C$782,СВЦЭМ!$A$39:$A$782,$A90,СВЦЭМ!$B$39:$B$782,N$83)+'СЕТ СН'!$H$12+СВЦЭМ!$D$10+'СЕТ СН'!$H$6-'СЕТ СН'!$H$22</f>
        <v>1714.3056187299999</v>
      </c>
      <c r="O90" s="36">
        <f>SUMIFS(СВЦЭМ!$C$39:$C$782,СВЦЭМ!$A$39:$A$782,$A90,СВЦЭМ!$B$39:$B$782,O$83)+'СЕТ СН'!$H$12+СВЦЭМ!$D$10+'СЕТ СН'!$H$6-'СЕТ СН'!$H$22</f>
        <v>1717.55472704</v>
      </c>
      <c r="P90" s="36">
        <f>SUMIFS(СВЦЭМ!$C$39:$C$782,СВЦЭМ!$A$39:$A$782,$A90,СВЦЭМ!$B$39:$B$782,P$83)+'СЕТ СН'!$H$12+СВЦЭМ!$D$10+'СЕТ СН'!$H$6-'СЕТ СН'!$H$22</f>
        <v>1718.69498939</v>
      </c>
      <c r="Q90" s="36">
        <f>SUMIFS(СВЦЭМ!$C$39:$C$782,СВЦЭМ!$A$39:$A$782,$A90,СВЦЭМ!$B$39:$B$782,Q$83)+'СЕТ СН'!$H$12+СВЦЭМ!$D$10+'СЕТ СН'!$H$6-'СЕТ СН'!$H$22</f>
        <v>1724.7866370499999</v>
      </c>
      <c r="R90" s="36">
        <f>SUMIFS(СВЦЭМ!$C$39:$C$782,СВЦЭМ!$A$39:$A$782,$A90,СВЦЭМ!$B$39:$B$782,R$83)+'СЕТ СН'!$H$12+СВЦЭМ!$D$10+'СЕТ СН'!$H$6-'СЕТ СН'!$H$22</f>
        <v>1735.52634936</v>
      </c>
      <c r="S90" s="36">
        <f>SUMIFS(СВЦЭМ!$C$39:$C$782,СВЦЭМ!$A$39:$A$782,$A90,СВЦЭМ!$B$39:$B$782,S$83)+'СЕТ СН'!$H$12+СВЦЭМ!$D$10+'СЕТ СН'!$H$6-'СЕТ СН'!$H$22</f>
        <v>1724.0304752499999</v>
      </c>
      <c r="T90" s="36">
        <f>SUMIFS(СВЦЭМ!$C$39:$C$782,СВЦЭМ!$A$39:$A$782,$A90,СВЦЭМ!$B$39:$B$782,T$83)+'СЕТ СН'!$H$12+СВЦЭМ!$D$10+'СЕТ СН'!$H$6-'СЕТ СН'!$H$22</f>
        <v>1739.0416324099999</v>
      </c>
      <c r="U90" s="36">
        <f>SUMIFS(СВЦЭМ!$C$39:$C$782,СВЦЭМ!$A$39:$A$782,$A90,СВЦЭМ!$B$39:$B$782,U$83)+'СЕТ СН'!$H$12+СВЦЭМ!$D$10+'СЕТ СН'!$H$6-'СЕТ СН'!$H$22</f>
        <v>1741.1585577599999</v>
      </c>
      <c r="V90" s="36">
        <f>SUMIFS(СВЦЭМ!$C$39:$C$782,СВЦЭМ!$A$39:$A$782,$A90,СВЦЭМ!$B$39:$B$782,V$83)+'СЕТ СН'!$H$12+СВЦЭМ!$D$10+'СЕТ СН'!$H$6-'СЕТ СН'!$H$22</f>
        <v>1750.7301839199999</v>
      </c>
      <c r="W90" s="36">
        <f>SUMIFS(СВЦЭМ!$C$39:$C$782,СВЦЭМ!$A$39:$A$782,$A90,СВЦЭМ!$B$39:$B$782,W$83)+'СЕТ СН'!$H$12+СВЦЭМ!$D$10+'СЕТ СН'!$H$6-'СЕТ СН'!$H$22</f>
        <v>1723.7169977999999</v>
      </c>
      <c r="X90" s="36">
        <f>SUMIFS(СВЦЭМ!$C$39:$C$782,СВЦЭМ!$A$39:$A$782,$A90,СВЦЭМ!$B$39:$B$782,X$83)+'СЕТ СН'!$H$12+СВЦЭМ!$D$10+'СЕТ СН'!$H$6-'СЕТ СН'!$H$22</f>
        <v>1790.4004963099999</v>
      </c>
      <c r="Y90" s="36">
        <f>SUMIFS(СВЦЭМ!$C$39:$C$782,СВЦЭМ!$A$39:$A$782,$A90,СВЦЭМ!$B$39:$B$782,Y$83)+'СЕТ СН'!$H$12+СВЦЭМ!$D$10+'СЕТ СН'!$H$6-'СЕТ СН'!$H$22</f>
        <v>1880.6483803399999</v>
      </c>
    </row>
    <row r="91" spans="1:25" ht="15.75" x14ac:dyDescent="0.2">
      <c r="A91" s="35">
        <f t="shared" si="2"/>
        <v>45146</v>
      </c>
      <c r="B91" s="36">
        <f>SUMIFS(СВЦЭМ!$C$39:$C$782,СВЦЭМ!$A$39:$A$782,$A91,СВЦЭМ!$B$39:$B$782,B$83)+'СЕТ СН'!$H$12+СВЦЭМ!$D$10+'СЕТ СН'!$H$6-'СЕТ СН'!$H$22</f>
        <v>1932.1228399199999</v>
      </c>
      <c r="C91" s="36">
        <f>SUMIFS(СВЦЭМ!$C$39:$C$782,СВЦЭМ!$A$39:$A$782,$A91,СВЦЭМ!$B$39:$B$782,C$83)+'СЕТ СН'!$H$12+СВЦЭМ!$D$10+'СЕТ СН'!$H$6-'СЕТ СН'!$H$22</f>
        <v>2027.9825399599999</v>
      </c>
      <c r="D91" s="36">
        <f>SUMIFS(СВЦЭМ!$C$39:$C$782,СВЦЭМ!$A$39:$A$782,$A91,СВЦЭМ!$B$39:$B$782,D$83)+'СЕТ СН'!$H$12+СВЦЭМ!$D$10+'СЕТ СН'!$H$6-'СЕТ СН'!$H$22</f>
        <v>2063.0082654100001</v>
      </c>
      <c r="E91" s="36">
        <f>SUMIFS(СВЦЭМ!$C$39:$C$782,СВЦЭМ!$A$39:$A$782,$A91,СВЦЭМ!$B$39:$B$782,E$83)+'СЕТ СН'!$H$12+СВЦЭМ!$D$10+'СЕТ СН'!$H$6-'СЕТ СН'!$H$22</f>
        <v>2119.0571950399999</v>
      </c>
      <c r="F91" s="36">
        <f>SUMIFS(СВЦЭМ!$C$39:$C$782,СВЦЭМ!$A$39:$A$782,$A91,СВЦЭМ!$B$39:$B$782,F$83)+'СЕТ СН'!$H$12+СВЦЭМ!$D$10+'СЕТ СН'!$H$6-'СЕТ СН'!$H$22</f>
        <v>2131.6394200700001</v>
      </c>
      <c r="G91" s="36">
        <f>SUMIFS(СВЦЭМ!$C$39:$C$782,СВЦЭМ!$A$39:$A$782,$A91,СВЦЭМ!$B$39:$B$782,G$83)+'СЕТ СН'!$H$12+СВЦЭМ!$D$10+'СЕТ СН'!$H$6-'СЕТ СН'!$H$22</f>
        <v>2105.3752774600002</v>
      </c>
      <c r="H91" s="36">
        <f>SUMIFS(СВЦЭМ!$C$39:$C$782,СВЦЭМ!$A$39:$A$782,$A91,СВЦЭМ!$B$39:$B$782,H$83)+'СЕТ СН'!$H$12+СВЦЭМ!$D$10+'СЕТ СН'!$H$6-'СЕТ СН'!$H$22</f>
        <v>2078.7355815400001</v>
      </c>
      <c r="I91" s="36">
        <f>SUMIFS(СВЦЭМ!$C$39:$C$782,СВЦЭМ!$A$39:$A$782,$A91,СВЦЭМ!$B$39:$B$782,I$83)+'СЕТ СН'!$H$12+СВЦЭМ!$D$10+'СЕТ СН'!$H$6-'СЕТ СН'!$H$22</f>
        <v>1999.3206203499999</v>
      </c>
      <c r="J91" s="36">
        <f>SUMIFS(СВЦЭМ!$C$39:$C$782,СВЦЭМ!$A$39:$A$782,$A91,СВЦЭМ!$B$39:$B$782,J$83)+'СЕТ СН'!$H$12+СВЦЭМ!$D$10+'СЕТ СН'!$H$6-'СЕТ СН'!$H$22</f>
        <v>1944.3470974299998</v>
      </c>
      <c r="K91" s="36">
        <f>SUMIFS(СВЦЭМ!$C$39:$C$782,СВЦЭМ!$A$39:$A$782,$A91,СВЦЭМ!$B$39:$B$782,K$83)+'СЕТ СН'!$H$12+СВЦЭМ!$D$10+'СЕТ СН'!$H$6-'СЕТ СН'!$H$22</f>
        <v>1868.04847163</v>
      </c>
      <c r="L91" s="36">
        <f>SUMIFS(СВЦЭМ!$C$39:$C$782,СВЦЭМ!$A$39:$A$782,$A91,СВЦЭМ!$B$39:$B$782,L$83)+'СЕТ СН'!$H$12+СВЦЭМ!$D$10+'СЕТ СН'!$H$6-'СЕТ СН'!$H$22</f>
        <v>1822.7621419699999</v>
      </c>
      <c r="M91" s="36">
        <f>SUMIFS(СВЦЭМ!$C$39:$C$782,СВЦЭМ!$A$39:$A$782,$A91,СВЦЭМ!$B$39:$B$782,M$83)+'СЕТ СН'!$H$12+СВЦЭМ!$D$10+'СЕТ СН'!$H$6-'СЕТ СН'!$H$22</f>
        <v>1802.3812844499998</v>
      </c>
      <c r="N91" s="36">
        <f>SUMIFS(СВЦЭМ!$C$39:$C$782,СВЦЭМ!$A$39:$A$782,$A91,СВЦЭМ!$B$39:$B$782,N$83)+'СЕТ СН'!$H$12+СВЦЭМ!$D$10+'СЕТ СН'!$H$6-'СЕТ СН'!$H$22</f>
        <v>1786.0669484499999</v>
      </c>
      <c r="O91" s="36">
        <f>SUMIFS(СВЦЭМ!$C$39:$C$782,СВЦЭМ!$A$39:$A$782,$A91,СВЦЭМ!$B$39:$B$782,O$83)+'СЕТ СН'!$H$12+СВЦЭМ!$D$10+'СЕТ СН'!$H$6-'СЕТ СН'!$H$22</f>
        <v>1787.1056237</v>
      </c>
      <c r="P91" s="36">
        <f>SUMIFS(СВЦЭМ!$C$39:$C$782,СВЦЭМ!$A$39:$A$782,$A91,СВЦЭМ!$B$39:$B$782,P$83)+'СЕТ СН'!$H$12+СВЦЭМ!$D$10+'СЕТ СН'!$H$6-'СЕТ СН'!$H$22</f>
        <v>1788.13694227</v>
      </c>
      <c r="Q91" s="36">
        <f>SUMIFS(СВЦЭМ!$C$39:$C$782,СВЦЭМ!$A$39:$A$782,$A91,СВЦЭМ!$B$39:$B$782,Q$83)+'СЕТ СН'!$H$12+СВЦЭМ!$D$10+'СЕТ СН'!$H$6-'СЕТ СН'!$H$22</f>
        <v>1784.46634101</v>
      </c>
      <c r="R91" s="36">
        <f>SUMIFS(СВЦЭМ!$C$39:$C$782,СВЦЭМ!$A$39:$A$782,$A91,СВЦЭМ!$B$39:$B$782,R$83)+'СЕТ СН'!$H$12+СВЦЭМ!$D$10+'СЕТ СН'!$H$6-'СЕТ СН'!$H$22</f>
        <v>1766.8066744400001</v>
      </c>
      <c r="S91" s="36">
        <f>SUMIFS(СВЦЭМ!$C$39:$C$782,СВЦЭМ!$A$39:$A$782,$A91,СВЦЭМ!$B$39:$B$782,S$83)+'СЕТ СН'!$H$12+СВЦЭМ!$D$10+'СЕТ СН'!$H$6-'СЕТ СН'!$H$22</f>
        <v>1771.67452776</v>
      </c>
      <c r="T91" s="36">
        <f>SUMIFS(СВЦЭМ!$C$39:$C$782,СВЦЭМ!$A$39:$A$782,$A91,СВЦЭМ!$B$39:$B$782,T$83)+'СЕТ СН'!$H$12+СВЦЭМ!$D$10+'СЕТ СН'!$H$6-'СЕТ СН'!$H$22</f>
        <v>1828.77196467</v>
      </c>
      <c r="U91" s="36">
        <f>SUMIFS(СВЦЭМ!$C$39:$C$782,СВЦЭМ!$A$39:$A$782,$A91,СВЦЭМ!$B$39:$B$782,U$83)+'СЕТ СН'!$H$12+СВЦЭМ!$D$10+'СЕТ СН'!$H$6-'СЕТ СН'!$H$22</f>
        <v>1819.52824244</v>
      </c>
      <c r="V91" s="36">
        <f>SUMIFS(СВЦЭМ!$C$39:$C$782,СВЦЭМ!$A$39:$A$782,$A91,СВЦЭМ!$B$39:$B$782,V$83)+'СЕТ СН'!$H$12+СВЦЭМ!$D$10+'СЕТ СН'!$H$6-'СЕТ СН'!$H$22</f>
        <v>1820.0635121799999</v>
      </c>
      <c r="W91" s="36">
        <f>SUMIFS(СВЦЭМ!$C$39:$C$782,СВЦЭМ!$A$39:$A$782,$A91,СВЦЭМ!$B$39:$B$782,W$83)+'СЕТ СН'!$H$12+СВЦЭМ!$D$10+'СЕТ СН'!$H$6-'СЕТ СН'!$H$22</f>
        <v>1795.71042042</v>
      </c>
      <c r="X91" s="36">
        <f>SUMIFS(СВЦЭМ!$C$39:$C$782,СВЦЭМ!$A$39:$A$782,$A91,СВЦЭМ!$B$39:$B$782,X$83)+'СЕТ СН'!$H$12+СВЦЭМ!$D$10+'СЕТ СН'!$H$6-'СЕТ СН'!$H$22</f>
        <v>1854.6720720799999</v>
      </c>
      <c r="Y91" s="36">
        <f>SUMIFS(СВЦЭМ!$C$39:$C$782,СВЦЭМ!$A$39:$A$782,$A91,СВЦЭМ!$B$39:$B$782,Y$83)+'СЕТ СН'!$H$12+СВЦЭМ!$D$10+'СЕТ СН'!$H$6-'СЕТ СН'!$H$22</f>
        <v>1951.8661695399999</v>
      </c>
    </row>
    <row r="92" spans="1:25" ht="15.75" x14ac:dyDescent="0.2">
      <c r="A92" s="35">
        <f t="shared" si="2"/>
        <v>45147</v>
      </c>
      <c r="B92" s="36">
        <f>SUMIFS(СВЦЭМ!$C$39:$C$782,СВЦЭМ!$A$39:$A$782,$A92,СВЦЭМ!$B$39:$B$782,B$83)+'СЕТ СН'!$H$12+СВЦЭМ!$D$10+'СЕТ СН'!$H$6-'СЕТ СН'!$H$22</f>
        <v>2050.0105342400002</v>
      </c>
      <c r="C92" s="36">
        <f>SUMIFS(СВЦЭМ!$C$39:$C$782,СВЦЭМ!$A$39:$A$782,$A92,СВЦЭМ!$B$39:$B$782,C$83)+'СЕТ СН'!$H$12+СВЦЭМ!$D$10+'СЕТ СН'!$H$6-'СЕТ СН'!$H$22</f>
        <v>2162.8659074800003</v>
      </c>
      <c r="D92" s="36">
        <f>SUMIFS(СВЦЭМ!$C$39:$C$782,СВЦЭМ!$A$39:$A$782,$A92,СВЦЭМ!$B$39:$B$782,D$83)+'СЕТ СН'!$H$12+СВЦЭМ!$D$10+'СЕТ СН'!$H$6-'СЕТ СН'!$H$22</f>
        <v>2243.7421051900001</v>
      </c>
      <c r="E92" s="36">
        <f>SUMIFS(СВЦЭМ!$C$39:$C$782,СВЦЭМ!$A$39:$A$782,$A92,СВЦЭМ!$B$39:$B$782,E$83)+'СЕТ СН'!$H$12+СВЦЭМ!$D$10+'СЕТ СН'!$H$6-'СЕТ СН'!$H$22</f>
        <v>2270.4481275000003</v>
      </c>
      <c r="F92" s="36">
        <f>SUMIFS(СВЦЭМ!$C$39:$C$782,СВЦЭМ!$A$39:$A$782,$A92,СВЦЭМ!$B$39:$B$782,F$83)+'СЕТ СН'!$H$12+СВЦЭМ!$D$10+'СЕТ СН'!$H$6-'СЕТ СН'!$H$22</f>
        <v>2289.0393086300001</v>
      </c>
      <c r="G92" s="36">
        <f>SUMIFS(СВЦЭМ!$C$39:$C$782,СВЦЭМ!$A$39:$A$782,$A92,СВЦЭМ!$B$39:$B$782,G$83)+'СЕТ СН'!$H$12+СВЦЭМ!$D$10+'СЕТ СН'!$H$6-'СЕТ СН'!$H$22</f>
        <v>2291.8462752700002</v>
      </c>
      <c r="H92" s="36">
        <f>SUMIFS(СВЦЭМ!$C$39:$C$782,СВЦЭМ!$A$39:$A$782,$A92,СВЦЭМ!$B$39:$B$782,H$83)+'СЕТ СН'!$H$12+СВЦЭМ!$D$10+'СЕТ СН'!$H$6-'СЕТ СН'!$H$22</f>
        <v>2236.5839097900002</v>
      </c>
      <c r="I92" s="36">
        <f>SUMIFS(СВЦЭМ!$C$39:$C$782,СВЦЭМ!$A$39:$A$782,$A92,СВЦЭМ!$B$39:$B$782,I$83)+'СЕТ СН'!$H$12+СВЦЭМ!$D$10+'СЕТ СН'!$H$6-'СЕТ СН'!$H$22</f>
        <v>2141.0395547000003</v>
      </c>
      <c r="J92" s="36">
        <f>SUMIFS(СВЦЭМ!$C$39:$C$782,СВЦЭМ!$A$39:$A$782,$A92,СВЦЭМ!$B$39:$B$782,J$83)+'СЕТ СН'!$H$12+СВЦЭМ!$D$10+'СЕТ СН'!$H$6-'СЕТ СН'!$H$22</f>
        <v>2036.4723080899998</v>
      </c>
      <c r="K92" s="36">
        <f>SUMIFS(СВЦЭМ!$C$39:$C$782,СВЦЭМ!$A$39:$A$782,$A92,СВЦЭМ!$B$39:$B$782,K$83)+'СЕТ СН'!$H$12+СВЦЭМ!$D$10+'СЕТ СН'!$H$6-'СЕТ СН'!$H$22</f>
        <v>1975.45670419</v>
      </c>
      <c r="L92" s="36">
        <f>SUMIFS(СВЦЭМ!$C$39:$C$782,СВЦЭМ!$A$39:$A$782,$A92,СВЦЭМ!$B$39:$B$782,L$83)+'СЕТ СН'!$H$12+СВЦЭМ!$D$10+'СЕТ СН'!$H$6-'СЕТ СН'!$H$22</f>
        <v>1926.1276840599999</v>
      </c>
      <c r="M92" s="36">
        <f>SUMIFS(СВЦЭМ!$C$39:$C$782,СВЦЭМ!$A$39:$A$782,$A92,СВЦЭМ!$B$39:$B$782,M$83)+'СЕТ СН'!$H$12+СВЦЭМ!$D$10+'СЕТ СН'!$H$6-'СЕТ СН'!$H$22</f>
        <v>1909.93774459</v>
      </c>
      <c r="N92" s="36">
        <f>SUMIFS(СВЦЭМ!$C$39:$C$782,СВЦЭМ!$A$39:$A$782,$A92,СВЦЭМ!$B$39:$B$782,N$83)+'СЕТ СН'!$H$12+СВЦЭМ!$D$10+'СЕТ СН'!$H$6-'СЕТ СН'!$H$22</f>
        <v>1901.2878890499999</v>
      </c>
      <c r="O92" s="36">
        <f>SUMIFS(СВЦЭМ!$C$39:$C$782,СВЦЭМ!$A$39:$A$782,$A92,СВЦЭМ!$B$39:$B$782,O$83)+'СЕТ СН'!$H$12+СВЦЭМ!$D$10+'СЕТ СН'!$H$6-'СЕТ СН'!$H$22</f>
        <v>1903.7434273199999</v>
      </c>
      <c r="P92" s="36">
        <f>SUMIFS(СВЦЭМ!$C$39:$C$782,СВЦЭМ!$A$39:$A$782,$A92,СВЦЭМ!$B$39:$B$782,P$83)+'СЕТ СН'!$H$12+СВЦЭМ!$D$10+'СЕТ СН'!$H$6-'СЕТ СН'!$H$22</f>
        <v>1906.90653922</v>
      </c>
      <c r="Q92" s="36">
        <f>SUMIFS(СВЦЭМ!$C$39:$C$782,СВЦЭМ!$A$39:$A$782,$A92,СВЦЭМ!$B$39:$B$782,Q$83)+'СЕТ СН'!$H$12+СВЦЭМ!$D$10+'СЕТ СН'!$H$6-'СЕТ СН'!$H$22</f>
        <v>1921.5228505</v>
      </c>
      <c r="R92" s="36">
        <f>SUMIFS(СВЦЭМ!$C$39:$C$782,СВЦЭМ!$A$39:$A$782,$A92,СВЦЭМ!$B$39:$B$782,R$83)+'СЕТ СН'!$H$12+СВЦЭМ!$D$10+'СЕТ СН'!$H$6-'СЕТ СН'!$H$22</f>
        <v>1895.6721009599999</v>
      </c>
      <c r="S92" s="36">
        <f>SUMIFS(СВЦЭМ!$C$39:$C$782,СВЦЭМ!$A$39:$A$782,$A92,СВЦЭМ!$B$39:$B$782,S$83)+'СЕТ СН'!$H$12+СВЦЭМ!$D$10+'СЕТ СН'!$H$6-'СЕТ СН'!$H$22</f>
        <v>1889.6376760599999</v>
      </c>
      <c r="T92" s="36">
        <f>SUMIFS(СВЦЭМ!$C$39:$C$782,СВЦЭМ!$A$39:$A$782,$A92,СВЦЭМ!$B$39:$B$782,T$83)+'СЕТ СН'!$H$12+СВЦЭМ!$D$10+'СЕТ СН'!$H$6-'СЕТ СН'!$H$22</f>
        <v>1935.8835328999999</v>
      </c>
      <c r="U92" s="36">
        <f>SUMIFS(СВЦЭМ!$C$39:$C$782,СВЦЭМ!$A$39:$A$782,$A92,СВЦЭМ!$B$39:$B$782,U$83)+'СЕТ СН'!$H$12+СВЦЭМ!$D$10+'СЕТ СН'!$H$6-'СЕТ СН'!$H$22</f>
        <v>1940.5334772199999</v>
      </c>
      <c r="V92" s="36">
        <f>SUMIFS(СВЦЭМ!$C$39:$C$782,СВЦЭМ!$A$39:$A$782,$A92,СВЦЭМ!$B$39:$B$782,V$83)+'СЕТ СН'!$H$12+СВЦЭМ!$D$10+'СЕТ СН'!$H$6-'СЕТ СН'!$H$22</f>
        <v>1937.0730527399999</v>
      </c>
      <c r="W92" s="36">
        <f>SUMIFS(СВЦЭМ!$C$39:$C$782,СВЦЭМ!$A$39:$A$782,$A92,СВЦЭМ!$B$39:$B$782,W$83)+'СЕТ СН'!$H$12+СВЦЭМ!$D$10+'СЕТ СН'!$H$6-'СЕТ СН'!$H$22</f>
        <v>1931.9757997899999</v>
      </c>
      <c r="X92" s="36">
        <f>SUMIFS(СВЦЭМ!$C$39:$C$782,СВЦЭМ!$A$39:$A$782,$A92,СВЦЭМ!$B$39:$B$782,X$83)+'СЕТ СН'!$H$12+СВЦЭМ!$D$10+'СЕТ СН'!$H$6-'СЕТ СН'!$H$22</f>
        <v>1989.55711924</v>
      </c>
      <c r="Y92" s="36">
        <f>SUMIFS(СВЦЭМ!$C$39:$C$782,СВЦЭМ!$A$39:$A$782,$A92,СВЦЭМ!$B$39:$B$782,Y$83)+'СЕТ СН'!$H$12+СВЦЭМ!$D$10+'СЕТ СН'!$H$6-'СЕТ СН'!$H$22</f>
        <v>2073.6517555</v>
      </c>
    </row>
    <row r="93" spans="1:25" ht="15.75" x14ac:dyDescent="0.2">
      <c r="A93" s="35">
        <f t="shared" si="2"/>
        <v>45148</v>
      </c>
      <c r="B93" s="36">
        <f>SUMIFS(СВЦЭМ!$C$39:$C$782,СВЦЭМ!$A$39:$A$782,$A93,СВЦЭМ!$B$39:$B$782,B$83)+'СЕТ СН'!$H$12+СВЦЭМ!$D$10+'СЕТ СН'!$H$6-'СЕТ СН'!$H$22</f>
        <v>2261.9129890100003</v>
      </c>
      <c r="C93" s="36">
        <f>SUMIFS(СВЦЭМ!$C$39:$C$782,СВЦЭМ!$A$39:$A$782,$A93,СВЦЭМ!$B$39:$B$782,C$83)+'СЕТ СН'!$H$12+СВЦЭМ!$D$10+'СЕТ СН'!$H$6-'СЕТ СН'!$H$22</f>
        <v>2343.4652935300001</v>
      </c>
      <c r="D93" s="36">
        <f>SUMIFS(СВЦЭМ!$C$39:$C$782,СВЦЭМ!$A$39:$A$782,$A93,СВЦЭМ!$B$39:$B$782,D$83)+'СЕТ СН'!$H$12+СВЦЭМ!$D$10+'СЕТ СН'!$H$6-'СЕТ СН'!$H$22</f>
        <v>2254.40944537</v>
      </c>
      <c r="E93" s="36">
        <f>SUMIFS(СВЦЭМ!$C$39:$C$782,СВЦЭМ!$A$39:$A$782,$A93,СВЦЭМ!$B$39:$B$782,E$83)+'СЕТ СН'!$H$12+СВЦЭМ!$D$10+'СЕТ СН'!$H$6-'СЕТ СН'!$H$22</f>
        <v>2379.60922149</v>
      </c>
      <c r="F93" s="36">
        <f>SUMIFS(СВЦЭМ!$C$39:$C$782,СВЦЭМ!$A$39:$A$782,$A93,СВЦЭМ!$B$39:$B$782,F$83)+'СЕТ СН'!$H$12+СВЦЭМ!$D$10+'СЕТ СН'!$H$6-'СЕТ СН'!$H$22</f>
        <v>2418.4951933799998</v>
      </c>
      <c r="G93" s="36">
        <f>SUMIFS(СВЦЭМ!$C$39:$C$782,СВЦЭМ!$A$39:$A$782,$A93,СВЦЭМ!$B$39:$B$782,G$83)+'СЕТ СН'!$H$12+СВЦЭМ!$D$10+'СЕТ СН'!$H$6-'СЕТ СН'!$H$22</f>
        <v>2395.7914500100001</v>
      </c>
      <c r="H93" s="36">
        <f>SUMIFS(СВЦЭМ!$C$39:$C$782,СВЦЭМ!$A$39:$A$782,$A93,СВЦЭМ!$B$39:$B$782,H$83)+'СЕТ СН'!$H$12+СВЦЭМ!$D$10+'СЕТ СН'!$H$6-'СЕТ СН'!$H$22</f>
        <v>2336.9415564599999</v>
      </c>
      <c r="I93" s="36">
        <f>SUMIFS(СВЦЭМ!$C$39:$C$782,СВЦЭМ!$A$39:$A$782,$A93,СВЦЭМ!$B$39:$B$782,I$83)+'СЕТ СН'!$H$12+СВЦЭМ!$D$10+'СЕТ СН'!$H$6-'СЕТ СН'!$H$22</f>
        <v>2232.6416620999998</v>
      </c>
      <c r="J93" s="36">
        <f>SUMIFS(СВЦЭМ!$C$39:$C$782,СВЦЭМ!$A$39:$A$782,$A93,СВЦЭМ!$B$39:$B$782,J$83)+'СЕТ СН'!$H$12+СВЦЭМ!$D$10+'СЕТ СН'!$H$6-'СЕТ СН'!$H$22</f>
        <v>2120.4949199100001</v>
      </c>
      <c r="K93" s="36">
        <f>SUMIFS(СВЦЭМ!$C$39:$C$782,СВЦЭМ!$A$39:$A$782,$A93,СВЦЭМ!$B$39:$B$782,K$83)+'СЕТ СН'!$H$12+СВЦЭМ!$D$10+'СЕТ СН'!$H$6-'СЕТ СН'!$H$22</f>
        <v>2035.26426287</v>
      </c>
      <c r="L93" s="36">
        <f>SUMIFS(СВЦЭМ!$C$39:$C$782,СВЦЭМ!$A$39:$A$782,$A93,СВЦЭМ!$B$39:$B$782,L$83)+'СЕТ СН'!$H$12+СВЦЭМ!$D$10+'СЕТ СН'!$H$6-'СЕТ СН'!$H$22</f>
        <v>1998.6125760499999</v>
      </c>
      <c r="M93" s="36">
        <f>SUMIFS(СВЦЭМ!$C$39:$C$782,СВЦЭМ!$A$39:$A$782,$A93,СВЦЭМ!$B$39:$B$782,M$83)+'СЕТ СН'!$H$12+СВЦЭМ!$D$10+'СЕТ СН'!$H$6-'СЕТ СН'!$H$22</f>
        <v>1987.3749563899999</v>
      </c>
      <c r="N93" s="36">
        <f>SUMIFS(СВЦЭМ!$C$39:$C$782,СВЦЭМ!$A$39:$A$782,$A93,СВЦЭМ!$B$39:$B$782,N$83)+'СЕТ СН'!$H$12+СВЦЭМ!$D$10+'СЕТ СН'!$H$6-'СЕТ СН'!$H$22</f>
        <v>1981.6587076399999</v>
      </c>
      <c r="O93" s="36">
        <f>SUMIFS(СВЦЭМ!$C$39:$C$782,СВЦЭМ!$A$39:$A$782,$A93,СВЦЭМ!$B$39:$B$782,O$83)+'СЕТ СН'!$H$12+СВЦЭМ!$D$10+'СЕТ СН'!$H$6-'СЕТ СН'!$H$22</f>
        <v>1973.7877076999998</v>
      </c>
      <c r="P93" s="36">
        <f>SUMIFS(СВЦЭМ!$C$39:$C$782,СВЦЭМ!$A$39:$A$782,$A93,СВЦЭМ!$B$39:$B$782,P$83)+'СЕТ СН'!$H$12+СВЦЭМ!$D$10+'СЕТ СН'!$H$6-'СЕТ СН'!$H$22</f>
        <v>1975.88659828</v>
      </c>
      <c r="Q93" s="36">
        <f>SUMIFS(СВЦЭМ!$C$39:$C$782,СВЦЭМ!$A$39:$A$782,$A93,СВЦЭМ!$B$39:$B$782,Q$83)+'СЕТ СН'!$H$12+СВЦЭМ!$D$10+'СЕТ СН'!$H$6-'СЕТ СН'!$H$22</f>
        <v>1978.4211949</v>
      </c>
      <c r="R93" s="36">
        <f>SUMIFS(СВЦЭМ!$C$39:$C$782,СВЦЭМ!$A$39:$A$782,$A93,СВЦЭМ!$B$39:$B$782,R$83)+'СЕТ СН'!$H$12+СВЦЭМ!$D$10+'СЕТ СН'!$H$6-'СЕТ СН'!$H$22</f>
        <v>1949.6732898499999</v>
      </c>
      <c r="S93" s="36">
        <f>SUMIFS(СВЦЭМ!$C$39:$C$782,СВЦЭМ!$A$39:$A$782,$A93,СВЦЭМ!$B$39:$B$782,S$83)+'СЕТ СН'!$H$12+СВЦЭМ!$D$10+'СЕТ СН'!$H$6-'СЕТ СН'!$H$22</f>
        <v>1944.9576993399999</v>
      </c>
      <c r="T93" s="36">
        <f>SUMIFS(СВЦЭМ!$C$39:$C$782,СВЦЭМ!$A$39:$A$782,$A93,СВЦЭМ!$B$39:$B$782,T$83)+'СЕТ СН'!$H$12+СВЦЭМ!$D$10+'СЕТ СН'!$H$6-'СЕТ СН'!$H$22</f>
        <v>1995.90320752</v>
      </c>
      <c r="U93" s="36">
        <f>SUMIFS(СВЦЭМ!$C$39:$C$782,СВЦЭМ!$A$39:$A$782,$A93,СВЦЭМ!$B$39:$B$782,U$83)+'СЕТ СН'!$H$12+СВЦЭМ!$D$10+'СЕТ СН'!$H$6-'СЕТ СН'!$H$22</f>
        <v>2002.9786095899999</v>
      </c>
      <c r="V93" s="36">
        <f>SUMIFS(СВЦЭМ!$C$39:$C$782,СВЦЭМ!$A$39:$A$782,$A93,СВЦЭМ!$B$39:$B$782,V$83)+'СЕТ СН'!$H$12+СВЦЭМ!$D$10+'СЕТ СН'!$H$6-'СЕТ СН'!$H$22</f>
        <v>1994.55665262</v>
      </c>
      <c r="W93" s="36">
        <f>SUMIFS(СВЦЭМ!$C$39:$C$782,СВЦЭМ!$A$39:$A$782,$A93,СВЦЭМ!$B$39:$B$782,W$83)+'СЕТ СН'!$H$12+СВЦЭМ!$D$10+'СЕТ СН'!$H$6-'СЕТ СН'!$H$22</f>
        <v>1969.4531806799998</v>
      </c>
      <c r="X93" s="36">
        <f>SUMIFS(СВЦЭМ!$C$39:$C$782,СВЦЭМ!$A$39:$A$782,$A93,СВЦЭМ!$B$39:$B$782,X$83)+'СЕТ СН'!$H$12+СВЦЭМ!$D$10+'СЕТ СН'!$H$6-'СЕТ СН'!$H$22</f>
        <v>2052.03728568</v>
      </c>
      <c r="Y93" s="36">
        <f>SUMIFS(СВЦЭМ!$C$39:$C$782,СВЦЭМ!$A$39:$A$782,$A93,СВЦЭМ!$B$39:$B$782,Y$83)+'СЕТ СН'!$H$12+СВЦЭМ!$D$10+'СЕТ СН'!$H$6-'СЕТ СН'!$H$22</f>
        <v>2173.9644910699999</v>
      </c>
    </row>
    <row r="94" spans="1:25" ht="15.75" x14ac:dyDescent="0.2">
      <c r="A94" s="35">
        <f t="shared" si="2"/>
        <v>45149</v>
      </c>
      <c r="B94" s="36">
        <f>SUMIFS(СВЦЭМ!$C$39:$C$782,СВЦЭМ!$A$39:$A$782,$A94,СВЦЭМ!$B$39:$B$782,B$83)+'СЕТ СН'!$H$12+СВЦЭМ!$D$10+'СЕТ СН'!$H$6-'СЕТ СН'!$H$22</f>
        <v>2147.4223038599998</v>
      </c>
      <c r="C94" s="36">
        <f>SUMIFS(СВЦЭМ!$C$39:$C$782,СВЦЭМ!$A$39:$A$782,$A94,СВЦЭМ!$B$39:$B$782,C$83)+'СЕТ СН'!$H$12+СВЦЭМ!$D$10+'СЕТ СН'!$H$6-'СЕТ СН'!$H$22</f>
        <v>2247.85964582</v>
      </c>
      <c r="D94" s="36">
        <f>SUMIFS(СВЦЭМ!$C$39:$C$782,СВЦЭМ!$A$39:$A$782,$A94,СВЦЭМ!$B$39:$B$782,D$83)+'СЕТ СН'!$H$12+СВЦЭМ!$D$10+'СЕТ СН'!$H$6-'СЕТ СН'!$H$22</f>
        <v>2245.3363863899999</v>
      </c>
      <c r="E94" s="36">
        <f>SUMIFS(СВЦЭМ!$C$39:$C$782,СВЦЭМ!$A$39:$A$782,$A94,СВЦЭМ!$B$39:$B$782,E$83)+'СЕТ СН'!$H$12+СВЦЭМ!$D$10+'СЕТ СН'!$H$6-'СЕТ СН'!$H$22</f>
        <v>2278.5374302200003</v>
      </c>
      <c r="F94" s="36">
        <f>SUMIFS(СВЦЭМ!$C$39:$C$782,СВЦЭМ!$A$39:$A$782,$A94,СВЦЭМ!$B$39:$B$782,F$83)+'СЕТ СН'!$H$12+СВЦЭМ!$D$10+'СЕТ СН'!$H$6-'СЕТ СН'!$H$22</f>
        <v>2341.1033463500003</v>
      </c>
      <c r="G94" s="36">
        <f>SUMIFS(СВЦЭМ!$C$39:$C$782,СВЦЭМ!$A$39:$A$782,$A94,СВЦЭМ!$B$39:$B$782,G$83)+'СЕТ СН'!$H$12+СВЦЭМ!$D$10+'СЕТ СН'!$H$6-'СЕТ СН'!$H$22</f>
        <v>2316.5785049700003</v>
      </c>
      <c r="H94" s="36">
        <f>SUMIFS(СВЦЭМ!$C$39:$C$782,СВЦЭМ!$A$39:$A$782,$A94,СВЦЭМ!$B$39:$B$782,H$83)+'СЕТ СН'!$H$12+СВЦЭМ!$D$10+'СЕТ СН'!$H$6-'СЕТ СН'!$H$22</f>
        <v>2253.6101914700002</v>
      </c>
      <c r="I94" s="36">
        <f>SUMIFS(СВЦЭМ!$C$39:$C$782,СВЦЭМ!$A$39:$A$782,$A94,СВЦЭМ!$B$39:$B$782,I$83)+'СЕТ СН'!$H$12+СВЦЭМ!$D$10+'СЕТ СН'!$H$6-'СЕТ СН'!$H$22</f>
        <v>2127.2888956900001</v>
      </c>
      <c r="J94" s="36">
        <f>SUMIFS(СВЦЭМ!$C$39:$C$782,СВЦЭМ!$A$39:$A$782,$A94,СВЦЭМ!$B$39:$B$782,J$83)+'СЕТ СН'!$H$12+СВЦЭМ!$D$10+'СЕТ СН'!$H$6-'СЕТ СН'!$H$22</f>
        <v>2011.0046703399998</v>
      </c>
      <c r="K94" s="36">
        <f>SUMIFS(СВЦЭМ!$C$39:$C$782,СВЦЭМ!$A$39:$A$782,$A94,СВЦЭМ!$B$39:$B$782,K$83)+'СЕТ СН'!$H$12+СВЦЭМ!$D$10+'СЕТ СН'!$H$6-'СЕТ СН'!$H$22</f>
        <v>1938.06009969</v>
      </c>
      <c r="L94" s="36">
        <f>SUMIFS(СВЦЭМ!$C$39:$C$782,СВЦЭМ!$A$39:$A$782,$A94,СВЦЭМ!$B$39:$B$782,L$83)+'СЕТ СН'!$H$12+СВЦЭМ!$D$10+'СЕТ СН'!$H$6-'СЕТ СН'!$H$22</f>
        <v>1886.5510822399999</v>
      </c>
      <c r="M94" s="36">
        <f>SUMIFS(СВЦЭМ!$C$39:$C$782,СВЦЭМ!$A$39:$A$782,$A94,СВЦЭМ!$B$39:$B$782,M$83)+'СЕТ СН'!$H$12+СВЦЭМ!$D$10+'СЕТ СН'!$H$6-'СЕТ СН'!$H$22</f>
        <v>1865.92516574</v>
      </c>
      <c r="N94" s="36">
        <f>SUMIFS(СВЦЭМ!$C$39:$C$782,СВЦЭМ!$A$39:$A$782,$A94,СВЦЭМ!$B$39:$B$782,N$83)+'СЕТ СН'!$H$12+СВЦЭМ!$D$10+'СЕТ СН'!$H$6-'СЕТ СН'!$H$22</f>
        <v>1862.4751077399999</v>
      </c>
      <c r="O94" s="36">
        <f>SUMIFS(СВЦЭМ!$C$39:$C$782,СВЦЭМ!$A$39:$A$782,$A94,СВЦЭМ!$B$39:$B$782,O$83)+'СЕТ СН'!$H$12+СВЦЭМ!$D$10+'СЕТ СН'!$H$6-'СЕТ СН'!$H$22</f>
        <v>1859.60836926</v>
      </c>
      <c r="P94" s="36">
        <f>SUMIFS(СВЦЭМ!$C$39:$C$782,СВЦЭМ!$A$39:$A$782,$A94,СВЦЭМ!$B$39:$B$782,P$83)+'СЕТ СН'!$H$12+СВЦЭМ!$D$10+'СЕТ СН'!$H$6-'СЕТ СН'!$H$22</f>
        <v>1856.17554591</v>
      </c>
      <c r="Q94" s="36">
        <f>SUMIFS(СВЦЭМ!$C$39:$C$782,СВЦЭМ!$A$39:$A$782,$A94,СВЦЭМ!$B$39:$B$782,Q$83)+'СЕТ СН'!$H$12+СВЦЭМ!$D$10+'СЕТ СН'!$H$6-'СЕТ СН'!$H$22</f>
        <v>1871.4552461199999</v>
      </c>
      <c r="R94" s="36">
        <f>SUMIFS(СВЦЭМ!$C$39:$C$782,СВЦЭМ!$A$39:$A$782,$A94,СВЦЭМ!$B$39:$B$782,R$83)+'СЕТ СН'!$H$12+СВЦЭМ!$D$10+'СЕТ СН'!$H$6-'СЕТ СН'!$H$22</f>
        <v>1846.3813806799999</v>
      </c>
      <c r="S94" s="36">
        <f>SUMIFS(СВЦЭМ!$C$39:$C$782,СВЦЭМ!$A$39:$A$782,$A94,СВЦЭМ!$B$39:$B$782,S$83)+'СЕТ СН'!$H$12+СВЦЭМ!$D$10+'СЕТ СН'!$H$6-'СЕТ СН'!$H$22</f>
        <v>1867.85063614</v>
      </c>
      <c r="T94" s="36">
        <f>SUMIFS(СВЦЭМ!$C$39:$C$782,СВЦЭМ!$A$39:$A$782,$A94,СВЦЭМ!$B$39:$B$782,T$83)+'СЕТ СН'!$H$12+СВЦЭМ!$D$10+'СЕТ СН'!$H$6-'СЕТ СН'!$H$22</f>
        <v>1960.3064589999999</v>
      </c>
      <c r="U94" s="36">
        <f>SUMIFS(СВЦЭМ!$C$39:$C$782,СВЦЭМ!$A$39:$A$782,$A94,СВЦЭМ!$B$39:$B$782,U$83)+'СЕТ СН'!$H$12+СВЦЭМ!$D$10+'СЕТ СН'!$H$6-'СЕТ СН'!$H$22</f>
        <v>1958.9699236500001</v>
      </c>
      <c r="V94" s="36">
        <f>SUMIFS(СВЦЭМ!$C$39:$C$782,СВЦЭМ!$A$39:$A$782,$A94,СВЦЭМ!$B$39:$B$782,V$83)+'СЕТ СН'!$H$12+СВЦЭМ!$D$10+'СЕТ СН'!$H$6-'СЕТ СН'!$H$22</f>
        <v>1949.80503544</v>
      </c>
      <c r="W94" s="36">
        <f>SUMIFS(СВЦЭМ!$C$39:$C$782,СВЦЭМ!$A$39:$A$782,$A94,СВЦЭМ!$B$39:$B$782,W$83)+'СЕТ СН'!$H$12+СВЦЭМ!$D$10+'СЕТ СН'!$H$6-'СЕТ СН'!$H$22</f>
        <v>1942.7474790799999</v>
      </c>
      <c r="X94" s="36">
        <f>SUMIFS(СВЦЭМ!$C$39:$C$782,СВЦЭМ!$A$39:$A$782,$A94,СВЦЭМ!$B$39:$B$782,X$83)+'СЕТ СН'!$H$12+СВЦЭМ!$D$10+'СЕТ СН'!$H$6-'СЕТ СН'!$H$22</f>
        <v>2022.8911425399999</v>
      </c>
      <c r="Y94" s="36">
        <f>SUMIFS(СВЦЭМ!$C$39:$C$782,СВЦЭМ!$A$39:$A$782,$A94,СВЦЭМ!$B$39:$B$782,Y$83)+'СЕТ СН'!$H$12+СВЦЭМ!$D$10+'СЕТ СН'!$H$6-'СЕТ СН'!$H$22</f>
        <v>2180.1028357200003</v>
      </c>
    </row>
    <row r="95" spans="1:25" ht="15.75" x14ac:dyDescent="0.2">
      <c r="A95" s="35">
        <f t="shared" si="2"/>
        <v>45150</v>
      </c>
      <c r="B95" s="36">
        <f>SUMIFS(СВЦЭМ!$C$39:$C$782,СВЦЭМ!$A$39:$A$782,$A95,СВЦЭМ!$B$39:$B$782,B$83)+'СЕТ СН'!$H$12+СВЦЭМ!$D$10+'СЕТ СН'!$H$6-'СЕТ СН'!$H$22</f>
        <v>2138.3440967300003</v>
      </c>
      <c r="C95" s="36">
        <f>SUMIFS(СВЦЭМ!$C$39:$C$782,СВЦЭМ!$A$39:$A$782,$A95,СВЦЭМ!$B$39:$B$782,C$83)+'СЕТ СН'!$H$12+СВЦЭМ!$D$10+'СЕТ СН'!$H$6-'СЕТ СН'!$H$22</f>
        <v>2108.0460229200003</v>
      </c>
      <c r="D95" s="36">
        <f>SUMIFS(СВЦЭМ!$C$39:$C$782,СВЦЭМ!$A$39:$A$782,$A95,СВЦЭМ!$B$39:$B$782,D$83)+'СЕТ СН'!$H$12+СВЦЭМ!$D$10+'СЕТ СН'!$H$6-'СЕТ СН'!$H$22</f>
        <v>2105.8507417400001</v>
      </c>
      <c r="E95" s="36">
        <f>SUMIFS(СВЦЭМ!$C$39:$C$782,СВЦЭМ!$A$39:$A$782,$A95,СВЦЭМ!$B$39:$B$782,E$83)+'СЕТ СН'!$H$12+СВЦЭМ!$D$10+'СЕТ СН'!$H$6-'СЕТ СН'!$H$22</f>
        <v>2150.5077333899999</v>
      </c>
      <c r="F95" s="36">
        <f>SUMIFS(СВЦЭМ!$C$39:$C$782,СВЦЭМ!$A$39:$A$782,$A95,СВЦЭМ!$B$39:$B$782,F$83)+'СЕТ СН'!$H$12+СВЦЭМ!$D$10+'СЕТ СН'!$H$6-'СЕТ СН'!$H$22</f>
        <v>2162.6194332800001</v>
      </c>
      <c r="G95" s="36">
        <f>SUMIFS(СВЦЭМ!$C$39:$C$782,СВЦЭМ!$A$39:$A$782,$A95,СВЦЭМ!$B$39:$B$782,G$83)+'СЕТ СН'!$H$12+СВЦЭМ!$D$10+'СЕТ СН'!$H$6-'СЕТ СН'!$H$22</f>
        <v>2147.29758743</v>
      </c>
      <c r="H95" s="36">
        <f>SUMIFS(СВЦЭМ!$C$39:$C$782,СВЦЭМ!$A$39:$A$782,$A95,СВЦЭМ!$B$39:$B$782,H$83)+'СЕТ СН'!$H$12+СВЦЭМ!$D$10+'СЕТ СН'!$H$6-'СЕТ СН'!$H$22</f>
        <v>2142.3351338900002</v>
      </c>
      <c r="I95" s="36">
        <f>SUMIFS(СВЦЭМ!$C$39:$C$782,СВЦЭМ!$A$39:$A$782,$A95,СВЦЭМ!$B$39:$B$782,I$83)+'СЕТ СН'!$H$12+СВЦЭМ!$D$10+'СЕТ СН'!$H$6-'СЕТ СН'!$H$22</f>
        <v>2085.9035980600001</v>
      </c>
      <c r="J95" s="36">
        <f>SUMIFS(СВЦЭМ!$C$39:$C$782,СВЦЭМ!$A$39:$A$782,$A95,СВЦЭМ!$B$39:$B$782,J$83)+'СЕТ СН'!$H$12+СВЦЭМ!$D$10+'СЕТ СН'!$H$6-'СЕТ СН'!$H$22</f>
        <v>1966.2691881399999</v>
      </c>
      <c r="K95" s="36">
        <f>SUMIFS(СВЦЭМ!$C$39:$C$782,СВЦЭМ!$A$39:$A$782,$A95,СВЦЭМ!$B$39:$B$782,K$83)+'СЕТ СН'!$H$12+СВЦЭМ!$D$10+'СЕТ СН'!$H$6-'СЕТ СН'!$H$22</f>
        <v>1876.15649138</v>
      </c>
      <c r="L95" s="36">
        <f>SUMIFS(СВЦЭМ!$C$39:$C$782,СВЦЭМ!$A$39:$A$782,$A95,СВЦЭМ!$B$39:$B$782,L$83)+'СЕТ СН'!$H$12+СВЦЭМ!$D$10+'СЕТ СН'!$H$6-'СЕТ СН'!$H$22</f>
        <v>1815.18673917</v>
      </c>
      <c r="M95" s="36">
        <f>SUMIFS(СВЦЭМ!$C$39:$C$782,СВЦЭМ!$A$39:$A$782,$A95,СВЦЭМ!$B$39:$B$782,M$83)+'СЕТ СН'!$H$12+СВЦЭМ!$D$10+'СЕТ СН'!$H$6-'СЕТ СН'!$H$22</f>
        <v>1781.19906378</v>
      </c>
      <c r="N95" s="36">
        <f>SUMIFS(СВЦЭМ!$C$39:$C$782,СВЦЭМ!$A$39:$A$782,$A95,СВЦЭМ!$B$39:$B$782,N$83)+'СЕТ СН'!$H$12+СВЦЭМ!$D$10+'СЕТ СН'!$H$6-'СЕТ СН'!$H$22</f>
        <v>1765.7108793099999</v>
      </c>
      <c r="O95" s="36">
        <f>SUMIFS(СВЦЭМ!$C$39:$C$782,СВЦЭМ!$A$39:$A$782,$A95,СВЦЭМ!$B$39:$B$782,O$83)+'СЕТ СН'!$H$12+СВЦЭМ!$D$10+'СЕТ СН'!$H$6-'СЕТ СН'!$H$22</f>
        <v>1782.46034506</v>
      </c>
      <c r="P95" s="36">
        <f>SUMIFS(СВЦЭМ!$C$39:$C$782,СВЦЭМ!$A$39:$A$782,$A95,СВЦЭМ!$B$39:$B$782,P$83)+'СЕТ СН'!$H$12+СВЦЭМ!$D$10+'СЕТ СН'!$H$6-'СЕТ СН'!$H$22</f>
        <v>1794.11926993</v>
      </c>
      <c r="Q95" s="36">
        <f>SUMIFS(СВЦЭМ!$C$39:$C$782,СВЦЭМ!$A$39:$A$782,$A95,СВЦЭМ!$B$39:$B$782,Q$83)+'СЕТ СН'!$H$12+СВЦЭМ!$D$10+'СЕТ СН'!$H$6-'СЕТ СН'!$H$22</f>
        <v>1792.31629142</v>
      </c>
      <c r="R95" s="36">
        <f>SUMIFS(СВЦЭМ!$C$39:$C$782,СВЦЭМ!$A$39:$A$782,$A95,СВЦЭМ!$B$39:$B$782,R$83)+'СЕТ СН'!$H$12+СВЦЭМ!$D$10+'СЕТ СН'!$H$6-'СЕТ СН'!$H$22</f>
        <v>1783.8454031899998</v>
      </c>
      <c r="S95" s="36">
        <f>SUMIFS(СВЦЭМ!$C$39:$C$782,СВЦЭМ!$A$39:$A$782,$A95,СВЦЭМ!$B$39:$B$782,S$83)+'СЕТ СН'!$H$12+СВЦЭМ!$D$10+'СЕТ СН'!$H$6-'СЕТ СН'!$H$22</f>
        <v>1744.892562</v>
      </c>
      <c r="T95" s="36">
        <f>SUMIFS(СВЦЭМ!$C$39:$C$782,СВЦЭМ!$A$39:$A$782,$A95,СВЦЭМ!$B$39:$B$782,T$83)+'СЕТ СН'!$H$12+СВЦЭМ!$D$10+'СЕТ СН'!$H$6-'СЕТ СН'!$H$22</f>
        <v>1789.46702192</v>
      </c>
      <c r="U95" s="36">
        <f>SUMIFS(СВЦЭМ!$C$39:$C$782,СВЦЭМ!$A$39:$A$782,$A95,СВЦЭМ!$B$39:$B$782,U$83)+'СЕТ СН'!$H$12+СВЦЭМ!$D$10+'СЕТ СН'!$H$6-'СЕТ СН'!$H$22</f>
        <v>1788.5635787199999</v>
      </c>
      <c r="V95" s="36">
        <f>SUMIFS(СВЦЭМ!$C$39:$C$782,СВЦЭМ!$A$39:$A$782,$A95,СВЦЭМ!$B$39:$B$782,V$83)+'СЕТ СН'!$H$12+СВЦЭМ!$D$10+'СЕТ СН'!$H$6-'СЕТ СН'!$H$22</f>
        <v>1797.19808218</v>
      </c>
      <c r="W95" s="36">
        <f>SUMIFS(СВЦЭМ!$C$39:$C$782,СВЦЭМ!$A$39:$A$782,$A95,СВЦЭМ!$B$39:$B$782,W$83)+'СЕТ СН'!$H$12+СВЦЭМ!$D$10+'СЕТ СН'!$H$6-'СЕТ СН'!$H$22</f>
        <v>1795.12430255</v>
      </c>
      <c r="X95" s="36">
        <f>SUMIFS(СВЦЭМ!$C$39:$C$782,СВЦЭМ!$A$39:$A$782,$A95,СВЦЭМ!$B$39:$B$782,X$83)+'СЕТ СН'!$H$12+СВЦЭМ!$D$10+'СЕТ СН'!$H$6-'СЕТ СН'!$H$22</f>
        <v>1857.67933406</v>
      </c>
      <c r="Y95" s="36">
        <f>SUMIFS(СВЦЭМ!$C$39:$C$782,СВЦЭМ!$A$39:$A$782,$A95,СВЦЭМ!$B$39:$B$782,Y$83)+'СЕТ СН'!$H$12+СВЦЭМ!$D$10+'СЕТ СН'!$H$6-'СЕТ СН'!$H$22</f>
        <v>1935.31668124</v>
      </c>
    </row>
    <row r="96" spans="1:25" ht="15.75" x14ac:dyDescent="0.2">
      <c r="A96" s="35">
        <f t="shared" si="2"/>
        <v>45151</v>
      </c>
      <c r="B96" s="36">
        <f>SUMIFS(СВЦЭМ!$C$39:$C$782,СВЦЭМ!$A$39:$A$782,$A96,СВЦЭМ!$B$39:$B$782,B$83)+'СЕТ СН'!$H$12+СВЦЭМ!$D$10+'СЕТ СН'!$H$6-'СЕТ СН'!$H$22</f>
        <v>1926.69693106</v>
      </c>
      <c r="C96" s="36">
        <f>SUMIFS(СВЦЭМ!$C$39:$C$782,СВЦЭМ!$A$39:$A$782,$A96,СВЦЭМ!$B$39:$B$782,C$83)+'СЕТ СН'!$H$12+СВЦЭМ!$D$10+'СЕТ СН'!$H$6-'СЕТ СН'!$H$22</f>
        <v>1993.99744046</v>
      </c>
      <c r="D96" s="36">
        <f>SUMIFS(СВЦЭМ!$C$39:$C$782,СВЦЭМ!$A$39:$A$782,$A96,СВЦЭМ!$B$39:$B$782,D$83)+'СЕТ СН'!$H$12+СВЦЭМ!$D$10+'СЕТ СН'!$H$6-'СЕТ СН'!$H$22</f>
        <v>1995.3619291099999</v>
      </c>
      <c r="E96" s="36">
        <f>SUMIFS(СВЦЭМ!$C$39:$C$782,СВЦЭМ!$A$39:$A$782,$A96,СВЦЭМ!$B$39:$B$782,E$83)+'СЕТ СН'!$H$12+СВЦЭМ!$D$10+'СЕТ СН'!$H$6-'СЕТ СН'!$H$22</f>
        <v>2077.4092474100003</v>
      </c>
      <c r="F96" s="36">
        <f>SUMIFS(СВЦЭМ!$C$39:$C$782,СВЦЭМ!$A$39:$A$782,$A96,СВЦЭМ!$B$39:$B$782,F$83)+'СЕТ СН'!$H$12+СВЦЭМ!$D$10+'СЕТ СН'!$H$6-'СЕТ СН'!$H$22</f>
        <v>2088.1320366999998</v>
      </c>
      <c r="G96" s="36">
        <f>SUMIFS(СВЦЭМ!$C$39:$C$782,СВЦЭМ!$A$39:$A$782,$A96,СВЦЭМ!$B$39:$B$782,G$83)+'СЕТ СН'!$H$12+СВЦЭМ!$D$10+'СЕТ СН'!$H$6-'СЕТ СН'!$H$22</f>
        <v>2066.5429887700002</v>
      </c>
      <c r="H96" s="36">
        <f>SUMIFS(СВЦЭМ!$C$39:$C$782,СВЦЭМ!$A$39:$A$782,$A96,СВЦЭМ!$B$39:$B$782,H$83)+'СЕТ СН'!$H$12+СВЦЭМ!$D$10+'СЕТ СН'!$H$6-'СЕТ СН'!$H$22</f>
        <v>2055.18598587</v>
      </c>
      <c r="I96" s="36">
        <f>SUMIFS(СВЦЭМ!$C$39:$C$782,СВЦЭМ!$A$39:$A$782,$A96,СВЦЭМ!$B$39:$B$782,I$83)+'СЕТ СН'!$H$12+СВЦЭМ!$D$10+'СЕТ СН'!$H$6-'СЕТ СН'!$H$22</f>
        <v>1994.7058278099998</v>
      </c>
      <c r="J96" s="36">
        <f>SUMIFS(СВЦЭМ!$C$39:$C$782,СВЦЭМ!$A$39:$A$782,$A96,СВЦЭМ!$B$39:$B$782,J$83)+'СЕТ СН'!$H$12+СВЦЭМ!$D$10+'СЕТ СН'!$H$6-'СЕТ СН'!$H$22</f>
        <v>1878.2997326099999</v>
      </c>
      <c r="K96" s="36">
        <f>SUMIFS(СВЦЭМ!$C$39:$C$782,СВЦЭМ!$A$39:$A$782,$A96,СВЦЭМ!$B$39:$B$782,K$83)+'СЕТ СН'!$H$12+СВЦЭМ!$D$10+'СЕТ СН'!$H$6-'СЕТ СН'!$H$22</f>
        <v>1792.0854183199999</v>
      </c>
      <c r="L96" s="36">
        <f>SUMIFS(СВЦЭМ!$C$39:$C$782,СВЦЭМ!$A$39:$A$782,$A96,СВЦЭМ!$B$39:$B$782,L$83)+'СЕТ СН'!$H$12+СВЦЭМ!$D$10+'СЕТ СН'!$H$6-'СЕТ СН'!$H$22</f>
        <v>1728.8118902199999</v>
      </c>
      <c r="M96" s="36">
        <f>SUMIFS(СВЦЭМ!$C$39:$C$782,СВЦЭМ!$A$39:$A$782,$A96,СВЦЭМ!$B$39:$B$782,M$83)+'СЕТ СН'!$H$12+СВЦЭМ!$D$10+'СЕТ СН'!$H$6-'СЕТ СН'!$H$22</f>
        <v>1703.17909214</v>
      </c>
      <c r="N96" s="36">
        <f>SUMIFS(СВЦЭМ!$C$39:$C$782,СВЦЭМ!$A$39:$A$782,$A96,СВЦЭМ!$B$39:$B$782,N$83)+'СЕТ СН'!$H$12+СВЦЭМ!$D$10+'СЕТ СН'!$H$6-'СЕТ СН'!$H$22</f>
        <v>1693.39920194</v>
      </c>
      <c r="O96" s="36">
        <f>SUMIFS(СВЦЭМ!$C$39:$C$782,СВЦЭМ!$A$39:$A$782,$A96,СВЦЭМ!$B$39:$B$782,O$83)+'СЕТ СН'!$H$12+СВЦЭМ!$D$10+'СЕТ СН'!$H$6-'СЕТ СН'!$H$22</f>
        <v>1700.93121956</v>
      </c>
      <c r="P96" s="36">
        <f>SUMIFS(СВЦЭМ!$C$39:$C$782,СВЦЭМ!$A$39:$A$782,$A96,СВЦЭМ!$B$39:$B$782,P$83)+'СЕТ СН'!$H$12+СВЦЭМ!$D$10+'СЕТ СН'!$H$6-'СЕТ СН'!$H$22</f>
        <v>1716.77149887</v>
      </c>
      <c r="Q96" s="36">
        <f>SUMIFS(СВЦЭМ!$C$39:$C$782,СВЦЭМ!$A$39:$A$782,$A96,СВЦЭМ!$B$39:$B$782,Q$83)+'СЕТ СН'!$H$12+СВЦЭМ!$D$10+'СЕТ СН'!$H$6-'СЕТ СН'!$H$22</f>
        <v>1712.1029519599999</v>
      </c>
      <c r="R96" s="36">
        <f>SUMIFS(СВЦЭМ!$C$39:$C$782,СВЦЭМ!$A$39:$A$782,$A96,СВЦЭМ!$B$39:$B$782,R$83)+'СЕТ СН'!$H$12+СВЦЭМ!$D$10+'СЕТ СН'!$H$6-'СЕТ СН'!$H$22</f>
        <v>1704.8686118399999</v>
      </c>
      <c r="S96" s="36">
        <f>SUMIFS(СВЦЭМ!$C$39:$C$782,СВЦЭМ!$A$39:$A$782,$A96,СВЦЭМ!$B$39:$B$782,S$83)+'СЕТ СН'!$H$12+СВЦЭМ!$D$10+'СЕТ СН'!$H$6-'СЕТ СН'!$H$22</f>
        <v>1663.0716923099999</v>
      </c>
      <c r="T96" s="36">
        <f>SUMIFS(СВЦЭМ!$C$39:$C$782,СВЦЭМ!$A$39:$A$782,$A96,СВЦЭМ!$B$39:$B$782,T$83)+'СЕТ СН'!$H$12+СВЦЭМ!$D$10+'СЕТ СН'!$H$6-'СЕТ СН'!$H$22</f>
        <v>1699.92345546</v>
      </c>
      <c r="U96" s="36">
        <f>SUMIFS(СВЦЭМ!$C$39:$C$782,СВЦЭМ!$A$39:$A$782,$A96,СВЦЭМ!$B$39:$B$782,U$83)+'СЕТ СН'!$H$12+СВЦЭМ!$D$10+'СЕТ СН'!$H$6-'СЕТ СН'!$H$22</f>
        <v>1692.6963828999999</v>
      </c>
      <c r="V96" s="36">
        <f>SUMIFS(СВЦЭМ!$C$39:$C$782,СВЦЭМ!$A$39:$A$782,$A96,СВЦЭМ!$B$39:$B$782,V$83)+'СЕТ СН'!$H$12+СВЦЭМ!$D$10+'СЕТ СН'!$H$6-'СЕТ СН'!$H$22</f>
        <v>1682.93945904</v>
      </c>
      <c r="W96" s="36">
        <f>SUMIFS(СВЦЭМ!$C$39:$C$782,СВЦЭМ!$A$39:$A$782,$A96,СВЦЭМ!$B$39:$B$782,W$83)+'СЕТ СН'!$H$12+СВЦЭМ!$D$10+'СЕТ СН'!$H$6-'СЕТ СН'!$H$22</f>
        <v>1686.7605713999999</v>
      </c>
      <c r="X96" s="36">
        <f>SUMIFS(СВЦЭМ!$C$39:$C$782,СВЦЭМ!$A$39:$A$782,$A96,СВЦЭМ!$B$39:$B$782,X$83)+'СЕТ СН'!$H$12+СВЦЭМ!$D$10+'СЕТ СН'!$H$6-'СЕТ СН'!$H$22</f>
        <v>1754.31289638</v>
      </c>
      <c r="Y96" s="36">
        <f>SUMIFS(СВЦЭМ!$C$39:$C$782,СВЦЭМ!$A$39:$A$782,$A96,СВЦЭМ!$B$39:$B$782,Y$83)+'СЕТ СН'!$H$12+СВЦЭМ!$D$10+'СЕТ СН'!$H$6-'СЕТ СН'!$H$22</f>
        <v>1840.40931368</v>
      </c>
    </row>
    <row r="97" spans="1:25" ht="15.75" x14ac:dyDescent="0.2">
      <c r="A97" s="35">
        <f t="shared" si="2"/>
        <v>45152</v>
      </c>
      <c r="B97" s="36">
        <f>SUMIFS(СВЦЭМ!$C$39:$C$782,СВЦЭМ!$A$39:$A$782,$A97,СВЦЭМ!$B$39:$B$782,B$83)+'СЕТ СН'!$H$12+СВЦЭМ!$D$10+'СЕТ СН'!$H$6-'СЕТ СН'!$H$22</f>
        <v>2015.01112908</v>
      </c>
      <c r="C97" s="36">
        <f>SUMIFS(СВЦЭМ!$C$39:$C$782,СВЦЭМ!$A$39:$A$782,$A97,СВЦЭМ!$B$39:$B$782,C$83)+'СЕТ СН'!$H$12+СВЦЭМ!$D$10+'СЕТ СН'!$H$6-'СЕТ СН'!$H$22</f>
        <v>2111.40868228</v>
      </c>
      <c r="D97" s="36">
        <f>SUMIFS(СВЦЭМ!$C$39:$C$782,СВЦЭМ!$A$39:$A$782,$A97,СВЦЭМ!$B$39:$B$782,D$83)+'СЕТ СН'!$H$12+СВЦЭМ!$D$10+'СЕТ СН'!$H$6-'СЕТ СН'!$H$22</f>
        <v>2125.8239251600003</v>
      </c>
      <c r="E97" s="36">
        <f>SUMIFS(СВЦЭМ!$C$39:$C$782,СВЦЭМ!$A$39:$A$782,$A97,СВЦЭМ!$B$39:$B$782,E$83)+'СЕТ СН'!$H$12+СВЦЭМ!$D$10+'СЕТ СН'!$H$6-'СЕТ СН'!$H$22</f>
        <v>2198.70366001</v>
      </c>
      <c r="F97" s="36">
        <f>SUMIFS(СВЦЭМ!$C$39:$C$782,СВЦЭМ!$A$39:$A$782,$A97,СВЦЭМ!$B$39:$B$782,F$83)+'СЕТ СН'!$H$12+СВЦЭМ!$D$10+'СЕТ СН'!$H$6-'СЕТ СН'!$H$22</f>
        <v>2208.7452701800003</v>
      </c>
      <c r="G97" s="36">
        <f>SUMIFS(СВЦЭМ!$C$39:$C$782,СВЦЭМ!$A$39:$A$782,$A97,СВЦЭМ!$B$39:$B$782,G$83)+'СЕТ СН'!$H$12+СВЦЭМ!$D$10+'СЕТ СН'!$H$6-'СЕТ СН'!$H$22</f>
        <v>2196.6903358499999</v>
      </c>
      <c r="H97" s="36">
        <f>SUMIFS(СВЦЭМ!$C$39:$C$782,СВЦЭМ!$A$39:$A$782,$A97,СВЦЭМ!$B$39:$B$782,H$83)+'СЕТ СН'!$H$12+СВЦЭМ!$D$10+'СЕТ СН'!$H$6-'СЕТ СН'!$H$22</f>
        <v>2159.4149127599999</v>
      </c>
      <c r="I97" s="36">
        <f>SUMIFS(СВЦЭМ!$C$39:$C$782,СВЦЭМ!$A$39:$A$782,$A97,СВЦЭМ!$B$39:$B$782,I$83)+'СЕТ СН'!$H$12+СВЦЭМ!$D$10+'СЕТ СН'!$H$6-'СЕТ СН'!$H$22</f>
        <v>2017.69407686</v>
      </c>
      <c r="J97" s="36">
        <f>SUMIFS(СВЦЭМ!$C$39:$C$782,СВЦЭМ!$A$39:$A$782,$A97,СВЦЭМ!$B$39:$B$782,J$83)+'СЕТ СН'!$H$12+СВЦЭМ!$D$10+'СЕТ СН'!$H$6-'СЕТ СН'!$H$22</f>
        <v>1867.8448720599999</v>
      </c>
      <c r="K97" s="36">
        <f>SUMIFS(СВЦЭМ!$C$39:$C$782,СВЦЭМ!$A$39:$A$782,$A97,СВЦЭМ!$B$39:$B$782,K$83)+'СЕТ СН'!$H$12+СВЦЭМ!$D$10+'СЕТ СН'!$H$6-'СЕТ СН'!$H$22</f>
        <v>1800.8102738799998</v>
      </c>
      <c r="L97" s="36">
        <f>SUMIFS(СВЦЭМ!$C$39:$C$782,СВЦЭМ!$A$39:$A$782,$A97,СВЦЭМ!$B$39:$B$782,L$83)+'СЕТ СН'!$H$12+СВЦЭМ!$D$10+'СЕТ СН'!$H$6-'СЕТ СН'!$H$22</f>
        <v>1765.9785300199999</v>
      </c>
      <c r="M97" s="36">
        <f>SUMIFS(СВЦЭМ!$C$39:$C$782,СВЦЭМ!$A$39:$A$782,$A97,СВЦЭМ!$B$39:$B$782,M$83)+'СЕТ СН'!$H$12+СВЦЭМ!$D$10+'СЕТ СН'!$H$6-'СЕТ СН'!$H$22</f>
        <v>1765.3423307199998</v>
      </c>
      <c r="N97" s="36">
        <f>SUMIFS(СВЦЭМ!$C$39:$C$782,СВЦЭМ!$A$39:$A$782,$A97,СВЦЭМ!$B$39:$B$782,N$83)+'СЕТ СН'!$H$12+СВЦЭМ!$D$10+'СЕТ СН'!$H$6-'СЕТ СН'!$H$22</f>
        <v>1817.96409105</v>
      </c>
      <c r="O97" s="36">
        <f>SUMIFS(СВЦЭМ!$C$39:$C$782,СВЦЭМ!$A$39:$A$782,$A97,СВЦЭМ!$B$39:$B$782,O$83)+'СЕТ СН'!$H$12+СВЦЭМ!$D$10+'СЕТ СН'!$H$6-'СЕТ СН'!$H$22</f>
        <v>1858.92128</v>
      </c>
      <c r="P97" s="36">
        <f>SUMIFS(СВЦЭМ!$C$39:$C$782,СВЦЭМ!$A$39:$A$782,$A97,СВЦЭМ!$B$39:$B$782,P$83)+'СЕТ СН'!$H$12+СВЦЭМ!$D$10+'СЕТ СН'!$H$6-'СЕТ СН'!$H$22</f>
        <v>1860.4227700699998</v>
      </c>
      <c r="Q97" s="36">
        <f>SUMIFS(СВЦЭМ!$C$39:$C$782,СВЦЭМ!$A$39:$A$782,$A97,СВЦЭМ!$B$39:$B$782,Q$83)+'СЕТ СН'!$H$12+СВЦЭМ!$D$10+'СЕТ СН'!$H$6-'СЕТ СН'!$H$22</f>
        <v>1874.10053483</v>
      </c>
      <c r="R97" s="36">
        <f>SUMIFS(СВЦЭМ!$C$39:$C$782,СВЦЭМ!$A$39:$A$782,$A97,СВЦЭМ!$B$39:$B$782,R$83)+'СЕТ СН'!$H$12+СВЦЭМ!$D$10+'СЕТ СН'!$H$6-'СЕТ СН'!$H$22</f>
        <v>1875.5032411899999</v>
      </c>
      <c r="S97" s="36">
        <f>SUMIFS(СВЦЭМ!$C$39:$C$782,СВЦЭМ!$A$39:$A$782,$A97,СВЦЭМ!$B$39:$B$782,S$83)+'СЕТ СН'!$H$12+СВЦЭМ!$D$10+'СЕТ СН'!$H$6-'СЕТ СН'!$H$22</f>
        <v>1840.3062017099999</v>
      </c>
      <c r="T97" s="36">
        <f>SUMIFS(СВЦЭМ!$C$39:$C$782,СВЦЭМ!$A$39:$A$782,$A97,СВЦЭМ!$B$39:$B$782,T$83)+'СЕТ СН'!$H$12+СВЦЭМ!$D$10+'СЕТ СН'!$H$6-'СЕТ СН'!$H$22</f>
        <v>1873.6557183499999</v>
      </c>
      <c r="U97" s="36">
        <f>SUMIFS(СВЦЭМ!$C$39:$C$782,СВЦЭМ!$A$39:$A$782,$A97,СВЦЭМ!$B$39:$B$782,U$83)+'СЕТ СН'!$H$12+СВЦЭМ!$D$10+'СЕТ СН'!$H$6-'СЕТ СН'!$H$22</f>
        <v>1873.57751674</v>
      </c>
      <c r="V97" s="36">
        <f>SUMIFS(СВЦЭМ!$C$39:$C$782,СВЦЭМ!$A$39:$A$782,$A97,СВЦЭМ!$B$39:$B$782,V$83)+'СЕТ СН'!$H$12+СВЦЭМ!$D$10+'СЕТ СН'!$H$6-'СЕТ СН'!$H$22</f>
        <v>1867.4842111999999</v>
      </c>
      <c r="W97" s="36">
        <f>SUMIFS(СВЦЭМ!$C$39:$C$782,СВЦЭМ!$A$39:$A$782,$A97,СВЦЭМ!$B$39:$B$782,W$83)+'СЕТ СН'!$H$12+СВЦЭМ!$D$10+'СЕТ СН'!$H$6-'СЕТ СН'!$H$22</f>
        <v>1856.8769140699999</v>
      </c>
      <c r="X97" s="36">
        <f>SUMIFS(СВЦЭМ!$C$39:$C$782,СВЦЭМ!$A$39:$A$782,$A97,СВЦЭМ!$B$39:$B$782,X$83)+'СЕТ СН'!$H$12+СВЦЭМ!$D$10+'СЕТ СН'!$H$6-'СЕТ СН'!$H$22</f>
        <v>1933.8435532599999</v>
      </c>
      <c r="Y97" s="36">
        <f>SUMIFS(СВЦЭМ!$C$39:$C$782,СВЦЭМ!$A$39:$A$782,$A97,СВЦЭМ!$B$39:$B$782,Y$83)+'СЕТ СН'!$H$12+СВЦЭМ!$D$10+'СЕТ СН'!$H$6-'СЕТ СН'!$H$22</f>
        <v>2036.8860032699999</v>
      </c>
    </row>
    <row r="98" spans="1:25" ht="15.75" x14ac:dyDescent="0.2">
      <c r="A98" s="35">
        <f t="shared" si="2"/>
        <v>45153</v>
      </c>
      <c r="B98" s="36">
        <f>SUMIFS(СВЦЭМ!$C$39:$C$782,СВЦЭМ!$A$39:$A$782,$A98,СВЦЭМ!$B$39:$B$782,B$83)+'СЕТ СН'!$H$12+СВЦЭМ!$D$10+'СЕТ СН'!$H$6-'СЕТ СН'!$H$22</f>
        <v>2064.0920679000001</v>
      </c>
      <c r="C98" s="36">
        <f>SUMIFS(СВЦЭМ!$C$39:$C$782,СВЦЭМ!$A$39:$A$782,$A98,СВЦЭМ!$B$39:$B$782,C$83)+'СЕТ СН'!$H$12+СВЦЭМ!$D$10+'СЕТ СН'!$H$6-'СЕТ СН'!$H$22</f>
        <v>2164.1793800200003</v>
      </c>
      <c r="D98" s="36">
        <f>SUMIFS(СВЦЭМ!$C$39:$C$782,СВЦЭМ!$A$39:$A$782,$A98,СВЦЭМ!$B$39:$B$782,D$83)+'СЕТ СН'!$H$12+СВЦЭМ!$D$10+'СЕТ СН'!$H$6-'СЕТ СН'!$H$22</f>
        <v>2264.6451281499999</v>
      </c>
      <c r="E98" s="36">
        <f>SUMIFS(СВЦЭМ!$C$39:$C$782,СВЦЭМ!$A$39:$A$782,$A98,СВЦЭМ!$B$39:$B$782,E$83)+'СЕТ СН'!$H$12+СВЦЭМ!$D$10+'СЕТ СН'!$H$6-'СЕТ СН'!$H$22</f>
        <v>2330.0425608099999</v>
      </c>
      <c r="F98" s="36">
        <f>SUMIFS(СВЦЭМ!$C$39:$C$782,СВЦЭМ!$A$39:$A$782,$A98,СВЦЭМ!$B$39:$B$782,F$83)+'СЕТ СН'!$H$12+СВЦЭМ!$D$10+'СЕТ СН'!$H$6-'СЕТ СН'!$H$22</f>
        <v>2347.8174224099998</v>
      </c>
      <c r="G98" s="36">
        <f>SUMIFS(СВЦЭМ!$C$39:$C$782,СВЦЭМ!$A$39:$A$782,$A98,СВЦЭМ!$B$39:$B$782,G$83)+'СЕТ СН'!$H$12+СВЦЭМ!$D$10+'СЕТ СН'!$H$6-'СЕТ СН'!$H$22</f>
        <v>2339.3353521399999</v>
      </c>
      <c r="H98" s="36">
        <f>SUMIFS(СВЦЭМ!$C$39:$C$782,СВЦЭМ!$A$39:$A$782,$A98,СВЦЭМ!$B$39:$B$782,H$83)+'СЕТ СН'!$H$12+СВЦЭМ!$D$10+'СЕТ СН'!$H$6-'СЕТ СН'!$H$22</f>
        <v>2243.85200364</v>
      </c>
      <c r="I98" s="36">
        <f>SUMIFS(СВЦЭМ!$C$39:$C$782,СВЦЭМ!$A$39:$A$782,$A98,СВЦЭМ!$B$39:$B$782,I$83)+'СЕТ СН'!$H$12+СВЦЭМ!$D$10+'СЕТ СН'!$H$6-'СЕТ СН'!$H$22</f>
        <v>2129.5746172100003</v>
      </c>
      <c r="J98" s="36">
        <f>SUMIFS(СВЦЭМ!$C$39:$C$782,СВЦЭМ!$A$39:$A$782,$A98,СВЦЭМ!$B$39:$B$782,J$83)+'СЕТ СН'!$H$12+СВЦЭМ!$D$10+'СЕТ СН'!$H$6-'СЕТ СН'!$H$22</f>
        <v>2013.5861018399999</v>
      </c>
      <c r="K98" s="36">
        <f>SUMIFS(СВЦЭМ!$C$39:$C$782,СВЦЭМ!$A$39:$A$782,$A98,СВЦЭМ!$B$39:$B$782,K$83)+'СЕТ СН'!$H$12+СВЦЭМ!$D$10+'СЕТ СН'!$H$6-'СЕТ СН'!$H$22</f>
        <v>1920.5716577599999</v>
      </c>
      <c r="L98" s="36">
        <f>SUMIFS(СВЦЭМ!$C$39:$C$782,СВЦЭМ!$A$39:$A$782,$A98,СВЦЭМ!$B$39:$B$782,L$83)+'СЕТ СН'!$H$12+СВЦЭМ!$D$10+'СЕТ СН'!$H$6-'СЕТ СН'!$H$22</f>
        <v>1905.0143216199999</v>
      </c>
      <c r="M98" s="36">
        <f>SUMIFS(СВЦЭМ!$C$39:$C$782,СВЦЭМ!$A$39:$A$782,$A98,СВЦЭМ!$B$39:$B$782,M$83)+'СЕТ СН'!$H$12+СВЦЭМ!$D$10+'СЕТ СН'!$H$6-'СЕТ СН'!$H$22</f>
        <v>1895.8585415699999</v>
      </c>
      <c r="N98" s="36">
        <f>SUMIFS(СВЦЭМ!$C$39:$C$782,СВЦЭМ!$A$39:$A$782,$A98,СВЦЭМ!$B$39:$B$782,N$83)+'СЕТ СН'!$H$12+СВЦЭМ!$D$10+'СЕТ СН'!$H$6-'СЕТ СН'!$H$22</f>
        <v>1886.0533000299999</v>
      </c>
      <c r="O98" s="36">
        <f>SUMIFS(СВЦЭМ!$C$39:$C$782,СВЦЭМ!$A$39:$A$782,$A98,СВЦЭМ!$B$39:$B$782,O$83)+'СЕТ СН'!$H$12+СВЦЭМ!$D$10+'СЕТ СН'!$H$6-'СЕТ СН'!$H$22</f>
        <v>1869.3140328299999</v>
      </c>
      <c r="P98" s="36">
        <f>SUMIFS(СВЦЭМ!$C$39:$C$782,СВЦЭМ!$A$39:$A$782,$A98,СВЦЭМ!$B$39:$B$782,P$83)+'СЕТ СН'!$H$12+СВЦЭМ!$D$10+'СЕТ СН'!$H$6-'СЕТ СН'!$H$22</f>
        <v>1871.7537169499999</v>
      </c>
      <c r="Q98" s="36">
        <f>SUMIFS(СВЦЭМ!$C$39:$C$782,СВЦЭМ!$A$39:$A$782,$A98,СВЦЭМ!$B$39:$B$782,Q$83)+'СЕТ СН'!$H$12+СВЦЭМ!$D$10+'СЕТ СН'!$H$6-'СЕТ СН'!$H$22</f>
        <v>1872.1609947099998</v>
      </c>
      <c r="R98" s="36">
        <f>SUMIFS(СВЦЭМ!$C$39:$C$782,СВЦЭМ!$A$39:$A$782,$A98,СВЦЭМ!$B$39:$B$782,R$83)+'СЕТ СН'!$H$12+СВЦЭМ!$D$10+'СЕТ СН'!$H$6-'СЕТ СН'!$H$22</f>
        <v>1822.15786761</v>
      </c>
      <c r="S98" s="36">
        <f>SUMIFS(СВЦЭМ!$C$39:$C$782,СВЦЭМ!$A$39:$A$782,$A98,СВЦЭМ!$B$39:$B$782,S$83)+'СЕТ СН'!$H$12+СВЦЭМ!$D$10+'СЕТ СН'!$H$6-'СЕТ СН'!$H$22</f>
        <v>1823.37024081</v>
      </c>
      <c r="T98" s="36">
        <f>SUMIFS(СВЦЭМ!$C$39:$C$782,СВЦЭМ!$A$39:$A$782,$A98,СВЦЭМ!$B$39:$B$782,T$83)+'СЕТ СН'!$H$12+СВЦЭМ!$D$10+'СЕТ СН'!$H$6-'СЕТ СН'!$H$22</f>
        <v>1873.7778811599999</v>
      </c>
      <c r="U98" s="36">
        <f>SUMIFS(СВЦЭМ!$C$39:$C$782,СВЦЭМ!$A$39:$A$782,$A98,СВЦЭМ!$B$39:$B$782,U$83)+'СЕТ СН'!$H$12+СВЦЭМ!$D$10+'СЕТ СН'!$H$6-'СЕТ СН'!$H$22</f>
        <v>1868.0647631299998</v>
      </c>
      <c r="V98" s="36">
        <f>SUMIFS(СВЦЭМ!$C$39:$C$782,СВЦЭМ!$A$39:$A$782,$A98,СВЦЭМ!$B$39:$B$782,V$83)+'СЕТ СН'!$H$12+СВЦЭМ!$D$10+'СЕТ СН'!$H$6-'СЕТ СН'!$H$22</f>
        <v>1862.1454724099999</v>
      </c>
      <c r="W98" s="36">
        <f>SUMIFS(СВЦЭМ!$C$39:$C$782,СВЦЭМ!$A$39:$A$782,$A98,СВЦЭМ!$B$39:$B$782,W$83)+'СЕТ СН'!$H$12+СВЦЭМ!$D$10+'СЕТ СН'!$H$6-'СЕТ СН'!$H$22</f>
        <v>1859.1524972099999</v>
      </c>
      <c r="X98" s="36">
        <f>SUMIFS(СВЦЭМ!$C$39:$C$782,СВЦЭМ!$A$39:$A$782,$A98,СВЦЭМ!$B$39:$B$782,X$83)+'СЕТ СН'!$H$12+СВЦЭМ!$D$10+'СЕТ СН'!$H$6-'СЕТ СН'!$H$22</f>
        <v>1953.06511892</v>
      </c>
      <c r="Y98" s="36">
        <f>SUMIFS(СВЦЭМ!$C$39:$C$782,СВЦЭМ!$A$39:$A$782,$A98,СВЦЭМ!$B$39:$B$782,Y$83)+'СЕТ СН'!$H$12+СВЦЭМ!$D$10+'СЕТ СН'!$H$6-'СЕТ СН'!$H$22</f>
        <v>2038.95286951</v>
      </c>
    </row>
    <row r="99" spans="1:25" ht="15.75" x14ac:dyDescent="0.2">
      <c r="A99" s="35">
        <f t="shared" si="2"/>
        <v>45154</v>
      </c>
      <c r="B99" s="36">
        <f>SUMIFS(СВЦЭМ!$C$39:$C$782,СВЦЭМ!$A$39:$A$782,$A99,СВЦЭМ!$B$39:$B$782,B$83)+'СЕТ СН'!$H$12+СВЦЭМ!$D$10+'СЕТ СН'!$H$6-'СЕТ СН'!$H$22</f>
        <v>2166.2609946000002</v>
      </c>
      <c r="C99" s="36">
        <f>SUMIFS(СВЦЭМ!$C$39:$C$782,СВЦЭМ!$A$39:$A$782,$A99,СВЦЭМ!$B$39:$B$782,C$83)+'СЕТ СН'!$H$12+СВЦЭМ!$D$10+'СЕТ СН'!$H$6-'СЕТ СН'!$H$22</f>
        <v>2211.5398333600001</v>
      </c>
      <c r="D99" s="36">
        <f>SUMIFS(СВЦЭМ!$C$39:$C$782,СВЦЭМ!$A$39:$A$782,$A99,СВЦЭМ!$B$39:$B$782,D$83)+'СЕТ СН'!$H$12+СВЦЭМ!$D$10+'СЕТ СН'!$H$6-'СЕТ СН'!$H$22</f>
        <v>2250.9626656599999</v>
      </c>
      <c r="E99" s="36">
        <f>SUMIFS(СВЦЭМ!$C$39:$C$782,СВЦЭМ!$A$39:$A$782,$A99,СВЦЭМ!$B$39:$B$782,E$83)+'СЕТ СН'!$H$12+СВЦЭМ!$D$10+'СЕТ СН'!$H$6-'СЕТ СН'!$H$22</f>
        <v>2271.8302537</v>
      </c>
      <c r="F99" s="36">
        <f>SUMIFS(СВЦЭМ!$C$39:$C$782,СВЦЭМ!$A$39:$A$782,$A99,СВЦЭМ!$B$39:$B$782,F$83)+'СЕТ СН'!$H$12+СВЦЭМ!$D$10+'СЕТ СН'!$H$6-'СЕТ СН'!$H$22</f>
        <v>2301.9024436</v>
      </c>
      <c r="G99" s="36">
        <f>SUMIFS(СВЦЭМ!$C$39:$C$782,СВЦЭМ!$A$39:$A$782,$A99,СВЦЭМ!$B$39:$B$782,G$83)+'СЕТ СН'!$H$12+СВЦЭМ!$D$10+'СЕТ СН'!$H$6-'СЕТ СН'!$H$22</f>
        <v>2270.6169308900003</v>
      </c>
      <c r="H99" s="36">
        <f>SUMIFS(СВЦЭМ!$C$39:$C$782,СВЦЭМ!$A$39:$A$782,$A99,СВЦЭМ!$B$39:$B$782,H$83)+'СЕТ СН'!$H$12+СВЦЭМ!$D$10+'СЕТ СН'!$H$6-'СЕТ СН'!$H$22</f>
        <v>2247.5709315200002</v>
      </c>
      <c r="I99" s="36">
        <f>SUMIFS(СВЦЭМ!$C$39:$C$782,СВЦЭМ!$A$39:$A$782,$A99,СВЦЭМ!$B$39:$B$782,I$83)+'СЕТ СН'!$H$12+СВЦЭМ!$D$10+'СЕТ СН'!$H$6-'СЕТ СН'!$H$22</f>
        <v>2132.9122556500001</v>
      </c>
      <c r="J99" s="36">
        <f>SUMIFS(СВЦЭМ!$C$39:$C$782,СВЦЭМ!$A$39:$A$782,$A99,СВЦЭМ!$B$39:$B$782,J$83)+'СЕТ СН'!$H$12+СВЦЭМ!$D$10+'СЕТ СН'!$H$6-'СЕТ СН'!$H$22</f>
        <v>2049.36229422</v>
      </c>
      <c r="K99" s="36">
        <f>SUMIFS(СВЦЭМ!$C$39:$C$782,СВЦЭМ!$A$39:$A$782,$A99,СВЦЭМ!$B$39:$B$782,K$83)+'СЕТ СН'!$H$12+СВЦЭМ!$D$10+'СЕТ СН'!$H$6-'СЕТ СН'!$H$22</f>
        <v>1978.9182591199999</v>
      </c>
      <c r="L99" s="36">
        <f>SUMIFS(СВЦЭМ!$C$39:$C$782,СВЦЭМ!$A$39:$A$782,$A99,СВЦЭМ!$B$39:$B$782,L$83)+'СЕТ СН'!$H$12+СВЦЭМ!$D$10+'СЕТ СН'!$H$6-'СЕТ СН'!$H$22</f>
        <v>1942.6238421199998</v>
      </c>
      <c r="M99" s="36">
        <f>SUMIFS(СВЦЭМ!$C$39:$C$782,СВЦЭМ!$A$39:$A$782,$A99,СВЦЭМ!$B$39:$B$782,M$83)+'СЕТ СН'!$H$12+СВЦЭМ!$D$10+'СЕТ СН'!$H$6-'СЕТ СН'!$H$22</f>
        <v>1921.5757776200001</v>
      </c>
      <c r="N99" s="36">
        <f>SUMIFS(СВЦЭМ!$C$39:$C$782,СВЦЭМ!$A$39:$A$782,$A99,СВЦЭМ!$B$39:$B$782,N$83)+'СЕТ СН'!$H$12+СВЦЭМ!$D$10+'СЕТ СН'!$H$6-'СЕТ СН'!$H$22</f>
        <v>1924.6785738399999</v>
      </c>
      <c r="O99" s="36">
        <f>SUMIFS(СВЦЭМ!$C$39:$C$782,СВЦЭМ!$A$39:$A$782,$A99,СВЦЭМ!$B$39:$B$782,O$83)+'СЕТ СН'!$H$12+СВЦЭМ!$D$10+'СЕТ СН'!$H$6-'СЕТ СН'!$H$22</f>
        <v>1928.3305217299999</v>
      </c>
      <c r="P99" s="36">
        <f>SUMIFS(СВЦЭМ!$C$39:$C$782,СВЦЭМ!$A$39:$A$782,$A99,СВЦЭМ!$B$39:$B$782,P$83)+'СЕТ СН'!$H$12+СВЦЭМ!$D$10+'СЕТ СН'!$H$6-'СЕТ СН'!$H$22</f>
        <v>1909.67846467</v>
      </c>
      <c r="Q99" s="36">
        <f>SUMIFS(СВЦЭМ!$C$39:$C$782,СВЦЭМ!$A$39:$A$782,$A99,СВЦЭМ!$B$39:$B$782,Q$83)+'СЕТ СН'!$H$12+СВЦЭМ!$D$10+'СЕТ СН'!$H$6-'СЕТ СН'!$H$22</f>
        <v>1920.9757465499999</v>
      </c>
      <c r="R99" s="36">
        <f>SUMIFS(СВЦЭМ!$C$39:$C$782,СВЦЭМ!$A$39:$A$782,$A99,СВЦЭМ!$B$39:$B$782,R$83)+'СЕТ СН'!$H$12+СВЦЭМ!$D$10+'СЕТ СН'!$H$6-'СЕТ СН'!$H$22</f>
        <v>1867.40141735</v>
      </c>
      <c r="S99" s="36">
        <f>SUMIFS(СВЦЭМ!$C$39:$C$782,СВЦЭМ!$A$39:$A$782,$A99,СВЦЭМ!$B$39:$B$782,S$83)+'СЕТ СН'!$H$12+СВЦЭМ!$D$10+'СЕТ СН'!$H$6-'СЕТ СН'!$H$22</f>
        <v>1863.3988492399999</v>
      </c>
      <c r="T99" s="36">
        <f>SUMIFS(СВЦЭМ!$C$39:$C$782,СВЦЭМ!$A$39:$A$782,$A99,СВЦЭМ!$B$39:$B$782,T$83)+'СЕТ СН'!$H$12+СВЦЭМ!$D$10+'СЕТ СН'!$H$6-'СЕТ СН'!$H$22</f>
        <v>1908.6034675199999</v>
      </c>
      <c r="U99" s="36">
        <f>SUMIFS(СВЦЭМ!$C$39:$C$782,СВЦЭМ!$A$39:$A$782,$A99,СВЦЭМ!$B$39:$B$782,U$83)+'СЕТ СН'!$H$12+СВЦЭМ!$D$10+'СЕТ СН'!$H$6-'СЕТ СН'!$H$22</f>
        <v>1906.74264692</v>
      </c>
      <c r="V99" s="36">
        <f>SUMIFS(СВЦЭМ!$C$39:$C$782,СВЦЭМ!$A$39:$A$782,$A99,СВЦЭМ!$B$39:$B$782,V$83)+'СЕТ СН'!$H$12+СВЦЭМ!$D$10+'СЕТ СН'!$H$6-'СЕТ СН'!$H$22</f>
        <v>1904.3082018699999</v>
      </c>
      <c r="W99" s="36">
        <f>SUMIFS(СВЦЭМ!$C$39:$C$782,СВЦЭМ!$A$39:$A$782,$A99,СВЦЭМ!$B$39:$B$782,W$83)+'СЕТ СН'!$H$12+СВЦЭМ!$D$10+'СЕТ СН'!$H$6-'СЕТ СН'!$H$22</f>
        <v>1897.3507110399999</v>
      </c>
      <c r="X99" s="36">
        <f>SUMIFS(СВЦЭМ!$C$39:$C$782,СВЦЭМ!$A$39:$A$782,$A99,СВЦЭМ!$B$39:$B$782,X$83)+'СЕТ СН'!$H$12+СВЦЭМ!$D$10+'СЕТ СН'!$H$6-'СЕТ СН'!$H$22</f>
        <v>1965.25817463</v>
      </c>
      <c r="Y99" s="36">
        <f>SUMIFS(СВЦЭМ!$C$39:$C$782,СВЦЭМ!$A$39:$A$782,$A99,СВЦЭМ!$B$39:$B$782,Y$83)+'СЕТ СН'!$H$12+СВЦЭМ!$D$10+'СЕТ СН'!$H$6-'СЕТ СН'!$H$22</f>
        <v>2071.2846046600002</v>
      </c>
    </row>
    <row r="100" spans="1:25" ht="15.75" x14ac:dyDescent="0.2">
      <c r="A100" s="35">
        <f t="shared" si="2"/>
        <v>45155</v>
      </c>
      <c r="B100" s="36">
        <f>SUMIFS(СВЦЭМ!$C$39:$C$782,СВЦЭМ!$A$39:$A$782,$A100,СВЦЭМ!$B$39:$B$782,B$83)+'СЕТ СН'!$H$12+СВЦЭМ!$D$10+'СЕТ СН'!$H$6-'СЕТ СН'!$H$22</f>
        <v>2012.3709177799999</v>
      </c>
      <c r="C100" s="36">
        <f>SUMIFS(СВЦЭМ!$C$39:$C$782,СВЦЭМ!$A$39:$A$782,$A100,СВЦЭМ!$B$39:$B$782,C$83)+'СЕТ СН'!$H$12+СВЦЭМ!$D$10+'СЕТ СН'!$H$6-'СЕТ СН'!$H$22</f>
        <v>2092.43386263</v>
      </c>
      <c r="D100" s="36">
        <f>SUMIFS(СВЦЭМ!$C$39:$C$782,СВЦЭМ!$A$39:$A$782,$A100,СВЦЭМ!$B$39:$B$782,D$83)+'СЕТ СН'!$H$12+СВЦЭМ!$D$10+'СЕТ СН'!$H$6-'СЕТ СН'!$H$22</f>
        <v>2116.1282062700002</v>
      </c>
      <c r="E100" s="36">
        <f>SUMIFS(СВЦЭМ!$C$39:$C$782,СВЦЭМ!$A$39:$A$782,$A100,СВЦЭМ!$B$39:$B$782,E$83)+'СЕТ СН'!$H$12+СВЦЭМ!$D$10+'СЕТ СН'!$H$6-'СЕТ СН'!$H$22</f>
        <v>2117.1458202700001</v>
      </c>
      <c r="F100" s="36">
        <f>SUMIFS(СВЦЭМ!$C$39:$C$782,СВЦЭМ!$A$39:$A$782,$A100,СВЦЭМ!$B$39:$B$782,F$83)+'СЕТ СН'!$H$12+СВЦЭМ!$D$10+'СЕТ СН'!$H$6-'СЕТ СН'!$H$22</f>
        <v>2136.4303235100001</v>
      </c>
      <c r="G100" s="36">
        <f>SUMIFS(СВЦЭМ!$C$39:$C$782,СВЦЭМ!$A$39:$A$782,$A100,СВЦЭМ!$B$39:$B$782,G$83)+'СЕТ СН'!$H$12+СВЦЭМ!$D$10+'СЕТ СН'!$H$6-'СЕТ СН'!$H$22</f>
        <v>2120.7546921600001</v>
      </c>
      <c r="H100" s="36">
        <f>SUMIFS(СВЦЭМ!$C$39:$C$782,СВЦЭМ!$A$39:$A$782,$A100,СВЦЭМ!$B$39:$B$782,H$83)+'СЕТ СН'!$H$12+СВЦЭМ!$D$10+'СЕТ СН'!$H$6-'СЕТ СН'!$H$22</f>
        <v>2048.0726535100002</v>
      </c>
      <c r="I100" s="36">
        <f>SUMIFS(СВЦЭМ!$C$39:$C$782,СВЦЭМ!$A$39:$A$782,$A100,СВЦЭМ!$B$39:$B$782,I$83)+'СЕТ СН'!$H$12+СВЦЭМ!$D$10+'СЕТ СН'!$H$6-'СЕТ СН'!$H$22</f>
        <v>1962.4863920499999</v>
      </c>
      <c r="J100" s="36">
        <f>SUMIFS(СВЦЭМ!$C$39:$C$782,СВЦЭМ!$A$39:$A$782,$A100,СВЦЭМ!$B$39:$B$782,J$83)+'СЕТ СН'!$H$12+СВЦЭМ!$D$10+'СЕТ СН'!$H$6-'СЕТ СН'!$H$22</f>
        <v>1854.32324367</v>
      </c>
      <c r="K100" s="36">
        <f>SUMIFS(СВЦЭМ!$C$39:$C$782,СВЦЭМ!$A$39:$A$782,$A100,СВЦЭМ!$B$39:$B$782,K$83)+'СЕТ СН'!$H$12+СВЦЭМ!$D$10+'СЕТ СН'!$H$6-'СЕТ СН'!$H$22</f>
        <v>1796.9796814399999</v>
      </c>
      <c r="L100" s="36">
        <f>SUMIFS(СВЦЭМ!$C$39:$C$782,СВЦЭМ!$A$39:$A$782,$A100,СВЦЭМ!$B$39:$B$782,L$83)+'СЕТ СН'!$H$12+СВЦЭМ!$D$10+'СЕТ СН'!$H$6-'СЕТ СН'!$H$22</f>
        <v>1758.0900392799999</v>
      </c>
      <c r="M100" s="36">
        <f>SUMIFS(СВЦЭМ!$C$39:$C$782,СВЦЭМ!$A$39:$A$782,$A100,СВЦЭМ!$B$39:$B$782,M$83)+'СЕТ СН'!$H$12+СВЦЭМ!$D$10+'СЕТ СН'!$H$6-'СЕТ СН'!$H$22</f>
        <v>1728.4690768200001</v>
      </c>
      <c r="N100" s="36">
        <f>SUMIFS(СВЦЭМ!$C$39:$C$782,СВЦЭМ!$A$39:$A$782,$A100,СВЦЭМ!$B$39:$B$782,N$83)+'СЕТ СН'!$H$12+СВЦЭМ!$D$10+'СЕТ СН'!$H$6-'СЕТ СН'!$H$22</f>
        <v>1754.03397002</v>
      </c>
      <c r="O100" s="36">
        <f>SUMIFS(СВЦЭМ!$C$39:$C$782,СВЦЭМ!$A$39:$A$782,$A100,СВЦЭМ!$B$39:$B$782,O$83)+'СЕТ СН'!$H$12+СВЦЭМ!$D$10+'СЕТ СН'!$H$6-'СЕТ СН'!$H$22</f>
        <v>1754.1935110899999</v>
      </c>
      <c r="P100" s="36">
        <f>SUMIFS(СВЦЭМ!$C$39:$C$782,СВЦЭМ!$A$39:$A$782,$A100,СВЦЭМ!$B$39:$B$782,P$83)+'СЕТ СН'!$H$12+СВЦЭМ!$D$10+'СЕТ СН'!$H$6-'СЕТ СН'!$H$22</f>
        <v>1752.80386361</v>
      </c>
      <c r="Q100" s="36">
        <f>SUMIFS(СВЦЭМ!$C$39:$C$782,СВЦЭМ!$A$39:$A$782,$A100,СВЦЭМ!$B$39:$B$782,Q$83)+'СЕТ СН'!$H$12+СВЦЭМ!$D$10+'СЕТ СН'!$H$6-'СЕТ СН'!$H$22</f>
        <v>1764.7193286899999</v>
      </c>
      <c r="R100" s="36">
        <f>SUMIFS(СВЦЭМ!$C$39:$C$782,СВЦЭМ!$A$39:$A$782,$A100,СВЦЭМ!$B$39:$B$782,R$83)+'СЕТ СН'!$H$12+СВЦЭМ!$D$10+'СЕТ СН'!$H$6-'СЕТ СН'!$H$22</f>
        <v>1727.5327070799999</v>
      </c>
      <c r="S100" s="36">
        <f>SUMIFS(СВЦЭМ!$C$39:$C$782,СВЦЭМ!$A$39:$A$782,$A100,СВЦЭМ!$B$39:$B$782,S$83)+'СЕТ СН'!$H$12+СВЦЭМ!$D$10+'СЕТ СН'!$H$6-'СЕТ СН'!$H$22</f>
        <v>1728.20824397</v>
      </c>
      <c r="T100" s="36">
        <f>SUMIFS(СВЦЭМ!$C$39:$C$782,СВЦЭМ!$A$39:$A$782,$A100,СВЦЭМ!$B$39:$B$782,T$83)+'СЕТ СН'!$H$12+СВЦЭМ!$D$10+'СЕТ СН'!$H$6-'СЕТ СН'!$H$22</f>
        <v>1765.8960360199999</v>
      </c>
      <c r="U100" s="36">
        <f>SUMIFS(СВЦЭМ!$C$39:$C$782,СВЦЭМ!$A$39:$A$782,$A100,СВЦЭМ!$B$39:$B$782,U$83)+'СЕТ СН'!$H$12+СВЦЭМ!$D$10+'СЕТ СН'!$H$6-'СЕТ СН'!$H$22</f>
        <v>1770.4824128400001</v>
      </c>
      <c r="V100" s="36">
        <f>SUMIFS(СВЦЭМ!$C$39:$C$782,СВЦЭМ!$A$39:$A$782,$A100,СВЦЭМ!$B$39:$B$782,V$83)+'СЕТ СН'!$H$12+СВЦЭМ!$D$10+'СЕТ СН'!$H$6-'СЕТ СН'!$H$22</f>
        <v>1779.3863939099999</v>
      </c>
      <c r="W100" s="36">
        <f>SUMIFS(СВЦЭМ!$C$39:$C$782,СВЦЭМ!$A$39:$A$782,$A100,СВЦЭМ!$B$39:$B$782,W$83)+'СЕТ СН'!$H$12+СВЦЭМ!$D$10+'СЕТ СН'!$H$6-'СЕТ СН'!$H$22</f>
        <v>1767.7757709799998</v>
      </c>
      <c r="X100" s="36">
        <f>SUMIFS(СВЦЭМ!$C$39:$C$782,СВЦЭМ!$A$39:$A$782,$A100,СВЦЭМ!$B$39:$B$782,X$83)+'СЕТ СН'!$H$12+СВЦЭМ!$D$10+'СЕТ СН'!$H$6-'СЕТ СН'!$H$22</f>
        <v>1826.9632540699999</v>
      </c>
      <c r="Y100" s="36">
        <f>SUMIFS(СВЦЭМ!$C$39:$C$782,СВЦЭМ!$A$39:$A$782,$A100,СВЦЭМ!$B$39:$B$782,Y$83)+'СЕТ СН'!$H$12+СВЦЭМ!$D$10+'СЕТ СН'!$H$6-'СЕТ СН'!$H$22</f>
        <v>1929.6919489299999</v>
      </c>
    </row>
    <row r="101" spans="1:25" ht="15.75" x14ac:dyDescent="0.2">
      <c r="A101" s="35">
        <f t="shared" si="2"/>
        <v>45156</v>
      </c>
      <c r="B101" s="36">
        <f>SUMIFS(СВЦЭМ!$C$39:$C$782,СВЦЭМ!$A$39:$A$782,$A101,СВЦЭМ!$B$39:$B$782,B$83)+'СЕТ СН'!$H$12+СВЦЭМ!$D$10+'СЕТ СН'!$H$6-'СЕТ СН'!$H$22</f>
        <v>2045.28557144</v>
      </c>
      <c r="C101" s="36">
        <f>SUMIFS(СВЦЭМ!$C$39:$C$782,СВЦЭМ!$A$39:$A$782,$A101,СВЦЭМ!$B$39:$B$782,C$83)+'СЕТ СН'!$H$12+СВЦЭМ!$D$10+'СЕТ СН'!$H$6-'СЕТ СН'!$H$22</f>
        <v>2144.3747705800001</v>
      </c>
      <c r="D101" s="36">
        <f>SUMIFS(СВЦЭМ!$C$39:$C$782,СВЦЭМ!$A$39:$A$782,$A101,СВЦЭМ!$B$39:$B$782,D$83)+'СЕТ СН'!$H$12+СВЦЭМ!$D$10+'СЕТ СН'!$H$6-'СЕТ СН'!$H$22</f>
        <v>2167.2318219100002</v>
      </c>
      <c r="E101" s="36">
        <f>SUMIFS(СВЦЭМ!$C$39:$C$782,СВЦЭМ!$A$39:$A$782,$A101,СВЦЭМ!$B$39:$B$782,E$83)+'СЕТ СН'!$H$12+СВЦЭМ!$D$10+'СЕТ СН'!$H$6-'СЕТ СН'!$H$22</f>
        <v>2180.96611553</v>
      </c>
      <c r="F101" s="36">
        <f>SUMIFS(СВЦЭМ!$C$39:$C$782,СВЦЭМ!$A$39:$A$782,$A101,СВЦЭМ!$B$39:$B$782,F$83)+'СЕТ СН'!$H$12+СВЦЭМ!$D$10+'СЕТ СН'!$H$6-'СЕТ СН'!$H$22</f>
        <v>2241.1181327899999</v>
      </c>
      <c r="G101" s="36">
        <f>SUMIFS(СВЦЭМ!$C$39:$C$782,СВЦЭМ!$A$39:$A$782,$A101,СВЦЭМ!$B$39:$B$782,G$83)+'СЕТ СН'!$H$12+СВЦЭМ!$D$10+'СЕТ СН'!$H$6-'СЕТ СН'!$H$22</f>
        <v>2221.3864867900002</v>
      </c>
      <c r="H101" s="36">
        <f>SUMIFS(СВЦЭМ!$C$39:$C$782,СВЦЭМ!$A$39:$A$782,$A101,СВЦЭМ!$B$39:$B$782,H$83)+'СЕТ СН'!$H$12+СВЦЭМ!$D$10+'СЕТ СН'!$H$6-'СЕТ СН'!$H$22</f>
        <v>2158.22559989</v>
      </c>
      <c r="I101" s="36">
        <f>SUMIFS(СВЦЭМ!$C$39:$C$782,СВЦЭМ!$A$39:$A$782,$A101,СВЦЭМ!$B$39:$B$782,I$83)+'СЕТ СН'!$H$12+СВЦЭМ!$D$10+'СЕТ СН'!$H$6-'СЕТ СН'!$H$22</f>
        <v>2035.99129414</v>
      </c>
      <c r="J101" s="36">
        <f>SUMIFS(СВЦЭМ!$C$39:$C$782,СВЦЭМ!$A$39:$A$782,$A101,СВЦЭМ!$B$39:$B$782,J$83)+'СЕТ СН'!$H$12+СВЦЭМ!$D$10+'СЕТ СН'!$H$6-'СЕТ СН'!$H$22</f>
        <v>1917.66722076</v>
      </c>
      <c r="K101" s="36">
        <f>SUMIFS(СВЦЭМ!$C$39:$C$782,СВЦЭМ!$A$39:$A$782,$A101,СВЦЭМ!$B$39:$B$782,K$83)+'СЕТ СН'!$H$12+СВЦЭМ!$D$10+'СЕТ СН'!$H$6-'СЕТ СН'!$H$22</f>
        <v>1846.15714232</v>
      </c>
      <c r="L101" s="36">
        <f>SUMIFS(СВЦЭМ!$C$39:$C$782,СВЦЭМ!$A$39:$A$782,$A101,СВЦЭМ!$B$39:$B$782,L$83)+'СЕТ СН'!$H$12+СВЦЭМ!$D$10+'СЕТ СН'!$H$6-'СЕТ СН'!$H$22</f>
        <v>1799.7988474700001</v>
      </c>
      <c r="M101" s="36">
        <f>SUMIFS(СВЦЭМ!$C$39:$C$782,СВЦЭМ!$A$39:$A$782,$A101,СВЦЭМ!$B$39:$B$782,M$83)+'СЕТ СН'!$H$12+СВЦЭМ!$D$10+'СЕТ СН'!$H$6-'СЕТ СН'!$H$22</f>
        <v>1770.80060787</v>
      </c>
      <c r="N101" s="36">
        <f>SUMIFS(СВЦЭМ!$C$39:$C$782,СВЦЭМ!$A$39:$A$782,$A101,СВЦЭМ!$B$39:$B$782,N$83)+'СЕТ СН'!$H$12+СВЦЭМ!$D$10+'СЕТ СН'!$H$6-'СЕТ СН'!$H$22</f>
        <v>1774.0432324399999</v>
      </c>
      <c r="O101" s="36">
        <f>SUMIFS(СВЦЭМ!$C$39:$C$782,СВЦЭМ!$A$39:$A$782,$A101,СВЦЭМ!$B$39:$B$782,O$83)+'СЕТ СН'!$H$12+СВЦЭМ!$D$10+'СЕТ СН'!$H$6-'СЕТ СН'!$H$22</f>
        <v>1765.0426194199999</v>
      </c>
      <c r="P101" s="36">
        <f>SUMIFS(СВЦЭМ!$C$39:$C$782,СВЦЭМ!$A$39:$A$782,$A101,СВЦЭМ!$B$39:$B$782,P$83)+'СЕТ СН'!$H$12+СВЦЭМ!$D$10+'СЕТ СН'!$H$6-'СЕТ СН'!$H$22</f>
        <v>1767.6224927599999</v>
      </c>
      <c r="Q101" s="36">
        <f>SUMIFS(СВЦЭМ!$C$39:$C$782,СВЦЭМ!$A$39:$A$782,$A101,СВЦЭМ!$B$39:$B$782,Q$83)+'СЕТ СН'!$H$12+СВЦЭМ!$D$10+'СЕТ СН'!$H$6-'СЕТ СН'!$H$22</f>
        <v>1767.00905072</v>
      </c>
      <c r="R101" s="36">
        <f>SUMIFS(СВЦЭМ!$C$39:$C$782,СВЦЭМ!$A$39:$A$782,$A101,СВЦЭМ!$B$39:$B$782,R$83)+'СЕТ СН'!$H$12+СВЦЭМ!$D$10+'СЕТ СН'!$H$6-'СЕТ СН'!$H$22</f>
        <v>1757.94877529</v>
      </c>
      <c r="S101" s="36">
        <f>SUMIFS(СВЦЭМ!$C$39:$C$782,СВЦЭМ!$A$39:$A$782,$A101,СВЦЭМ!$B$39:$B$782,S$83)+'СЕТ СН'!$H$12+СВЦЭМ!$D$10+'СЕТ СН'!$H$6-'СЕТ СН'!$H$22</f>
        <v>1748.0833596299999</v>
      </c>
      <c r="T101" s="36">
        <f>SUMIFS(СВЦЭМ!$C$39:$C$782,СВЦЭМ!$A$39:$A$782,$A101,СВЦЭМ!$B$39:$B$782,T$83)+'СЕТ СН'!$H$12+СВЦЭМ!$D$10+'СЕТ СН'!$H$6-'СЕТ СН'!$H$22</f>
        <v>1791.34740803</v>
      </c>
      <c r="U101" s="36">
        <f>SUMIFS(СВЦЭМ!$C$39:$C$782,СВЦЭМ!$A$39:$A$782,$A101,СВЦЭМ!$B$39:$B$782,U$83)+'СЕТ СН'!$H$12+СВЦЭМ!$D$10+'СЕТ СН'!$H$6-'СЕТ СН'!$H$22</f>
        <v>1792.1757039399999</v>
      </c>
      <c r="V101" s="36">
        <f>SUMIFS(СВЦЭМ!$C$39:$C$782,СВЦЭМ!$A$39:$A$782,$A101,СВЦЭМ!$B$39:$B$782,V$83)+'СЕТ СН'!$H$12+СВЦЭМ!$D$10+'СЕТ СН'!$H$6-'СЕТ СН'!$H$22</f>
        <v>1776.29812548</v>
      </c>
      <c r="W101" s="36">
        <f>SUMIFS(СВЦЭМ!$C$39:$C$782,СВЦЭМ!$A$39:$A$782,$A101,СВЦЭМ!$B$39:$B$782,W$83)+'СЕТ СН'!$H$12+СВЦЭМ!$D$10+'СЕТ СН'!$H$6-'СЕТ СН'!$H$22</f>
        <v>1764.61382379</v>
      </c>
      <c r="X101" s="36">
        <f>SUMIFS(СВЦЭМ!$C$39:$C$782,СВЦЭМ!$A$39:$A$782,$A101,СВЦЭМ!$B$39:$B$782,X$83)+'СЕТ СН'!$H$12+СВЦЭМ!$D$10+'СЕТ СН'!$H$6-'СЕТ СН'!$H$22</f>
        <v>1832.4711417399999</v>
      </c>
      <c r="Y101" s="36">
        <f>SUMIFS(СВЦЭМ!$C$39:$C$782,СВЦЭМ!$A$39:$A$782,$A101,СВЦЭМ!$B$39:$B$782,Y$83)+'СЕТ СН'!$H$12+СВЦЭМ!$D$10+'СЕТ СН'!$H$6-'СЕТ СН'!$H$22</f>
        <v>1936.43375556</v>
      </c>
    </row>
    <row r="102" spans="1:25" ht="15.75" x14ac:dyDescent="0.2">
      <c r="A102" s="35">
        <f t="shared" si="2"/>
        <v>45157</v>
      </c>
      <c r="B102" s="36">
        <f>SUMIFS(СВЦЭМ!$C$39:$C$782,СВЦЭМ!$A$39:$A$782,$A102,СВЦЭМ!$B$39:$B$782,B$83)+'СЕТ СН'!$H$12+СВЦЭМ!$D$10+'СЕТ СН'!$H$6-'СЕТ СН'!$H$22</f>
        <v>1977.6713866299999</v>
      </c>
      <c r="C102" s="36">
        <f>SUMIFS(СВЦЭМ!$C$39:$C$782,СВЦЭМ!$A$39:$A$782,$A102,СВЦЭМ!$B$39:$B$782,C$83)+'СЕТ СН'!$H$12+СВЦЭМ!$D$10+'СЕТ СН'!$H$6-'СЕТ СН'!$H$22</f>
        <v>2065.0461985500001</v>
      </c>
      <c r="D102" s="36">
        <f>SUMIFS(СВЦЭМ!$C$39:$C$782,СВЦЭМ!$A$39:$A$782,$A102,СВЦЭМ!$B$39:$B$782,D$83)+'СЕТ СН'!$H$12+СВЦЭМ!$D$10+'СЕТ СН'!$H$6-'СЕТ СН'!$H$22</f>
        <v>2063.9903191399999</v>
      </c>
      <c r="E102" s="36">
        <f>SUMIFS(СВЦЭМ!$C$39:$C$782,СВЦЭМ!$A$39:$A$782,$A102,СВЦЭМ!$B$39:$B$782,E$83)+'СЕТ СН'!$H$12+СВЦЭМ!$D$10+'СЕТ СН'!$H$6-'СЕТ СН'!$H$22</f>
        <v>2022.7443988299999</v>
      </c>
      <c r="F102" s="36">
        <f>SUMIFS(СВЦЭМ!$C$39:$C$782,СВЦЭМ!$A$39:$A$782,$A102,СВЦЭМ!$B$39:$B$782,F$83)+'СЕТ СН'!$H$12+СВЦЭМ!$D$10+'СЕТ СН'!$H$6-'СЕТ СН'!$H$22</f>
        <v>2084.94293341</v>
      </c>
      <c r="G102" s="36">
        <f>SUMIFS(СВЦЭМ!$C$39:$C$782,СВЦЭМ!$A$39:$A$782,$A102,СВЦЭМ!$B$39:$B$782,G$83)+'СЕТ СН'!$H$12+СВЦЭМ!$D$10+'СЕТ СН'!$H$6-'СЕТ СН'!$H$22</f>
        <v>2094.6322017400003</v>
      </c>
      <c r="H102" s="36">
        <f>SUMIFS(СВЦЭМ!$C$39:$C$782,СВЦЭМ!$A$39:$A$782,$A102,СВЦЭМ!$B$39:$B$782,H$83)+'СЕТ СН'!$H$12+СВЦЭМ!$D$10+'СЕТ СН'!$H$6-'СЕТ СН'!$H$22</f>
        <v>2115.33943916</v>
      </c>
      <c r="I102" s="36">
        <f>SUMIFS(СВЦЭМ!$C$39:$C$782,СВЦЭМ!$A$39:$A$782,$A102,СВЦЭМ!$B$39:$B$782,I$83)+'СЕТ СН'!$H$12+СВЦЭМ!$D$10+'СЕТ СН'!$H$6-'СЕТ СН'!$H$22</f>
        <v>2079.2390798300003</v>
      </c>
      <c r="J102" s="36">
        <f>SUMIFS(СВЦЭМ!$C$39:$C$782,СВЦЭМ!$A$39:$A$782,$A102,СВЦЭМ!$B$39:$B$782,J$83)+'СЕТ СН'!$H$12+СВЦЭМ!$D$10+'СЕТ СН'!$H$6-'СЕТ СН'!$H$22</f>
        <v>1991.3890445099998</v>
      </c>
      <c r="K102" s="36">
        <f>SUMIFS(СВЦЭМ!$C$39:$C$782,СВЦЭМ!$A$39:$A$782,$A102,СВЦЭМ!$B$39:$B$782,K$83)+'СЕТ СН'!$H$12+СВЦЭМ!$D$10+'СЕТ СН'!$H$6-'СЕТ СН'!$H$22</f>
        <v>1880.55451423</v>
      </c>
      <c r="L102" s="36">
        <f>SUMIFS(СВЦЭМ!$C$39:$C$782,СВЦЭМ!$A$39:$A$782,$A102,СВЦЭМ!$B$39:$B$782,L$83)+'СЕТ СН'!$H$12+СВЦЭМ!$D$10+'СЕТ СН'!$H$6-'СЕТ СН'!$H$22</f>
        <v>1806.8805343899999</v>
      </c>
      <c r="M102" s="36">
        <f>SUMIFS(СВЦЭМ!$C$39:$C$782,СВЦЭМ!$A$39:$A$782,$A102,СВЦЭМ!$B$39:$B$782,M$83)+'СЕТ СН'!$H$12+СВЦЭМ!$D$10+'СЕТ СН'!$H$6-'СЕТ СН'!$H$22</f>
        <v>1775.02410663</v>
      </c>
      <c r="N102" s="36">
        <f>SUMIFS(СВЦЭМ!$C$39:$C$782,СВЦЭМ!$A$39:$A$782,$A102,СВЦЭМ!$B$39:$B$782,N$83)+'СЕТ СН'!$H$12+СВЦЭМ!$D$10+'СЕТ СН'!$H$6-'СЕТ СН'!$H$22</f>
        <v>1766.2038996899998</v>
      </c>
      <c r="O102" s="36">
        <f>SUMIFS(СВЦЭМ!$C$39:$C$782,СВЦЭМ!$A$39:$A$782,$A102,СВЦЭМ!$B$39:$B$782,O$83)+'СЕТ СН'!$H$12+СВЦЭМ!$D$10+'СЕТ СН'!$H$6-'СЕТ СН'!$H$22</f>
        <v>1779.6165352199998</v>
      </c>
      <c r="P102" s="36">
        <f>SUMIFS(СВЦЭМ!$C$39:$C$782,СВЦЭМ!$A$39:$A$782,$A102,СВЦЭМ!$B$39:$B$782,P$83)+'СЕТ СН'!$H$12+СВЦЭМ!$D$10+'СЕТ СН'!$H$6-'СЕТ СН'!$H$22</f>
        <v>1752.0439838999998</v>
      </c>
      <c r="Q102" s="36">
        <f>SUMIFS(СВЦЭМ!$C$39:$C$782,СВЦЭМ!$A$39:$A$782,$A102,СВЦЭМ!$B$39:$B$782,Q$83)+'СЕТ СН'!$H$12+СВЦЭМ!$D$10+'СЕТ СН'!$H$6-'СЕТ СН'!$H$22</f>
        <v>1747.19649149</v>
      </c>
      <c r="R102" s="36">
        <f>SUMIFS(СВЦЭМ!$C$39:$C$782,СВЦЭМ!$A$39:$A$782,$A102,СВЦЭМ!$B$39:$B$782,R$83)+'СЕТ СН'!$H$12+СВЦЭМ!$D$10+'СЕТ СН'!$H$6-'СЕТ СН'!$H$22</f>
        <v>1780.81893304</v>
      </c>
      <c r="S102" s="36">
        <f>SUMIFS(СВЦЭМ!$C$39:$C$782,СВЦЭМ!$A$39:$A$782,$A102,СВЦЭМ!$B$39:$B$782,S$83)+'СЕТ СН'!$H$12+СВЦЭМ!$D$10+'СЕТ СН'!$H$6-'СЕТ СН'!$H$22</f>
        <v>1782.3710601299999</v>
      </c>
      <c r="T102" s="36">
        <f>SUMIFS(СВЦЭМ!$C$39:$C$782,СВЦЭМ!$A$39:$A$782,$A102,СВЦЭМ!$B$39:$B$782,T$83)+'СЕТ СН'!$H$12+СВЦЭМ!$D$10+'СЕТ СН'!$H$6-'СЕТ СН'!$H$22</f>
        <v>1792.21231979</v>
      </c>
      <c r="U102" s="36">
        <f>SUMIFS(СВЦЭМ!$C$39:$C$782,СВЦЭМ!$A$39:$A$782,$A102,СВЦЭМ!$B$39:$B$782,U$83)+'СЕТ СН'!$H$12+СВЦЭМ!$D$10+'СЕТ СН'!$H$6-'СЕТ СН'!$H$22</f>
        <v>1809.1129392399998</v>
      </c>
      <c r="V102" s="36">
        <f>SUMIFS(СВЦЭМ!$C$39:$C$782,СВЦЭМ!$A$39:$A$782,$A102,СВЦЭМ!$B$39:$B$782,V$83)+'СЕТ СН'!$H$12+СВЦЭМ!$D$10+'СЕТ СН'!$H$6-'СЕТ СН'!$H$22</f>
        <v>1816.8344359499999</v>
      </c>
      <c r="W102" s="36">
        <f>SUMIFS(СВЦЭМ!$C$39:$C$782,СВЦЭМ!$A$39:$A$782,$A102,СВЦЭМ!$B$39:$B$782,W$83)+'СЕТ СН'!$H$12+СВЦЭМ!$D$10+'СЕТ СН'!$H$6-'СЕТ СН'!$H$22</f>
        <v>1802.9336849699998</v>
      </c>
      <c r="X102" s="36">
        <f>SUMIFS(СВЦЭМ!$C$39:$C$782,СВЦЭМ!$A$39:$A$782,$A102,СВЦЭМ!$B$39:$B$782,X$83)+'СЕТ СН'!$H$12+СВЦЭМ!$D$10+'СЕТ СН'!$H$6-'СЕТ СН'!$H$22</f>
        <v>1868.86217521</v>
      </c>
      <c r="Y102" s="36">
        <f>SUMIFS(СВЦЭМ!$C$39:$C$782,СВЦЭМ!$A$39:$A$782,$A102,СВЦЭМ!$B$39:$B$782,Y$83)+'СЕТ СН'!$H$12+СВЦЭМ!$D$10+'СЕТ СН'!$H$6-'СЕТ СН'!$H$22</f>
        <v>1962.05430467</v>
      </c>
    </row>
    <row r="103" spans="1:25" ht="15.75" x14ac:dyDescent="0.2">
      <c r="A103" s="35">
        <f t="shared" si="2"/>
        <v>45158</v>
      </c>
      <c r="B103" s="36">
        <f>SUMIFS(СВЦЭМ!$C$39:$C$782,СВЦЭМ!$A$39:$A$782,$A103,СВЦЭМ!$B$39:$B$782,B$83)+'СЕТ СН'!$H$12+СВЦЭМ!$D$10+'СЕТ СН'!$H$6-'СЕТ СН'!$H$22</f>
        <v>2002.5511760099998</v>
      </c>
      <c r="C103" s="36">
        <f>SUMIFS(СВЦЭМ!$C$39:$C$782,СВЦЭМ!$A$39:$A$782,$A103,СВЦЭМ!$B$39:$B$782,C$83)+'СЕТ СН'!$H$12+СВЦЭМ!$D$10+'СЕТ СН'!$H$6-'СЕТ СН'!$H$22</f>
        <v>2074.8351796400002</v>
      </c>
      <c r="D103" s="36">
        <f>SUMIFS(СВЦЭМ!$C$39:$C$782,СВЦЭМ!$A$39:$A$782,$A103,СВЦЭМ!$B$39:$B$782,D$83)+'СЕТ СН'!$H$12+СВЦЭМ!$D$10+'СЕТ СН'!$H$6-'СЕТ СН'!$H$22</f>
        <v>2090.2301407099999</v>
      </c>
      <c r="E103" s="36">
        <f>SUMIFS(СВЦЭМ!$C$39:$C$782,СВЦЭМ!$A$39:$A$782,$A103,СВЦЭМ!$B$39:$B$782,E$83)+'СЕТ СН'!$H$12+СВЦЭМ!$D$10+'СЕТ СН'!$H$6-'СЕТ СН'!$H$22</f>
        <v>2144.3195700300002</v>
      </c>
      <c r="F103" s="36">
        <f>SUMIFS(СВЦЭМ!$C$39:$C$782,СВЦЭМ!$A$39:$A$782,$A103,СВЦЭМ!$B$39:$B$782,F$83)+'СЕТ СН'!$H$12+СВЦЭМ!$D$10+'СЕТ СН'!$H$6-'СЕТ СН'!$H$22</f>
        <v>2172.9214575800002</v>
      </c>
      <c r="G103" s="36">
        <f>SUMIFS(СВЦЭМ!$C$39:$C$782,СВЦЭМ!$A$39:$A$782,$A103,СВЦЭМ!$B$39:$B$782,G$83)+'СЕТ СН'!$H$12+СВЦЭМ!$D$10+'СЕТ СН'!$H$6-'СЕТ СН'!$H$22</f>
        <v>2160.3025169900002</v>
      </c>
      <c r="H103" s="36">
        <f>SUMIFS(СВЦЭМ!$C$39:$C$782,СВЦЭМ!$A$39:$A$782,$A103,СВЦЭМ!$B$39:$B$782,H$83)+'СЕТ СН'!$H$12+СВЦЭМ!$D$10+'СЕТ СН'!$H$6-'СЕТ СН'!$H$22</f>
        <v>2162.6583110300003</v>
      </c>
      <c r="I103" s="36">
        <f>SUMIFS(СВЦЭМ!$C$39:$C$782,СВЦЭМ!$A$39:$A$782,$A103,СВЦЭМ!$B$39:$B$782,I$83)+'СЕТ СН'!$H$12+СВЦЭМ!$D$10+'СЕТ СН'!$H$6-'СЕТ СН'!$H$22</f>
        <v>2010.92009652</v>
      </c>
      <c r="J103" s="36">
        <f>SUMIFS(СВЦЭМ!$C$39:$C$782,СВЦЭМ!$A$39:$A$782,$A103,СВЦЭМ!$B$39:$B$782,J$83)+'СЕТ СН'!$H$12+СВЦЭМ!$D$10+'СЕТ СН'!$H$6-'СЕТ СН'!$H$22</f>
        <v>1981.12562026</v>
      </c>
      <c r="K103" s="36">
        <f>SUMIFS(СВЦЭМ!$C$39:$C$782,СВЦЭМ!$A$39:$A$782,$A103,СВЦЭМ!$B$39:$B$782,K$83)+'СЕТ СН'!$H$12+СВЦЭМ!$D$10+'СЕТ СН'!$H$6-'СЕТ СН'!$H$22</f>
        <v>1862.5309806299999</v>
      </c>
      <c r="L103" s="36">
        <f>SUMIFS(СВЦЭМ!$C$39:$C$782,СВЦЭМ!$A$39:$A$782,$A103,СВЦЭМ!$B$39:$B$782,L$83)+'СЕТ СН'!$H$12+СВЦЭМ!$D$10+'СЕТ СН'!$H$6-'СЕТ СН'!$H$22</f>
        <v>1800.6898981099998</v>
      </c>
      <c r="M103" s="36">
        <f>SUMIFS(СВЦЭМ!$C$39:$C$782,СВЦЭМ!$A$39:$A$782,$A103,СВЦЭМ!$B$39:$B$782,M$83)+'СЕТ СН'!$H$12+СВЦЭМ!$D$10+'СЕТ СН'!$H$6-'СЕТ СН'!$H$22</f>
        <v>1778.7684818799999</v>
      </c>
      <c r="N103" s="36">
        <f>SUMIFS(СВЦЭМ!$C$39:$C$782,СВЦЭМ!$A$39:$A$782,$A103,СВЦЭМ!$B$39:$B$782,N$83)+'СЕТ СН'!$H$12+СВЦЭМ!$D$10+'СЕТ СН'!$H$6-'СЕТ СН'!$H$22</f>
        <v>1779.96483332</v>
      </c>
      <c r="O103" s="36">
        <f>SUMIFS(СВЦЭМ!$C$39:$C$782,СВЦЭМ!$A$39:$A$782,$A103,СВЦЭМ!$B$39:$B$782,O$83)+'СЕТ СН'!$H$12+СВЦЭМ!$D$10+'СЕТ СН'!$H$6-'СЕТ СН'!$H$22</f>
        <v>1792.2238357700001</v>
      </c>
      <c r="P103" s="36">
        <f>SUMIFS(СВЦЭМ!$C$39:$C$782,СВЦЭМ!$A$39:$A$782,$A103,СВЦЭМ!$B$39:$B$782,P$83)+'СЕТ СН'!$H$12+СВЦЭМ!$D$10+'СЕТ СН'!$H$6-'СЕТ СН'!$H$22</f>
        <v>1791.3020644399999</v>
      </c>
      <c r="Q103" s="36">
        <f>SUMIFS(СВЦЭМ!$C$39:$C$782,СВЦЭМ!$A$39:$A$782,$A103,СВЦЭМ!$B$39:$B$782,Q$83)+'СЕТ СН'!$H$12+СВЦЭМ!$D$10+'СЕТ СН'!$H$6-'СЕТ СН'!$H$22</f>
        <v>1787.0861671799998</v>
      </c>
      <c r="R103" s="36">
        <f>SUMIFS(СВЦЭМ!$C$39:$C$782,СВЦЭМ!$A$39:$A$782,$A103,СВЦЭМ!$B$39:$B$782,R$83)+'СЕТ СН'!$H$12+СВЦЭМ!$D$10+'СЕТ СН'!$H$6-'СЕТ СН'!$H$22</f>
        <v>1808.8715992999998</v>
      </c>
      <c r="S103" s="36">
        <f>SUMIFS(СВЦЭМ!$C$39:$C$782,СВЦЭМ!$A$39:$A$782,$A103,СВЦЭМ!$B$39:$B$782,S$83)+'СЕТ СН'!$H$12+СВЦЭМ!$D$10+'СЕТ СН'!$H$6-'СЕТ СН'!$H$22</f>
        <v>1810.2739263799999</v>
      </c>
      <c r="T103" s="36">
        <f>SUMIFS(СВЦЭМ!$C$39:$C$782,СВЦЭМ!$A$39:$A$782,$A103,СВЦЭМ!$B$39:$B$782,T$83)+'СЕТ СН'!$H$12+СВЦЭМ!$D$10+'СЕТ СН'!$H$6-'СЕТ СН'!$H$22</f>
        <v>1798.9209117599999</v>
      </c>
      <c r="U103" s="36">
        <f>SUMIFS(СВЦЭМ!$C$39:$C$782,СВЦЭМ!$A$39:$A$782,$A103,СВЦЭМ!$B$39:$B$782,U$83)+'СЕТ СН'!$H$12+СВЦЭМ!$D$10+'СЕТ СН'!$H$6-'СЕТ СН'!$H$22</f>
        <v>1787.56005233</v>
      </c>
      <c r="V103" s="36">
        <f>SUMIFS(СВЦЭМ!$C$39:$C$782,СВЦЭМ!$A$39:$A$782,$A103,СВЦЭМ!$B$39:$B$782,V$83)+'СЕТ СН'!$H$12+СВЦЭМ!$D$10+'СЕТ СН'!$H$6-'СЕТ СН'!$H$22</f>
        <v>1801.0359499599999</v>
      </c>
      <c r="W103" s="36">
        <f>SUMIFS(СВЦЭМ!$C$39:$C$782,СВЦЭМ!$A$39:$A$782,$A103,СВЦЭМ!$B$39:$B$782,W$83)+'СЕТ СН'!$H$12+СВЦЭМ!$D$10+'СЕТ СН'!$H$6-'СЕТ СН'!$H$22</f>
        <v>1794.53864563</v>
      </c>
      <c r="X103" s="36">
        <f>SUMIFS(СВЦЭМ!$C$39:$C$782,СВЦЭМ!$A$39:$A$782,$A103,СВЦЭМ!$B$39:$B$782,X$83)+'СЕТ СН'!$H$12+СВЦЭМ!$D$10+'СЕТ СН'!$H$6-'СЕТ СН'!$H$22</f>
        <v>1850.9632821999999</v>
      </c>
      <c r="Y103" s="36">
        <f>SUMIFS(СВЦЭМ!$C$39:$C$782,СВЦЭМ!$A$39:$A$782,$A103,СВЦЭМ!$B$39:$B$782,Y$83)+'СЕТ СН'!$H$12+СВЦЭМ!$D$10+'СЕТ СН'!$H$6-'СЕТ СН'!$H$22</f>
        <v>1948.86865848</v>
      </c>
    </row>
    <row r="104" spans="1:25" ht="15.75" x14ac:dyDescent="0.2">
      <c r="A104" s="35">
        <f t="shared" si="2"/>
        <v>45159</v>
      </c>
      <c r="B104" s="36">
        <f>SUMIFS(СВЦЭМ!$C$39:$C$782,СВЦЭМ!$A$39:$A$782,$A104,СВЦЭМ!$B$39:$B$782,B$83)+'СЕТ СН'!$H$12+СВЦЭМ!$D$10+'СЕТ СН'!$H$6-'СЕТ СН'!$H$22</f>
        <v>2216.1516853200001</v>
      </c>
      <c r="C104" s="36">
        <f>SUMIFS(СВЦЭМ!$C$39:$C$782,СВЦЭМ!$A$39:$A$782,$A104,СВЦЭМ!$B$39:$B$782,C$83)+'СЕТ СН'!$H$12+СВЦЭМ!$D$10+'СЕТ СН'!$H$6-'СЕТ СН'!$H$22</f>
        <v>2252.5057142800001</v>
      </c>
      <c r="D104" s="36">
        <f>SUMIFS(СВЦЭМ!$C$39:$C$782,СВЦЭМ!$A$39:$A$782,$A104,СВЦЭМ!$B$39:$B$782,D$83)+'СЕТ СН'!$H$12+СВЦЭМ!$D$10+'СЕТ СН'!$H$6-'СЕТ СН'!$H$22</f>
        <v>2295.4836661899999</v>
      </c>
      <c r="E104" s="36">
        <f>SUMIFS(СВЦЭМ!$C$39:$C$782,СВЦЭМ!$A$39:$A$782,$A104,СВЦЭМ!$B$39:$B$782,E$83)+'СЕТ СН'!$H$12+СВЦЭМ!$D$10+'СЕТ СН'!$H$6-'СЕТ СН'!$H$22</f>
        <v>2308.7571838700001</v>
      </c>
      <c r="F104" s="36">
        <f>SUMIFS(СВЦЭМ!$C$39:$C$782,СВЦЭМ!$A$39:$A$782,$A104,СВЦЭМ!$B$39:$B$782,F$83)+'СЕТ СН'!$H$12+СВЦЭМ!$D$10+'СЕТ СН'!$H$6-'СЕТ СН'!$H$22</f>
        <v>2375.0561208699996</v>
      </c>
      <c r="G104" s="36">
        <f>SUMIFS(СВЦЭМ!$C$39:$C$782,СВЦЭМ!$A$39:$A$782,$A104,СВЦЭМ!$B$39:$B$782,G$83)+'СЕТ СН'!$H$12+СВЦЭМ!$D$10+'СЕТ СН'!$H$6-'СЕТ СН'!$H$22</f>
        <v>2378.0118564099998</v>
      </c>
      <c r="H104" s="36">
        <f>SUMIFS(СВЦЭМ!$C$39:$C$782,СВЦЭМ!$A$39:$A$782,$A104,СВЦЭМ!$B$39:$B$782,H$83)+'СЕТ СН'!$H$12+СВЦЭМ!$D$10+'СЕТ СН'!$H$6-'СЕТ СН'!$H$22</f>
        <v>2406.3998137799999</v>
      </c>
      <c r="I104" s="36">
        <f>SUMIFS(СВЦЭМ!$C$39:$C$782,СВЦЭМ!$A$39:$A$782,$A104,СВЦЭМ!$B$39:$B$782,I$83)+'СЕТ СН'!$H$12+СВЦЭМ!$D$10+'СЕТ СН'!$H$6-'СЕТ СН'!$H$22</f>
        <v>2267.2842613000003</v>
      </c>
      <c r="J104" s="36">
        <f>SUMIFS(СВЦЭМ!$C$39:$C$782,СВЦЭМ!$A$39:$A$782,$A104,СВЦЭМ!$B$39:$B$782,J$83)+'СЕТ СН'!$H$12+СВЦЭМ!$D$10+'СЕТ СН'!$H$6-'СЕТ СН'!$H$22</f>
        <v>2150.5608754999998</v>
      </c>
      <c r="K104" s="36">
        <f>SUMIFS(СВЦЭМ!$C$39:$C$782,СВЦЭМ!$A$39:$A$782,$A104,СВЦЭМ!$B$39:$B$782,K$83)+'СЕТ СН'!$H$12+СВЦЭМ!$D$10+'СЕТ СН'!$H$6-'СЕТ СН'!$H$22</f>
        <v>2070.7063526100001</v>
      </c>
      <c r="L104" s="36">
        <f>SUMIFS(СВЦЭМ!$C$39:$C$782,СВЦЭМ!$A$39:$A$782,$A104,СВЦЭМ!$B$39:$B$782,L$83)+'СЕТ СН'!$H$12+СВЦЭМ!$D$10+'СЕТ СН'!$H$6-'СЕТ СН'!$H$22</f>
        <v>2013.71502366</v>
      </c>
      <c r="M104" s="36">
        <f>SUMIFS(СВЦЭМ!$C$39:$C$782,СВЦЭМ!$A$39:$A$782,$A104,СВЦЭМ!$B$39:$B$782,M$83)+'СЕТ СН'!$H$12+СВЦЭМ!$D$10+'СЕТ СН'!$H$6-'СЕТ СН'!$H$22</f>
        <v>2002.9598134599999</v>
      </c>
      <c r="N104" s="36">
        <f>SUMIFS(СВЦЭМ!$C$39:$C$782,СВЦЭМ!$A$39:$A$782,$A104,СВЦЭМ!$B$39:$B$782,N$83)+'СЕТ СН'!$H$12+СВЦЭМ!$D$10+'СЕТ СН'!$H$6-'СЕТ СН'!$H$22</f>
        <v>1998.9155571699998</v>
      </c>
      <c r="O104" s="36">
        <f>SUMIFS(СВЦЭМ!$C$39:$C$782,СВЦЭМ!$A$39:$A$782,$A104,СВЦЭМ!$B$39:$B$782,O$83)+'СЕТ СН'!$H$12+СВЦЭМ!$D$10+'СЕТ СН'!$H$6-'СЕТ СН'!$H$22</f>
        <v>2011.65826915</v>
      </c>
      <c r="P104" s="36">
        <f>SUMIFS(СВЦЭМ!$C$39:$C$782,СВЦЭМ!$A$39:$A$782,$A104,СВЦЭМ!$B$39:$B$782,P$83)+'СЕТ СН'!$H$12+СВЦЭМ!$D$10+'СЕТ СН'!$H$6-'СЕТ СН'!$H$22</f>
        <v>1963.45902843</v>
      </c>
      <c r="Q104" s="36">
        <f>SUMIFS(СВЦЭМ!$C$39:$C$782,СВЦЭМ!$A$39:$A$782,$A104,СВЦЭМ!$B$39:$B$782,Q$83)+'СЕТ СН'!$H$12+СВЦЭМ!$D$10+'СЕТ СН'!$H$6-'СЕТ СН'!$H$22</f>
        <v>1981.4682523499998</v>
      </c>
      <c r="R104" s="36">
        <f>SUMIFS(СВЦЭМ!$C$39:$C$782,СВЦЭМ!$A$39:$A$782,$A104,СВЦЭМ!$B$39:$B$782,R$83)+'СЕТ СН'!$H$12+СВЦЭМ!$D$10+'СЕТ СН'!$H$6-'СЕТ СН'!$H$22</f>
        <v>2017.5800030599999</v>
      </c>
      <c r="S104" s="36">
        <f>SUMIFS(СВЦЭМ!$C$39:$C$782,СВЦЭМ!$A$39:$A$782,$A104,СВЦЭМ!$B$39:$B$782,S$83)+'СЕТ СН'!$H$12+СВЦЭМ!$D$10+'СЕТ СН'!$H$6-'СЕТ СН'!$H$22</f>
        <v>2005.5577430599999</v>
      </c>
      <c r="T104" s="36">
        <f>SUMIFS(СВЦЭМ!$C$39:$C$782,СВЦЭМ!$A$39:$A$782,$A104,СВЦЭМ!$B$39:$B$782,T$83)+'СЕТ СН'!$H$12+СВЦЭМ!$D$10+'СЕТ СН'!$H$6-'СЕТ СН'!$H$22</f>
        <v>2009.3087994</v>
      </c>
      <c r="U104" s="36">
        <f>SUMIFS(СВЦЭМ!$C$39:$C$782,СВЦЭМ!$A$39:$A$782,$A104,СВЦЭМ!$B$39:$B$782,U$83)+'СЕТ СН'!$H$12+СВЦЭМ!$D$10+'СЕТ СН'!$H$6-'СЕТ СН'!$H$22</f>
        <v>2015.0064489199999</v>
      </c>
      <c r="V104" s="36">
        <f>SUMIFS(СВЦЭМ!$C$39:$C$782,СВЦЭМ!$A$39:$A$782,$A104,СВЦЭМ!$B$39:$B$782,V$83)+'СЕТ СН'!$H$12+СВЦЭМ!$D$10+'СЕТ СН'!$H$6-'СЕТ СН'!$H$22</f>
        <v>2011.6843738799998</v>
      </c>
      <c r="W104" s="36">
        <f>SUMIFS(СВЦЭМ!$C$39:$C$782,СВЦЭМ!$A$39:$A$782,$A104,СВЦЭМ!$B$39:$B$782,W$83)+'СЕТ СН'!$H$12+СВЦЭМ!$D$10+'СЕТ СН'!$H$6-'СЕТ СН'!$H$22</f>
        <v>1990.2610343399999</v>
      </c>
      <c r="X104" s="36">
        <f>SUMIFS(СВЦЭМ!$C$39:$C$782,СВЦЭМ!$A$39:$A$782,$A104,СВЦЭМ!$B$39:$B$782,X$83)+'СЕТ СН'!$H$12+СВЦЭМ!$D$10+'СЕТ СН'!$H$6-'СЕТ СН'!$H$22</f>
        <v>2080.9884402799998</v>
      </c>
      <c r="Y104" s="36">
        <f>SUMIFS(СВЦЭМ!$C$39:$C$782,СВЦЭМ!$A$39:$A$782,$A104,СВЦЭМ!$B$39:$B$782,Y$83)+'СЕТ СН'!$H$12+СВЦЭМ!$D$10+'СЕТ СН'!$H$6-'СЕТ СН'!$H$22</f>
        <v>2189.9303592599999</v>
      </c>
    </row>
    <row r="105" spans="1:25" ht="15.75" x14ac:dyDescent="0.2">
      <c r="A105" s="35">
        <f t="shared" si="2"/>
        <v>45160</v>
      </c>
      <c r="B105" s="36">
        <f>SUMIFS(СВЦЭМ!$C$39:$C$782,СВЦЭМ!$A$39:$A$782,$A105,СВЦЭМ!$B$39:$B$782,B$83)+'СЕТ СН'!$H$12+СВЦЭМ!$D$10+'СЕТ СН'!$H$6-'СЕТ СН'!$H$22</f>
        <v>2113.5110144599998</v>
      </c>
      <c r="C105" s="36">
        <f>SUMIFS(СВЦЭМ!$C$39:$C$782,СВЦЭМ!$A$39:$A$782,$A105,СВЦЭМ!$B$39:$B$782,C$83)+'СЕТ СН'!$H$12+СВЦЭМ!$D$10+'СЕТ СН'!$H$6-'СЕТ СН'!$H$22</f>
        <v>2230.80638043</v>
      </c>
      <c r="D105" s="36">
        <f>SUMIFS(СВЦЭМ!$C$39:$C$782,СВЦЭМ!$A$39:$A$782,$A105,СВЦЭМ!$B$39:$B$782,D$83)+'СЕТ СН'!$H$12+СВЦЭМ!$D$10+'СЕТ СН'!$H$6-'СЕТ СН'!$H$22</f>
        <v>2268.8973389900002</v>
      </c>
      <c r="E105" s="36">
        <f>SUMIFS(СВЦЭМ!$C$39:$C$782,СВЦЭМ!$A$39:$A$782,$A105,СВЦЭМ!$B$39:$B$782,E$83)+'СЕТ СН'!$H$12+СВЦЭМ!$D$10+'СЕТ СН'!$H$6-'СЕТ СН'!$H$22</f>
        <v>2252.9270051900003</v>
      </c>
      <c r="F105" s="36">
        <f>SUMIFS(СВЦЭМ!$C$39:$C$782,СВЦЭМ!$A$39:$A$782,$A105,СВЦЭМ!$B$39:$B$782,F$83)+'СЕТ СН'!$H$12+СВЦЭМ!$D$10+'СЕТ СН'!$H$6-'СЕТ СН'!$H$22</f>
        <v>2283.6945782600001</v>
      </c>
      <c r="G105" s="36">
        <f>SUMIFS(СВЦЭМ!$C$39:$C$782,СВЦЭМ!$A$39:$A$782,$A105,СВЦЭМ!$B$39:$B$782,G$83)+'СЕТ СН'!$H$12+СВЦЭМ!$D$10+'СЕТ СН'!$H$6-'СЕТ СН'!$H$22</f>
        <v>2264.07366817</v>
      </c>
      <c r="H105" s="36">
        <f>SUMIFS(СВЦЭМ!$C$39:$C$782,СВЦЭМ!$A$39:$A$782,$A105,СВЦЭМ!$B$39:$B$782,H$83)+'СЕТ СН'!$H$12+СВЦЭМ!$D$10+'СЕТ СН'!$H$6-'СЕТ СН'!$H$22</f>
        <v>2192.22891996</v>
      </c>
      <c r="I105" s="36">
        <f>SUMIFS(СВЦЭМ!$C$39:$C$782,СВЦЭМ!$A$39:$A$782,$A105,СВЦЭМ!$B$39:$B$782,I$83)+'СЕТ СН'!$H$12+СВЦЭМ!$D$10+'СЕТ СН'!$H$6-'СЕТ СН'!$H$22</f>
        <v>2093.7019432900001</v>
      </c>
      <c r="J105" s="36">
        <f>SUMIFS(СВЦЭМ!$C$39:$C$782,СВЦЭМ!$A$39:$A$782,$A105,СВЦЭМ!$B$39:$B$782,J$83)+'СЕТ СН'!$H$12+СВЦЭМ!$D$10+'СЕТ СН'!$H$6-'СЕТ СН'!$H$22</f>
        <v>2039.8579640599999</v>
      </c>
      <c r="K105" s="36">
        <f>SUMIFS(СВЦЭМ!$C$39:$C$782,СВЦЭМ!$A$39:$A$782,$A105,СВЦЭМ!$B$39:$B$782,K$83)+'СЕТ СН'!$H$12+СВЦЭМ!$D$10+'СЕТ СН'!$H$6-'СЕТ СН'!$H$22</f>
        <v>1944.5481601699998</v>
      </c>
      <c r="L105" s="36">
        <f>SUMIFS(СВЦЭМ!$C$39:$C$782,СВЦЭМ!$A$39:$A$782,$A105,СВЦЭМ!$B$39:$B$782,L$83)+'СЕТ СН'!$H$12+СВЦЭМ!$D$10+'СЕТ СН'!$H$6-'СЕТ СН'!$H$22</f>
        <v>1912.0456428999998</v>
      </c>
      <c r="M105" s="36">
        <f>SUMIFS(СВЦЭМ!$C$39:$C$782,СВЦЭМ!$A$39:$A$782,$A105,СВЦЭМ!$B$39:$B$782,M$83)+'СЕТ СН'!$H$12+СВЦЭМ!$D$10+'СЕТ СН'!$H$6-'СЕТ СН'!$H$22</f>
        <v>1899.7772912599999</v>
      </c>
      <c r="N105" s="36">
        <f>SUMIFS(СВЦЭМ!$C$39:$C$782,СВЦЭМ!$A$39:$A$782,$A105,СВЦЭМ!$B$39:$B$782,N$83)+'СЕТ СН'!$H$12+СВЦЭМ!$D$10+'СЕТ СН'!$H$6-'СЕТ СН'!$H$22</f>
        <v>1892.5868308199999</v>
      </c>
      <c r="O105" s="36">
        <f>SUMIFS(СВЦЭМ!$C$39:$C$782,СВЦЭМ!$A$39:$A$782,$A105,СВЦЭМ!$B$39:$B$782,O$83)+'СЕТ СН'!$H$12+СВЦЭМ!$D$10+'СЕТ СН'!$H$6-'СЕТ СН'!$H$22</f>
        <v>1883.98931722</v>
      </c>
      <c r="P105" s="36">
        <f>SUMIFS(СВЦЭМ!$C$39:$C$782,СВЦЭМ!$A$39:$A$782,$A105,СВЦЭМ!$B$39:$B$782,P$83)+'СЕТ СН'!$H$12+СВЦЭМ!$D$10+'СЕТ СН'!$H$6-'СЕТ СН'!$H$22</f>
        <v>1849.87616011</v>
      </c>
      <c r="Q105" s="36">
        <f>SUMIFS(СВЦЭМ!$C$39:$C$782,СВЦЭМ!$A$39:$A$782,$A105,СВЦЭМ!$B$39:$B$782,Q$83)+'СЕТ СН'!$H$12+СВЦЭМ!$D$10+'СЕТ СН'!$H$6-'СЕТ СН'!$H$22</f>
        <v>1831.03451468</v>
      </c>
      <c r="R105" s="36">
        <f>SUMIFS(СВЦЭМ!$C$39:$C$782,СВЦЭМ!$A$39:$A$782,$A105,СВЦЭМ!$B$39:$B$782,R$83)+'СЕТ СН'!$H$12+СВЦЭМ!$D$10+'СЕТ СН'!$H$6-'СЕТ СН'!$H$22</f>
        <v>1849.4068135299999</v>
      </c>
      <c r="S105" s="36">
        <f>SUMIFS(СВЦЭМ!$C$39:$C$782,СВЦЭМ!$A$39:$A$782,$A105,СВЦЭМ!$B$39:$B$782,S$83)+'СЕТ СН'!$H$12+СВЦЭМ!$D$10+'СЕТ СН'!$H$6-'СЕТ СН'!$H$22</f>
        <v>1866.3820605399999</v>
      </c>
      <c r="T105" s="36">
        <f>SUMIFS(СВЦЭМ!$C$39:$C$782,СВЦЭМ!$A$39:$A$782,$A105,СВЦЭМ!$B$39:$B$782,T$83)+'СЕТ СН'!$H$12+СВЦЭМ!$D$10+'СЕТ СН'!$H$6-'СЕТ СН'!$H$22</f>
        <v>1877.42951223</v>
      </c>
      <c r="U105" s="36">
        <f>SUMIFS(СВЦЭМ!$C$39:$C$782,СВЦЭМ!$A$39:$A$782,$A105,СВЦЭМ!$B$39:$B$782,U$83)+'СЕТ СН'!$H$12+СВЦЭМ!$D$10+'СЕТ СН'!$H$6-'СЕТ СН'!$H$22</f>
        <v>1863.12761284</v>
      </c>
      <c r="V105" s="36">
        <f>SUMIFS(СВЦЭМ!$C$39:$C$782,СВЦЭМ!$A$39:$A$782,$A105,СВЦЭМ!$B$39:$B$782,V$83)+'СЕТ СН'!$H$12+СВЦЭМ!$D$10+'СЕТ СН'!$H$6-'СЕТ СН'!$H$22</f>
        <v>1881.22249962</v>
      </c>
      <c r="W105" s="36">
        <f>SUMIFS(СВЦЭМ!$C$39:$C$782,СВЦЭМ!$A$39:$A$782,$A105,СВЦЭМ!$B$39:$B$782,W$83)+'СЕТ СН'!$H$12+СВЦЭМ!$D$10+'СЕТ СН'!$H$6-'СЕТ СН'!$H$22</f>
        <v>1872.46802583</v>
      </c>
      <c r="X105" s="36">
        <f>SUMIFS(СВЦЭМ!$C$39:$C$782,СВЦЭМ!$A$39:$A$782,$A105,СВЦЭМ!$B$39:$B$782,X$83)+'СЕТ СН'!$H$12+СВЦЭМ!$D$10+'СЕТ СН'!$H$6-'СЕТ СН'!$H$22</f>
        <v>1954.31033495</v>
      </c>
      <c r="Y105" s="36">
        <f>SUMIFS(СВЦЭМ!$C$39:$C$782,СВЦЭМ!$A$39:$A$782,$A105,СВЦЭМ!$B$39:$B$782,Y$83)+'СЕТ СН'!$H$12+СВЦЭМ!$D$10+'СЕТ СН'!$H$6-'СЕТ СН'!$H$22</f>
        <v>2060.8793075100002</v>
      </c>
    </row>
    <row r="106" spans="1:25" ht="15.75" x14ac:dyDescent="0.2">
      <c r="A106" s="35">
        <f t="shared" si="2"/>
        <v>45161</v>
      </c>
      <c r="B106" s="36">
        <f>SUMIFS(СВЦЭМ!$C$39:$C$782,СВЦЭМ!$A$39:$A$782,$A106,СВЦЭМ!$B$39:$B$782,B$83)+'СЕТ СН'!$H$12+СВЦЭМ!$D$10+'СЕТ СН'!$H$6-'СЕТ СН'!$H$22</f>
        <v>2147.72904784</v>
      </c>
      <c r="C106" s="36">
        <f>SUMIFS(СВЦЭМ!$C$39:$C$782,СВЦЭМ!$A$39:$A$782,$A106,СВЦЭМ!$B$39:$B$782,C$83)+'СЕТ СН'!$H$12+СВЦЭМ!$D$10+'СЕТ СН'!$H$6-'СЕТ СН'!$H$22</f>
        <v>2223.32732046</v>
      </c>
      <c r="D106" s="36">
        <f>SUMIFS(СВЦЭМ!$C$39:$C$782,СВЦЭМ!$A$39:$A$782,$A106,СВЦЭМ!$B$39:$B$782,D$83)+'СЕТ СН'!$H$12+СВЦЭМ!$D$10+'СЕТ СН'!$H$6-'СЕТ СН'!$H$22</f>
        <v>2263.18901899</v>
      </c>
      <c r="E106" s="36">
        <f>SUMIFS(СВЦЭМ!$C$39:$C$782,СВЦЭМ!$A$39:$A$782,$A106,СВЦЭМ!$B$39:$B$782,E$83)+'СЕТ СН'!$H$12+СВЦЭМ!$D$10+'СЕТ СН'!$H$6-'СЕТ СН'!$H$22</f>
        <v>2270.9357648499999</v>
      </c>
      <c r="F106" s="36">
        <f>SUMIFS(СВЦЭМ!$C$39:$C$782,СВЦЭМ!$A$39:$A$782,$A106,СВЦЭМ!$B$39:$B$782,F$83)+'СЕТ СН'!$H$12+СВЦЭМ!$D$10+'СЕТ СН'!$H$6-'СЕТ СН'!$H$22</f>
        <v>2320.89141479</v>
      </c>
      <c r="G106" s="36">
        <f>SUMIFS(СВЦЭМ!$C$39:$C$782,СВЦЭМ!$A$39:$A$782,$A106,СВЦЭМ!$B$39:$B$782,G$83)+'СЕТ СН'!$H$12+СВЦЭМ!$D$10+'СЕТ СН'!$H$6-'СЕТ СН'!$H$22</f>
        <v>2286.0636527800002</v>
      </c>
      <c r="H106" s="36">
        <f>SUMIFS(СВЦЭМ!$C$39:$C$782,СВЦЭМ!$A$39:$A$782,$A106,СВЦЭМ!$B$39:$B$782,H$83)+'СЕТ СН'!$H$12+СВЦЭМ!$D$10+'СЕТ СН'!$H$6-'СЕТ СН'!$H$22</f>
        <v>2233.4749029</v>
      </c>
      <c r="I106" s="36">
        <f>SUMIFS(СВЦЭМ!$C$39:$C$782,СВЦЭМ!$A$39:$A$782,$A106,СВЦЭМ!$B$39:$B$782,I$83)+'СЕТ СН'!$H$12+СВЦЭМ!$D$10+'СЕТ СН'!$H$6-'СЕТ СН'!$H$22</f>
        <v>2117.4268491799999</v>
      </c>
      <c r="J106" s="36">
        <f>SUMIFS(СВЦЭМ!$C$39:$C$782,СВЦЭМ!$A$39:$A$782,$A106,СВЦЭМ!$B$39:$B$782,J$83)+'СЕТ СН'!$H$12+СВЦЭМ!$D$10+'СЕТ СН'!$H$6-'СЕТ СН'!$H$22</f>
        <v>1965.2236907699998</v>
      </c>
      <c r="K106" s="36">
        <f>SUMIFS(СВЦЭМ!$C$39:$C$782,СВЦЭМ!$A$39:$A$782,$A106,СВЦЭМ!$B$39:$B$782,K$83)+'СЕТ СН'!$H$12+СВЦЭМ!$D$10+'СЕТ СН'!$H$6-'СЕТ СН'!$H$22</f>
        <v>1918.6698239099999</v>
      </c>
      <c r="L106" s="36">
        <f>SUMIFS(СВЦЭМ!$C$39:$C$782,СВЦЭМ!$A$39:$A$782,$A106,СВЦЭМ!$B$39:$B$782,L$83)+'СЕТ СН'!$H$12+СВЦЭМ!$D$10+'СЕТ СН'!$H$6-'СЕТ СН'!$H$22</f>
        <v>1891.23421248</v>
      </c>
      <c r="M106" s="36">
        <f>SUMIFS(СВЦЭМ!$C$39:$C$782,СВЦЭМ!$A$39:$A$782,$A106,СВЦЭМ!$B$39:$B$782,M$83)+'СЕТ СН'!$H$12+СВЦЭМ!$D$10+'СЕТ СН'!$H$6-'СЕТ СН'!$H$22</f>
        <v>1879.73221169</v>
      </c>
      <c r="N106" s="36">
        <f>SUMIFS(СВЦЭМ!$C$39:$C$782,СВЦЭМ!$A$39:$A$782,$A106,СВЦЭМ!$B$39:$B$782,N$83)+'СЕТ СН'!$H$12+СВЦЭМ!$D$10+'СЕТ СН'!$H$6-'СЕТ СН'!$H$22</f>
        <v>1861.66293529</v>
      </c>
      <c r="O106" s="36">
        <f>SUMIFS(СВЦЭМ!$C$39:$C$782,СВЦЭМ!$A$39:$A$782,$A106,СВЦЭМ!$B$39:$B$782,O$83)+'СЕТ СН'!$H$12+СВЦЭМ!$D$10+'СЕТ СН'!$H$6-'СЕТ СН'!$H$22</f>
        <v>1860.5714481799998</v>
      </c>
      <c r="P106" s="36">
        <f>SUMIFS(СВЦЭМ!$C$39:$C$782,СВЦЭМ!$A$39:$A$782,$A106,СВЦЭМ!$B$39:$B$782,P$83)+'СЕТ СН'!$H$12+СВЦЭМ!$D$10+'СЕТ СН'!$H$6-'СЕТ СН'!$H$22</f>
        <v>1834.18467388</v>
      </c>
      <c r="Q106" s="36">
        <f>SUMIFS(СВЦЭМ!$C$39:$C$782,СВЦЭМ!$A$39:$A$782,$A106,СВЦЭМ!$B$39:$B$782,Q$83)+'СЕТ СН'!$H$12+СВЦЭМ!$D$10+'СЕТ СН'!$H$6-'СЕТ СН'!$H$22</f>
        <v>1833.1960686999998</v>
      </c>
      <c r="R106" s="36">
        <f>SUMIFS(СВЦЭМ!$C$39:$C$782,СВЦЭМ!$A$39:$A$782,$A106,СВЦЭМ!$B$39:$B$782,R$83)+'СЕТ СН'!$H$12+СВЦЭМ!$D$10+'СЕТ СН'!$H$6-'СЕТ СН'!$H$22</f>
        <v>1874.5016785999999</v>
      </c>
      <c r="S106" s="36">
        <f>SUMIFS(СВЦЭМ!$C$39:$C$782,СВЦЭМ!$A$39:$A$782,$A106,СВЦЭМ!$B$39:$B$782,S$83)+'СЕТ СН'!$H$12+СВЦЭМ!$D$10+'СЕТ СН'!$H$6-'СЕТ СН'!$H$22</f>
        <v>1884.6361287099999</v>
      </c>
      <c r="T106" s="36">
        <f>SUMIFS(СВЦЭМ!$C$39:$C$782,СВЦЭМ!$A$39:$A$782,$A106,СВЦЭМ!$B$39:$B$782,T$83)+'СЕТ СН'!$H$12+СВЦЭМ!$D$10+'СЕТ СН'!$H$6-'СЕТ СН'!$H$22</f>
        <v>1884.12525658</v>
      </c>
      <c r="U106" s="36">
        <f>SUMIFS(СВЦЭМ!$C$39:$C$782,СВЦЭМ!$A$39:$A$782,$A106,СВЦЭМ!$B$39:$B$782,U$83)+'СЕТ СН'!$H$12+СВЦЭМ!$D$10+'СЕТ СН'!$H$6-'СЕТ СН'!$H$22</f>
        <v>1891.7829296099999</v>
      </c>
      <c r="V106" s="36">
        <f>SUMIFS(СВЦЭМ!$C$39:$C$782,СВЦЭМ!$A$39:$A$782,$A106,СВЦЭМ!$B$39:$B$782,V$83)+'СЕТ СН'!$H$12+СВЦЭМ!$D$10+'СЕТ СН'!$H$6-'СЕТ СН'!$H$22</f>
        <v>1885.62275604</v>
      </c>
      <c r="W106" s="36">
        <f>SUMIFS(СВЦЭМ!$C$39:$C$782,СВЦЭМ!$A$39:$A$782,$A106,СВЦЭМ!$B$39:$B$782,W$83)+'СЕТ СН'!$H$12+СВЦЭМ!$D$10+'СЕТ СН'!$H$6-'СЕТ СН'!$H$22</f>
        <v>1874.4485400399999</v>
      </c>
      <c r="X106" s="36">
        <f>SUMIFS(СВЦЭМ!$C$39:$C$782,СВЦЭМ!$A$39:$A$782,$A106,СВЦЭМ!$B$39:$B$782,X$83)+'СЕТ СН'!$H$12+СВЦЭМ!$D$10+'СЕТ СН'!$H$6-'СЕТ СН'!$H$22</f>
        <v>1915.7940293899999</v>
      </c>
      <c r="Y106" s="36">
        <f>SUMIFS(СВЦЭМ!$C$39:$C$782,СВЦЭМ!$A$39:$A$782,$A106,СВЦЭМ!$B$39:$B$782,Y$83)+'СЕТ СН'!$H$12+СВЦЭМ!$D$10+'СЕТ СН'!$H$6-'СЕТ СН'!$H$22</f>
        <v>1999.15269945</v>
      </c>
    </row>
    <row r="107" spans="1:25" ht="15.75" x14ac:dyDescent="0.2">
      <c r="A107" s="35">
        <f t="shared" si="2"/>
        <v>45162</v>
      </c>
      <c r="B107" s="36">
        <f>SUMIFS(СВЦЭМ!$C$39:$C$782,СВЦЭМ!$A$39:$A$782,$A107,СВЦЭМ!$B$39:$B$782,B$83)+'СЕТ СН'!$H$12+СВЦЭМ!$D$10+'СЕТ СН'!$H$6-'СЕТ СН'!$H$22</f>
        <v>2042.6273037999999</v>
      </c>
      <c r="C107" s="36">
        <f>SUMIFS(СВЦЭМ!$C$39:$C$782,СВЦЭМ!$A$39:$A$782,$A107,СВЦЭМ!$B$39:$B$782,C$83)+'СЕТ СН'!$H$12+СВЦЭМ!$D$10+'СЕТ СН'!$H$6-'СЕТ СН'!$H$22</f>
        <v>2112.7790063000002</v>
      </c>
      <c r="D107" s="36">
        <f>SUMIFS(СВЦЭМ!$C$39:$C$782,СВЦЭМ!$A$39:$A$782,$A107,СВЦЭМ!$B$39:$B$782,D$83)+'СЕТ СН'!$H$12+СВЦЭМ!$D$10+'СЕТ СН'!$H$6-'СЕТ СН'!$H$22</f>
        <v>2138.1150382599999</v>
      </c>
      <c r="E107" s="36">
        <f>SUMIFS(СВЦЭМ!$C$39:$C$782,СВЦЭМ!$A$39:$A$782,$A107,СВЦЭМ!$B$39:$B$782,E$83)+'СЕТ СН'!$H$12+СВЦЭМ!$D$10+'СЕТ СН'!$H$6-'СЕТ СН'!$H$22</f>
        <v>2146.43586151</v>
      </c>
      <c r="F107" s="36">
        <f>SUMIFS(СВЦЭМ!$C$39:$C$782,СВЦЭМ!$A$39:$A$782,$A107,СВЦЭМ!$B$39:$B$782,F$83)+'СЕТ СН'!$H$12+СВЦЭМ!$D$10+'СЕТ СН'!$H$6-'СЕТ СН'!$H$22</f>
        <v>2187.0624385700003</v>
      </c>
      <c r="G107" s="36">
        <f>SUMIFS(СВЦЭМ!$C$39:$C$782,СВЦЭМ!$A$39:$A$782,$A107,СВЦЭМ!$B$39:$B$782,G$83)+'СЕТ СН'!$H$12+СВЦЭМ!$D$10+'СЕТ СН'!$H$6-'СЕТ СН'!$H$22</f>
        <v>2164.2604093099999</v>
      </c>
      <c r="H107" s="36">
        <f>SUMIFS(СВЦЭМ!$C$39:$C$782,СВЦЭМ!$A$39:$A$782,$A107,СВЦЭМ!$B$39:$B$782,H$83)+'СЕТ СН'!$H$12+СВЦЭМ!$D$10+'СЕТ СН'!$H$6-'СЕТ СН'!$H$22</f>
        <v>2083.0969797600001</v>
      </c>
      <c r="I107" s="36">
        <f>SUMIFS(СВЦЭМ!$C$39:$C$782,СВЦЭМ!$A$39:$A$782,$A107,СВЦЭМ!$B$39:$B$782,I$83)+'СЕТ СН'!$H$12+СВЦЭМ!$D$10+'СЕТ СН'!$H$6-'СЕТ СН'!$H$22</f>
        <v>2030.66221541</v>
      </c>
      <c r="J107" s="36">
        <f>SUMIFS(СВЦЭМ!$C$39:$C$782,СВЦЭМ!$A$39:$A$782,$A107,СВЦЭМ!$B$39:$B$782,J$83)+'СЕТ СН'!$H$12+СВЦЭМ!$D$10+'СЕТ СН'!$H$6-'СЕТ СН'!$H$22</f>
        <v>1920.54058334</v>
      </c>
      <c r="K107" s="36">
        <f>SUMIFS(СВЦЭМ!$C$39:$C$782,СВЦЭМ!$A$39:$A$782,$A107,СВЦЭМ!$B$39:$B$782,K$83)+'СЕТ СН'!$H$12+СВЦЭМ!$D$10+'СЕТ СН'!$H$6-'СЕТ СН'!$H$22</f>
        <v>1893.68535507</v>
      </c>
      <c r="L107" s="36">
        <f>SUMIFS(СВЦЭМ!$C$39:$C$782,СВЦЭМ!$A$39:$A$782,$A107,СВЦЭМ!$B$39:$B$782,L$83)+'СЕТ СН'!$H$12+СВЦЭМ!$D$10+'СЕТ СН'!$H$6-'СЕТ СН'!$H$22</f>
        <v>1897.80482805</v>
      </c>
      <c r="M107" s="36">
        <f>SUMIFS(СВЦЭМ!$C$39:$C$782,СВЦЭМ!$A$39:$A$782,$A107,СВЦЭМ!$B$39:$B$782,M$83)+'СЕТ СН'!$H$12+СВЦЭМ!$D$10+'СЕТ СН'!$H$6-'СЕТ СН'!$H$22</f>
        <v>1893.2499424999999</v>
      </c>
      <c r="N107" s="36">
        <f>SUMIFS(СВЦЭМ!$C$39:$C$782,СВЦЭМ!$A$39:$A$782,$A107,СВЦЭМ!$B$39:$B$782,N$83)+'СЕТ СН'!$H$12+СВЦЭМ!$D$10+'СЕТ СН'!$H$6-'СЕТ СН'!$H$22</f>
        <v>1881.2303926699999</v>
      </c>
      <c r="O107" s="36">
        <f>SUMIFS(СВЦЭМ!$C$39:$C$782,СВЦЭМ!$A$39:$A$782,$A107,СВЦЭМ!$B$39:$B$782,O$83)+'СЕТ СН'!$H$12+СВЦЭМ!$D$10+'СЕТ СН'!$H$6-'СЕТ СН'!$H$22</f>
        <v>1884.9636139899999</v>
      </c>
      <c r="P107" s="36">
        <f>SUMIFS(СВЦЭМ!$C$39:$C$782,СВЦЭМ!$A$39:$A$782,$A107,СВЦЭМ!$B$39:$B$782,P$83)+'СЕТ СН'!$H$12+СВЦЭМ!$D$10+'СЕТ СН'!$H$6-'СЕТ СН'!$H$22</f>
        <v>1850.9645047399999</v>
      </c>
      <c r="Q107" s="36">
        <f>SUMIFS(СВЦЭМ!$C$39:$C$782,СВЦЭМ!$A$39:$A$782,$A107,СВЦЭМ!$B$39:$B$782,Q$83)+'СЕТ СН'!$H$12+СВЦЭМ!$D$10+'СЕТ СН'!$H$6-'СЕТ СН'!$H$22</f>
        <v>1864.2785701399998</v>
      </c>
      <c r="R107" s="36">
        <f>SUMIFS(СВЦЭМ!$C$39:$C$782,СВЦЭМ!$A$39:$A$782,$A107,СВЦЭМ!$B$39:$B$782,R$83)+'СЕТ СН'!$H$12+СВЦЭМ!$D$10+'СЕТ СН'!$H$6-'СЕТ СН'!$H$22</f>
        <v>1889.1718119899999</v>
      </c>
      <c r="S107" s="36">
        <f>SUMIFS(СВЦЭМ!$C$39:$C$782,СВЦЭМ!$A$39:$A$782,$A107,СВЦЭМ!$B$39:$B$782,S$83)+'СЕТ СН'!$H$12+СВЦЭМ!$D$10+'СЕТ СН'!$H$6-'СЕТ СН'!$H$22</f>
        <v>1885.92405988</v>
      </c>
      <c r="T107" s="36">
        <f>SUMIFS(СВЦЭМ!$C$39:$C$782,СВЦЭМ!$A$39:$A$782,$A107,СВЦЭМ!$B$39:$B$782,T$83)+'СЕТ СН'!$H$12+СВЦЭМ!$D$10+'СЕТ СН'!$H$6-'СЕТ СН'!$H$22</f>
        <v>1900.7897545199999</v>
      </c>
      <c r="U107" s="36">
        <f>SUMIFS(СВЦЭМ!$C$39:$C$782,СВЦЭМ!$A$39:$A$782,$A107,СВЦЭМ!$B$39:$B$782,U$83)+'СЕТ СН'!$H$12+СВЦЭМ!$D$10+'СЕТ СН'!$H$6-'СЕТ СН'!$H$22</f>
        <v>1905.62094151</v>
      </c>
      <c r="V107" s="36">
        <f>SUMIFS(СВЦЭМ!$C$39:$C$782,СВЦЭМ!$A$39:$A$782,$A107,СВЦЭМ!$B$39:$B$782,V$83)+'СЕТ СН'!$H$12+СВЦЭМ!$D$10+'СЕТ СН'!$H$6-'СЕТ СН'!$H$22</f>
        <v>1890.6258663599999</v>
      </c>
      <c r="W107" s="36">
        <f>SUMIFS(СВЦЭМ!$C$39:$C$782,СВЦЭМ!$A$39:$A$782,$A107,СВЦЭМ!$B$39:$B$782,W$83)+'СЕТ СН'!$H$12+СВЦЭМ!$D$10+'СЕТ СН'!$H$6-'СЕТ СН'!$H$22</f>
        <v>1855.2663026299999</v>
      </c>
      <c r="X107" s="36">
        <f>SUMIFS(СВЦЭМ!$C$39:$C$782,СВЦЭМ!$A$39:$A$782,$A107,СВЦЭМ!$B$39:$B$782,X$83)+'СЕТ СН'!$H$12+СВЦЭМ!$D$10+'СЕТ СН'!$H$6-'СЕТ СН'!$H$22</f>
        <v>1905.6062609599999</v>
      </c>
      <c r="Y107" s="36">
        <f>SUMIFS(СВЦЭМ!$C$39:$C$782,СВЦЭМ!$A$39:$A$782,$A107,СВЦЭМ!$B$39:$B$782,Y$83)+'СЕТ СН'!$H$12+СВЦЭМ!$D$10+'СЕТ СН'!$H$6-'СЕТ СН'!$H$22</f>
        <v>1989.9787325699999</v>
      </c>
    </row>
    <row r="108" spans="1:25" ht="15.75" x14ac:dyDescent="0.2">
      <c r="A108" s="35">
        <f t="shared" si="2"/>
        <v>45163</v>
      </c>
      <c r="B108" s="36">
        <f>SUMIFS(СВЦЭМ!$C$39:$C$782,СВЦЭМ!$A$39:$A$782,$A108,СВЦЭМ!$B$39:$B$782,B$83)+'СЕТ СН'!$H$12+СВЦЭМ!$D$10+'СЕТ СН'!$H$6-'СЕТ СН'!$H$22</f>
        <v>2186.4008310600002</v>
      </c>
      <c r="C108" s="36">
        <f>SUMIFS(СВЦЭМ!$C$39:$C$782,СВЦЭМ!$A$39:$A$782,$A108,СВЦЭМ!$B$39:$B$782,C$83)+'СЕТ СН'!$H$12+СВЦЭМ!$D$10+'СЕТ СН'!$H$6-'СЕТ СН'!$H$22</f>
        <v>2266.0632921800002</v>
      </c>
      <c r="D108" s="36">
        <f>SUMIFS(СВЦЭМ!$C$39:$C$782,СВЦЭМ!$A$39:$A$782,$A108,СВЦЭМ!$B$39:$B$782,D$83)+'СЕТ СН'!$H$12+СВЦЭМ!$D$10+'СЕТ СН'!$H$6-'СЕТ СН'!$H$22</f>
        <v>2295.4961340099999</v>
      </c>
      <c r="E108" s="36">
        <f>SUMIFS(СВЦЭМ!$C$39:$C$782,СВЦЭМ!$A$39:$A$782,$A108,СВЦЭМ!$B$39:$B$782,E$83)+'СЕТ СН'!$H$12+СВЦЭМ!$D$10+'СЕТ СН'!$H$6-'СЕТ СН'!$H$22</f>
        <v>2328.3257771200001</v>
      </c>
      <c r="F108" s="36">
        <f>SUMIFS(СВЦЭМ!$C$39:$C$782,СВЦЭМ!$A$39:$A$782,$A108,СВЦЭМ!$B$39:$B$782,F$83)+'СЕТ СН'!$H$12+СВЦЭМ!$D$10+'СЕТ СН'!$H$6-'СЕТ СН'!$H$22</f>
        <v>2353.4258684299998</v>
      </c>
      <c r="G108" s="36">
        <f>SUMIFS(СВЦЭМ!$C$39:$C$782,СВЦЭМ!$A$39:$A$782,$A108,СВЦЭМ!$B$39:$B$782,G$83)+'СЕТ СН'!$H$12+СВЦЭМ!$D$10+'СЕТ СН'!$H$6-'СЕТ СН'!$H$22</f>
        <v>2328.9689148799998</v>
      </c>
      <c r="H108" s="36">
        <f>SUMIFS(СВЦЭМ!$C$39:$C$782,СВЦЭМ!$A$39:$A$782,$A108,СВЦЭМ!$B$39:$B$782,H$83)+'СЕТ СН'!$H$12+СВЦЭМ!$D$10+'СЕТ СН'!$H$6-'СЕТ СН'!$H$22</f>
        <v>2252.8429014600001</v>
      </c>
      <c r="I108" s="36">
        <f>SUMIFS(СВЦЭМ!$C$39:$C$782,СВЦЭМ!$A$39:$A$782,$A108,СВЦЭМ!$B$39:$B$782,I$83)+'СЕТ СН'!$H$12+СВЦЭМ!$D$10+'СЕТ СН'!$H$6-'СЕТ СН'!$H$22</f>
        <v>2145.1825264600002</v>
      </c>
      <c r="J108" s="36">
        <f>SUMIFS(СВЦЭМ!$C$39:$C$782,СВЦЭМ!$A$39:$A$782,$A108,СВЦЭМ!$B$39:$B$782,J$83)+'СЕТ СН'!$H$12+СВЦЭМ!$D$10+'СЕТ СН'!$H$6-'СЕТ СН'!$H$22</f>
        <v>2019.07442724</v>
      </c>
      <c r="K108" s="36">
        <f>SUMIFS(СВЦЭМ!$C$39:$C$782,СВЦЭМ!$A$39:$A$782,$A108,СВЦЭМ!$B$39:$B$782,K$83)+'СЕТ СН'!$H$12+СВЦЭМ!$D$10+'СЕТ СН'!$H$6-'СЕТ СН'!$H$22</f>
        <v>1973.7404311400001</v>
      </c>
      <c r="L108" s="36">
        <f>SUMIFS(СВЦЭМ!$C$39:$C$782,СВЦЭМ!$A$39:$A$782,$A108,СВЦЭМ!$B$39:$B$782,L$83)+'СЕТ СН'!$H$12+СВЦЭМ!$D$10+'СЕТ СН'!$H$6-'СЕТ СН'!$H$22</f>
        <v>1964.1911000699999</v>
      </c>
      <c r="M108" s="36">
        <f>SUMIFS(СВЦЭМ!$C$39:$C$782,СВЦЭМ!$A$39:$A$782,$A108,СВЦЭМ!$B$39:$B$782,M$83)+'СЕТ СН'!$H$12+СВЦЭМ!$D$10+'СЕТ СН'!$H$6-'СЕТ СН'!$H$22</f>
        <v>1945.7757752099999</v>
      </c>
      <c r="N108" s="36">
        <f>SUMIFS(СВЦЭМ!$C$39:$C$782,СВЦЭМ!$A$39:$A$782,$A108,СВЦЭМ!$B$39:$B$782,N$83)+'СЕТ СН'!$H$12+СВЦЭМ!$D$10+'СЕТ СН'!$H$6-'СЕТ СН'!$H$22</f>
        <v>1956.40043812</v>
      </c>
      <c r="O108" s="36">
        <f>SUMIFS(СВЦЭМ!$C$39:$C$782,СВЦЭМ!$A$39:$A$782,$A108,СВЦЭМ!$B$39:$B$782,O$83)+'СЕТ СН'!$H$12+СВЦЭМ!$D$10+'СЕТ СН'!$H$6-'СЕТ СН'!$H$22</f>
        <v>1934.9413627599999</v>
      </c>
      <c r="P108" s="36">
        <f>SUMIFS(СВЦЭМ!$C$39:$C$782,СВЦЭМ!$A$39:$A$782,$A108,СВЦЭМ!$B$39:$B$782,P$83)+'СЕТ СН'!$H$12+СВЦЭМ!$D$10+'СЕТ СН'!$H$6-'СЕТ СН'!$H$22</f>
        <v>1913.29409328</v>
      </c>
      <c r="Q108" s="36">
        <f>SUMIFS(СВЦЭМ!$C$39:$C$782,СВЦЭМ!$A$39:$A$782,$A108,СВЦЭМ!$B$39:$B$782,Q$83)+'СЕТ СН'!$H$12+СВЦЭМ!$D$10+'СЕТ СН'!$H$6-'СЕТ СН'!$H$22</f>
        <v>1878.03991165</v>
      </c>
      <c r="R108" s="36">
        <f>SUMIFS(СВЦЭМ!$C$39:$C$782,СВЦЭМ!$A$39:$A$782,$A108,СВЦЭМ!$B$39:$B$782,R$83)+'СЕТ СН'!$H$12+СВЦЭМ!$D$10+'СЕТ СН'!$H$6-'СЕТ СН'!$H$22</f>
        <v>1894.7289725000001</v>
      </c>
      <c r="S108" s="36">
        <f>SUMIFS(СВЦЭМ!$C$39:$C$782,СВЦЭМ!$A$39:$A$782,$A108,СВЦЭМ!$B$39:$B$782,S$83)+'СЕТ СН'!$H$12+СВЦЭМ!$D$10+'СЕТ СН'!$H$6-'СЕТ СН'!$H$22</f>
        <v>1899.97307639</v>
      </c>
      <c r="T108" s="36">
        <f>SUMIFS(СВЦЭМ!$C$39:$C$782,СВЦЭМ!$A$39:$A$782,$A108,СВЦЭМ!$B$39:$B$782,T$83)+'СЕТ СН'!$H$12+СВЦЭМ!$D$10+'СЕТ СН'!$H$6-'СЕТ СН'!$H$22</f>
        <v>1922.63704054</v>
      </c>
      <c r="U108" s="36">
        <f>SUMIFS(СВЦЭМ!$C$39:$C$782,СВЦЭМ!$A$39:$A$782,$A108,СВЦЭМ!$B$39:$B$782,U$83)+'СЕТ СН'!$H$12+СВЦЭМ!$D$10+'СЕТ СН'!$H$6-'СЕТ СН'!$H$22</f>
        <v>1919.33777487</v>
      </c>
      <c r="V108" s="36">
        <f>SUMIFS(СВЦЭМ!$C$39:$C$782,СВЦЭМ!$A$39:$A$782,$A108,СВЦЭМ!$B$39:$B$782,V$83)+'СЕТ СН'!$H$12+СВЦЭМ!$D$10+'СЕТ СН'!$H$6-'СЕТ СН'!$H$22</f>
        <v>1909.14596166</v>
      </c>
      <c r="W108" s="36">
        <f>SUMIFS(СВЦЭМ!$C$39:$C$782,СВЦЭМ!$A$39:$A$782,$A108,СВЦЭМ!$B$39:$B$782,W$83)+'СЕТ СН'!$H$12+СВЦЭМ!$D$10+'СЕТ СН'!$H$6-'СЕТ СН'!$H$22</f>
        <v>1905.81744822</v>
      </c>
      <c r="X108" s="36">
        <f>SUMIFS(СВЦЭМ!$C$39:$C$782,СВЦЭМ!$A$39:$A$782,$A108,СВЦЭМ!$B$39:$B$782,X$83)+'СЕТ СН'!$H$12+СВЦЭМ!$D$10+'СЕТ СН'!$H$6-'СЕТ СН'!$H$22</f>
        <v>2003.6205627699999</v>
      </c>
      <c r="Y108" s="36">
        <f>SUMIFS(СВЦЭМ!$C$39:$C$782,СВЦЭМ!$A$39:$A$782,$A108,СВЦЭМ!$B$39:$B$782,Y$83)+'СЕТ СН'!$H$12+СВЦЭМ!$D$10+'СЕТ СН'!$H$6-'СЕТ СН'!$H$22</f>
        <v>2142.08655641</v>
      </c>
    </row>
    <row r="109" spans="1:25" ht="15.75" x14ac:dyDescent="0.2">
      <c r="A109" s="35">
        <f t="shared" si="2"/>
        <v>45164</v>
      </c>
      <c r="B109" s="36">
        <f>SUMIFS(СВЦЭМ!$C$39:$C$782,СВЦЭМ!$A$39:$A$782,$A109,СВЦЭМ!$B$39:$B$782,B$83)+'СЕТ СН'!$H$12+СВЦЭМ!$D$10+'СЕТ СН'!$H$6-'СЕТ СН'!$H$22</f>
        <v>2023.23225278</v>
      </c>
      <c r="C109" s="36">
        <f>SUMIFS(СВЦЭМ!$C$39:$C$782,СВЦЭМ!$A$39:$A$782,$A109,СВЦЭМ!$B$39:$B$782,C$83)+'СЕТ СН'!$H$12+СВЦЭМ!$D$10+'СЕТ СН'!$H$6-'СЕТ СН'!$H$22</f>
        <v>2111.7871728099999</v>
      </c>
      <c r="D109" s="36">
        <f>SUMIFS(СВЦЭМ!$C$39:$C$782,СВЦЭМ!$A$39:$A$782,$A109,СВЦЭМ!$B$39:$B$782,D$83)+'СЕТ СН'!$H$12+СВЦЭМ!$D$10+'СЕТ СН'!$H$6-'СЕТ СН'!$H$22</f>
        <v>2186.2857253299999</v>
      </c>
      <c r="E109" s="36">
        <f>SUMIFS(СВЦЭМ!$C$39:$C$782,СВЦЭМ!$A$39:$A$782,$A109,СВЦЭМ!$B$39:$B$782,E$83)+'СЕТ СН'!$H$12+СВЦЭМ!$D$10+'СЕТ СН'!$H$6-'СЕТ СН'!$H$22</f>
        <v>2210.5806757700002</v>
      </c>
      <c r="F109" s="36">
        <f>SUMIFS(СВЦЭМ!$C$39:$C$782,СВЦЭМ!$A$39:$A$782,$A109,СВЦЭМ!$B$39:$B$782,F$83)+'СЕТ СН'!$H$12+СВЦЭМ!$D$10+'СЕТ СН'!$H$6-'СЕТ СН'!$H$22</f>
        <v>2255.7947494499999</v>
      </c>
      <c r="G109" s="36">
        <f>SUMIFS(СВЦЭМ!$C$39:$C$782,СВЦЭМ!$A$39:$A$782,$A109,СВЦЭМ!$B$39:$B$782,G$83)+'СЕТ СН'!$H$12+СВЦЭМ!$D$10+'СЕТ СН'!$H$6-'СЕТ СН'!$H$22</f>
        <v>2241.64396966</v>
      </c>
      <c r="H109" s="36">
        <f>SUMIFS(СВЦЭМ!$C$39:$C$782,СВЦЭМ!$A$39:$A$782,$A109,СВЦЭМ!$B$39:$B$782,H$83)+'СЕТ СН'!$H$12+СВЦЭМ!$D$10+'СЕТ СН'!$H$6-'СЕТ СН'!$H$22</f>
        <v>2200.4952893600002</v>
      </c>
      <c r="I109" s="36">
        <f>SUMIFS(СВЦЭМ!$C$39:$C$782,СВЦЭМ!$A$39:$A$782,$A109,СВЦЭМ!$B$39:$B$782,I$83)+'СЕТ СН'!$H$12+СВЦЭМ!$D$10+'СЕТ СН'!$H$6-'СЕТ СН'!$H$22</f>
        <v>2127.2820273400002</v>
      </c>
      <c r="J109" s="36">
        <f>SUMIFS(СВЦЭМ!$C$39:$C$782,СВЦЭМ!$A$39:$A$782,$A109,СВЦЭМ!$B$39:$B$782,J$83)+'СЕТ СН'!$H$12+СВЦЭМ!$D$10+'СЕТ СН'!$H$6-'СЕТ СН'!$H$22</f>
        <v>2007.25143389</v>
      </c>
      <c r="K109" s="36">
        <f>SUMIFS(СВЦЭМ!$C$39:$C$782,СВЦЭМ!$A$39:$A$782,$A109,СВЦЭМ!$B$39:$B$782,K$83)+'СЕТ СН'!$H$12+СВЦЭМ!$D$10+'СЕТ СН'!$H$6-'СЕТ СН'!$H$22</f>
        <v>1902.00564014</v>
      </c>
      <c r="L109" s="36">
        <f>SUMIFS(СВЦЭМ!$C$39:$C$782,СВЦЭМ!$A$39:$A$782,$A109,СВЦЭМ!$B$39:$B$782,L$83)+'СЕТ СН'!$H$12+СВЦЭМ!$D$10+'СЕТ СН'!$H$6-'СЕТ СН'!$H$22</f>
        <v>1845.7285995499999</v>
      </c>
      <c r="M109" s="36">
        <f>SUMIFS(СВЦЭМ!$C$39:$C$782,СВЦЭМ!$A$39:$A$782,$A109,СВЦЭМ!$B$39:$B$782,M$83)+'СЕТ СН'!$H$12+СВЦЭМ!$D$10+'СЕТ СН'!$H$6-'СЕТ СН'!$H$22</f>
        <v>1870.3257517699999</v>
      </c>
      <c r="N109" s="36">
        <f>SUMIFS(СВЦЭМ!$C$39:$C$782,СВЦЭМ!$A$39:$A$782,$A109,СВЦЭМ!$B$39:$B$782,N$83)+'СЕТ СН'!$H$12+СВЦЭМ!$D$10+'СЕТ СН'!$H$6-'СЕТ СН'!$H$22</f>
        <v>1847.73537764</v>
      </c>
      <c r="O109" s="36">
        <f>SUMIFS(СВЦЭМ!$C$39:$C$782,СВЦЭМ!$A$39:$A$782,$A109,СВЦЭМ!$B$39:$B$782,O$83)+'СЕТ СН'!$H$12+СВЦЭМ!$D$10+'СЕТ СН'!$H$6-'СЕТ СН'!$H$22</f>
        <v>1854.5982338699998</v>
      </c>
      <c r="P109" s="36">
        <f>SUMIFS(СВЦЭМ!$C$39:$C$782,СВЦЭМ!$A$39:$A$782,$A109,СВЦЭМ!$B$39:$B$782,P$83)+'СЕТ СН'!$H$12+СВЦЭМ!$D$10+'СЕТ СН'!$H$6-'СЕТ СН'!$H$22</f>
        <v>1837.40573741</v>
      </c>
      <c r="Q109" s="36">
        <f>SUMIFS(СВЦЭМ!$C$39:$C$782,СВЦЭМ!$A$39:$A$782,$A109,СВЦЭМ!$B$39:$B$782,Q$83)+'СЕТ СН'!$H$12+СВЦЭМ!$D$10+'СЕТ СН'!$H$6-'СЕТ СН'!$H$22</f>
        <v>1840.4045995899999</v>
      </c>
      <c r="R109" s="36">
        <f>SUMIFS(СВЦЭМ!$C$39:$C$782,СВЦЭМ!$A$39:$A$782,$A109,СВЦЭМ!$B$39:$B$782,R$83)+'СЕТ СН'!$H$12+СВЦЭМ!$D$10+'СЕТ СН'!$H$6-'СЕТ СН'!$H$22</f>
        <v>1858.50481489</v>
      </c>
      <c r="S109" s="36">
        <f>SUMIFS(СВЦЭМ!$C$39:$C$782,СВЦЭМ!$A$39:$A$782,$A109,СВЦЭМ!$B$39:$B$782,S$83)+'СЕТ СН'!$H$12+СВЦЭМ!$D$10+'СЕТ СН'!$H$6-'СЕТ СН'!$H$22</f>
        <v>1861.39834288</v>
      </c>
      <c r="T109" s="36">
        <f>SUMIFS(СВЦЭМ!$C$39:$C$782,СВЦЭМ!$A$39:$A$782,$A109,СВЦЭМ!$B$39:$B$782,T$83)+'СЕТ СН'!$H$12+СВЦЭМ!$D$10+'СЕТ СН'!$H$6-'СЕТ СН'!$H$22</f>
        <v>1877.2866427399999</v>
      </c>
      <c r="U109" s="36">
        <f>SUMIFS(СВЦЭМ!$C$39:$C$782,СВЦЭМ!$A$39:$A$782,$A109,СВЦЭМ!$B$39:$B$782,U$83)+'СЕТ СН'!$H$12+СВЦЭМ!$D$10+'СЕТ СН'!$H$6-'СЕТ СН'!$H$22</f>
        <v>1869.28839356</v>
      </c>
      <c r="V109" s="36">
        <f>SUMIFS(СВЦЭМ!$C$39:$C$782,СВЦЭМ!$A$39:$A$782,$A109,СВЦЭМ!$B$39:$B$782,V$83)+'СЕТ СН'!$H$12+СВЦЭМ!$D$10+'СЕТ СН'!$H$6-'СЕТ СН'!$H$22</f>
        <v>1879.1838625999999</v>
      </c>
      <c r="W109" s="36">
        <f>SUMIFS(СВЦЭМ!$C$39:$C$782,СВЦЭМ!$A$39:$A$782,$A109,СВЦЭМ!$B$39:$B$782,W$83)+'СЕТ СН'!$H$12+СВЦЭМ!$D$10+'СЕТ СН'!$H$6-'СЕТ СН'!$H$22</f>
        <v>1867.3290376299999</v>
      </c>
      <c r="X109" s="36">
        <f>SUMIFS(СВЦЭМ!$C$39:$C$782,СВЦЭМ!$A$39:$A$782,$A109,СВЦЭМ!$B$39:$B$782,X$83)+'СЕТ СН'!$H$12+СВЦЭМ!$D$10+'СЕТ СН'!$H$6-'СЕТ СН'!$H$22</f>
        <v>1948.8693385300001</v>
      </c>
      <c r="Y109" s="36">
        <f>SUMIFS(СВЦЭМ!$C$39:$C$782,СВЦЭМ!$A$39:$A$782,$A109,СВЦЭМ!$B$39:$B$782,Y$83)+'СЕТ СН'!$H$12+СВЦЭМ!$D$10+'СЕТ СН'!$H$6-'СЕТ СН'!$H$22</f>
        <v>2097.6239010100003</v>
      </c>
    </row>
    <row r="110" spans="1:25" ht="15.75" x14ac:dyDescent="0.2">
      <c r="A110" s="35">
        <f t="shared" si="2"/>
        <v>45165</v>
      </c>
      <c r="B110" s="36">
        <f>SUMIFS(СВЦЭМ!$C$39:$C$782,СВЦЭМ!$A$39:$A$782,$A110,СВЦЭМ!$B$39:$B$782,B$83)+'СЕТ СН'!$H$12+СВЦЭМ!$D$10+'СЕТ СН'!$H$6-'СЕТ СН'!$H$22</f>
        <v>2244.3176908</v>
      </c>
      <c r="C110" s="36">
        <f>SUMIFS(СВЦЭМ!$C$39:$C$782,СВЦЭМ!$A$39:$A$782,$A110,СВЦЭМ!$B$39:$B$782,C$83)+'СЕТ СН'!$H$12+СВЦЭМ!$D$10+'СЕТ СН'!$H$6-'СЕТ СН'!$H$22</f>
        <v>2330.7513145200001</v>
      </c>
      <c r="D110" s="36">
        <f>SUMIFS(СВЦЭМ!$C$39:$C$782,СВЦЭМ!$A$39:$A$782,$A110,СВЦЭМ!$B$39:$B$782,D$83)+'СЕТ СН'!$H$12+СВЦЭМ!$D$10+'СЕТ СН'!$H$6-'СЕТ СН'!$H$22</f>
        <v>2383.1154529099999</v>
      </c>
      <c r="E110" s="36">
        <f>SUMIFS(СВЦЭМ!$C$39:$C$782,СВЦЭМ!$A$39:$A$782,$A110,СВЦЭМ!$B$39:$B$782,E$83)+'СЕТ СН'!$H$12+СВЦЭМ!$D$10+'СЕТ СН'!$H$6-'СЕТ СН'!$H$22</f>
        <v>2418.1570142199998</v>
      </c>
      <c r="F110" s="36">
        <f>SUMIFS(СВЦЭМ!$C$39:$C$782,СВЦЭМ!$A$39:$A$782,$A110,СВЦЭМ!$B$39:$B$782,F$83)+'СЕТ СН'!$H$12+СВЦЭМ!$D$10+'СЕТ СН'!$H$6-'СЕТ СН'!$H$22</f>
        <v>2448.4776859099998</v>
      </c>
      <c r="G110" s="36">
        <f>SUMIFS(СВЦЭМ!$C$39:$C$782,СВЦЭМ!$A$39:$A$782,$A110,СВЦЭМ!$B$39:$B$782,G$83)+'СЕТ СН'!$H$12+СВЦЭМ!$D$10+'СЕТ СН'!$H$6-'СЕТ СН'!$H$22</f>
        <v>2438.56686859</v>
      </c>
      <c r="H110" s="36">
        <f>SUMIFS(СВЦЭМ!$C$39:$C$782,СВЦЭМ!$A$39:$A$782,$A110,СВЦЭМ!$B$39:$B$782,H$83)+'СЕТ СН'!$H$12+СВЦЭМ!$D$10+'СЕТ СН'!$H$6-'СЕТ СН'!$H$22</f>
        <v>2381.7910620299999</v>
      </c>
      <c r="I110" s="36">
        <f>SUMIFS(СВЦЭМ!$C$39:$C$782,СВЦЭМ!$A$39:$A$782,$A110,СВЦЭМ!$B$39:$B$782,I$83)+'СЕТ СН'!$H$12+СВЦЭМ!$D$10+'СЕТ СН'!$H$6-'СЕТ СН'!$H$22</f>
        <v>2350.6304036300003</v>
      </c>
      <c r="J110" s="36">
        <f>SUMIFS(СВЦЭМ!$C$39:$C$782,СВЦЭМ!$A$39:$A$782,$A110,СВЦЭМ!$B$39:$B$782,J$83)+'СЕТ СН'!$H$12+СВЦЭМ!$D$10+'СЕТ СН'!$H$6-'СЕТ СН'!$H$22</f>
        <v>2211.49349183</v>
      </c>
      <c r="K110" s="36">
        <f>SUMIFS(СВЦЭМ!$C$39:$C$782,СВЦЭМ!$A$39:$A$782,$A110,СВЦЭМ!$B$39:$B$782,K$83)+'СЕТ СН'!$H$12+СВЦЭМ!$D$10+'СЕТ СН'!$H$6-'СЕТ СН'!$H$22</f>
        <v>2095.7759205100001</v>
      </c>
      <c r="L110" s="36">
        <f>SUMIFS(СВЦЭМ!$C$39:$C$782,СВЦЭМ!$A$39:$A$782,$A110,СВЦЭМ!$B$39:$B$782,L$83)+'СЕТ СН'!$H$12+СВЦЭМ!$D$10+'СЕТ СН'!$H$6-'СЕТ СН'!$H$22</f>
        <v>2034.5833367</v>
      </c>
      <c r="M110" s="36">
        <f>SUMIFS(СВЦЭМ!$C$39:$C$782,СВЦЭМ!$A$39:$A$782,$A110,СВЦЭМ!$B$39:$B$782,M$83)+'СЕТ СН'!$H$12+СВЦЭМ!$D$10+'СЕТ СН'!$H$6-'СЕТ СН'!$H$22</f>
        <v>2004.8536247</v>
      </c>
      <c r="N110" s="36">
        <f>SUMIFS(СВЦЭМ!$C$39:$C$782,СВЦЭМ!$A$39:$A$782,$A110,СВЦЭМ!$B$39:$B$782,N$83)+'СЕТ СН'!$H$12+СВЦЭМ!$D$10+'СЕТ СН'!$H$6-'СЕТ СН'!$H$22</f>
        <v>1976.0439506599998</v>
      </c>
      <c r="O110" s="36">
        <f>SUMIFS(СВЦЭМ!$C$39:$C$782,СВЦЭМ!$A$39:$A$782,$A110,СВЦЭМ!$B$39:$B$782,O$83)+'СЕТ СН'!$H$12+СВЦЭМ!$D$10+'СЕТ СН'!$H$6-'СЕТ СН'!$H$22</f>
        <v>1984.20126813</v>
      </c>
      <c r="P110" s="36">
        <f>SUMIFS(СВЦЭМ!$C$39:$C$782,СВЦЭМ!$A$39:$A$782,$A110,СВЦЭМ!$B$39:$B$782,P$83)+'СЕТ СН'!$H$12+СВЦЭМ!$D$10+'СЕТ СН'!$H$6-'СЕТ СН'!$H$22</f>
        <v>1955.22617143</v>
      </c>
      <c r="Q110" s="36">
        <f>SUMIFS(СВЦЭМ!$C$39:$C$782,СВЦЭМ!$A$39:$A$782,$A110,СВЦЭМ!$B$39:$B$782,Q$83)+'СЕТ СН'!$H$12+СВЦЭМ!$D$10+'СЕТ СН'!$H$6-'СЕТ СН'!$H$22</f>
        <v>1957.7046389699999</v>
      </c>
      <c r="R110" s="36">
        <f>SUMIFS(СВЦЭМ!$C$39:$C$782,СВЦЭМ!$A$39:$A$782,$A110,СВЦЭМ!$B$39:$B$782,R$83)+'СЕТ СН'!$H$12+СВЦЭМ!$D$10+'СЕТ СН'!$H$6-'СЕТ СН'!$H$22</f>
        <v>1999.7134387900001</v>
      </c>
      <c r="S110" s="36">
        <f>SUMIFS(СВЦЭМ!$C$39:$C$782,СВЦЭМ!$A$39:$A$782,$A110,СВЦЭМ!$B$39:$B$782,S$83)+'СЕТ СН'!$H$12+СВЦЭМ!$D$10+'СЕТ СН'!$H$6-'СЕТ СН'!$H$22</f>
        <v>2002.00330779</v>
      </c>
      <c r="T110" s="36">
        <f>SUMIFS(СВЦЭМ!$C$39:$C$782,СВЦЭМ!$A$39:$A$782,$A110,СВЦЭМ!$B$39:$B$782,T$83)+'СЕТ СН'!$H$12+СВЦЭМ!$D$10+'СЕТ СН'!$H$6-'СЕТ СН'!$H$22</f>
        <v>2012.9248519</v>
      </c>
      <c r="U110" s="36">
        <f>SUMIFS(СВЦЭМ!$C$39:$C$782,СВЦЭМ!$A$39:$A$782,$A110,СВЦЭМ!$B$39:$B$782,U$83)+'СЕТ СН'!$H$12+СВЦЭМ!$D$10+'СЕТ СН'!$H$6-'СЕТ СН'!$H$22</f>
        <v>2013.31065911</v>
      </c>
      <c r="V110" s="36">
        <f>SUMIFS(СВЦЭМ!$C$39:$C$782,СВЦЭМ!$A$39:$A$782,$A110,СВЦЭМ!$B$39:$B$782,V$83)+'СЕТ СН'!$H$12+СВЦЭМ!$D$10+'СЕТ СН'!$H$6-'СЕТ СН'!$H$22</f>
        <v>1996.5360880799999</v>
      </c>
      <c r="W110" s="36">
        <f>SUMIFS(СВЦЭМ!$C$39:$C$782,СВЦЭМ!$A$39:$A$782,$A110,СВЦЭМ!$B$39:$B$782,W$83)+'СЕТ СН'!$H$12+СВЦЭМ!$D$10+'СЕТ СН'!$H$6-'СЕТ СН'!$H$22</f>
        <v>1995.88321593</v>
      </c>
      <c r="X110" s="36">
        <f>SUMIFS(СВЦЭМ!$C$39:$C$782,СВЦЭМ!$A$39:$A$782,$A110,СВЦЭМ!$B$39:$B$782,X$83)+'СЕТ СН'!$H$12+СВЦЭМ!$D$10+'СЕТ СН'!$H$6-'СЕТ СН'!$H$22</f>
        <v>2080.7184151300003</v>
      </c>
      <c r="Y110" s="36">
        <f>SUMIFS(СВЦЭМ!$C$39:$C$782,СВЦЭМ!$A$39:$A$782,$A110,СВЦЭМ!$B$39:$B$782,Y$83)+'СЕТ СН'!$H$12+СВЦЭМ!$D$10+'СЕТ СН'!$H$6-'СЕТ СН'!$H$22</f>
        <v>2153.3241206500002</v>
      </c>
    </row>
    <row r="111" spans="1:25" ht="15.75" x14ac:dyDescent="0.2">
      <c r="A111" s="35">
        <f t="shared" si="2"/>
        <v>45166</v>
      </c>
      <c r="B111" s="36">
        <f>SUMIFS(СВЦЭМ!$C$39:$C$782,СВЦЭМ!$A$39:$A$782,$A111,СВЦЭМ!$B$39:$B$782,B$83)+'СЕТ СН'!$H$12+СВЦЭМ!$D$10+'СЕТ СН'!$H$6-'СЕТ СН'!$H$22</f>
        <v>2095.51419412</v>
      </c>
      <c r="C111" s="36">
        <f>SUMIFS(СВЦЭМ!$C$39:$C$782,СВЦЭМ!$A$39:$A$782,$A111,СВЦЭМ!$B$39:$B$782,C$83)+'СЕТ СН'!$H$12+СВЦЭМ!$D$10+'СЕТ СН'!$H$6-'СЕТ СН'!$H$22</f>
        <v>2193.5264658800002</v>
      </c>
      <c r="D111" s="36">
        <f>SUMIFS(СВЦЭМ!$C$39:$C$782,СВЦЭМ!$A$39:$A$782,$A111,СВЦЭМ!$B$39:$B$782,D$83)+'СЕТ СН'!$H$12+СВЦЭМ!$D$10+'СЕТ СН'!$H$6-'СЕТ СН'!$H$22</f>
        <v>2233.6600842299999</v>
      </c>
      <c r="E111" s="36">
        <f>SUMIFS(СВЦЭМ!$C$39:$C$782,СВЦЭМ!$A$39:$A$782,$A111,СВЦЭМ!$B$39:$B$782,E$83)+'СЕТ СН'!$H$12+СВЦЭМ!$D$10+'СЕТ СН'!$H$6-'СЕТ СН'!$H$22</f>
        <v>2269.3085049800002</v>
      </c>
      <c r="F111" s="36">
        <f>SUMIFS(СВЦЭМ!$C$39:$C$782,СВЦЭМ!$A$39:$A$782,$A111,СВЦЭМ!$B$39:$B$782,F$83)+'СЕТ СН'!$H$12+СВЦЭМ!$D$10+'СЕТ СН'!$H$6-'СЕТ СН'!$H$22</f>
        <v>2318.49895212</v>
      </c>
      <c r="G111" s="36">
        <f>SUMIFS(СВЦЭМ!$C$39:$C$782,СВЦЭМ!$A$39:$A$782,$A111,СВЦЭМ!$B$39:$B$782,G$83)+'СЕТ СН'!$H$12+СВЦЭМ!$D$10+'СЕТ СН'!$H$6-'СЕТ СН'!$H$22</f>
        <v>2328.7124726799998</v>
      </c>
      <c r="H111" s="36">
        <f>SUMIFS(СВЦЭМ!$C$39:$C$782,СВЦЭМ!$A$39:$A$782,$A111,СВЦЭМ!$B$39:$B$782,H$83)+'СЕТ СН'!$H$12+СВЦЭМ!$D$10+'СЕТ СН'!$H$6-'СЕТ СН'!$H$22</f>
        <v>2335.67845756</v>
      </c>
      <c r="I111" s="36">
        <f>SUMIFS(СВЦЭМ!$C$39:$C$782,СВЦЭМ!$A$39:$A$782,$A111,СВЦЭМ!$B$39:$B$782,I$83)+'СЕТ СН'!$H$12+СВЦЭМ!$D$10+'СЕТ СН'!$H$6-'СЕТ СН'!$H$22</f>
        <v>2107.7639898400002</v>
      </c>
      <c r="J111" s="36">
        <f>SUMIFS(СВЦЭМ!$C$39:$C$782,СВЦЭМ!$A$39:$A$782,$A111,СВЦЭМ!$B$39:$B$782,J$83)+'СЕТ СН'!$H$12+СВЦЭМ!$D$10+'СЕТ СН'!$H$6-'СЕТ СН'!$H$22</f>
        <v>1976.0816538300001</v>
      </c>
      <c r="K111" s="36">
        <f>SUMIFS(СВЦЭМ!$C$39:$C$782,СВЦЭМ!$A$39:$A$782,$A111,СВЦЭМ!$B$39:$B$782,K$83)+'СЕТ СН'!$H$12+СВЦЭМ!$D$10+'СЕТ СН'!$H$6-'СЕТ СН'!$H$22</f>
        <v>1909.055126</v>
      </c>
      <c r="L111" s="36">
        <f>SUMIFS(СВЦЭМ!$C$39:$C$782,СВЦЭМ!$A$39:$A$782,$A111,СВЦЭМ!$B$39:$B$782,L$83)+'СЕТ СН'!$H$12+СВЦЭМ!$D$10+'СЕТ СН'!$H$6-'СЕТ СН'!$H$22</f>
        <v>1837.13660878</v>
      </c>
      <c r="M111" s="36">
        <f>SUMIFS(СВЦЭМ!$C$39:$C$782,СВЦЭМ!$A$39:$A$782,$A111,СВЦЭМ!$B$39:$B$782,M$83)+'СЕТ СН'!$H$12+СВЦЭМ!$D$10+'СЕТ СН'!$H$6-'СЕТ СН'!$H$22</f>
        <v>1821.8721308299998</v>
      </c>
      <c r="N111" s="36">
        <f>SUMIFS(СВЦЭМ!$C$39:$C$782,СВЦЭМ!$A$39:$A$782,$A111,СВЦЭМ!$B$39:$B$782,N$83)+'СЕТ СН'!$H$12+СВЦЭМ!$D$10+'СЕТ СН'!$H$6-'СЕТ СН'!$H$22</f>
        <v>1813.72023463</v>
      </c>
      <c r="O111" s="36">
        <f>SUMIFS(СВЦЭМ!$C$39:$C$782,СВЦЭМ!$A$39:$A$782,$A111,СВЦЭМ!$B$39:$B$782,O$83)+'СЕТ СН'!$H$12+СВЦЭМ!$D$10+'СЕТ СН'!$H$6-'СЕТ СН'!$H$22</f>
        <v>1805.69374571</v>
      </c>
      <c r="P111" s="36">
        <f>SUMIFS(СВЦЭМ!$C$39:$C$782,СВЦЭМ!$A$39:$A$782,$A111,СВЦЭМ!$B$39:$B$782,P$83)+'СЕТ СН'!$H$12+СВЦЭМ!$D$10+'СЕТ СН'!$H$6-'СЕТ СН'!$H$22</f>
        <v>1777.6373051</v>
      </c>
      <c r="Q111" s="36">
        <f>SUMIFS(СВЦЭМ!$C$39:$C$782,СВЦЭМ!$A$39:$A$782,$A111,СВЦЭМ!$B$39:$B$782,Q$83)+'СЕТ СН'!$H$12+СВЦЭМ!$D$10+'СЕТ СН'!$H$6-'СЕТ СН'!$H$22</f>
        <v>1801.64499882</v>
      </c>
      <c r="R111" s="36">
        <f>SUMIFS(СВЦЭМ!$C$39:$C$782,СВЦЭМ!$A$39:$A$782,$A111,СВЦЭМ!$B$39:$B$782,R$83)+'СЕТ СН'!$H$12+СВЦЭМ!$D$10+'СЕТ СН'!$H$6-'СЕТ СН'!$H$22</f>
        <v>1839.92304631</v>
      </c>
      <c r="S111" s="36">
        <f>SUMIFS(СВЦЭМ!$C$39:$C$782,СВЦЭМ!$A$39:$A$782,$A111,СВЦЭМ!$B$39:$B$782,S$83)+'СЕТ СН'!$H$12+СВЦЭМ!$D$10+'СЕТ СН'!$H$6-'СЕТ СН'!$H$22</f>
        <v>1834.16553404</v>
      </c>
      <c r="T111" s="36">
        <f>SUMIFS(СВЦЭМ!$C$39:$C$782,СВЦЭМ!$A$39:$A$782,$A111,СВЦЭМ!$B$39:$B$782,T$83)+'СЕТ СН'!$H$12+СВЦЭМ!$D$10+'СЕТ СН'!$H$6-'СЕТ СН'!$H$22</f>
        <v>1853.297984</v>
      </c>
      <c r="U111" s="36">
        <f>SUMIFS(СВЦЭМ!$C$39:$C$782,СВЦЭМ!$A$39:$A$782,$A111,СВЦЭМ!$B$39:$B$782,U$83)+'СЕТ СН'!$H$12+СВЦЭМ!$D$10+'СЕТ СН'!$H$6-'СЕТ СН'!$H$22</f>
        <v>1866.43915133</v>
      </c>
      <c r="V111" s="36">
        <f>SUMIFS(СВЦЭМ!$C$39:$C$782,СВЦЭМ!$A$39:$A$782,$A111,СВЦЭМ!$B$39:$B$782,V$83)+'СЕТ СН'!$H$12+СВЦЭМ!$D$10+'СЕТ СН'!$H$6-'СЕТ СН'!$H$22</f>
        <v>1856.8914207299999</v>
      </c>
      <c r="W111" s="36">
        <f>SUMIFS(СВЦЭМ!$C$39:$C$782,СВЦЭМ!$A$39:$A$782,$A111,СВЦЭМ!$B$39:$B$782,W$83)+'СЕТ СН'!$H$12+СВЦЭМ!$D$10+'СЕТ СН'!$H$6-'СЕТ СН'!$H$22</f>
        <v>1850.18692364</v>
      </c>
      <c r="X111" s="36">
        <f>SUMIFS(СВЦЭМ!$C$39:$C$782,СВЦЭМ!$A$39:$A$782,$A111,СВЦЭМ!$B$39:$B$782,X$83)+'СЕТ СН'!$H$12+СВЦЭМ!$D$10+'СЕТ СН'!$H$6-'СЕТ СН'!$H$22</f>
        <v>1936.71925762</v>
      </c>
      <c r="Y111" s="36">
        <f>SUMIFS(СВЦЭМ!$C$39:$C$782,СВЦЭМ!$A$39:$A$782,$A111,СВЦЭМ!$B$39:$B$782,Y$83)+'СЕТ СН'!$H$12+СВЦЭМ!$D$10+'СЕТ СН'!$H$6-'СЕТ СН'!$H$22</f>
        <v>2026.6877088700001</v>
      </c>
    </row>
    <row r="112" spans="1:25" ht="15.75" x14ac:dyDescent="0.2">
      <c r="A112" s="35">
        <f t="shared" si="2"/>
        <v>45167</v>
      </c>
      <c r="B112" s="36">
        <f>SUMIFS(СВЦЭМ!$C$39:$C$782,СВЦЭМ!$A$39:$A$782,$A112,СВЦЭМ!$B$39:$B$782,B$83)+'СЕТ СН'!$H$12+СВЦЭМ!$D$10+'СЕТ СН'!$H$6-'СЕТ СН'!$H$22</f>
        <v>2021.6214719899999</v>
      </c>
      <c r="C112" s="36">
        <f>SUMIFS(СВЦЭМ!$C$39:$C$782,СВЦЭМ!$A$39:$A$782,$A112,СВЦЭМ!$B$39:$B$782,C$83)+'СЕТ СН'!$H$12+СВЦЭМ!$D$10+'СЕТ СН'!$H$6-'СЕТ СН'!$H$22</f>
        <v>2105.6484179100003</v>
      </c>
      <c r="D112" s="36">
        <f>SUMIFS(СВЦЭМ!$C$39:$C$782,СВЦЭМ!$A$39:$A$782,$A112,СВЦЭМ!$B$39:$B$782,D$83)+'СЕТ СН'!$H$12+СВЦЭМ!$D$10+'СЕТ СН'!$H$6-'СЕТ СН'!$H$22</f>
        <v>2153.6276533700002</v>
      </c>
      <c r="E112" s="36">
        <f>SUMIFS(СВЦЭМ!$C$39:$C$782,СВЦЭМ!$A$39:$A$782,$A112,СВЦЭМ!$B$39:$B$782,E$83)+'СЕТ СН'!$H$12+СВЦЭМ!$D$10+'СЕТ СН'!$H$6-'СЕТ СН'!$H$22</f>
        <v>2173.1823581899998</v>
      </c>
      <c r="F112" s="36">
        <f>SUMIFS(СВЦЭМ!$C$39:$C$782,СВЦЭМ!$A$39:$A$782,$A112,СВЦЭМ!$B$39:$B$782,F$83)+'СЕТ СН'!$H$12+СВЦЭМ!$D$10+'СЕТ СН'!$H$6-'СЕТ СН'!$H$22</f>
        <v>2177.4436924800002</v>
      </c>
      <c r="G112" s="36">
        <f>SUMIFS(СВЦЭМ!$C$39:$C$782,СВЦЭМ!$A$39:$A$782,$A112,СВЦЭМ!$B$39:$B$782,G$83)+'СЕТ СН'!$H$12+СВЦЭМ!$D$10+'СЕТ СН'!$H$6-'СЕТ СН'!$H$22</f>
        <v>2191.2179673199998</v>
      </c>
      <c r="H112" s="36">
        <f>SUMIFS(СВЦЭМ!$C$39:$C$782,СВЦЭМ!$A$39:$A$782,$A112,СВЦЭМ!$B$39:$B$782,H$83)+'СЕТ СН'!$H$12+СВЦЭМ!$D$10+'СЕТ СН'!$H$6-'СЕТ СН'!$H$22</f>
        <v>2134.8223856899999</v>
      </c>
      <c r="I112" s="36">
        <f>SUMIFS(СВЦЭМ!$C$39:$C$782,СВЦЭМ!$A$39:$A$782,$A112,СВЦЭМ!$B$39:$B$782,I$83)+'СЕТ СН'!$H$12+СВЦЭМ!$D$10+'СЕТ СН'!$H$6-'СЕТ СН'!$H$22</f>
        <v>2044.95133695</v>
      </c>
      <c r="J112" s="36">
        <f>SUMIFS(СВЦЭМ!$C$39:$C$782,СВЦЭМ!$A$39:$A$782,$A112,СВЦЭМ!$B$39:$B$782,J$83)+'СЕТ СН'!$H$12+СВЦЭМ!$D$10+'СЕТ СН'!$H$6-'СЕТ СН'!$H$22</f>
        <v>1901.52450987</v>
      </c>
      <c r="K112" s="36">
        <f>SUMIFS(СВЦЭМ!$C$39:$C$782,СВЦЭМ!$A$39:$A$782,$A112,СВЦЭМ!$B$39:$B$782,K$83)+'СЕТ СН'!$H$12+СВЦЭМ!$D$10+'СЕТ СН'!$H$6-'СЕТ СН'!$H$22</f>
        <v>1814.7931006199999</v>
      </c>
      <c r="L112" s="36">
        <f>SUMIFS(СВЦЭМ!$C$39:$C$782,СВЦЭМ!$A$39:$A$782,$A112,СВЦЭМ!$B$39:$B$782,L$83)+'СЕТ СН'!$H$12+СВЦЭМ!$D$10+'СЕТ СН'!$H$6-'СЕТ СН'!$H$22</f>
        <v>1767.3947607299999</v>
      </c>
      <c r="M112" s="36">
        <f>SUMIFS(СВЦЭМ!$C$39:$C$782,СВЦЭМ!$A$39:$A$782,$A112,СВЦЭМ!$B$39:$B$782,M$83)+'СЕТ СН'!$H$12+СВЦЭМ!$D$10+'СЕТ СН'!$H$6-'СЕТ СН'!$H$22</f>
        <v>1749.65785372</v>
      </c>
      <c r="N112" s="36">
        <f>SUMIFS(СВЦЭМ!$C$39:$C$782,СВЦЭМ!$A$39:$A$782,$A112,СВЦЭМ!$B$39:$B$782,N$83)+'СЕТ СН'!$H$12+СВЦЭМ!$D$10+'СЕТ СН'!$H$6-'СЕТ СН'!$H$22</f>
        <v>1739.3557931599998</v>
      </c>
      <c r="O112" s="36">
        <f>SUMIFS(СВЦЭМ!$C$39:$C$782,СВЦЭМ!$A$39:$A$782,$A112,СВЦЭМ!$B$39:$B$782,O$83)+'СЕТ СН'!$H$12+СВЦЭМ!$D$10+'СЕТ СН'!$H$6-'СЕТ СН'!$H$22</f>
        <v>1727.9289317400001</v>
      </c>
      <c r="P112" s="36">
        <f>SUMIFS(СВЦЭМ!$C$39:$C$782,СВЦЭМ!$A$39:$A$782,$A112,СВЦЭМ!$B$39:$B$782,P$83)+'СЕТ СН'!$H$12+СВЦЭМ!$D$10+'СЕТ СН'!$H$6-'СЕТ СН'!$H$22</f>
        <v>1714.3426806299999</v>
      </c>
      <c r="Q112" s="36">
        <f>SUMIFS(СВЦЭМ!$C$39:$C$782,СВЦЭМ!$A$39:$A$782,$A112,СВЦЭМ!$B$39:$B$782,Q$83)+'СЕТ СН'!$H$12+СВЦЭМ!$D$10+'СЕТ СН'!$H$6-'СЕТ СН'!$H$22</f>
        <v>1713.55251707</v>
      </c>
      <c r="R112" s="36">
        <f>SUMIFS(СВЦЭМ!$C$39:$C$782,СВЦЭМ!$A$39:$A$782,$A112,СВЦЭМ!$B$39:$B$782,R$83)+'СЕТ СН'!$H$12+СВЦЭМ!$D$10+'СЕТ СН'!$H$6-'СЕТ СН'!$H$22</f>
        <v>1744.1587449199999</v>
      </c>
      <c r="S112" s="36">
        <f>SUMIFS(СВЦЭМ!$C$39:$C$782,СВЦЭМ!$A$39:$A$782,$A112,СВЦЭМ!$B$39:$B$782,S$83)+'СЕТ СН'!$H$12+СВЦЭМ!$D$10+'СЕТ СН'!$H$6-'СЕТ СН'!$H$22</f>
        <v>1752.9983995999999</v>
      </c>
      <c r="T112" s="36">
        <f>SUMIFS(СВЦЭМ!$C$39:$C$782,СВЦЭМ!$A$39:$A$782,$A112,СВЦЭМ!$B$39:$B$782,T$83)+'СЕТ СН'!$H$12+СВЦЭМ!$D$10+'СЕТ СН'!$H$6-'СЕТ СН'!$H$22</f>
        <v>1759.36607228</v>
      </c>
      <c r="U112" s="36">
        <f>SUMIFS(СВЦЭМ!$C$39:$C$782,СВЦЭМ!$A$39:$A$782,$A112,СВЦЭМ!$B$39:$B$782,U$83)+'СЕТ СН'!$H$12+СВЦЭМ!$D$10+'СЕТ СН'!$H$6-'СЕТ СН'!$H$22</f>
        <v>1754.0137426399999</v>
      </c>
      <c r="V112" s="36">
        <f>SUMIFS(СВЦЭМ!$C$39:$C$782,СВЦЭМ!$A$39:$A$782,$A112,СВЦЭМ!$B$39:$B$782,V$83)+'СЕТ СН'!$H$12+СВЦЭМ!$D$10+'СЕТ СН'!$H$6-'СЕТ СН'!$H$22</f>
        <v>1754.25726289</v>
      </c>
      <c r="W112" s="36">
        <f>SUMIFS(СВЦЭМ!$C$39:$C$782,СВЦЭМ!$A$39:$A$782,$A112,СВЦЭМ!$B$39:$B$782,W$83)+'СЕТ СН'!$H$12+СВЦЭМ!$D$10+'СЕТ СН'!$H$6-'СЕТ СН'!$H$22</f>
        <v>1750.6125676299998</v>
      </c>
      <c r="X112" s="36">
        <f>SUMIFS(СВЦЭМ!$C$39:$C$782,СВЦЭМ!$A$39:$A$782,$A112,СВЦЭМ!$B$39:$B$782,X$83)+'СЕТ СН'!$H$12+СВЦЭМ!$D$10+'СЕТ СН'!$H$6-'СЕТ СН'!$H$22</f>
        <v>1820.77665413</v>
      </c>
      <c r="Y112" s="36">
        <f>SUMIFS(СВЦЭМ!$C$39:$C$782,СВЦЭМ!$A$39:$A$782,$A112,СВЦЭМ!$B$39:$B$782,Y$83)+'СЕТ СН'!$H$12+СВЦЭМ!$D$10+'СЕТ СН'!$H$6-'СЕТ СН'!$H$22</f>
        <v>1926.71556356</v>
      </c>
    </row>
    <row r="113" spans="1:27" ht="15.75" x14ac:dyDescent="0.2">
      <c r="A113" s="35">
        <f t="shared" si="2"/>
        <v>45168</v>
      </c>
      <c r="B113" s="36">
        <f>SUMIFS(СВЦЭМ!$C$39:$C$782,СВЦЭМ!$A$39:$A$782,$A113,СВЦЭМ!$B$39:$B$782,B$83)+'СЕТ СН'!$H$12+СВЦЭМ!$D$10+'СЕТ СН'!$H$6-'СЕТ СН'!$H$22</f>
        <v>2056.66183903</v>
      </c>
      <c r="C113" s="36">
        <f>SUMIFS(СВЦЭМ!$C$39:$C$782,СВЦЭМ!$A$39:$A$782,$A113,СВЦЭМ!$B$39:$B$782,C$83)+'СЕТ СН'!$H$12+СВЦЭМ!$D$10+'СЕТ СН'!$H$6-'СЕТ СН'!$H$22</f>
        <v>2129.14130342</v>
      </c>
      <c r="D113" s="36">
        <f>SUMIFS(СВЦЭМ!$C$39:$C$782,СВЦЭМ!$A$39:$A$782,$A113,СВЦЭМ!$B$39:$B$782,D$83)+'СЕТ СН'!$H$12+СВЦЭМ!$D$10+'СЕТ СН'!$H$6-'СЕТ СН'!$H$22</f>
        <v>2180.7063667400002</v>
      </c>
      <c r="E113" s="36">
        <f>SUMIFS(СВЦЭМ!$C$39:$C$782,СВЦЭМ!$A$39:$A$782,$A113,СВЦЭМ!$B$39:$B$782,E$83)+'СЕТ СН'!$H$12+СВЦЭМ!$D$10+'СЕТ СН'!$H$6-'СЕТ СН'!$H$22</f>
        <v>2206.3831235500002</v>
      </c>
      <c r="F113" s="36">
        <f>SUMIFS(СВЦЭМ!$C$39:$C$782,СВЦЭМ!$A$39:$A$782,$A113,СВЦЭМ!$B$39:$B$782,F$83)+'СЕТ СН'!$H$12+СВЦЭМ!$D$10+'СЕТ СН'!$H$6-'СЕТ СН'!$H$22</f>
        <v>2262.0087681700002</v>
      </c>
      <c r="G113" s="36">
        <f>SUMIFS(СВЦЭМ!$C$39:$C$782,СВЦЭМ!$A$39:$A$782,$A113,СВЦЭМ!$B$39:$B$782,G$83)+'СЕТ СН'!$H$12+СВЦЭМ!$D$10+'СЕТ СН'!$H$6-'СЕТ СН'!$H$22</f>
        <v>2230.4591176899999</v>
      </c>
      <c r="H113" s="36">
        <f>SUMIFS(СВЦЭМ!$C$39:$C$782,СВЦЭМ!$A$39:$A$782,$A113,СВЦЭМ!$B$39:$B$782,H$83)+'СЕТ СН'!$H$12+СВЦЭМ!$D$10+'СЕТ СН'!$H$6-'СЕТ СН'!$H$22</f>
        <v>2150.4450498199999</v>
      </c>
      <c r="I113" s="36">
        <f>SUMIFS(СВЦЭМ!$C$39:$C$782,СВЦЭМ!$A$39:$A$782,$A113,СВЦЭМ!$B$39:$B$782,I$83)+'СЕТ СН'!$H$12+СВЦЭМ!$D$10+'СЕТ СН'!$H$6-'СЕТ СН'!$H$22</f>
        <v>2044.1327976799998</v>
      </c>
      <c r="J113" s="36">
        <f>SUMIFS(СВЦЭМ!$C$39:$C$782,СВЦЭМ!$A$39:$A$782,$A113,СВЦЭМ!$B$39:$B$782,J$83)+'СЕТ СН'!$H$12+СВЦЭМ!$D$10+'СЕТ СН'!$H$6-'СЕТ СН'!$H$22</f>
        <v>1942.8568355800001</v>
      </c>
      <c r="K113" s="36">
        <f>SUMIFS(СВЦЭМ!$C$39:$C$782,СВЦЭМ!$A$39:$A$782,$A113,СВЦЭМ!$B$39:$B$782,K$83)+'СЕТ СН'!$H$12+СВЦЭМ!$D$10+'СЕТ СН'!$H$6-'СЕТ СН'!$H$22</f>
        <v>1869.8031544799999</v>
      </c>
      <c r="L113" s="36">
        <f>SUMIFS(СВЦЭМ!$C$39:$C$782,СВЦЭМ!$A$39:$A$782,$A113,СВЦЭМ!$B$39:$B$782,L$83)+'СЕТ СН'!$H$12+СВЦЭМ!$D$10+'СЕТ СН'!$H$6-'СЕТ СН'!$H$22</f>
        <v>1830.8046295299998</v>
      </c>
      <c r="M113" s="36">
        <f>SUMIFS(СВЦЭМ!$C$39:$C$782,СВЦЭМ!$A$39:$A$782,$A113,СВЦЭМ!$B$39:$B$782,M$83)+'СЕТ СН'!$H$12+СВЦЭМ!$D$10+'СЕТ СН'!$H$6-'СЕТ СН'!$H$22</f>
        <v>1810.5485777899999</v>
      </c>
      <c r="N113" s="36">
        <f>SUMIFS(СВЦЭМ!$C$39:$C$782,СВЦЭМ!$A$39:$A$782,$A113,СВЦЭМ!$B$39:$B$782,N$83)+'СЕТ СН'!$H$12+СВЦЭМ!$D$10+'СЕТ СН'!$H$6-'СЕТ СН'!$H$22</f>
        <v>1811.2078273499999</v>
      </c>
      <c r="O113" s="36">
        <f>SUMIFS(СВЦЭМ!$C$39:$C$782,СВЦЭМ!$A$39:$A$782,$A113,СВЦЭМ!$B$39:$B$782,O$83)+'СЕТ СН'!$H$12+СВЦЭМ!$D$10+'СЕТ СН'!$H$6-'СЕТ СН'!$H$22</f>
        <v>1829.40786073</v>
      </c>
      <c r="P113" s="36">
        <f>SUMIFS(СВЦЭМ!$C$39:$C$782,СВЦЭМ!$A$39:$A$782,$A113,СВЦЭМ!$B$39:$B$782,P$83)+'СЕТ СН'!$H$12+СВЦЭМ!$D$10+'СЕТ СН'!$H$6-'СЕТ СН'!$H$22</f>
        <v>1792.89106229</v>
      </c>
      <c r="Q113" s="36">
        <f>SUMIFS(СВЦЭМ!$C$39:$C$782,СВЦЭМ!$A$39:$A$782,$A113,СВЦЭМ!$B$39:$B$782,Q$83)+'СЕТ СН'!$H$12+СВЦЭМ!$D$10+'СЕТ СН'!$H$6-'СЕТ СН'!$H$22</f>
        <v>1796.9642890099999</v>
      </c>
      <c r="R113" s="36">
        <f>SUMIFS(СВЦЭМ!$C$39:$C$782,СВЦЭМ!$A$39:$A$782,$A113,СВЦЭМ!$B$39:$B$782,R$83)+'СЕТ СН'!$H$12+СВЦЭМ!$D$10+'СЕТ СН'!$H$6-'СЕТ СН'!$H$22</f>
        <v>1838.2190533199998</v>
      </c>
      <c r="S113" s="36">
        <f>SUMIFS(СВЦЭМ!$C$39:$C$782,СВЦЭМ!$A$39:$A$782,$A113,СВЦЭМ!$B$39:$B$782,S$83)+'СЕТ СН'!$H$12+СВЦЭМ!$D$10+'СЕТ СН'!$H$6-'СЕТ СН'!$H$22</f>
        <v>1822.1381618799999</v>
      </c>
      <c r="T113" s="36">
        <f>SUMIFS(СВЦЭМ!$C$39:$C$782,СВЦЭМ!$A$39:$A$782,$A113,СВЦЭМ!$B$39:$B$782,T$83)+'СЕТ СН'!$H$12+СВЦЭМ!$D$10+'СЕТ СН'!$H$6-'СЕТ СН'!$H$22</f>
        <v>1821.5772411099999</v>
      </c>
      <c r="U113" s="36">
        <f>SUMIFS(СВЦЭМ!$C$39:$C$782,СВЦЭМ!$A$39:$A$782,$A113,СВЦЭМ!$B$39:$B$782,U$83)+'СЕТ СН'!$H$12+СВЦЭМ!$D$10+'СЕТ СН'!$H$6-'СЕТ СН'!$H$22</f>
        <v>1824.63423797</v>
      </c>
      <c r="V113" s="36">
        <f>SUMIFS(СВЦЭМ!$C$39:$C$782,СВЦЭМ!$A$39:$A$782,$A113,СВЦЭМ!$B$39:$B$782,V$83)+'СЕТ СН'!$H$12+СВЦЭМ!$D$10+'СЕТ СН'!$H$6-'СЕТ СН'!$H$22</f>
        <v>1798.17948553</v>
      </c>
      <c r="W113" s="36">
        <f>SUMIFS(СВЦЭМ!$C$39:$C$782,СВЦЭМ!$A$39:$A$782,$A113,СВЦЭМ!$B$39:$B$782,W$83)+'СЕТ СН'!$H$12+СВЦЭМ!$D$10+'СЕТ СН'!$H$6-'СЕТ СН'!$H$22</f>
        <v>1797.2816528399999</v>
      </c>
      <c r="X113" s="36">
        <f>SUMIFS(СВЦЭМ!$C$39:$C$782,СВЦЭМ!$A$39:$A$782,$A113,СВЦЭМ!$B$39:$B$782,X$83)+'СЕТ СН'!$H$12+СВЦЭМ!$D$10+'СЕТ СН'!$H$6-'СЕТ СН'!$H$22</f>
        <v>1854.0252645999999</v>
      </c>
      <c r="Y113" s="36">
        <f>SUMIFS(СВЦЭМ!$C$39:$C$782,СВЦЭМ!$A$39:$A$782,$A113,СВЦЭМ!$B$39:$B$782,Y$83)+'СЕТ СН'!$H$12+СВЦЭМ!$D$10+'СЕТ СН'!$H$6-'СЕТ СН'!$H$22</f>
        <v>1963.13051058</v>
      </c>
      <c r="AA113" s="37"/>
    </row>
    <row r="114" spans="1:27" ht="15.75" x14ac:dyDescent="0.2">
      <c r="A114" s="35">
        <f t="shared" si="2"/>
        <v>45169</v>
      </c>
      <c r="B114" s="36">
        <f>SUMIFS(СВЦЭМ!$C$39:$C$782,СВЦЭМ!$A$39:$A$782,$A114,СВЦЭМ!$B$39:$B$782,B$83)+'СЕТ СН'!$H$12+СВЦЭМ!$D$10+'СЕТ СН'!$H$6-'СЕТ СН'!$H$22</f>
        <v>2059.33606998</v>
      </c>
      <c r="C114" s="36">
        <f>SUMIFS(СВЦЭМ!$C$39:$C$782,СВЦЭМ!$A$39:$A$782,$A114,СВЦЭМ!$B$39:$B$782,C$83)+'СЕТ СН'!$H$12+СВЦЭМ!$D$10+'СЕТ СН'!$H$6-'СЕТ СН'!$H$22</f>
        <v>2130.3850203299999</v>
      </c>
      <c r="D114" s="36">
        <f>SUMIFS(СВЦЭМ!$C$39:$C$782,СВЦЭМ!$A$39:$A$782,$A114,СВЦЭМ!$B$39:$B$782,D$83)+'СЕТ СН'!$H$12+СВЦЭМ!$D$10+'СЕТ СН'!$H$6-'СЕТ СН'!$H$22</f>
        <v>2182.7161207899999</v>
      </c>
      <c r="E114" s="36">
        <f>SUMIFS(СВЦЭМ!$C$39:$C$782,СВЦЭМ!$A$39:$A$782,$A114,СВЦЭМ!$B$39:$B$782,E$83)+'СЕТ СН'!$H$12+СВЦЭМ!$D$10+'СЕТ СН'!$H$6-'СЕТ СН'!$H$22</f>
        <v>2214.6962227899999</v>
      </c>
      <c r="F114" s="36">
        <f>SUMIFS(СВЦЭМ!$C$39:$C$782,СВЦЭМ!$A$39:$A$782,$A114,СВЦЭМ!$B$39:$B$782,F$83)+'СЕТ СН'!$H$12+СВЦЭМ!$D$10+'СЕТ СН'!$H$6-'СЕТ СН'!$H$22</f>
        <v>2181.7160897600002</v>
      </c>
      <c r="G114" s="36">
        <f>SUMIFS(СВЦЭМ!$C$39:$C$782,СВЦЭМ!$A$39:$A$782,$A114,СВЦЭМ!$B$39:$B$782,G$83)+'СЕТ СН'!$H$12+СВЦЭМ!$D$10+'СЕТ СН'!$H$6-'СЕТ СН'!$H$22</f>
        <v>2195.30609581</v>
      </c>
      <c r="H114" s="36">
        <f>SUMIFS(СВЦЭМ!$C$39:$C$782,СВЦЭМ!$A$39:$A$782,$A114,СВЦЭМ!$B$39:$B$782,H$83)+'СЕТ СН'!$H$12+СВЦЭМ!$D$10+'СЕТ СН'!$H$6-'СЕТ СН'!$H$22</f>
        <v>2090.9673989399998</v>
      </c>
      <c r="I114" s="36">
        <f>SUMIFS(СВЦЭМ!$C$39:$C$782,СВЦЭМ!$A$39:$A$782,$A114,СВЦЭМ!$B$39:$B$782,I$83)+'СЕТ СН'!$H$12+СВЦЭМ!$D$10+'СЕТ СН'!$H$6-'СЕТ СН'!$H$22</f>
        <v>2037.7977294699999</v>
      </c>
      <c r="J114" s="36">
        <f>SUMIFS(СВЦЭМ!$C$39:$C$782,СВЦЭМ!$A$39:$A$782,$A114,СВЦЭМ!$B$39:$B$782,J$83)+'СЕТ СН'!$H$12+СВЦЭМ!$D$10+'СЕТ СН'!$H$6-'СЕТ СН'!$H$22</f>
        <v>1927.1502210599999</v>
      </c>
      <c r="K114" s="36">
        <f>SUMIFS(СВЦЭМ!$C$39:$C$782,СВЦЭМ!$A$39:$A$782,$A114,СВЦЭМ!$B$39:$B$782,K$83)+'СЕТ СН'!$H$12+СВЦЭМ!$D$10+'СЕТ СН'!$H$6-'СЕТ СН'!$H$22</f>
        <v>1849.87910285</v>
      </c>
      <c r="L114" s="36">
        <f>SUMIFS(СВЦЭМ!$C$39:$C$782,СВЦЭМ!$A$39:$A$782,$A114,СВЦЭМ!$B$39:$B$782,L$83)+'СЕТ СН'!$H$12+СВЦЭМ!$D$10+'СЕТ СН'!$H$6-'СЕТ СН'!$H$22</f>
        <v>1821.3380415699999</v>
      </c>
      <c r="M114" s="36">
        <f>SUMIFS(СВЦЭМ!$C$39:$C$782,СВЦЭМ!$A$39:$A$782,$A114,СВЦЭМ!$B$39:$B$782,M$83)+'СЕТ СН'!$H$12+СВЦЭМ!$D$10+'СЕТ СН'!$H$6-'СЕТ СН'!$H$22</f>
        <v>1807.4610680399999</v>
      </c>
      <c r="N114" s="36">
        <f>SUMIFS(СВЦЭМ!$C$39:$C$782,СВЦЭМ!$A$39:$A$782,$A114,СВЦЭМ!$B$39:$B$782,N$83)+'СЕТ СН'!$H$12+СВЦЭМ!$D$10+'СЕТ СН'!$H$6-'СЕТ СН'!$H$22</f>
        <v>1804.4420447099999</v>
      </c>
      <c r="O114" s="36">
        <f>SUMIFS(СВЦЭМ!$C$39:$C$782,СВЦЭМ!$A$39:$A$782,$A114,СВЦЭМ!$B$39:$B$782,O$83)+'СЕТ СН'!$H$12+СВЦЭМ!$D$10+'СЕТ СН'!$H$6-'СЕТ СН'!$H$22</f>
        <v>1811.75146769</v>
      </c>
      <c r="P114" s="36">
        <f>SUMIFS(СВЦЭМ!$C$39:$C$782,СВЦЭМ!$A$39:$A$782,$A114,СВЦЭМ!$B$39:$B$782,P$83)+'СЕТ СН'!$H$12+СВЦЭМ!$D$10+'СЕТ СН'!$H$6-'СЕТ СН'!$H$22</f>
        <v>1790.5668444</v>
      </c>
      <c r="Q114" s="36">
        <f>SUMIFS(СВЦЭМ!$C$39:$C$782,СВЦЭМ!$A$39:$A$782,$A114,СВЦЭМ!$B$39:$B$782,Q$83)+'СЕТ СН'!$H$12+СВЦЭМ!$D$10+'СЕТ СН'!$H$6-'СЕТ СН'!$H$22</f>
        <v>1803.31189389</v>
      </c>
      <c r="R114" s="36">
        <f>SUMIFS(СВЦЭМ!$C$39:$C$782,СВЦЭМ!$A$39:$A$782,$A114,СВЦЭМ!$B$39:$B$782,R$83)+'СЕТ СН'!$H$12+СВЦЭМ!$D$10+'СЕТ СН'!$H$6-'СЕТ СН'!$H$22</f>
        <v>1832.34061516</v>
      </c>
      <c r="S114" s="36">
        <f>SUMIFS(СВЦЭМ!$C$39:$C$782,СВЦЭМ!$A$39:$A$782,$A114,СВЦЭМ!$B$39:$B$782,S$83)+'СЕТ СН'!$H$12+СВЦЭМ!$D$10+'СЕТ СН'!$H$6-'СЕТ СН'!$H$22</f>
        <v>1830.1480396299999</v>
      </c>
      <c r="T114" s="36">
        <f>SUMIFS(СВЦЭМ!$C$39:$C$782,СВЦЭМ!$A$39:$A$782,$A114,СВЦЭМ!$B$39:$B$782,T$83)+'СЕТ СН'!$H$12+СВЦЭМ!$D$10+'СЕТ СН'!$H$6-'СЕТ СН'!$H$22</f>
        <v>1835.2501542699999</v>
      </c>
      <c r="U114" s="36">
        <f>SUMIFS(СВЦЭМ!$C$39:$C$782,СВЦЭМ!$A$39:$A$782,$A114,СВЦЭМ!$B$39:$B$782,U$83)+'СЕТ СН'!$H$12+СВЦЭМ!$D$10+'СЕТ СН'!$H$6-'СЕТ СН'!$H$22</f>
        <v>1834.8274368699999</v>
      </c>
      <c r="V114" s="36">
        <f>SUMIFS(СВЦЭМ!$C$39:$C$782,СВЦЭМ!$A$39:$A$782,$A114,СВЦЭМ!$B$39:$B$782,V$83)+'СЕТ СН'!$H$12+СВЦЭМ!$D$10+'СЕТ СН'!$H$6-'СЕТ СН'!$H$22</f>
        <v>1818.3970153799999</v>
      </c>
      <c r="W114" s="36">
        <f>SUMIFS(СВЦЭМ!$C$39:$C$782,СВЦЭМ!$A$39:$A$782,$A114,СВЦЭМ!$B$39:$B$782,W$83)+'СЕТ СН'!$H$12+СВЦЭМ!$D$10+'СЕТ СН'!$H$6-'СЕТ СН'!$H$22</f>
        <v>1823.2927017</v>
      </c>
      <c r="X114" s="36">
        <f>SUMIFS(СВЦЭМ!$C$39:$C$782,СВЦЭМ!$A$39:$A$782,$A114,СВЦЭМ!$B$39:$B$782,X$83)+'СЕТ СН'!$H$12+СВЦЭМ!$D$10+'СЕТ СН'!$H$6-'СЕТ СН'!$H$22</f>
        <v>1897.8990146399999</v>
      </c>
      <c r="Y114" s="36">
        <f>SUMIFS(СВЦЭМ!$C$39:$C$782,СВЦЭМ!$A$39:$A$782,$A114,СВЦЭМ!$B$39:$B$782,Y$83)+'СЕТ СН'!$H$12+СВЦЭМ!$D$10+'СЕТ СН'!$H$6-'СЕТ СН'!$H$22</f>
        <v>2002.18978651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01.08.2023</v>
      </c>
      <c r="B120" s="36">
        <f>SUMIFS(СВЦЭМ!$C$39:$C$782,СВЦЭМ!$A$39:$A$782,$A120,СВЦЭМ!$B$39:$B$782,B$119)+'СЕТ СН'!$I$12+СВЦЭМ!$D$10+'СЕТ СН'!$I$6-'СЕТ СН'!$I$22</f>
        <v>2228.3467932100002</v>
      </c>
      <c r="C120" s="36">
        <f>SUMIFS(СВЦЭМ!$C$39:$C$782,СВЦЭМ!$A$39:$A$782,$A120,СВЦЭМ!$B$39:$B$782,C$119)+'СЕТ СН'!$I$12+СВЦЭМ!$D$10+'СЕТ СН'!$I$6-'СЕТ СН'!$I$22</f>
        <v>2403.5018851300001</v>
      </c>
      <c r="D120" s="36">
        <f>SUMIFS(СВЦЭМ!$C$39:$C$782,СВЦЭМ!$A$39:$A$782,$A120,СВЦЭМ!$B$39:$B$782,D$119)+'СЕТ СН'!$I$12+СВЦЭМ!$D$10+'СЕТ СН'!$I$6-'СЕТ СН'!$I$22</f>
        <v>2454.8381164900002</v>
      </c>
      <c r="E120" s="36">
        <f>SUMIFS(СВЦЭМ!$C$39:$C$782,СВЦЭМ!$A$39:$A$782,$A120,СВЦЭМ!$B$39:$B$782,E$119)+'СЕТ СН'!$I$12+СВЦЭМ!$D$10+'СЕТ СН'!$I$6-'СЕТ СН'!$I$22</f>
        <v>2493.8777372599998</v>
      </c>
      <c r="F120" s="36">
        <f>SUMIFS(СВЦЭМ!$C$39:$C$782,СВЦЭМ!$A$39:$A$782,$A120,СВЦЭМ!$B$39:$B$782,F$119)+'СЕТ СН'!$I$12+СВЦЭМ!$D$10+'СЕТ СН'!$I$6-'СЕТ СН'!$I$22</f>
        <v>2510.6951170100001</v>
      </c>
      <c r="G120" s="36">
        <f>SUMIFS(СВЦЭМ!$C$39:$C$782,СВЦЭМ!$A$39:$A$782,$A120,СВЦЭМ!$B$39:$B$782,G$119)+'СЕТ СН'!$I$12+СВЦЭМ!$D$10+'СЕТ СН'!$I$6-'СЕТ СН'!$I$22</f>
        <v>2515.06059551</v>
      </c>
      <c r="H120" s="36">
        <f>SUMIFS(СВЦЭМ!$C$39:$C$782,СВЦЭМ!$A$39:$A$782,$A120,СВЦЭМ!$B$39:$B$782,H$119)+'СЕТ СН'!$I$12+СВЦЭМ!$D$10+'СЕТ СН'!$I$6-'СЕТ СН'!$I$22</f>
        <v>2467.86105099</v>
      </c>
      <c r="I120" s="36">
        <f>SUMIFS(СВЦЭМ!$C$39:$C$782,СВЦЭМ!$A$39:$A$782,$A120,СВЦЭМ!$B$39:$B$782,I$119)+'СЕТ СН'!$I$12+СВЦЭМ!$D$10+'СЕТ СН'!$I$6-'СЕТ СН'!$I$22</f>
        <v>2293.8809557700001</v>
      </c>
      <c r="J120" s="36">
        <f>SUMIFS(СВЦЭМ!$C$39:$C$782,СВЦЭМ!$A$39:$A$782,$A120,СВЦЭМ!$B$39:$B$782,J$119)+'СЕТ СН'!$I$12+СВЦЭМ!$D$10+'СЕТ СН'!$I$6-'СЕТ СН'!$I$22</f>
        <v>2142.0322295400001</v>
      </c>
      <c r="K120" s="36">
        <f>SUMIFS(СВЦЭМ!$C$39:$C$782,СВЦЭМ!$A$39:$A$782,$A120,СВЦЭМ!$B$39:$B$782,K$119)+'СЕТ СН'!$I$12+СВЦЭМ!$D$10+'СЕТ СН'!$I$6-'СЕТ СН'!$I$22</f>
        <v>2132.4517048100001</v>
      </c>
      <c r="L120" s="36">
        <f>SUMIFS(СВЦЭМ!$C$39:$C$782,СВЦЭМ!$A$39:$A$782,$A120,СВЦЭМ!$B$39:$B$782,L$119)+'СЕТ СН'!$I$12+СВЦЭМ!$D$10+'СЕТ СН'!$I$6-'СЕТ СН'!$I$22</f>
        <v>2084.3627871099998</v>
      </c>
      <c r="M120" s="36">
        <f>SUMIFS(СВЦЭМ!$C$39:$C$782,СВЦЭМ!$A$39:$A$782,$A120,СВЦЭМ!$B$39:$B$782,M$119)+'СЕТ СН'!$I$12+СВЦЭМ!$D$10+'СЕТ СН'!$I$6-'СЕТ СН'!$I$22</f>
        <v>2060.5801648699999</v>
      </c>
      <c r="N120" s="36">
        <f>SUMIFS(СВЦЭМ!$C$39:$C$782,СВЦЭМ!$A$39:$A$782,$A120,СВЦЭМ!$B$39:$B$782,N$119)+'СЕТ СН'!$I$12+СВЦЭМ!$D$10+'СЕТ СН'!$I$6-'СЕТ СН'!$I$22</f>
        <v>2059.8940167600003</v>
      </c>
      <c r="O120" s="36">
        <f>SUMIFS(СВЦЭМ!$C$39:$C$782,СВЦЭМ!$A$39:$A$782,$A120,СВЦЭМ!$B$39:$B$782,O$119)+'СЕТ СН'!$I$12+СВЦЭМ!$D$10+'СЕТ СН'!$I$6-'СЕТ СН'!$I$22</f>
        <v>2062.0825613900001</v>
      </c>
      <c r="P120" s="36">
        <f>SUMIFS(СВЦЭМ!$C$39:$C$782,СВЦЭМ!$A$39:$A$782,$A120,СВЦЭМ!$B$39:$B$782,P$119)+'СЕТ СН'!$I$12+СВЦЭМ!$D$10+'СЕТ СН'!$I$6-'СЕТ СН'!$I$22</f>
        <v>2054.7988602599999</v>
      </c>
      <c r="Q120" s="36">
        <f>SUMIFS(СВЦЭМ!$C$39:$C$782,СВЦЭМ!$A$39:$A$782,$A120,СВЦЭМ!$B$39:$B$782,Q$119)+'СЕТ СН'!$I$12+СВЦЭМ!$D$10+'СЕТ СН'!$I$6-'СЕТ СН'!$I$22</f>
        <v>2035.37727152</v>
      </c>
      <c r="R120" s="36">
        <f>SUMIFS(СВЦЭМ!$C$39:$C$782,СВЦЭМ!$A$39:$A$782,$A120,СВЦЭМ!$B$39:$B$782,R$119)+'СЕТ СН'!$I$12+СВЦЭМ!$D$10+'СЕТ СН'!$I$6-'СЕТ СН'!$I$22</f>
        <v>2048.9735385599997</v>
      </c>
      <c r="S120" s="36">
        <f>SUMIFS(СВЦЭМ!$C$39:$C$782,СВЦЭМ!$A$39:$A$782,$A120,СВЦЭМ!$B$39:$B$782,S$119)+'СЕТ СН'!$I$12+СВЦЭМ!$D$10+'СЕТ СН'!$I$6-'СЕТ СН'!$I$22</f>
        <v>2053.3990737599997</v>
      </c>
      <c r="T120" s="36">
        <f>SUMIFS(СВЦЭМ!$C$39:$C$782,СВЦЭМ!$A$39:$A$782,$A120,СВЦЭМ!$B$39:$B$782,T$119)+'СЕТ СН'!$I$12+СВЦЭМ!$D$10+'СЕТ СН'!$I$6-'СЕТ СН'!$I$22</f>
        <v>2090.0875856800003</v>
      </c>
      <c r="U120" s="36">
        <f>SUMIFS(СВЦЭМ!$C$39:$C$782,СВЦЭМ!$A$39:$A$782,$A120,СВЦЭМ!$B$39:$B$782,U$119)+'СЕТ СН'!$I$12+СВЦЭМ!$D$10+'СЕТ СН'!$I$6-'СЕТ СН'!$I$22</f>
        <v>2092.4017675499999</v>
      </c>
      <c r="V120" s="36">
        <f>SUMIFS(СВЦЭМ!$C$39:$C$782,СВЦЭМ!$A$39:$A$782,$A120,СВЦЭМ!$B$39:$B$782,V$119)+'СЕТ СН'!$I$12+СВЦЭМ!$D$10+'СЕТ СН'!$I$6-'СЕТ СН'!$I$22</f>
        <v>2094.7148133999999</v>
      </c>
      <c r="W120" s="36">
        <f>SUMIFS(СВЦЭМ!$C$39:$C$782,СВЦЭМ!$A$39:$A$782,$A120,СВЦЭМ!$B$39:$B$782,W$119)+'СЕТ СН'!$I$12+СВЦЭМ!$D$10+'СЕТ СН'!$I$6-'СЕТ СН'!$I$22</f>
        <v>2077.8973124000004</v>
      </c>
      <c r="X120" s="36">
        <f>SUMIFS(СВЦЭМ!$C$39:$C$782,СВЦЭМ!$A$39:$A$782,$A120,СВЦЭМ!$B$39:$B$782,X$119)+'СЕТ СН'!$I$12+СВЦЭМ!$D$10+'СЕТ СН'!$I$6-'СЕТ СН'!$I$22</f>
        <v>2149.4771685800001</v>
      </c>
      <c r="Y120" s="36">
        <f>SUMIFS(СВЦЭМ!$C$39:$C$782,СВЦЭМ!$A$39:$A$782,$A120,СВЦЭМ!$B$39:$B$782,Y$119)+'СЕТ СН'!$I$12+СВЦЭМ!$D$10+'СЕТ СН'!$I$6-'СЕТ СН'!$I$22</f>
        <v>2225.8086788400001</v>
      </c>
    </row>
    <row r="121" spans="1:27" ht="15.75" x14ac:dyDescent="0.2">
      <c r="A121" s="35">
        <f>A120+1</f>
        <v>45140</v>
      </c>
      <c r="B121" s="36">
        <f>SUMIFS(СВЦЭМ!$C$39:$C$782,СВЦЭМ!$A$39:$A$782,$A121,СВЦЭМ!$B$39:$B$782,B$119)+'СЕТ СН'!$I$12+СВЦЭМ!$D$10+'СЕТ СН'!$I$6-'СЕТ СН'!$I$22</f>
        <v>2208.40334545</v>
      </c>
      <c r="C121" s="36">
        <f>SUMIFS(СВЦЭМ!$C$39:$C$782,СВЦЭМ!$A$39:$A$782,$A121,СВЦЭМ!$B$39:$B$782,C$119)+'СЕТ СН'!$I$12+СВЦЭМ!$D$10+'СЕТ СН'!$I$6-'СЕТ СН'!$I$22</f>
        <v>2290.07308031</v>
      </c>
      <c r="D121" s="36">
        <f>SUMIFS(СВЦЭМ!$C$39:$C$782,СВЦЭМ!$A$39:$A$782,$A121,СВЦЭМ!$B$39:$B$782,D$119)+'СЕТ СН'!$I$12+СВЦЭМ!$D$10+'СЕТ СН'!$I$6-'СЕТ СН'!$I$22</f>
        <v>2379.46576172</v>
      </c>
      <c r="E121" s="36">
        <f>SUMIFS(СВЦЭМ!$C$39:$C$782,СВЦЭМ!$A$39:$A$782,$A121,СВЦЭМ!$B$39:$B$782,E$119)+'СЕТ СН'!$I$12+СВЦЭМ!$D$10+'СЕТ СН'!$I$6-'СЕТ СН'!$I$22</f>
        <v>2443.6108703300001</v>
      </c>
      <c r="F121" s="36">
        <f>SUMIFS(СВЦЭМ!$C$39:$C$782,СВЦЭМ!$A$39:$A$782,$A121,СВЦЭМ!$B$39:$B$782,F$119)+'СЕТ СН'!$I$12+СВЦЭМ!$D$10+'СЕТ СН'!$I$6-'СЕТ СН'!$I$22</f>
        <v>2475.1054028999997</v>
      </c>
      <c r="G121" s="36">
        <f>SUMIFS(СВЦЭМ!$C$39:$C$782,СВЦЭМ!$A$39:$A$782,$A121,СВЦЭМ!$B$39:$B$782,G$119)+'СЕТ СН'!$I$12+СВЦЭМ!$D$10+'СЕТ СН'!$I$6-'СЕТ СН'!$I$22</f>
        <v>2454.1818910500001</v>
      </c>
      <c r="H121" s="36">
        <f>SUMIFS(СВЦЭМ!$C$39:$C$782,СВЦЭМ!$A$39:$A$782,$A121,СВЦЭМ!$B$39:$B$782,H$119)+'СЕТ СН'!$I$12+СВЦЭМ!$D$10+'СЕТ СН'!$I$6-'СЕТ СН'!$I$22</f>
        <v>2395.8196836300003</v>
      </c>
      <c r="I121" s="36">
        <f>SUMIFS(СВЦЭМ!$C$39:$C$782,СВЦЭМ!$A$39:$A$782,$A121,СВЦЭМ!$B$39:$B$782,I$119)+'СЕТ СН'!$I$12+СВЦЭМ!$D$10+'СЕТ СН'!$I$6-'СЕТ СН'!$I$22</f>
        <v>2263.8693589499999</v>
      </c>
      <c r="J121" s="36">
        <f>SUMIFS(СВЦЭМ!$C$39:$C$782,СВЦЭМ!$A$39:$A$782,$A121,СВЦЭМ!$B$39:$B$782,J$119)+'СЕТ СН'!$I$12+СВЦЭМ!$D$10+'СЕТ СН'!$I$6-'СЕТ СН'!$I$22</f>
        <v>2135.44551232</v>
      </c>
      <c r="K121" s="36">
        <f>SUMIFS(СВЦЭМ!$C$39:$C$782,СВЦЭМ!$A$39:$A$782,$A121,СВЦЭМ!$B$39:$B$782,K$119)+'СЕТ СН'!$I$12+СВЦЭМ!$D$10+'СЕТ СН'!$I$6-'СЕТ СН'!$I$22</f>
        <v>2125.36479242</v>
      </c>
      <c r="L121" s="36">
        <f>SUMIFS(СВЦЭМ!$C$39:$C$782,СВЦЭМ!$A$39:$A$782,$A121,СВЦЭМ!$B$39:$B$782,L$119)+'СЕТ СН'!$I$12+СВЦЭМ!$D$10+'СЕТ СН'!$I$6-'СЕТ СН'!$I$22</f>
        <v>2105.1634705200004</v>
      </c>
      <c r="M121" s="36">
        <f>SUMIFS(СВЦЭМ!$C$39:$C$782,СВЦЭМ!$A$39:$A$782,$A121,СВЦЭМ!$B$39:$B$782,M$119)+'СЕТ СН'!$I$12+СВЦЭМ!$D$10+'СЕТ СН'!$I$6-'СЕТ СН'!$I$22</f>
        <v>2079.9376809400001</v>
      </c>
      <c r="N121" s="36">
        <f>SUMIFS(СВЦЭМ!$C$39:$C$782,СВЦЭМ!$A$39:$A$782,$A121,СВЦЭМ!$B$39:$B$782,N$119)+'СЕТ СН'!$I$12+СВЦЭМ!$D$10+'СЕТ СН'!$I$6-'СЕТ СН'!$I$22</f>
        <v>2048.71993269</v>
      </c>
      <c r="O121" s="36">
        <f>SUMIFS(СВЦЭМ!$C$39:$C$782,СВЦЭМ!$A$39:$A$782,$A121,СВЦЭМ!$B$39:$B$782,O$119)+'СЕТ СН'!$I$12+СВЦЭМ!$D$10+'СЕТ СН'!$I$6-'СЕТ СН'!$I$22</f>
        <v>1944.46831066</v>
      </c>
      <c r="P121" s="36">
        <f>SUMIFS(СВЦЭМ!$C$39:$C$782,СВЦЭМ!$A$39:$A$782,$A121,СВЦЭМ!$B$39:$B$782,P$119)+'СЕТ СН'!$I$12+СВЦЭМ!$D$10+'СЕТ СН'!$I$6-'СЕТ СН'!$I$22</f>
        <v>1991.9490960800001</v>
      </c>
      <c r="Q121" s="36">
        <f>SUMIFS(СВЦЭМ!$C$39:$C$782,СВЦЭМ!$A$39:$A$782,$A121,СВЦЭМ!$B$39:$B$782,Q$119)+'СЕТ СН'!$I$12+СВЦЭМ!$D$10+'СЕТ СН'!$I$6-'СЕТ СН'!$I$22</f>
        <v>2015.9056663000001</v>
      </c>
      <c r="R121" s="36">
        <f>SUMIFS(СВЦЭМ!$C$39:$C$782,СВЦЭМ!$A$39:$A$782,$A121,СВЦЭМ!$B$39:$B$782,R$119)+'СЕТ СН'!$I$12+СВЦЭМ!$D$10+'СЕТ СН'!$I$6-'СЕТ СН'!$I$22</f>
        <v>2036.73366661</v>
      </c>
      <c r="S121" s="36">
        <f>SUMIFS(СВЦЭМ!$C$39:$C$782,СВЦЭМ!$A$39:$A$782,$A121,СВЦЭМ!$B$39:$B$782,S$119)+'СЕТ СН'!$I$12+СВЦЭМ!$D$10+'СЕТ СН'!$I$6-'СЕТ СН'!$I$22</f>
        <v>2051.7984506000003</v>
      </c>
      <c r="T121" s="36">
        <f>SUMIFS(СВЦЭМ!$C$39:$C$782,СВЦЭМ!$A$39:$A$782,$A121,СВЦЭМ!$B$39:$B$782,T$119)+'СЕТ СН'!$I$12+СВЦЭМ!$D$10+'СЕТ СН'!$I$6-'СЕТ СН'!$I$22</f>
        <v>2085.6873696399998</v>
      </c>
      <c r="U121" s="36">
        <f>SUMIFS(СВЦЭМ!$C$39:$C$782,СВЦЭМ!$A$39:$A$782,$A121,СВЦЭМ!$B$39:$B$782,U$119)+'СЕТ СН'!$I$12+СВЦЭМ!$D$10+'СЕТ СН'!$I$6-'СЕТ СН'!$I$22</f>
        <v>2102.2611517</v>
      </c>
      <c r="V121" s="36">
        <f>SUMIFS(СВЦЭМ!$C$39:$C$782,СВЦЭМ!$A$39:$A$782,$A121,СВЦЭМ!$B$39:$B$782,V$119)+'СЕТ СН'!$I$12+СВЦЭМ!$D$10+'СЕТ СН'!$I$6-'СЕТ СН'!$I$22</f>
        <v>2128.1770667299998</v>
      </c>
      <c r="W121" s="36">
        <f>SUMIFS(СВЦЭМ!$C$39:$C$782,СВЦЭМ!$A$39:$A$782,$A121,СВЦЭМ!$B$39:$B$782,W$119)+'СЕТ СН'!$I$12+СВЦЭМ!$D$10+'СЕТ СН'!$I$6-'СЕТ СН'!$I$22</f>
        <v>2107.7910056700002</v>
      </c>
      <c r="X121" s="36">
        <f>SUMIFS(СВЦЭМ!$C$39:$C$782,СВЦЭМ!$A$39:$A$782,$A121,СВЦЭМ!$B$39:$B$782,X$119)+'СЕТ СН'!$I$12+СВЦЭМ!$D$10+'СЕТ СН'!$I$6-'СЕТ СН'!$I$22</f>
        <v>2096.33541926</v>
      </c>
      <c r="Y121" s="36">
        <f>SUMIFS(СВЦЭМ!$C$39:$C$782,СВЦЭМ!$A$39:$A$782,$A121,СВЦЭМ!$B$39:$B$782,Y$119)+'СЕТ СН'!$I$12+СВЦЭМ!$D$10+'СЕТ СН'!$I$6-'СЕТ СН'!$I$22</f>
        <v>2154.5715162400002</v>
      </c>
    </row>
    <row r="122" spans="1:27" ht="15.75" x14ac:dyDescent="0.2">
      <c r="A122" s="35">
        <f t="shared" ref="A122:A150" si="3">A121+1</f>
        <v>45141</v>
      </c>
      <c r="B122" s="36">
        <f>SUMIFS(СВЦЭМ!$C$39:$C$782,СВЦЭМ!$A$39:$A$782,$A122,СВЦЭМ!$B$39:$B$782,B$119)+'СЕТ СН'!$I$12+СВЦЭМ!$D$10+'СЕТ СН'!$I$6-'СЕТ СН'!$I$22</f>
        <v>2305.9043106600002</v>
      </c>
      <c r="C122" s="36">
        <f>SUMIFS(СВЦЭМ!$C$39:$C$782,СВЦЭМ!$A$39:$A$782,$A122,СВЦЭМ!$B$39:$B$782,C$119)+'СЕТ СН'!$I$12+СВЦЭМ!$D$10+'СЕТ СН'!$I$6-'СЕТ СН'!$I$22</f>
        <v>2402.10673137</v>
      </c>
      <c r="D122" s="36">
        <f>SUMIFS(СВЦЭМ!$C$39:$C$782,СВЦЭМ!$A$39:$A$782,$A122,СВЦЭМ!$B$39:$B$782,D$119)+'СЕТ СН'!$I$12+СВЦЭМ!$D$10+'СЕТ СН'!$I$6-'СЕТ СН'!$I$22</f>
        <v>2423.33097232</v>
      </c>
      <c r="E122" s="36">
        <f>SUMIFS(СВЦЭМ!$C$39:$C$782,СВЦЭМ!$A$39:$A$782,$A122,СВЦЭМ!$B$39:$B$782,E$119)+'СЕТ СН'!$I$12+СВЦЭМ!$D$10+'СЕТ СН'!$I$6-'СЕТ СН'!$I$22</f>
        <v>2446.40299551</v>
      </c>
      <c r="F122" s="36">
        <f>SUMIFS(СВЦЭМ!$C$39:$C$782,СВЦЭМ!$A$39:$A$782,$A122,СВЦЭМ!$B$39:$B$782,F$119)+'СЕТ СН'!$I$12+СВЦЭМ!$D$10+'СЕТ СН'!$I$6-'СЕТ СН'!$I$22</f>
        <v>2446.0851064200001</v>
      </c>
      <c r="G122" s="36">
        <f>SUMIFS(СВЦЭМ!$C$39:$C$782,СВЦЭМ!$A$39:$A$782,$A122,СВЦЭМ!$B$39:$B$782,G$119)+'СЕТ СН'!$I$12+СВЦЭМ!$D$10+'СЕТ СН'!$I$6-'СЕТ СН'!$I$22</f>
        <v>2444.9086514800001</v>
      </c>
      <c r="H122" s="36">
        <f>SUMIFS(СВЦЭМ!$C$39:$C$782,СВЦЭМ!$A$39:$A$782,$A122,СВЦЭМ!$B$39:$B$782,H$119)+'СЕТ СН'!$I$12+СВЦЭМ!$D$10+'СЕТ СН'!$I$6-'СЕТ СН'!$I$22</f>
        <v>2394.8755434</v>
      </c>
      <c r="I122" s="36">
        <f>SUMIFS(СВЦЭМ!$C$39:$C$782,СВЦЭМ!$A$39:$A$782,$A122,СВЦЭМ!$B$39:$B$782,I$119)+'СЕТ СН'!$I$12+СВЦЭМ!$D$10+'СЕТ СН'!$I$6-'СЕТ СН'!$I$22</f>
        <v>2296.8012491700001</v>
      </c>
      <c r="J122" s="36">
        <f>SUMIFS(СВЦЭМ!$C$39:$C$782,СВЦЭМ!$A$39:$A$782,$A122,СВЦЭМ!$B$39:$B$782,J$119)+'СЕТ СН'!$I$12+СВЦЭМ!$D$10+'СЕТ СН'!$I$6-'СЕТ СН'!$I$22</f>
        <v>2164.1480974800002</v>
      </c>
      <c r="K122" s="36">
        <f>SUMIFS(СВЦЭМ!$C$39:$C$782,СВЦЭМ!$A$39:$A$782,$A122,СВЦЭМ!$B$39:$B$782,K$119)+'СЕТ СН'!$I$12+СВЦЭМ!$D$10+'СЕТ СН'!$I$6-'СЕТ СН'!$I$22</f>
        <v>2161.2023909099998</v>
      </c>
      <c r="L122" s="36">
        <f>SUMIFS(СВЦЭМ!$C$39:$C$782,СВЦЭМ!$A$39:$A$782,$A122,СВЦЭМ!$B$39:$B$782,L$119)+'СЕТ СН'!$I$12+СВЦЭМ!$D$10+'СЕТ СН'!$I$6-'СЕТ СН'!$I$22</f>
        <v>2133.9117947</v>
      </c>
      <c r="M122" s="36">
        <f>SUMIFS(СВЦЭМ!$C$39:$C$782,СВЦЭМ!$A$39:$A$782,$A122,СВЦЭМ!$B$39:$B$782,M$119)+'СЕТ СН'!$I$12+СВЦЭМ!$D$10+'СЕТ СН'!$I$6-'СЕТ СН'!$I$22</f>
        <v>2120.6912269900004</v>
      </c>
      <c r="N122" s="36">
        <f>SUMIFS(СВЦЭМ!$C$39:$C$782,СВЦЭМ!$A$39:$A$782,$A122,СВЦЭМ!$B$39:$B$782,N$119)+'СЕТ СН'!$I$12+СВЦЭМ!$D$10+'СЕТ СН'!$I$6-'СЕТ СН'!$I$22</f>
        <v>2122.4165299900001</v>
      </c>
      <c r="O122" s="36">
        <f>SUMIFS(СВЦЭМ!$C$39:$C$782,СВЦЭМ!$A$39:$A$782,$A122,СВЦЭМ!$B$39:$B$782,O$119)+'СЕТ СН'!$I$12+СВЦЭМ!$D$10+'СЕТ СН'!$I$6-'СЕТ СН'!$I$22</f>
        <v>2119.9885076299997</v>
      </c>
      <c r="P122" s="36">
        <f>SUMIFS(СВЦЭМ!$C$39:$C$782,СВЦЭМ!$A$39:$A$782,$A122,СВЦЭМ!$B$39:$B$782,P$119)+'СЕТ СН'!$I$12+СВЦЭМ!$D$10+'СЕТ СН'!$I$6-'СЕТ СН'!$I$22</f>
        <v>2118.4618071300001</v>
      </c>
      <c r="Q122" s="36">
        <f>SUMIFS(СВЦЭМ!$C$39:$C$782,СВЦЭМ!$A$39:$A$782,$A122,СВЦЭМ!$B$39:$B$782,Q$119)+'СЕТ СН'!$I$12+СВЦЭМ!$D$10+'СЕТ СН'!$I$6-'СЕТ СН'!$I$22</f>
        <v>2124.5699363799999</v>
      </c>
      <c r="R122" s="36">
        <f>SUMIFS(СВЦЭМ!$C$39:$C$782,СВЦЭМ!$A$39:$A$782,$A122,СВЦЭМ!$B$39:$B$782,R$119)+'СЕТ СН'!$I$12+СВЦЭМ!$D$10+'СЕТ СН'!$I$6-'СЕТ СН'!$I$22</f>
        <v>2131.0521951999999</v>
      </c>
      <c r="S122" s="36">
        <f>SUMIFS(СВЦЭМ!$C$39:$C$782,СВЦЭМ!$A$39:$A$782,$A122,СВЦЭМ!$B$39:$B$782,S$119)+'СЕТ СН'!$I$12+СВЦЭМ!$D$10+'СЕТ СН'!$I$6-'СЕТ СН'!$I$22</f>
        <v>2122.3660282199999</v>
      </c>
      <c r="T122" s="36">
        <f>SUMIFS(СВЦЭМ!$C$39:$C$782,СВЦЭМ!$A$39:$A$782,$A122,СВЦЭМ!$B$39:$B$782,T$119)+'СЕТ СН'!$I$12+СВЦЭМ!$D$10+'СЕТ СН'!$I$6-'СЕТ СН'!$I$22</f>
        <v>2154.1180520400003</v>
      </c>
      <c r="U122" s="36">
        <f>SUMIFS(СВЦЭМ!$C$39:$C$782,СВЦЭМ!$A$39:$A$782,$A122,СВЦЭМ!$B$39:$B$782,U$119)+'СЕТ СН'!$I$12+СВЦЭМ!$D$10+'СЕТ СН'!$I$6-'СЕТ СН'!$I$22</f>
        <v>2175.2804655300001</v>
      </c>
      <c r="V122" s="36">
        <f>SUMIFS(СВЦЭМ!$C$39:$C$782,СВЦЭМ!$A$39:$A$782,$A122,СВЦЭМ!$B$39:$B$782,V$119)+'СЕТ СН'!$I$12+СВЦЭМ!$D$10+'СЕТ СН'!$I$6-'СЕТ СН'!$I$22</f>
        <v>2168.1130656</v>
      </c>
      <c r="W122" s="36">
        <f>SUMIFS(СВЦЭМ!$C$39:$C$782,СВЦЭМ!$A$39:$A$782,$A122,СВЦЭМ!$B$39:$B$782,W$119)+'СЕТ СН'!$I$12+СВЦЭМ!$D$10+'СЕТ СН'!$I$6-'СЕТ СН'!$I$22</f>
        <v>2129.46207839</v>
      </c>
      <c r="X122" s="36">
        <f>SUMIFS(СВЦЭМ!$C$39:$C$782,СВЦЭМ!$A$39:$A$782,$A122,СВЦЭМ!$B$39:$B$782,X$119)+'СЕТ СН'!$I$12+СВЦЭМ!$D$10+'СЕТ СН'!$I$6-'СЕТ СН'!$I$22</f>
        <v>2193.1623267700002</v>
      </c>
      <c r="Y122" s="36">
        <f>SUMIFS(СВЦЭМ!$C$39:$C$782,СВЦЭМ!$A$39:$A$782,$A122,СВЦЭМ!$B$39:$B$782,Y$119)+'СЕТ СН'!$I$12+СВЦЭМ!$D$10+'СЕТ СН'!$I$6-'СЕТ СН'!$I$22</f>
        <v>2320.3881796400001</v>
      </c>
    </row>
    <row r="123" spans="1:27" ht="15.75" x14ac:dyDescent="0.2">
      <c r="A123" s="35">
        <f t="shared" si="3"/>
        <v>45142</v>
      </c>
      <c r="B123" s="36">
        <f>SUMIFS(СВЦЭМ!$C$39:$C$782,СВЦЭМ!$A$39:$A$782,$A123,СВЦЭМ!$B$39:$B$782,B$119)+'СЕТ СН'!$I$12+СВЦЭМ!$D$10+'СЕТ СН'!$I$6-'СЕТ СН'!$I$22</f>
        <v>2339.1752925700002</v>
      </c>
      <c r="C123" s="36">
        <f>SUMIFS(СВЦЭМ!$C$39:$C$782,СВЦЭМ!$A$39:$A$782,$A123,СВЦЭМ!$B$39:$B$782,C$119)+'СЕТ СН'!$I$12+СВЦЭМ!$D$10+'СЕТ СН'!$I$6-'СЕТ СН'!$I$22</f>
        <v>2434.3084980600001</v>
      </c>
      <c r="D123" s="36">
        <f>SUMIFS(СВЦЭМ!$C$39:$C$782,СВЦЭМ!$A$39:$A$782,$A123,СВЦЭМ!$B$39:$B$782,D$119)+'СЕТ СН'!$I$12+СВЦЭМ!$D$10+'СЕТ СН'!$I$6-'СЕТ СН'!$I$22</f>
        <v>2478.58348729</v>
      </c>
      <c r="E123" s="36">
        <f>SUMIFS(СВЦЭМ!$C$39:$C$782,СВЦЭМ!$A$39:$A$782,$A123,СВЦЭМ!$B$39:$B$782,E$119)+'СЕТ СН'!$I$12+СВЦЭМ!$D$10+'СЕТ СН'!$I$6-'СЕТ СН'!$I$22</f>
        <v>2540.0384809900002</v>
      </c>
      <c r="F123" s="36">
        <f>SUMIFS(СВЦЭМ!$C$39:$C$782,СВЦЭМ!$A$39:$A$782,$A123,СВЦЭМ!$B$39:$B$782,F$119)+'СЕТ СН'!$I$12+СВЦЭМ!$D$10+'СЕТ СН'!$I$6-'СЕТ СН'!$I$22</f>
        <v>2543.79175218</v>
      </c>
      <c r="G123" s="36">
        <f>SUMIFS(СВЦЭМ!$C$39:$C$782,СВЦЭМ!$A$39:$A$782,$A123,СВЦЭМ!$B$39:$B$782,G$119)+'СЕТ СН'!$I$12+СВЦЭМ!$D$10+'СЕТ СН'!$I$6-'СЕТ СН'!$I$22</f>
        <v>2531.8490156899998</v>
      </c>
      <c r="H123" s="36">
        <f>SUMIFS(СВЦЭМ!$C$39:$C$782,СВЦЭМ!$A$39:$A$782,$A123,СВЦЭМ!$B$39:$B$782,H$119)+'СЕТ СН'!$I$12+СВЦЭМ!$D$10+'СЕТ СН'!$I$6-'СЕТ СН'!$I$22</f>
        <v>2486.5550168</v>
      </c>
      <c r="I123" s="36">
        <f>SUMIFS(СВЦЭМ!$C$39:$C$782,СВЦЭМ!$A$39:$A$782,$A123,СВЦЭМ!$B$39:$B$782,I$119)+'СЕТ СН'!$I$12+СВЦЭМ!$D$10+'СЕТ СН'!$I$6-'СЕТ СН'!$I$22</f>
        <v>2350.2018442500002</v>
      </c>
      <c r="J123" s="36">
        <f>SUMIFS(СВЦЭМ!$C$39:$C$782,СВЦЭМ!$A$39:$A$782,$A123,СВЦЭМ!$B$39:$B$782,J$119)+'СЕТ СН'!$I$12+СВЦЭМ!$D$10+'СЕТ СН'!$I$6-'СЕТ СН'!$I$22</f>
        <v>2229.5529800200002</v>
      </c>
      <c r="K123" s="36">
        <f>SUMIFS(СВЦЭМ!$C$39:$C$782,СВЦЭМ!$A$39:$A$782,$A123,СВЦЭМ!$B$39:$B$782,K$119)+'СЕТ СН'!$I$12+СВЦЭМ!$D$10+'СЕТ СН'!$I$6-'СЕТ СН'!$I$22</f>
        <v>2194.4363138999997</v>
      </c>
      <c r="L123" s="36">
        <f>SUMIFS(СВЦЭМ!$C$39:$C$782,СВЦЭМ!$A$39:$A$782,$A123,СВЦЭМ!$B$39:$B$782,L$119)+'СЕТ СН'!$I$12+СВЦЭМ!$D$10+'СЕТ СН'!$I$6-'СЕТ СН'!$I$22</f>
        <v>2137.1468090400003</v>
      </c>
      <c r="M123" s="36">
        <f>SUMIFS(СВЦЭМ!$C$39:$C$782,СВЦЭМ!$A$39:$A$782,$A123,СВЦЭМ!$B$39:$B$782,M$119)+'СЕТ СН'!$I$12+СВЦЭМ!$D$10+'СЕТ СН'!$I$6-'СЕТ СН'!$I$22</f>
        <v>2131.6044159600001</v>
      </c>
      <c r="N123" s="36">
        <f>SUMIFS(СВЦЭМ!$C$39:$C$782,СВЦЭМ!$A$39:$A$782,$A123,СВЦЭМ!$B$39:$B$782,N$119)+'СЕТ СН'!$I$12+СВЦЭМ!$D$10+'СЕТ СН'!$I$6-'СЕТ СН'!$I$22</f>
        <v>2124.9876723899997</v>
      </c>
      <c r="O123" s="36">
        <f>SUMIFS(СВЦЭМ!$C$39:$C$782,СВЦЭМ!$A$39:$A$782,$A123,СВЦЭМ!$B$39:$B$782,O$119)+'СЕТ СН'!$I$12+СВЦЭМ!$D$10+'СЕТ СН'!$I$6-'СЕТ СН'!$I$22</f>
        <v>2090.93439003</v>
      </c>
      <c r="P123" s="36">
        <f>SUMIFS(СВЦЭМ!$C$39:$C$782,СВЦЭМ!$A$39:$A$782,$A123,СВЦЭМ!$B$39:$B$782,P$119)+'СЕТ СН'!$I$12+СВЦЭМ!$D$10+'СЕТ СН'!$I$6-'СЕТ СН'!$I$22</f>
        <v>2080.6835068999999</v>
      </c>
      <c r="Q123" s="36">
        <f>SUMIFS(СВЦЭМ!$C$39:$C$782,СВЦЭМ!$A$39:$A$782,$A123,СВЦЭМ!$B$39:$B$782,Q$119)+'СЕТ СН'!$I$12+СВЦЭМ!$D$10+'СЕТ СН'!$I$6-'СЕТ СН'!$I$22</f>
        <v>2083.34439982</v>
      </c>
      <c r="R123" s="36">
        <f>SUMIFS(СВЦЭМ!$C$39:$C$782,СВЦЭМ!$A$39:$A$782,$A123,СВЦЭМ!$B$39:$B$782,R$119)+'СЕТ СН'!$I$12+СВЦЭМ!$D$10+'СЕТ СН'!$I$6-'СЕТ СН'!$I$22</f>
        <v>2104.0061447200001</v>
      </c>
      <c r="S123" s="36">
        <f>SUMIFS(СВЦЭМ!$C$39:$C$782,СВЦЭМ!$A$39:$A$782,$A123,СВЦЭМ!$B$39:$B$782,S$119)+'СЕТ СН'!$I$12+СВЦЭМ!$D$10+'СЕТ СН'!$I$6-'СЕТ СН'!$I$22</f>
        <v>2084.0549768199999</v>
      </c>
      <c r="T123" s="36">
        <f>SUMIFS(СВЦЭМ!$C$39:$C$782,СВЦЭМ!$A$39:$A$782,$A123,СВЦЭМ!$B$39:$B$782,T$119)+'СЕТ СН'!$I$12+СВЦЭМ!$D$10+'СЕТ СН'!$I$6-'СЕТ СН'!$I$22</f>
        <v>2116.92571413</v>
      </c>
      <c r="U123" s="36">
        <f>SUMIFS(СВЦЭМ!$C$39:$C$782,СВЦЭМ!$A$39:$A$782,$A123,СВЦЭМ!$B$39:$B$782,U$119)+'СЕТ СН'!$I$12+СВЦЭМ!$D$10+'СЕТ СН'!$I$6-'СЕТ СН'!$I$22</f>
        <v>2122.88612797</v>
      </c>
      <c r="V123" s="36">
        <f>SUMIFS(СВЦЭМ!$C$39:$C$782,СВЦЭМ!$A$39:$A$782,$A123,СВЦЭМ!$B$39:$B$782,V$119)+'СЕТ СН'!$I$12+СВЦЭМ!$D$10+'СЕТ СН'!$I$6-'СЕТ СН'!$I$22</f>
        <v>2131.0047558300002</v>
      </c>
      <c r="W123" s="36">
        <f>SUMIFS(СВЦЭМ!$C$39:$C$782,СВЦЭМ!$A$39:$A$782,$A123,СВЦЭМ!$B$39:$B$782,W$119)+'СЕТ СН'!$I$12+СВЦЭМ!$D$10+'СЕТ СН'!$I$6-'СЕТ СН'!$I$22</f>
        <v>2100.8461109700002</v>
      </c>
      <c r="X123" s="36">
        <f>SUMIFS(СВЦЭМ!$C$39:$C$782,СВЦЭМ!$A$39:$A$782,$A123,СВЦЭМ!$B$39:$B$782,X$119)+'СЕТ СН'!$I$12+СВЦЭМ!$D$10+'СЕТ СН'!$I$6-'СЕТ СН'!$I$22</f>
        <v>2163.4562295599999</v>
      </c>
      <c r="Y123" s="36">
        <f>SUMIFS(СВЦЭМ!$C$39:$C$782,СВЦЭМ!$A$39:$A$782,$A123,СВЦЭМ!$B$39:$B$782,Y$119)+'СЕТ СН'!$I$12+СВЦЭМ!$D$10+'СЕТ СН'!$I$6-'СЕТ СН'!$I$22</f>
        <v>2394.2128253299998</v>
      </c>
    </row>
    <row r="124" spans="1:27" ht="15.75" x14ac:dyDescent="0.2">
      <c r="A124" s="35">
        <f t="shared" si="3"/>
        <v>45143</v>
      </c>
      <c r="B124" s="36">
        <f>SUMIFS(СВЦЭМ!$C$39:$C$782,СВЦЭМ!$A$39:$A$782,$A124,СВЦЭМ!$B$39:$B$782,B$119)+'СЕТ СН'!$I$12+СВЦЭМ!$D$10+'СЕТ СН'!$I$6-'СЕТ СН'!$I$22</f>
        <v>2313.1614980200002</v>
      </c>
      <c r="C124" s="36">
        <f>SUMIFS(СВЦЭМ!$C$39:$C$782,СВЦЭМ!$A$39:$A$782,$A124,СВЦЭМ!$B$39:$B$782,C$119)+'СЕТ СН'!$I$12+СВЦЭМ!$D$10+'СЕТ СН'!$I$6-'СЕТ СН'!$I$22</f>
        <v>2393.2047990600004</v>
      </c>
      <c r="D124" s="36">
        <f>SUMIFS(СВЦЭМ!$C$39:$C$782,СВЦЭМ!$A$39:$A$782,$A124,СВЦЭМ!$B$39:$B$782,D$119)+'СЕТ СН'!$I$12+СВЦЭМ!$D$10+'СЕТ СН'!$I$6-'СЕТ СН'!$I$22</f>
        <v>2446.1780324700003</v>
      </c>
      <c r="E124" s="36">
        <f>SUMIFS(СВЦЭМ!$C$39:$C$782,СВЦЭМ!$A$39:$A$782,$A124,СВЦЭМ!$B$39:$B$782,E$119)+'СЕТ СН'!$I$12+СВЦЭМ!$D$10+'СЕТ СН'!$I$6-'СЕТ СН'!$I$22</f>
        <v>2486.3341915400001</v>
      </c>
      <c r="F124" s="36">
        <f>SUMIFS(СВЦЭМ!$C$39:$C$782,СВЦЭМ!$A$39:$A$782,$A124,СВЦЭМ!$B$39:$B$782,F$119)+'СЕТ СН'!$I$12+СВЦЭМ!$D$10+'СЕТ СН'!$I$6-'СЕТ СН'!$I$22</f>
        <v>2487.1608664800001</v>
      </c>
      <c r="G124" s="36">
        <f>SUMIFS(СВЦЭМ!$C$39:$C$782,СВЦЭМ!$A$39:$A$782,$A124,СВЦЭМ!$B$39:$B$782,G$119)+'СЕТ СН'!$I$12+СВЦЭМ!$D$10+'СЕТ СН'!$I$6-'СЕТ СН'!$I$22</f>
        <v>2480.11392811</v>
      </c>
      <c r="H124" s="36">
        <f>SUMIFS(СВЦЭМ!$C$39:$C$782,СВЦЭМ!$A$39:$A$782,$A124,СВЦЭМ!$B$39:$B$782,H$119)+'СЕТ СН'!$I$12+СВЦЭМ!$D$10+'СЕТ СН'!$I$6-'СЕТ СН'!$I$22</f>
        <v>2459.1549387200002</v>
      </c>
      <c r="I124" s="36">
        <f>SUMIFS(СВЦЭМ!$C$39:$C$782,СВЦЭМ!$A$39:$A$782,$A124,СВЦЭМ!$B$39:$B$782,I$119)+'СЕТ СН'!$I$12+СВЦЭМ!$D$10+'СЕТ СН'!$I$6-'СЕТ СН'!$I$22</f>
        <v>2367.1133909499999</v>
      </c>
      <c r="J124" s="36">
        <f>SUMIFS(СВЦЭМ!$C$39:$C$782,СВЦЭМ!$A$39:$A$782,$A124,СВЦЭМ!$B$39:$B$782,J$119)+'СЕТ СН'!$I$12+СВЦЭМ!$D$10+'СЕТ СН'!$I$6-'СЕТ СН'!$I$22</f>
        <v>2247.0385886700001</v>
      </c>
      <c r="K124" s="36">
        <f>SUMIFS(СВЦЭМ!$C$39:$C$782,СВЦЭМ!$A$39:$A$782,$A124,СВЦЭМ!$B$39:$B$782,K$119)+'СЕТ СН'!$I$12+СВЦЭМ!$D$10+'СЕТ СН'!$I$6-'СЕТ СН'!$I$22</f>
        <v>2172.3402881500001</v>
      </c>
      <c r="L124" s="36">
        <f>SUMIFS(СВЦЭМ!$C$39:$C$782,СВЦЭМ!$A$39:$A$782,$A124,СВЦЭМ!$B$39:$B$782,L$119)+'СЕТ СН'!$I$12+СВЦЭМ!$D$10+'СЕТ СН'!$I$6-'СЕТ СН'!$I$22</f>
        <v>2109.0368739</v>
      </c>
      <c r="M124" s="36">
        <f>SUMIFS(СВЦЭМ!$C$39:$C$782,СВЦЭМ!$A$39:$A$782,$A124,СВЦЭМ!$B$39:$B$782,M$119)+'СЕТ СН'!$I$12+СВЦЭМ!$D$10+'СЕТ СН'!$I$6-'СЕТ СН'!$I$22</f>
        <v>2075.1220681900004</v>
      </c>
      <c r="N124" s="36">
        <f>SUMIFS(СВЦЭМ!$C$39:$C$782,СВЦЭМ!$A$39:$A$782,$A124,СВЦЭМ!$B$39:$B$782,N$119)+'СЕТ СН'!$I$12+СВЦЭМ!$D$10+'СЕТ СН'!$I$6-'СЕТ СН'!$I$22</f>
        <v>2063.9754891399998</v>
      </c>
      <c r="O124" s="36">
        <f>SUMIFS(СВЦЭМ!$C$39:$C$782,СВЦЭМ!$A$39:$A$782,$A124,СВЦЭМ!$B$39:$B$782,O$119)+'СЕТ СН'!$I$12+СВЦЭМ!$D$10+'СЕТ СН'!$I$6-'СЕТ СН'!$I$22</f>
        <v>2065.3224179600002</v>
      </c>
      <c r="P124" s="36">
        <f>SUMIFS(СВЦЭМ!$C$39:$C$782,СВЦЭМ!$A$39:$A$782,$A124,СВЦЭМ!$B$39:$B$782,P$119)+'СЕТ СН'!$I$12+СВЦЭМ!$D$10+'СЕТ СН'!$I$6-'СЕТ СН'!$I$22</f>
        <v>2075.2593573599997</v>
      </c>
      <c r="Q124" s="36">
        <f>SUMIFS(СВЦЭМ!$C$39:$C$782,СВЦЭМ!$A$39:$A$782,$A124,СВЦЭМ!$B$39:$B$782,Q$119)+'СЕТ СН'!$I$12+СВЦЭМ!$D$10+'СЕТ СН'!$I$6-'СЕТ СН'!$I$22</f>
        <v>2084.68213337</v>
      </c>
      <c r="R124" s="36">
        <f>SUMIFS(СВЦЭМ!$C$39:$C$782,СВЦЭМ!$A$39:$A$782,$A124,СВЦЭМ!$B$39:$B$782,R$119)+'СЕТ СН'!$I$12+СВЦЭМ!$D$10+'СЕТ СН'!$I$6-'СЕТ СН'!$I$22</f>
        <v>2077.7920708000001</v>
      </c>
      <c r="S124" s="36">
        <f>SUMIFS(СВЦЭМ!$C$39:$C$782,СВЦЭМ!$A$39:$A$782,$A124,СВЦЭМ!$B$39:$B$782,S$119)+'СЕТ СН'!$I$12+СВЦЭМ!$D$10+'СЕТ СН'!$I$6-'СЕТ СН'!$I$22</f>
        <v>2059.3501882</v>
      </c>
      <c r="T124" s="36">
        <f>SUMIFS(СВЦЭМ!$C$39:$C$782,СВЦЭМ!$A$39:$A$782,$A124,СВЦЭМ!$B$39:$B$782,T$119)+'СЕТ СН'!$I$12+СВЦЭМ!$D$10+'СЕТ СН'!$I$6-'СЕТ СН'!$I$22</f>
        <v>2094.5707708199998</v>
      </c>
      <c r="U124" s="36">
        <f>SUMIFS(СВЦЭМ!$C$39:$C$782,СВЦЭМ!$A$39:$A$782,$A124,СВЦЭМ!$B$39:$B$782,U$119)+'СЕТ СН'!$I$12+СВЦЭМ!$D$10+'СЕТ СН'!$I$6-'СЕТ СН'!$I$22</f>
        <v>2105.8454298000001</v>
      </c>
      <c r="V124" s="36">
        <f>SUMIFS(СВЦЭМ!$C$39:$C$782,СВЦЭМ!$A$39:$A$782,$A124,СВЦЭМ!$B$39:$B$782,V$119)+'СЕТ СН'!$I$12+СВЦЭМ!$D$10+'СЕТ СН'!$I$6-'СЕТ СН'!$I$22</f>
        <v>2108.7977512400003</v>
      </c>
      <c r="W124" s="36">
        <f>SUMIFS(СВЦЭМ!$C$39:$C$782,СВЦЭМ!$A$39:$A$782,$A124,СВЦЭМ!$B$39:$B$782,W$119)+'СЕТ СН'!$I$12+СВЦЭМ!$D$10+'СЕТ СН'!$I$6-'СЕТ СН'!$I$22</f>
        <v>2080.9664702700002</v>
      </c>
      <c r="X124" s="36">
        <f>SUMIFS(СВЦЭМ!$C$39:$C$782,СВЦЭМ!$A$39:$A$782,$A124,СВЦЭМ!$B$39:$B$782,X$119)+'СЕТ СН'!$I$12+СВЦЭМ!$D$10+'СЕТ СН'!$I$6-'СЕТ СН'!$I$22</f>
        <v>2135.3319630599999</v>
      </c>
      <c r="Y124" s="36">
        <f>SUMIFS(СВЦЭМ!$C$39:$C$782,СВЦЭМ!$A$39:$A$782,$A124,СВЦЭМ!$B$39:$B$782,Y$119)+'СЕТ СН'!$I$12+СВЦЭМ!$D$10+'СЕТ СН'!$I$6-'СЕТ СН'!$I$22</f>
        <v>2210.3356790600001</v>
      </c>
    </row>
    <row r="125" spans="1:27" ht="15.75" x14ac:dyDescent="0.2">
      <c r="A125" s="35">
        <f t="shared" si="3"/>
        <v>45144</v>
      </c>
      <c r="B125" s="36">
        <f>SUMIFS(СВЦЭМ!$C$39:$C$782,СВЦЭМ!$A$39:$A$782,$A125,СВЦЭМ!$B$39:$B$782,B$119)+'СЕТ СН'!$I$12+СВЦЭМ!$D$10+'СЕТ СН'!$I$6-'СЕТ СН'!$I$22</f>
        <v>2294.7410614700002</v>
      </c>
      <c r="C125" s="36">
        <f>SUMIFS(СВЦЭМ!$C$39:$C$782,СВЦЭМ!$A$39:$A$782,$A125,СВЦЭМ!$B$39:$B$782,C$119)+'СЕТ СН'!$I$12+СВЦЭМ!$D$10+'СЕТ СН'!$I$6-'СЕТ СН'!$I$22</f>
        <v>2305.4240659100001</v>
      </c>
      <c r="D125" s="36">
        <f>SUMIFS(СВЦЭМ!$C$39:$C$782,СВЦЭМ!$A$39:$A$782,$A125,СВЦЭМ!$B$39:$B$782,D$119)+'СЕТ СН'!$I$12+СВЦЭМ!$D$10+'СЕТ СН'!$I$6-'СЕТ СН'!$I$22</f>
        <v>2338.8644758199998</v>
      </c>
      <c r="E125" s="36">
        <f>SUMIFS(СВЦЭМ!$C$39:$C$782,СВЦЭМ!$A$39:$A$782,$A125,СВЦЭМ!$B$39:$B$782,E$119)+'СЕТ СН'!$I$12+СВЦЭМ!$D$10+'СЕТ СН'!$I$6-'СЕТ СН'!$I$22</f>
        <v>2441.5077303600001</v>
      </c>
      <c r="F125" s="36">
        <f>SUMIFS(СВЦЭМ!$C$39:$C$782,СВЦЭМ!$A$39:$A$782,$A125,СВЦЭМ!$B$39:$B$782,F$119)+'СЕТ СН'!$I$12+СВЦЭМ!$D$10+'СЕТ СН'!$I$6-'СЕТ СН'!$I$22</f>
        <v>2465.9154248599998</v>
      </c>
      <c r="G125" s="36">
        <f>SUMIFS(СВЦЭМ!$C$39:$C$782,СВЦЭМ!$A$39:$A$782,$A125,СВЦЭМ!$B$39:$B$782,G$119)+'СЕТ СН'!$I$12+СВЦЭМ!$D$10+'СЕТ СН'!$I$6-'СЕТ СН'!$I$22</f>
        <v>2394.8739170400004</v>
      </c>
      <c r="H125" s="36">
        <f>SUMIFS(СВЦЭМ!$C$39:$C$782,СВЦЭМ!$A$39:$A$782,$A125,СВЦЭМ!$B$39:$B$782,H$119)+'СЕТ СН'!$I$12+СВЦЭМ!$D$10+'СЕТ СН'!$I$6-'СЕТ СН'!$I$22</f>
        <v>2432.9772006200001</v>
      </c>
      <c r="I125" s="36">
        <f>SUMIFS(СВЦЭМ!$C$39:$C$782,СВЦЭМ!$A$39:$A$782,$A125,СВЦЭМ!$B$39:$B$782,I$119)+'СЕТ СН'!$I$12+СВЦЭМ!$D$10+'СЕТ СН'!$I$6-'СЕТ СН'!$I$22</f>
        <v>2371.1372363600003</v>
      </c>
      <c r="J125" s="36">
        <f>SUMIFS(СВЦЭМ!$C$39:$C$782,СВЦЭМ!$A$39:$A$782,$A125,СВЦЭМ!$B$39:$B$782,J$119)+'СЕТ СН'!$I$12+СВЦЭМ!$D$10+'СЕТ СН'!$I$6-'СЕТ СН'!$I$22</f>
        <v>2297.75096506</v>
      </c>
      <c r="K125" s="36">
        <f>SUMIFS(СВЦЭМ!$C$39:$C$782,СВЦЭМ!$A$39:$A$782,$A125,СВЦЭМ!$B$39:$B$782,K$119)+'СЕТ СН'!$I$12+СВЦЭМ!$D$10+'СЕТ СН'!$I$6-'СЕТ СН'!$I$22</f>
        <v>2196.0307525600001</v>
      </c>
      <c r="L125" s="36">
        <f>SUMIFS(СВЦЭМ!$C$39:$C$782,СВЦЭМ!$A$39:$A$782,$A125,СВЦЭМ!$B$39:$B$782,L$119)+'СЕТ СН'!$I$12+СВЦЭМ!$D$10+'СЕТ СН'!$I$6-'СЕТ СН'!$I$22</f>
        <v>2126.5034398500002</v>
      </c>
      <c r="M125" s="36">
        <f>SUMIFS(СВЦЭМ!$C$39:$C$782,СВЦЭМ!$A$39:$A$782,$A125,СВЦЭМ!$B$39:$B$782,M$119)+'СЕТ СН'!$I$12+СВЦЭМ!$D$10+'СЕТ СН'!$I$6-'СЕТ СН'!$I$22</f>
        <v>2093.0724689500003</v>
      </c>
      <c r="N125" s="36">
        <f>SUMIFS(СВЦЭМ!$C$39:$C$782,СВЦЭМ!$A$39:$A$782,$A125,СВЦЭМ!$B$39:$B$782,N$119)+'СЕТ СН'!$I$12+СВЦЭМ!$D$10+'СЕТ СН'!$I$6-'СЕТ СН'!$I$22</f>
        <v>2071.5687958899998</v>
      </c>
      <c r="O125" s="36">
        <f>SUMIFS(СВЦЭМ!$C$39:$C$782,СВЦЭМ!$A$39:$A$782,$A125,СВЦЭМ!$B$39:$B$782,O$119)+'СЕТ СН'!$I$12+СВЦЭМ!$D$10+'СЕТ СН'!$I$6-'СЕТ СН'!$I$22</f>
        <v>2089.3894732999997</v>
      </c>
      <c r="P125" s="36">
        <f>SUMIFS(СВЦЭМ!$C$39:$C$782,СВЦЭМ!$A$39:$A$782,$A125,СВЦЭМ!$B$39:$B$782,P$119)+'СЕТ СН'!$I$12+СВЦЭМ!$D$10+'СЕТ СН'!$I$6-'СЕТ СН'!$I$22</f>
        <v>2096.2471855000003</v>
      </c>
      <c r="Q125" s="36">
        <f>SUMIFS(СВЦЭМ!$C$39:$C$782,СВЦЭМ!$A$39:$A$782,$A125,СВЦЭМ!$B$39:$B$782,Q$119)+'СЕТ СН'!$I$12+СВЦЭМ!$D$10+'СЕТ СН'!$I$6-'СЕТ СН'!$I$22</f>
        <v>2101.9295202900003</v>
      </c>
      <c r="R125" s="36">
        <f>SUMIFS(СВЦЭМ!$C$39:$C$782,СВЦЭМ!$A$39:$A$782,$A125,СВЦЭМ!$B$39:$B$782,R$119)+'СЕТ СН'!$I$12+СВЦЭМ!$D$10+'СЕТ СН'!$I$6-'СЕТ СН'!$I$22</f>
        <v>2088.7171451300001</v>
      </c>
      <c r="S125" s="36">
        <f>SUMIFS(СВЦЭМ!$C$39:$C$782,СВЦЭМ!$A$39:$A$782,$A125,СВЦЭМ!$B$39:$B$782,S$119)+'СЕТ СН'!$I$12+СВЦЭМ!$D$10+'СЕТ СН'!$I$6-'СЕТ СН'!$I$22</f>
        <v>2070.43460848</v>
      </c>
      <c r="T125" s="36">
        <f>SUMIFS(СВЦЭМ!$C$39:$C$782,СВЦЭМ!$A$39:$A$782,$A125,СВЦЭМ!$B$39:$B$782,T$119)+'СЕТ СН'!$I$12+СВЦЭМ!$D$10+'СЕТ СН'!$I$6-'СЕТ СН'!$I$22</f>
        <v>2090.2498501099999</v>
      </c>
      <c r="U125" s="36">
        <f>SUMIFS(СВЦЭМ!$C$39:$C$782,СВЦЭМ!$A$39:$A$782,$A125,СВЦЭМ!$B$39:$B$782,U$119)+'СЕТ СН'!$I$12+СВЦЭМ!$D$10+'СЕТ СН'!$I$6-'СЕТ СН'!$I$22</f>
        <v>2100.16123982</v>
      </c>
      <c r="V125" s="36">
        <f>SUMIFS(СВЦЭМ!$C$39:$C$782,СВЦЭМ!$A$39:$A$782,$A125,СВЦЭМ!$B$39:$B$782,V$119)+'СЕТ СН'!$I$12+СВЦЭМ!$D$10+'СЕТ СН'!$I$6-'СЕТ СН'!$I$22</f>
        <v>2101.58876887</v>
      </c>
      <c r="W125" s="36">
        <f>SUMIFS(СВЦЭМ!$C$39:$C$782,СВЦЭМ!$A$39:$A$782,$A125,СВЦЭМ!$B$39:$B$782,W$119)+'СЕТ СН'!$I$12+СВЦЭМ!$D$10+'СЕТ СН'!$I$6-'СЕТ СН'!$I$22</f>
        <v>2083.26843426</v>
      </c>
      <c r="X125" s="36">
        <f>SUMIFS(СВЦЭМ!$C$39:$C$782,СВЦЭМ!$A$39:$A$782,$A125,СВЦЭМ!$B$39:$B$782,X$119)+'СЕТ СН'!$I$12+СВЦЭМ!$D$10+'СЕТ СН'!$I$6-'СЕТ СН'!$I$22</f>
        <v>2145.63799436</v>
      </c>
      <c r="Y125" s="36">
        <f>SUMIFS(СВЦЭМ!$C$39:$C$782,СВЦЭМ!$A$39:$A$782,$A125,СВЦЭМ!$B$39:$B$782,Y$119)+'СЕТ СН'!$I$12+СВЦЭМ!$D$10+'СЕТ СН'!$I$6-'СЕТ СН'!$I$22</f>
        <v>2233.3924504799998</v>
      </c>
    </row>
    <row r="126" spans="1:27" ht="15.75" x14ac:dyDescent="0.2">
      <c r="A126" s="35">
        <f t="shared" si="3"/>
        <v>45145</v>
      </c>
      <c r="B126" s="36">
        <f>SUMIFS(СВЦЭМ!$C$39:$C$782,СВЦЭМ!$A$39:$A$782,$A126,СВЦЭМ!$B$39:$B$782,B$119)+'СЕТ СН'!$I$12+СВЦЭМ!$D$10+'СЕТ СН'!$I$6-'СЕТ СН'!$I$22</f>
        <v>2229.26065423</v>
      </c>
      <c r="C126" s="36">
        <f>SUMIFS(СВЦЭМ!$C$39:$C$782,СВЦЭМ!$A$39:$A$782,$A126,СВЦЭМ!$B$39:$B$782,C$119)+'СЕТ СН'!$I$12+СВЦЭМ!$D$10+'СЕТ СН'!$I$6-'СЕТ СН'!$I$22</f>
        <v>2332.9473357400002</v>
      </c>
      <c r="D126" s="36">
        <f>SUMIFS(СВЦЭМ!$C$39:$C$782,СВЦЭМ!$A$39:$A$782,$A126,СВЦЭМ!$B$39:$B$782,D$119)+'СЕТ СН'!$I$12+СВЦЭМ!$D$10+'СЕТ СН'!$I$6-'СЕТ СН'!$I$22</f>
        <v>2376.4901324399998</v>
      </c>
      <c r="E126" s="36">
        <f>SUMIFS(СВЦЭМ!$C$39:$C$782,СВЦЭМ!$A$39:$A$782,$A126,СВЦЭМ!$B$39:$B$782,E$119)+'СЕТ СН'!$I$12+СВЦЭМ!$D$10+'СЕТ СН'!$I$6-'СЕТ СН'!$I$22</f>
        <v>2422.4173386100001</v>
      </c>
      <c r="F126" s="36">
        <f>SUMIFS(СВЦЭМ!$C$39:$C$782,СВЦЭМ!$A$39:$A$782,$A126,СВЦЭМ!$B$39:$B$782,F$119)+'СЕТ СН'!$I$12+СВЦЭМ!$D$10+'СЕТ СН'!$I$6-'СЕТ СН'!$I$22</f>
        <v>2414.82682041</v>
      </c>
      <c r="G126" s="36">
        <f>SUMIFS(СВЦЭМ!$C$39:$C$782,СВЦЭМ!$A$39:$A$782,$A126,СВЦЭМ!$B$39:$B$782,G$119)+'СЕТ СН'!$I$12+СВЦЭМ!$D$10+'СЕТ СН'!$I$6-'СЕТ СН'!$I$22</f>
        <v>2422.0434988100001</v>
      </c>
      <c r="H126" s="36">
        <f>SUMIFS(СВЦЭМ!$C$39:$C$782,СВЦЭМ!$A$39:$A$782,$A126,СВЦЭМ!$B$39:$B$782,H$119)+'СЕТ СН'!$I$12+СВЦЭМ!$D$10+'СЕТ СН'!$I$6-'СЕТ СН'!$I$22</f>
        <v>2462.7766763899999</v>
      </c>
      <c r="I126" s="36">
        <f>SUMIFS(СВЦЭМ!$C$39:$C$782,СВЦЭМ!$A$39:$A$782,$A126,СВЦЭМ!$B$39:$B$782,I$119)+'СЕТ СН'!$I$12+СВЦЭМ!$D$10+'СЕТ СН'!$I$6-'СЕТ СН'!$I$22</f>
        <v>2261.7041818300004</v>
      </c>
      <c r="J126" s="36">
        <f>SUMIFS(СВЦЭМ!$C$39:$C$782,СВЦЭМ!$A$39:$A$782,$A126,СВЦЭМ!$B$39:$B$782,J$119)+'СЕТ СН'!$I$12+СВЦЭМ!$D$10+'СЕТ СН'!$I$6-'СЕТ СН'!$I$22</f>
        <v>2137.8356364299998</v>
      </c>
      <c r="K126" s="36">
        <f>SUMIFS(СВЦЭМ!$C$39:$C$782,СВЦЭМ!$A$39:$A$782,$A126,СВЦЭМ!$B$39:$B$782,K$119)+'СЕТ СН'!$I$12+СВЦЭМ!$D$10+'СЕТ СН'!$I$6-'СЕТ СН'!$I$22</f>
        <v>2085.25642806</v>
      </c>
      <c r="L126" s="36">
        <f>SUMIFS(СВЦЭМ!$C$39:$C$782,СВЦЭМ!$A$39:$A$782,$A126,СВЦЭМ!$B$39:$B$782,L$119)+'СЕТ СН'!$I$12+СВЦЭМ!$D$10+'СЕТ СН'!$I$6-'СЕТ СН'!$I$22</f>
        <v>2030.43871717</v>
      </c>
      <c r="M126" s="36">
        <f>SUMIFS(СВЦЭМ!$C$39:$C$782,СВЦЭМ!$A$39:$A$782,$A126,СВЦЭМ!$B$39:$B$782,M$119)+'СЕТ СН'!$I$12+СВЦЭМ!$D$10+'СЕТ СН'!$I$6-'СЕТ СН'!$I$22</f>
        <v>2005.5969090900001</v>
      </c>
      <c r="N126" s="36">
        <f>SUMIFS(СВЦЭМ!$C$39:$C$782,СВЦЭМ!$A$39:$A$782,$A126,СВЦЭМ!$B$39:$B$782,N$119)+'СЕТ СН'!$I$12+СВЦЭМ!$D$10+'СЕТ СН'!$I$6-'СЕТ СН'!$I$22</f>
        <v>2001.68561873</v>
      </c>
      <c r="O126" s="36">
        <f>SUMIFS(СВЦЭМ!$C$39:$C$782,СВЦЭМ!$A$39:$A$782,$A126,СВЦЭМ!$B$39:$B$782,O$119)+'СЕТ СН'!$I$12+СВЦЭМ!$D$10+'СЕТ СН'!$I$6-'СЕТ СН'!$I$22</f>
        <v>2004.9347270400001</v>
      </c>
      <c r="P126" s="36">
        <f>SUMIFS(СВЦЭМ!$C$39:$C$782,СВЦЭМ!$A$39:$A$782,$A126,СВЦЭМ!$B$39:$B$782,P$119)+'СЕТ СН'!$I$12+СВЦЭМ!$D$10+'СЕТ СН'!$I$6-'СЕТ СН'!$I$22</f>
        <v>2006.0749893900002</v>
      </c>
      <c r="Q126" s="36">
        <f>SUMIFS(СВЦЭМ!$C$39:$C$782,СВЦЭМ!$A$39:$A$782,$A126,СВЦЭМ!$B$39:$B$782,Q$119)+'СЕТ СН'!$I$12+СВЦЭМ!$D$10+'СЕТ СН'!$I$6-'СЕТ СН'!$I$22</f>
        <v>2012.16663705</v>
      </c>
      <c r="R126" s="36">
        <f>SUMIFS(СВЦЭМ!$C$39:$C$782,СВЦЭМ!$A$39:$A$782,$A126,СВЦЭМ!$B$39:$B$782,R$119)+'СЕТ СН'!$I$12+СВЦЭМ!$D$10+'СЕТ СН'!$I$6-'СЕТ СН'!$I$22</f>
        <v>2022.9063493600001</v>
      </c>
      <c r="S126" s="36">
        <f>SUMIFS(СВЦЭМ!$C$39:$C$782,СВЦЭМ!$A$39:$A$782,$A126,СВЦЭМ!$B$39:$B$782,S$119)+'СЕТ СН'!$I$12+СВЦЭМ!$D$10+'СЕТ СН'!$I$6-'СЕТ СН'!$I$22</f>
        <v>2011.41047525</v>
      </c>
      <c r="T126" s="36">
        <f>SUMIFS(СВЦЭМ!$C$39:$C$782,СВЦЭМ!$A$39:$A$782,$A126,СВЦЭМ!$B$39:$B$782,T$119)+'СЕТ СН'!$I$12+СВЦЭМ!$D$10+'СЕТ СН'!$I$6-'СЕТ СН'!$I$22</f>
        <v>2026.42163241</v>
      </c>
      <c r="U126" s="36">
        <f>SUMIFS(СВЦЭМ!$C$39:$C$782,СВЦЭМ!$A$39:$A$782,$A126,СВЦЭМ!$B$39:$B$782,U$119)+'СЕТ СН'!$I$12+СВЦЭМ!$D$10+'СЕТ СН'!$I$6-'СЕТ СН'!$I$22</f>
        <v>2028.53855776</v>
      </c>
      <c r="V126" s="36">
        <f>SUMIFS(СВЦЭМ!$C$39:$C$782,СВЦЭМ!$A$39:$A$782,$A126,СВЦЭМ!$B$39:$B$782,V$119)+'СЕТ СН'!$I$12+СВЦЭМ!$D$10+'СЕТ СН'!$I$6-'СЕТ СН'!$I$22</f>
        <v>2038.1101839200001</v>
      </c>
      <c r="W126" s="36">
        <f>SUMIFS(СВЦЭМ!$C$39:$C$782,СВЦЭМ!$A$39:$A$782,$A126,СВЦЭМ!$B$39:$B$782,W$119)+'СЕТ СН'!$I$12+СВЦЭМ!$D$10+'СЕТ СН'!$I$6-'СЕТ СН'!$I$22</f>
        <v>2011.0969978000001</v>
      </c>
      <c r="X126" s="36">
        <f>SUMIFS(СВЦЭМ!$C$39:$C$782,СВЦЭМ!$A$39:$A$782,$A126,СВЦЭМ!$B$39:$B$782,X$119)+'СЕТ СН'!$I$12+СВЦЭМ!$D$10+'СЕТ СН'!$I$6-'СЕТ СН'!$I$22</f>
        <v>2077.7804963099998</v>
      </c>
      <c r="Y126" s="36">
        <f>SUMIFS(СВЦЭМ!$C$39:$C$782,СВЦЭМ!$A$39:$A$782,$A126,СВЦЭМ!$B$39:$B$782,Y$119)+'СЕТ СН'!$I$12+СВЦЭМ!$D$10+'СЕТ СН'!$I$6-'СЕТ СН'!$I$22</f>
        <v>2168.0283803399998</v>
      </c>
    </row>
    <row r="127" spans="1:27" ht="15.75" x14ac:dyDescent="0.2">
      <c r="A127" s="35">
        <f t="shared" si="3"/>
        <v>45146</v>
      </c>
      <c r="B127" s="36">
        <f>SUMIFS(СВЦЭМ!$C$39:$C$782,СВЦЭМ!$A$39:$A$782,$A127,СВЦЭМ!$B$39:$B$782,B$119)+'СЕТ СН'!$I$12+СВЦЭМ!$D$10+'СЕТ СН'!$I$6-'СЕТ СН'!$I$22</f>
        <v>2219.50283992</v>
      </c>
      <c r="C127" s="36">
        <f>SUMIFS(СВЦЭМ!$C$39:$C$782,СВЦЭМ!$A$39:$A$782,$A127,СВЦЭМ!$B$39:$B$782,C$119)+'СЕТ СН'!$I$12+СВЦЭМ!$D$10+'СЕТ СН'!$I$6-'СЕТ СН'!$I$22</f>
        <v>2315.36253996</v>
      </c>
      <c r="D127" s="36">
        <f>SUMIFS(СВЦЭМ!$C$39:$C$782,СВЦЭМ!$A$39:$A$782,$A127,СВЦЭМ!$B$39:$B$782,D$119)+'СЕТ СН'!$I$12+СВЦЭМ!$D$10+'СЕТ СН'!$I$6-'СЕТ СН'!$I$22</f>
        <v>2350.3882654099998</v>
      </c>
      <c r="E127" s="36">
        <f>SUMIFS(СВЦЭМ!$C$39:$C$782,СВЦЭМ!$A$39:$A$782,$A127,СВЦЭМ!$B$39:$B$782,E$119)+'СЕТ СН'!$I$12+СВЦЭМ!$D$10+'СЕТ СН'!$I$6-'СЕТ СН'!$I$22</f>
        <v>2406.43719504</v>
      </c>
      <c r="F127" s="36">
        <f>SUMIFS(СВЦЭМ!$C$39:$C$782,СВЦЭМ!$A$39:$A$782,$A127,СВЦЭМ!$B$39:$B$782,F$119)+'СЕТ СН'!$I$12+СВЦЭМ!$D$10+'СЕТ СН'!$I$6-'СЕТ СН'!$I$22</f>
        <v>2419.0194200699998</v>
      </c>
      <c r="G127" s="36">
        <f>SUMIFS(СВЦЭМ!$C$39:$C$782,СВЦЭМ!$A$39:$A$782,$A127,СВЦЭМ!$B$39:$B$782,G$119)+'СЕТ СН'!$I$12+СВЦЭМ!$D$10+'СЕТ СН'!$I$6-'СЕТ СН'!$I$22</f>
        <v>2392.7552774599999</v>
      </c>
      <c r="H127" s="36">
        <f>SUMIFS(СВЦЭМ!$C$39:$C$782,СВЦЭМ!$A$39:$A$782,$A127,СВЦЭМ!$B$39:$B$782,H$119)+'СЕТ СН'!$I$12+СВЦЭМ!$D$10+'СЕТ СН'!$I$6-'СЕТ СН'!$I$22</f>
        <v>2366.1155815399998</v>
      </c>
      <c r="I127" s="36">
        <f>SUMIFS(СВЦЭМ!$C$39:$C$782,СВЦЭМ!$A$39:$A$782,$A127,СВЦЭМ!$B$39:$B$782,I$119)+'СЕТ СН'!$I$12+СВЦЭМ!$D$10+'СЕТ СН'!$I$6-'СЕТ СН'!$I$22</f>
        <v>2286.70062035</v>
      </c>
      <c r="J127" s="36">
        <f>SUMIFS(СВЦЭМ!$C$39:$C$782,СВЦЭМ!$A$39:$A$782,$A127,СВЦЭМ!$B$39:$B$782,J$119)+'СЕТ СН'!$I$12+СВЦЭМ!$D$10+'СЕТ СН'!$I$6-'СЕТ СН'!$I$22</f>
        <v>2231.72709743</v>
      </c>
      <c r="K127" s="36">
        <f>SUMIFS(СВЦЭМ!$C$39:$C$782,СВЦЭМ!$A$39:$A$782,$A127,СВЦЭМ!$B$39:$B$782,K$119)+'СЕТ СН'!$I$12+СВЦЭМ!$D$10+'СЕТ СН'!$I$6-'СЕТ СН'!$I$22</f>
        <v>2155.4284716299999</v>
      </c>
      <c r="L127" s="36">
        <f>SUMIFS(СВЦЭМ!$C$39:$C$782,СВЦЭМ!$A$39:$A$782,$A127,СВЦЭМ!$B$39:$B$782,L$119)+'СЕТ СН'!$I$12+СВЦЭМ!$D$10+'СЕТ СН'!$I$6-'СЕТ СН'!$I$22</f>
        <v>2110.14214197</v>
      </c>
      <c r="M127" s="36">
        <f>SUMIFS(СВЦЭМ!$C$39:$C$782,СВЦЭМ!$A$39:$A$782,$A127,СВЦЭМ!$B$39:$B$782,M$119)+'СЕТ СН'!$I$12+СВЦЭМ!$D$10+'СЕТ СН'!$I$6-'СЕТ СН'!$I$22</f>
        <v>2089.7612844499999</v>
      </c>
      <c r="N127" s="36">
        <f>SUMIFS(СВЦЭМ!$C$39:$C$782,СВЦЭМ!$A$39:$A$782,$A127,СВЦЭМ!$B$39:$B$782,N$119)+'СЕТ СН'!$I$12+СВЦЭМ!$D$10+'СЕТ СН'!$I$6-'СЕТ СН'!$I$22</f>
        <v>2073.44694845</v>
      </c>
      <c r="O127" s="36">
        <f>SUMIFS(СВЦЭМ!$C$39:$C$782,СВЦЭМ!$A$39:$A$782,$A127,СВЦЭМ!$B$39:$B$782,O$119)+'СЕТ СН'!$I$12+СВЦЭМ!$D$10+'СЕТ СН'!$I$6-'СЕТ СН'!$I$22</f>
        <v>2074.4856237000004</v>
      </c>
      <c r="P127" s="36">
        <f>SUMIFS(СВЦЭМ!$C$39:$C$782,СВЦЭМ!$A$39:$A$782,$A127,СВЦЭМ!$B$39:$B$782,P$119)+'СЕТ СН'!$I$12+СВЦЭМ!$D$10+'СЕТ СН'!$I$6-'СЕТ СН'!$I$22</f>
        <v>2075.5169422700001</v>
      </c>
      <c r="Q127" s="36">
        <f>SUMIFS(СВЦЭМ!$C$39:$C$782,СВЦЭМ!$A$39:$A$782,$A127,СВЦЭМ!$B$39:$B$782,Q$119)+'СЕТ СН'!$I$12+СВЦЭМ!$D$10+'СЕТ СН'!$I$6-'СЕТ СН'!$I$22</f>
        <v>2071.8463410100003</v>
      </c>
      <c r="R127" s="36">
        <f>SUMIFS(СВЦЭМ!$C$39:$C$782,СВЦЭМ!$A$39:$A$782,$A127,СВЦЭМ!$B$39:$B$782,R$119)+'СЕТ СН'!$I$12+СВЦЭМ!$D$10+'СЕТ СН'!$I$6-'СЕТ СН'!$I$22</f>
        <v>2054.1866744400004</v>
      </c>
      <c r="S127" s="36">
        <f>SUMIFS(СВЦЭМ!$C$39:$C$782,СВЦЭМ!$A$39:$A$782,$A127,СВЦЭМ!$B$39:$B$782,S$119)+'СЕТ СН'!$I$12+СВЦЭМ!$D$10+'СЕТ СН'!$I$6-'СЕТ СН'!$I$22</f>
        <v>2059.0545277600004</v>
      </c>
      <c r="T127" s="36">
        <f>SUMIFS(СВЦЭМ!$C$39:$C$782,СВЦЭМ!$A$39:$A$782,$A127,СВЦЭМ!$B$39:$B$782,T$119)+'СЕТ СН'!$I$12+СВЦЭМ!$D$10+'СЕТ СН'!$I$6-'СЕТ СН'!$I$22</f>
        <v>2116.1519646699999</v>
      </c>
      <c r="U127" s="36">
        <f>SUMIFS(СВЦЭМ!$C$39:$C$782,СВЦЭМ!$A$39:$A$782,$A127,СВЦЭМ!$B$39:$B$782,U$119)+'СЕТ СН'!$I$12+СВЦЭМ!$D$10+'СЕТ СН'!$I$6-'СЕТ СН'!$I$22</f>
        <v>2106.9082424400003</v>
      </c>
      <c r="V127" s="36">
        <f>SUMIFS(СВЦЭМ!$C$39:$C$782,СВЦЭМ!$A$39:$A$782,$A127,СВЦЭМ!$B$39:$B$782,V$119)+'СЕТ СН'!$I$12+СВЦЭМ!$D$10+'СЕТ СН'!$I$6-'СЕТ СН'!$I$22</f>
        <v>2107.4435121799997</v>
      </c>
      <c r="W127" s="36">
        <f>SUMIFS(СВЦЭМ!$C$39:$C$782,СВЦЭМ!$A$39:$A$782,$A127,СВЦЭМ!$B$39:$B$782,W$119)+'СЕТ СН'!$I$12+СВЦЭМ!$D$10+'СЕТ СН'!$I$6-'СЕТ СН'!$I$22</f>
        <v>2083.0904204200001</v>
      </c>
      <c r="X127" s="36">
        <f>SUMIFS(СВЦЭМ!$C$39:$C$782,СВЦЭМ!$A$39:$A$782,$A127,СВЦЭМ!$B$39:$B$782,X$119)+'СЕТ СН'!$I$12+СВЦЭМ!$D$10+'СЕТ СН'!$I$6-'СЕТ СН'!$I$22</f>
        <v>2142.05207208</v>
      </c>
      <c r="Y127" s="36">
        <f>SUMIFS(СВЦЭМ!$C$39:$C$782,СВЦЭМ!$A$39:$A$782,$A127,СВЦЭМ!$B$39:$B$782,Y$119)+'СЕТ СН'!$I$12+СВЦЭМ!$D$10+'СЕТ СН'!$I$6-'СЕТ СН'!$I$22</f>
        <v>2239.2461695399998</v>
      </c>
    </row>
    <row r="128" spans="1:27" ht="15.75" x14ac:dyDescent="0.2">
      <c r="A128" s="35">
        <f t="shared" si="3"/>
        <v>45147</v>
      </c>
      <c r="B128" s="36">
        <f>SUMIFS(СВЦЭМ!$C$39:$C$782,СВЦЭМ!$A$39:$A$782,$A128,СВЦЭМ!$B$39:$B$782,B$119)+'СЕТ СН'!$I$12+СВЦЭМ!$D$10+'СЕТ СН'!$I$6-'СЕТ СН'!$I$22</f>
        <v>2337.3905342400003</v>
      </c>
      <c r="C128" s="36">
        <f>SUMIFS(СВЦЭМ!$C$39:$C$782,СВЦЭМ!$A$39:$A$782,$A128,СВЦЭМ!$B$39:$B$782,C$119)+'СЕТ СН'!$I$12+СВЦЭМ!$D$10+'СЕТ СН'!$I$6-'СЕТ СН'!$I$22</f>
        <v>2450.2459074799999</v>
      </c>
      <c r="D128" s="36">
        <f>SUMIFS(СВЦЭМ!$C$39:$C$782,СВЦЭМ!$A$39:$A$782,$A128,СВЦЭМ!$B$39:$B$782,D$119)+'СЕТ СН'!$I$12+СВЦЭМ!$D$10+'СЕТ СН'!$I$6-'СЕТ СН'!$I$22</f>
        <v>2531.1221051900002</v>
      </c>
      <c r="E128" s="36">
        <f>SUMIFS(СВЦЭМ!$C$39:$C$782,СВЦЭМ!$A$39:$A$782,$A128,СВЦЭМ!$B$39:$B$782,E$119)+'СЕТ СН'!$I$12+СВЦЭМ!$D$10+'СЕТ СН'!$I$6-'СЕТ СН'!$I$22</f>
        <v>2557.8281274999999</v>
      </c>
      <c r="F128" s="36">
        <f>SUMIFS(СВЦЭМ!$C$39:$C$782,СВЦЭМ!$A$39:$A$782,$A128,СВЦЭМ!$B$39:$B$782,F$119)+'СЕТ СН'!$I$12+СВЦЭМ!$D$10+'СЕТ СН'!$I$6-'СЕТ СН'!$I$22</f>
        <v>2576.4193086300002</v>
      </c>
      <c r="G128" s="36">
        <f>SUMIFS(СВЦЭМ!$C$39:$C$782,СВЦЭМ!$A$39:$A$782,$A128,СВЦЭМ!$B$39:$B$782,G$119)+'СЕТ СН'!$I$12+СВЦЭМ!$D$10+'СЕТ СН'!$I$6-'СЕТ СН'!$I$22</f>
        <v>2579.2262752699999</v>
      </c>
      <c r="H128" s="36">
        <f>SUMIFS(СВЦЭМ!$C$39:$C$782,СВЦЭМ!$A$39:$A$782,$A128,СВЦЭМ!$B$39:$B$782,H$119)+'СЕТ СН'!$I$12+СВЦЭМ!$D$10+'СЕТ СН'!$I$6-'СЕТ СН'!$I$22</f>
        <v>2523.9639097899999</v>
      </c>
      <c r="I128" s="36">
        <f>SUMIFS(СВЦЭМ!$C$39:$C$782,СВЦЭМ!$A$39:$A$782,$A128,СВЦЭМ!$B$39:$B$782,I$119)+'СЕТ СН'!$I$12+СВЦЭМ!$D$10+'СЕТ СН'!$I$6-'СЕТ СН'!$I$22</f>
        <v>2428.4195546999999</v>
      </c>
      <c r="J128" s="36">
        <f>SUMIFS(СВЦЭМ!$C$39:$C$782,СВЦЭМ!$A$39:$A$782,$A128,СВЦЭМ!$B$39:$B$782,J$119)+'СЕТ СН'!$I$12+СВЦЭМ!$D$10+'СЕТ СН'!$I$6-'СЕТ СН'!$I$22</f>
        <v>2323.85230809</v>
      </c>
      <c r="K128" s="36">
        <f>SUMIFS(СВЦЭМ!$C$39:$C$782,СВЦЭМ!$A$39:$A$782,$A128,СВЦЭМ!$B$39:$B$782,K$119)+'СЕТ СН'!$I$12+СВЦЭМ!$D$10+'СЕТ СН'!$I$6-'СЕТ СН'!$I$22</f>
        <v>2262.8367041900001</v>
      </c>
      <c r="L128" s="36">
        <f>SUMIFS(СВЦЭМ!$C$39:$C$782,СВЦЭМ!$A$39:$A$782,$A128,СВЦЭМ!$B$39:$B$782,L$119)+'СЕТ СН'!$I$12+СВЦЭМ!$D$10+'СЕТ СН'!$I$6-'СЕТ СН'!$I$22</f>
        <v>2213.50768406</v>
      </c>
      <c r="M128" s="36">
        <f>SUMIFS(СВЦЭМ!$C$39:$C$782,СВЦЭМ!$A$39:$A$782,$A128,СВЦЭМ!$B$39:$B$782,M$119)+'СЕТ СН'!$I$12+СВЦЭМ!$D$10+'СЕТ СН'!$I$6-'СЕТ СН'!$I$22</f>
        <v>2197.3177445900001</v>
      </c>
      <c r="N128" s="36">
        <f>SUMIFS(СВЦЭМ!$C$39:$C$782,СВЦЭМ!$A$39:$A$782,$A128,СВЦЭМ!$B$39:$B$782,N$119)+'СЕТ СН'!$I$12+СВЦЭМ!$D$10+'СЕТ СН'!$I$6-'СЕТ СН'!$I$22</f>
        <v>2188.6678890499998</v>
      </c>
      <c r="O128" s="36">
        <f>SUMIFS(СВЦЭМ!$C$39:$C$782,СВЦЭМ!$A$39:$A$782,$A128,СВЦЭМ!$B$39:$B$782,O$119)+'СЕТ СН'!$I$12+СВЦЭМ!$D$10+'СЕТ СН'!$I$6-'СЕТ СН'!$I$22</f>
        <v>2191.1234273199998</v>
      </c>
      <c r="P128" s="36">
        <f>SUMIFS(СВЦЭМ!$C$39:$C$782,СВЦЭМ!$A$39:$A$782,$A128,СВЦЭМ!$B$39:$B$782,P$119)+'СЕТ СН'!$I$12+СВЦЭМ!$D$10+'СЕТ СН'!$I$6-'СЕТ СН'!$I$22</f>
        <v>2194.2865392200001</v>
      </c>
      <c r="Q128" s="36">
        <f>SUMIFS(СВЦЭМ!$C$39:$C$782,СВЦЭМ!$A$39:$A$782,$A128,СВЦЭМ!$B$39:$B$782,Q$119)+'СЕТ СН'!$I$12+СВЦЭМ!$D$10+'СЕТ СН'!$I$6-'СЕТ СН'!$I$22</f>
        <v>2208.9028505000001</v>
      </c>
      <c r="R128" s="36">
        <f>SUMIFS(СВЦЭМ!$C$39:$C$782,СВЦЭМ!$A$39:$A$782,$A128,СВЦЭМ!$B$39:$B$782,R$119)+'СЕТ СН'!$I$12+СВЦЭМ!$D$10+'СЕТ СН'!$I$6-'СЕТ СН'!$I$22</f>
        <v>2183.0521009599997</v>
      </c>
      <c r="S128" s="36">
        <f>SUMIFS(СВЦЭМ!$C$39:$C$782,СВЦЭМ!$A$39:$A$782,$A128,СВЦЭМ!$B$39:$B$782,S$119)+'СЕТ СН'!$I$12+СВЦЭМ!$D$10+'СЕТ СН'!$I$6-'СЕТ СН'!$I$22</f>
        <v>2177.0176760599998</v>
      </c>
      <c r="T128" s="36">
        <f>SUMIFS(СВЦЭМ!$C$39:$C$782,СВЦЭМ!$A$39:$A$782,$A128,СВЦЭМ!$B$39:$B$782,T$119)+'СЕТ СН'!$I$12+СВЦЭМ!$D$10+'СЕТ СН'!$I$6-'СЕТ СН'!$I$22</f>
        <v>2223.2635329</v>
      </c>
      <c r="U128" s="36">
        <f>SUMIFS(СВЦЭМ!$C$39:$C$782,СВЦЭМ!$A$39:$A$782,$A128,СВЦЭМ!$B$39:$B$782,U$119)+'СЕТ СН'!$I$12+СВЦЭМ!$D$10+'СЕТ СН'!$I$6-'СЕТ СН'!$I$22</f>
        <v>2227.91347722</v>
      </c>
      <c r="V128" s="36">
        <f>SUMIFS(СВЦЭМ!$C$39:$C$782,СВЦЭМ!$A$39:$A$782,$A128,СВЦЭМ!$B$39:$B$782,V$119)+'СЕТ СН'!$I$12+СВЦЭМ!$D$10+'СЕТ СН'!$I$6-'СЕТ СН'!$I$22</f>
        <v>2224.4530527400002</v>
      </c>
      <c r="W128" s="36">
        <f>SUMIFS(СВЦЭМ!$C$39:$C$782,СВЦЭМ!$A$39:$A$782,$A128,СВЦЭМ!$B$39:$B$782,W$119)+'СЕТ СН'!$I$12+СВЦЭМ!$D$10+'СЕТ СН'!$I$6-'СЕТ СН'!$I$22</f>
        <v>2219.3557997899998</v>
      </c>
      <c r="X128" s="36">
        <f>SUMIFS(СВЦЭМ!$C$39:$C$782,СВЦЭМ!$A$39:$A$782,$A128,СВЦЭМ!$B$39:$B$782,X$119)+'СЕТ СН'!$I$12+СВЦЭМ!$D$10+'СЕТ СН'!$I$6-'СЕТ СН'!$I$22</f>
        <v>2276.9371192400004</v>
      </c>
      <c r="Y128" s="36">
        <f>SUMIFS(СВЦЭМ!$C$39:$C$782,СВЦЭМ!$A$39:$A$782,$A128,СВЦЭМ!$B$39:$B$782,Y$119)+'СЕТ СН'!$I$12+СВЦЭМ!$D$10+'СЕТ СН'!$I$6-'СЕТ СН'!$I$22</f>
        <v>2361.0317555000001</v>
      </c>
    </row>
    <row r="129" spans="1:25" ht="15.75" x14ac:dyDescent="0.2">
      <c r="A129" s="35">
        <f t="shared" si="3"/>
        <v>45148</v>
      </c>
      <c r="B129" s="36">
        <f>SUMIFS(СВЦЭМ!$C$39:$C$782,СВЦЭМ!$A$39:$A$782,$A129,СВЦЭМ!$B$39:$B$782,B$119)+'СЕТ СН'!$I$12+СВЦЭМ!$D$10+'СЕТ СН'!$I$6-'СЕТ СН'!$I$22</f>
        <v>2549.2929890100004</v>
      </c>
      <c r="C129" s="36">
        <f>SUMIFS(СВЦЭМ!$C$39:$C$782,СВЦЭМ!$A$39:$A$782,$A129,СВЦЭМ!$B$39:$B$782,C$119)+'СЕТ СН'!$I$12+СВЦЭМ!$D$10+'СЕТ СН'!$I$6-'СЕТ СН'!$I$22</f>
        <v>2630.8452935300002</v>
      </c>
      <c r="D129" s="36">
        <f>SUMIFS(СВЦЭМ!$C$39:$C$782,СВЦЭМ!$A$39:$A$782,$A129,СВЦЭМ!$B$39:$B$782,D$119)+'СЕТ СН'!$I$12+СВЦЭМ!$D$10+'СЕТ СН'!$I$6-'СЕТ СН'!$I$22</f>
        <v>2541.7894453700001</v>
      </c>
      <c r="E129" s="36">
        <f>SUMIFS(СВЦЭМ!$C$39:$C$782,СВЦЭМ!$A$39:$A$782,$A129,СВЦЭМ!$B$39:$B$782,E$119)+'СЕТ СН'!$I$12+СВЦЭМ!$D$10+'СЕТ СН'!$I$6-'СЕТ СН'!$I$22</f>
        <v>2666.9892214900001</v>
      </c>
      <c r="F129" s="36">
        <f>SUMIFS(СВЦЭМ!$C$39:$C$782,СВЦЭМ!$A$39:$A$782,$A129,СВЦЭМ!$B$39:$B$782,F$119)+'СЕТ СН'!$I$12+СВЦЭМ!$D$10+'СЕТ СН'!$I$6-'СЕТ СН'!$I$22</f>
        <v>2705.8751933799995</v>
      </c>
      <c r="G129" s="36">
        <f>SUMIFS(СВЦЭМ!$C$39:$C$782,СВЦЭМ!$A$39:$A$782,$A129,СВЦЭМ!$B$39:$B$782,G$119)+'СЕТ СН'!$I$12+СВЦЭМ!$D$10+'СЕТ СН'!$I$6-'СЕТ СН'!$I$22</f>
        <v>2683.1714500099997</v>
      </c>
      <c r="H129" s="36">
        <f>SUMIFS(СВЦЭМ!$C$39:$C$782,СВЦЭМ!$A$39:$A$782,$A129,СВЦЭМ!$B$39:$B$782,H$119)+'СЕТ СН'!$I$12+СВЦЭМ!$D$10+'СЕТ СН'!$I$6-'СЕТ СН'!$I$22</f>
        <v>2624.3215564599996</v>
      </c>
      <c r="I129" s="36">
        <f>SUMIFS(СВЦЭМ!$C$39:$C$782,СВЦЭМ!$A$39:$A$782,$A129,СВЦЭМ!$B$39:$B$782,I$119)+'СЕТ СН'!$I$12+СВЦЭМ!$D$10+'СЕТ СН'!$I$6-'СЕТ СН'!$I$22</f>
        <v>2520.0216621</v>
      </c>
      <c r="J129" s="36">
        <f>SUMIFS(СВЦЭМ!$C$39:$C$782,СВЦЭМ!$A$39:$A$782,$A129,СВЦЭМ!$B$39:$B$782,J$119)+'СЕТ СН'!$I$12+СВЦЭМ!$D$10+'СЕТ СН'!$I$6-'СЕТ СН'!$I$22</f>
        <v>2407.8749199100002</v>
      </c>
      <c r="K129" s="36">
        <f>SUMIFS(СВЦЭМ!$C$39:$C$782,СВЦЭМ!$A$39:$A$782,$A129,СВЦЭМ!$B$39:$B$782,K$119)+'СЕТ СН'!$I$12+СВЦЭМ!$D$10+'СЕТ СН'!$I$6-'СЕТ СН'!$I$22</f>
        <v>2322.6442628700001</v>
      </c>
      <c r="L129" s="36">
        <f>SUMIFS(СВЦЭМ!$C$39:$C$782,СВЦЭМ!$A$39:$A$782,$A129,СВЦЭМ!$B$39:$B$782,L$119)+'СЕТ СН'!$I$12+СВЦЭМ!$D$10+'СЕТ СН'!$I$6-'СЕТ СН'!$I$22</f>
        <v>2285.99257605</v>
      </c>
      <c r="M129" s="36">
        <f>SUMIFS(СВЦЭМ!$C$39:$C$782,СВЦЭМ!$A$39:$A$782,$A129,СВЦЭМ!$B$39:$B$782,M$119)+'СЕТ СН'!$I$12+СВЦЭМ!$D$10+'СЕТ СН'!$I$6-'СЕТ СН'!$I$22</f>
        <v>2274.7549563900002</v>
      </c>
      <c r="N129" s="36">
        <f>SUMIFS(СВЦЭМ!$C$39:$C$782,СВЦЭМ!$A$39:$A$782,$A129,СВЦЭМ!$B$39:$B$782,N$119)+'СЕТ СН'!$I$12+СВЦЭМ!$D$10+'СЕТ СН'!$I$6-'СЕТ СН'!$I$22</f>
        <v>2269.0387076400002</v>
      </c>
      <c r="O129" s="36">
        <f>SUMIFS(СВЦЭМ!$C$39:$C$782,СВЦЭМ!$A$39:$A$782,$A129,СВЦЭМ!$B$39:$B$782,O$119)+'СЕТ СН'!$I$12+СВЦЭМ!$D$10+'СЕТ СН'!$I$6-'СЕТ СН'!$I$22</f>
        <v>2261.1677076999999</v>
      </c>
      <c r="P129" s="36">
        <f>SUMIFS(СВЦЭМ!$C$39:$C$782,СВЦЭМ!$A$39:$A$782,$A129,СВЦЭМ!$B$39:$B$782,P$119)+'СЕТ СН'!$I$12+СВЦЭМ!$D$10+'СЕТ СН'!$I$6-'СЕТ СН'!$I$22</f>
        <v>2263.2665982799999</v>
      </c>
      <c r="Q129" s="36">
        <f>SUMIFS(СВЦЭМ!$C$39:$C$782,СВЦЭМ!$A$39:$A$782,$A129,СВЦЭМ!$B$39:$B$782,Q$119)+'СЕТ СН'!$I$12+СВЦЭМ!$D$10+'СЕТ СН'!$I$6-'СЕТ СН'!$I$22</f>
        <v>2265.8011949000002</v>
      </c>
      <c r="R129" s="36">
        <f>SUMIFS(СВЦЭМ!$C$39:$C$782,СВЦЭМ!$A$39:$A$782,$A129,СВЦЭМ!$B$39:$B$782,R$119)+'СЕТ СН'!$I$12+СВЦЭМ!$D$10+'СЕТ СН'!$I$6-'СЕТ СН'!$I$22</f>
        <v>2237.0532898500001</v>
      </c>
      <c r="S129" s="36">
        <f>SUMIFS(СВЦЭМ!$C$39:$C$782,СВЦЭМ!$A$39:$A$782,$A129,СВЦЭМ!$B$39:$B$782,S$119)+'СЕТ СН'!$I$12+СВЦЭМ!$D$10+'СЕТ СН'!$I$6-'СЕТ СН'!$I$22</f>
        <v>2232.3376993399997</v>
      </c>
      <c r="T129" s="36">
        <f>SUMIFS(СВЦЭМ!$C$39:$C$782,СВЦЭМ!$A$39:$A$782,$A129,СВЦЭМ!$B$39:$B$782,T$119)+'СЕТ СН'!$I$12+СВЦЭМ!$D$10+'СЕТ СН'!$I$6-'СЕТ СН'!$I$22</f>
        <v>2283.2832075200004</v>
      </c>
      <c r="U129" s="36">
        <f>SUMIFS(СВЦЭМ!$C$39:$C$782,СВЦЭМ!$A$39:$A$782,$A129,СВЦЭМ!$B$39:$B$782,U$119)+'СЕТ СН'!$I$12+СВЦЭМ!$D$10+'СЕТ СН'!$I$6-'СЕТ СН'!$I$22</f>
        <v>2290.35860959</v>
      </c>
      <c r="V129" s="36">
        <f>SUMIFS(СВЦЭМ!$C$39:$C$782,СВЦЭМ!$A$39:$A$782,$A129,СВЦЭМ!$B$39:$B$782,V$119)+'СЕТ СН'!$I$12+СВЦЭМ!$D$10+'СЕТ СН'!$I$6-'СЕТ СН'!$I$22</f>
        <v>2281.9366526200001</v>
      </c>
      <c r="W129" s="36">
        <f>SUMIFS(СВЦЭМ!$C$39:$C$782,СВЦЭМ!$A$39:$A$782,$A129,СВЦЭМ!$B$39:$B$782,W$119)+'СЕТ СН'!$I$12+СВЦЭМ!$D$10+'СЕТ СН'!$I$6-'СЕТ СН'!$I$22</f>
        <v>2256.8331806799997</v>
      </c>
      <c r="X129" s="36">
        <f>SUMIFS(СВЦЭМ!$C$39:$C$782,СВЦЭМ!$A$39:$A$782,$A129,СВЦЭМ!$B$39:$B$782,X$119)+'СЕТ СН'!$I$12+СВЦЭМ!$D$10+'СЕТ СН'!$I$6-'СЕТ СН'!$I$22</f>
        <v>2339.4172856800001</v>
      </c>
      <c r="Y129" s="36">
        <f>SUMIFS(СВЦЭМ!$C$39:$C$782,СВЦЭМ!$A$39:$A$782,$A129,СВЦЭМ!$B$39:$B$782,Y$119)+'СЕТ СН'!$I$12+СВЦЭМ!$D$10+'СЕТ СН'!$I$6-'СЕТ СН'!$I$22</f>
        <v>2461.34449107</v>
      </c>
    </row>
    <row r="130" spans="1:25" ht="15.75" x14ac:dyDescent="0.2">
      <c r="A130" s="35">
        <f t="shared" si="3"/>
        <v>45149</v>
      </c>
      <c r="B130" s="36">
        <f>SUMIFS(СВЦЭМ!$C$39:$C$782,СВЦЭМ!$A$39:$A$782,$A130,СВЦЭМ!$B$39:$B$782,B$119)+'СЕТ СН'!$I$12+СВЦЭМ!$D$10+'СЕТ СН'!$I$6-'СЕТ СН'!$I$22</f>
        <v>2434.8023038599999</v>
      </c>
      <c r="C130" s="36">
        <f>SUMIFS(СВЦЭМ!$C$39:$C$782,СВЦЭМ!$A$39:$A$782,$A130,СВЦЭМ!$B$39:$B$782,C$119)+'СЕТ СН'!$I$12+СВЦЭМ!$D$10+'СЕТ СН'!$I$6-'СЕТ СН'!$I$22</f>
        <v>2535.2396458200001</v>
      </c>
      <c r="D130" s="36">
        <f>SUMIFS(СВЦЭМ!$C$39:$C$782,СВЦЭМ!$A$39:$A$782,$A130,СВЦЭМ!$B$39:$B$782,D$119)+'СЕТ СН'!$I$12+СВЦЭМ!$D$10+'СЕТ СН'!$I$6-'СЕТ СН'!$I$22</f>
        <v>2532.71638639</v>
      </c>
      <c r="E130" s="36">
        <f>SUMIFS(СВЦЭМ!$C$39:$C$782,СВЦЭМ!$A$39:$A$782,$A130,СВЦЭМ!$B$39:$B$782,E$119)+'СЕТ СН'!$I$12+СВЦЭМ!$D$10+'СЕТ СН'!$I$6-'СЕТ СН'!$I$22</f>
        <v>2565.9174302199999</v>
      </c>
      <c r="F130" s="36">
        <f>SUMIFS(СВЦЭМ!$C$39:$C$782,СВЦЭМ!$A$39:$A$782,$A130,СВЦЭМ!$B$39:$B$782,F$119)+'СЕТ СН'!$I$12+СВЦЭМ!$D$10+'СЕТ СН'!$I$6-'СЕТ СН'!$I$22</f>
        <v>2628.4833463499999</v>
      </c>
      <c r="G130" s="36">
        <f>SUMIFS(СВЦЭМ!$C$39:$C$782,СВЦЭМ!$A$39:$A$782,$A130,СВЦЭМ!$B$39:$B$782,G$119)+'СЕТ СН'!$I$12+СВЦЭМ!$D$10+'СЕТ СН'!$I$6-'СЕТ СН'!$I$22</f>
        <v>2603.9585049699999</v>
      </c>
      <c r="H130" s="36">
        <f>SUMIFS(СВЦЭМ!$C$39:$C$782,СВЦЭМ!$A$39:$A$782,$A130,СВЦЭМ!$B$39:$B$782,H$119)+'СЕТ СН'!$I$12+СВЦЭМ!$D$10+'СЕТ СН'!$I$6-'СЕТ СН'!$I$22</f>
        <v>2540.9901914700004</v>
      </c>
      <c r="I130" s="36">
        <f>SUMIFS(СВЦЭМ!$C$39:$C$782,СВЦЭМ!$A$39:$A$782,$A130,СВЦЭМ!$B$39:$B$782,I$119)+'СЕТ СН'!$I$12+СВЦЭМ!$D$10+'СЕТ СН'!$I$6-'СЕТ СН'!$I$22</f>
        <v>2414.6688956899998</v>
      </c>
      <c r="J130" s="36">
        <f>SUMIFS(СВЦЭМ!$C$39:$C$782,СВЦЭМ!$A$39:$A$782,$A130,СВЦЭМ!$B$39:$B$782,J$119)+'СЕТ СН'!$I$12+СВЦЭМ!$D$10+'СЕТ СН'!$I$6-'СЕТ СН'!$I$22</f>
        <v>2298.38467034</v>
      </c>
      <c r="K130" s="36">
        <f>SUMIFS(СВЦЭМ!$C$39:$C$782,СВЦЭМ!$A$39:$A$782,$A130,СВЦЭМ!$B$39:$B$782,K$119)+'СЕТ СН'!$I$12+СВЦЭМ!$D$10+'СЕТ СН'!$I$6-'СЕТ СН'!$I$22</f>
        <v>2225.4400996900004</v>
      </c>
      <c r="L130" s="36">
        <f>SUMIFS(СВЦЭМ!$C$39:$C$782,СВЦЭМ!$A$39:$A$782,$A130,СВЦЭМ!$B$39:$B$782,L$119)+'СЕТ СН'!$I$12+СВЦЭМ!$D$10+'СЕТ СН'!$I$6-'СЕТ СН'!$I$22</f>
        <v>2173.9310822400003</v>
      </c>
      <c r="M130" s="36">
        <f>SUMIFS(СВЦЭМ!$C$39:$C$782,СВЦЭМ!$A$39:$A$782,$A130,СВЦЭМ!$B$39:$B$782,M$119)+'СЕТ СН'!$I$12+СВЦЭМ!$D$10+'СЕТ СН'!$I$6-'СЕТ СН'!$I$22</f>
        <v>2153.3051657400001</v>
      </c>
      <c r="N130" s="36">
        <f>SUMIFS(СВЦЭМ!$C$39:$C$782,СВЦЭМ!$A$39:$A$782,$A130,СВЦЭМ!$B$39:$B$782,N$119)+'СЕТ СН'!$I$12+СВЦЭМ!$D$10+'СЕТ СН'!$I$6-'СЕТ СН'!$I$22</f>
        <v>2149.8551077399998</v>
      </c>
      <c r="O130" s="36">
        <f>SUMIFS(СВЦЭМ!$C$39:$C$782,СВЦЭМ!$A$39:$A$782,$A130,СВЦЭМ!$B$39:$B$782,O$119)+'СЕТ СН'!$I$12+СВЦЭМ!$D$10+'СЕТ СН'!$I$6-'СЕТ СН'!$I$22</f>
        <v>2146.9883692600001</v>
      </c>
      <c r="P130" s="36">
        <f>SUMIFS(СВЦЭМ!$C$39:$C$782,СВЦЭМ!$A$39:$A$782,$A130,СВЦЭМ!$B$39:$B$782,P$119)+'СЕТ СН'!$I$12+СВЦЭМ!$D$10+'СЕТ СН'!$I$6-'СЕТ СН'!$I$22</f>
        <v>2143.5555459100001</v>
      </c>
      <c r="Q130" s="36">
        <f>SUMIFS(СВЦЭМ!$C$39:$C$782,СВЦЭМ!$A$39:$A$782,$A130,СВЦЭМ!$B$39:$B$782,Q$119)+'СЕТ СН'!$I$12+СВЦЭМ!$D$10+'СЕТ СН'!$I$6-'СЕТ СН'!$I$22</f>
        <v>2158.8352461200002</v>
      </c>
      <c r="R130" s="36">
        <f>SUMIFS(СВЦЭМ!$C$39:$C$782,СВЦЭМ!$A$39:$A$782,$A130,СВЦЭМ!$B$39:$B$782,R$119)+'СЕТ СН'!$I$12+СВЦЭМ!$D$10+'СЕТ СН'!$I$6-'СЕТ СН'!$I$22</f>
        <v>2133.76138068</v>
      </c>
      <c r="S130" s="36">
        <f>SUMIFS(СВЦЭМ!$C$39:$C$782,СВЦЭМ!$A$39:$A$782,$A130,СВЦЭМ!$B$39:$B$782,S$119)+'СЕТ СН'!$I$12+СВЦЭМ!$D$10+'СЕТ СН'!$I$6-'СЕТ СН'!$I$22</f>
        <v>2155.2306361400001</v>
      </c>
      <c r="T130" s="36">
        <f>SUMIFS(СВЦЭМ!$C$39:$C$782,СВЦЭМ!$A$39:$A$782,$A130,СВЦЭМ!$B$39:$B$782,T$119)+'СЕТ СН'!$I$12+СВЦЭМ!$D$10+'СЕТ СН'!$I$6-'СЕТ СН'!$I$22</f>
        <v>2247.686459</v>
      </c>
      <c r="U130" s="36">
        <f>SUMIFS(СВЦЭМ!$C$39:$C$782,СВЦЭМ!$A$39:$A$782,$A130,СВЦЭМ!$B$39:$B$782,U$119)+'СЕТ СН'!$I$12+СВЦЭМ!$D$10+'СЕТ СН'!$I$6-'СЕТ СН'!$I$22</f>
        <v>2246.3499236500002</v>
      </c>
      <c r="V130" s="36">
        <f>SUMIFS(СВЦЭМ!$C$39:$C$782,СВЦЭМ!$A$39:$A$782,$A130,СВЦЭМ!$B$39:$B$782,V$119)+'СЕТ СН'!$I$12+СВЦЭМ!$D$10+'СЕТ СН'!$I$6-'СЕТ СН'!$I$22</f>
        <v>2237.1850354400003</v>
      </c>
      <c r="W130" s="36">
        <f>SUMIFS(СВЦЭМ!$C$39:$C$782,СВЦЭМ!$A$39:$A$782,$A130,СВЦЭМ!$B$39:$B$782,W$119)+'СЕТ СН'!$I$12+СВЦЭМ!$D$10+'СЕТ СН'!$I$6-'СЕТ СН'!$I$22</f>
        <v>2230.1274790799998</v>
      </c>
      <c r="X130" s="36">
        <f>SUMIFS(СВЦЭМ!$C$39:$C$782,СВЦЭМ!$A$39:$A$782,$A130,СВЦЭМ!$B$39:$B$782,X$119)+'СЕТ СН'!$I$12+СВЦЭМ!$D$10+'СЕТ СН'!$I$6-'СЕТ СН'!$I$22</f>
        <v>2310.2711425400003</v>
      </c>
      <c r="Y130" s="36">
        <f>SUMIFS(СВЦЭМ!$C$39:$C$782,СВЦЭМ!$A$39:$A$782,$A130,СВЦЭМ!$B$39:$B$782,Y$119)+'СЕТ СН'!$I$12+СВЦЭМ!$D$10+'СЕТ СН'!$I$6-'СЕТ СН'!$I$22</f>
        <v>2467.4828357200004</v>
      </c>
    </row>
    <row r="131" spans="1:25" ht="15.75" x14ac:dyDescent="0.2">
      <c r="A131" s="35">
        <f t="shared" si="3"/>
        <v>45150</v>
      </c>
      <c r="B131" s="36">
        <f>SUMIFS(СВЦЭМ!$C$39:$C$782,СВЦЭМ!$A$39:$A$782,$A131,СВЦЭМ!$B$39:$B$782,B$119)+'СЕТ СН'!$I$12+СВЦЭМ!$D$10+'СЕТ СН'!$I$6-'СЕТ СН'!$I$22</f>
        <v>2425.7240967300004</v>
      </c>
      <c r="C131" s="36">
        <f>SUMIFS(СВЦЭМ!$C$39:$C$782,СВЦЭМ!$A$39:$A$782,$A131,СВЦЭМ!$B$39:$B$782,C$119)+'СЕТ СН'!$I$12+СВЦЭМ!$D$10+'СЕТ СН'!$I$6-'СЕТ СН'!$I$22</f>
        <v>2395.4260229199999</v>
      </c>
      <c r="D131" s="36">
        <f>SUMIFS(СВЦЭМ!$C$39:$C$782,СВЦЭМ!$A$39:$A$782,$A131,СВЦЭМ!$B$39:$B$782,D$119)+'СЕТ СН'!$I$12+СВЦЭМ!$D$10+'СЕТ СН'!$I$6-'СЕТ СН'!$I$22</f>
        <v>2393.2307417399998</v>
      </c>
      <c r="E131" s="36">
        <f>SUMIFS(СВЦЭМ!$C$39:$C$782,СВЦЭМ!$A$39:$A$782,$A131,СВЦЭМ!$B$39:$B$782,E$119)+'СЕТ СН'!$I$12+СВЦЭМ!$D$10+'СЕТ СН'!$I$6-'СЕТ СН'!$I$22</f>
        <v>2437.88773339</v>
      </c>
      <c r="F131" s="36">
        <f>SUMIFS(СВЦЭМ!$C$39:$C$782,СВЦЭМ!$A$39:$A$782,$A131,СВЦЭМ!$B$39:$B$782,F$119)+'СЕТ СН'!$I$12+СВЦЭМ!$D$10+'СЕТ СН'!$I$6-'СЕТ СН'!$I$22</f>
        <v>2449.9994332799997</v>
      </c>
      <c r="G131" s="36">
        <f>SUMIFS(СВЦЭМ!$C$39:$C$782,СВЦЭМ!$A$39:$A$782,$A131,СВЦЭМ!$B$39:$B$782,G$119)+'СЕТ СН'!$I$12+СВЦЭМ!$D$10+'СЕТ СН'!$I$6-'СЕТ СН'!$I$22</f>
        <v>2434.6775874300001</v>
      </c>
      <c r="H131" s="36">
        <f>SUMIFS(СВЦЭМ!$C$39:$C$782,СВЦЭМ!$A$39:$A$782,$A131,СВЦЭМ!$B$39:$B$782,H$119)+'СЕТ СН'!$I$12+СВЦЭМ!$D$10+'СЕТ СН'!$I$6-'СЕТ СН'!$I$22</f>
        <v>2429.7151338900003</v>
      </c>
      <c r="I131" s="36">
        <f>SUMIFS(СВЦЭМ!$C$39:$C$782,СВЦЭМ!$A$39:$A$782,$A131,СВЦЭМ!$B$39:$B$782,I$119)+'СЕТ СН'!$I$12+СВЦЭМ!$D$10+'СЕТ СН'!$I$6-'СЕТ СН'!$I$22</f>
        <v>2373.2835980600003</v>
      </c>
      <c r="J131" s="36">
        <f>SUMIFS(СВЦЭМ!$C$39:$C$782,СВЦЭМ!$A$39:$A$782,$A131,СВЦЭМ!$B$39:$B$782,J$119)+'СЕТ СН'!$I$12+СВЦЭМ!$D$10+'СЕТ СН'!$I$6-'СЕТ СН'!$I$22</f>
        <v>2253.6491881399998</v>
      </c>
      <c r="K131" s="36">
        <f>SUMIFS(СВЦЭМ!$C$39:$C$782,СВЦЭМ!$A$39:$A$782,$A131,СВЦЭМ!$B$39:$B$782,K$119)+'СЕТ СН'!$I$12+СВЦЭМ!$D$10+'СЕТ СН'!$I$6-'СЕТ СН'!$I$22</f>
        <v>2163.5364913800004</v>
      </c>
      <c r="L131" s="36">
        <f>SUMIFS(СВЦЭМ!$C$39:$C$782,СВЦЭМ!$A$39:$A$782,$A131,СВЦЭМ!$B$39:$B$782,L$119)+'СЕТ СН'!$I$12+СВЦЭМ!$D$10+'СЕТ СН'!$I$6-'СЕТ СН'!$I$22</f>
        <v>2102.5667391699999</v>
      </c>
      <c r="M131" s="36">
        <f>SUMIFS(СВЦЭМ!$C$39:$C$782,СВЦЭМ!$A$39:$A$782,$A131,СВЦЭМ!$B$39:$B$782,M$119)+'СЕТ СН'!$I$12+СВЦЭМ!$D$10+'СЕТ СН'!$I$6-'СЕТ СН'!$I$22</f>
        <v>2068.5790637800001</v>
      </c>
      <c r="N131" s="36">
        <f>SUMIFS(СВЦЭМ!$C$39:$C$782,СВЦЭМ!$A$39:$A$782,$A131,СВЦЭМ!$B$39:$B$782,N$119)+'СЕТ СН'!$I$12+СВЦЭМ!$D$10+'СЕТ СН'!$I$6-'СЕТ СН'!$I$22</f>
        <v>2053.0908793099998</v>
      </c>
      <c r="O131" s="36">
        <f>SUMIFS(СВЦЭМ!$C$39:$C$782,СВЦЭМ!$A$39:$A$782,$A131,СВЦЭМ!$B$39:$B$782,O$119)+'СЕТ СН'!$I$12+СВЦЭМ!$D$10+'СЕТ СН'!$I$6-'СЕТ СН'!$I$22</f>
        <v>2069.8403450599999</v>
      </c>
      <c r="P131" s="36">
        <f>SUMIFS(СВЦЭМ!$C$39:$C$782,СВЦЭМ!$A$39:$A$782,$A131,СВЦЭМ!$B$39:$B$782,P$119)+'СЕТ СН'!$I$12+СВЦЭМ!$D$10+'СЕТ СН'!$I$6-'СЕТ СН'!$I$22</f>
        <v>2081.4992699300001</v>
      </c>
      <c r="Q131" s="36">
        <f>SUMIFS(СВЦЭМ!$C$39:$C$782,СВЦЭМ!$A$39:$A$782,$A131,СВЦЭМ!$B$39:$B$782,Q$119)+'СЕТ СН'!$I$12+СВЦЭМ!$D$10+'СЕТ СН'!$I$6-'СЕТ СН'!$I$22</f>
        <v>2079.6962914200003</v>
      </c>
      <c r="R131" s="36">
        <f>SUMIFS(СВЦЭМ!$C$39:$C$782,СВЦЭМ!$A$39:$A$782,$A131,СВЦЭМ!$B$39:$B$782,R$119)+'СЕТ СН'!$I$12+СВЦЭМ!$D$10+'СЕТ СН'!$I$6-'СЕТ СН'!$I$22</f>
        <v>2071.2254031900002</v>
      </c>
      <c r="S131" s="36">
        <f>SUMIFS(СВЦЭМ!$C$39:$C$782,СВЦЭМ!$A$39:$A$782,$A131,СВЦЭМ!$B$39:$B$782,S$119)+'СЕТ СН'!$I$12+СВЦЭМ!$D$10+'СЕТ СН'!$I$6-'СЕТ СН'!$I$22</f>
        <v>2032.2725620000001</v>
      </c>
      <c r="T131" s="36">
        <f>SUMIFS(СВЦЭМ!$C$39:$C$782,СВЦЭМ!$A$39:$A$782,$A131,СВЦЭМ!$B$39:$B$782,T$119)+'СЕТ СН'!$I$12+СВЦЭМ!$D$10+'СЕТ СН'!$I$6-'СЕТ СН'!$I$22</f>
        <v>2076.8470219199999</v>
      </c>
      <c r="U131" s="36">
        <f>SUMIFS(СВЦЭМ!$C$39:$C$782,СВЦЭМ!$A$39:$A$782,$A131,СВЦЭМ!$B$39:$B$782,U$119)+'СЕТ СН'!$I$12+СВЦЭМ!$D$10+'СЕТ СН'!$I$6-'СЕТ СН'!$I$22</f>
        <v>2075.94357872</v>
      </c>
      <c r="V131" s="36">
        <f>SUMIFS(СВЦЭМ!$C$39:$C$782,СВЦЭМ!$A$39:$A$782,$A131,СВЦЭМ!$B$39:$B$782,V$119)+'СЕТ СН'!$I$12+СВЦЭМ!$D$10+'СЕТ СН'!$I$6-'СЕТ СН'!$I$22</f>
        <v>2084.5780821799999</v>
      </c>
      <c r="W131" s="36">
        <f>SUMIFS(СВЦЭМ!$C$39:$C$782,СВЦЭМ!$A$39:$A$782,$A131,СВЦЭМ!$B$39:$B$782,W$119)+'СЕТ СН'!$I$12+СВЦЭМ!$D$10+'СЕТ СН'!$I$6-'СЕТ СН'!$I$22</f>
        <v>2082.5043025499999</v>
      </c>
      <c r="X131" s="36">
        <f>SUMIFS(СВЦЭМ!$C$39:$C$782,СВЦЭМ!$A$39:$A$782,$A131,СВЦЭМ!$B$39:$B$782,X$119)+'СЕТ СН'!$I$12+СВЦЭМ!$D$10+'СЕТ СН'!$I$6-'СЕТ СН'!$I$22</f>
        <v>2145.0593340599999</v>
      </c>
      <c r="Y131" s="36">
        <f>SUMIFS(СВЦЭМ!$C$39:$C$782,СВЦЭМ!$A$39:$A$782,$A131,СВЦЭМ!$B$39:$B$782,Y$119)+'СЕТ СН'!$I$12+СВЦЭМ!$D$10+'СЕТ СН'!$I$6-'СЕТ СН'!$I$22</f>
        <v>2222.6966812400001</v>
      </c>
    </row>
    <row r="132" spans="1:25" ht="15.75" x14ac:dyDescent="0.2">
      <c r="A132" s="35">
        <f t="shared" si="3"/>
        <v>45151</v>
      </c>
      <c r="B132" s="36">
        <f>SUMIFS(СВЦЭМ!$C$39:$C$782,СВЦЭМ!$A$39:$A$782,$A132,СВЦЭМ!$B$39:$B$782,B$119)+'СЕТ СН'!$I$12+СВЦЭМ!$D$10+'СЕТ СН'!$I$6-'СЕТ СН'!$I$22</f>
        <v>2214.0769310599999</v>
      </c>
      <c r="C132" s="36">
        <f>SUMIFS(СВЦЭМ!$C$39:$C$782,СВЦЭМ!$A$39:$A$782,$A132,СВЦЭМ!$B$39:$B$782,C$119)+'СЕТ СН'!$I$12+СВЦЭМ!$D$10+'СЕТ СН'!$I$6-'СЕТ СН'!$I$22</f>
        <v>2281.3774404599999</v>
      </c>
      <c r="D132" s="36">
        <f>SUMIFS(СВЦЭМ!$C$39:$C$782,СВЦЭМ!$A$39:$A$782,$A132,СВЦЭМ!$B$39:$B$782,D$119)+'СЕТ СН'!$I$12+СВЦЭМ!$D$10+'СЕТ СН'!$I$6-'СЕТ СН'!$I$22</f>
        <v>2282.74192911</v>
      </c>
      <c r="E132" s="36">
        <f>SUMIFS(СВЦЭМ!$C$39:$C$782,СВЦЭМ!$A$39:$A$782,$A132,СВЦЭМ!$B$39:$B$782,E$119)+'СЕТ СН'!$I$12+СВЦЭМ!$D$10+'СЕТ СН'!$I$6-'СЕТ СН'!$I$22</f>
        <v>2364.7892474099999</v>
      </c>
      <c r="F132" s="36">
        <f>SUMIFS(СВЦЭМ!$C$39:$C$782,СВЦЭМ!$A$39:$A$782,$A132,СВЦЭМ!$B$39:$B$782,F$119)+'СЕТ СН'!$I$12+СВЦЭМ!$D$10+'СЕТ СН'!$I$6-'СЕТ СН'!$I$22</f>
        <v>2375.5120367</v>
      </c>
      <c r="G132" s="36">
        <f>SUMIFS(СВЦЭМ!$C$39:$C$782,СВЦЭМ!$A$39:$A$782,$A132,СВЦЭМ!$B$39:$B$782,G$119)+'СЕТ СН'!$I$12+СВЦЭМ!$D$10+'СЕТ СН'!$I$6-'СЕТ СН'!$I$22</f>
        <v>2353.9229887700003</v>
      </c>
      <c r="H132" s="36">
        <f>SUMIFS(СВЦЭМ!$C$39:$C$782,СВЦЭМ!$A$39:$A$782,$A132,СВЦЭМ!$B$39:$B$782,H$119)+'СЕТ СН'!$I$12+СВЦЭМ!$D$10+'СЕТ СН'!$I$6-'СЕТ СН'!$I$22</f>
        <v>2342.5659858700001</v>
      </c>
      <c r="I132" s="36">
        <f>SUMIFS(СВЦЭМ!$C$39:$C$782,СВЦЭМ!$A$39:$A$782,$A132,СВЦЭМ!$B$39:$B$782,I$119)+'СЕТ СН'!$I$12+СВЦЭМ!$D$10+'СЕТ СН'!$I$6-'СЕТ СН'!$I$22</f>
        <v>2282.08582781</v>
      </c>
      <c r="J132" s="36">
        <f>SUMIFS(СВЦЭМ!$C$39:$C$782,СВЦЭМ!$A$39:$A$782,$A132,СВЦЭМ!$B$39:$B$782,J$119)+'СЕТ СН'!$I$12+СВЦЭМ!$D$10+'СЕТ СН'!$I$6-'СЕТ СН'!$I$22</f>
        <v>2165.67973261</v>
      </c>
      <c r="K132" s="36">
        <f>SUMIFS(СВЦЭМ!$C$39:$C$782,СВЦЭМ!$A$39:$A$782,$A132,СВЦЭМ!$B$39:$B$782,K$119)+'СЕТ СН'!$I$12+СВЦЭМ!$D$10+'СЕТ СН'!$I$6-'СЕТ СН'!$I$22</f>
        <v>2079.46541832</v>
      </c>
      <c r="L132" s="36">
        <f>SUMIFS(СВЦЭМ!$C$39:$C$782,СВЦЭМ!$A$39:$A$782,$A132,СВЦЭМ!$B$39:$B$782,L$119)+'СЕТ СН'!$I$12+СВЦЭМ!$D$10+'СЕТ СН'!$I$6-'СЕТ СН'!$I$22</f>
        <v>2016.19189022</v>
      </c>
      <c r="M132" s="36">
        <f>SUMIFS(СВЦЭМ!$C$39:$C$782,СВЦЭМ!$A$39:$A$782,$A132,СВЦЭМ!$B$39:$B$782,M$119)+'СЕТ СН'!$I$12+СВЦЭМ!$D$10+'СЕТ СН'!$I$6-'СЕТ СН'!$I$22</f>
        <v>1990.5590921400001</v>
      </c>
      <c r="N132" s="36">
        <f>SUMIFS(СВЦЭМ!$C$39:$C$782,СВЦЭМ!$A$39:$A$782,$A132,СВЦЭМ!$B$39:$B$782,N$119)+'СЕТ СН'!$I$12+СВЦЭМ!$D$10+'СЕТ СН'!$I$6-'СЕТ СН'!$I$22</f>
        <v>1980.7792019400001</v>
      </c>
      <c r="O132" s="36">
        <f>SUMIFS(СВЦЭМ!$C$39:$C$782,СВЦЭМ!$A$39:$A$782,$A132,СВЦЭМ!$B$39:$B$782,O$119)+'СЕТ СН'!$I$12+СВЦЭМ!$D$10+'СЕТ СН'!$I$6-'СЕТ СН'!$I$22</f>
        <v>1988.3112195600002</v>
      </c>
      <c r="P132" s="36">
        <f>SUMIFS(СВЦЭМ!$C$39:$C$782,СВЦЭМ!$A$39:$A$782,$A132,СВЦЭМ!$B$39:$B$782,P$119)+'СЕТ СН'!$I$12+СВЦЭМ!$D$10+'СЕТ СН'!$I$6-'СЕТ СН'!$I$22</f>
        <v>2004.1514988700001</v>
      </c>
      <c r="Q132" s="36">
        <f>SUMIFS(СВЦЭМ!$C$39:$C$782,СВЦЭМ!$A$39:$A$782,$A132,СВЦЭМ!$B$39:$B$782,Q$119)+'СЕТ СН'!$I$12+СВЦЭМ!$D$10+'СЕТ СН'!$I$6-'СЕТ СН'!$I$22</f>
        <v>1999.48295196</v>
      </c>
      <c r="R132" s="36">
        <f>SUMIFS(СВЦЭМ!$C$39:$C$782,СВЦЭМ!$A$39:$A$782,$A132,СВЦЭМ!$B$39:$B$782,R$119)+'СЕТ СН'!$I$12+СВЦЭМ!$D$10+'СЕТ СН'!$I$6-'СЕТ СН'!$I$22</f>
        <v>1992.24861184</v>
      </c>
      <c r="S132" s="36">
        <f>SUMIFS(СВЦЭМ!$C$39:$C$782,СВЦЭМ!$A$39:$A$782,$A132,СВЦЭМ!$B$39:$B$782,S$119)+'СЕТ СН'!$I$12+СВЦЭМ!$D$10+'СЕТ СН'!$I$6-'СЕТ СН'!$I$22</f>
        <v>1950.45169231</v>
      </c>
      <c r="T132" s="36">
        <f>SUMIFS(СВЦЭМ!$C$39:$C$782,СВЦЭМ!$A$39:$A$782,$A132,СВЦЭМ!$B$39:$B$782,T$119)+'СЕТ СН'!$I$12+СВЦЭМ!$D$10+'СЕТ СН'!$I$6-'СЕТ СН'!$I$22</f>
        <v>1987.3034554600001</v>
      </c>
      <c r="U132" s="36">
        <f>SUMIFS(СВЦЭМ!$C$39:$C$782,СВЦЭМ!$A$39:$A$782,$A132,СВЦЭМ!$B$39:$B$782,U$119)+'СЕТ СН'!$I$12+СВЦЭМ!$D$10+'СЕТ СН'!$I$6-'СЕТ СН'!$I$22</f>
        <v>1980.0763829</v>
      </c>
      <c r="V132" s="36">
        <f>SUMIFS(СВЦЭМ!$C$39:$C$782,СВЦЭМ!$A$39:$A$782,$A132,СВЦЭМ!$B$39:$B$782,V$119)+'СЕТ СН'!$I$12+СВЦЭМ!$D$10+'СЕТ СН'!$I$6-'СЕТ СН'!$I$22</f>
        <v>1970.3194590400001</v>
      </c>
      <c r="W132" s="36">
        <f>SUMIFS(СВЦЭМ!$C$39:$C$782,СВЦЭМ!$A$39:$A$782,$A132,СВЦЭМ!$B$39:$B$782,W$119)+'СЕТ СН'!$I$12+СВЦЭМ!$D$10+'СЕТ СН'!$I$6-'СЕТ СН'!$I$22</f>
        <v>1974.1405714</v>
      </c>
      <c r="X132" s="36">
        <f>SUMIFS(СВЦЭМ!$C$39:$C$782,СВЦЭМ!$A$39:$A$782,$A132,СВЦЭМ!$B$39:$B$782,X$119)+'СЕТ СН'!$I$12+СВЦЭМ!$D$10+'СЕТ СН'!$I$6-'СЕТ СН'!$I$22</f>
        <v>2041.6928963800001</v>
      </c>
      <c r="Y132" s="36">
        <f>SUMIFS(СВЦЭМ!$C$39:$C$782,СВЦЭМ!$A$39:$A$782,$A132,СВЦЭМ!$B$39:$B$782,Y$119)+'СЕТ СН'!$I$12+СВЦЭМ!$D$10+'СЕТ СН'!$I$6-'СЕТ СН'!$I$22</f>
        <v>2127.7893136800003</v>
      </c>
    </row>
    <row r="133" spans="1:25" ht="15.75" x14ac:dyDescent="0.2">
      <c r="A133" s="35">
        <f t="shared" si="3"/>
        <v>45152</v>
      </c>
      <c r="B133" s="36">
        <f>SUMIFS(СВЦЭМ!$C$39:$C$782,СВЦЭМ!$A$39:$A$782,$A133,СВЦЭМ!$B$39:$B$782,B$119)+'СЕТ СН'!$I$12+СВЦЭМ!$D$10+'СЕТ СН'!$I$6-'СЕТ СН'!$I$22</f>
        <v>2302.3911290800002</v>
      </c>
      <c r="C133" s="36">
        <f>SUMIFS(СВЦЭМ!$C$39:$C$782,СВЦЭМ!$A$39:$A$782,$A133,СВЦЭМ!$B$39:$B$782,C$119)+'СЕТ СН'!$I$12+СВЦЭМ!$D$10+'СЕТ СН'!$I$6-'СЕТ СН'!$I$22</f>
        <v>2398.7886822800001</v>
      </c>
      <c r="D133" s="36">
        <f>SUMIFS(СВЦЭМ!$C$39:$C$782,СВЦЭМ!$A$39:$A$782,$A133,СВЦЭМ!$B$39:$B$782,D$119)+'СЕТ СН'!$I$12+СВЦЭМ!$D$10+'СЕТ СН'!$I$6-'СЕТ СН'!$I$22</f>
        <v>2413.2039251599999</v>
      </c>
      <c r="E133" s="36">
        <f>SUMIFS(СВЦЭМ!$C$39:$C$782,СВЦЭМ!$A$39:$A$782,$A133,СВЦЭМ!$B$39:$B$782,E$119)+'СЕТ СН'!$I$12+СВЦЭМ!$D$10+'СЕТ СН'!$I$6-'СЕТ СН'!$I$22</f>
        <v>2486.0836600100001</v>
      </c>
      <c r="F133" s="36">
        <f>SUMIFS(СВЦЭМ!$C$39:$C$782,СВЦЭМ!$A$39:$A$782,$A133,СВЦЭМ!$B$39:$B$782,F$119)+'СЕТ СН'!$I$12+СВЦЭМ!$D$10+'СЕТ СН'!$I$6-'СЕТ СН'!$I$22</f>
        <v>2496.1252701800004</v>
      </c>
      <c r="G133" s="36">
        <f>SUMIFS(СВЦЭМ!$C$39:$C$782,СВЦЭМ!$A$39:$A$782,$A133,СВЦЭМ!$B$39:$B$782,G$119)+'СЕТ СН'!$I$12+СВЦЭМ!$D$10+'СЕТ СН'!$I$6-'СЕТ СН'!$I$22</f>
        <v>2484.07033585</v>
      </c>
      <c r="H133" s="36">
        <f>SUMIFS(СВЦЭМ!$C$39:$C$782,СВЦЭМ!$A$39:$A$782,$A133,СВЦЭМ!$B$39:$B$782,H$119)+'СЕТ СН'!$I$12+СВЦЭМ!$D$10+'СЕТ СН'!$I$6-'СЕТ СН'!$I$22</f>
        <v>2446.79491276</v>
      </c>
      <c r="I133" s="36">
        <f>SUMIFS(СВЦЭМ!$C$39:$C$782,СВЦЭМ!$A$39:$A$782,$A133,СВЦЭМ!$B$39:$B$782,I$119)+'СЕТ СН'!$I$12+СВЦЭМ!$D$10+'СЕТ СН'!$I$6-'СЕТ СН'!$I$22</f>
        <v>2305.0740768599999</v>
      </c>
      <c r="J133" s="36">
        <f>SUMIFS(СВЦЭМ!$C$39:$C$782,СВЦЭМ!$A$39:$A$782,$A133,СВЦЭМ!$B$39:$B$782,J$119)+'СЕТ СН'!$I$12+СВЦЭМ!$D$10+'СЕТ СН'!$I$6-'СЕТ СН'!$I$22</f>
        <v>2155.2248720600001</v>
      </c>
      <c r="K133" s="36">
        <f>SUMIFS(СВЦЭМ!$C$39:$C$782,СВЦЭМ!$A$39:$A$782,$A133,СВЦЭМ!$B$39:$B$782,K$119)+'СЕТ СН'!$I$12+СВЦЭМ!$D$10+'СЕТ СН'!$I$6-'СЕТ СН'!$I$22</f>
        <v>2088.1902738799999</v>
      </c>
      <c r="L133" s="36">
        <f>SUMIFS(СВЦЭМ!$C$39:$C$782,СВЦЭМ!$A$39:$A$782,$A133,СВЦЭМ!$B$39:$B$782,L$119)+'СЕТ СН'!$I$12+СВЦЭМ!$D$10+'СЕТ СН'!$I$6-'СЕТ СН'!$I$22</f>
        <v>2053.3585300200002</v>
      </c>
      <c r="M133" s="36">
        <f>SUMIFS(СВЦЭМ!$C$39:$C$782,СВЦЭМ!$A$39:$A$782,$A133,СВЦЭМ!$B$39:$B$782,M$119)+'СЕТ СН'!$I$12+СВЦЭМ!$D$10+'СЕТ СН'!$I$6-'СЕТ СН'!$I$22</f>
        <v>2052.7223307200002</v>
      </c>
      <c r="N133" s="36">
        <f>SUMIFS(СВЦЭМ!$C$39:$C$782,СВЦЭМ!$A$39:$A$782,$A133,СВЦЭМ!$B$39:$B$782,N$119)+'СЕТ СН'!$I$12+СВЦЭМ!$D$10+'СЕТ СН'!$I$6-'СЕТ СН'!$I$22</f>
        <v>2105.3440910500003</v>
      </c>
      <c r="O133" s="36">
        <f>SUMIFS(СВЦЭМ!$C$39:$C$782,СВЦЭМ!$A$39:$A$782,$A133,СВЦЭМ!$B$39:$B$782,O$119)+'СЕТ СН'!$I$12+СВЦЭМ!$D$10+'СЕТ СН'!$I$6-'СЕТ СН'!$I$22</f>
        <v>2146.3012800000001</v>
      </c>
      <c r="P133" s="36">
        <f>SUMIFS(СВЦЭМ!$C$39:$C$782,СВЦЭМ!$A$39:$A$782,$A133,СВЦЭМ!$B$39:$B$782,P$119)+'СЕТ СН'!$I$12+СВЦЭМ!$D$10+'СЕТ СН'!$I$6-'СЕТ СН'!$I$22</f>
        <v>2147.80277007</v>
      </c>
      <c r="Q133" s="36">
        <f>SUMIFS(СВЦЭМ!$C$39:$C$782,СВЦЭМ!$A$39:$A$782,$A133,СВЦЭМ!$B$39:$B$782,Q$119)+'СЕТ СН'!$I$12+СВЦЭМ!$D$10+'СЕТ СН'!$I$6-'СЕТ СН'!$I$22</f>
        <v>2161.4805348300001</v>
      </c>
      <c r="R133" s="36">
        <f>SUMIFS(СВЦЭМ!$C$39:$C$782,СВЦЭМ!$A$39:$A$782,$A133,СВЦЭМ!$B$39:$B$782,R$119)+'СЕТ СН'!$I$12+СВЦЭМ!$D$10+'СЕТ СН'!$I$6-'СЕТ СН'!$I$22</f>
        <v>2162.8832411900003</v>
      </c>
      <c r="S133" s="36">
        <f>SUMIFS(СВЦЭМ!$C$39:$C$782,СВЦЭМ!$A$39:$A$782,$A133,СВЦЭМ!$B$39:$B$782,S$119)+'СЕТ СН'!$I$12+СВЦЭМ!$D$10+'СЕТ СН'!$I$6-'СЕТ СН'!$I$22</f>
        <v>2127.6862017100002</v>
      </c>
      <c r="T133" s="36">
        <f>SUMIFS(СВЦЭМ!$C$39:$C$782,СВЦЭМ!$A$39:$A$782,$A133,СВЦЭМ!$B$39:$B$782,T$119)+'СЕТ СН'!$I$12+СВЦЭМ!$D$10+'СЕТ СН'!$I$6-'СЕТ СН'!$I$22</f>
        <v>2161.03571835</v>
      </c>
      <c r="U133" s="36">
        <f>SUMIFS(СВЦЭМ!$C$39:$C$782,СВЦЭМ!$A$39:$A$782,$A133,СВЦЭМ!$B$39:$B$782,U$119)+'СЕТ СН'!$I$12+СВЦЭМ!$D$10+'СЕТ СН'!$I$6-'СЕТ СН'!$I$22</f>
        <v>2160.9575167399998</v>
      </c>
      <c r="V133" s="36">
        <f>SUMIFS(СВЦЭМ!$C$39:$C$782,СВЦЭМ!$A$39:$A$782,$A133,СВЦЭМ!$B$39:$B$782,V$119)+'СЕТ СН'!$I$12+СВЦЭМ!$D$10+'СЕТ СН'!$I$6-'СЕТ СН'!$I$22</f>
        <v>2154.8642111999998</v>
      </c>
      <c r="W133" s="36">
        <f>SUMIFS(СВЦЭМ!$C$39:$C$782,СВЦЭМ!$A$39:$A$782,$A133,СВЦЭМ!$B$39:$B$782,W$119)+'СЕТ СН'!$I$12+СВЦЭМ!$D$10+'СЕТ СН'!$I$6-'СЕТ СН'!$I$22</f>
        <v>2144.2569140699998</v>
      </c>
      <c r="X133" s="36">
        <f>SUMIFS(СВЦЭМ!$C$39:$C$782,СВЦЭМ!$A$39:$A$782,$A133,СВЦЭМ!$B$39:$B$782,X$119)+'СЕТ СН'!$I$12+СВЦЭМ!$D$10+'СЕТ СН'!$I$6-'СЕТ СН'!$I$22</f>
        <v>2221.2235532599998</v>
      </c>
      <c r="Y133" s="36">
        <f>SUMIFS(СВЦЭМ!$C$39:$C$782,СВЦЭМ!$A$39:$A$782,$A133,СВЦЭМ!$B$39:$B$782,Y$119)+'СЕТ СН'!$I$12+СВЦЭМ!$D$10+'СЕТ СН'!$I$6-'СЕТ СН'!$I$22</f>
        <v>2324.2660032700001</v>
      </c>
    </row>
    <row r="134" spans="1:25" ht="15.75" x14ac:dyDescent="0.2">
      <c r="A134" s="35">
        <f t="shared" si="3"/>
        <v>45153</v>
      </c>
      <c r="B134" s="36">
        <f>SUMIFS(СВЦЭМ!$C$39:$C$782,СВЦЭМ!$A$39:$A$782,$A134,СВЦЭМ!$B$39:$B$782,B$119)+'СЕТ СН'!$I$12+СВЦЭМ!$D$10+'СЕТ СН'!$I$6-'СЕТ СН'!$I$22</f>
        <v>2351.4720679000002</v>
      </c>
      <c r="C134" s="36">
        <f>SUMIFS(СВЦЭМ!$C$39:$C$782,СВЦЭМ!$A$39:$A$782,$A134,СВЦЭМ!$B$39:$B$782,C$119)+'СЕТ СН'!$I$12+СВЦЭМ!$D$10+'СЕТ СН'!$I$6-'СЕТ СН'!$I$22</f>
        <v>2451.5593800200004</v>
      </c>
      <c r="D134" s="36">
        <f>SUMIFS(СВЦЭМ!$C$39:$C$782,СВЦЭМ!$A$39:$A$782,$A134,СВЦЭМ!$B$39:$B$782,D$119)+'СЕТ СН'!$I$12+СВЦЭМ!$D$10+'СЕТ СН'!$I$6-'СЕТ СН'!$I$22</f>
        <v>2552.02512815</v>
      </c>
      <c r="E134" s="36">
        <f>SUMIFS(СВЦЭМ!$C$39:$C$782,СВЦЭМ!$A$39:$A$782,$A134,СВЦЭМ!$B$39:$B$782,E$119)+'СЕТ СН'!$I$12+СВЦЭМ!$D$10+'СЕТ СН'!$I$6-'СЕТ СН'!$I$22</f>
        <v>2617.4225608099996</v>
      </c>
      <c r="F134" s="36">
        <f>SUMIFS(СВЦЭМ!$C$39:$C$782,СВЦЭМ!$A$39:$A$782,$A134,СВЦЭМ!$B$39:$B$782,F$119)+'СЕТ СН'!$I$12+СВЦЭМ!$D$10+'СЕТ СН'!$I$6-'СЕТ СН'!$I$22</f>
        <v>2635.1974224099995</v>
      </c>
      <c r="G134" s="36">
        <f>SUMIFS(СВЦЭМ!$C$39:$C$782,СВЦЭМ!$A$39:$A$782,$A134,СВЦЭМ!$B$39:$B$782,G$119)+'СЕТ СН'!$I$12+СВЦЭМ!$D$10+'СЕТ СН'!$I$6-'СЕТ СН'!$I$22</f>
        <v>2626.7153521399996</v>
      </c>
      <c r="H134" s="36">
        <f>SUMIFS(СВЦЭМ!$C$39:$C$782,СВЦЭМ!$A$39:$A$782,$A134,СВЦЭМ!$B$39:$B$782,H$119)+'СЕТ СН'!$I$12+СВЦЭМ!$D$10+'СЕТ СН'!$I$6-'СЕТ СН'!$I$22</f>
        <v>2531.2320036400001</v>
      </c>
      <c r="I134" s="36">
        <f>SUMIFS(СВЦЭМ!$C$39:$C$782,СВЦЭМ!$A$39:$A$782,$A134,СВЦЭМ!$B$39:$B$782,I$119)+'СЕТ СН'!$I$12+СВЦЭМ!$D$10+'СЕТ СН'!$I$6-'СЕТ СН'!$I$22</f>
        <v>2416.9546172099999</v>
      </c>
      <c r="J134" s="36">
        <f>SUMIFS(СВЦЭМ!$C$39:$C$782,СВЦЭМ!$A$39:$A$782,$A134,СВЦЭМ!$B$39:$B$782,J$119)+'СЕТ СН'!$I$12+СВЦЭМ!$D$10+'СЕТ СН'!$I$6-'СЕТ СН'!$I$22</f>
        <v>2300.9661018400002</v>
      </c>
      <c r="K134" s="36">
        <f>SUMIFS(СВЦЭМ!$C$39:$C$782,СВЦЭМ!$A$39:$A$782,$A134,СВЦЭМ!$B$39:$B$782,K$119)+'СЕТ СН'!$I$12+СВЦЭМ!$D$10+'СЕТ СН'!$I$6-'СЕТ СН'!$I$22</f>
        <v>2207.9516577599998</v>
      </c>
      <c r="L134" s="36">
        <f>SUMIFS(СВЦЭМ!$C$39:$C$782,СВЦЭМ!$A$39:$A$782,$A134,СВЦЭМ!$B$39:$B$782,L$119)+'СЕТ СН'!$I$12+СВЦЭМ!$D$10+'СЕТ СН'!$I$6-'СЕТ СН'!$I$22</f>
        <v>2192.39432162</v>
      </c>
      <c r="M134" s="36">
        <f>SUMIFS(СВЦЭМ!$C$39:$C$782,СВЦЭМ!$A$39:$A$782,$A134,СВЦЭМ!$B$39:$B$782,M$119)+'СЕТ СН'!$I$12+СВЦЭМ!$D$10+'СЕТ СН'!$I$6-'СЕТ СН'!$I$22</f>
        <v>2183.2385415700001</v>
      </c>
      <c r="N134" s="36">
        <f>SUMIFS(СВЦЭМ!$C$39:$C$782,СВЦЭМ!$A$39:$A$782,$A134,СВЦЭМ!$B$39:$B$782,N$119)+'СЕТ СН'!$I$12+СВЦЭМ!$D$10+'СЕТ СН'!$I$6-'СЕТ СН'!$I$22</f>
        <v>2173.4333000300003</v>
      </c>
      <c r="O134" s="36">
        <f>SUMIFS(СВЦЭМ!$C$39:$C$782,СВЦЭМ!$A$39:$A$782,$A134,СВЦЭМ!$B$39:$B$782,O$119)+'СЕТ СН'!$I$12+СВЦЭМ!$D$10+'СЕТ СН'!$I$6-'СЕТ СН'!$I$22</f>
        <v>2156.6940328299997</v>
      </c>
      <c r="P134" s="36">
        <f>SUMIFS(СВЦЭМ!$C$39:$C$782,СВЦЭМ!$A$39:$A$782,$A134,СВЦЭМ!$B$39:$B$782,P$119)+'СЕТ СН'!$I$12+СВЦЭМ!$D$10+'СЕТ СН'!$I$6-'СЕТ СН'!$I$22</f>
        <v>2159.1337169500002</v>
      </c>
      <c r="Q134" s="36">
        <f>SUMIFS(СВЦЭМ!$C$39:$C$782,СВЦЭМ!$A$39:$A$782,$A134,СВЦЭМ!$B$39:$B$782,Q$119)+'СЕТ СН'!$I$12+СВЦЭМ!$D$10+'СЕТ СН'!$I$6-'СЕТ СН'!$I$22</f>
        <v>2159.5409947099997</v>
      </c>
      <c r="R134" s="36">
        <f>SUMIFS(СВЦЭМ!$C$39:$C$782,СВЦЭМ!$A$39:$A$782,$A134,СВЦЭМ!$B$39:$B$782,R$119)+'СЕТ СН'!$I$12+СВЦЭМ!$D$10+'СЕТ СН'!$I$6-'СЕТ СН'!$I$22</f>
        <v>2109.5378676099999</v>
      </c>
      <c r="S134" s="36">
        <f>SUMIFS(СВЦЭМ!$C$39:$C$782,СВЦЭМ!$A$39:$A$782,$A134,СВЦЭМ!$B$39:$B$782,S$119)+'СЕТ СН'!$I$12+СВЦЭМ!$D$10+'СЕТ СН'!$I$6-'СЕТ СН'!$I$22</f>
        <v>2110.7502408099999</v>
      </c>
      <c r="T134" s="36">
        <f>SUMIFS(СВЦЭМ!$C$39:$C$782,СВЦЭМ!$A$39:$A$782,$A134,СВЦЭМ!$B$39:$B$782,T$119)+'СЕТ СН'!$I$12+СВЦЭМ!$D$10+'СЕТ СН'!$I$6-'СЕТ СН'!$I$22</f>
        <v>2161.1578811600002</v>
      </c>
      <c r="U134" s="36">
        <f>SUMIFS(СВЦЭМ!$C$39:$C$782,СВЦЭМ!$A$39:$A$782,$A134,СВЦЭМ!$B$39:$B$782,U$119)+'СЕТ СН'!$I$12+СВЦЭМ!$D$10+'СЕТ СН'!$I$6-'СЕТ СН'!$I$22</f>
        <v>2155.44476313</v>
      </c>
      <c r="V134" s="36">
        <f>SUMIFS(СВЦЭМ!$C$39:$C$782,СВЦЭМ!$A$39:$A$782,$A134,СВЦЭМ!$B$39:$B$782,V$119)+'СЕТ СН'!$I$12+СВЦЭМ!$D$10+'СЕТ СН'!$I$6-'СЕТ СН'!$I$22</f>
        <v>2149.52547241</v>
      </c>
      <c r="W134" s="36">
        <f>SUMIFS(СВЦЭМ!$C$39:$C$782,СВЦЭМ!$A$39:$A$782,$A134,СВЦЭМ!$B$39:$B$782,W$119)+'СЕТ СН'!$I$12+СВЦЭМ!$D$10+'СЕТ СН'!$I$6-'СЕТ СН'!$I$22</f>
        <v>2146.5324972099997</v>
      </c>
      <c r="X134" s="36">
        <f>SUMIFS(СВЦЭМ!$C$39:$C$782,СВЦЭМ!$A$39:$A$782,$A134,СВЦЭМ!$B$39:$B$782,X$119)+'СЕТ СН'!$I$12+СВЦЭМ!$D$10+'СЕТ СН'!$I$6-'СЕТ СН'!$I$22</f>
        <v>2240.4451189199999</v>
      </c>
      <c r="Y134" s="36">
        <f>SUMIFS(СВЦЭМ!$C$39:$C$782,СВЦЭМ!$A$39:$A$782,$A134,СВЦЭМ!$B$39:$B$782,Y$119)+'СЕТ СН'!$I$12+СВЦЭМ!$D$10+'СЕТ СН'!$I$6-'СЕТ СН'!$I$22</f>
        <v>2326.3328695099999</v>
      </c>
    </row>
    <row r="135" spans="1:25" ht="15.75" x14ac:dyDescent="0.2">
      <c r="A135" s="35">
        <f t="shared" si="3"/>
        <v>45154</v>
      </c>
      <c r="B135" s="36">
        <f>SUMIFS(СВЦЭМ!$C$39:$C$782,СВЦЭМ!$A$39:$A$782,$A135,СВЦЭМ!$B$39:$B$782,B$119)+'СЕТ СН'!$I$12+СВЦЭМ!$D$10+'СЕТ СН'!$I$6-'СЕТ СН'!$I$22</f>
        <v>2453.6409946000003</v>
      </c>
      <c r="C135" s="36">
        <f>SUMIFS(СВЦЭМ!$C$39:$C$782,СВЦЭМ!$A$39:$A$782,$A135,СВЦЭМ!$B$39:$B$782,C$119)+'СЕТ СН'!$I$12+СВЦЭМ!$D$10+'СЕТ СН'!$I$6-'СЕТ СН'!$I$22</f>
        <v>2498.9198333599998</v>
      </c>
      <c r="D135" s="36">
        <f>SUMIFS(СВЦЭМ!$C$39:$C$782,СВЦЭМ!$A$39:$A$782,$A135,СВЦЭМ!$B$39:$B$782,D$119)+'СЕТ СН'!$I$12+СВЦЭМ!$D$10+'СЕТ СН'!$I$6-'СЕТ СН'!$I$22</f>
        <v>2538.34266566</v>
      </c>
      <c r="E135" s="36">
        <f>SUMIFS(СВЦЭМ!$C$39:$C$782,СВЦЭМ!$A$39:$A$782,$A135,СВЦЭМ!$B$39:$B$782,E$119)+'СЕТ СН'!$I$12+СВЦЭМ!$D$10+'СЕТ СН'!$I$6-'СЕТ СН'!$I$22</f>
        <v>2559.2102537000001</v>
      </c>
      <c r="F135" s="36">
        <f>SUMIFS(СВЦЭМ!$C$39:$C$782,СВЦЭМ!$A$39:$A$782,$A135,СВЦЭМ!$B$39:$B$782,F$119)+'СЕТ СН'!$I$12+СВЦЭМ!$D$10+'СЕТ СН'!$I$6-'СЕТ СН'!$I$22</f>
        <v>2589.2824436000001</v>
      </c>
      <c r="G135" s="36">
        <f>SUMIFS(СВЦЭМ!$C$39:$C$782,СВЦЭМ!$A$39:$A$782,$A135,СВЦЭМ!$B$39:$B$782,G$119)+'СЕТ СН'!$I$12+СВЦЭМ!$D$10+'СЕТ СН'!$I$6-'СЕТ СН'!$I$22</f>
        <v>2557.9969308899999</v>
      </c>
      <c r="H135" s="36">
        <f>SUMIFS(СВЦЭМ!$C$39:$C$782,СВЦЭМ!$A$39:$A$782,$A135,СВЦЭМ!$B$39:$B$782,H$119)+'СЕТ СН'!$I$12+СВЦЭМ!$D$10+'СЕТ СН'!$I$6-'СЕТ СН'!$I$22</f>
        <v>2534.9509315200003</v>
      </c>
      <c r="I135" s="36">
        <f>SUMIFS(СВЦЭМ!$C$39:$C$782,СВЦЭМ!$A$39:$A$782,$A135,СВЦЭМ!$B$39:$B$782,I$119)+'СЕТ СН'!$I$12+СВЦЭМ!$D$10+'СЕТ СН'!$I$6-'СЕТ СН'!$I$22</f>
        <v>2420.2922556499998</v>
      </c>
      <c r="J135" s="36">
        <f>SUMIFS(СВЦЭМ!$C$39:$C$782,СВЦЭМ!$A$39:$A$782,$A135,СВЦЭМ!$B$39:$B$782,J$119)+'СЕТ СН'!$I$12+СВЦЭМ!$D$10+'СЕТ СН'!$I$6-'СЕТ СН'!$I$22</f>
        <v>2336.7422942200001</v>
      </c>
      <c r="K135" s="36">
        <f>SUMIFS(СВЦЭМ!$C$39:$C$782,СВЦЭМ!$A$39:$A$782,$A135,СВЦЭМ!$B$39:$B$782,K$119)+'СЕТ СН'!$I$12+СВЦЭМ!$D$10+'СЕТ СН'!$I$6-'СЕТ СН'!$I$22</f>
        <v>2266.2982591199998</v>
      </c>
      <c r="L135" s="36">
        <f>SUMIFS(СВЦЭМ!$C$39:$C$782,СВЦЭМ!$A$39:$A$782,$A135,СВЦЭМ!$B$39:$B$782,L$119)+'СЕТ СН'!$I$12+СВЦЭМ!$D$10+'СЕТ СН'!$I$6-'СЕТ СН'!$I$22</f>
        <v>2230.0038421199997</v>
      </c>
      <c r="M135" s="36">
        <f>SUMIFS(СВЦЭМ!$C$39:$C$782,СВЦЭМ!$A$39:$A$782,$A135,СВЦЭМ!$B$39:$B$782,M$119)+'СЕТ СН'!$I$12+СВЦЭМ!$D$10+'СЕТ СН'!$I$6-'СЕТ СН'!$I$22</f>
        <v>2208.9557776199999</v>
      </c>
      <c r="N135" s="36">
        <f>SUMIFS(СВЦЭМ!$C$39:$C$782,СВЦЭМ!$A$39:$A$782,$A135,СВЦЭМ!$B$39:$B$782,N$119)+'СЕТ СН'!$I$12+СВЦЭМ!$D$10+'СЕТ СН'!$I$6-'СЕТ СН'!$I$22</f>
        <v>2212.05857384</v>
      </c>
      <c r="O135" s="36">
        <f>SUMIFS(СВЦЭМ!$C$39:$C$782,СВЦЭМ!$A$39:$A$782,$A135,СВЦЭМ!$B$39:$B$782,O$119)+'СЕТ СН'!$I$12+СВЦЭМ!$D$10+'СЕТ СН'!$I$6-'СЕТ СН'!$I$22</f>
        <v>2215.71052173</v>
      </c>
      <c r="P135" s="36">
        <f>SUMIFS(СВЦЭМ!$C$39:$C$782,СВЦЭМ!$A$39:$A$782,$A135,СВЦЭМ!$B$39:$B$782,P$119)+'СЕТ СН'!$I$12+СВЦЭМ!$D$10+'СЕТ СН'!$I$6-'СЕТ СН'!$I$22</f>
        <v>2197.0584646699999</v>
      </c>
      <c r="Q135" s="36">
        <f>SUMIFS(СВЦЭМ!$C$39:$C$782,СВЦЭМ!$A$39:$A$782,$A135,СВЦЭМ!$B$39:$B$782,Q$119)+'СЕТ СН'!$I$12+СВЦЭМ!$D$10+'СЕТ СН'!$I$6-'СЕТ СН'!$I$22</f>
        <v>2208.3557465499998</v>
      </c>
      <c r="R135" s="36">
        <f>SUMIFS(СВЦЭМ!$C$39:$C$782,СВЦЭМ!$A$39:$A$782,$A135,СВЦЭМ!$B$39:$B$782,R$119)+'СЕТ СН'!$I$12+СВЦЭМ!$D$10+'СЕТ СН'!$I$6-'СЕТ СН'!$I$22</f>
        <v>2154.7814173500001</v>
      </c>
      <c r="S135" s="36">
        <f>SUMIFS(СВЦЭМ!$C$39:$C$782,СВЦЭМ!$A$39:$A$782,$A135,СВЦЭМ!$B$39:$B$782,S$119)+'СЕТ СН'!$I$12+СВЦЭМ!$D$10+'СЕТ СН'!$I$6-'СЕТ СН'!$I$22</f>
        <v>2150.77884924</v>
      </c>
      <c r="T135" s="36">
        <f>SUMIFS(СВЦЭМ!$C$39:$C$782,СВЦЭМ!$A$39:$A$782,$A135,СВЦЭМ!$B$39:$B$782,T$119)+'СЕТ СН'!$I$12+СВЦЭМ!$D$10+'СЕТ СН'!$I$6-'СЕТ СН'!$I$22</f>
        <v>2195.98346752</v>
      </c>
      <c r="U135" s="36">
        <f>SUMIFS(СВЦЭМ!$C$39:$C$782,СВЦЭМ!$A$39:$A$782,$A135,СВЦЭМ!$B$39:$B$782,U$119)+'СЕТ СН'!$I$12+СВЦЭМ!$D$10+'СЕТ СН'!$I$6-'СЕТ СН'!$I$22</f>
        <v>2194.1226469200001</v>
      </c>
      <c r="V135" s="36">
        <f>SUMIFS(СВЦЭМ!$C$39:$C$782,СВЦЭМ!$A$39:$A$782,$A135,СВЦЭМ!$B$39:$B$782,V$119)+'СЕТ СН'!$I$12+СВЦЭМ!$D$10+'СЕТ СН'!$I$6-'СЕТ СН'!$I$22</f>
        <v>2191.6882018699998</v>
      </c>
      <c r="W135" s="36">
        <f>SUMIFS(СВЦЭМ!$C$39:$C$782,СВЦЭМ!$A$39:$A$782,$A135,СВЦЭМ!$B$39:$B$782,W$119)+'СЕТ СН'!$I$12+СВЦЭМ!$D$10+'СЕТ СН'!$I$6-'СЕТ СН'!$I$22</f>
        <v>2184.7307110399997</v>
      </c>
      <c r="X135" s="36">
        <f>SUMIFS(СВЦЭМ!$C$39:$C$782,СВЦЭМ!$A$39:$A$782,$A135,СВЦЭМ!$B$39:$B$782,X$119)+'СЕТ СН'!$I$12+СВЦЭМ!$D$10+'СЕТ СН'!$I$6-'СЕТ СН'!$I$22</f>
        <v>2252.6381746300003</v>
      </c>
      <c r="Y135" s="36">
        <f>SUMIFS(СВЦЭМ!$C$39:$C$782,СВЦЭМ!$A$39:$A$782,$A135,СВЦЭМ!$B$39:$B$782,Y$119)+'СЕТ СН'!$I$12+СВЦЭМ!$D$10+'СЕТ СН'!$I$6-'СЕТ СН'!$I$22</f>
        <v>2358.6646046599999</v>
      </c>
    </row>
    <row r="136" spans="1:25" ht="15.75" x14ac:dyDescent="0.2">
      <c r="A136" s="35">
        <f t="shared" si="3"/>
        <v>45155</v>
      </c>
      <c r="B136" s="36">
        <f>SUMIFS(СВЦЭМ!$C$39:$C$782,СВЦЭМ!$A$39:$A$782,$A136,СВЦЭМ!$B$39:$B$782,B$119)+'СЕТ СН'!$I$12+СВЦЭМ!$D$10+'СЕТ СН'!$I$6-'СЕТ СН'!$I$22</f>
        <v>2299.7509177800002</v>
      </c>
      <c r="C136" s="36">
        <f>SUMIFS(СВЦЭМ!$C$39:$C$782,СВЦЭМ!$A$39:$A$782,$A136,СВЦЭМ!$B$39:$B$782,C$119)+'СЕТ СН'!$I$12+СВЦЭМ!$D$10+'СЕТ СН'!$I$6-'СЕТ СН'!$I$22</f>
        <v>2379.8138626300001</v>
      </c>
      <c r="D136" s="36">
        <f>SUMIFS(СВЦЭМ!$C$39:$C$782,СВЦЭМ!$A$39:$A$782,$A136,СВЦЭМ!$B$39:$B$782,D$119)+'СЕТ СН'!$I$12+СВЦЭМ!$D$10+'СЕТ СН'!$I$6-'СЕТ СН'!$I$22</f>
        <v>2403.5082062700003</v>
      </c>
      <c r="E136" s="36">
        <f>SUMIFS(СВЦЭМ!$C$39:$C$782,СВЦЭМ!$A$39:$A$782,$A136,СВЦЭМ!$B$39:$B$782,E$119)+'СЕТ СН'!$I$12+СВЦЭМ!$D$10+'СЕТ СН'!$I$6-'СЕТ СН'!$I$22</f>
        <v>2404.5258202699997</v>
      </c>
      <c r="F136" s="36">
        <f>SUMIFS(СВЦЭМ!$C$39:$C$782,СВЦЭМ!$A$39:$A$782,$A136,СВЦЭМ!$B$39:$B$782,F$119)+'СЕТ СН'!$I$12+СВЦЭМ!$D$10+'СЕТ СН'!$I$6-'СЕТ СН'!$I$22</f>
        <v>2423.8103235099998</v>
      </c>
      <c r="G136" s="36">
        <f>SUMIFS(СВЦЭМ!$C$39:$C$782,СВЦЭМ!$A$39:$A$782,$A136,СВЦЭМ!$B$39:$B$782,G$119)+'СЕТ СН'!$I$12+СВЦЭМ!$D$10+'СЕТ СН'!$I$6-'СЕТ СН'!$I$22</f>
        <v>2408.1346921599998</v>
      </c>
      <c r="H136" s="36">
        <f>SUMIFS(СВЦЭМ!$C$39:$C$782,СВЦЭМ!$A$39:$A$782,$A136,СВЦЭМ!$B$39:$B$782,H$119)+'СЕТ СН'!$I$12+СВЦЭМ!$D$10+'СЕТ СН'!$I$6-'СЕТ СН'!$I$22</f>
        <v>2335.4526535100003</v>
      </c>
      <c r="I136" s="36">
        <f>SUMIFS(СВЦЭМ!$C$39:$C$782,СВЦЭМ!$A$39:$A$782,$A136,СВЦЭМ!$B$39:$B$782,I$119)+'СЕТ СН'!$I$12+СВЦЭМ!$D$10+'СЕТ СН'!$I$6-'СЕТ СН'!$I$22</f>
        <v>2249.8663920500003</v>
      </c>
      <c r="J136" s="36">
        <f>SUMIFS(СВЦЭМ!$C$39:$C$782,СВЦЭМ!$A$39:$A$782,$A136,СВЦЭМ!$B$39:$B$782,J$119)+'СЕТ СН'!$I$12+СВЦЭМ!$D$10+'СЕТ СН'!$I$6-'СЕТ СН'!$I$22</f>
        <v>2141.7032436700001</v>
      </c>
      <c r="K136" s="36">
        <f>SUMIFS(СВЦЭМ!$C$39:$C$782,СВЦЭМ!$A$39:$A$782,$A136,СВЦЭМ!$B$39:$B$782,K$119)+'СЕТ СН'!$I$12+СВЦЭМ!$D$10+'СЕТ СН'!$I$6-'СЕТ СН'!$I$22</f>
        <v>2084.3596814399998</v>
      </c>
      <c r="L136" s="36">
        <f>SUMIFS(СВЦЭМ!$C$39:$C$782,СВЦЭМ!$A$39:$A$782,$A136,СВЦЭМ!$B$39:$B$782,L$119)+'СЕТ СН'!$I$12+СВЦЭМ!$D$10+'СЕТ СН'!$I$6-'СЕТ СН'!$I$22</f>
        <v>2045.47003928</v>
      </c>
      <c r="M136" s="36">
        <f>SUMIFS(СВЦЭМ!$C$39:$C$782,СВЦЭМ!$A$39:$A$782,$A136,СВЦЭМ!$B$39:$B$782,M$119)+'СЕТ СН'!$I$12+СВЦЭМ!$D$10+'СЕТ СН'!$I$6-'СЕТ СН'!$I$22</f>
        <v>2015.8490768200002</v>
      </c>
      <c r="N136" s="36">
        <f>SUMIFS(СВЦЭМ!$C$39:$C$782,СВЦЭМ!$A$39:$A$782,$A136,СВЦЭМ!$B$39:$B$782,N$119)+'СЕТ СН'!$I$12+СВЦЭМ!$D$10+'СЕТ СН'!$I$6-'СЕТ СН'!$I$22</f>
        <v>2041.4139700200001</v>
      </c>
      <c r="O136" s="36">
        <f>SUMIFS(СВЦЭМ!$C$39:$C$782,СВЦЭМ!$A$39:$A$782,$A136,СВЦЭМ!$B$39:$B$782,O$119)+'СЕТ СН'!$I$12+СВЦЭМ!$D$10+'СЕТ СН'!$I$6-'СЕТ СН'!$I$22</f>
        <v>2041.57351109</v>
      </c>
      <c r="P136" s="36">
        <f>SUMIFS(СВЦЭМ!$C$39:$C$782,СВЦЭМ!$A$39:$A$782,$A136,СВЦЭМ!$B$39:$B$782,P$119)+'СЕТ СН'!$I$12+СВЦЭМ!$D$10+'СЕТ СН'!$I$6-'СЕТ СН'!$I$22</f>
        <v>2040.1838636100001</v>
      </c>
      <c r="Q136" s="36">
        <f>SUMIFS(СВЦЭМ!$C$39:$C$782,СВЦЭМ!$A$39:$A$782,$A136,СВЦЭМ!$B$39:$B$782,Q$119)+'СЕТ СН'!$I$12+СВЦЭМ!$D$10+'СЕТ СН'!$I$6-'СЕТ СН'!$I$22</f>
        <v>2052.0993286900002</v>
      </c>
      <c r="R136" s="36">
        <f>SUMIFS(СВЦЭМ!$C$39:$C$782,СВЦЭМ!$A$39:$A$782,$A136,СВЦЭМ!$B$39:$B$782,R$119)+'СЕТ СН'!$I$12+СВЦЭМ!$D$10+'СЕТ СН'!$I$6-'СЕТ СН'!$I$22</f>
        <v>2014.91270708</v>
      </c>
      <c r="S136" s="36">
        <f>SUMIFS(СВЦЭМ!$C$39:$C$782,СВЦЭМ!$A$39:$A$782,$A136,СВЦЭМ!$B$39:$B$782,S$119)+'СЕТ СН'!$I$12+СВЦЭМ!$D$10+'СЕТ СН'!$I$6-'СЕТ СН'!$I$22</f>
        <v>2015.5882439700001</v>
      </c>
      <c r="T136" s="36">
        <f>SUMIFS(СВЦЭМ!$C$39:$C$782,СВЦЭМ!$A$39:$A$782,$A136,СВЦЭМ!$B$39:$B$782,T$119)+'СЕТ СН'!$I$12+СВЦЭМ!$D$10+'СЕТ СН'!$I$6-'СЕТ СН'!$I$22</f>
        <v>2053.27603602</v>
      </c>
      <c r="U136" s="36">
        <f>SUMIFS(СВЦЭМ!$C$39:$C$782,СВЦЭМ!$A$39:$A$782,$A136,СВЦЭМ!$B$39:$B$782,U$119)+'СЕТ СН'!$I$12+СВЦЭМ!$D$10+'СЕТ СН'!$I$6-'СЕТ СН'!$I$22</f>
        <v>2057.8624128400002</v>
      </c>
      <c r="V136" s="36">
        <f>SUMIFS(СВЦЭМ!$C$39:$C$782,СВЦЭМ!$A$39:$A$782,$A136,СВЦЭМ!$B$39:$B$782,V$119)+'СЕТ СН'!$I$12+СВЦЭМ!$D$10+'СЕТ СН'!$I$6-'СЕТ СН'!$I$22</f>
        <v>2066.7663939100003</v>
      </c>
      <c r="W136" s="36">
        <f>SUMIFS(СВЦЭМ!$C$39:$C$782,СВЦЭМ!$A$39:$A$782,$A136,СВЦЭМ!$B$39:$B$782,W$119)+'СЕТ СН'!$I$12+СВЦЭМ!$D$10+'СЕТ СН'!$I$6-'СЕТ СН'!$I$22</f>
        <v>2055.1557709799999</v>
      </c>
      <c r="X136" s="36">
        <f>SUMIFS(СВЦЭМ!$C$39:$C$782,СВЦЭМ!$A$39:$A$782,$A136,СВЦЭМ!$B$39:$B$782,X$119)+'СЕТ СН'!$I$12+СВЦЭМ!$D$10+'СЕТ СН'!$I$6-'СЕТ СН'!$I$22</f>
        <v>2114.3432540700001</v>
      </c>
      <c r="Y136" s="36">
        <f>SUMIFS(СВЦЭМ!$C$39:$C$782,СВЦЭМ!$A$39:$A$782,$A136,СВЦЭМ!$B$39:$B$782,Y$119)+'СЕТ СН'!$I$12+СВЦЭМ!$D$10+'СЕТ СН'!$I$6-'СЕТ СН'!$I$22</f>
        <v>2217.07194893</v>
      </c>
    </row>
    <row r="137" spans="1:25" ht="15.75" x14ac:dyDescent="0.2">
      <c r="A137" s="35">
        <f t="shared" si="3"/>
        <v>45156</v>
      </c>
      <c r="B137" s="36">
        <f>SUMIFS(СВЦЭМ!$C$39:$C$782,СВЦЭМ!$A$39:$A$782,$A137,СВЦЭМ!$B$39:$B$782,B$119)+'СЕТ СН'!$I$12+СВЦЭМ!$D$10+'СЕТ СН'!$I$6-'СЕТ СН'!$I$22</f>
        <v>2332.6655714400003</v>
      </c>
      <c r="C137" s="36">
        <f>SUMIFS(СВЦЭМ!$C$39:$C$782,СВЦЭМ!$A$39:$A$782,$A137,СВЦЭМ!$B$39:$B$782,C$119)+'СЕТ СН'!$I$12+СВЦЭМ!$D$10+'СЕТ СН'!$I$6-'СЕТ СН'!$I$22</f>
        <v>2431.7547705799998</v>
      </c>
      <c r="D137" s="36">
        <f>SUMIFS(СВЦЭМ!$C$39:$C$782,СВЦЭМ!$A$39:$A$782,$A137,СВЦЭМ!$B$39:$B$782,D$119)+'СЕТ СН'!$I$12+СВЦЭМ!$D$10+'СЕТ СН'!$I$6-'СЕТ СН'!$I$22</f>
        <v>2454.6118219099999</v>
      </c>
      <c r="E137" s="36">
        <f>SUMIFS(СВЦЭМ!$C$39:$C$782,СВЦЭМ!$A$39:$A$782,$A137,СВЦЭМ!$B$39:$B$782,E$119)+'СЕТ СН'!$I$12+СВЦЭМ!$D$10+'СЕТ СН'!$I$6-'СЕТ СН'!$I$22</f>
        <v>2468.3461155300001</v>
      </c>
      <c r="F137" s="36">
        <f>SUMIFS(СВЦЭМ!$C$39:$C$782,СВЦЭМ!$A$39:$A$782,$A137,СВЦЭМ!$B$39:$B$782,F$119)+'СЕТ СН'!$I$12+СВЦЭМ!$D$10+'СЕТ СН'!$I$6-'СЕТ СН'!$I$22</f>
        <v>2528.49813279</v>
      </c>
      <c r="G137" s="36">
        <f>SUMIFS(СВЦЭМ!$C$39:$C$782,СВЦЭМ!$A$39:$A$782,$A137,СВЦЭМ!$B$39:$B$782,G$119)+'СЕТ СН'!$I$12+СВЦЭМ!$D$10+'СЕТ СН'!$I$6-'СЕТ СН'!$I$22</f>
        <v>2508.7664867900003</v>
      </c>
      <c r="H137" s="36">
        <f>SUMIFS(СВЦЭМ!$C$39:$C$782,СВЦЭМ!$A$39:$A$782,$A137,СВЦЭМ!$B$39:$B$782,H$119)+'СЕТ СН'!$I$12+СВЦЭМ!$D$10+'СЕТ СН'!$I$6-'СЕТ СН'!$I$22</f>
        <v>2445.6055998900001</v>
      </c>
      <c r="I137" s="36">
        <f>SUMIFS(СВЦЭМ!$C$39:$C$782,СВЦЭМ!$A$39:$A$782,$A137,СВЦЭМ!$B$39:$B$782,I$119)+'СЕТ СН'!$I$12+СВЦЭМ!$D$10+'СЕТ СН'!$I$6-'СЕТ СН'!$I$22</f>
        <v>2323.3712941399999</v>
      </c>
      <c r="J137" s="36">
        <f>SUMIFS(СВЦЭМ!$C$39:$C$782,СВЦЭМ!$A$39:$A$782,$A137,СВЦЭМ!$B$39:$B$782,J$119)+'СЕТ СН'!$I$12+СВЦЭМ!$D$10+'СЕТ СН'!$I$6-'СЕТ СН'!$I$22</f>
        <v>2205.0472207600001</v>
      </c>
      <c r="K137" s="36">
        <f>SUMIFS(СВЦЭМ!$C$39:$C$782,СВЦЭМ!$A$39:$A$782,$A137,СВЦЭМ!$B$39:$B$782,K$119)+'СЕТ СН'!$I$12+СВЦЭМ!$D$10+'СЕТ СН'!$I$6-'СЕТ СН'!$I$22</f>
        <v>2133.5371423200004</v>
      </c>
      <c r="L137" s="36">
        <f>SUMIFS(СВЦЭМ!$C$39:$C$782,СВЦЭМ!$A$39:$A$782,$A137,СВЦЭМ!$B$39:$B$782,L$119)+'СЕТ СН'!$I$12+СВЦЭМ!$D$10+'СЕТ СН'!$I$6-'СЕТ СН'!$I$22</f>
        <v>2087.1788474700002</v>
      </c>
      <c r="M137" s="36">
        <f>SUMIFS(СВЦЭМ!$C$39:$C$782,СВЦЭМ!$A$39:$A$782,$A137,СВЦЭМ!$B$39:$B$782,M$119)+'СЕТ СН'!$I$12+СВЦЭМ!$D$10+'СЕТ СН'!$I$6-'СЕТ СН'!$I$22</f>
        <v>2058.1806078700001</v>
      </c>
      <c r="N137" s="36">
        <f>SUMIFS(СВЦЭМ!$C$39:$C$782,СВЦЭМ!$A$39:$A$782,$A137,СВЦЭМ!$B$39:$B$782,N$119)+'СЕТ СН'!$I$12+СВЦЭМ!$D$10+'СЕТ СН'!$I$6-'СЕТ СН'!$I$22</f>
        <v>2061.42323244</v>
      </c>
      <c r="O137" s="36">
        <f>SUMIFS(СВЦЭМ!$C$39:$C$782,СВЦЭМ!$A$39:$A$782,$A137,СВЦЭМ!$B$39:$B$782,O$119)+'СЕТ СН'!$I$12+СВЦЭМ!$D$10+'СЕТ СН'!$I$6-'СЕТ СН'!$I$22</f>
        <v>2052.42261942</v>
      </c>
      <c r="P137" s="36">
        <f>SUMIFS(СВЦЭМ!$C$39:$C$782,СВЦЭМ!$A$39:$A$782,$A137,СВЦЭМ!$B$39:$B$782,P$119)+'СЕТ СН'!$I$12+СВЦЭМ!$D$10+'СЕТ СН'!$I$6-'СЕТ СН'!$I$22</f>
        <v>2055.0024927599998</v>
      </c>
      <c r="Q137" s="36">
        <f>SUMIFS(СВЦЭМ!$C$39:$C$782,СВЦЭМ!$A$39:$A$782,$A137,СВЦЭМ!$B$39:$B$782,Q$119)+'СЕТ СН'!$I$12+СВЦЭМ!$D$10+'СЕТ СН'!$I$6-'СЕТ СН'!$I$22</f>
        <v>2054.3890507200003</v>
      </c>
      <c r="R137" s="36">
        <f>SUMIFS(СВЦЭМ!$C$39:$C$782,СВЦЭМ!$A$39:$A$782,$A137,СВЦЭМ!$B$39:$B$782,R$119)+'СЕТ СН'!$I$12+СВЦЭМ!$D$10+'СЕТ СН'!$I$6-'СЕТ СН'!$I$22</f>
        <v>2045.3287752900001</v>
      </c>
      <c r="S137" s="36">
        <f>SUMIFS(СВЦЭМ!$C$39:$C$782,СВЦЭМ!$A$39:$A$782,$A137,СВЦЭМ!$B$39:$B$782,S$119)+'СЕТ СН'!$I$12+СВЦЭМ!$D$10+'СЕТ СН'!$I$6-'СЕТ СН'!$I$22</f>
        <v>2035.46335963</v>
      </c>
      <c r="T137" s="36">
        <f>SUMIFS(СВЦЭМ!$C$39:$C$782,СВЦЭМ!$A$39:$A$782,$A137,СВЦЭМ!$B$39:$B$782,T$119)+'СЕТ СН'!$I$12+СВЦЭМ!$D$10+'СЕТ СН'!$I$6-'СЕТ СН'!$I$22</f>
        <v>2078.7274080300003</v>
      </c>
      <c r="U137" s="36">
        <f>SUMIFS(СВЦЭМ!$C$39:$C$782,СВЦЭМ!$A$39:$A$782,$A137,СВЦЭМ!$B$39:$B$782,U$119)+'СЕТ СН'!$I$12+СВЦЭМ!$D$10+'СЕТ СН'!$I$6-'СЕТ СН'!$I$22</f>
        <v>2079.5557039400001</v>
      </c>
      <c r="V137" s="36">
        <f>SUMIFS(СВЦЭМ!$C$39:$C$782,СВЦЭМ!$A$39:$A$782,$A137,СВЦЭМ!$B$39:$B$782,V$119)+'СЕТ СН'!$I$12+СВЦЭМ!$D$10+'СЕТ СН'!$I$6-'СЕТ СН'!$I$22</f>
        <v>2063.6781254799998</v>
      </c>
      <c r="W137" s="36">
        <f>SUMIFS(СВЦЭМ!$C$39:$C$782,СВЦЭМ!$A$39:$A$782,$A137,СВЦЭМ!$B$39:$B$782,W$119)+'СЕТ СН'!$I$12+СВЦЭМ!$D$10+'СЕТ СН'!$I$6-'СЕТ СН'!$I$22</f>
        <v>2051.9938237900001</v>
      </c>
      <c r="X137" s="36">
        <f>SUMIFS(СВЦЭМ!$C$39:$C$782,СВЦЭМ!$A$39:$A$782,$A137,СВЦЭМ!$B$39:$B$782,X$119)+'СЕТ СН'!$I$12+СВЦЭМ!$D$10+'СЕТ СН'!$I$6-'СЕТ СН'!$I$22</f>
        <v>2119.85114174</v>
      </c>
      <c r="Y137" s="36">
        <f>SUMIFS(СВЦЭМ!$C$39:$C$782,СВЦЭМ!$A$39:$A$782,$A137,СВЦЭМ!$B$39:$B$782,Y$119)+'СЕТ СН'!$I$12+СВЦЭМ!$D$10+'СЕТ СН'!$I$6-'СЕТ СН'!$I$22</f>
        <v>2223.8137555600001</v>
      </c>
    </row>
    <row r="138" spans="1:25" ht="15.75" x14ac:dyDescent="0.2">
      <c r="A138" s="35">
        <f t="shared" si="3"/>
        <v>45157</v>
      </c>
      <c r="B138" s="36">
        <f>SUMIFS(СВЦЭМ!$C$39:$C$782,СВЦЭМ!$A$39:$A$782,$A138,СВЦЭМ!$B$39:$B$782,B$119)+'СЕТ СН'!$I$12+СВЦЭМ!$D$10+'СЕТ СН'!$I$6-'СЕТ СН'!$I$22</f>
        <v>2265.0513866299998</v>
      </c>
      <c r="C138" s="36">
        <f>SUMIFS(СВЦЭМ!$C$39:$C$782,СВЦЭМ!$A$39:$A$782,$A138,СВЦЭМ!$B$39:$B$782,C$119)+'СЕТ СН'!$I$12+СВЦЭМ!$D$10+'СЕТ СН'!$I$6-'СЕТ СН'!$I$22</f>
        <v>2352.4261985499998</v>
      </c>
      <c r="D138" s="36">
        <f>SUMIFS(СВЦЭМ!$C$39:$C$782,СВЦЭМ!$A$39:$A$782,$A138,СВЦЭМ!$B$39:$B$782,D$119)+'СЕТ СН'!$I$12+СВЦЭМ!$D$10+'СЕТ СН'!$I$6-'СЕТ СН'!$I$22</f>
        <v>2351.37031914</v>
      </c>
      <c r="E138" s="36">
        <f>SUMIFS(СВЦЭМ!$C$39:$C$782,СВЦЭМ!$A$39:$A$782,$A138,СВЦЭМ!$B$39:$B$782,E$119)+'СЕТ СН'!$I$12+СВЦЭМ!$D$10+'СЕТ СН'!$I$6-'СЕТ СН'!$I$22</f>
        <v>2310.1243988300002</v>
      </c>
      <c r="F138" s="36">
        <f>SUMIFS(СВЦЭМ!$C$39:$C$782,СВЦЭМ!$A$39:$A$782,$A138,СВЦЭМ!$B$39:$B$782,F$119)+'СЕТ СН'!$I$12+СВЦЭМ!$D$10+'СЕТ СН'!$I$6-'СЕТ СН'!$I$22</f>
        <v>2372.3229334100001</v>
      </c>
      <c r="G138" s="36">
        <f>SUMIFS(СВЦЭМ!$C$39:$C$782,СВЦЭМ!$A$39:$A$782,$A138,СВЦЭМ!$B$39:$B$782,G$119)+'СЕТ СН'!$I$12+СВЦЭМ!$D$10+'СЕТ СН'!$I$6-'СЕТ СН'!$I$22</f>
        <v>2382.0122017399999</v>
      </c>
      <c r="H138" s="36">
        <f>SUMIFS(СВЦЭМ!$C$39:$C$782,СВЦЭМ!$A$39:$A$782,$A138,СВЦЭМ!$B$39:$B$782,H$119)+'СЕТ СН'!$I$12+СВЦЭМ!$D$10+'СЕТ СН'!$I$6-'СЕТ СН'!$I$22</f>
        <v>2402.7194391600001</v>
      </c>
      <c r="I138" s="36">
        <f>SUMIFS(СВЦЭМ!$C$39:$C$782,СВЦЭМ!$A$39:$A$782,$A138,СВЦЭМ!$B$39:$B$782,I$119)+'СЕТ СН'!$I$12+СВЦЭМ!$D$10+'СЕТ СН'!$I$6-'СЕТ СН'!$I$22</f>
        <v>2366.6190798300004</v>
      </c>
      <c r="J138" s="36">
        <f>SUMIFS(СВЦЭМ!$C$39:$C$782,СВЦЭМ!$A$39:$A$782,$A138,СВЦЭМ!$B$39:$B$782,J$119)+'СЕТ СН'!$I$12+СВЦЭМ!$D$10+'СЕТ СН'!$I$6-'СЕТ СН'!$I$22</f>
        <v>2278.7690445099997</v>
      </c>
      <c r="K138" s="36">
        <f>SUMIFS(СВЦЭМ!$C$39:$C$782,СВЦЭМ!$A$39:$A$782,$A138,СВЦЭМ!$B$39:$B$782,K$119)+'СЕТ СН'!$I$12+СВЦЭМ!$D$10+'СЕТ СН'!$I$6-'СЕТ СН'!$I$22</f>
        <v>2167.9345142299999</v>
      </c>
      <c r="L138" s="36">
        <f>SUMIFS(СВЦЭМ!$C$39:$C$782,СВЦЭМ!$A$39:$A$782,$A138,СВЦЭМ!$B$39:$B$782,L$119)+'СЕТ СН'!$I$12+СВЦЭМ!$D$10+'СЕТ СН'!$I$6-'СЕТ СН'!$I$22</f>
        <v>2094.26053439</v>
      </c>
      <c r="M138" s="36">
        <f>SUMIFS(СВЦЭМ!$C$39:$C$782,СВЦЭМ!$A$39:$A$782,$A138,СВЦЭМ!$B$39:$B$782,M$119)+'СЕТ СН'!$I$12+СВЦЭМ!$D$10+'СЕТ СН'!$I$6-'СЕТ СН'!$I$22</f>
        <v>2062.4041066300001</v>
      </c>
      <c r="N138" s="36">
        <f>SUMIFS(СВЦЭМ!$C$39:$C$782,СВЦЭМ!$A$39:$A$782,$A138,СВЦЭМ!$B$39:$B$782,N$119)+'СЕТ СН'!$I$12+СВЦЭМ!$D$10+'СЕТ СН'!$I$6-'СЕТ СН'!$I$22</f>
        <v>2053.5838996900002</v>
      </c>
      <c r="O138" s="36">
        <f>SUMIFS(СВЦЭМ!$C$39:$C$782,СВЦЭМ!$A$39:$A$782,$A138,СВЦЭМ!$B$39:$B$782,O$119)+'СЕТ СН'!$I$12+СВЦЭМ!$D$10+'СЕТ СН'!$I$6-'СЕТ СН'!$I$22</f>
        <v>2066.9965352199997</v>
      </c>
      <c r="P138" s="36">
        <f>SUMIFS(СВЦЭМ!$C$39:$C$782,СВЦЭМ!$A$39:$A$782,$A138,СВЦЭМ!$B$39:$B$782,P$119)+'СЕТ СН'!$I$12+СВЦЭМ!$D$10+'СЕТ СН'!$I$6-'СЕТ СН'!$I$22</f>
        <v>2039.4239838999999</v>
      </c>
      <c r="Q138" s="36">
        <f>SUMIFS(СВЦЭМ!$C$39:$C$782,СВЦЭМ!$A$39:$A$782,$A138,СВЦЭМ!$B$39:$B$782,Q$119)+'СЕТ СН'!$I$12+СВЦЭМ!$D$10+'СЕТ СН'!$I$6-'СЕТ СН'!$I$22</f>
        <v>2034.5764914900001</v>
      </c>
      <c r="R138" s="36">
        <f>SUMIFS(СВЦЭМ!$C$39:$C$782,СВЦЭМ!$A$39:$A$782,$A138,СВЦЭМ!$B$39:$B$782,R$119)+'СЕТ СН'!$I$12+СВЦЭМ!$D$10+'СЕТ СН'!$I$6-'СЕТ СН'!$I$22</f>
        <v>2068.1989330400002</v>
      </c>
      <c r="S138" s="36">
        <f>SUMIFS(СВЦЭМ!$C$39:$C$782,СВЦЭМ!$A$39:$A$782,$A138,СВЦЭМ!$B$39:$B$782,S$119)+'СЕТ СН'!$I$12+СВЦЭМ!$D$10+'СЕТ СН'!$I$6-'СЕТ СН'!$I$22</f>
        <v>2069.75106013</v>
      </c>
      <c r="T138" s="36">
        <f>SUMIFS(СВЦЭМ!$C$39:$C$782,СВЦЭМ!$A$39:$A$782,$A138,СВЦЭМ!$B$39:$B$782,T$119)+'СЕТ СН'!$I$12+СВЦЭМ!$D$10+'СЕТ СН'!$I$6-'СЕТ СН'!$I$22</f>
        <v>2079.5923197900001</v>
      </c>
      <c r="U138" s="36">
        <f>SUMIFS(СВЦЭМ!$C$39:$C$782,СВЦЭМ!$A$39:$A$782,$A138,СВЦЭМ!$B$39:$B$782,U$119)+'СЕТ СН'!$I$12+СВЦЭМ!$D$10+'СЕТ СН'!$I$6-'СЕТ СН'!$I$22</f>
        <v>2096.4929392399999</v>
      </c>
      <c r="V138" s="36">
        <f>SUMIFS(СВЦЭМ!$C$39:$C$782,СВЦЭМ!$A$39:$A$782,$A138,СВЦЭМ!$B$39:$B$782,V$119)+'СЕТ СН'!$I$12+СВЦЭМ!$D$10+'СЕТ СН'!$I$6-'СЕТ СН'!$I$22</f>
        <v>2104.2144359499998</v>
      </c>
      <c r="W138" s="36">
        <f>SUMIFS(СВЦЭМ!$C$39:$C$782,СВЦЭМ!$A$39:$A$782,$A138,СВЦЭМ!$B$39:$B$782,W$119)+'СЕТ СН'!$I$12+СВЦЭМ!$D$10+'СЕТ СН'!$I$6-'СЕТ СН'!$I$22</f>
        <v>2090.3136849699999</v>
      </c>
      <c r="X138" s="36">
        <f>SUMIFS(СВЦЭМ!$C$39:$C$782,СВЦЭМ!$A$39:$A$782,$A138,СВЦЭМ!$B$39:$B$782,X$119)+'СЕТ СН'!$I$12+СВЦЭМ!$D$10+'СЕТ СН'!$I$6-'СЕТ СН'!$I$22</f>
        <v>2156.2421752099999</v>
      </c>
      <c r="Y138" s="36">
        <f>SUMIFS(СВЦЭМ!$C$39:$C$782,СВЦЭМ!$A$39:$A$782,$A138,СВЦЭМ!$B$39:$B$782,Y$119)+'СЕТ СН'!$I$12+СВЦЭМ!$D$10+'СЕТ СН'!$I$6-'СЕТ СН'!$I$22</f>
        <v>2249.4343046700001</v>
      </c>
    </row>
    <row r="139" spans="1:25" ht="15.75" x14ac:dyDescent="0.2">
      <c r="A139" s="35">
        <f t="shared" si="3"/>
        <v>45158</v>
      </c>
      <c r="B139" s="36">
        <f>SUMIFS(СВЦЭМ!$C$39:$C$782,СВЦЭМ!$A$39:$A$782,$A139,СВЦЭМ!$B$39:$B$782,B$119)+'СЕТ СН'!$I$12+СВЦЭМ!$D$10+'СЕТ СН'!$I$6-'СЕТ СН'!$I$22</f>
        <v>2289.9311760099999</v>
      </c>
      <c r="C139" s="36">
        <f>SUMIFS(СВЦЭМ!$C$39:$C$782,СВЦЭМ!$A$39:$A$782,$A139,СВЦЭМ!$B$39:$B$782,C$119)+'СЕТ СН'!$I$12+СВЦЭМ!$D$10+'СЕТ СН'!$I$6-'СЕТ СН'!$I$22</f>
        <v>2362.2151796400003</v>
      </c>
      <c r="D139" s="36">
        <f>SUMIFS(СВЦЭМ!$C$39:$C$782,СВЦЭМ!$A$39:$A$782,$A139,СВЦЭМ!$B$39:$B$782,D$119)+'СЕТ СН'!$I$12+СВЦЭМ!$D$10+'СЕТ СН'!$I$6-'СЕТ СН'!$I$22</f>
        <v>2377.61014071</v>
      </c>
      <c r="E139" s="36">
        <f>SUMIFS(СВЦЭМ!$C$39:$C$782,СВЦЭМ!$A$39:$A$782,$A139,СВЦЭМ!$B$39:$B$782,E$119)+'СЕТ СН'!$I$12+СВЦЭМ!$D$10+'СЕТ СН'!$I$6-'СЕТ СН'!$I$22</f>
        <v>2431.6995700300004</v>
      </c>
      <c r="F139" s="36">
        <f>SUMIFS(СВЦЭМ!$C$39:$C$782,СВЦЭМ!$A$39:$A$782,$A139,СВЦЭМ!$B$39:$B$782,F$119)+'СЕТ СН'!$I$12+СВЦЭМ!$D$10+'СЕТ СН'!$I$6-'СЕТ СН'!$I$22</f>
        <v>2460.3014575799998</v>
      </c>
      <c r="G139" s="36">
        <f>SUMIFS(СВЦЭМ!$C$39:$C$782,СВЦЭМ!$A$39:$A$782,$A139,СВЦЭМ!$B$39:$B$782,G$119)+'СЕТ СН'!$I$12+СВЦЭМ!$D$10+'СЕТ СН'!$I$6-'СЕТ СН'!$I$22</f>
        <v>2447.6825169900003</v>
      </c>
      <c r="H139" s="36">
        <f>SUMIFS(СВЦЭМ!$C$39:$C$782,СВЦЭМ!$A$39:$A$782,$A139,СВЦЭМ!$B$39:$B$782,H$119)+'СЕТ СН'!$I$12+СВЦЭМ!$D$10+'СЕТ СН'!$I$6-'СЕТ СН'!$I$22</f>
        <v>2450.0383110299999</v>
      </c>
      <c r="I139" s="36">
        <f>SUMIFS(СВЦЭМ!$C$39:$C$782,СВЦЭМ!$A$39:$A$782,$A139,СВЦЭМ!$B$39:$B$782,I$119)+'СЕТ СН'!$I$12+СВЦЭМ!$D$10+'СЕТ СН'!$I$6-'СЕТ СН'!$I$22</f>
        <v>2298.3000965199999</v>
      </c>
      <c r="J139" s="36">
        <f>SUMIFS(СВЦЭМ!$C$39:$C$782,СВЦЭМ!$A$39:$A$782,$A139,СВЦЭМ!$B$39:$B$782,J$119)+'СЕТ СН'!$I$12+СВЦЭМ!$D$10+'СЕТ СН'!$I$6-'СЕТ СН'!$I$22</f>
        <v>2268.5056202599999</v>
      </c>
      <c r="K139" s="36">
        <f>SUMIFS(СВЦЭМ!$C$39:$C$782,СВЦЭМ!$A$39:$A$782,$A139,СВЦЭМ!$B$39:$B$782,K$119)+'СЕТ СН'!$I$12+СВЦЭМ!$D$10+'СЕТ СН'!$I$6-'СЕТ СН'!$I$22</f>
        <v>2149.9109806300003</v>
      </c>
      <c r="L139" s="36">
        <f>SUMIFS(СВЦЭМ!$C$39:$C$782,СВЦЭМ!$A$39:$A$782,$A139,СВЦЭМ!$B$39:$B$782,L$119)+'СЕТ СН'!$I$12+СВЦЭМ!$D$10+'СЕТ СН'!$I$6-'СЕТ СН'!$I$22</f>
        <v>2088.0698981099999</v>
      </c>
      <c r="M139" s="36">
        <f>SUMIFS(СВЦЭМ!$C$39:$C$782,СВЦЭМ!$A$39:$A$782,$A139,СВЦЭМ!$B$39:$B$782,M$119)+'СЕТ СН'!$I$12+СВЦЭМ!$D$10+'СЕТ СН'!$I$6-'СЕТ СН'!$I$22</f>
        <v>2066.14848188</v>
      </c>
      <c r="N139" s="36">
        <f>SUMIFS(СВЦЭМ!$C$39:$C$782,СВЦЭМ!$A$39:$A$782,$A139,СВЦЭМ!$B$39:$B$782,N$119)+'СЕТ СН'!$I$12+СВЦЭМ!$D$10+'СЕТ СН'!$I$6-'СЕТ СН'!$I$22</f>
        <v>2067.3448333200004</v>
      </c>
      <c r="O139" s="36">
        <f>SUMIFS(СВЦЭМ!$C$39:$C$782,СВЦЭМ!$A$39:$A$782,$A139,СВЦЭМ!$B$39:$B$782,O$119)+'СЕТ СН'!$I$12+СВЦЭМ!$D$10+'СЕТ СН'!$I$6-'СЕТ СН'!$I$22</f>
        <v>2079.6038357699999</v>
      </c>
      <c r="P139" s="36">
        <f>SUMIFS(СВЦЭМ!$C$39:$C$782,СВЦЭМ!$A$39:$A$782,$A139,СВЦЭМ!$B$39:$B$782,P$119)+'СЕТ СН'!$I$12+СВЦЭМ!$D$10+'СЕТ СН'!$I$6-'СЕТ СН'!$I$22</f>
        <v>2078.68206444</v>
      </c>
      <c r="Q139" s="36">
        <f>SUMIFS(СВЦЭМ!$C$39:$C$782,СВЦЭМ!$A$39:$A$782,$A139,СВЦЭМ!$B$39:$B$782,Q$119)+'СЕТ СН'!$I$12+СВЦЭМ!$D$10+'СЕТ СН'!$I$6-'СЕТ СН'!$I$22</f>
        <v>2074.46616718</v>
      </c>
      <c r="R139" s="36">
        <f>SUMIFS(СВЦЭМ!$C$39:$C$782,СВЦЭМ!$A$39:$A$782,$A139,СВЦЭМ!$B$39:$B$782,R$119)+'СЕТ СН'!$I$12+СВЦЭМ!$D$10+'СЕТ СН'!$I$6-'СЕТ СН'!$I$22</f>
        <v>2096.2515992999997</v>
      </c>
      <c r="S139" s="36">
        <f>SUMIFS(СВЦЭМ!$C$39:$C$782,СВЦЭМ!$A$39:$A$782,$A139,СВЦЭМ!$B$39:$B$782,S$119)+'СЕТ СН'!$I$12+СВЦЭМ!$D$10+'СЕТ СН'!$I$6-'СЕТ СН'!$I$22</f>
        <v>2097.65392638</v>
      </c>
      <c r="T139" s="36">
        <f>SUMIFS(СВЦЭМ!$C$39:$C$782,СВЦЭМ!$A$39:$A$782,$A139,СВЦЭМ!$B$39:$B$782,T$119)+'СЕТ СН'!$I$12+СВЦЭМ!$D$10+'СЕТ СН'!$I$6-'СЕТ СН'!$I$22</f>
        <v>2086.30091176</v>
      </c>
      <c r="U139" s="36">
        <f>SUMIFS(СВЦЭМ!$C$39:$C$782,СВЦЭМ!$A$39:$A$782,$A139,СВЦЭМ!$B$39:$B$782,U$119)+'СЕТ СН'!$I$12+СВЦЭМ!$D$10+'СЕТ СН'!$I$6-'СЕТ СН'!$I$22</f>
        <v>2074.9400523300001</v>
      </c>
      <c r="V139" s="36">
        <f>SUMIFS(СВЦЭМ!$C$39:$C$782,СВЦЭМ!$A$39:$A$782,$A139,СВЦЭМ!$B$39:$B$782,V$119)+'СЕТ СН'!$I$12+СВЦЭМ!$D$10+'СЕТ СН'!$I$6-'СЕТ СН'!$I$22</f>
        <v>2088.41594996</v>
      </c>
      <c r="W139" s="36">
        <f>SUMIFS(СВЦЭМ!$C$39:$C$782,СВЦЭМ!$A$39:$A$782,$A139,СВЦЭМ!$B$39:$B$782,W$119)+'СЕТ СН'!$I$12+СВЦЭМ!$D$10+'СЕТ СН'!$I$6-'СЕТ СН'!$I$22</f>
        <v>2081.9186456300004</v>
      </c>
      <c r="X139" s="36">
        <f>SUMIFS(СВЦЭМ!$C$39:$C$782,СВЦЭМ!$A$39:$A$782,$A139,СВЦЭМ!$B$39:$B$782,X$119)+'СЕТ СН'!$I$12+СВЦЭМ!$D$10+'СЕТ СН'!$I$6-'СЕТ СН'!$I$22</f>
        <v>2138.3432822</v>
      </c>
      <c r="Y139" s="36">
        <f>SUMIFS(СВЦЭМ!$C$39:$C$782,СВЦЭМ!$A$39:$A$782,$A139,СВЦЭМ!$B$39:$B$782,Y$119)+'СЕТ СН'!$I$12+СВЦЭМ!$D$10+'СЕТ СН'!$I$6-'СЕТ СН'!$I$22</f>
        <v>2236.2486584799999</v>
      </c>
    </row>
    <row r="140" spans="1:25" ht="15.75" x14ac:dyDescent="0.2">
      <c r="A140" s="35">
        <f t="shared" si="3"/>
        <v>45159</v>
      </c>
      <c r="B140" s="36">
        <f>SUMIFS(СВЦЭМ!$C$39:$C$782,СВЦЭМ!$A$39:$A$782,$A140,СВЦЭМ!$B$39:$B$782,B$119)+'СЕТ СН'!$I$12+СВЦЭМ!$D$10+'СЕТ СН'!$I$6-'СЕТ СН'!$I$22</f>
        <v>2503.5316853200002</v>
      </c>
      <c r="C140" s="36">
        <f>SUMIFS(СВЦЭМ!$C$39:$C$782,СВЦЭМ!$A$39:$A$782,$A140,СВЦЭМ!$B$39:$B$782,C$119)+'СЕТ СН'!$I$12+СВЦЭМ!$D$10+'СЕТ СН'!$I$6-'СЕТ СН'!$I$22</f>
        <v>2539.8857142799998</v>
      </c>
      <c r="D140" s="36">
        <f>SUMIFS(СВЦЭМ!$C$39:$C$782,СВЦЭМ!$A$39:$A$782,$A140,СВЦЭМ!$B$39:$B$782,D$119)+'СЕТ СН'!$I$12+СВЦЭМ!$D$10+'СЕТ СН'!$I$6-'СЕТ СН'!$I$22</f>
        <v>2582.86366619</v>
      </c>
      <c r="E140" s="36">
        <f>SUMIFS(СВЦЭМ!$C$39:$C$782,СВЦЭМ!$A$39:$A$782,$A140,СВЦЭМ!$B$39:$B$782,E$119)+'СЕТ СН'!$I$12+СВЦЭМ!$D$10+'СЕТ СН'!$I$6-'СЕТ СН'!$I$22</f>
        <v>2596.1371838699997</v>
      </c>
      <c r="F140" s="36">
        <f>SUMIFS(СВЦЭМ!$C$39:$C$782,СВЦЭМ!$A$39:$A$782,$A140,СВЦЭМ!$B$39:$B$782,F$119)+'СЕТ СН'!$I$12+СВЦЭМ!$D$10+'СЕТ СН'!$I$6-'СЕТ СН'!$I$22</f>
        <v>2662.4361208699993</v>
      </c>
      <c r="G140" s="36">
        <f>SUMIFS(СВЦЭМ!$C$39:$C$782,СВЦЭМ!$A$39:$A$782,$A140,СВЦЭМ!$B$39:$B$782,G$119)+'СЕТ СН'!$I$12+СВЦЭМ!$D$10+'СЕТ СН'!$I$6-'СЕТ СН'!$I$22</f>
        <v>2665.3918564099995</v>
      </c>
      <c r="H140" s="36">
        <f>SUMIFS(СВЦЭМ!$C$39:$C$782,СВЦЭМ!$A$39:$A$782,$A140,СВЦЭМ!$B$39:$B$782,H$119)+'СЕТ СН'!$I$12+СВЦЭМ!$D$10+'СЕТ СН'!$I$6-'СЕТ СН'!$I$22</f>
        <v>2693.77981378</v>
      </c>
      <c r="I140" s="36">
        <f>SUMIFS(СВЦЭМ!$C$39:$C$782,СВЦЭМ!$A$39:$A$782,$A140,СВЦЭМ!$B$39:$B$782,I$119)+'СЕТ СН'!$I$12+СВЦЭМ!$D$10+'СЕТ СН'!$I$6-'СЕТ СН'!$I$22</f>
        <v>2554.6642613000004</v>
      </c>
      <c r="J140" s="36">
        <f>SUMIFS(СВЦЭМ!$C$39:$C$782,СВЦЭМ!$A$39:$A$782,$A140,СВЦЭМ!$B$39:$B$782,J$119)+'СЕТ СН'!$I$12+СВЦЭМ!$D$10+'СЕТ СН'!$I$6-'СЕТ СН'!$I$22</f>
        <v>2437.9408754999999</v>
      </c>
      <c r="K140" s="36">
        <f>SUMIFS(СВЦЭМ!$C$39:$C$782,СВЦЭМ!$A$39:$A$782,$A140,СВЦЭМ!$B$39:$B$782,K$119)+'СЕТ СН'!$I$12+СВЦЭМ!$D$10+'СЕТ СН'!$I$6-'СЕТ СН'!$I$22</f>
        <v>2358.0863526100002</v>
      </c>
      <c r="L140" s="36">
        <f>SUMIFS(СВЦЭМ!$C$39:$C$782,СВЦЭМ!$A$39:$A$782,$A140,СВЦЭМ!$B$39:$B$782,L$119)+'СЕТ СН'!$I$12+СВЦЭМ!$D$10+'СЕТ СН'!$I$6-'СЕТ СН'!$I$22</f>
        <v>2301.0950236600002</v>
      </c>
      <c r="M140" s="36">
        <f>SUMIFS(СВЦЭМ!$C$39:$C$782,СВЦЭМ!$A$39:$A$782,$A140,СВЦЭМ!$B$39:$B$782,M$119)+'СЕТ СН'!$I$12+СВЦЭМ!$D$10+'СЕТ СН'!$I$6-'СЕТ СН'!$I$22</f>
        <v>2290.3398134600002</v>
      </c>
      <c r="N140" s="36">
        <f>SUMIFS(СВЦЭМ!$C$39:$C$782,СВЦЭМ!$A$39:$A$782,$A140,СВЦЭМ!$B$39:$B$782,N$119)+'СЕТ СН'!$I$12+СВЦЭМ!$D$10+'СЕТ СН'!$I$6-'СЕТ СН'!$I$22</f>
        <v>2286.2955571699999</v>
      </c>
      <c r="O140" s="36">
        <f>SUMIFS(СВЦЭМ!$C$39:$C$782,СВЦЭМ!$A$39:$A$782,$A140,СВЦЭМ!$B$39:$B$782,O$119)+'СЕТ СН'!$I$12+СВЦЭМ!$D$10+'СЕТ СН'!$I$6-'СЕТ СН'!$I$22</f>
        <v>2299.0382691499999</v>
      </c>
      <c r="P140" s="36">
        <f>SUMIFS(СВЦЭМ!$C$39:$C$782,СВЦЭМ!$A$39:$A$782,$A140,СВЦЭМ!$B$39:$B$782,P$119)+'СЕТ СН'!$I$12+СВЦЭМ!$D$10+'СЕТ СН'!$I$6-'СЕТ СН'!$I$22</f>
        <v>2250.8390284300003</v>
      </c>
      <c r="Q140" s="36">
        <f>SUMIFS(СВЦЭМ!$C$39:$C$782,СВЦЭМ!$A$39:$A$782,$A140,СВЦЭМ!$B$39:$B$782,Q$119)+'СЕТ СН'!$I$12+СВЦЭМ!$D$10+'СЕТ СН'!$I$6-'СЕТ СН'!$I$22</f>
        <v>2268.8482523499997</v>
      </c>
      <c r="R140" s="36">
        <f>SUMIFS(СВЦЭМ!$C$39:$C$782,СВЦЭМ!$A$39:$A$782,$A140,СВЦЭМ!$B$39:$B$782,R$119)+'СЕТ СН'!$I$12+СВЦЭМ!$D$10+'СЕТ СН'!$I$6-'СЕТ СН'!$I$22</f>
        <v>2304.96000306</v>
      </c>
      <c r="S140" s="36">
        <f>SUMIFS(СВЦЭМ!$C$39:$C$782,СВЦЭМ!$A$39:$A$782,$A140,СВЦЭМ!$B$39:$B$782,S$119)+'СЕТ СН'!$I$12+СВЦЭМ!$D$10+'СЕТ СН'!$I$6-'СЕТ СН'!$I$22</f>
        <v>2292.9377430599998</v>
      </c>
      <c r="T140" s="36">
        <f>SUMIFS(СВЦЭМ!$C$39:$C$782,СВЦЭМ!$A$39:$A$782,$A140,СВЦЭМ!$B$39:$B$782,T$119)+'СЕТ СН'!$I$12+СВЦЭМ!$D$10+'СЕТ СН'!$I$6-'СЕТ СН'!$I$22</f>
        <v>2296.6887993999999</v>
      </c>
      <c r="U140" s="36">
        <f>SUMIFS(СВЦЭМ!$C$39:$C$782,СВЦЭМ!$A$39:$A$782,$A140,СВЦЭМ!$B$39:$B$782,U$119)+'СЕТ СН'!$I$12+СВЦЭМ!$D$10+'СЕТ СН'!$I$6-'СЕТ СН'!$I$22</f>
        <v>2302.38644892</v>
      </c>
      <c r="V140" s="36">
        <f>SUMIFS(СВЦЭМ!$C$39:$C$782,СВЦЭМ!$A$39:$A$782,$A140,СВЦЭМ!$B$39:$B$782,V$119)+'СЕТ СН'!$I$12+СВЦЭМ!$D$10+'СЕТ СН'!$I$6-'СЕТ СН'!$I$22</f>
        <v>2299.0643738799999</v>
      </c>
      <c r="W140" s="36">
        <f>SUMIFS(СВЦЭМ!$C$39:$C$782,СВЦЭМ!$A$39:$A$782,$A140,СВЦЭМ!$B$39:$B$782,W$119)+'СЕТ СН'!$I$12+СВЦЭМ!$D$10+'СЕТ СН'!$I$6-'СЕТ СН'!$I$22</f>
        <v>2277.6410343400003</v>
      </c>
      <c r="X140" s="36">
        <f>SUMIFS(СВЦЭМ!$C$39:$C$782,СВЦЭМ!$A$39:$A$782,$A140,СВЦЭМ!$B$39:$B$782,X$119)+'СЕТ СН'!$I$12+СВЦЭМ!$D$10+'СЕТ СН'!$I$6-'СЕТ СН'!$I$22</f>
        <v>2368.36844028</v>
      </c>
      <c r="Y140" s="36">
        <f>SUMIFS(СВЦЭМ!$C$39:$C$782,СВЦЭМ!$A$39:$A$782,$A140,СВЦЭМ!$B$39:$B$782,Y$119)+'СЕТ СН'!$I$12+СВЦЭМ!$D$10+'СЕТ СН'!$I$6-'СЕТ СН'!$I$22</f>
        <v>2477.31035926</v>
      </c>
    </row>
    <row r="141" spans="1:25" ht="15.75" x14ac:dyDescent="0.2">
      <c r="A141" s="35">
        <f t="shared" si="3"/>
        <v>45160</v>
      </c>
      <c r="B141" s="36">
        <f>SUMIFS(СВЦЭМ!$C$39:$C$782,СВЦЭМ!$A$39:$A$782,$A141,СВЦЭМ!$B$39:$B$782,B$119)+'СЕТ СН'!$I$12+СВЦЭМ!$D$10+'СЕТ СН'!$I$6-'СЕТ СН'!$I$22</f>
        <v>2400.89101446</v>
      </c>
      <c r="C141" s="36">
        <f>SUMIFS(СВЦЭМ!$C$39:$C$782,СВЦЭМ!$A$39:$A$782,$A141,СВЦЭМ!$B$39:$B$782,C$119)+'СЕТ СН'!$I$12+СВЦЭМ!$D$10+'СЕТ СН'!$I$6-'СЕТ СН'!$I$22</f>
        <v>2518.1863804300001</v>
      </c>
      <c r="D141" s="36">
        <f>SUMIFS(СВЦЭМ!$C$39:$C$782,СВЦЭМ!$A$39:$A$782,$A141,СВЦЭМ!$B$39:$B$782,D$119)+'СЕТ СН'!$I$12+СВЦЭМ!$D$10+'СЕТ СН'!$I$6-'СЕТ СН'!$I$22</f>
        <v>2556.2773389900003</v>
      </c>
      <c r="E141" s="36">
        <f>SUMIFS(СВЦЭМ!$C$39:$C$782,СВЦЭМ!$A$39:$A$782,$A141,СВЦЭМ!$B$39:$B$782,E$119)+'СЕТ СН'!$I$12+СВЦЭМ!$D$10+'СЕТ СН'!$I$6-'СЕТ СН'!$I$22</f>
        <v>2540.3070051900004</v>
      </c>
      <c r="F141" s="36">
        <f>SUMIFS(СВЦЭМ!$C$39:$C$782,СВЦЭМ!$A$39:$A$782,$A141,СВЦЭМ!$B$39:$B$782,F$119)+'СЕТ СН'!$I$12+СВЦЭМ!$D$10+'СЕТ СН'!$I$6-'СЕТ СН'!$I$22</f>
        <v>2571.0745782599997</v>
      </c>
      <c r="G141" s="36">
        <f>SUMIFS(СВЦЭМ!$C$39:$C$782,СВЦЭМ!$A$39:$A$782,$A141,СВЦЭМ!$B$39:$B$782,G$119)+'СЕТ СН'!$I$12+СВЦЭМ!$D$10+'СЕТ СН'!$I$6-'СЕТ СН'!$I$22</f>
        <v>2551.4536681700001</v>
      </c>
      <c r="H141" s="36">
        <f>SUMIFS(СВЦЭМ!$C$39:$C$782,СВЦЭМ!$A$39:$A$782,$A141,СВЦЭМ!$B$39:$B$782,H$119)+'СЕТ СН'!$I$12+СВЦЭМ!$D$10+'СЕТ СН'!$I$6-'СЕТ СН'!$I$22</f>
        <v>2479.6089199600001</v>
      </c>
      <c r="I141" s="36">
        <f>SUMIFS(СВЦЭМ!$C$39:$C$782,СВЦЭМ!$A$39:$A$782,$A141,СВЦЭМ!$B$39:$B$782,I$119)+'СЕТ СН'!$I$12+СВЦЭМ!$D$10+'СЕТ СН'!$I$6-'СЕТ СН'!$I$22</f>
        <v>2381.0819432899998</v>
      </c>
      <c r="J141" s="36">
        <f>SUMIFS(СВЦЭМ!$C$39:$C$782,СВЦЭМ!$A$39:$A$782,$A141,СВЦЭМ!$B$39:$B$782,J$119)+'СЕТ СН'!$I$12+СВЦЭМ!$D$10+'СЕТ СН'!$I$6-'СЕТ СН'!$I$22</f>
        <v>2327.2379640600002</v>
      </c>
      <c r="K141" s="36">
        <f>SUMIFS(СВЦЭМ!$C$39:$C$782,СВЦЭМ!$A$39:$A$782,$A141,СВЦЭМ!$B$39:$B$782,K$119)+'СЕТ СН'!$I$12+СВЦЭМ!$D$10+'СЕТ СН'!$I$6-'СЕТ СН'!$I$22</f>
        <v>2231.92816017</v>
      </c>
      <c r="L141" s="36">
        <f>SUMIFS(СВЦЭМ!$C$39:$C$782,СВЦЭМ!$A$39:$A$782,$A141,СВЦЭМ!$B$39:$B$782,L$119)+'СЕТ СН'!$I$12+СВЦЭМ!$D$10+'СЕТ СН'!$I$6-'СЕТ СН'!$I$22</f>
        <v>2199.4256428999997</v>
      </c>
      <c r="M141" s="36">
        <f>SUMIFS(СВЦЭМ!$C$39:$C$782,СВЦЭМ!$A$39:$A$782,$A141,СВЦЭМ!$B$39:$B$782,M$119)+'СЕТ СН'!$I$12+СВЦЭМ!$D$10+'СЕТ СН'!$I$6-'СЕТ СН'!$I$22</f>
        <v>2187.15729126</v>
      </c>
      <c r="N141" s="36">
        <f>SUMIFS(СВЦЭМ!$C$39:$C$782,СВЦЭМ!$A$39:$A$782,$A141,СВЦЭМ!$B$39:$B$782,N$119)+'СЕТ СН'!$I$12+СВЦЭМ!$D$10+'СЕТ СН'!$I$6-'СЕТ СН'!$I$22</f>
        <v>2179.9668308199998</v>
      </c>
      <c r="O141" s="36">
        <f>SUMIFS(СВЦЭМ!$C$39:$C$782,СВЦЭМ!$A$39:$A$782,$A141,СВЦЭМ!$B$39:$B$782,O$119)+'СЕТ СН'!$I$12+СВЦЭМ!$D$10+'СЕТ СН'!$I$6-'СЕТ СН'!$I$22</f>
        <v>2171.3693172200001</v>
      </c>
      <c r="P141" s="36">
        <f>SUMIFS(СВЦЭМ!$C$39:$C$782,СВЦЭМ!$A$39:$A$782,$A141,СВЦЭМ!$B$39:$B$782,P$119)+'СЕТ СН'!$I$12+СВЦЭМ!$D$10+'СЕТ СН'!$I$6-'СЕТ СН'!$I$22</f>
        <v>2137.2561601100001</v>
      </c>
      <c r="Q141" s="36">
        <f>SUMIFS(СВЦЭМ!$C$39:$C$782,СВЦЭМ!$A$39:$A$782,$A141,СВЦЭМ!$B$39:$B$782,Q$119)+'СЕТ СН'!$I$12+СВЦЭМ!$D$10+'СЕТ СН'!$I$6-'СЕТ СН'!$I$22</f>
        <v>2118.4145146800001</v>
      </c>
      <c r="R141" s="36">
        <f>SUMIFS(СВЦЭМ!$C$39:$C$782,СВЦЭМ!$A$39:$A$782,$A141,СВЦЭМ!$B$39:$B$782,R$119)+'СЕТ СН'!$I$12+СВЦЭМ!$D$10+'СЕТ СН'!$I$6-'СЕТ СН'!$I$22</f>
        <v>2136.78681353</v>
      </c>
      <c r="S141" s="36">
        <f>SUMIFS(СВЦЭМ!$C$39:$C$782,СВЦЭМ!$A$39:$A$782,$A141,СВЦЭМ!$B$39:$B$782,S$119)+'СЕТ СН'!$I$12+СВЦЭМ!$D$10+'СЕТ СН'!$I$6-'СЕТ СН'!$I$22</f>
        <v>2153.7620605399998</v>
      </c>
      <c r="T141" s="36">
        <f>SUMIFS(СВЦЭМ!$C$39:$C$782,СВЦЭМ!$A$39:$A$782,$A141,СВЦЭМ!$B$39:$B$782,T$119)+'СЕТ СН'!$I$12+СВЦЭМ!$D$10+'СЕТ СН'!$I$6-'СЕТ СН'!$I$22</f>
        <v>2164.8095122300001</v>
      </c>
      <c r="U141" s="36">
        <f>SUMIFS(СВЦЭМ!$C$39:$C$782,СВЦЭМ!$A$39:$A$782,$A141,СВЦЭМ!$B$39:$B$782,U$119)+'СЕТ СН'!$I$12+СВЦЭМ!$D$10+'СЕТ СН'!$I$6-'СЕТ СН'!$I$22</f>
        <v>2150.5076128400001</v>
      </c>
      <c r="V141" s="36">
        <f>SUMIFS(СВЦЭМ!$C$39:$C$782,СВЦЭМ!$A$39:$A$782,$A141,СВЦЭМ!$B$39:$B$782,V$119)+'СЕТ СН'!$I$12+СВЦЭМ!$D$10+'СЕТ СН'!$I$6-'СЕТ СН'!$I$22</f>
        <v>2168.6024996200003</v>
      </c>
      <c r="W141" s="36">
        <f>SUMIFS(СВЦЭМ!$C$39:$C$782,СВЦЭМ!$A$39:$A$782,$A141,СВЦЭМ!$B$39:$B$782,W$119)+'СЕТ СН'!$I$12+СВЦЭМ!$D$10+'СЕТ СН'!$I$6-'СЕТ СН'!$I$22</f>
        <v>2159.8480258300001</v>
      </c>
      <c r="X141" s="36">
        <f>SUMIFS(СВЦЭМ!$C$39:$C$782,СВЦЭМ!$A$39:$A$782,$A141,СВЦЭМ!$B$39:$B$782,X$119)+'СЕТ СН'!$I$12+СВЦЭМ!$D$10+'СЕТ СН'!$I$6-'СЕТ СН'!$I$22</f>
        <v>2241.6903349499999</v>
      </c>
      <c r="Y141" s="36">
        <f>SUMIFS(СВЦЭМ!$C$39:$C$782,СВЦЭМ!$A$39:$A$782,$A141,СВЦЭМ!$B$39:$B$782,Y$119)+'СЕТ СН'!$I$12+СВЦЭМ!$D$10+'СЕТ СН'!$I$6-'СЕТ СН'!$I$22</f>
        <v>2348.2593075100003</v>
      </c>
    </row>
    <row r="142" spans="1:25" ht="15.75" x14ac:dyDescent="0.2">
      <c r="A142" s="35">
        <f t="shared" si="3"/>
        <v>45161</v>
      </c>
      <c r="B142" s="36">
        <f>SUMIFS(СВЦЭМ!$C$39:$C$782,СВЦЭМ!$A$39:$A$782,$A142,СВЦЭМ!$B$39:$B$782,B$119)+'СЕТ СН'!$I$12+СВЦЭМ!$D$10+'СЕТ СН'!$I$6-'СЕТ СН'!$I$22</f>
        <v>2435.1090478400001</v>
      </c>
      <c r="C142" s="36">
        <f>SUMIFS(СВЦЭМ!$C$39:$C$782,СВЦЭМ!$A$39:$A$782,$A142,СВЦЭМ!$B$39:$B$782,C$119)+'СЕТ СН'!$I$12+СВЦЭМ!$D$10+'СЕТ СН'!$I$6-'СЕТ СН'!$I$22</f>
        <v>2510.7073204600001</v>
      </c>
      <c r="D142" s="36">
        <f>SUMIFS(СВЦЭМ!$C$39:$C$782,СВЦЭМ!$A$39:$A$782,$A142,СВЦЭМ!$B$39:$B$782,D$119)+'СЕТ СН'!$I$12+СВЦЭМ!$D$10+'СЕТ СН'!$I$6-'СЕТ СН'!$I$22</f>
        <v>2550.5690189900001</v>
      </c>
      <c r="E142" s="36">
        <f>SUMIFS(СВЦЭМ!$C$39:$C$782,СВЦЭМ!$A$39:$A$782,$A142,СВЦЭМ!$B$39:$B$782,E$119)+'СЕТ СН'!$I$12+СВЦЭМ!$D$10+'СЕТ СН'!$I$6-'СЕТ СН'!$I$22</f>
        <v>2558.3157648500001</v>
      </c>
      <c r="F142" s="36">
        <f>SUMIFS(СВЦЭМ!$C$39:$C$782,СВЦЭМ!$A$39:$A$782,$A142,СВЦЭМ!$B$39:$B$782,F$119)+'СЕТ СН'!$I$12+СВЦЭМ!$D$10+'СЕТ СН'!$I$6-'СЕТ СН'!$I$22</f>
        <v>2608.2714147900001</v>
      </c>
      <c r="G142" s="36">
        <f>SUMIFS(СВЦЭМ!$C$39:$C$782,СВЦЭМ!$A$39:$A$782,$A142,СВЦЭМ!$B$39:$B$782,G$119)+'СЕТ СН'!$I$12+СВЦЭМ!$D$10+'СЕТ СН'!$I$6-'СЕТ СН'!$I$22</f>
        <v>2573.4436527799999</v>
      </c>
      <c r="H142" s="36">
        <f>SUMIFS(СВЦЭМ!$C$39:$C$782,СВЦЭМ!$A$39:$A$782,$A142,СВЦЭМ!$B$39:$B$782,H$119)+'СЕТ СН'!$I$12+СВЦЭМ!$D$10+'СЕТ СН'!$I$6-'СЕТ СН'!$I$22</f>
        <v>2520.8549029000001</v>
      </c>
      <c r="I142" s="36">
        <f>SUMIFS(СВЦЭМ!$C$39:$C$782,СВЦЭМ!$A$39:$A$782,$A142,СВЦЭМ!$B$39:$B$782,I$119)+'СЕТ СН'!$I$12+СВЦЭМ!$D$10+'СЕТ СН'!$I$6-'СЕТ СН'!$I$22</f>
        <v>2404.80684918</v>
      </c>
      <c r="J142" s="36">
        <f>SUMIFS(СВЦЭМ!$C$39:$C$782,СВЦЭМ!$A$39:$A$782,$A142,СВЦЭМ!$B$39:$B$782,J$119)+'СЕТ СН'!$I$12+СВЦЭМ!$D$10+'СЕТ СН'!$I$6-'СЕТ СН'!$I$22</f>
        <v>2252.60369077</v>
      </c>
      <c r="K142" s="36">
        <f>SUMIFS(СВЦЭМ!$C$39:$C$782,СВЦЭМ!$A$39:$A$782,$A142,СВЦЭМ!$B$39:$B$782,K$119)+'СЕТ СН'!$I$12+СВЦЭМ!$D$10+'СЕТ СН'!$I$6-'СЕТ СН'!$I$22</f>
        <v>2206.0498239099998</v>
      </c>
      <c r="L142" s="36">
        <f>SUMIFS(СВЦЭМ!$C$39:$C$782,СВЦЭМ!$A$39:$A$782,$A142,СВЦЭМ!$B$39:$B$782,L$119)+'СЕТ СН'!$I$12+СВЦЭМ!$D$10+'СЕТ СН'!$I$6-'СЕТ СН'!$I$22</f>
        <v>2178.6142124799999</v>
      </c>
      <c r="M142" s="36">
        <f>SUMIFS(СВЦЭМ!$C$39:$C$782,СВЦЭМ!$A$39:$A$782,$A142,СВЦЭМ!$B$39:$B$782,M$119)+'СЕТ СН'!$I$12+СВЦЭМ!$D$10+'СЕТ СН'!$I$6-'СЕТ СН'!$I$22</f>
        <v>2167.1122116900001</v>
      </c>
      <c r="N142" s="36">
        <f>SUMIFS(СВЦЭМ!$C$39:$C$782,СВЦЭМ!$A$39:$A$782,$A142,СВЦЭМ!$B$39:$B$782,N$119)+'СЕТ СН'!$I$12+СВЦЭМ!$D$10+'СЕТ СН'!$I$6-'СЕТ СН'!$I$22</f>
        <v>2149.0429352900001</v>
      </c>
      <c r="O142" s="36">
        <f>SUMIFS(СВЦЭМ!$C$39:$C$782,СВЦЭМ!$A$39:$A$782,$A142,СВЦЭМ!$B$39:$B$782,O$119)+'СЕТ СН'!$I$12+СВЦЭМ!$D$10+'СЕТ СН'!$I$6-'СЕТ СН'!$I$22</f>
        <v>2147.9514481799997</v>
      </c>
      <c r="P142" s="36">
        <f>SUMIFS(СВЦЭМ!$C$39:$C$782,СВЦЭМ!$A$39:$A$782,$A142,СВЦЭМ!$B$39:$B$782,P$119)+'СЕТ СН'!$I$12+СВЦЭМ!$D$10+'СЕТ СН'!$I$6-'СЕТ СН'!$I$22</f>
        <v>2121.5646738800001</v>
      </c>
      <c r="Q142" s="36">
        <f>SUMIFS(СВЦЭМ!$C$39:$C$782,СВЦЭМ!$A$39:$A$782,$A142,СВЦЭМ!$B$39:$B$782,Q$119)+'СЕТ СН'!$I$12+СВЦЭМ!$D$10+'СЕТ СН'!$I$6-'СЕТ СН'!$I$22</f>
        <v>2120.5760687000002</v>
      </c>
      <c r="R142" s="36">
        <f>SUMIFS(СВЦЭМ!$C$39:$C$782,СВЦЭМ!$A$39:$A$782,$A142,СВЦЭМ!$B$39:$B$782,R$119)+'СЕТ СН'!$I$12+СВЦЭМ!$D$10+'СЕТ СН'!$I$6-'СЕТ СН'!$I$22</f>
        <v>2161.8816785999998</v>
      </c>
      <c r="S142" s="36">
        <f>SUMIFS(СВЦЭМ!$C$39:$C$782,СВЦЭМ!$A$39:$A$782,$A142,СВЦЭМ!$B$39:$B$782,S$119)+'СЕТ СН'!$I$12+СВЦЭМ!$D$10+'СЕТ СН'!$I$6-'СЕТ СН'!$I$22</f>
        <v>2172.01612871</v>
      </c>
      <c r="T142" s="36">
        <f>SUMIFS(СВЦЭМ!$C$39:$C$782,СВЦЭМ!$A$39:$A$782,$A142,СВЦЭМ!$B$39:$B$782,T$119)+'СЕТ СН'!$I$12+СВЦЭМ!$D$10+'СЕТ СН'!$I$6-'СЕТ СН'!$I$22</f>
        <v>2171.5052565800002</v>
      </c>
      <c r="U142" s="36">
        <f>SUMIFS(СВЦЭМ!$C$39:$C$782,СВЦЭМ!$A$39:$A$782,$A142,СВЦЭМ!$B$39:$B$782,U$119)+'СЕТ СН'!$I$12+СВЦЭМ!$D$10+'СЕТ СН'!$I$6-'СЕТ СН'!$I$22</f>
        <v>2179.16292961</v>
      </c>
      <c r="V142" s="36">
        <f>SUMIFS(СВЦЭМ!$C$39:$C$782,СВЦЭМ!$A$39:$A$782,$A142,СВЦЭМ!$B$39:$B$782,V$119)+'СЕТ СН'!$I$12+СВЦЭМ!$D$10+'СЕТ СН'!$I$6-'СЕТ СН'!$I$22</f>
        <v>2173.0027560400003</v>
      </c>
      <c r="W142" s="36">
        <f>SUMIFS(СВЦЭМ!$C$39:$C$782,СВЦЭМ!$A$39:$A$782,$A142,СВЦЭМ!$B$39:$B$782,W$119)+'СЕТ СН'!$I$12+СВЦЭМ!$D$10+'СЕТ СН'!$I$6-'СЕТ СН'!$I$22</f>
        <v>2161.82854004</v>
      </c>
      <c r="X142" s="36">
        <f>SUMIFS(СВЦЭМ!$C$39:$C$782,СВЦЭМ!$A$39:$A$782,$A142,СВЦЭМ!$B$39:$B$782,X$119)+'СЕТ СН'!$I$12+СВЦЭМ!$D$10+'СЕТ СН'!$I$6-'СЕТ СН'!$I$22</f>
        <v>2203.1740293900002</v>
      </c>
      <c r="Y142" s="36">
        <f>SUMIFS(СВЦЭМ!$C$39:$C$782,СВЦЭМ!$A$39:$A$782,$A142,СВЦЭМ!$B$39:$B$782,Y$119)+'СЕТ СН'!$I$12+СВЦЭМ!$D$10+'СЕТ СН'!$I$6-'СЕТ СН'!$I$22</f>
        <v>2286.5326994500001</v>
      </c>
    </row>
    <row r="143" spans="1:25" ht="15.75" x14ac:dyDescent="0.2">
      <c r="A143" s="35">
        <f t="shared" si="3"/>
        <v>45162</v>
      </c>
      <c r="B143" s="36">
        <f>SUMIFS(СВЦЭМ!$C$39:$C$782,СВЦЭМ!$A$39:$A$782,$A143,СВЦЭМ!$B$39:$B$782,B$119)+'СЕТ СН'!$I$12+СВЦЭМ!$D$10+'СЕТ СН'!$I$6-'СЕТ СН'!$I$22</f>
        <v>2330.0073038</v>
      </c>
      <c r="C143" s="36">
        <f>SUMIFS(СВЦЭМ!$C$39:$C$782,СВЦЭМ!$A$39:$A$782,$A143,СВЦЭМ!$B$39:$B$782,C$119)+'СЕТ СН'!$I$12+СВЦЭМ!$D$10+'СЕТ СН'!$I$6-'СЕТ СН'!$I$22</f>
        <v>2400.1590063000003</v>
      </c>
      <c r="D143" s="36">
        <f>SUMIFS(СВЦЭМ!$C$39:$C$782,СВЦЭМ!$A$39:$A$782,$A143,СВЦЭМ!$B$39:$B$782,D$119)+'СЕТ СН'!$I$12+СВЦЭМ!$D$10+'СЕТ СН'!$I$6-'СЕТ СН'!$I$22</f>
        <v>2425.49503826</v>
      </c>
      <c r="E143" s="36">
        <f>SUMIFS(СВЦЭМ!$C$39:$C$782,СВЦЭМ!$A$39:$A$782,$A143,СВЦЭМ!$B$39:$B$782,E$119)+'СЕТ СН'!$I$12+СВЦЭМ!$D$10+'СЕТ СН'!$I$6-'СЕТ СН'!$I$22</f>
        <v>2433.8158615100001</v>
      </c>
      <c r="F143" s="36">
        <f>SUMIFS(СВЦЭМ!$C$39:$C$782,СВЦЭМ!$A$39:$A$782,$A143,СВЦЭМ!$B$39:$B$782,F$119)+'СЕТ СН'!$I$12+СВЦЭМ!$D$10+'СЕТ СН'!$I$6-'СЕТ СН'!$I$22</f>
        <v>2474.4424385700004</v>
      </c>
      <c r="G143" s="36">
        <f>SUMIFS(СВЦЭМ!$C$39:$C$782,СВЦЭМ!$A$39:$A$782,$A143,СВЦЭМ!$B$39:$B$782,G$119)+'СЕТ СН'!$I$12+СВЦЭМ!$D$10+'СЕТ СН'!$I$6-'СЕТ СН'!$I$22</f>
        <v>2451.64040931</v>
      </c>
      <c r="H143" s="36">
        <f>SUMIFS(СВЦЭМ!$C$39:$C$782,СВЦЭМ!$A$39:$A$782,$A143,СВЦЭМ!$B$39:$B$782,H$119)+'СЕТ СН'!$I$12+СВЦЭМ!$D$10+'СЕТ СН'!$I$6-'СЕТ СН'!$I$22</f>
        <v>2370.4769797600002</v>
      </c>
      <c r="I143" s="36">
        <f>SUMIFS(СВЦЭМ!$C$39:$C$782,СВЦЭМ!$A$39:$A$782,$A143,СВЦЭМ!$B$39:$B$782,I$119)+'СЕТ СН'!$I$12+СВЦЭМ!$D$10+'СЕТ СН'!$I$6-'СЕТ СН'!$I$22</f>
        <v>2318.0422154100002</v>
      </c>
      <c r="J143" s="36">
        <f>SUMIFS(СВЦЭМ!$C$39:$C$782,СВЦЭМ!$A$39:$A$782,$A143,СВЦЭМ!$B$39:$B$782,J$119)+'СЕТ СН'!$I$12+СВЦЭМ!$D$10+'СЕТ СН'!$I$6-'СЕТ СН'!$I$22</f>
        <v>2207.9205833400001</v>
      </c>
      <c r="K143" s="36">
        <f>SUMIFS(СВЦЭМ!$C$39:$C$782,СВЦЭМ!$A$39:$A$782,$A143,СВЦЭМ!$B$39:$B$782,K$119)+'СЕТ СН'!$I$12+СВЦЭМ!$D$10+'СЕТ СН'!$I$6-'СЕТ СН'!$I$22</f>
        <v>2181.0653550699999</v>
      </c>
      <c r="L143" s="36">
        <f>SUMIFS(СВЦЭМ!$C$39:$C$782,СВЦЭМ!$A$39:$A$782,$A143,СВЦЭМ!$B$39:$B$782,L$119)+'СЕТ СН'!$I$12+СВЦЭМ!$D$10+'СЕТ СН'!$I$6-'СЕТ СН'!$I$22</f>
        <v>2185.1848280499999</v>
      </c>
      <c r="M143" s="36">
        <f>SUMIFS(СВЦЭМ!$C$39:$C$782,СВЦЭМ!$A$39:$A$782,$A143,СВЦЭМ!$B$39:$B$782,M$119)+'СЕТ СН'!$I$12+СВЦЭМ!$D$10+'СЕТ СН'!$I$6-'СЕТ СН'!$I$22</f>
        <v>2180.6299424999997</v>
      </c>
      <c r="N143" s="36">
        <f>SUMIFS(СВЦЭМ!$C$39:$C$782,СВЦЭМ!$A$39:$A$782,$A143,СВЦЭМ!$B$39:$B$782,N$119)+'СЕТ СН'!$I$12+СВЦЭМ!$D$10+'СЕТ СН'!$I$6-'СЕТ СН'!$I$22</f>
        <v>2168.6103926699998</v>
      </c>
      <c r="O143" s="36">
        <f>SUMIFS(СВЦЭМ!$C$39:$C$782,СВЦЭМ!$A$39:$A$782,$A143,СВЦЭМ!$B$39:$B$782,O$119)+'СЕТ СН'!$I$12+СВЦЭМ!$D$10+'СЕТ СН'!$I$6-'СЕТ СН'!$I$22</f>
        <v>2172.34361399</v>
      </c>
      <c r="P143" s="36">
        <f>SUMIFS(СВЦЭМ!$C$39:$C$782,СВЦЭМ!$A$39:$A$782,$A143,СВЦЭМ!$B$39:$B$782,P$119)+'СЕТ СН'!$I$12+СВЦЭМ!$D$10+'СЕТ СН'!$I$6-'СЕТ СН'!$I$22</f>
        <v>2138.34450474</v>
      </c>
      <c r="Q143" s="36">
        <f>SUMIFS(СВЦЭМ!$C$39:$C$782,СВЦЭМ!$A$39:$A$782,$A143,СВЦЭМ!$B$39:$B$782,Q$119)+'СЕТ СН'!$I$12+СВЦЭМ!$D$10+'СЕТ СН'!$I$6-'СЕТ СН'!$I$22</f>
        <v>2151.6585701399999</v>
      </c>
      <c r="R143" s="36">
        <f>SUMIFS(СВЦЭМ!$C$39:$C$782,СВЦЭМ!$A$39:$A$782,$A143,СВЦЭМ!$B$39:$B$782,R$119)+'СЕТ СН'!$I$12+СВЦЭМ!$D$10+'СЕТ СН'!$I$6-'СЕТ СН'!$I$22</f>
        <v>2176.5518119899998</v>
      </c>
      <c r="S143" s="36">
        <f>SUMIFS(СВЦЭМ!$C$39:$C$782,СВЦЭМ!$A$39:$A$782,$A143,СВЦЭМ!$B$39:$B$782,S$119)+'СЕТ СН'!$I$12+СВЦЭМ!$D$10+'СЕТ СН'!$I$6-'СЕТ СН'!$I$22</f>
        <v>2173.3040598799998</v>
      </c>
      <c r="T143" s="36">
        <f>SUMIFS(СВЦЭМ!$C$39:$C$782,СВЦЭМ!$A$39:$A$782,$A143,СВЦЭМ!$B$39:$B$782,T$119)+'СЕТ СН'!$I$12+СВЦЭМ!$D$10+'СЕТ СН'!$I$6-'СЕТ СН'!$I$22</f>
        <v>2188.16975452</v>
      </c>
      <c r="U143" s="36">
        <f>SUMIFS(СВЦЭМ!$C$39:$C$782,СВЦЭМ!$A$39:$A$782,$A143,СВЦЭМ!$B$39:$B$782,U$119)+'СЕТ СН'!$I$12+СВЦЭМ!$D$10+'СЕТ СН'!$I$6-'СЕТ СН'!$I$22</f>
        <v>2193.0009415100003</v>
      </c>
      <c r="V143" s="36">
        <f>SUMIFS(СВЦЭМ!$C$39:$C$782,СВЦЭМ!$A$39:$A$782,$A143,СВЦЭМ!$B$39:$B$782,V$119)+'СЕТ СН'!$I$12+СВЦЭМ!$D$10+'СЕТ СН'!$I$6-'СЕТ СН'!$I$22</f>
        <v>2178.0058663600003</v>
      </c>
      <c r="W143" s="36">
        <f>SUMIFS(СВЦЭМ!$C$39:$C$782,СВЦЭМ!$A$39:$A$782,$A143,СВЦЭМ!$B$39:$B$782,W$119)+'СЕТ СН'!$I$12+СВЦЭМ!$D$10+'СЕТ СН'!$I$6-'СЕТ СН'!$I$22</f>
        <v>2142.6463026299998</v>
      </c>
      <c r="X143" s="36">
        <f>SUMIFS(СВЦЭМ!$C$39:$C$782,СВЦЭМ!$A$39:$A$782,$A143,СВЦЭМ!$B$39:$B$782,X$119)+'СЕТ СН'!$I$12+СВЦЭМ!$D$10+'СЕТ СН'!$I$6-'СЕТ СН'!$I$22</f>
        <v>2192.98626096</v>
      </c>
      <c r="Y143" s="36">
        <f>SUMIFS(СВЦЭМ!$C$39:$C$782,СВЦЭМ!$A$39:$A$782,$A143,СВЦЭМ!$B$39:$B$782,Y$119)+'СЕТ СН'!$I$12+СВЦЭМ!$D$10+'СЕТ СН'!$I$6-'СЕТ СН'!$I$22</f>
        <v>2277.35873257</v>
      </c>
    </row>
    <row r="144" spans="1:25" ht="15.75" x14ac:dyDescent="0.2">
      <c r="A144" s="35">
        <f t="shared" si="3"/>
        <v>45163</v>
      </c>
      <c r="B144" s="36">
        <f>SUMIFS(СВЦЭМ!$C$39:$C$782,СВЦЭМ!$A$39:$A$782,$A144,СВЦЭМ!$B$39:$B$782,B$119)+'СЕТ СН'!$I$12+СВЦЭМ!$D$10+'СЕТ СН'!$I$6-'СЕТ СН'!$I$22</f>
        <v>2473.7808310600003</v>
      </c>
      <c r="C144" s="36">
        <f>SUMIFS(СВЦЭМ!$C$39:$C$782,СВЦЭМ!$A$39:$A$782,$A144,СВЦЭМ!$B$39:$B$782,C$119)+'СЕТ СН'!$I$12+СВЦЭМ!$D$10+'СЕТ СН'!$I$6-'СЕТ СН'!$I$22</f>
        <v>2553.4432921799998</v>
      </c>
      <c r="D144" s="36">
        <f>SUMIFS(СВЦЭМ!$C$39:$C$782,СВЦЭМ!$A$39:$A$782,$A144,СВЦЭМ!$B$39:$B$782,D$119)+'СЕТ СН'!$I$12+СВЦЭМ!$D$10+'СЕТ СН'!$I$6-'СЕТ СН'!$I$22</f>
        <v>2582.87613401</v>
      </c>
      <c r="E144" s="36">
        <f>SUMIFS(СВЦЭМ!$C$39:$C$782,СВЦЭМ!$A$39:$A$782,$A144,СВЦЭМ!$B$39:$B$782,E$119)+'СЕТ СН'!$I$12+СВЦЭМ!$D$10+'СЕТ СН'!$I$6-'СЕТ СН'!$I$22</f>
        <v>2615.7057771199998</v>
      </c>
      <c r="F144" s="36">
        <f>SUMIFS(СВЦЭМ!$C$39:$C$782,СВЦЭМ!$A$39:$A$782,$A144,СВЦЭМ!$B$39:$B$782,F$119)+'СЕТ СН'!$I$12+СВЦЭМ!$D$10+'СЕТ СН'!$I$6-'СЕТ СН'!$I$22</f>
        <v>2640.8058684299995</v>
      </c>
      <c r="G144" s="36">
        <f>SUMIFS(СВЦЭМ!$C$39:$C$782,СВЦЭМ!$A$39:$A$782,$A144,СВЦЭМ!$B$39:$B$782,G$119)+'СЕТ СН'!$I$12+СВЦЭМ!$D$10+'СЕТ СН'!$I$6-'СЕТ СН'!$I$22</f>
        <v>2616.3489148799999</v>
      </c>
      <c r="H144" s="36">
        <f>SUMIFS(СВЦЭМ!$C$39:$C$782,СВЦЭМ!$A$39:$A$782,$A144,СВЦЭМ!$B$39:$B$782,H$119)+'СЕТ СН'!$I$12+СВЦЭМ!$D$10+'СЕТ СН'!$I$6-'СЕТ СН'!$I$22</f>
        <v>2540.2229014599998</v>
      </c>
      <c r="I144" s="36">
        <f>SUMIFS(СВЦЭМ!$C$39:$C$782,СВЦЭМ!$A$39:$A$782,$A144,СВЦЭМ!$B$39:$B$782,I$119)+'СЕТ СН'!$I$12+СВЦЭМ!$D$10+'СЕТ СН'!$I$6-'СЕТ СН'!$I$22</f>
        <v>2432.5625264600003</v>
      </c>
      <c r="J144" s="36">
        <f>SUMIFS(СВЦЭМ!$C$39:$C$782,СВЦЭМ!$A$39:$A$782,$A144,СВЦЭМ!$B$39:$B$782,J$119)+'СЕТ СН'!$I$12+СВЦЭМ!$D$10+'СЕТ СН'!$I$6-'СЕТ СН'!$I$22</f>
        <v>2306.4544272399999</v>
      </c>
      <c r="K144" s="36">
        <f>SUMIFS(СВЦЭМ!$C$39:$C$782,СВЦЭМ!$A$39:$A$782,$A144,СВЦЭМ!$B$39:$B$782,K$119)+'СЕТ СН'!$I$12+СВЦЭМ!$D$10+'СЕТ СН'!$I$6-'СЕТ СН'!$I$22</f>
        <v>2261.1204311400002</v>
      </c>
      <c r="L144" s="36">
        <f>SUMIFS(СВЦЭМ!$C$39:$C$782,СВЦЭМ!$A$39:$A$782,$A144,СВЦЭМ!$B$39:$B$782,L$119)+'СЕТ СН'!$I$12+СВЦЭМ!$D$10+'СЕТ СН'!$I$6-'СЕТ СН'!$I$22</f>
        <v>2251.5711000700003</v>
      </c>
      <c r="M144" s="36">
        <f>SUMIFS(СВЦЭМ!$C$39:$C$782,СВЦЭМ!$A$39:$A$782,$A144,СВЦЭМ!$B$39:$B$782,M$119)+'СЕТ СН'!$I$12+СВЦЭМ!$D$10+'СЕТ СН'!$I$6-'СЕТ СН'!$I$22</f>
        <v>2233.1557752099998</v>
      </c>
      <c r="N144" s="36">
        <f>SUMIFS(СВЦЭМ!$C$39:$C$782,СВЦЭМ!$A$39:$A$782,$A144,СВЦЭМ!$B$39:$B$782,N$119)+'СЕТ СН'!$I$12+СВЦЭМ!$D$10+'СЕТ СН'!$I$6-'СЕТ СН'!$I$22</f>
        <v>2243.7804381200003</v>
      </c>
      <c r="O144" s="36">
        <f>SUMIFS(СВЦЭМ!$C$39:$C$782,СВЦЭМ!$A$39:$A$782,$A144,СВЦЭМ!$B$39:$B$782,O$119)+'СЕТ СН'!$I$12+СВЦЭМ!$D$10+'СЕТ СН'!$I$6-'СЕТ СН'!$I$22</f>
        <v>2222.3213627599998</v>
      </c>
      <c r="P144" s="36">
        <f>SUMIFS(СВЦЭМ!$C$39:$C$782,СВЦЭМ!$A$39:$A$782,$A144,СВЦЭМ!$B$39:$B$782,P$119)+'СЕТ СН'!$I$12+СВЦЭМ!$D$10+'СЕТ СН'!$I$6-'СЕТ СН'!$I$22</f>
        <v>2200.6740932800003</v>
      </c>
      <c r="Q144" s="36">
        <f>SUMIFS(СВЦЭМ!$C$39:$C$782,СВЦЭМ!$A$39:$A$782,$A144,СВЦЭМ!$B$39:$B$782,Q$119)+'СЕТ СН'!$I$12+СВЦЭМ!$D$10+'СЕТ СН'!$I$6-'СЕТ СН'!$I$22</f>
        <v>2165.4199116500004</v>
      </c>
      <c r="R144" s="36">
        <f>SUMIFS(СВЦЭМ!$C$39:$C$782,СВЦЭМ!$A$39:$A$782,$A144,СВЦЭМ!$B$39:$B$782,R$119)+'СЕТ СН'!$I$12+СВЦЭМ!$D$10+'СЕТ СН'!$I$6-'СЕТ СН'!$I$22</f>
        <v>2182.1089725000002</v>
      </c>
      <c r="S144" s="36">
        <f>SUMIFS(СВЦЭМ!$C$39:$C$782,СВЦЭМ!$A$39:$A$782,$A144,СВЦЭМ!$B$39:$B$782,S$119)+'СЕТ СН'!$I$12+СВЦЭМ!$D$10+'СЕТ СН'!$I$6-'СЕТ СН'!$I$22</f>
        <v>2187.3530763899998</v>
      </c>
      <c r="T144" s="36">
        <f>SUMIFS(СВЦЭМ!$C$39:$C$782,СВЦЭМ!$A$39:$A$782,$A144,СВЦЭМ!$B$39:$B$782,T$119)+'СЕТ СН'!$I$12+СВЦЭМ!$D$10+'СЕТ СН'!$I$6-'СЕТ СН'!$I$22</f>
        <v>2210.0170405400004</v>
      </c>
      <c r="U144" s="36">
        <f>SUMIFS(СВЦЭМ!$C$39:$C$782,СВЦЭМ!$A$39:$A$782,$A144,СВЦЭМ!$B$39:$B$782,U$119)+'СЕТ СН'!$I$12+СВЦЭМ!$D$10+'СЕТ СН'!$I$6-'СЕТ СН'!$I$22</f>
        <v>2206.7177748700001</v>
      </c>
      <c r="V144" s="36">
        <f>SUMIFS(СВЦЭМ!$C$39:$C$782,СВЦЭМ!$A$39:$A$782,$A144,СВЦЭМ!$B$39:$B$782,V$119)+'СЕТ СН'!$I$12+СВЦЭМ!$D$10+'СЕТ СН'!$I$6-'СЕТ СН'!$I$22</f>
        <v>2196.5259616600001</v>
      </c>
      <c r="W144" s="36">
        <f>SUMIFS(СВЦЭМ!$C$39:$C$782,СВЦЭМ!$A$39:$A$782,$A144,СВЦЭМ!$B$39:$B$782,W$119)+'СЕТ СН'!$I$12+СВЦЭМ!$D$10+'СЕТ СН'!$I$6-'СЕТ СН'!$I$22</f>
        <v>2193.1974482200003</v>
      </c>
      <c r="X144" s="36">
        <f>SUMIFS(СВЦЭМ!$C$39:$C$782,СВЦЭМ!$A$39:$A$782,$A144,СВЦЭМ!$B$39:$B$782,X$119)+'СЕТ СН'!$I$12+СВЦЭМ!$D$10+'СЕТ СН'!$I$6-'СЕТ СН'!$I$22</f>
        <v>2291.0005627700002</v>
      </c>
      <c r="Y144" s="36">
        <f>SUMIFS(СВЦЭМ!$C$39:$C$782,СВЦЭМ!$A$39:$A$782,$A144,СВЦЭМ!$B$39:$B$782,Y$119)+'СЕТ СН'!$I$12+СВЦЭМ!$D$10+'СЕТ СН'!$I$6-'СЕТ СН'!$I$22</f>
        <v>2429.4665564100001</v>
      </c>
    </row>
    <row r="145" spans="1:26" ht="15.75" x14ac:dyDescent="0.2">
      <c r="A145" s="35">
        <f t="shared" si="3"/>
        <v>45164</v>
      </c>
      <c r="B145" s="36">
        <f>SUMIFS(СВЦЭМ!$C$39:$C$782,СВЦЭМ!$A$39:$A$782,$A145,СВЦЭМ!$B$39:$B$782,B$119)+'СЕТ СН'!$I$12+СВЦЭМ!$D$10+'СЕТ СН'!$I$6-'СЕТ СН'!$I$22</f>
        <v>2310.6122527799998</v>
      </c>
      <c r="C145" s="36">
        <f>SUMIFS(СВЦЭМ!$C$39:$C$782,СВЦЭМ!$A$39:$A$782,$A145,СВЦЭМ!$B$39:$B$782,C$119)+'СЕТ СН'!$I$12+СВЦЭМ!$D$10+'СЕТ СН'!$I$6-'СЕТ СН'!$I$22</f>
        <v>2399.16717281</v>
      </c>
      <c r="D145" s="36">
        <f>SUMIFS(СВЦЭМ!$C$39:$C$782,СВЦЭМ!$A$39:$A$782,$A145,СВЦЭМ!$B$39:$B$782,D$119)+'СЕТ СН'!$I$12+СВЦЭМ!$D$10+'СЕТ СН'!$I$6-'СЕТ СН'!$I$22</f>
        <v>2473.66572533</v>
      </c>
      <c r="E145" s="36">
        <f>SUMIFS(СВЦЭМ!$C$39:$C$782,СВЦЭМ!$A$39:$A$782,$A145,СВЦЭМ!$B$39:$B$782,E$119)+'СЕТ СН'!$I$12+СВЦЭМ!$D$10+'СЕТ СН'!$I$6-'СЕТ СН'!$I$22</f>
        <v>2497.9606757700003</v>
      </c>
      <c r="F145" s="36">
        <f>SUMIFS(СВЦЭМ!$C$39:$C$782,СВЦЭМ!$A$39:$A$782,$A145,СВЦЭМ!$B$39:$B$782,F$119)+'СЕТ СН'!$I$12+СВЦЭМ!$D$10+'СЕТ СН'!$I$6-'СЕТ СН'!$I$22</f>
        <v>2543.17474945</v>
      </c>
      <c r="G145" s="36">
        <f>SUMIFS(СВЦЭМ!$C$39:$C$782,СВЦЭМ!$A$39:$A$782,$A145,СВЦЭМ!$B$39:$B$782,G$119)+'СЕТ СН'!$I$12+СВЦЭМ!$D$10+'СЕТ СН'!$I$6-'СЕТ СН'!$I$22</f>
        <v>2529.0239696600001</v>
      </c>
      <c r="H145" s="36">
        <f>SUMIFS(СВЦЭМ!$C$39:$C$782,СВЦЭМ!$A$39:$A$782,$A145,СВЦЭМ!$B$39:$B$782,H$119)+'СЕТ СН'!$I$12+СВЦЭМ!$D$10+'СЕТ СН'!$I$6-'СЕТ СН'!$I$22</f>
        <v>2487.8752893600004</v>
      </c>
      <c r="I145" s="36">
        <f>SUMIFS(СВЦЭМ!$C$39:$C$782,СВЦЭМ!$A$39:$A$782,$A145,СВЦЭМ!$B$39:$B$782,I$119)+'СЕТ СН'!$I$12+СВЦЭМ!$D$10+'СЕТ СН'!$I$6-'СЕТ СН'!$I$22</f>
        <v>2414.6620273400003</v>
      </c>
      <c r="J145" s="36">
        <f>SUMIFS(СВЦЭМ!$C$39:$C$782,СВЦЭМ!$A$39:$A$782,$A145,СВЦЭМ!$B$39:$B$782,J$119)+'СЕТ СН'!$I$12+СВЦЭМ!$D$10+'СЕТ СН'!$I$6-'СЕТ СН'!$I$22</f>
        <v>2294.6314338900002</v>
      </c>
      <c r="K145" s="36">
        <f>SUMIFS(СВЦЭМ!$C$39:$C$782,СВЦЭМ!$A$39:$A$782,$A145,СВЦЭМ!$B$39:$B$782,K$119)+'СЕТ СН'!$I$12+СВЦЭМ!$D$10+'СЕТ СН'!$I$6-'СЕТ СН'!$I$22</f>
        <v>2189.3856401399999</v>
      </c>
      <c r="L145" s="36">
        <f>SUMIFS(СВЦЭМ!$C$39:$C$782,СВЦЭМ!$A$39:$A$782,$A145,СВЦЭМ!$B$39:$B$782,L$119)+'СЕТ СН'!$I$12+СВЦЭМ!$D$10+'СЕТ СН'!$I$6-'СЕТ СН'!$I$22</f>
        <v>2133.1085995499998</v>
      </c>
      <c r="M145" s="36">
        <f>SUMIFS(СВЦЭМ!$C$39:$C$782,СВЦЭМ!$A$39:$A$782,$A145,СВЦЭМ!$B$39:$B$782,M$119)+'СЕТ СН'!$I$12+СВЦЭМ!$D$10+'СЕТ СН'!$I$6-'СЕТ СН'!$I$22</f>
        <v>2157.70575177</v>
      </c>
      <c r="N145" s="36">
        <f>SUMIFS(СВЦЭМ!$C$39:$C$782,СВЦЭМ!$A$39:$A$782,$A145,СВЦЭМ!$B$39:$B$782,N$119)+'СЕТ СН'!$I$12+СВЦЭМ!$D$10+'СЕТ СН'!$I$6-'СЕТ СН'!$I$22</f>
        <v>2135.1153776400001</v>
      </c>
      <c r="O145" s="36">
        <f>SUMIFS(СВЦЭМ!$C$39:$C$782,СВЦЭМ!$A$39:$A$782,$A145,СВЦЭМ!$B$39:$B$782,O$119)+'СЕТ СН'!$I$12+СВЦЭМ!$D$10+'СЕТ СН'!$I$6-'СЕТ СН'!$I$22</f>
        <v>2141.9782338699997</v>
      </c>
      <c r="P145" s="36">
        <f>SUMIFS(СВЦЭМ!$C$39:$C$782,СВЦЭМ!$A$39:$A$782,$A145,СВЦЭМ!$B$39:$B$782,P$119)+'СЕТ СН'!$I$12+СВЦЭМ!$D$10+'СЕТ СН'!$I$6-'СЕТ СН'!$I$22</f>
        <v>2124.7857374100004</v>
      </c>
      <c r="Q145" s="36">
        <f>SUMIFS(СВЦЭМ!$C$39:$C$782,СВЦЭМ!$A$39:$A$782,$A145,СВЦЭМ!$B$39:$B$782,Q$119)+'СЕТ СН'!$I$12+СВЦЭМ!$D$10+'СЕТ СН'!$I$6-'СЕТ СН'!$I$22</f>
        <v>2127.7845995899997</v>
      </c>
      <c r="R145" s="36">
        <f>SUMIFS(СВЦЭМ!$C$39:$C$782,СВЦЭМ!$A$39:$A$782,$A145,СВЦЭМ!$B$39:$B$782,R$119)+'СЕТ СН'!$I$12+СВЦЭМ!$D$10+'СЕТ СН'!$I$6-'СЕТ СН'!$I$22</f>
        <v>2145.8848148900001</v>
      </c>
      <c r="S145" s="36">
        <f>SUMIFS(СВЦЭМ!$C$39:$C$782,СВЦЭМ!$A$39:$A$782,$A145,СВЦЭМ!$B$39:$B$782,S$119)+'СЕТ СН'!$I$12+СВЦЭМ!$D$10+'СЕТ СН'!$I$6-'СЕТ СН'!$I$22</f>
        <v>2148.7783428800003</v>
      </c>
      <c r="T145" s="36">
        <f>SUMIFS(СВЦЭМ!$C$39:$C$782,СВЦЭМ!$A$39:$A$782,$A145,СВЦЭМ!$B$39:$B$782,T$119)+'СЕТ СН'!$I$12+СВЦЭМ!$D$10+'СЕТ СН'!$I$6-'СЕТ СН'!$I$22</f>
        <v>2164.66664274</v>
      </c>
      <c r="U145" s="36">
        <f>SUMIFS(СВЦЭМ!$C$39:$C$782,СВЦЭМ!$A$39:$A$782,$A145,СВЦЭМ!$B$39:$B$782,U$119)+'СЕТ СН'!$I$12+СВЦЭМ!$D$10+'СЕТ СН'!$I$6-'СЕТ СН'!$I$22</f>
        <v>2156.6683935600004</v>
      </c>
      <c r="V145" s="36">
        <f>SUMIFS(СВЦЭМ!$C$39:$C$782,СВЦЭМ!$A$39:$A$782,$A145,СВЦЭМ!$B$39:$B$782,V$119)+'СЕТ СН'!$I$12+СВЦЭМ!$D$10+'СЕТ СН'!$I$6-'СЕТ СН'!$I$22</f>
        <v>2166.5638626</v>
      </c>
      <c r="W145" s="36">
        <f>SUMIFS(СВЦЭМ!$C$39:$C$782,СВЦЭМ!$A$39:$A$782,$A145,СВЦЭМ!$B$39:$B$782,W$119)+'СЕТ СН'!$I$12+СВЦЭМ!$D$10+'СЕТ СН'!$I$6-'СЕТ СН'!$I$22</f>
        <v>2154.7090376300002</v>
      </c>
      <c r="X145" s="36">
        <f>SUMIFS(СВЦЭМ!$C$39:$C$782,СВЦЭМ!$A$39:$A$782,$A145,СВЦЭМ!$B$39:$B$782,X$119)+'СЕТ СН'!$I$12+СВЦЭМ!$D$10+'СЕТ СН'!$I$6-'СЕТ СН'!$I$22</f>
        <v>2236.2493385300004</v>
      </c>
      <c r="Y145" s="36">
        <f>SUMIFS(СВЦЭМ!$C$39:$C$782,СВЦЭМ!$A$39:$A$782,$A145,СВЦЭМ!$B$39:$B$782,Y$119)+'СЕТ СН'!$I$12+СВЦЭМ!$D$10+'СЕТ СН'!$I$6-'СЕТ СН'!$I$22</f>
        <v>2385.0039010099999</v>
      </c>
    </row>
    <row r="146" spans="1:26" ht="15.75" x14ac:dyDescent="0.2">
      <c r="A146" s="35">
        <f t="shared" si="3"/>
        <v>45165</v>
      </c>
      <c r="B146" s="36">
        <f>SUMIFS(СВЦЭМ!$C$39:$C$782,СВЦЭМ!$A$39:$A$782,$A146,СВЦЭМ!$B$39:$B$782,B$119)+'СЕТ СН'!$I$12+СВЦЭМ!$D$10+'СЕТ СН'!$I$6-'СЕТ СН'!$I$22</f>
        <v>2531.6976908000001</v>
      </c>
      <c r="C146" s="36">
        <f>SUMIFS(СВЦЭМ!$C$39:$C$782,СВЦЭМ!$A$39:$A$782,$A146,СВЦЭМ!$B$39:$B$782,C$119)+'СЕТ СН'!$I$12+СВЦЭМ!$D$10+'СЕТ СН'!$I$6-'СЕТ СН'!$I$22</f>
        <v>2618.1313145200002</v>
      </c>
      <c r="D146" s="36">
        <f>SUMIFS(СВЦЭМ!$C$39:$C$782,СВЦЭМ!$A$39:$A$782,$A146,СВЦЭМ!$B$39:$B$782,D$119)+'СЕТ СН'!$I$12+СВЦЭМ!$D$10+'СЕТ СН'!$I$6-'СЕТ СН'!$I$22</f>
        <v>2670.4954529099996</v>
      </c>
      <c r="E146" s="36">
        <f>SUMIFS(СВЦЭМ!$C$39:$C$782,СВЦЭМ!$A$39:$A$782,$A146,СВЦЭМ!$B$39:$B$782,E$119)+'СЕТ СН'!$I$12+СВЦЭМ!$D$10+'СЕТ СН'!$I$6-'СЕТ СН'!$I$22</f>
        <v>2705.5370142199999</v>
      </c>
      <c r="F146" s="36">
        <f>SUMIFS(СВЦЭМ!$C$39:$C$782,СВЦЭМ!$A$39:$A$782,$A146,СВЦЭМ!$B$39:$B$782,F$119)+'СЕТ СН'!$I$12+СВЦЭМ!$D$10+'СЕТ СН'!$I$6-'СЕТ СН'!$I$22</f>
        <v>2735.8576859099994</v>
      </c>
      <c r="G146" s="36">
        <f>SUMIFS(СВЦЭМ!$C$39:$C$782,СВЦЭМ!$A$39:$A$782,$A146,СВЦЭМ!$B$39:$B$782,G$119)+'СЕТ СН'!$I$12+СВЦЭМ!$D$10+'СЕТ СН'!$I$6-'СЕТ СН'!$I$22</f>
        <v>2725.9468685900001</v>
      </c>
      <c r="H146" s="36">
        <f>SUMIFS(СВЦЭМ!$C$39:$C$782,СВЦЭМ!$A$39:$A$782,$A146,СВЦЭМ!$B$39:$B$782,H$119)+'СЕТ СН'!$I$12+СВЦЭМ!$D$10+'СЕТ СН'!$I$6-'СЕТ СН'!$I$22</f>
        <v>2669.17106203</v>
      </c>
      <c r="I146" s="36">
        <f>SUMIFS(СВЦЭМ!$C$39:$C$782,СВЦЭМ!$A$39:$A$782,$A146,СВЦЭМ!$B$39:$B$782,I$119)+'СЕТ СН'!$I$12+СВЦЭМ!$D$10+'СЕТ СН'!$I$6-'СЕТ СН'!$I$22</f>
        <v>2638.0104036299999</v>
      </c>
      <c r="J146" s="36">
        <f>SUMIFS(СВЦЭМ!$C$39:$C$782,СВЦЭМ!$A$39:$A$782,$A146,СВЦЭМ!$B$39:$B$782,J$119)+'СЕТ СН'!$I$12+СВЦЭМ!$D$10+'СЕТ СН'!$I$6-'СЕТ СН'!$I$22</f>
        <v>2498.8734918300001</v>
      </c>
      <c r="K146" s="36">
        <f>SUMIFS(СВЦЭМ!$C$39:$C$782,СВЦЭМ!$A$39:$A$782,$A146,СВЦЭМ!$B$39:$B$782,K$119)+'СЕТ СН'!$I$12+СВЦЭМ!$D$10+'СЕТ СН'!$I$6-'СЕТ СН'!$I$22</f>
        <v>2383.1559205100002</v>
      </c>
      <c r="L146" s="36">
        <f>SUMIFS(СВЦЭМ!$C$39:$C$782,СВЦЭМ!$A$39:$A$782,$A146,СВЦЭМ!$B$39:$B$782,L$119)+'СЕТ СН'!$I$12+СВЦЭМ!$D$10+'СЕТ СН'!$I$6-'СЕТ СН'!$I$22</f>
        <v>2321.9633367000001</v>
      </c>
      <c r="M146" s="36">
        <f>SUMIFS(СВЦЭМ!$C$39:$C$782,СВЦЭМ!$A$39:$A$782,$A146,СВЦЭМ!$B$39:$B$782,M$119)+'СЕТ СН'!$I$12+СВЦЭМ!$D$10+'СЕТ СН'!$I$6-'СЕТ СН'!$I$22</f>
        <v>2292.2336247000003</v>
      </c>
      <c r="N146" s="36">
        <f>SUMIFS(СВЦЭМ!$C$39:$C$782,СВЦЭМ!$A$39:$A$782,$A146,СВЦЭМ!$B$39:$B$782,N$119)+'СЕТ СН'!$I$12+СВЦЭМ!$D$10+'СЕТ СН'!$I$6-'СЕТ СН'!$I$22</f>
        <v>2263.4239506599997</v>
      </c>
      <c r="O146" s="36">
        <f>SUMIFS(СВЦЭМ!$C$39:$C$782,СВЦЭМ!$A$39:$A$782,$A146,СВЦЭМ!$B$39:$B$782,O$119)+'СЕТ СН'!$I$12+СВЦЭМ!$D$10+'СЕТ СН'!$I$6-'СЕТ СН'!$I$22</f>
        <v>2271.5812681300004</v>
      </c>
      <c r="P146" s="36">
        <f>SUMIFS(СВЦЭМ!$C$39:$C$782,СВЦЭМ!$A$39:$A$782,$A146,СВЦЭМ!$B$39:$B$782,P$119)+'СЕТ СН'!$I$12+СВЦЭМ!$D$10+'СЕТ СН'!$I$6-'СЕТ СН'!$I$22</f>
        <v>2242.6061714300004</v>
      </c>
      <c r="Q146" s="36">
        <f>SUMIFS(СВЦЭМ!$C$39:$C$782,СВЦЭМ!$A$39:$A$782,$A146,СВЦЭМ!$B$39:$B$782,Q$119)+'СЕТ СН'!$I$12+СВЦЭМ!$D$10+'СЕТ СН'!$I$6-'СЕТ СН'!$I$22</f>
        <v>2245.08463897</v>
      </c>
      <c r="R146" s="36">
        <f>SUMIFS(СВЦЭМ!$C$39:$C$782,СВЦЭМ!$A$39:$A$782,$A146,СВЦЭМ!$B$39:$B$782,R$119)+'СЕТ СН'!$I$12+СВЦЭМ!$D$10+'СЕТ СН'!$I$6-'СЕТ СН'!$I$22</f>
        <v>2287.0934387900002</v>
      </c>
      <c r="S146" s="36">
        <f>SUMIFS(СВЦЭМ!$C$39:$C$782,СВЦЭМ!$A$39:$A$782,$A146,СВЦЭМ!$B$39:$B$782,S$119)+'СЕТ СН'!$I$12+СВЦЭМ!$D$10+'СЕТ СН'!$I$6-'СЕТ СН'!$I$22</f>
        <v>2289.3833077899999</v>
      </c>
      <c r="T146" s="36">
        <f>SUMIFS(СВЦЭМ!$C$39:$C$782,СВЦЭМ!$A$39:$A$782,$A146,СВЦЭМ!$B$39:$B$782,T$119)+'СЕТ СН'!$I$12+СВЦЭМ!$D$10+'СЕТ СН'!$I$6-'СЕТ СН'!$I$22</f>
        <v>2300.3048519000004</v>
      </c>
      <c r="U146" s="36">
        <f>SUMIFS(СВЦЭМ!$C$39:$C$782,СВЦЭМ!$A$39:$A$782,$A146,СВЦЭМ!$B$39:$B$782,U$119)+'СЕТ СН'!$I$12+СВЦЭМ!$D$10+'СЕТ СН'!$I$6-'СЕТ СН'!$I$22</f>
        <v>2300.6906591100001</v>
      </c>
      <c r="V146" s="36">
        <f>SUMIFS(СВЦЭМ!$C$39:$C$782,СВЦЭМ!$A$39:$A$782,$A146,СВЦЭМ!$B$39:$B$782,V$119)+'СЕТ СН'!$I$12+СВЦЭМ!$D$10+'СЕТ СН'!$I$6-'СЕТ СН'!$I$22</f>
        <v>2283.91608808</v>
      </c>
      <c r="W146" s="36">
        <f>SUMIFS(СВЦЭМ!$C$39:$C$782,СВЦЭМ!$A$39:$A$782,$A146,СВЦЭМ!$B$39:$B$782,W$119)+'СЕТ СН'!$I$12+СВЦЭМ!$D$10+'СЕТ СН'!$I$6-'СЕТ СН'!$I$22</f>
        <v>2283.2632159300001</v>
      </c>
      <c r="X146" s="36">
        <f>SUMIFS(СВЦЭМ!$C$39:$C$782,СВЦЭМ!$A$39:$A$782,$A146,СВЦЭМ!$B$39:$B$782,X$119)+'СЕТ СН'!$I$12+СВЦЭМ!$D$10+'СЕТ СН'!$I$6-'СЕТ СН'!$I$22</f>
        <v>2368.0984151299999</v>
      </c>
      <c r="Y146" s="36">
        <f>SUMIFS(СВЦЭМ!$C$39:$C$782,СВЦЭМ!$A$39:$A$782,$A146,СВЦЭМ!$B$39:$B$782,Y$119)+'СЕТ СН'!$I$12+СВЦЭМ!$D$10+'СЕТ СН'!$I$6-'СЕТ СН'!$I$22</f>
        <v>2440.7041206499998</v>
      </c>
    </row>
    <row r="147" spans="1:26" ht="15.75" x14ac:dyDescent="0.2">
      <c r="A147" s="35">
        <f t="shared" si="3"/>
        <v>45166</v>
      </c>
      <c r="B147" s="36">
        <f>SUMIFS(СВЦЭМ!$C$39:$C$782,СВЦЭМ!$A$39:$A$782,$A147,СВЦЭМ!$B$39:$B$782,B$119)+'СЕТ СН'!$I$12+СВЦЭМ!$D$10+'СЕТ СН'!$I$6-'СЕТ СН'!$I$22</f>
        <v>2382.8941941200001</v>
      </c>
      <c r="C147" s="36">
        <f>SUMIFS(СВЦЭМ!$C$39:$C$782,СВЦЭМ!$A$39:$A$782,$A147,СВЦЭМ!$B$39:$B$782,C$119)+'СЕТ СН'!$I$12+СВЦЭМ!$D$10+'СЕТ СН'!$I$6-'СЕТ СН'!$I$22</f>
        <v>2480.9064658799998</v>
      </c>
      <c r="D147" s="36">
        <f>SUMIFS(СВЦЭМ!$C$39:$C$782,СВЦЭМ!$A$39:$A$782,$A147,СВЦЭМ!$B$39:$B$782,D$119)+'СЕТ СН'!$I$12+СВЦЭМ!$D$10+'СЕТ СН'!$I$6-'СЕТ СН'!$I$22</f>
        <v>2521.04008423</v>
      </c>
      <c r="E147" s="36">
        <f>SUMIFS(СВЦЭМ!$C$39:$C$782,СВЦЭМ!$A$39:$A$782,$A147,СВЦЭМ!$B$39:$B$782,E$119)+'СЕТ СН'!$I$12+СВЦЭМ!$D$10+'СЕТ СН'!$I$6-'СЕТ СН'!$I$22</f>
        <v>2556.6885049800003</v>
      </c>
      <c r="F147" s="36">
        <f>SUMIFS(СВЦЭМ!$C$39:$C$782,СВЦЭМ!$A$39:$A$782,$A147,СВЦЭМ!$B$39:$B$782,F$119)+'СЕТ СН'!$I$12+СВЦЭМ!$D$10+'СЕТ СН'!$I$6-'СЕТ СН'!$I$22</f>
        <v>2605.8789521200001</v>
      </c>
      <c r="G147" s="36">
        <f>SUMIFS(СВЦЭМ!$C$39:$C$782,СВЦЭМ!$A$39:$A$782,$A147,СВЦЭМ!$B$39:$B$782,G$119)+'СЕТ СН'!$I$12+СВЦЭМ!$D$10+'СЕТ СН'!$I$6-'СЕТ СН'!$I$22</f>
        <v>2616.0924726799994</v>
      </c>
      <c r="H147" s="36">
        <f>SUMIFS(СВЦЭМ!$C$39:$C$782,СВЦЭМ!$A$39:$A$782,$A147,СВЦЭМ!$B$39:$B$782,H$119)+'СЕТ СН'!$I$12+СВЦЭМ!$D$10+'СЕТ СН'!$I$6-'СЕТ СН'!$I$22</f>
        <v>2623.0584575599996</v>
      </c>
      <c r="I147" s="36">
        <f>SUMIFS(СВЦЭМ!$C$39:$C$782,СВЦЭМ!$A$39:$A$782,$A147,СВЦЭМ!$B$39:$B$782,I$119)+'СЕТ СН'!$I$12+СВЦЭМ!$D$10+'СЕТ СН'!$I$6-'СЕТ СН'!$I$22</f>
        <v>2395.1439898400004</v>
      </c>
      <c r="J147" s="36">
        <f>SUMIFS(СВЦЭМ!$C$39:$C$782,СВЦЭМ!$A$39:$A$782,$A147,СВЦЭМ!$B$39:$B$782,J$119)+'СЕТ СН'!$I$12+СВЦЭМ!$D$10+'СЕТ СН'!$I$6-'СЕТ СН'!$I$22</f>
        <v>2263.4616538300002</v>
      </c>
      <c r="K147" s="36">
        <f>SUMIFS(СВЦЭМ!$C$39:$C$782,СВЦЭМ!$A$39:$A$782,$A147,СВЦЭМ!$B$39:$B$782,K$119)+'СЕТ СН'!$I$12+СВЦЭМ!$D$10+'СЕТ СН'!$I$6-'СЕТ СН'!$I$22</f>
        <v>2196.4351260000003</v>
      </c>
      <c r="L147" s="36">
        <f>SUMIFS(СВЦЭМ!$C$39:$C$782,СВЦЭМ!$A$39:$A$782,$A147,СВЦЭМ!$B$39:$B$782,L$119)+'СЕТ СН'!$I$12+СВЦЭМ!$D$10+'СЕТ СН'!$I$6-'СЕТ СН'!$I$22</f>
        <v>2124.5166087799998</v>
      </c>
      <c r="M147" s="36">
        <f>SUMIFS(СВЦЭМ!$C$39:$C$782,СВЦЭМ!$A$39:$A$782,$A147,СВЦЭМ!$B$39:$B$782,M$119)+'СЕТ СН'!$I$12+СВЦЭМ!$D$10+'СЕТ СН'!$I$6-'СЕТ СН'!$I$22</f>
        <v>2109.2521308300002</v>
      </c>
      <c r="N147" s="36">
        <f>SUMIFS(СВЦЭМ!$C$39:$C$782,СВЦЭМ!$A$39:$A$782,$A147,СВЦЭМ!$B$39:$B$782,N$119)+'СЕТ СН'!$I$12+СВЦЭМ!$D$10+'СЕТ СН'!$I$6-'СЕТ СН'!$I$22</f>
        <v>2101.1002346300002</v>
      </c>
      <c r="O147" s="36">
        <f>SUMIFS(СВЦЭМ!$C$39:$C$782,СВЦЭМ!$A$39:$A$782,$A147,СВЦЭМ!$B$39:$B$782,O$119)+'СЕТ СН'!$I$12+СВЦЭМ!$D$10+'СЕТ СН'!$I$6-'СЕТ СН'!$I$22</f>
        <v>2093.0737457100004</v>
      </c>
      <c r="P147" s="36">
        <f>SUMIFS(СВЦЭМ!$C$39:$C$782,СВЦЭМ!$A$39:$A$782,$A147,СВЦЭМ!$B$39:$B$782,P$119)+'СЕТ СН'!$I$12+СВЦЭМ!$D$10+'СЕТ СН'!$I$6-'СЕТ СН'!$I$22</f>
        <v>2065.0173051000002</v>
      </c>
      <c r="Q147" s="36">
        <f>SUMIFS(СВЦЭМ!$C$39:$C$782,СВЦЭМ!$A$39:$A$782,$A147,СВЦЭМ!$B$39:$B$782,Q$119)+'СЕТ СН'!$I$12+СВЦЭМ!$D$10+'СЕТ СН'!$I$6-'СЕТ СН'!$I$22</f>
        <v>2089.0249988200003</v>
      </c>
      <c r="R147" s="36">
        <f>SUMIFS(СВЦЭМ!$C$39:$C$782,СВЦЭМ!$A$39:$A$782,$A147,СВЦЭМ!$B$39:$B$782,R$119)+'СЕТ СН'!$I$12+СВЦЭМ!$D$10+'СЕТ СН'!$I$6-'СЕТ СН'!$I$22</f>
        <v>2127.3030463100004</v>
      </c>
      <c r="S147" s="36">
        <f>SUMIFS(СВЦЭМ!$C$39:$C$782,СВЦЭМ!$A$39:$A$782,$A147,СВЦЭМ!$B$39:$B$782,S$119)+'СЕТ СН'!$I$12+СВЦЭМ!$D$10+'СЕТ СН'!$I$6-'СЕТ СН'!$I$22</f>
        <v>2121.5455340400003</v>
      </c>
      <c r="T147" s="36">
        <f>SUMIFS(СВЦЭМ!$C$39:$C$782,СВЦЭМ!$A$39:$A$782,$A147,СВЦЭМ!$B$39:$B$782,T$119)+'СЕТ СН'!$I$12+СВЦЭМ!$D$10+'СЕТ СН'!$I$6-'СЕТ СН'!$I$22</f>
        <v>2140.6779839999999</v>
      </c>
      <c r="U147" s="36">
        <f>SUMIFS(СВЦЭМ!$C$39:$C$782,СВЦЭМ!$A$39:$A$782,$A147,СВЦЭМ!$B$39:$B$782,U$119)+'СЕТ СН'!$I$12+СВЦЭМ!$D$10+'СЕТ СН'!$I$6-'СЕТ СН'!$I$22</f>
        <v>2153.8191513299998</v>
      </c>
      <c r="V147" s="36">
        <f>SUMIFS(СВЦЭМ!$C$39:$C$782,СВЦЭМ!$A$39:$A$782,$A147,СВЦЭМ!$B$39:$B$782,V$119)+'СЕТ СН'!$I$12+СВЦЭМ!$D$10+'СЕТ СН'!$I$6-'СЕТ СН'!$I$22</f>
        <v>2144.27142073</v>
      </c>
      <c r="W147" s="36">
        <f>SUMIFS(СВЦЭМ!$C$39:$C$782,СВЦЭМ!$A$39:$A$782,$A147,СВЦЭМ!$B$39:$B$782,W$119)+'СЕТ СН'!$I$12+СВЦЭМ!$D$10+'СЕТ СН'!$I$6-'СЕТ СН'!$I$22</f>
        <v>2137.5669236399999</v>
      </c>
      <c r="X147" s="36">
        <f>SUMIFS(СВЦЭМ!$C$39:$C$782,СВЦЭМ!$A$39:$A$782,$A147,СВЦЭМ!$B$39:$B$782,X$119)+'СЕТ СН'!$I$12+СВЦЭМ!$D$10+'СЕТ СН'!$I$6-'СЕТ СН'!$I$22</f>
        <v>2224.0992576200001</v>
      </c>
      <c r="Y147" s="36">
        <f>SUMIFS(СВЦЭМ!$C$39:$C$782,СВЦЭМ!$A$39:$A$782,$A147,СВЦЭМ!$B$39:$B$782,Y$119)+'СЕТ СН'!$I$12+СВЦЭМ!$D$10+'СЕТ СН'!$I$6-'СЕТ СН'!$I$22</f>
        <v>2314.0677088700004</v>
      </c>
    </row>
    <row r="148" spans="1:26" ht="15.75" x14ac:dyDescent="0.2">
      <c r="A148" s="35">
        <f t="shared" si="3"/>
        <v>45167</v>
      </c>
      <c r="B148" s="36">
        <f>SUMIFS(СВЦЭМ!$C$39:$C$782,СВЦЭМ!$A$39:$A$782,$A148,СВЦЭМ!$B$39:$B$782,B$119)+'СЕТ СН'!$I$12+СВЦЭМ!$D$10+'СЕТ СН'!$I$6-'СЕТ СН'!$I$22</f>
        <v>2309.00147199</v>
      </c>
      <c r="C148" s="36">
        <f>SUMIFS(СВЦЭМ!$C$39:$C$782,СВЦЭМ!$A$39:$A$782,$A148,СВЦЭМ!$B$39:$B$782,C$119)+'СЕТ СН'!$I$12+СВЦЭМ!$D$10+'СЕТ СН'!$I$6-'СЕТ СН'!$I$22</f>
        <v>2393.0284179099999</v>
      </c>
      <c r="D148" s="36">
        <f>SUMIFS(СВЦЭМ!$C$39:$C$782,СВЦЭМ!$A$39:$A$782,$A148,СВЦЭМ!$B$39:$B$782,D$119)+'СЕТ СН'!$I$12+СВЦЭМ!$D$10+'СЕТ СН'!$I$6-'СЕТ СН'!$I$22</f>
        <v>2441.0076533700003</v>
      </c>
      <c r="E148" s="36">
        <f>SUMIFS(СВЦЭМ!$C$39:$C$782,СВЦЭМ!$A$39:$A$782,$A148,СВЦЭМ!$B$39:$B$782,E$119)+'СЕТ СН'!$I$12+СВЦЭМ!$D$10+'СЕТ СН'!$I$6-'СЕТ СН'!$I$22</f>
        <v>2460.5623581899999</v>
      </c>
      <c r="F148" s="36">
        <f>SUMIFS(СВЦЭМ!$C$39:$C$782,СВЦЭМ!$A$39:$A$782,$A148,СВЦЭМ!$B$39:$B$782,F$119)+'СЕТ СН'!$I$12+СВЦЭМ!$D$10+'СЕТ СН'!$I$6-'СЕТ СН'!$I$22</f>
        <v>2464.8236924800003</v>
      </c>
      <c r="G148" s="36">
        <f>SUMIFS(СВЦЭМ!$C$39:$C$782,СВЦЭМ!$A$39:$A$782,$A148,СВЦЭМ!$B$39:$B$782,G$119)+'СЕТ СН'!$I$12+СВЦЭМ!$D$10+'СЕТ СН'!$I$6-'СЕТ СН'!$I$22</f>
        <v>2478.59796732</v>
      </c>
      <c r="H148" s="36">
        <f>SUMIFS(СВЦЭМ!$C$39:$C$782,СВЦЭМ!$A$39:$A$782,$A148,СВЦЭМ!$B$39:$B$782,H$119)+'СЕТ СН'!$I$12+СВЦЭМ!$D$10+'СЕТ СН'!$I$6-'СЕТ СН'!$I$22</f>
        <v>2422.20238569</v>
      </c>
      <c r="I148" s="36">
        <f>SUMIFS(СВЦЭМ!$C$39:$C$782,СВЦЭМ!$A$39:$A$782,$A148,СВЦЭМ!$B$39:$B$782,I$119)+'СЕТ СН'!$I$12+СВЦЭМ!$D$10+'СЕТ СН'!$I$6-'СЕТ СН'!$I$22</f>
        <v>2332.3313369500001</v>
      </c>
      <c r="J148" s="36">
        <f>SUMIFS(СВЦЭМ!$C$39:$C$782,СВЦЭМ!$A$39:$A$782,$A148,СВЦЭМ!$B$39:$B$782,J$119)+'СЕТ СН'!$I$12+СВЦЭМ!$D$10+'СЕТ СН'!$I$6-'СЕТ СН'!$I$22</f>
        <v>2188.9045098699999</v>
      </c>
      <c r="K148" s="36">
        <f>SUMIFS(СВЦЭМ!$C$39:$C$782,СВЦЭМ!$A$39:$A$782,$A148,СВЦЭМ!$B$39:$B$782,K$119)+'СЕТ СН'!$I$12+СВЦЭМ!$D$10+'СЕТ СН'!$I$6-'СЕТ СН'!$I$22</f>
        <v>2102.1731006199998</v>
      </c>
      <c r="L148" s="36">
        <f>SUMIFS(СВЦЭМ!$C$39:$C$782,СВЦЭМ!$A$39:$A$782,$A148,СВЦЭМ!$B$39:$B$782,L$119)+'СЕТ СН'!$I$12+СВЦЭМ!$D$10+'СЕТ СН'!$I$6-'СЕТ СН'!$I$22</f>
        <v>2054.7747607299998</v>
      </c>
      <c r="M148" s="36">
        <f>SUMIFS(СВЦЭМ!$C$39:$C$782,СВЦЭМ!$A$39:$A$782,$A148,СВЦЭМ!$B$39:$B$782,M$119)+'СЕТ СН'!$I$12+СВЦЭМ!$D$10+'СЕТ СН'!$I$6-'СЕТ СН'!$I$22</f>
        <v>2037.0378537200002</v>
      </c>
      <c r="N148" s="36">
        <f>SUMIFS(СВЦЭМ!$C$39:$C$782,СВЦЭМ!$A$39:$A$782,$A148,СВЦЭМ!$B$39:$B$782,N$119)+'СЕТ СН'!$I$12+СВЦЭМ!$D$10+'СЕТ СН'!$I$6-'СЕТ СН'!$I$22</f>
        <v>2026.73579316</v>
      </c>
      <c r="O148" s="36">
        <f>SUMIFS(СВЦЭМ!$C$39:$C$782,СВЦЭМ!$A$39:$A$782,$A148,СВЦЭМ!$B$39:$B$782,O$119)+'СЕТ СН'!$I$12+СВЦЭМ!$D$10+'СЕТ СН'!$I$6-'СЕТ СН'!$I$22</f>
        <v>2015.3089317400002</v>
      </c>
      <c r="P148" s="36">
        <f>SUMIFS(СВЦЭМ!$C$39:$C$782,СВЦЭМ!$A$39:$A$782,$A148,СВЦЭМ!$B$39:$B$782,P$119)+'СЕТ СН'!$I$12+СВЦЭМ!$D$10+'СЕТ СН'!$I$6-'СЕТ СН'!$I$22</f>
        <v>2001.72268063</v>
      </c>
      <c r="Q148" s="36">
        <f>SUMIFS(СВЦЭМ!$C$39:$C$782,СВЦЭМ!$A$39:$A$782,$A148,СВЦЭМ!$B$39:$B$782,Q$119)+'СЕТ СН'!$I$12+СВЦЭМ!$D$10+'СЕТ СН'!$I$6-'СЕТ СН'!$I$22</f>
        <v>2000.9325170700001</v>
      </c>
      <c r="R148" s="36">
        <f>SUMIFS(СВЦЭМ!$C$39:$C$782,СВЦЭМ!$A$39:$A$782,$A148,СВЦЭМ!$B$39:$B$782,R$119)+'СЕТ СН'!$I$12+СВЦЭМ!$D$10+'СЕТ СН'!$I$6-'СЕТ СН'!$I$22</f>
        <v>2031.53874492</v>
      </c>
      <c r="S148" s="36">
        <f>SUMIFS(СВЦЭМ!$C$39:$C$782,СВЦЭМ!$A$39:$A$782,$A148,СВЦЭМ!$B$39:$B$782,S$119)+'СЕТ СН'!$I$12+СВЦЭМ!$D$10+'СЕТ СН'!$I$6-'СЕТ СН'!$I$22</f>
        <v>2040.3783996</v>
      </c>
      <c r="T148" s="36">
        <f>SUMIFS(СВЦЭМ!$C$39:$C$782,СВЦЭМ!$A$39:$A$782,$A148,СВЦЭМ!$B$39:$B$782,T$119)+'СЕТ СН'!$I$12+СВЦЭМ!$D$10+'СЕТ СН'!$I$6-'СЕТ СН'!$I$22</f>
        <v>2046.7460722800001</v>
      </c>
      <c r="U148" s="36">
        <f>SUMIFS(СВЦЭМ!$C$39:$C$782,СВЦЭМ!$A$39:$A$782,$A148,СВЦЭМ!$B$39:$B$782,U$119)+'СЕТ СН'!$I$12+СВЦЭМ!$D$10+'СЕТ СН'!$I$6-'СЕТ СН'!$I$22</f>
        <v>2041.39374264</v>
      </c>
      <c r="V148" s="36">
        <f>SUMIFS(СВЦЭМ!$C$39:$C$782,СВЦЭМ!$A$39:$A$782,$A148,СВЦЭМ!$B$39:$B$782,V$119)+'СЕТ СН'!$I$12+СВЦЭМ!$D$10+'СЕТ СН'!$I$6-'СЕТ СН'!$I$22</f>
        <v>2041.6372628900001</v>
      </c>
      <c r="W148" s="36">
        <f>SUMIFS(СВЦЭМ!$C$39:$C$782,СВЦЭМ!$A$39:$A$782,$A148,СВЦЭМ!$B$39:$B$782,W$119)+'СЕТ СН'!$I$12+СВЦЭМ!$D$10+'СЕТ СН'!$I$6-'СЕТ СН'!$I$22</f>
        <v>2037.9925676299999</v>
      </c>
      <c r="X148" s="36">
        <f>SUMIFS(СВЦЭМ!$C$39:$C$782,СВЦЭМ!$A$39:$A$782,$A148,СВЦЭМ!$B$39:$B$782,X$119)+'СЕТ СН'!$I$12+СВЦЭМ!$D$10+'СЕТ СН'!$I$6-'СЕТ СН'!$I$22</f>
        <v>2108.1566541299999</v>
      </c>
      <c r="Y148" s="36">
        <f>SUMIFS(СВЦЭМ!$C$39:$C$782,СВЦЭМ!$A$39:$A$782,$A148,СВЦЭМ!$B$39:$B$782,Y$119)+'СЕТ СН'!$I$12+СВЦЭМ!$D$10+'СЕТ СН'!$I$6-'СЕТ СН'!$I$22</f>
        <v>2214.0955635600003</v>
      </c>
    </row>
    <row r="149" spans="1:26" ht="15.75" x14ac:dyDescent="0.2">
      <c r="A149" s="35">
        <f t="shared" si="3"/>
        <v>45168</v>
      </c>
      <c r="B149" s="36">
        <f>SUMIFS(СВЦЭМ!$C$39:$C$782,СВЦЭМ!$A$39:$A$782,$A149,СВЦЭМ!$B$39:$B$782,B$119)+'СЕТ СН'!$I$12+СВЦЭМ!$D$10+'СЕТ СН'!$I$6-'СЕТ СН'!$I$22</f>
        <v>2344.0418390300001</v>
      </c>
      <c r="C149" s="36">
        <f>SUMIFS(СВЦЭМ!$C$39:$C$782,СВЦЭМ!$A$39:$A$782,$A149,СВЦЭМ!$B$39:$B$782,C$119)+'СЕТ СН'!$I$12+СВЦЭМ!$D$10+'СЕТ СН'!$I$6-'СЕТ СН'!$I$22</f>
        <v>2416.5213034200001</v>
      </c>
      <c r="D149" s="36">
        <f>SUMIFS(СВЦЭМ!$C$39:$C$782,СВЦЭМ!$A$39:$A$782,$A149,СВЦЭМ!$B$39:$B$782,D$119)+'СЕТ СН'!$I$12+СВЦЭМ!$D$10+'СЕТ СН'!$I$6-'СЕТ СН'!$I$22</f>
        <v>2468.0863667399999</v>
      </c>
      <c r="E149" s="36">
        <f>SUMIFS(СВЦЭМ!$C$39:$C$782,СВЦЭМ!$A$39:$A$782,$A149,СВЦЭМ!$B$39:$B$782,E$119)+'СЕТ СН'!$I$12+СВЦЭМ!$D$10+'СЕТ СН'!$I$6-'СЕТ СН'!$I$22</f>
        <v>2493.7631235500003</v>
      </c>
      <c r="F149" s="36">
        <f>SUMIFS(СВЦЭМ!$C$39:$C$782,СВЦЭМ!$A$39:$A$782,$A149,СВЦЭМ!$B$39:$B$782,F$119)+'СЕТ СН'!$I$12+СВЦЭМ!$D$10+'СЕТ СН'!$I$6-'СЕТ СН'!$I$22</f>
        <v>2549.3887681699998</v>
      </c>
      <c r="G149" s="36">
        <f>SUMIFS(СВЦЭМ!$C$39:$C$782,СВЦЭМ!$A$39:$A$782,$A149,СВЦЭМ!$B$39:$B$782,G$119)+'СЕТ СН'!$I$12+СВЦЭМ!$D$10+'СЕТ СН'!$I$6-'СЕТ СН'!$I$22</f>
        <v>2517.83911769</v>
      </c>
      <c r="H149" s="36">
        <f>SUMIFS(СВЦЭМ!$C$39:$C$782,СВЦЭМ!$A$39:$A$782,$A149,СВЦЭМ!$B$39:$B$782,H$119)+'СЕТ СН'!$I$12+СВЦЭМ!$D$10+'СЕТ СН'!$I$6-'СЕТ СН'!$I$22</f>
        <v>2437.82504982</v>
      </c>
      <c r="I149" s="36">
        <f>SUMIFS(СВЦЭМ!$C$39:$C$782,СВЦЭМ!$A$39:$A$782,$A149,СВЦЭМ!$B$39:$B$782,I$119)+'СЕТ СН'!$I$12+СВЦЭМ!$D$10+'СЕТ СН'!$I$6-'СЕТ СН'!$I$22</f>
        <v>2331.5127976799999</v>
      </c>
      <c r="J149" s="36">
        <f>SUMIFS(СВЦЭМ!$C$39:$C$782,СВЦЭМ!$A$39:$A$782,$A149,СВЦЭМ!$B$39:$B$782,J$119)+'СЕТ СН'!$I$12+СВЦЭМ!$D$10+'СЕТ СН'!$I$6-'СЕТ СН'!$I$22</f>
        <v>2230.2368355799999</v>
      </c>
      <c r="K149" s="36">
        <f>SUMIFS(СВЦЭМ!$C$39:$C$782,СВЦЭМ!$A$39:$A$782,$A149,СВЦЭМ!$B$39:$B$782,K$119)+'СЕТ СН'!$I$12+СВЦЭМ!$D$10+'СЕТ СН'!$I$6-'СЕТ СН'!$I$22</f>
        <v>2157.1831544799998</v>
      </c>
      <c r="L149" s="36">
        <f>SUMIFS(СВЦЭМ!$C$39:$C$782,СВЦЭМ!$A$39:$A$782,$A149,СВЦЭМ!$B$39:$B$782,L$119)+'СЕТ СН'!$I$12+СВЦЭМ!$D$10+'СЕТ СН'!$I$6-'СЕТ СН'!$I$22</f>
        <v>2118.1846295300002</v>
      </c>
      <c r="M149" s="36">
        <f>SUMIFS(СВЦЭМ!$C$39:$C$782,СВЦЭМ!$A$39:$A$782,$A149,СВЦЭМ!$B$39:$B$782,M$119)+'СЕТ СН'!$I$12+СВЦЭМ!$D$10+'СЕТ СН'!$I$6-'СЕТ СН'!$I$22</f>
        <v>2097.92857779</v>
      </c>
      <c r="N149" s="36">
        <f>SUMIFS(СВЦЭМ!$C$39:$C$782,СВЦЭМ!$A$39:$A$782,$A149,СВЦЭМ!$B$39:$B$782,N$119)+'СЕТ СН'!$I$12+СВЦЭМ!$D$10+'СЕТ СН'!$I$6-'СЕТ СН'!$I$22</f>
        <v>2098.5878273500002</v>
      </c>
      <c r="O149" s="36">
        <f>SUMIFS(СВЦЭМ!$C$39:$C$782,СВЦЭМ!$A$39:$A$782,$A149,СВЦЭМ!$B$39:$B$782,O$119)+'СЕТ СН'!$I$12+СВЦЭМ!$D$10+'СЕТ СН'!$I$6-'СЕТ СН'!$I$22</f>
        <v>2116.7878607299999</v>
      </c>
      <c r="P149" s="36">
        <f>SUMIFS(СВЦЭМ!$C$39:$C$782,СВЦЭМ!$A$39:$A$782,$A149,СВЦЭМ!$B$39:$B$782,P$119)+'СЕТ СН'!$I$12+СВЦЭМ!$D$10+'СЕТ СН'!$I$6-'СЕТ СН'!$I$22</f>
        <v>2080.2710622900004</v>
      </c>
      <c r="Q149" s="36">
        <f>SUMIFS(СВЦЭМ!$C$39:$C$782,СВЦЭМ!$A$39:$A$782,$A149,СВЦЭМ!$B$39:$B$782,Q$119)+'СЕТ СН'!$I$12+СВЦЭМ!$D$10+'СЕТ СН'!$I$6-'СЕТ СН'!$I$22</f>
        <v>2084.34428901</v>
      </c>
      <c r="R149" s="36">
        <f>SUMIFS(СВЦЭМ!$C$39:$C$782,СВЦЭМ!$A$39:$A$782,$A149,СВЦЭМ!$B$39:$B$782,R$119)+'СЕТ СН'!$I$12+СВЦЭМ!$D$10+'СЕТ СН'!$I$6-'СЕТ СН'!$I$22</f>
        <v>2125.5990533200002</v>
      </c>
      <c r="S149" s="36">
        <f>SUMIFS(СВЦЭМ!$C$39:$C$782,СВЦЭМ!$A$39:$A$782,$A149,СВЦЭМ!$B$39:$B$782,S$119)+'СЕТ СН'!$I$12+СВЦЭМ!$D$10+'СЕТ СН'!$I$6-'СЕТ СН'!$I$22</f>
        <v>2109.5181618799998</v>
      </c>
      <c r="T149" s="36">
        <f>SUMIFS(СВЦЭМ!$C$39:$C$782,СВЦЭМ!$A$39:$A$782,$A149,СВЦЭМ!$B$39:$B$782,T$119)+'СЕТ СН'!$I$12+СВЦЭМ!$D$10+'СЕТ СН'!$I$6-'СЕТ СН'!$I$22</f>
        <v>2108.9572411099998</v>
      </c>
      <c r="U149" s="36">
        <f>SUMIFS(СВЦЭМ!$C$39:$C$782,СВЦЭМ!$A$39:$A$782,$A149,СВЦЭМ!$B$39:$B$782,U$119)+'СЕТ СН'!$I$12+СВЦЭМ!$D$10+'СЕТ СН'!$I$6-'СЕТ СН'!$I$22</f>
        <v>2112.0142379700001</v>
      </c>
      <c r="V149" s="36">
        <f>SUMIFS(СВЦЭМ!$C$39:$C$782,СВЦЭМ!$A$39:$A$782,$A149,СВЦЭМ!$B$39:$B$782,V$119)+'СЕТ СН'!$I$12+СВЦЭМ!$D$10+'СЕТ СН'!$I$6-'СЕТ СН'!$I$22</f>
        <v>2085.5594855300001</v>
      </c>
      <c r="W149" s="36">
        <f>SUMIFS(СВЦЭМ!$C$39:$C$782,СВЦЭМ!$A$39:$A$782,$A149,СВЦЭМ!$B$39:$B$782,W$119)+'СЕТ СН'!$I$12+СВЦЭМ!$D$10+'СЕТ СН'!$I$6-'СЕТ СН'!$I$22</f>
        <v>2084.66165284</v>
      </c>
      <c r="X149" s="36">
        <f>SUMIFS(СВЦЭМ!$C$39:$C$782,СВЦЭМ!$A$39:$A$782,$A149,СВЦЭМ!$B$39:$B$782,X$119)+'СЕТ СН'!$I$12+СВЦЭМ!$D$10+'СЕТ СН'!$I$6-'СЕТ СН'!$I$22</f>
        <v>2141.4052646</v>
      </c>
      <c r="Y149" s="36">
        <f>SUMIFS(СВЦЭМ!$C$39:$C$782,СВЦЭМ!$A$39:$A$782,$A149,СВЦЭМ!$B$39:$B$782,Y$119)+'СЕТ СН'!$I$12+СВЦЭМ!$D$10+'СЕТ СН'!$I$6-'СЕТ СН'!$I$22</f>
        <v>2250.5105105800003</v>
      </c>
    </row>
    <row r="150" spans="1:26" ht="15.75" x14ac:dyDescent="0.2">
      <c r="A150" s="35">
        <f t="shared" si="3"/>
        <v>45169</v>
      </c>
      <c r="B150" s="36">
        <f>SUMIFS(СВЦЭМ!$C$39:$C$782,СВЦЭМ!$A$39:$A$782,$A150,СВЦЭМ!$B$39:$B$782,B$119)+'СЕТ СН'!$I$12+СВЦЭМ!$D$10+'СЕТ СН'!$I$6-'СЕТ СН'!$I$22</f>
        <v>2346.7160699800002</v>
      </c>
      <c r="C150" s="36">
        <f>SUMIFS(СВЦЭМ!$C$39:$C$782,СВЦЭМ!$A$39:$A$782,$A150,СВЦЭМ!$B$39:$B$782,C$119)+'СЕТ СН'!$I$12+СВЦЭМ!$D$10+'СЕТ СН'!$I$6-'СЕТ СН'!$I$22</f>
        <v>2417.76502033</v>
      </c>
      <c r="D150" s="36">
        <f>SUMIFS(СВЦЭМ!$C$39:$C$782,СВЦЭМ!$A$39:$A$782,$A150,СВЦЭМ!$B$39:$B$782,D$119)+'СЕТ СН'!$I$12+СВЦЭМ!$D$10+'СЕТ СН'!$I$6-'СЕТ СН'!$I$22</f>
        <v>2470.09612079</v>
      </c>
      <c r="E150" s="36">
        <f>SUMIFS(СВЦЭМ!$C$39:$C$782,СВЦЭМ!$A$39:$A$782,$A150,СВЦЭМ!$B$39:$B$782,E$119)+'СЕТ СН'!$I$12+СВЦЭМ!$D$10+'СЕТ СН'!$I$6-'СЕТ СН'!$I$22</f>
        <v>2502.07622279</v>
      </c>
      <c r="F150" s="36">
        <f>SUMIFS(СВЦЭМ!$C$39:$C$782,СВЦЭМ!$A$39:$A$782,$A150,СВЦЭМ!$B$39:$B$782,F$119)+'СЕТ СН'!$I$12+СВЦЭМ!$D$10+'СЕТ СН'!$I$6-'СЕТ СН'!$I$22</f>
        <v>2469.0960897599998</v>
      </c>
      <c r="G150" s="36">
        <f>SUMIFS(СВЦЭМ!$C$39:$C$782,СВЦЭМ!$A$39:$A$782,$A150,СВЦЭМ!$B$39:$B$782,G$119)+'СЕТ СН'!$I$12+СВЦЭМ!$D$10+'СЕТ СН'!$I$6-'СЕТ СН'!$I$22</f>
        <v>2482.6860958100001</v>
      </c>
      <c r="H150" s="36">
        <f>SUMIFS(СВЦЭМ!$C$39:$C$782,СВЦЭМ!$A$39:$A$782,$A150,СВЦЭМ!$B$39:$B$782,H$119)+'СЕТ СН'!$I$12+СВЦЭМ!$D$10+'СЕТ СН'!$I$6-'СЕТ СН'!$I$22</f>
        <v>2378.3473989399999</v>
      </c>
      <c r="I150" s="36">
        <f>SUMIFS(СВЦЭМ!$C$39:$C$782,СВЦЭМ!$A$39:$A$782,$A150,СВЦЭМ!$B$39:$B$782,I$119)+'СЕТ СН'!$I$12+СВЦЭМ!$D$10+'СЕТ СН'!$I$6-'СЕТ СН'!$I$22</f>
        <v>2325.17772947</v>
      </c>
      <c r="J150" s="36">
        <f>SUMIFS(СВЦЭМ!$C$39:$C$782,СВЦЭМ!$A$39:$A$782,$A150,СВЦЭМ!$B$39:$B$782,J$119)+'СЕТ СН'!$I$12+СВЦЭМ!$D$10+'СЕТ СН'!$I$6-'СЕТ СН'!$I$22</f>
        <v>2214.5302210600003</v>
      </c>
      <c r="K150" s="36">
        <f>SUMIFS(СВЦЭМ!$C$39:$C$782,СВЦЭМ!$A$39:$A$782,$A150,СВЦЭМ!$B$39:$B$782,K$119)+'СЕТ СН'!$I$12+СВЦЭМ!$D$10+'СЕТ СН'!$I$6-'СЕТ СН'!$I$22</f>
        <v>2137.2591028500001</v>
      </c>
      <c r="L150" s="36">
        <f>SUMIFS(СВЦЭМ!$C$39:$C$782,СВЦЭМ!$A$39:$A$782,$A150,СВЦЭМ!$B$39:$B$782,L$119)+'СЕТ СН'!$I$12+СВЦЭМ!$D$10+'СЕТ СН'!$I$6-'СЕТ СН'!$I$22</f>
        <v>2108.71804157</v>
      </c>
      <c r="M150" s="36">
        <f>SUMIFS(СВЦЭМ!$C$39:$C$782,СВЦЭМ!$A$39:$A$782,$A150,СВЦЭМ!$B$39:$B$782,M$119)+'СЕТ СН'!$I$12+СВЦЭМ!$D$10+'СЕТ СН'!$I$6-'СЕТ СН'!$I$22</f>
        <v>2094.8410680400002</v>
      </c>
      <c r="N150" s="36">
        <f>SUMIFS(СВЦЭМ!$C$39:$C$782,СВЦЭМ!$A$39:$A$782,$A150,СВЦЭМ!$B$39:$B$782,N$119)+'СЕТ СН'!$I$12+СВЦЭМ!$D$10+'СЕТ СН'!$I$6-'СЕТ СН'!$I$22</f>
        <v>2091.8220447100002</v>
      </c>
      <c r="O150" s="36">
        <f>SUMIFS(СВЦЭМ!$C$39:$C$782,СВЦЭМ!$A$39:$A$782,$A150,СВЦЭМ!$B$39:$B$782,O$119)+'СЕТ СН'!$I$12+СВЦЭМ!$D$10+'СЕТ СН'!$I$6-'СЕТ СН'!$I$22</f>
        <v>2099.1314676900001</v>
      </c>
      <c r="P150" s="36">
        <f>SUMIFS(СВЦЭМ!$C$39:$C$782,СВЦЭМ!$A$39:$A$782,$A150,СВЦЭМ!$B$39:$B$782,P$119)+'СЕТ СН'!$I$12+СВЦЭМ!$D$10+'СЕТ СН'!$I$6-'СЕТ СН'!$I$22</f>
        <v>2077.9468444000004</v>
      </c>
      <c r="Q150" s="36">
        <f>SUMIFS(СВЦЭМ!$C$39:$C$782,СВЦЭМ!$A$39:$A$782,$A150,СВЦЭМ!$B$39:$B$782,Q$119)+'СЕТ СН'!$I$12+СВЦЭМ!$D$10+'СЕТ СН'!$I$6-'СЕТ СН'!$I$22</f>
        <v>2090.6918938899998</v>
      </c>
      <c r="R150" s="36">
        <f>SUMIFS(СВЦЭМ!$C$39:$C$782,СВЦЭМ!$A$39:$A$782,$A150,СВЦЭМ!$B$39:$B$782,R$119)+'СЕТ СН'!$I$12+СВЦЭМ!$D$10+'СЕТ СН'!$I$6-'СЕТ СН'!$I$22</f>
        <v>2119.7206151600003</v>
      </c>
      <c r="S150" s="36">
        <f>SUMIFS(СВЦЭМ!$C$39:$C$782,СВЦЭМ!$A$39:$A$782,$A150,СВЦЭМ!$B$39:$B$782,S$119)+'СЕТ СН'!$I$12+СВЦЭМ!$D$10+'СЕТ СН'!$I$6-'СЕТ СН'!$I$22</f>
        <v>2117.52803963</v>
      </c>
      <c r="T150" s="36">
        <f>SUMIFS(СВЦЭМ!$C$39:$C$782,СВЦЭМ!$A$39:$A$782,$A150,СВЦЭМ!$B$39:$B$782,T$119)+'СЕТ СН'!$I$12+СВЦЭМ!$D$10+'СЕТ СН'!$I$6-'СЕТ СН'!$I$22</f>
        <v>2122.6301542700003</v>
      </c>
      <c r="U150" s="36">
        <f>SUMIFS(СВЦЭМ!$C$39:$C$782,СВЦЭМ!$A$39:$A$782,$A150,СВЦЭМ!$B$39:$B$782,U$119)+'СЕТ СН'!$I$12+СВЦЭМ!$D$10+'СЕТ СН'!$I$6-'СЕТ СН'!$I$22</f>
        <v>2122.20743687</v>
      </c>
      <c r="V150" s="36">
        <f>SUMIFS(СВЦЭМ!$C$39:$C$782,СВЦЭМ!$A$39:$A$782,$A150,СВЦЭМ!$B$39:$B$782,V$119)+'СЕТ СН'!$I$12+СВЦЭМ!$D$10+'СЕТ СН'!$I$6-'СЕТ СН'!$I$22</f>
        <v>2105.7770153800002</v>
      </c>
      <c r="W150" s="36">
        <f>SUMIFS(СВЦЭМ!$C$39:$C$782,СВЦЭМ!$A$39:$A$782,$A150,СВЦЭМ!$B$39:$B$782,W$119)+'СЕТ СН'!$I$12+СВЦЭМ!$D$10+'СЕТ СН'!$I$6-'СЕТ СН'!$I$22</f>
        <v>2110.6727017000003</v>
      </c>
      <c r="X150" s="36">
        <f>SUMIFS(СВЦЭМ!$C$39:$C$782,СВЦЭМ!$A$39:$A$782,$A150,СВЦЭМ!$B$39:$B$782,X$119)+'СЕТ СН'!$I$12+СВЦЭМ!$D$10+'СЕТ СН'!$I$6-'СЕТ СН'!$I$22</f>
        <v>2185.2790146400002</v>
      </c>
      <c r="Y150" s="36">
        <f>SUMIFS(СВЦЭМ!$C$39:$C$782,СВЦЭМ!$A$39:$A$782,$A150,СВЦЭМ!$B$39:$B$782,Y$119)+'СЕТ СН'!$I$12+СВЦЭМ!$D$10+'СЕТ СН'!$I$6-'СЕТ СН'!$I$22</f>
        <v>2289.5697865100001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6" t="s">
        <v>74</v>
      </c>
      <c r="B153" s="126"/>
      <c r="C153" s="126"/>
      <c r="D153" s="126"/>
      <c r="E153" s="126"/>
      <c r="F153" s="126"/>
      <c r="G153" s="126"/>
      <c r="H153" s="126"/>
      <c r="I153" s="126"/>
      <c r="J153" s="126"/>
      <c r="K153" s="126"/>
      <c r="L153" s="126"/>
      <c r="M153" s="126"/>
      <c r="N153" s="127" t="s">
        <v>29</v>
      </c>
      <c r="O153" s="127"/>
      <c r="P153" s="127"/>
      <c r="Q153" s="127"/>
      <c r="R153" s="127"/>
      <c r="S153" s="127"/>
      <c r="T153" s="127"/>
      <c r="U153" s="127"/>
      <c r="V153" s="39"/>
      <c r="W153" s="39"/>
      <c r="X153" s="39"/>
      <c r="Y153" s="39"/>
      <c r="Z153" s="39"/>
    </row>
    <row r="154" spans="1:26" ht="15.75" x14ac:dyDescent="0.25">
      <c r="A154" s="126"/>
      <c r="B154" s="126"/>
      <c r="C154" s="126"/>
      <c r="D154" s="126"/>
      <c r="E154" s="126"/>
      <c r="F154" s="126"/>
      <c r="G154" s="126"/>
      <c r="H154" s="126"/>
      <c r="I154" s="126"/>
      <c r="J154" s="126"/>
      <c r="K154" s="126"/>
      <c r="L154" s="126"/>
      <c r="M154" s="126"/>
      <c r="N154" s="128" t="s">
        <v>0</v>
      </c>
      <c r="O154" s="128"/>
      <c r="P154" s="128" t="s">
        <v>1</v>
      </c>
      <c r="Q154" s="128"/>
      <c r="R154" s="128" t="s">
        <v>2</v>
      </c>
      <c r="S154" s="128"/>
      <c r="T154" s="128" t="s">
        <v>3</v>
      </c>
      <c r="U154" s="128"/>
      <c r="V154" s="32"/>
      <c r="W154" s="32"/>
      <c r="X154" s="32"/>
      <c r="Y154" s="32"/>
    </row>
    <row r="155" spans="1:26" ht="15.75" x14ac:dyDescent="0.2">
      <c r="A155" s="126"/>
      <c r="B155" s="126"/>
      <c r="C155" s="126"/>
      <c r="D155" s="126"/>
      <c r="E155" s="126"/>
      <c r="F155" s="126"/>
      <c r="G155" s="126"/>
      <c r="H155" s="126"/>
      <c r="I155" s="126"/>
      <c r="J155" s="126"/>
      <c r="K155" s="126"/>
      <c r="L155" s="126"/>
      <c r="M155" s="126"/>
      <c r="N155" s="129">
        <f>СВЦЭМ!$D$12+'СЕТ СН'!$F$13-'СЕТ СН'!$F$23</f>
        <v>640904.38848920865</v>
      </c>
      <c r="O155" s="130"/>
      <c r="P155" s="129">
        <f>СВЦЭМ!$D$12+'СЕТ СН'!$F$13-'СЕТ СН'!$G$23</f>
        <v>640904.38848920865</v>
      </c>
      <c r="Q155" s="130"/>
      <c r="R155" s="129">
        <f>СВЦЭМ!$D$12+'СЕТ СН'!$F$13-'СЕТ СН'!$H$23</f>
        <v>640904.38848920865</v>
      </c>
      <c r="S155" s="130"/>
      <c r="T155" s="129">
        <f>СВЦЭМ!$D$12+'СЕТ СН'!$F$13-'СЕТ СН'!$I$23</f>
        <v>640904.38848920865</v>
      </c>
      <c r="U155" s="130"/>
      <c r="V155" s="40"/>
      <c r="W155" s="40"/>
      <c r="X155" s="40"/>
      <c r="Y155" s="40"/>
    </row>
    <row r="156" spans="1:26" x14ac:dyDescent="0.25">
      <c r="A156" s="154"/>
      <c r="B156" s="154"/>
      <c r="C156" s="154"/>
      <c r="D156" s="154"/>
      <c r="E156" s="154"/>
      <c r="F156" s="155"/>
      <c r="G156" s="155"/>
      <c r="H156" s="155"/>
      <c r="I156" s="155"/>
      <c r="J156" s="155"/>
      <c r="K156" s="155"/>
      <c r="L156" s="155"/>
      <c r="M156" s="155"/>
    </row>
    <row r="157" spans="1:26" ht="15.75" x14ac:dyDescent="0.25">
      <c r="A157" s="145" t="s">
        <v>75</v>
      </c>
      <c r="B157" s="146"/>
      <c r="C157" s="146"/>
      <c r="D157" s="146"/>
      <c r="E157" s="146"/>
      <c r="F157" s="146"/>
      <c r="G157" s="146"/>
      <c r="H157" s="146"/>
      <c r="I157" s="146"/>
      <c r="J157" s="146"/>
      <c r="K157" s="146"/>
      <c r="L157" s="146"/>
      <c r="M157" s="147"/>
      <c r="N157" s="127" t="s">
        <v>29</v>
      </c>
      <c r="O157" s="127"/>
      <c r="P157" s="127"/>
      <c r="Q157" s="127"/>
      <c r="R157" s="127"/>
      <c r="S157" s="127"/>
      <c r="T157" s="127"/>
      <c r="U157" s="127"/>
    </row>
    <row r="158" spans="1:26" ht="15.75" x14ac:dyDescent="0.25">
      <c r="A158" s="148"/>
      <c r="B158" s="149"/>
      <c r="C158" s="149"/>
      <c r="D158" s="149"/>
      <c r="E158" s="149"/>
      <c r="F158" s="149"/>
      <c r="G158" s="149"/>
      <c r="H158" s="149"/>
      <c r="I158" s="149"/>
      <c r="J158" s="149"/>
      <c r="K158" s="149"/>
      <c r="L158" s="149"/>
      <c r="M158" s="150"/>
      <c r="N158" s="128" t="s">
        <v>0</v>
      </c>
      <c r="O158" s="128"/>
      <c r="P158" s="128" t="s">
        <v>1</v>
      </c>
      <c r="Q158" s="128"/>
      <c r="R158" s="128" t="s">
        <v>2</v>
      </c>
      <c r="S158" s="128"/>
      <c r="T158" s="128" t="s">
        <v>3</v>
      </c>
      <c r="U158" s="128"/>
    </row>
    <row r="159" spans="1:26" ht="15.75" x14ac:dyDescent="0.25">
      <c r="A159" s="151"/>
      <c r="B159" s="152"/>
      <c r="C159" s="152"/>
      <c r="D159" s="152"/>
      <c r="E159" s="152"/>
      <c r="F159" s="152"/>
      <c r="G159" s="152"/>
      <c r="H159" s="152"/>
      <c r="I159" s="152"/>
      <c r="J159" s="152"/>
      <c r="K159" s="152"/>
      <c r="L159" s="152"/>
      <c r="M159" s="153"/>
      <c r="N159" s="144">
        <f>'СЕТ СН'!$F$7</f>
        <v>582803.57999999996</v>
      </c>
      <c r="O159" s="144"/>
      <c r="P159" s="144">
        <f>'СЕТ СН'!$G$7</f>
        <v>958432.19</v>
      </c>
      <c r="Q159" s="144"/>
      <c r="R159" s="144">
        <f>'СЕТ СН'!$H$7</f>
        <v>1021971.76</v>
      </c>
      <c r="S159" s="144"/>
      <c r="T159" s="144">
        <f>'СЕТ СН'!$I$7</f>
        <v>771049.7</v>
      </c>
      <c r="U159" s="144"/>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0.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августе 2023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43" t="s">
        <v>40</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32.25" customHeight="1" x14ac:dyDescent="0.2">
      <c r="A4" s="143" t="s">
        <v>10</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customHeight="1"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01.08.2023</v>
      </c>
      <c r="B12" s="36">
        <f>SUMIFS(СВЦЭМ!$D$39:$D$782,СВЦЭМ!$A$39:$A$782,$A12,СВЦЭМ!$B$39:$B$782,B$11)+'СЕТ СН'!$F$14+СВЦЭМ!$D$10+'СЕТ СН'!$F$5-'СЕТ СН'!$F$24</f>
        <v>2736.7076628499999</v>
      </c>
      <c r="C12" s="36">
        <f>SUMIFS(СВЦЭМ!$D$39:$D$782,СВЦЭМ!$A$39:$A$782,$A12,СВЦЭМ!$B$39:$B$782,C$11)+'СЕТ СН'!$F$14+СВЦЭМ!$D$10+'СЕТ СН'!$F$5-'СЕТ СН'!$F$24</f>
        <v>2912.3122598499999</v>
      </c>
      <c r="D12" s="36">
        <f>SUMIFS(СВЦЭМ!$D$39:$D$782,СВЦЭМ!$A$39:$A$782,$A12,СВЦЭМ!$B$39:$B$782,D$11)+'СЕТ СН'!$F$14+СВЦЭМ!$D$10+'СЕТ СН'!$F$5-'СЕТ СН'!$F$24</f>
        <v>2961.97844523</v>
      </c>
      <c r="E12" s="36">
        <f>SUMIFS(СВЦЭМ!$D$39:$D$782,СВЦЭМ!$A$39:$A$782,$A12,СВЦЭМ!$B$39:$B$782,E$11)+'СЕТ СН'!$F$14+СВЦЭМ!$D$10+'СЕТ СН'!$F$5-'СЕТ СН'!$F$24</f>
        <v>3001.68134422</v>
      </c>
      <c r="F12" s="36">
        <f>SUMIFS(СВЦЭМ!$D$39:$D$782,СВЦЭМ!$A$39:$A$782,$A12,СВЦЭМ!$B$39:$B$782,F$11)+'СЕТ СН'!$F$14+СВЦЭМ!$D$10+'СЕТ СН'!$F$5-'СЕТ СН'!$F$24</f>
        <v>3016.2308229199998</v>
      </c>
      <c r="G12" s="36">
        <f>SUMIFS(СВЦЭМ!$D$39:$D$782,СВЦЭМ!$A$39:$A$782,$A12,СВЦЭМ!$B$39:$B$782,G$11)+'СЕТ СН'!$F$14+СВЦЭМ!$D$10+'СЕТ СН'!$F$5-'СЕТ СН'!$F$24</f>
        <v>3025.57993132</v>
      </c>
      <c r="H12" s="36">
        <f>SUMIFS(СВЦЭМ!$D$39:$D$782,СВЦЭМ!$A$39:$A$782,$A12,СВЦЭМ!$B$39:$B$782,H$11)+'СЕТ СН'!$F$14+СВЦЭМ!$D$10+'СЕТ СН'!$F$5-'СЕТ СН'!$F$24</f>
        <v>2974.20198411</v>
      </c>
      <c r="I12" s="36">
        <f>SUMIFS(СВЦЭМ!$D$39:$D$782,СВЦЭМ!$A$39:$A$782,$A12,СВЦЭМ!$B$39:$B$782,I$11)+'СЕТ СН'!$F$14+СВЦЭМ!$D$10+'СЕТ СН'!$F$5-'СЕТ СН'!$F$24</f>
        <v>2796.7259226300002</v>
      </c>
      <c r="J12" s="36">
        <f>SUMIFS(СВЦЭМ!$D$39:$D$782,СВЦЭМ!$A$39:$A$782,$A12,СВЦЭМ!$B$39:$B$782,J$11)+'СЕТ СН'!$F$14+СВЦЭМ!$D$10+'СЕТ СН'!$F$5-'СЕТ СН'!$F$24</f>
        <v>2654.7092663100002</v>
      </c>
      <c r="K12" s="36">
        <f>SUMIFS(СВЦЭМ!$D$39:$D$782,СВЦЭМ!$A$39:$A$782,$A12,СВЦЭМ!$B$39:$B$782,K$11)+'СЕТ СН'!$F$14+СВЦЭМ!$D$10+'СЕТ СН'!$F$5-'СЕТ СН'!$F$24</f>
        <v>2640.7725736100001</v>
      </c>
      <c r="L12" s="36">
        <f>SUMIFS(СВЦЭМ!$D$39:$D$782,СВЦЭМ!$A$39:$A$782,$A12,СВЦЭМ!$B$39:$B$782,L$11)+'СЕТ СН'!$F$14+СВЦЭМ!$D$10+'СЕТ СН'!$F$5-'СЕТ СН'!$F$24</f>
        <v>2593.5430896899998</v>
      </c>
      <c r="M12" s="36">
        <f>SUMIFS(СВЦЭМ!$D$39:$D$782,СВЦЭМ!$A$39:$A$782,$A12,СВЦЭМ!$B$39:$B$782,M$11)+'СЕТ СН'!$F$14+СВЦЭМ!$D$10+'СЕТ СН'!$F$5-'СЕТ СН'!$F$24</f>
        <v>2569.0380034199998</v>
      </c>
      <c r="N12" s="36">
        <f>SUMIFS(СВЦЭМ!$D$39:$D$782,СВЦЭМ!$A$39:$A$782,$A12,СВЦЭМ!$B$39:$B$782,N$11)+'СЕТ СН'!$F$14+СВЦЭМ!$D$10+'СЕТ СН'!$F$5-'СЕТ СН'!$F$24</f>
        <v>2577.8168932500002</v>
      </c>
      <c r="O12" s="36">
        <f>SUMIFS(СВЦЭМ!$D$39:$D$782,СВЦЭМ!$A$39:$A$782,$A12,СВЦЭМ!$B$39:$B$782,O$11)+'СЕТ СН'!$F$14+СВЦЭМ!$D$10+'СЕТ СН'!$F$5-'СЕТ СН'!$F$24</f>
        <v>2571.7080250399999</v>
      </c>
      <c r="P12" s="36">
        <f>SUMIFS(СВЦЭМ!$D$39:$D$782,СВЦЭМ!$A$39:$A$782,$A12,СВЦЭМ!$B$39:$B$782,P$11)+'СЕТ СН'!$F$14+СВЦЭМ!$D$10+'СЕТ СН'!$F$5-'СЕТ СН'!$F$24</f>
        <v>2564.0980243100003</v>
      </c>
      <c r="Q12" s="36">
        <f>SUMIFS(СВЦЭМ!$D$39:$D$782,СВЦЭМ!$A$39:$A$782,$A12,СВЦЭМ!$B$39:$B$782,Q$11)+'СЕТ СН'!$F$14+СВЦЭМ!$D$10+'СЕТ СН'!$F$5-'СЕТ СН'!$F$24</f>
        <v>2546.0213522399999</v>
      </c>
      <c r="R12" s="36">
        <f>SUMIFS(СВЦЭМ!$D$39:$D$782,СВЦЭМ!$A$39:$A$782,$A12,СВЦЭМ!$B$39:$B$782,R$11)+'СЕТ СН'!$F$14+СВЦЭМ!$D$10+'СЕТ СН'!$F$5-'СЕТ СН'!$F$24</f>
        <v>2557.6129503399998</v>
      </c>
      <c r="S12" s="36">
        <f>SUMIFS(СВЦЭМ!$D$39:$D$782,СВЦЭМ!$A$39:$A$782,$A12,СВЦЭМ!$B$39:$B$782,S$11)+'СЕТ СН'!$F$14+СВЦЭМ!$D$10+'СЕТ СН'!$F$5-'СЕТ СН'!$F$24</f>
        <v>2559.4497634899999</v>
      </c>
      <c r="T12" s="36">
        <f>SUMIFS(СВЦЭМ!$D$39:$D$782,СВЦЭМ!$A$39:$A$782,$A12,СВЦЭМ!$B$39:$B$782,T$11)+'СЕТ СН'!$F$14+СВЦЭМ!$D$10+'СЕТ СН'!$F$5-'СЕТ СН'!$F$24</f>
        <v>2588.52957814</v>
      </c>
      <c r="U12" s="36">
        <f>SUMIFS(СВЦЭМ!$D$39:$D$782,СВЦЭМ!$A$39:$A$782,$A12,СВЦЭМ!$B$39:$B$782,U$11)+'СЕТ СН'!$F$14+СВЦЭМ!$D$10+'СЕТ СН'!$F$5-'СЕТ СН'!$F$24</f>
        <v>2592.5339685199997</v>
      </c>
      <c r="V12" s="36">
        <f>SUMIFS(СВЦЭМ!$D$39:$D$782,СВЦЭМ!$A$39:$A$782,$A12,СВЦЭМ!$B$39:$B$782,V$11)+'СЕТ СН'!$F$14+СВЦЭМ!$D$10+'СЕТ СН'!$F$5-'СЕТ СН'!$F$24</f>
        <v>2601.52284719</v>
      </c>
      <c r="W12" s="36">
        <f>SUMIFS(СВЦЭМ!$D$39:$D$782,СВЦЭМ!$A$39:$A$782,$A12,СВЦЭМ!$B$39:$B$782,W$11)+'СЕТ СН'!$F$14+СВЦЭМ!$D$10+'СЕТ СН'!$F$5-'СЕТ СН'!$F$24</f>
        <v>2589.4473971299999</v>
      </c>
      <c r="X12" s="36">
        <f>SUMIFS(СВЦЭМ!$D$39:$D$782,СВЦЭМ!$A$39:$A$782,$A12,СВЦЭМ!$B$39:$B$782,X$11)+'СЕТ СН'!$F$14+СВЦЭМ!$D$10+'СЕТ СН'!$F$5-'СЕТ СН'!$F$24</f>
        <v>2659.1128453900001</v>
      </c>
      <c r="Y12" s="36">
        <f>SUMIFS(СВЦЭМ!$D$39:$D$782,СВЦЭМ!$A$39:$A$782,$A12,СВЦЭМ!$B$39:$B$782,Y$11)+'СЕТ СН'!$F$14+СВЦЭМ!$D$10+'СЕТ СН'!$F$5-'СЕТ СН'!$F$24</f>
        <v>2734.7941466699999</v>
      </c>
      <c r="AA12" s="45"/>
    </row>
    <row r="13" spans="1:27" ht="15.75" x14ac:dyDescent="0.2">
      <c r="A13" s="35">
        <f>A12+1</f>
        <v>45140</v>
      </c>
      <c r="B13" s="36">
        <f>SUMIFS(СВЦЭМ!$D$39:$D$782,СВЦЭМ!$A$39:$A$782,$A13,СВЦЭМ!$B$39:$B$782,B$11)+'СЕТ СН'!$F$14+СВЦЭМ!$D$10+'СЕТ СН'!$F$5-'СЕТ СН'!$F$24</f>
        <v>2714.9891677200003</v>
      </c>
      <c r="C13" s="36">
        <f>SUMIFS(СВЦЭМ!$D$39:$D$782,СВЦЭМ!$A$39:$A$782,$A13,СВЦЭМ!$B$39:$B$782,C$11)+'СЕТ СН'!$F$14+СВЦЭМ!$D$10+'СЕТ СН'!$F$5-'СЕТ СН'!$F$24</f>
        <v>2802.0987267</v>
      </c>
      <c r="D13" s="36">
        <f>SUMIFS(СВЦЭМ!$D$39:$D$782,СВЦЭМ!$A$39:$A$782,$A13,СВЦЭМ!$B$39:$B$782,D$11)+'СЕТ СН'!$F$14+СВЦЭМ!$D$10+'СЕТ СН'!$F$5-'СЕТ СН'!$F$24</f>
        <v>2887.3130123399997</v>
      </c>
      <c r="E13" s="36">
        <f>SUMIFS(СВЦЭМ!$D$39:$D$782,СВЦЭМ!$A$39:$A$782,$A13,СВЦЭМ!$B$39:$B$782,E$11)+'СЕТ СН'!$F$14+СВЦЭМ!$D$10+'СЕТ СН'!$F$5-'СЕТ СН'!$F$24</f>
        <v>2952.7047099299998</v>
      </c>
      <c r="F13" s="36">
        <f>SUMIFS(СВЦЭМ!$D$39:$D$782,СВЦЭМ!$A$39:$A$782,$A13,СВЦЭМ!$B$39:$B$782,F$11)+'СЕТ СН'!$F$14+СВЦЭМ!$D$10+'СЕТ СН'!$F$5-'СЕТ СН'!$F$24</f>
        <v>2981.2398959100001</v>
      </c>
      <c r="G13" s="36">
        <f>SUMIFS(СВЦЭМ!$D$39:$D$782,СВЦЭМ!$A$39:$A$782,$A13,СВЦЭМ!$B$39:$B$782,G$11)+'СЕТ СН'!$F$14+СВЦЭМ!$D$10+'СЕТ СН'!$F$5-'СЕТ СН'!$F$24</f>
        <v>2967.83989578</v>
      </c>
      <c r="H13" s="36">
        <f>SUMIFS(СВЦЭМ!$D$39:$D$782,СВЦЭМ!$A$39:$A$782,$A13,СВЦЭМ!$B$39:$B$782,H$11)+'СЕТ СН'!$F$14+СВЦЭМ!$D$10+'СЕТ СН'!$F$5-'СЕТ СН'!$F$24</f>
        <v>2905.5002499900002</v>
      </c>
      <c r="I13" s="36">
        <f>SUMIFS(СВЦЭМ!$D$39:$D$782,СВЦЭМ!$A$39:$A$782,$A13,СВЦЭМ!$B$39:$B$782,I$11)+'СЕТ СН'!$F$14+СВЦЭМ!$D$10+'СЕТ СН'!$F$5-'СЕТ СН'!$F$24</f>
        <v>2767.55159516</v>
      </c>
      <c r="J13" s="36">
        <f>SUMIFS(СВЦЭМ!$D$39:$D$782,СВЦЭМ!$A$39:$A$782,$A13,СВЦЭМ!$B$39:$B$782,J$11)+'СЕТ СН'!$F$14+СВЦЭМ!$D$10+'СЕТ СН'!$F$5-'СЕТ СН'!$F$24</f>
        <v>2648.7377316399998</v>
      </c>
      <c r="K13" s="36">
        <f>SUMIFS(СВЦЭМ!$D$39:$D$782,СВЦЭМ!$A$39:$A$782,$A13,СВЦЭМ!$B$39:$B$782,K$11)+'СЕТ СН'!$F$14+СВЦЭМ!$D$10+'СЕТ СН'!$F$5-'СЕТ СН'!$F$24</f>
        <v>2634.5773464499998</v>
      </c>
      <c r="L13" s="36">
        <f>SUMIFS(СВЦЭМ!$D$39:$D$782,СВЦЭМ!$A$39:$A$782,$A13,СВЦЭМ!$B$39:$B$782,L$11)+'СЕТ СН'!$F$14+СВЦЭМ!$D$10+'СЕТ СН'!$F$5-'СЕТ СН'!$F$24</f>
        <v>2614.6260794899999</v>
      </c>
      <c r="M13" s="36">
        <f>SUMIFS(СВЦЭМ!$D$39:$D$782,СВЦЭМ!$A$39:$A$782,$A13,СВЦЭМ!$B$39:$B$782,M$11)+'СЕТ СН'!$F$14+СВЦЭМ!$D$10+'СЕТ СН'!$F$5-'СЕТ СН'!$F$24</f>
        <v>2586.8537664799996</v>
      </c>
      <c r="N13" s="36">
        <f>SUMIFS(СВЦЭМ!$D$39:$D$782,СВЦЭМ!$A$39:$A$782,$A13,СВЦЭМ!$B$39:$B$782,N$11)+'СЕТ СН'!$F$14+СВЦЭМ!$D$10+'СЕТ СН'!$F$5-'СЕТ СН'!$F$24</f>
        <v>2560.0278469499999</v>
      </c>
      <c r="O13" s="36">
        <f>SUMIFS(СВЦЭМ!$D$39:$D$782,СВЦЭМ!$A$39:$A$782,$A13,СВЦЭМ!$B$39:$B$782,O$11)+'СЕТ СН'!$F$14+СВЦЭМ!$D$10+'СЕТ СН'!$F$5-'СЕТ СН'!$F$24</f>
        <v>2456.9719518299999</v>
      </c>
      <c r="P13" s="36">
        <f>SUMIFS(СВЦЭМ!$D$39:$D$782,СВЦЭМ!$A$39:$A$782,$A13,СВЦЭМ!$B$39:$B$782,P$11)+'СЕТ СН'!$F$14+СВЦЭМ!$D$10+'СЕТ СН'!$F$5-'СЕТ СН'!$F$24</f>
        <v>2503.9473168899999</v>
      </c>
      <c r="Q13" s="36">
        <f>SUMIFS(СВЦЭМ!$D$39:$D$782,СВЦЭМ!$A$39:$A$782,$A13,СВЦЭМ!$B$39:$B$782,Q$11)+'СЕТ СН'!$F$14+СВЦЭМ!$D$10+'СЕТ СН'!$F$5-'СЕТ СН'!$F$24</f>
        <v>2528.5723719099997</v>
      </c>
      <c r="R13" s="36">
        <f>SUMIFS(СВЦЭМ!$D$39:$D$782,СВЦЭМ!$A$39:$A$782,$A13,СВЦЭМ!$B$39:$B$782,R$11)+'СЕТ СН'!$F$14+СВЦЭМ!$D$10+'СЕТ СН'!$F$5-'СЕТ СН'!$F$24</f>
        <v>2547.1172818800001</v>
      </c>
      <c r="S13" s="36">
        <f>SUMIFS(СВЦЭМ!$D$39:$D$782,СВЦЭМ!$A$39:$A$782,$A13,СВЦЭМ!$B$39:$B$782,S$11)+'СЕТ СН'!$F$14+СВЦЭМ!$D$10+'СЕТ СН'!$F$5-'СЕТ СН'!$F$24</f>
        <v>2558.2296600199998</v>
      </c>
      <c r="T13" s="36">
        <f>SUMIFS(СВЦЭМ!$D$39:$D$782,СВЦЭМ!$A$39:$A$782,$A13,СВЦЭМ!$B$39:$B$782,T$11)+'СЕТ СН'!$F$14+СВЦЭМ!$D$10+'СЕТ СН'!$F$5-'СЕТ СН'!$F$24</f>
        <v>2585.0097128400002</v>
      </c>
      <c r="U13" s="36">
        <f>SUMIFS(СВЦЭМ!$D$39:$D$782,СВЦЭМ!$A$39:$A$782,$A13,СВЦЭМ!$B$39:$B$782,U$11)+'СЕТ СН'!$F$14+СВЦЭМ!$D$10+'СЕТ СН'!$F$5-'СЕТ СН'!$F$24</f>
        <v>2601.4280569000002</v>
      </c>
      <c r="V13" s="36">
        <f>SUMIFS(СВЦЭМ!$D$39:$D$782,СВЦЭМ!$A$39:$A$782,$A13,СВЦЭМ!$B$39:$B$782,V$11)+'СЕТ СН'!$F$14+СВЦЭМ!$D$10+'СЕТ СН'!$F$5-'СЕТ СН'!$F$24</f>
        <v>2636.4155367599997</v>
      </c>
      <c r="W13" s="36">
        <f>SUMIFS(СВЦЭМ!$D$39:$D$782,СВЦЭМ!$A$39:$A$782,$A13,СВЦЭМ!$B$39:$B$782,W$11)+'СЕТ СН'!$F$14+СВЦЭМ!$D$10+'СЕТ СН'!$F$5-'СЕТ СН'!$F$24</f>
        <v>2618.7936425400003</v>
      </c>
      <c r="X13" s="36">
        <f>SUMIFS(СВЦЭМ!$D$39:$D$782,СВЦЭМ!$A$39:$A$782,$A13,СВЦЭМ!$B$39:$B$782,X$11)+'СЕТ СН'!$F$14+СВЦЭМ!$D$10+'СЕТ СН'!$F$5-'СЕТ СН'!$F$24</f>
        <v>2606.4163063599999</v>
      </c>
      <c r="Y13" s="36">
        <f>SUMIFS(СВЦЭМ!$D$39:$D$782,СВЦЭМ!$A$39:$A$782,$A13,СВЦЭМ!$B$39:$B$782,Y$11)+'СЕТ СН'!$F$14+СВЦЭМ!$D$10+'СЕТ СН'!$F$5-'СЕТ СН'!$F$24</f>
        <v>2663.7818562699999</v>
      </c>
    </row>
    <row r="14" spans="1:27" ht="15.75" x14ac:dyDescent="0.2">
      <c r="A14" s="35">
        <f t="shared" ref="A14:A42" si="0">A13+1</f>
        <v>45141</v>
      </c>
      <c r="B14" s="36">
        <f>SUMIFS(СВЦЭМ!$D$39:$D$782,СВЦЭМ!$A$39:$A$782,$A14,СВЦЭМ!$B$39:$B$782,B$11)+'СЕТ СН'!$F$14+СВЦЭМ!$D$10+'СЕТ СН'!$F$5-'СЕТ СН'!$F$24</f>
        <v>2813.4956036900003</v>
      </c>
      <c r="C14" s="36">
        <f>SUMIFS(СВЦЭМ!$D$39:$D$782,СВЦЭМ!$A$39:$A$782,$A14,СВЦЭМ!$B$39:$B$782,C$11)+'СЕТ СН'!$F$14+СВЦЭМ!$D$10+'СЕТ СН'!$F$5-'СЕТ СН'!$F$24</f>
        <v>2912.0416041600001</v>
      </c>
      <c r="D14" s="36">
        <f>SUMIFS(СВЦЭМ!$D$39:$D$782,СВЦЭМ!$A$39:$A$782,$A14,СВЦЭМ!$B$39:$B$782,D$11)+'СЕТ СН'!$F$14+СВЦЭМ!$D$10+'СЕТ СН'!$F$5-'СЕТ СН'!$F$24</f>
        <v>2927.83392344</v>
      </c>
      <c r="E14" s="36">
        <f>SUMIFS(СВЦЭМ!$D$39:$D$782,СВЦЭМ!$A$39:$A$782,$A14,СВЦЭМ!$B$39:$B$782,E$11)+'СЕТ СН'!$F$14+СВЦЭМ!$D$10+'СЕТ СН'!$F$5-'СЕТ СН'!$F$24</f>
        <v>2951.4517039900002</v>
      </c>
      <c r="F14" s="36">
        <f>SUMIFS(СВЦЭМ!$D$39:$D$782,СВЦЭМ!$A$39:$A$782,$A14,СВЦЭМ!$B$39:$B$782,F$11)+'СЕТ СН'!$F$14+СВЦЭМ!$D$10+'СЕТ СН'!$F$5-'СЕТ СН'!$F$24</f>
        <v>2953.4873268000001</v>
      </c>
      <c r="G14" s="36">
        <f>SUMIFS(СВЦЭМ!$D$39:$D$782,СВЦЭМ!$A$39:$A$782,$A14,СВЦЭМ!$B$39:$B$782,G$11)+'СЕТ СН'!$F$14+СВЦЭМ!$D$10+'СЕТ СН'!$F$5-'СЕТ СН'!$F$24</f>
        <v>2954.8030035500001</v>
      </c>
      <c r="H14" s="36">
        <f>SUMIFS(СВЦЭМ!$D$39:$D$782,СВЦЭМ!$A$39:$A$782,$A14,СВЦЭМ!$B$39:$B$782,H$11)+'СЕТ СН'!$F$14+СВЦЭМ!$D$10+'СЕТ СН'!$F$5-'СЕТ СН'!$F$24</f>
        <v>2903.0885470200001</v>
      </c>
      <c r="I14" s="36">
        <f>SUMIFS(СВЦЭМ!$D$39:$D$782,СВЦЭМ!$A$39:$A$782,$A14,СВЦЭМ!$B$39:$B$782,I$11)+'СЕТ СН'!$F$14+СВЦЭМ!$D$10+'СЕТ СН'!$F$5-'СЕТ СН'!$F$24</f>
        <v>2800.5569097799998</v>
      </c>
      <c r="J14" s="36">
        <f>SUMIFS(СВЦЭМ!$D$39:$D$782,СВЦЭМ!$A$39:$A$782,$A14,СВЦЭМ!$B$39:$B$782,J$11)+'СЕТ СН'!$F$14+СВЦЭМ!$D$10+'СЕТ СН'!$F$5-'СЕТ СН'!$F$24</f>
        <v>2676.8253788399998</v>
      </c>
      <c r="K14" s="36">
        <f>SUMIFS(СВЦЭМ!$D$39:$D$782,СВЦЭМ!$A$39:$A$782,$A14,СВЦЭМ!$B$39:$B$782,K$11)+'СЕТ СН'!$F$14+СВЦЭМ!$D$10+'СЕТ СН'!$F$5-'СЕТ СН'!$F$24</f>
        <v>2671.9362326400001</v>
      </c>
      <c r="L14" s="36">
        <f>SUMIFS(СВЦЭМ!$D$39:$D$782,СВЦЭМ!$A$39:$A$782,$A14,СВЦЭМ!$B$39:$B$782,L$11)+'СЕТ СН'!$F$14+СВЦЭМ!$D$10+'СЕТ СН'!$F$5-'СЕТ СН'!$F$24</f>
        <v>2644.4416643699997</v>
      </c>
      <c r="M14" s="36">
        <f>SUMIFS(СВЦЭМ!$D$39:$D$782,СВЦЭМ!$A$39:$A$782,$A14,СВЦЭМ!$B$39:$B$782,M$11)+'СЕТ СН'!$F$14+СВЦЭМ!$D$10+'СЕТ СН'!$F$5-'СЕТ СН'!$F$24</f>
        <v>2628.84426072</v>
      </c>
      <c r="N14" s="36">
        <f>SUMIFS(СВЦЭМ!$D$39:$D$782,СВЦЭМ!$A$39:$A$782,$A14,СВЦЭМ!$B$39:$B$782,N$11)+'СЕТ СН'!$F$14+СВЦЭМ!$D$10+'СЕТ СН'!$F$5-'СЕТ СН'!$F$24</f>
        <v>2636.88138979</v>
      </c>
      <c r="O14" s="36">
        <f>SUMIFS(СВЦЭМ!$D$39:$D$782,СВЦЭМ!$A$39:$A$782,$A14,СВЦЭМ!$B$39:$B$782,O$11)+'СЕТ СН'!$F$14+СВЦЭМ!$D$10+'СЕТ СН'!$F$5-'СЕТ СН'!$F$24</f>
        <v>2634.3598744299998</v>
      </c>
      <c r="P14" s="36">
        <f>SUMIFS(СВЦЭМ!$D$39:$D$782,СВЦЭМ!$A$39:$A$782,$A14,СВЦЭМ!$B$39:$B$782,P$11)+'СЕТ СН'!$F$14+СВЦЭМ!$D$10+'СЕТ СН'!$F$5-'СЕТ СН'!$F$24</f>
        <v>2632.9612363300002</v>
      </c>
      <c r="Q14" s="36">
        <f>SUMIFS(СВЦЭМ!$D$39:$D$782,СВЦЭМ!$A$39:$A$782,$A14,СВЦЭМ!$B$39:$B$782,Q$11)+'СЕТ СН'!$F$14+СВЦЭМ!$D$10+'СЕТ СН'!$F$5-'СЕТ СН'!$F$24</f>
        <v>2637.2205372799999</v>
      </c>
      <c r="R14" s="36">
        <f>SUMIFS(СВЦЭМ!$D$39:$D$782,СВЦЭМ!$A$39:$A$782,$A14,СВЦЭМ!$B$39:$B$782,R$11)+'СЕТ СН'!$F$14+СВЦЭМ!$D$10+'СЕТ СН'!$F$5-'СЕТ СН'!$F$24</f>
        <v>2639.0465390099998</v>
      </c>
      <c r="S14" s="36">
        <f>SUMIFS(СВЦЭМ!$D$39:$D$782,СВЦЭМ!$A$39:$A$782,$A14,СВЦЭМ!$B$39:$B$782,S$11)+'СЕТ СН'!$F$14+СВЦЭМ!$D$10+'СЕТ СН'!$F$5-'СЕТ СН'!$F$24</f>
        <v>2630.81143836</v>
      </c>
      <c r="T14" s="36">
        <f>SUMIFS(СВЦЭМ!$D$39:$D$782,СВЦЭМ!$A$39:$A$782,$A14,СВЦЭМ!$B$39:$B$782,T$11)+'СЕТ СН'!$F$14+СВЦЭМ!$D$10+'СЕТ СН'!$F$5-'СЕТ СН'!$F$24</f>
        <v>2657.04614993</v>
      </c>
      <c r="U14" s="36">
        <f>SUMIFS(СВЦЭМ!$D$39:$D$782,СВЦЭМ!$A$39:$A$782,$A14,СВЦЭМ!$B$39:$B$782,U$11)+'СЕТ СН'!$F$14+СВЦЭМ!$D$10+'СЕТ СН'!$F$5-'СЕТ СН'!$F$24</f>
        <v>2671.9271020400001</v>
      </c>
      <c r="V14" s="36">
        <f>SUMIFS(СВЦЭМ!$D$39:$D$782,СВЦЭМ!$A$39:$A$782,$A14,СВЦЭМ!$B$39:$B$782,V$11)+'СЕТ СН'!$F$14+СВЦЭМ!$D$10+'СЕТ СН'!$F$5-'СЕТ СН'!$F$24</f>
        <v>2675.0208428400001</v>
      </c>
      <c r="W14" s="36">
        <f>SUMIFS(СВЦЭМ!$D$39:$D$782,СВЦЭМ!$A$39:$A$782,$A14,СВЦЭМ!$B$39:$B$782,W$11)+'СЕТ СН'!$F$14+СВЦЭМ!$D$10+'СЕТ СН'!$F$5-'СЕТ СН'!$F$24</f>
        <v>2639.9593286099998</v>
      </c>
      <c r="X14" s="36">
        <f>SUMIFS(СВЦЭМ!$D$39:$D$782,СВЦЭМ!$A$39:$A$782,$A14,СВЦЭМ!$B$39:$B$782,X$11)+'СЕТ СН'!$F$14+СВЦЭМ!$D$10+'СЕТ СН'!$F$5-'СЕТ СН'!$F$24</f>
        <v>2701.4826116699996</v>
      </c>
      <c r="Y14" s="36">
        <f>SUMIFS(СВЦЭМ!$D$39:$D$782,СВЦЭМ!$A$39:$A$782,$A14,СВЦЭМ!$B$39:$B$782,Y$11)+'СЕТ СН'!$F$14+СВЦЭМ!$D$10+'СЕТ СН'!$F$5-'СЕТ СН'!$F$24</f>
        <v>2824.5473809300001</v>
      </c>
    </row>
    <row r="15" spans="1:27" ht="15.75" x14ac:dyDescent="0.2">
      <c r="A15" s="35">
        <f t="shared" si="0"/>
        <v>45142</v>
      </c>
      <c r="B15" s="36">
        <f>SUMIFS(СВЦЭМ!$D$39:$D$782,СВЦЭМ!$A$39:$A$782,$A15,СВЦЭМ!$B$39:$B$782,B$11)+'СЕТ СН'!$F$14+СВЦЭМ!$D$10+'СЕТ СН'!$F$5-'СЕТ СН'!$F$24</f>
        <v>2845.4590435600003</v>
      </c>
      <c r="C15" s="36">
        <f>SUMIFS(СВЦЭМ!$D$39:$D$782,СВЦЭМ!$A$39:$A$782,$A15,СВЦЭМ!$B$39:$B$782,C$11)+'СЕТ СН'!$F$14+СВЦЭМ!$D$10+'СЕТ СН'!$F$5-'СЕТ СН'!$F$24</f>
        <v>2941.1873406899999</v>
      </c>
      <c r="D15" s="36">
        <f>SUMIFS(СВЦЭМ!$D$39:$D$782,СВЦЭМ!$A$39:$A$782,$A15,СВЦЭМ!$B$39:$B$782,D$11)+'СЕТ СН'!$F$14+СВЦЭМ!$D$10+'СЕТ СН'!$F$5-'СЕТ СН'!$F$24</f>
        <v>2981.6048797599997</v>
      </c>
      <c r="E15" s="36">
        <f>SUMIFS(СВЦЭМ!$D$39:$D$782,СВЦЭМ!$A$39:$A$782,$A15,СВЦЭМ!$B$39:$B$782,E$11)+'СЕТ СН'!$F$14+СВЦЭМ!$D$10+'СЕТ СН'!$F$5-'СЕТ СН'!$F$24</f>
        <v>3045.77359961</v>
      </c>
      <c r="F15" s="36">
        <f>SUMIFS(СВЦЭМ!$D$39:$D$782,СВЦЭМ!$A$39:$A$782,$A15,СВЦЭМ!$B$39:$B$782,F$11)+'СЕТ СН'!$F$14+СВЦЭМ!$D$10+'СЕТ СН'!$F$5-'СЕТ СН'!$F$24</f>
        <v>3052.4165230099998</v>
      </c>
      <c r="G15" s="36">
        <f>SUMIFS(СВЦЭМ!$D$39:$D$782,СВЦЭМ!$A$39:$A$782,$A15,СВЦЭМ!$B$39:$B$782,G$11)+'СЕТ СН'!$F$14+СВЦЭМ!$D$10+'СЕТ СН'!$F$5-'СЕТ СН'!$F$24</f>
        <v>3048.7235515499997</v>
      </c>
      <c r="H15" s="36">
        <f>SUMIFS(СВЦЭМ!$D$39:$D$782,СВЦЭМ!$A$39:$A$782,$A15,СВЦЭМ!$B$39:$B$782,H$11)+'СЕТ СН'!$F$14+СВЦЭМ!$D$10+'СЕТ СН'!$F$5-'СЕТ СН'!$F$24</f>
        <v>2995.9991966799998</v>
      </c>
      <c r="I15" s="36">
        <f>SUMIFS(СВЦЭМ!$D$39:$D$782,СВЦЭМ!$A$39:$A$782,$A15,СВЦЭМ!$B$39:$B$782,I$11)+'СЕТ СН'!$F$14+СВЦЭМ!$D$10+'СЕТ СН'!$F$5-'СЕТ СН'!$F$24</f>
        <v>2855.4552417099999</v>
      </c>
      <c r="J15" s="36">
        <f>SUMIFS(СВЦЭМ!$D$39:$D$782,СВЦЭМ!$A$39:$A$782,$A15,СВЦЭМ!$B$39:$B$782,J$11)+'СЕТ СН'!$F$14+СВЦЭМ!$D$10+'СЕТ СН'!$F$5-'СЕТ СН'!$F$24</f>
        <v>2743.3897748099998</v>
      </c>
      <c r="K15" s="36">
        <f>SUMIFS(СВЦЭМ!$D$39:$D$782,СВЦЭМ!$A$39:$A$782,$A15,СВЦЭМ!$B$39:$B$782,K$11)+'СЕТ СН'!$F$14+СВЦЭМ!$D$10+'СЕТ СН'!$F$5-'СЕТ СН'!$F$24</f>
        <v>2703.8519405100001</v>
      </c>
      <c r="L15" s="36">
        <f>SUMIFS(СВЦЭМ!$D$39:$D$782,СВЦЭМ!$A$39:$A$782,$A15,СВЦЭМ!$B$39:$B$782,L$11)+'СЕТ СН'!$F$14+СВЦЭМ!$D$10+'СЕТ СН'!$F$5-'СЕТ СН'!$F$24</f>
        <v>2650.3151090299998</v>
      </c>
      <c r="M15" s="36">
        <f>SUMIFS(СВЦЭМ!$D$39:$D$782,СВЦЭМ!$A$39:$A$782,$A15,СВЦЭМ!$B$39:$B$782,M$11)+'СЕТ СН'!$F$14+СВЦЭМ!$D$10+'СЕТ СН'!$F$5-'СЕТ СН'!$F$24</f>
        <v>2641.4958015100001</v>
      </c>
      <c r="N15" s="36">
        <f>SUMIFS(СВЦЭМ!$D$39:$D$782,СВЦЭМ!$A$39:$A$782,$A15,СВЦЭМ!$B$39:$B$782,N$11)+'СЕТ СН'!$F$14+СВЦЭМ!$D$10+'СЕТ СН'!$F$5-'СЕТ СН'!$F$24</f>
        <v>2637.9196980199999</v>
      </c>
      <c r="O15" s="36">
        <f>SUMIFS(СВЦЭМ!$D$39:$D$782,СВЦЭМ!$A$39:$A$782,$A15,СВЦЭМ!$B$39:$B$782,O$11)+'СЕТ СН'!$F$14+СВЦЭМ!$D$10+'СЕТ СН'!$F$5-'СЕТ СН'!$F$24</f>
        <v>2605.3026247899998</v>
      </c>
      <c r="P15" s="36">
        <f>SUMIFS(СВЦЭМ!$D$39:$D$782,СВЦЭМ!$A$39:$A$782,$A15,СВЦЭМ!$B$39:$B$782,P$11)+'СЕТ СН'!$F$14+СВЦЭМ!$D$10+'СЕТ СН'!$F$5-'СЕТ СН'!$F$24</f>
        <v>2594.2286843800002</v>
      </c>
      <c r="Q15" s="36">
        <f>SUMIFS(СВЦЭМ!$D$39:$D$782,СВЦЭМ!$A$39:$A$782,$A15,СВЦЭМ!$B$39:$B$782,Q$11)+'СЕТ СН'!$F$14+СВЦЭМ!$D$10+'СЕТ СН'!$F$5-'СЕТ СН'!$F$24</f>
        <v>2596.1553741999996</v>
      </c>
      <c r="R15" s="36">
        <f>SUMIFS(СВЦЭМ!$D$39:$D$782,СВЦЭМ!$A$39:$A$782,$A15,СВЦЭМ!$B$39:$B$782,R$11)+'СЕТ СН'!$F$14+СВЦЭМ!$D$10+'СЕТ СН'!$F$5-'СЕТ СН'!$F$24</f>
        <v>2615.1267973599997</v>
      </c>
      <c r="S15" s="36">
        <f>SUMIFS(СВЦЭМ!$D$39:$D$782,СВЦЭМ!$A$39:$A$782,$A15,СВЦЭМ!$B$39:$B$782,S$11)+'СЕТ СН'!$F$14+СВЦЭМ!$D$10+'СЕТ СН'!$F$5-'СЕТ СН'!$F$24</f>
        <v>2593.0636951699998</v>
      </c>
      <c r="T15" s="36">
        <f>SUMIFS(СВЦЭМ!$D$39:$D$782,СВЦЭМ!$A$39:$A$782,$A15,СВЦЭМ!$B$39:$B$782,T$11)+'СЕТ СН'!$F$14+СВЦЭМ!$D$10+'СЕТ СН'!$F$5-'СЕТ СН'!$F$24</f>
        <v>2612.6493099600002</v>
      </c>
      <c r="U15" s="36">
        <f>SUMIFS(СВЦЭМ!$D$39:$D$782,СВЦЭМ!$A$39:$A$782,$A15,СВЦЭМ!$B$39:$B$782,U$11)+'СЕТ СН'!$F$14+СВЦЭМ!$D$10+'СЕТ СН'!$F$5-'СЕТ СН'!$F$24</f>
        <v>2625.22677948</v>
      </c>
      <c r="V15" s="36">
        <f>SUMIFS(СВЦЭМ!$D$39:$D$782,СВЦЭМ!$A$39:$A$782,$A15,СВЦЭМ!$B$39:$B$782,V$11)+'СЕТ СН'!$F$14+СВЦЭМ!$D$10+'СЕТ СН'!$F$5-'СЕТ СН'!$F$24</f>
        <v>2637.5972206900001</v>
      </c>
      <c r="W15" s="36">
        <f>SUMIFS(СВЦЭМ!$D$39:$D$782,СВЦЭМ!$A$39:$A$782,$A15,СВЦЭМ!$B$39:$B$782,W$11)+'СЕТ СН'!$F$14+СВЦЭМ!$D$10+'СЕТ СН'!$F$5-'СЕТ СН'!$F$24</f>
        <v>2611.54849083</v>
      </c>
      <c r="X15" s="36">
        <f>SUMIFS(СВЦЭМ!$D$39:$D$782,СВЦЭМ!$A$39:$A$782,$A15,СВЦЭМ!$B$39:$B$782,X$11)+'СЕТ СН'!$F$14+СВЦЭМ!$D$10+'СЕТ СН'!$F$5-'СЕТ СН'!$F$24</f>
        <v>2673.3962706299999</v>
      </c>
      <c r="Y15" s="36">
        <f>SUMIFS(СВЦЭМ!$D$39:$D$782,СВЦЭМ!$A$39:$A$782,$A15,СВЦЭМ!$B$39:$B$782,Y$11)+'СЕТ СН'!$F$14+СВЦЭМ!$D$10+'СЕТ СН'!$F$5-'СЕТ СН'!$F$24</f>
        <v>2901.7962243100001</v>
      </c>
    </row>
    <row r="16" spans="1:27" ht="15.75" x14ac:dyDescent="0.2">
      <c r="A16" s="35">
        <f t="shared" si="0"/>
        <v>45143</v>
      </c>
      <c r="B16" s="36">
        <f>SUMIFS(СВЦЭМ!$D$39:$D$782,СВЦЭМ!$A$39:$A$782,$A16,СВЦЭМ!$B$39:$B$782,B$11)+'СЕТ СН'!$F$14+СВЦЭМ!$D$10+'СЕТ СН'!$F$5-'СЕТ СН'!$F$24</f>
        <v>2822.73040674</v>
      </c>
      <c r="C16" s="36">
        <f>SUMIFS(СВЦЭМ!$D$39:$D$782,СВЦЭМ!$A$39:$A$782,$A16,СВЦЭМ!$B$39:$B$782,C$11)+'СЕТ СН'!$F$14+СВЦЭМ!$D$10+'СЕТ СН'!$F$5-'СЕТ СН'!$F$24</f>
        <v>2901.16818203</v>
      </c>
      <c r="D16" s="36">
        <f>SUMIFS(СВЦЭМ!$D$39:$D$782,СВЦЭМ!$A$39:$A$782,$A16,СВЦЭМ!$B$39:$B$782,D$11)+'СЕТ СН'!$F$14+СВЦЭМ!$D$10+'СЕТ СН'!$F$5-'СЕТ СН'!$F$24</f>
        <v>2951.6115927299998</v>
      </c>
      <c r="E16" s="36">
        <f>SUMIFS(СВЦЭМ!$D$39:$D$782,СВЦЭМ!$A$39:$A$782,$A16,СВЦЭМ!$B$39:$B$782,E$11)+'СЕТ СН'!$F$14+СВЦЭМ!$D$10+'СЕТ СН'!$F$5-'СЕТ СН'!$F$24</f>
        <v>2994.1667827199999</v>
      </c>
      <c r="F16" s="36">
        <f>SUMIFS(СВЦЭМ!$D$39:$D$782,СВЦЭМ!$A$39:$A$782,$A16,СВЦЭМ!$B$39:$B$782,F$11)+'СЕТ СН'!$F$14+СВЦЭМ!$D$10+'СЕТ СН'!$F$5-'СЕТ СН'!$F$24</f>
        <v>2995.83611105</v>
      </c>
      <c r="G16" s="36">
        <f>SUMIFS(СВЦЭМ!$D$39:$D$782,СВЦЭМ!$A$39:$A$782,$A16,СВЦЭМ!$B$39:$B$782,G$11)+'СЕТ СН'!$F$14+СВЦЭМ!$D$10+'СЕТ СН'!$F$5-'СЕТ СН'!$F$24</f>
        <v>2986.7273981999997</v>
      </c>
      <c r="H16" s="36">
        <f>SUMIFS(СВЦЭМ!$D$39:$D$782,СВЦЭМ!$A$39:$A$782,$A16,СВЦЭМ!$B$39:$B$782,H$11)+'СЕТ СН'!$F$14+СВЦЭМ!$D$10+'СЕТ СН'!$F$5-'СЕТ СН'!$F$24</f>
        <v>2963.5405863699998</v>
      </c>
      <c r="I16" s="36">
        <f>SUMIFS(СВЦЭМ!$D$39:$D$782,СВЦЭМ!$A$39:$A$782,$A16,СВЦЭМ!$B$39:$B$782,I$11)+'СЕТ СН'!$F$14+СВЦЭМ!$D$10+'СЕТ СН'!$F$5-'СЕТ СН'!$F$24</f>
        <v>2867.5968776099999</v>
      </c>
      <c r="J16" s="36">
        <f>SUMIFS(СВЦЭМ!$D$39:$D$782,СВЦЭМ!$A$39:$A$782,$A16,СВЦЭМ!$B$39:$B$782,J$11)+'СЕТ СН'!$F$14+СВЦЭМ!$D$10+'СЕТ СН'!$F$5-'СЕТ СН'!$F$24</f>
        <v>2759.1878472799999</v>
      </c>
      <c r="K16" s="36">
        <f>SUMIFS(СВЦЭМ!$D$39:$D$782,СВЦЭМ!$A$39:$A$782,$A16,СВЦЭМ!$B$39:$B$782,K$11)+'СЕТ СН'!$F$14+СВЦЭМ!$D$10+'СЕТ СН'!$F$5-'СЕТ СН'!$F$24</f>
        <v>2681.33446598</v>
      </c>
      <c r="L16" s="36">
        <f>SUMIFS(СВЦЭМ!$D$39:$D$782,СВЦЭМ!$A$39:$A$782,$A16,СВЦЭМ!$B$39:$B$782,L$11)+'СЕТ СН'!$F$14+СВЦЭМ!$D$10+'СЕТ СН'!$F$5-'СЕТ СН'!$F$24</f>
        <v>2617.6401890500001</v>
      </c>
      <c r="M16" s="36">
        <f>SUMIFS(СВЦЭМ!$D$39:$D$782,СВЦЭМ!$A$39:$A$782,$A16,СВЦЭМ!$B$39:$B$782,M$11)+'СЕТ СН'!$F$14+СВЦЭМ!$D$10+'СЕТ СН'!$F$5-'СЕТ СН'!$F$24</f>
        <v>2578.5240657100003</v>
      </c>
      <c r="N16" s="36">
        <f>SUMIFS(СВЦЭМ!$D$39:$D$782,СВЦЭМ!$A$39:$A$782,$A16,СВЦЭМ!$B$39:$B$782,N$11)+'СЕТ СН'!$F$14+СВЦЭМ!$D$10+'СЕТ СН'!$F$5-'СЕТ СН'!$F$24</f>
        <v>2574.2447591299997</v>
      </c>
      <c r="O16" s="36">
        <f>SUMIFS(СВЦЭМ!$D$39:$D$782,СВЦЭМ!$A$39:$A$782,$A16,СВЦЭМ!$B$39:$B$782,O$11)+'СЕТ СН'!$F$14+СВЦЭМ!$D$10+'СЕТ СН'!$F$5-'СЕТ СН'!$F$24</f>
        <v>2576.3509268799999</v>
      </c>
      <c r="P16" s="36">
        <f>SUMIFS(СВЦЭМ!$D$39:$D$782,СВЦЭМ!$A$39:$A$782,$A16,СВЦЭМ!$B$39:$B$782,P$11)+'СЕТ СН'!$F$14+СВЦЭМ!$D$10+'СЕТ СН'!$F$5-'СЕТ СН'!$F$24</f>
        <v>2585.47377005</v>
      </c>
      <c r="Q16" s="36">
        <f>SUMIFS(СВЦЭМ!$D$39:$D$782,СВЦЭМ!$A$39:$A$782,$A16,СВЦЭМ!$B$39:$B$782,Q$11)+'СЕТ СН'!$F$14+СВЦЭМ!$D$10+'СЕТ СН'!$F$5-'СЕТ СН'!$F$24</f>
        <v>2596.3137235899999</v>
      </c>
      <c r="R16" s="36">
        <f>SUMIFS(СВЦЭМ!$D$39:$D$782,СВЦЭМ!$A$39:$A$782,$A16,СВЦЭМ!$B$39:$B$782,R$11)+'СЕТ СН'!$F$14+СВЦЭМ!$D$10+'СЕТ СН'!$F$5-'СЕТ СН'!$F$24</f>
        <v>2587.2818227899998</v>
      </c>
      <c r="S16" s="36">
        <f>SUMIFS(СВЦЭМ!$D$39:$D$782,СВЦЭМ!$A$39:$A$782,$A16,СВЦЭМ!$B$39:$B$782,S$11)+'СЕТ СН'!$F$14+СВЦЭМ!$D$10+'СЕТ СН'!$F$5-'СЕТ СН'!$F$24</f>
        <v>2568.07409813</v>
      </c>
      <c r="T16" s="36">
        <f>SUMIFS(СВЦЭМ!$D$39:$D$782,СВЦЭМ!$A$39:$A$782,$A16,СВЦЭМ!$B$39:$B$782,T$11)+'СЕТ СН'!$F$14+СВЦЭМ!$D$10+'СЕТ СН'!$F$5-'СЕТ СН'!$F$24</f>
        <v>2588.0504898999998</v>
      </c>
      <c r="U16" s="36">
        <f>SUMIFS(СВЦЭМ!$D$39:$D$782,СВЦЭМ!$A$39:$A$782,$A16,СВЦЭМ!$B$39:$B$782,U$11)+'СЕТ СН'!$F$14+СВЦЭМ!$D$10+'СЕТ СН'!$F$5-'СЕТ СН'!$F$24</f>
        <v>2603.4355079799998</v>
      </c>
      <c r="V16" s="36">
        <f>SUMIFS(СВЦЭМ!$D$39:$D$782,СВЦЭМ!$A$39:$A$782,$A16,СВЦЭМ!$B$39:$B$782,V$11)+'СЕТ СН'!$F$14+СВЦЭМ!$D$10+'СЕТ СН'!$F$5-'СЕТ СН'!$F$24</f>
        <v>2617.5177300099999</v>
      </c>
      <c r="W16" s="36">
        <f>SUMIFS(СВЦЭМ!$D$39:$D$782,СВЦЭМ!$A$39:$A$782,$A16,СВЦЭМ!$B$39:$B$782,W$11)+'СЕТ СН'!$F$14+СВЦЭМ!$D$10+'СЕТ СН'!$F$5-'СЕТ СН'!$F$24</f>
        <v>2591.8801972800002</v>
      </c>
      <c r="X16" s="36">
        <f>SUMIFS(СВЦЭМ!$D$39:$D$782,СВЦЭМ!$A$39:$A$782,$A16,СВЦЭМ!$B$39:$B$782,X$11)+'СЕТ СН'!$F$14+СВЦЭМ!$D$10+'СЕТ СН'!$F$5-'СЕТ СН'!$F$24</f>
        <v>2645.3530296700001</v>
      </c>
      <c r="Y16" s="36">
        <f>SUMIFS(СВЦЭМ!$D$39:$D$782,СВЦЭМ!$A$39:$A$782,$A16,СВЦЭМ!$B$39:$B$782,Y$11)+'СЕТ СН'!$F$14+СВЦЭМ!$D$10+'СЕТ СН'!$F$5-'СЕТ СН'!$F$24</f>
        <v>2717.5550603800002</v>
      </c>
    </row>
    <row r="17" spans="1:25" ht="15.75" x14ac:dyDescent="0.2">
      <c r="A17" s="35">
        <f t="shared" si="0"/>
        <v>45144</v>
      </c>
      <c r="B17" s="36">
        <f>SUMIFS(СВЦЭМ!$D$39:$D$782,СВЦЭМ!$A$39:$A$782,$A17,СВЦЭМ!$B$39:$B$782,B$11)+'СЕТ СН'!$F$14+СВЦЭМ!$D$10+'СЕТ СН'!$F$5-'СЕТ СН'!$F$24</f>
        <v>2803.6386838799999</v>
      </c>
      <c r="C17" s="36">
        <f>SUMIFS(СВЦЭМ!$D$39:$D$782,СВЦЭМ!$A$39:$A$782,$A17,СВЦЭМ!$B$39:$B$782,C$11)+'СЕТ СН'!$F$14+СВЦЭМ!$D$10+'СЕТ СН'!$F$5-'СЕТ СН'!$F$24</f>
        <v>2815.3431994100001</v>
      </c>
      <c r="D17" s="36">
        <f>SUMIFS(СВЦЭМ!$D$39:$D$782,СВЦЭМ!$A$39:$A$782,$A17,СВЦЭМ!$B$39:$B$782,D$11)+'СЕТ СН'!$F$14+СВЦЭМ!$D$10+'СЕТ СН'!$F$5-'СЕТ СН'!$F$24</f>
        <v>2844.9118590500002</v>
      </c>
      <c r="E17" s="36">
        <f>SUMIFS(СВЦЭМ!$D$39:$D$782,СВЦЭМ!$A$39:$A$782,$A17,СВЦЭМ!$B$39:$B$782,E$11)+'СЕТ СН'!$F$14+СВЦЭМ!$D$10+'СЕТ СН'!$F$5-'СЕТ СН'!$F$24</f>
        <v>2946.8505633699997</v>
      </c>
      <c r="F17" s="36">
        <f>SUMIFS(СВЦЭМ!$D$39:$D$782,СВЦЭМ!$A$39:$A$782,$A17,СВЦЭМ!$B$39:$B$782,F$11)+'СЕТ СН'!$F$14+СВЦЭМ!$D$10+'СЕТ СН'!$F$5-'СЕТ СН'!$F$24</f>
        <v>2971.9853280899997</v>
      </c>
      <c r="G17" s="36">
        <f>SUMIFS(СВЦЭМ!$D$39:$D$782,СВЦЭМ!$A$39:$A$782,$A17,СВЦЭМ!$B$39:$B$782,G$11)+'СЕТ СН'!$F$14+СВЦЭМ!$D$10+'СЕТ СН'!$F$5-'СЕТ СН'!$F$24</f>
        <v>2903.8246977199997</v>
      </c>
      <c r="H17" s="36">
        <f>SUMIFS(СВЦЭМ!$D$39:$D$782,СВЦЭМ!$A$39:$A$782,$A17,СВЦЭМ!$B$39:$B$782,H$11)+'СЕТ СН'!$F$14+СВЦЭМ!$D$10+'СЕТ СН'!$F$5-'СЕТ СН'!$F$24</f>
        <v>2950.54952774</v>
      </c>
      <c r="I17" s="36">
        <f>SUMIFS(СВЦЭМ!$D$39:$D$782,СВЦЭМ!$A$39:$A$782,$A17,СВЦЭМ!$B$39:$B$782,I$11)+'СЕТ СН'!$F$14+СВЦЭМ!$D$10+'СЕТ СН'!$F$5-'СЕТ СН'!$F$24</f>
        <v>2875.9283885699997</v>
      </c>
      <c r="J17" s="36">
        <f>SUMIFS(СВЦЭМ!$D$39:$D$782,СВЦЭМ!$A$39:$A$782,$A17,СВЦЭМ!$B$39:$B$782,J$11)+'СЕТ СН'!$F$14+СВЦЭМ!$D$10+'СЕТ СН'!$F$5-'СЕТ СН'!$F$24</f>
        <v>2809.8266287300003</v>
      </c>
      <c r="K17" s="36">
        <f>SUMIFS(СВЦЭМ!$D$39:$D$782,СВЦЭМ!$A$39:$A$782,$A17,СВЦЭМ!$B$39:$B$782,K$11)+'СЕТ СН'!$F$14+СВЦЭМ!$D$10+'СЕТ СН'!$F$5-'СЕТ СН'!$F$24</f>
        <v>2705.58756838</v>
      </c>
      <c r="L17" s="36">
        <f>SUMIFS(СВЦЭМ!$D$39:$D$782,СВЦЭМ!$A$39:$A$782,$A17,СВЦЭМ!$B$39:$B$782,L$11)+'СЕТ СН'!$F$14+СВЦЭМ!$D$10+'СЕТ СН'!$F$5-'СЕТ СН'!$F$24</f>
        <v>2635.33719634</v>
      </c>
      <c r="M17" s="36">
        <f>SUMIFS(СВЦЭМ!$D$39:$D$782,СВЦЭМ!$A$39:$A$782,$A17,СВЦЭМ!$B$39:$B$782,M$11)+'СЕТ СН'!$F$14+СВЦЭМ!$D$10+'СЕТ СН'!$F$5-'СЕТ СН'!$F$24</f>
        <v>2599.8719690299999</v>
      </c>
      <c r="N17" s="36">
        <f>SUMIFS(СВЦЭМ!$D$39:$D$782,СВЦЭМ!$A$39:$A$782,$A17,СВЦЭМ!$B$39:$B$782,N$11)+'СЕТ СН'!$F$14+СВЦЭМ!$D$10+'СЕТ СН'!$F$5-'СЕТ СН'!$F$24</f>
        <v>2581.9741450399997</v>
      </c>
      <c r="O17" s="36">
        <f>SUMIFS(СВЦЭМ!$D$39:$D$782,СВЦЭМ!$A$39:$A$782,$A17,СВЦЭМ!$B$39:$B$782,O$11)+'СЕТ СН'!$F$14+СВЦЭМ!$D$10+'СЕТ СН'!$F$5-'СЕТ СН'!$F$24</f>
        <v>2602.5910868700003</v>
      </c>
      <c r="P17" s="36">
        <f>SUMIFS(СВЦЭМ!$D$39:$D$782,СВЦЭМ!$A$39:$A$782,$A17,СВЦЭМ!$B$39:$B$782,P$11)+'СЕТ СН'!$F$14+СВЦЭМ!$D$10+'СЕТ СН'!$F$5-'СЕТ СН'!$F$24</f>
        <v>2605.45481032</v>
      </c>
      <c r="Q17" s="36">
        <f>SUMIFS(СВЦЭМ!$D$39:$D$782,СВЦЭМ!$A$39:$A$782,$A17,СВЦЭМ!$B$39:$B$782,Q$11)+'СЕТ СН'!$F$14+СВЦЭМ!$D$10+'СЕТ СН'!$F$5-'СЕТ СН'!$F$24</f>
        <v>2612.2366174799999</v>
      </c>
      <c r="R17" s="36">
        <f>SUMIFS(СВЦЭМ!$D$39:$D$782,СВЦЭМ!$A$39:$A$782,$A17,СВЦЭМ!$B$39:$B$782,R$11)+'СЕТ СН'!$F$14+СВЦЭМ!$D$10+'СЕТ СН'!$F$5-'СЕТ СН'!$F$24</f>
        <v>2596.5401162400003</v>
      </c>
      <c r="S17" s="36">
        <f>SUMIFS(СВЦЭМ!$D$39:$D$782,СВЦЭМ!$A$39:$A$782,$A17,СВЦЭМ!$B$39:$B$782,S$11)+'СЕТ СН'!$F$14+СВЦЭМ!$D$10+'СЕТ СН'!$F$5-'СЕТ СН'!$F$24</f>
        <v>2579.1604523799997</v>
      </c>
      <c r="T17" s="36">
        <f>SUMIFS(СВЦЭМ!$D$39:$D$782,СВЦЭМ!$A$39:$A$782,$A17,СВЦЭМ!$B$39:$B$782,T$11)+'СЕТ СН'!$F$14+СВЦЭМ!$D$10+'СЕТ СН'!$F$5-'СЕТ СН'!$F$24</f>
        <v>2593.4734647200003</v>
      </c>
      <c r="U17" s="36">
        <f>SUMIFS(СВЦЭМ!$D$39:$D$782,СВЦЭМ!$A$39:$A$782,$A17,СВЦЭМ!$B$39:$B$782,U$11)+'СЕТ СН'!$F$14+СВЦЭМ!$D$10+'СЕТ СН'!$F$5-'СЕТ СН'!$F$24</f>
        <v>2599.5181267099997</v>
      </c>
      <c r="V17" s="36">
        <f>SUMIFS(СВЦЭМ!$D$39:$D$782,СВЦЭМ!$A$39:$A$782,$A17,СВЦЭМ!$B$39:$B$782,V$11)+'СЕТ СН'!$F$14+СВЦЭМ!$D$10+'СЕТ СН'!$F$5-'СЕТ СН'!$F$24</f>
        <v>2610.5675772899999</v>
      </c>
      <c r="W17" s="36">
        <f>SUMIFS(СВЦЭМ!$D$39:$D$782,СВЦЭМ!$A$39:$A$782,$A17,СВЦЭМ!$B$39:$B$782,W$11)+'СЕТ СН'!$F$14+СВЦЭМ!$D$10+'СЕТ СН'!$F$5-'СЕТ СН'!$F$24</f>
        <v>2594.5397472499999</v>
      </c>
      <c r="X17" s="36">
        <f>SUMIFS(СВЦЭМ!$D$39:$D$782,СВЦЭМ!$A$39:$A$782,$A17,СВЦЭМ!$B$39:$B$782,X$11)+'СЕТ СН'!$F$14+СВЦЭМ!$D$10+'СЕТ СН'!$F$5-'СЕТ СН'!$F$24</f>
        <v>2655.5570553899997</v>
      </c>
      <c r="Y17" s="36">
        <f>SUMIFS(СВЦЭМ!$D$39:$D$782,СВЦЭМ!$A$39:$A$782,$A17,СВЦЭМ!$B$39:$B$782,Y$11)+'СЕТ СН'!$F$14+СВЦЭМ!$D$10+'СЕТ СН'!$F$5-'СЕТ СН'!$F$24</f>
        <v>2742.0161643000001</v>
      </c>
    </row>
    <row r="18" spans="1:25" ht="15.75" x14ac:dyDescent="0.2">
      <c r="A18" s="35">
        <f t="shared" si="0"/>
        <v>45145</v>
      </c>
      <c r="B18" s="36">
        <f>SUMIFS(СВЦЭМ!$D$39:$D$782,СВЦЭМ!$A$39:$A$782,$A18,СВЦЭМ!$B$39:$B$782,B$11)+'СЕТ СН'!$F$14+СВЦЭМ!$D$10+'СЕТ СН'!$F$5-'СЕТ СН'!$F$24</f>
        <v>2742.1276397199999</v>
      </c>
      <c r="C18" s="36">
        <f>SUMIFS(СВЦЭМ!$D$39:$D$782,СВЦЭМ!$A$39:$A$782,$A18,СВЦЭМ!$B$39:$B$782,C$11)+'СЕТ СН'!$F$14+СВЦЭМ!$D$10+'СЕТ СН'!$F$5-'СЕТ СН'!$F$24</f>
        <v>2845.4797285200002</v>
      </c>
      <c r="D18" s="36">
        <f>SUMIFS(СВЦЭМ!$D$39:$D$782,СВЦЭМ!$A$39:$A$782,$A18,СВЦЭМ!$B$39:$B$782,D$11)+'СЕТ СН'!$F$14+СВЦЭМ!$D$10+'СЕТ СН'!$F$5-'СЕТ СН'!$F$24</f>
        <v>2885.8223128899999</v>
      </c>
      <c r="E18" s="36">
        <f>SUMIFS(СВЦЭМ!$D$39:$D$782,СВЦЭМ!$A$39:$A$782,$A18,СВЦЭМ!$B$39:$B$782,E$11)+'СЕТ СН'!$F$14+СВЦЭМ!$D$10+'СЕТ СН'!$F$5-'СЕТ СН'!$F$24</f>
        <v>2932.0360620000001</v>
      </c>
      <c r="F18" s="36">
        <f>SUMIFS(СВЦЭМ!$D$39:$D$782,СВЦЭМ!$A$39:$A$782,$A18,СВЦЭМ!$B$39:$B$782,F$11)+'СЕТ СН'!$F$14+СВЦЭМ!$D$10+'СЕТ СН'!$F$5-'СЕТ СН'!$F$24</f>
        <v>2928.86713642</v>
      </c>
      <c r="G18" s="36">
        <f>SUMIFS(СВЦЭМ!$D$39:$D$782,СВЦЭМ!$A$39:$A$782,$A18,СВЦЭМ!$B$39:$B$782,G$11)+'СЕТ СН'!$F$14+СВЦЭМ!$D$10+'СЕТ СН'!$F$5-'СЕТ СН'!$F$24</f>
        <v>2931.5518230999996</v>
      </c>
      <c r="H18" s="36">
        <f>SUMIFS(СВЦЭМ!$D$39:$D$782,СВЦЭМ!$A$39:$A$782,$A18,СВЦЭМ!$B$39:$B$782,H$11)+'СЕТ СН'!$F$14+СВЦЭМ!$D$10+'СЕТ СН'!$F$5-'СЕТ СН'!$F$24</f>
        <v>2975.6912993999999</v>
      </c>
      <c r="I18" s="36">
        <f>SUMIFS(СВЦЭМ!$D$39:$D$782,СВЦЭМ!$A$39:$A$782,$A18,СВЦЭМ!$B$39:$B$782,I$11)+'СЕТ СН'!$F$14+СВЦЭМ!$D$10+'СЕТ СН'!$F$5-'СЕТ СН'!$F$24</f>
        <v>2764.4979684899999</v>
      </c>
      <c r="J18" s="36">
        <f>SUMIFS(СВЦЭМ!$D$39:$D$782,СВЦЭМ!$A$39:$A$782,$A18,СВЦЭМ!$B$39:$B$782,J$11)+'СЕТ СН'!$F$14+СВЦЭМ!$D$10+'СЕТ СН'!$F$5-'СЕТ СН'!$F$24</f>
        <v>2651.22503392</v>
      </c>
      <c r="K18" s="36">
        <f>SUMIFS(СВЦЭМ!$D$39:$D$782,СВЦЭМ!$A$39:$A$782,$A18,СВЦЭМ!$B$39:$B$782,K$11)+'СЕТ СН'!$F$14+СВЦЭМ!$D$10+'СЕТ СН'!$F$5-'СЕТ СН'!$F$24</f>
        <v>2595.72783699</v>
      </c>
      <c r="L18" s="36">
        <f>SUMIFS(СВЦЭМ!$D$39:$D$782,СВЦЭМ!$A$39:$A$782,$A18,СВЦЭМ!$B$39:$B$782,L$11)+'СЕТ СН'!$F$14+СВЦЭМ!$D$10+'СЕТ СН'!$F$5-'СЕТ СН'!$F$24</f>
        <v>2541.2317451600002</v>
      </c>
      <c r="M18" s="36">
        <f>SUMIFS(СВЦЭМ!$D$39:$D$782,СВЦЭМ!$A$39:$A$782,$A18,СВЦЭМ!$B$39:$B$782,M$11)+'СЕТ СН'!$F$14+СВЦЭМ!$D$10+'СЕТ СН'!$F$5-'СЕТ СН'!$F$24</f>
        <v>2514.7387932399997</v>
      </c>
      <c r="N18" s="36">
        <f>SUMIFS(СВЦЭМ!$D$39:$D$782,СВЦЭМ!$A$39:$A$782,$A18,СВЦЭМ!$B$39:$B$782,N$11)+'СЕТ СН'!$F$14+СВЦЭМ!$D$10+'СЕТ СН'!$F$5-'СЕТ СН'!$F$24</f>
        <v>2515.7275183000002</v>
      </c>
      <c r="O18" s="36">
        <f>SUMIFS(СВЦЭМ!$D$39:$D$782,СВЦЭМ!$A$39:$A$782,$A18,СВЦЭМ!$B$39:$B$782,O$11)+'СЕТ СН'!$F$14+СВЦЭМ!$D$10+'СЕТ СН'!$F$5-'СЕТ СН'!$F$24</f>
        <v>2519.1444022999999</v>
      </c>
      <c r="P18" s="36">
        <f>SUMIFS(СВЦЭМ!$D$39:$D$782,СВЦЭМ!$A$39:$A$782,$A18,СВЦЭМ!$B$39:$B$782,P$11)+'СЕТ СН'!$F$14+СВЦЭМ!$D$10+'СЕТ СН'!$F$5-'СЕТ СН'!$F$24</f>
        <v>2521.3379244600001</v>
      </c>
      <c r="Q18" s="36">
        <f>SUMIFS(СВЦЭМ!$D$39:$D$782,СВЦЭМ!$A$39:$A$782,$A18,СВЦЭМ!$B$39:$B$782,Q$11)+'СЕТ СН'!$F$14+СВЦЭМ!$D$10+'СЕТ СН'!$F$5-'СЕТ СН'!$F$24</f>
        <v>2525.0837653399999</v>
      </c>
      <c r="R18" s="36">
        <f>SUMIFS(СВЦЭМ!$D$39:$D$782,СВЦЭМ!$A$39:$A$782,$A18,СВЦЭМ!$B$39:$B$782,R$11)+'СЕТ СН'!$F$14+СВЦЭМ!$D$10+'СЕТ СН'!$F$5-'СЕТ СН'!$F$24</f>
        <v>2533.7586769199997</v>
      </c>
      <c r="S18" s="36">
        <f>SUMIFS(СВЦЭМ!$D$39:$D$782,СВЦЭМ!$A$39:$A$782,$A18,СВЦЭМ!$B$39:$B$782,S$11)+'СЕТ СН'!$F$14+СВЦЭМ!$D$10+'СЕТ СН'!$F$5-'СЕТ СН'!$F$24</f>
        <v>2522.1321127299998</v>
      </c>
      <c r="T18" s="36">
        <f>SUMIFS(СВЦЭМ!$D$39:$D$782,СВЦЭМ!$A$39:$A$782,$A18,СВЦЭМ!$B$39:$B$782,T$11)+'СЕТ СН'!$F$14+СВЦЭМ!$D$10+'СЕТ СН'!$F$5-'СЕТ СН'!$F$24</f>
        <v>2531.8143017299999</v>
      </c>
      <c r="U18" s="36">
        <f>SUMIFS(СВЦЭМ!$D$39:$D$782,СВЦЭМ!$A$39:$A$782,$A18,СВЦЭМ!$B$39:$B$782,U$11)+'СЕТ СН'!$F$14+СВЦЭМ!$D$10+'СЕТ СН'!$F$5-'СЕТ СН'!$F$24</f>
        <v>2532.7554031499999</v>
      </c>
      <c r="V18" s="36">
        <f>SUMIFS(СВЦЭМ!$D$39:$D$782,СВЦЭМ!$A$39:$A$782,$A18,СВЦЭМ!$B$39:$B$782,V$11)+'СЕТ СН'!$F$14+СВЦЭМ!$D$10+'СЕТ СН'!$F$5-'СЕТ СН'!$F$24</f>
        <v>2544.54599095</v>
      </c>
      <c r="W18" s="36">
        <f>SUMIFS(СВЦЭМ!$D$39:$D$782,СВЦЭМ!$A$39:$A$782,$A18,СВЦЭМ!$B$39:$B$782,W$11)+'СЕТ СН'!$F$14+СВЦЭМ!$D$10+'СЕТ СН'!$F$5-'СЕТ СН'!$F$24</f>
        <v>2521.30975932</v>
      </c>
      <c r="X18" s="36">
        <f>SUMIFS(СВЦЭМ!$D$39:$D$782,СВЦЭМ!$A$39:$A$782,$A18,СВЦЭМ!$B$39:$B$782,X$11)+'СЕТ СН'!$F$14+СВЦЭМ!$D$10+'СЕТ СН'!$F$5-'СЕТ СН'!$F$24</f>
        <v>2587.3795320999998</v>
      </c>
      <c r="Y18" s="36">
        <f>SUMIFS(СВЦЭМ!$D$39:$D$782,СВЦЭМ!$A$39:$A$782,$A18,СВЦЭМ!$B$39:$B$782,Y$11)+'СЕТ СН'!$F$14+СВЦЭМ!$D$10+'СЕТ СН'!$F$5-'СЕТ СН'!$F$24</f>
        <v>2673.1551024700002</v>
      </c>
    </row>
    <row r="19" spans="1:25" ht="15.75" x14ac:dyDescent="0.2">
      <c r="A19" s="35">
        <f t="shared" si="0"/>
        <v>45146</v>
      </c>
      <c r="B19" s="36">
        <f>SUMIFS(СВЦЭМ!$D$39:$D$782,СВЦЭМ!$A$39:$A$782,$A19,СВЦЭМ!$B$39:$B$782,B$11)+'СЕТ СН'!$F$14+СВЦЭМ!$D$10+'СЕТ СН'!$F$5-'СЕТ СН'!$F$24</f>
        <v>2728.0778898399999</v>
      </c>
      <c r="C19" s="36">
        <f>SUMIFS(СВЦЭМ!$D$39:$D$782,СВЦЭМ!$A$39:$A$782,$A19,СВЦЭМ!$B$39:$B$782,C$11)+'СЕТ СН'!$F$14+СВЦЭМ!$D$10+'СЕТ СН'!$F$5-'СЕТ СН'!$F$24</f>
        <v>2833.3662508500001</v>
      </c>
      <c r="D19" s="36">
        <f>SUMIFS(СВЦЭМ!$D$39:$D$782,СВЦЭМ!$A$39:$A$782,$A19,СВЦЭМ!$B$39:$B$782,D$11)+'СЕТ СН'!$F$14+СВЦЭМ!$D$10+'СЕТ СН'!$F$5-'СЕТ СН'!$F$24</f>
        <v>2857.7231635099997</v>
      </c>
      <c r="E19" s="36">
        <f>SUMIFS(СВЦЭМ!$D$39:$D$782,СВЦЭМ!$A$39:$A$782,$A19,СВЦЭМ!$B$39:$B$782,E$11)+'СЕТ СН'!$F$14+СВЦЭМ!$D$10+'СЕТ СН'!$F$5-'СЕТ СН'!$F$24</f>
        <v>2913.8549845799998</v>
      </c>
      <c r="F19" s="36">
        <f>SUMIFS(СВЦЭМ!$D$39:$D$782,СВЦЭМ!$A$39:$A$782,$A19,СВЦЭМ!$B$39:$B$782,F$11)+'СЕТ СН'!$F$14+СВЦЭМ!$D$10+'СЕТ СН'!$F$5-'СЕТ СН'!$F$24</f>
        <v>2927.9825173899999</v>
      </c>
      <c r="G19" s="36">
        <f>SUMIFS(СВЦЭМ!$D$39:$D$782,СВЦЭМ!$A$39:$A$782,$A19,СВЦЭМ!$B$39:$B$782,G$11)+'СЕТ СН'!$F$14+СВЦЭМ!$D$10+'СЕТ СН'!$F$5-'СЕТ СН'!$F$24</f>
        <v>2902.4237833100001</v>
      </c>
      <c r="H19" s="36">
        <f>SUMIFS(СВЦЭМ!$D$39:$D$782,СВЦЭМ!$A$39:$A$782,$A19,СВЦЭМ!$B$39:$B$782,H$11)+'СЕТ СН'!$F$14+СВЦЭМ!$D$10+'СЕТ СН'!$F$5-'СЕТ СН'!$F$24</f>
        <v>2875.2159359899997</v>
      </c>
      <c r="I19" s="36">
        <f>SUMIFS(СВЦЭМ!$D$39:$D$782,СВЦЭМ!$A$39:$A$782,$A19,СВЦЭМ!$B$39:$B$782,I$11)+'СЕТ СН'!$F$14+СВЦЭМ!$D$10+'СЕТ СН'!$F$5-'СЕТ СН'!$F$24</f>
        <v>2790.5818649100001</v>
      </c>
      <c r="J19" s="36">
        <f>SUMIFS(СВЦЭМ!$D$39:$D$782,СВЦЭМ!$A$39:$A$782,$A19,СВЦЭМ!$B$39:$B$782,J$11)+'СЕТ СН'!$F$14+СВЦЭМ!$D$10+'СЕТ СН'!$F$5-'СЕТ СН'!$F$24</f>
        <v>2744.5797155299997</v>
      </c>
      <c r="K19" s="36">
        <f>SUMIFS(СВЦЭМ!$D$39:$D$782,СВЦЭМ!$A$39:$A$782,$A19,СВЦЭМ!$B$39:$B$782,K$11)+'СЕТ СН'!$F$14+СВЦЭМ!$D$10+'СЕТ СН'!$F$5-'СЕТ СН'!$F$24</f>
        <v>2664.10094063</v>
      </c>
      <c r="L19" s="36">
        <f>SUMIFS(СВЦЭМ!$D$39:$D$782,СВЦЭМ!$A$39:$A$782,$A19,СВЦЭМ!$B$39:$B$782,L$11)+'СЕТ СН'!$F$14+СВЦЭМ!$D$10+'СЕТ СН'!$F$5-'СЕТ СН'!$F$24</f>
        <v>2619.7430769399998</v>
      </c>
      <c r="M19" s="36">
        <f>SUMIFS(СВЦЭМ!$D$39:$D$782,СВЦЭМ!$A$39:$A$782,$A19,СВЦЭМ!$B$39:$B$782,M$11)+'СЕТ СН'!$F$14+СВЦЭМ!$D$10+'СЕТ СН'!$F$5-'СЕТ СН'!$F$24</f>
        <v>2597.8881860000001</v>
      </c>
      <c r="N19" s="36">
        <f>SUMIFS(СВЦЭМ!$D$39:$D$782,СВЦЭМ!$A$39:$A$782,$A19,СВЦЭМ!$B$39:$B$782,N$11)+'СЕТ СН'!$F$14+СВЦЭМ!$D$10+'СЕТ СН'!$F$5-'СЕТ СН'!$F$24</f>
        <v>2592.0894498400003</v>
      </c>
      <c r="O19" s="36">
        <f>SUMIFS(СВЦЭМ!$D$39:$D$782,СВЦЭМ!$A$39:$A$782,$A19,СВЦЭМ!$B$39:$B$782,O$11)+'СЕТ СН'!$F$14+СВЦЭМ!$D$10+'СЕТ СН'!$F$5-'СЕТ СН'!$F$24</f>
        <v>2588.6403934499999</v>
      </c>
      <c r="P19" s="36">
        <f>SUMIFS(СВЦЭМ!$D$39:$D$782,СВЦЭМ!$A$39:$A$782,$A19,СВЦЭМ!$B$39:$B$782,P$11)+'СЕТ СН'!$F$14+СВЦЭМ!$D$10+'СЕТ СН'!$F$5-'СЕТ СН'!$F$24</f>
        <v>2587.29191756</v>
      </c>
      <c r="Q19" s="36">
        <f>SUMIFS(СВЦЭМ!$D$39:$D$782,СВЦЭМ!$A$39:$A$782,$A19,СВЦЭМ!$B$39:$B$782,Q$11)+'СЕТ СН'!$F$14+СВЦЭМ!$D$10+'СЕТ СН'!$F$5-'СЕТ СН'!$F$24</f>
        <v>2583.4920186500003</v>
      </c>
      <c r="R19" s="36">
        <f>SUMIFS(СВЦЭМ!$D$39:$D$782,СВЦЭМ!$A$39:$A$782,$A19,СВЦЭМ!$B$39:$B$782,R$11)+'СЕТ СН'!$F$14+СВЦЭМ!$D$10+'СЕТ СН'!$F$5-'СЕТ СН'!$F$24</f>
        <v>2563.9452227399997</v>
      </c>
      <c r="S19" s="36">
        <f>SUMIFS(СВЦЭМ!$D$39:$D$782,СВЦЭМ!$A$39:$A$782,$A19,СВЦЭМ!$B$39:$B$782,S$11)+'СЕТ СН'!$F$14+СВЦЭМ!$D$10+'СЕТ СН'!$F$5-'СЕТ СН'!$F$24</f>
        <v>2568.1308813300002</v>
      </c>
      <c r="T19" s="36">
        <f>SUMIFS(СВЦЭМ!$D$39:$D$782,СВЦЭМ!$A$39:$A$782,$A19,СВЦЭМ!$B$39:$B$782,T$11)+'СЕТ СН'!$F$14+СВЦЭМ!$D$10+'СЕТ СН'!$F$5-'СЕТ СН'!$F$24</f>
        <v>2617.03964275</v>
      </c>
      <c r="U19" s="36">
        <f>SUMIFS(СВЦЭМ!$D$39:$D$782,СВЦЭМ!$A$39:$A$782,$A19,СВЦЭМ!$B$39:$B$782,U$11)+'СЕТ СН'!$F$14+СВЦЭМ!$D$10+'СЕТ СН'!$F$5-'СЕТ СН'!$F$24</f>
        <v>2611.29937079</v>
      </c>
      <c r="V19" s="36">
        <f>SUMIFS(СВЦЭМ!$D$39:$D$782,СВЦЭМ!$A$39:$A$782,$A19,СВЦЭМ!$B$39:$B$782,V$11)+'СЕТ СН'!$F$14+СВЦЭМ!$D$10+'СЕТ СН'!$F$5-'СЕТ СН'!$F$24</f>
        <v>2614.3682266400001</v>
      </c>
      <c r="W19" s="36">
        <f>SUMIFS(СВЦЭМ!$D$39:$D$782,СВЦЭМ!$A$39:$A$782,$A19,СВЦЭМ!$B$39:$B$782,W$11)+'СЕТ СН'!$F$14+СВЦЭМ!$D$10+'СЕТ СН'!$F$5-'СЕТ СН'!$F$24</f>
        <v>2592.2649465200002</v>
      </c>
      <c r="X19" s="36">
        <f>SUMIFS(СВЦЭМ!$D$39:$D$782,СВЦЭМ!$A$39:$A$782,$A19,СВЦЭМ!$B$39:$B$782,X$11)+'СЕТ СН'!$F$14+СВЦЭМ!$D$10+'СЕТ СН'!$F$5-'СЕТ СН'!$F$24</f>
        <v>2650.7833608000001</v>
      </c>
      <c r="Y19" s="36">
        <f>SUMIFS(СВЦЭМ!$D$39:$D$782,СВЦЭМ!$A$39:$A$782,$A19,СВЦЭМ!$B$39:$B$782,Y$11)+'СЕТ СН'!$F$14+СВЦЭМ!$D$10+'СЕТ СН'!$F$5-'СЕТ СН'!$F$24</f>
        <v>2745.0350454600002</v>
      </c>
    </row>
    <row r="20" spans="1:25" ht="15.75" x14ac:dyDescent="0.2">
      <c r="A20" s="35">
        <f t="shared" si="0"/>
        <v>45147</v>
      </c>
      <c r="B20" s="36">
        <f>SUMIFS(СВЦЭМ!$D$39:$D$782,СВЦЭМ!$A$39:$A$782,$A20,СВЦЭМ!$B$39:$B$782,B$11)+'СЕТ СН'!$F$14+СВЦЭМ!$D$10+'СЕТ СН'!$F$5-'СЕТ СН'!$F$24</f>
        <v>2845.7499989899998</v>
      </c>
      <c r="C20" s="36">
        <f>SUMIFS(СВЦЭМ!$D$39:$D$782,СВЦЭМ!$A$39:$A$782,$A20,СВЦЭМ!$B$39:$B$782,C$11)+'СЕТ СН'!$F$14+СВЦЭМ!$D$10+'СЕТ СН'!$F$5-'СЕТ СН'!$F$24</f>
        <v>2959.2332973699999</v>
      </c>
      <c r="D20" s="36">
        <f>SUMIFS(СВЦЭМ!$D$39:$D$782,СВЦЭМ!$A$39:$A$782,$A20,СВЦЭМ!$B$39:$B$782,D$11)+'СЕТ СН'!$F$14+СВЦЭМ!$D$10+'СЕТ СН'!$F$5-'СЕТ СН'!$F$24</f>
        <v>3032.87073934</v>
      </c>
      <c r="E20" s="36">
        <f>SUMIFS(СВЦЭМ!$D$39:$D$782,СВЦЭМ!$A$39:$A$782,$A20,СВЦЭМ!$B$39:$B$782,E$11)+'СЕТ СН'!$F$14+СВЦЭМ!$D$10+'СЕТ СН'!$F$5-'СЕТ СН'!$F$24</f>
        <v>3061.9528947500003</v>
      </c>
      <c r="F20" s="36">
        <f>SUMIFS(СВЦЭМ!$D$39:$D$782,СВЦЭМ!$A$39:$A$782,$A20,СВЦЭМ!$B$39:$B$782,F$11)+'СЕТ СН'!$F$14+СВЦЭМ!$D$10+'СЕТ СН'!$F$5-'СЕТ СН'!$F$24</f>
        <v>3081.6665117399998</v>
      </c>
      <c r="G20" s="36">
        <f>SUMIFS(СВЦЭМ!$D$39:$D$782,СВЦЭМ!$A$39:$A$782,$A20,СВЦЭМ!$B$39:$B$782,G$11)+'СЕТ СН'!$F$14+СВЦЭМ!$D$10+'СЕТ СН'!$F$5-'СЕТ СН'!$F$24</f>
        <v>3085.6079863800001</v>
      </c>
      <c r="H20" s="36">
        <f>SUMIFS(СВЦЭМ!$D$39:$D$782,СВЦЭМ!$A$39:$A$782,$A20,СВЦЭМ!$B$39:$B$782,H$11)+'СЕТ СН'!$F$14+СВЦЭМ!$D$10+'СЕТ СН'!$F$5-'СЕТ СН'!$F$24</f>
        <v>3029.9906158200001</v>
      </c>
      <c r="I20" s="36">
        <f>SUMIFS(СВЦЭМ!$D$39:$D$782,СВЦЭМ!$A$39:$A$782,$A20,СВЦЭМ!$B$39:$B$782,I$11)+'СЕТ СН'!$F$14+СВЦЭМ!$D$10+'СЕТ СН'!$F$5-'СЕТ СН'!$F$24</f>
        <v>2928.32873793</v>
      </c>
      <c r="J20" s="36">
        <f>SUMIFS(СВЦЭМ!$D$39:$D$782,СВЦЭМ!$A$39:$A$782,$A20,СВЦЭМ!$B$39:$B$782,J$11)+'СЕТ СН'!$F$14+СВЦЭМ!$D$10+'СЕТ СН'!$F$5-'СЕТ СН'!$F$24</f>
        <v>2833.9861870300001</v>
      </c>
      <c r="K20" s="36">
        <f>SUMIFS(СВЦЭМ!$D$39:$D$782,СВЦЭМ!$A$39:$A$782,$A20,СВЦЭМ!$B$39:$B$782,K$11)+'СЕТ СН'!$F$14+СВЦЭМ!$D$10+'СЕТ СН'!$F$5-'СЕТ СН'!$F$24</f>
        <v>2772.0780528999999</v>
      </c>
      <c r="L20" s="36">
        <f>SUMIFS(СВЦЭМ!$D$39:$D$782,СВЦЭМ!$A$39:$A$782,$A20,СВЦЭМ!$B$39:$B$782,L$11)+'СЕТ СН'!$F$14+СВЦЭМ!$D$10+'СЕТ СН'!$F$5-'СЕТ СН'!$F$24</f>
        <v>2724.28665262</v>
      </c>
      <c r="M20" s="36">
        <f>SUMIFS(СВЦЭМ!$D$39:$D$782,СВЦЭМ!$A$39:$A$782,$A20,СВЦЭМ!$B$39:$B$782,M$11)+'СЕТ СН'!$F$14+СВЦЭМ!$D$10+'СЕТ СН'!$F$5-'СЕТ СН'!$F$24</f>
        <v>2705.6742679399999</v>
      </c>
      <c r="N20" s="36">
        <f>SUMIFS(СВЦЭМ!$D$39:$D$782,СВЦЭМ!$A$39:$A$782,$A20,СВЦЭМ!$B$39:$B$782,N$11)+'СЕТ СН'!$F$14+СВЦЭМ!$D$10+'СЕТ СН'!$F$5-'СЕТ СН'!$F$24</f>
        <v>2703.2326271699999</v>
      </c>
      <c r="O20" s="36">
        <f>SUMIFS(СВЦЭМ!$D$39:$D$782,СВЦЭМ!$A$39:$A$782,$A20,СВЦЭМ!$B$39:$B$782,O$11)+'СЕТ СН'!$F$14+СВЦЭМ!$D$10+'СЕТ СН'!$F$5-'СЕТ СН'!$F$24</f>
        <v>2706.2021820499999</v>
      </c>
      <c r="P20" s="36">
        <f>SUMIFS(СВЦЭМ!$D$39:$D$782,СВЦЭМ!$A$39:$A$782,$A20,СВЦЭМ!$B$39:$B$782,P$11)+'СЕТ СН'!$F$14+СВЦЭМ!$D$10+'СЕТ СН'!$F$5-'СЕТ СН'!$F$24</f>
        <v>2707.49877135</v>
      </c>
      <c r="Q20" s="36">
        <f>SUMIFS(СВЦЭМ!$D$39:$D$782,СВЦЭМ!$A$39:$A$782,$A20,СВЦЭМ!$B$39:$B$782,Q$11)+'СЕТ СН'!$F$14+СВЦЭМ!$D$10+'СЕТ СН'!$F$5-'СЕТ СН'!$F$24</f>
        <v>2722.3545479499999</v>
      </c>
      <c r="R20" s="36">
        <f>SUMIFS(СВЦЭМ!$D$39:$D$782,СВЦЭМ!$A$39:$A$782,$A20,СВЦЭМ!$B$39:$B$782,R$11)+'СЕТ СН'!$F$14+СВЦЭМ!$D$10+'СЕТ СН'!$F$5-'СЕТ СН'!$F$24</f>
        <v>2694.0477127899999</v>
      </c>
      <c r="S20" s="36">
        <f>SUMIFS(СВЦЭМ!$D$39:$D$782,СВЦЭМ!$A$39:$A$782,$A20,СВЦЭМ!$B$39:$B$782,S$11)+'СЕТ СН'!$F$14+СВЦЭМ!$D$10+'СЕТ СН'!$F$5-'СЕТ СН'!$F$24</f>
        <v>2692.9237146</v>
      </c>
      <c r="T20" s="36">
        <f>SUMIFS(СВЦЭМ!$D$39:$D$782,СВЦЭМ!$A$39:$A$782,$A20,СВЦЭМ!$B$39:$B$782,T$11)+'СЕТ СН'!$F$14+СВЦЭМ!$D$10+'СЕТ СН'!$F$5-'СЕТ СН'!$F$24</f>
        <v>2725.5048968999999</v>
      </c>
      <c r="U20" s="36">
        <f>SUMIFS(СВЦЭМ!$D$39:$D$782,СВЦЭМ!$A$39:$A$782,$A20,СВЦЭМ!$B$39:$B$782,U$11)+'СЕТ СН'!$F$14+СВЦЭМ!$D$10+'СЕТ СН'!$F$5-'СЕТ СН'!$F$24</f>
        <v>2727.95909777</v>
      </c>
      <c r="V20" s="36">
        <f>SUMIFS(СВЦЭМ!$D$39:$D$782,СВЦЭМ!$A$39:$A$782,$A20,СВЦЭМ!$B$39:$B$782,V$11)+'СЕТ СН'!$F$14+СВЦЭМ!$D$10+'СЕТ СН'!$F$5-'СЕТ СН'!$F$24</f>
        <v>2732.8996730199997</v>
      </c>
      <c r="W20" s="36">
        <f>SUMIFS(СВЦЭМ!$D$39:$D$782,СВЦЭМ!$A$39:$A$782,$A20,СВЦЭМ!$B$39:$B$782,W$11)+'СЕТ СН'!$F$14+СВЦЭМ!$D$10+'СЕТ СН'!$F$5-'СЕТ СН'!$F$24</f>
        <v>2730.7840893299999</v>
      </c>
      <c r="X20" s="36">
        <f>SUMIFS(СВЦЭМ!$D$39:$D$782,СВЦЭМ!$A$39:$A$782,$A20,СВЦЭМ!$B$39:$B$782,X$11)+'СЕТ СН'!$F$14+СВЦЭМ!$D$10+'СЕТ СН'!$F$5-'СЕТ СН'!$F$24</f>
        <v>2787.6336916999999</v>
      </c>
      <c r="Y20" s="36">
        <f>SUMIFS(СВЦЭМ!$D$39:$D$782,СВЦЭМ!$A$39:$A$782,$A20,СВЦЭМ!$B$39:$B$782,Y$11)+'СЕТ СН'!$F$14+СВЦЭМ!$D$10+'СЕТ СН'!$F$5-'СЕТ СН'!$F$24</f>
        <v>2870.3583851900003</v>
      </c>
    </row>
    <row r="21" spans="1:25" ht="15.75" x14ac:dyDescent="0.2">
      <c r="A21" s="35">
        <f t="shared" si="0"/>
        <v>45148</v>
      </c>
      <c r="B21" s="36">
        <f>SUMIFS(СВЦЭМ!$D$39:$D$782,СВЦЭМ!$A$39:$A$782,$A21,СВЦЭМ!$B$39:$B$782,B$11)+'СЕТ СН'!$F$14+СВЦЭМ!$D$10+'СЕТ СН'!$F$5-'СЕТ СН'!$F$24</f>
        <v>3058.6900989400001</v>
      </c>
      <c r="C21" s="36">
        <f>SUMIFS(СВЦЭМ!$D$39:$D$782,СВЦЭМ!$A$39:$A$782,$A21,СВЦЭМ!$B$39:$B$782,C$11)+'СЕТ СН'!$F$14+СВЦЭМ!$D$10+'СЕТ СН'!$F$5-'СЕТ СН'!$F$24</f>
        <v>3142.4011378699997</v>
      </c>
      <c r="D21" s="36">
        <f>SUMIFS(СВЦЭМ!$D$39:$D$782,СВЦЭМ!$A$39:$A$782,$A21,СВЦЭМ!$B$39:$B$782,D$11)+'СЕТ СН'!$F$14+СВЦЭМ!$D$10+'СЕТ СН'!$F$5-'СЕТ СН'!$F$24</f>
        <v>3049.7087804499997</v>
      </c>
      <c r="E21" s="36">
        <f>SUMIFS(СВЦЭМ!$D$39:$D$782,СВЦЭМ!$A$39:$A$782,$A21,СВЦЭМ!$B$39:$B$782,E$11)+'СЕТ СН'!$F$14+СВЦЭМ!$D$10+'СЕТ СН'!$F$5-'СЕТ СН'!$F$24</f>
        <v>3174.7389081499996</v>
      </c>
      <c r="F21" s="36">
        <f>SUMIFS(СВЦЭМ!$D$39:$D$782,СВЦЭМ!$A$39:$A$782,$A21,СВЦЭМ!$B$39:$B$782,F$11)+'СЕТ СН'!$F$14+СВЦЭМ!$D$10+'СЕТ СН'!$F$5-'СЕТ СН'!$F$24</f>
        <v>3214.2381796099999</v>
      </c>
      <c r="G21" s="36">
        <f>SUMIFS(СВЦЭМ!$D$39:$D$782,СВЦЭМ!$A$39:$A$782,$A21,СВЦЭМ!$B$39:$B$782,G$11)+'СЕТ СН'!$F$14+СВЦЭМ!$D$10+'СЕТ СН'!$F$5-'СЕТ СН'!$F$24</f>
        <v>3191.53887141</v>
      </c>
      <c r="H21" s="36">
        <f>SUMIFS(СВЦЭМ!$D$39:$D$782,СВЦЭМ!$A$39:$A$782,$A21,СВЦЭМ!$B$39:$B$782,H$11)+'СЕТ СН'!$F$14+СВЦЭМ!$D$10+'СЕТ СН'!$F$5-'СЕТ СН'!$F$24</f>
        <v>3130.09903893</v>
      </c>
      <c r="I21" s="36">
        <f>SUMIFS(СВЦЭМ!$D$39:$D$782,СВЦЭМ!$A$39:$A$782,$A21,СВЦЭМ!$B$39:$B$782,I$11)+'СЕТ СН'!$F$14+СВЦЭМ!$D$10+'СЕТ СН'!$F$5-'СЕТ СН'!$F$24</f>
        <v>3023.3136613899997</v>
      </c>
      <c r="J21" s="36">
        <f>SUMIFS(СВЦЭМ!$D$39:$D$782,СВЦЭМ!$A$39:$A$782,$A21,СВЦЭМ!$B$39:$B$782,J$11)+'СЕТ СН'!$F$14+СВЦЭМ!$D$10+'СЕТ СН'!$F$5-'СЕТ СН'!$F$24</f>
        <v>2919.3738704400002</v>
      </c>
      <c r="K21" s="36">
        <f>SUMIFS(СВЦЭМ!$D$39:$D$782,СВЦЭМ!$A$39:$A$782,$A21,СВЦЭМ!$B$39:$B$782,K$11)+'СЕТ СН'!$F$14+СВЦЭМ!$D$10+'СЕТ СН'!$F$5-'СЕТ СН'!$F$24</f>
        <v>2831.69889999</v>
      </c>
      <c r="L21" s="36">
        <f>SUMIFS(СВЦЭМ!$D$39:$D$782,СВЦЭМ!$A$39:$A$782,$A21,СВЦЭМ!$B$39:$B$782,L$11)+'СЕТ СН'!$F$14+СВЦЭМ!$D$10+'СЕТ СН'!$F$5-'СЕТ СН'!$F$24</f>
        <v>2794.6460936100002</v>
      </c>
      <c r="M21" s="36">
        <f>SUMIFS(СВЦЭМ!$D$39:$D$782,СВЦЭМ!$A$39:$A$782,$A21,СВЦЭМ!$B$39:$B$782,M$11)+'СЕТ СН'!$F$14+СВЦЭМ!$D$10+'СЕТ СН'!$F$5-'СЕТ СН'!$F$24</f>
        <v>2783.9217975000001</v>
      </c>
      <c r="N21" s="36">
        <f>SUMIFS(СВЦЭМ!$D$39:$D$782,СВЦЭМ!$A$39:$A$782,$A21,СВЦЭМ!$B$39:$B$782,N$11)+'СЕТ СН'!$F$14+СВЦЭМ!$D$10+'СЕТ СН'!$F$5-'СЕТ СН'!$F$24</f>
        <v>2783.6339362999997</v>
      </c>
      <c r="O21" s="36">
        <f>SUMIFS(СВЦЭМ!$D$39:$D$782,СВЦЭМ!$A$39:$A$782,$A21,СВЦЭМ!$B$39:$B$782,O$11)+'СЕТ СН'!$F$14+СВЦЭМ!$D$10+'СЕТ СН'!$F$5-'СЕТ СН'!$F$24</f>
        <v>2776.21149952</v>
      </c>
      <c r="P21" s="36">
        <f>SUMIFS(СВЦЭМ!$D$39:$D$782,СВЦЭМ!$A$39:$A$782,$A21,СВЦЭМ!$B$39:$B$782,P$11)+'СЕТ СН'!$F$14+СВЦЭМ!$D$10+'СЕТ СН'!$F$5-'СЕТ СН'!$F$24</f>
        <v>2776.2215243400001</v>
      </c>
      <c r="Q21" s="36">
        <f>SUMIFS(СВЦЭМ!$D$39:$D$782,СВЦЭМ!$A$39:$A$782,$A21,СВЦЭМ!$B$39:$B$782,Q$11)+'СЕТ СН'!$F$14+СВЦЭМ!$D$10+'СЕТ СН'!$F$5-'СЕТ СН'!$F$24</f>
        <v>2778.4017111900002</v>
      </c>
      <c r="R21" s="36">
        <f>SUMIFS(СВЦЭМ!$D$39:$D$782,СВЦЭМ!$A$39:$A$782,$A21,СВЦЭМ!$B$39:$B$782,R$11)+'СЕТ СН'!$F$14+СВЦЭМ!$D$10+'СЕТ СН'!$F$5-'СЕТ СН'!$F$24</f>
        <v>2747.3929447700002</v>
      </c>
      <c r="S21" s="36">
        <f>SUMIFS(СВЦЭМ!$D$39:$D$782,СВЦЭМ!$A$39:$A$782,$A21,СВЦЭМ!$B$39:$B$782,S$11)+'СЕТ СН'!$F$14+СВЦЭМ!$D$10+'СЕТ СН'!$F$5-'СЕТ СН'!$F$24</f>
        <v>2743.1328232699998</v>
      </c>
      <c r="T21" s="36">
        <f>SUMIFS(СВЦЭМ!$D$39:$D$782,СВЦЭМ!$A$39:$A$782,$A21,СВЦЭМ!$B$39:$B$782,T$11)+'СЕТ СН'!$F$14+СВЦЭМ!$D$10+'СЕТ СН'!$F$5-'СЕТ СН'!$F$24</f>
        <v>2788.4760661999999</v>
      </c>
      <c r="U21" s="36">
        <f>SUMIFS(СВЦЭМ!$D$39:$D$782,СВЦЭМ!$A$39:$A$782,$A21,СВЦЭМ!$B$39:$B$782,U$11)+'СЕТ СН'!$F$14+СВЦЭМ!$D$10+'СЕТ СН'!$F$5-'СЕТ СН'!$F$24</f>
        <v>2796.17391305</v>
      </c>
      <c r="V21" s="36">
        <f>SUMIFS(СВЦЭМ!$D$39:$D$782,СВЦЭМ!$A$39:$A$782,$A21,СВЦЭМ!$B$39:$B$782,V$11)+'СЕТ СН'!$F$14+СВЦЭМ!$D$10+'СЕТ СН'!$F$5-'СЕТ СН'!$F$24</f>
        <v>2791.0039082399999</v>
      </c>
      <c r="W21" s="36">
        <f>SUMIFS(СВЦЭМ!$D$39:$D$782,СВЦЭМ!$A$39:$A$782,$A21,СВЦЭМ!$B$39:$B$782,W$11)+'СЕТ СН'!$F$14+СВЦЭМ!$D$10+'СЕТ СН'!$F$5-'СЕТ СН'!$F$24</f>
        <v>2766.4581399799999</v>
      </c>
      <c r="X21" s="36">
        <f>SUMIFS(СВЦЭМ!$D$39:$D$782,СВЦЭМ!$A$39:$A$782,$A21,СВЦЭМ!$B$39:$B$782,X$11)+'СЕТ СН'!$F$14+СВЦЭМ!$D$10+'СЕТ СН'!$F$5-'СЕТ СН'!$F$24</f>
        <v>2847.6515595999999</v>
      </c>
      <c r="Y21" s="36">
        <f>SUMIFS(СВЦЭМ!$D$39:$D$782,СВЦЭМ!$A$39:$A$782,$A21,СВЦЭМ!$B$39:$B$782,Y$11)+'СЕТ СН'!$F$14+СВЦЭМ!$D$10+'СЕТ СН'!$F$5-'СЕТ СН'!$F$24</f>
        <v>2966.21824578</v>
      </c>
    </row>
    <row r="22" spans="1:25" ht="15.75" x14ac:dyDescent="0.2">
      <c r="A22" s="35">
        <f t="shared" si="0"/>
        <v>45149</v>
      </c>
      <c r="B22" s="36">
        <f>SUMIFS(СВЦЭМ!$D$39:$D$782,СВЦЭМ!$A$39:$A$782,$A22,СВЦЭМ!$B$39:$B$782,B$11)+'СЕТ СН'!$F$14+СВЦЭМ!$D$10+'СЕТ СН'!$F$5-'СЕТ СН'!$F$24</f>
        <v>2944.70184281</v>
      </c>
      <c r="C22" s="36">
        <f>SUMIFS(СВЦЭМ!$D$39:$D$782,СВЦЭМ!$A$39:$A$782,$A22,СВЦЭМ!$B$39:$B$782,C$11)+'СЕТ СН'!$F$14+СВЦЭМ!$D$10+'СЕТ СН'!$F$5-'СЕТ СН'!$F$24</f>
        <v>3044.5475567799999</v>
      </c>
      <c r="D22" s="36">
        <f>SUMIFS(СВЦЭМ!$D$39:$D$782,СВЦЭМ!$A$39:$A$782,$A22,СВЦЭМ!$B$39:$B$782,D$11)+'СЕТ СН'!$F$14+СВЦЭМ!$D$10+'СЕТ СН'!$F$5-'СЕТ СН'!$F$24</f>
        <v>3036.2598451900003</v>
      </c>
      <c r="E22" s="36">
        <f>SUMIFS(СВЦЭМ!$D$39:$D$782,СВЦЭМ!$A$39:$A$782,$A22,СВЦЭМ!$B$39:$B$782,E$11)+'СЕТ СН'!$F$14+СВЦЭМ!$D$10+'СЕТ СН'!$F$5-'СЕТ СН'!$F$24</f>
        <v>3070.7348178499997</v>
      </c>
      <c r="F22" s="36">
        <f>SUMIFS(СВЦЭМ!$D$39:$D$782,СВЦЭМ!$A$39:$A$782,$A22,СВЦЭМ!$B$39:$B$782,F$11)+'СЕТ СН'!$F$14+СВЦЭМ!$D$10+'СЕТ СН'!$F$5-'СЕТ СН'!$F$24</f>
        <v>3135.3372626700002</v>
      </c>
      <c r="G22" s="36">
        <f>SUMIFS(СВЦЭМ!$D$39:$D$782,СВЦЭМ!$A$39:$A$782,$A22,СВЦЭМ!$B$39:$B$782,G$11)+'СЕТ СН'!$F$14+СВЦЭМ!$D$10+'СЕТ СН'!$F$5-'СЕТ СН'!$F$24</f>
        <v>3115.84665563</v>
      </c>
      <c r="H22" s="36">
        <f>SUMIFS(СВЦЭМ!$D$39:$D$782,СВЦЭМ!$A$39:$A$782,$A22,СВЦЭМ!$B$39:$B$782,H$11)+'СЕТ СН'!$F$14+СВЦЭМ!$D$10+'СЕТ СН'!$F$5-'СЕТ СН'!$F$24</f>
        <v>3050.0860342400001</v>
      </c>
      <c r="I22" s="36">
        <f>SUMIFS(СВЦЭМ!$D$39:$D$782,СВЦЭМ!$A$39:$A$782,$A22,СВЦЭМ!$B$39:$B$782,I$11)+'СЕТ СН'!$F$14+СВЦЭМ!$D$10+'СЕТ СН'!$F$5-'СЕТ СН'!$F$24</f>
        <v>2919.6727218999999</v>
      </c>
      <c r="J22" s="36">
        <f>SUMIFS(СВЦЭМ!$D$39:$D$782,СВЦЭМ!$A$39:$A$782,$A22,СВЦЭМ!$B$39:$B$782,J$11)+'СЕТ СН'!$F$14+СВЦЭМ!$D$10+'СЕТ СН'!$F$5-'СЕТ СН'!$F$24</f>
        <v>2812.1714066</v>
      </c>
      <c r="K22" s="36">
        <f>SUMIFS(СВЦЭМ!$D$39:$D$782,СВЦЭМ!$A$39:$A$782,$A22,СВЦЭМ!$B$39:$B$782,K$11)+'СЕТ СН'!$F$14+СВЦЭМ!$D$10+'СЕТ СН'!$F$5-'СЕТ СН'!$F$24</f>
        <v>2742.98524516</v>
      </c>
      <c r="L22" s="36">
        <f>SUMIFS(СВЦЭМ!$D$39:$D$782,СВЦЭМ!$A$39:$A$782,$A22,СВЦЭМ!$B$39:$B$782,L$11)+'СЕТ СН'!$F$14+СВЦЭМ!$D$10+'СЕТ СН'!$F$5-'СЕТ СН'!$F$24</f>
        <v>2691.73011937</v>
      </c>
      <c r="M22" s="36">
        <f>SUMIFS(СВЦЭМ!$D$39:$D$782,СВЦЭМ!$A$39:$A$782,$A22,СВЦЭМ!$B$39:$B$782,M$11)+'СЕТ СН'!$F$14+СВЦЭМ!$D$10+'СЕТ СН'!$F$5-'СЕТ СН'!$F$24</f>
        <v>2663.8112358099997</v>
      </c>
      <c r="N22" s="36">
        <f>SUMIFS(СВЦЭМ!$D$39:$D$782,СВЦЭМ!$A$39:$A$782,$A22,СВЦЭМ!$B$39:$B$782,N$11)+'СЕТ СН'!$F$14+СВЦЭМ!$D$10+'СЕТ СН'!$F$5-'СЕТ СН'!$F$24</f>
        <v>2663.6072563400003</v>
      </c>
      <c r="O22" s="36">
        <f>SUMIFS(СВЦЭМ!$D$39:$D$782,СВЦЭМ!$A$39:$A$782,$A22,СВЦЭМ!$B$39:$B$782,O$11)+'СЕТ СН'!$F$14+СВЦЭМ!$D$10+'СЕТ СН'!$F$5-'СЕТ СН'!$F$24</f>
        <v>2661.1453739099998</v>
      </c>
      <c r="P22" s="36">
        <f>SUMIFS(СВЦЭМ!$D$39:$D$782,СВЦЭМ!$A$39:$A$782,$A22,СВЦЭМ!$B$39:$B$782,P$11)+'СЕТ СН'!$F$14+СВЦЭМ!$D$10+'СЕТ СН'!$F$5-'СЕТ СН'!$F$24</f>
        <v>2656.1478828999998</v>
      </c>
      <c r="Q22" s="36">
        <f>SUMIFS(СВЦЭМ!$D$39:$D$782,СВЦЭМ!$A$39:$A$782,$A22,СВЦЭМ!$B$39:$B$782,Q$11)+'СЕТ СН'!$F$14+СВЦЭМ!$D$10+'СЕТ СН'!$F$5-'СЕТ СН'!$F$24</f>
        <v>2670.2733679799999</v>
      </c>
      <c r="R22" s="36">
        <f>SUMIFS(СВЦЭМ!$D$39:$D$782,СВЦЭМ!$A$39:$A$782,$A22,СВЦЭМ!$B$39:$B$782,R$11)+'СЕТ СН'!$F$14+СВЦЭМ!$D$10+'СЕТ СН'!$F$5-'СЕТ СН'!$F$24</f>
        <v>2643.5123690999999</v>
      </c>
      <c r="S22" s="36">
        <f>SUMIFS(СВЦЭМ!$D$39:$D$782,СВЦЭМ!$A$39:$A$782,$A22,СВЦЭМ!$B$39:$B$782,S$11)+'СЕТ СН'!$F$14+СВЦЭМ!$D$10+'СЕТ СН'!$F$5-'СЕТ СН'!$F$24</f>
        <v>2672.77832782</v>
      </c>
      <c r="T22" s="36">
        <f>SUMIFS(СВЦЭМ!$D$39:$D$782,СВЦЭМ!$A$39:$A$782,$A22,СВЦЭМ!$B$39:$B$782,T$11)+'СЕТ СН'!$F$14+СВЦЭМ!$D$10+'СЕТ СН'!$F$5-'СЕТ СН'!$F$24</f>
        <v>2752.0867719600001</v>
      </c>
      <c r="U22" s="36">
        <f>SUMIFS(СВЦЭМ!$D$39:$D$782,СВЦЭМ!$A$39:$A$782,$A22,СВЦЭМ!$B$39:$B$782,U$11)+'СЕТ СН'!$F$14+СВЦЭМ!$D$10+'СЕТ СН'!$F$5-'СЕТ СН'!$F$24</f>
        <v>2746.7603362199998</v>
      </c>
      <c r="V22" s="36">
        <f>SUMIFS(СВЦЭМ!$D$39:$D$782,СВЦЭМ!$A$39:$A$782,$A22,СВЦЭМ!$B$39:$B$782,V$11)+'СЕТ СН'!$F$14+СВЦЭМ!$D$10+'СЕТ СН'!$F$5-'СЕТ СН'!$F$24</f>
        <v>2742.6205571099999</v>
      </c>
      <c r="W22" s="36">
        <f>SUMIFS(СВЦЭМ!$D$39:$D$782,СВЦЭМ!$A$39:$A$782,$A22,СВЦЭМ!$B$39:$B$782,W$11)+'СЕТ СН'!$F$14+СВЦЭМ!$D$10+'СЕТ СН'!$F$5-'СЕТ СН'!$F$24</f>
        <v>2739.68716675</v>
      </c>
      <c r="X22" s="36">
        <f>SUMIFS(СВЦЭМ!$D$39:$D$782,СВЦЭМ!$A$39:$A$782,$A22,СВЦЭМ!$B$39:$B$782,X$11)+'СЕТ СН'!$F$14+СВЦЭМ!$D$10+'СЕТ СН'!$F$5-'СЕТ СН'!$F$24</f>
        <v>2815.9340618400001</v>
      </c>
      <c r="Y22" s="36">
        <f>SUMIFS(СВЦЭМ!$D$39:$D$782,СВЦЭМ!$A$39:$A$782,$A22,СВЦЭМ!$B$39:$B$782,Y$11)+'СЕТ СН'!$F$14+СВЦЭМ!$D$10+'СЕТ СН'!$F$5-'СЕТ СН'!$F$24</f>
        <v>2972.4564235899998</v>
      </c>
    </row>
    <row r="23" spans="1:25" ht="15.75" x14ac:dyDescent="0.2">
      <c r="A23" s="35">
        <f t="shared" si="0"/>
        <v>45150</v>
      </c>
      <c r="B23" s="36">
        <f>SUMIFS(СВЦЭМ!$D$39:$D$782,СВЦЭМ!$A$39:$A$782,$A23,СВЦЭМ!$B$39:$B$782,B$11)+'СЕТ СН'!$F$14+СВЦЭМ!$D$10+'СЕТ СН'!$F$5-'СЕТ СН'!$F$24</f>
        <v>2935.3947925499997</v>
      </c>
      <c r="C23" s="36">
        <f>SUMIFS(СВЦЭМ!$D$39:$D$782,СВЦЭМ!$A$39:$A$782,$A23,СВЦЭМ!$B$39:$B$782,C$11)+'СЕТ СН'!$F$14+СВЦЭМ!$D$10+'СЕТ СН'!$F$5-'СЕТ СН'!$F$24</f>
        <v>2903.6168875900003</v>
      </c>
      <c r="D23" s="36">
        <f>SUMIFS(СВЦЭМ!$D$39:$D$782,СВЦЭМ!$A$39:$A$782,$A23,СВЦЭМ!$B$39:$B$782,D$11)+'СЕТ СН'!$F$14+СВЦЭМ!$D$10+'СЕТ СН'!$F$5-'СЕТ СН'!$F$24</f>
        <v>2896.8451410099997</v>
      </c>
      <c r="E23" s="36">
        <f>SUMIFS(СВЦЭМ!$D$39:$D$782,СВЦЭМ!$A$39:$A$782,$A23,СВЦЭМ!$B$39:$B$782,E$11)+'СЕТ СН'!$F$14+СВЦЭМ!$D$10+'СЕТ СН'!$F$5-'СЕТ СН'!$F$24</f>
        <v>2943.7463231699999</v>
      </c>
      <c r="F23" s="36">
        <f>SUMIFS(СВЦЭМ!$D$39:$D$782,СВЦЭМ!$A$39:$A$782,$A23,СВЦЭМ!$B$39:$B$782,F$11)+'СЕТ СН'!$F$14+СВЦЭМ!$D$10+'СЕТ СН'!$F$5-'СЕТ СН'!$F$24</f>
        <v>2956.3791303400003</v>
      </c>
      <c r="G23" s="36">
        <f>SUMIFS(СВЦЭМ!$D$39:$D$782,СВЦЭМ!$A$39:$A$782,$A23,СВЦЭМ!$B$39:$B$782,G$11)+'СЕТ СН'!$F$14+СВЦЭМ!$D$10+'СЕТ СН'!$F$5-'СЕТ СН'!$F$24</f>
        <v>2945.8581483200001</v>
      </c>
      <c r="H23" s="36">
        <f>SUMIFS(СВЦЭМ!$D$39:$D$782,СВЦЭМ!$A$39:$A$782,$A23,СВЦЭМ!$B$39:$B$782,H$11)+'СЕТ СН'!$F$14+СВЦЭМ!$D$10+'СЕТ СН'!$F$5-'СЕТ СН'!$F$24</f>
        <v>2939.49124183</v>
      </c>
      <c r="I23" s="36">
        <f>SUMIFS(СВЦЭМ!$D$39:$D$782,СВЦЭМ!$A$39:$A$782,$A23,СВЦЭМ!$B$39:$B$782,I$11)+'СЕТ СН'!$F$14+СВЦЭМ!$D$10+'СЕТ СН'!$F$5-'СЕТ СН'!$F$24</f>
        <v>2875.8047185699997</v>
      </c>
      <c r="J23" s="36">
        <f>SUMIFS(СВЦЭМ!$D$39:$D$782,СВЦЭМ!$A$39:$A$782,$A23,СВЦЭМ!$B$39:$B$782,J$11)+'СЕТ СН'!$F$14+СВЦЭМ!$D$10+'СЕТ СН'!$F$5-'СЕТ СН'!$F$24</f>
        <v>2764.4734538399998</v>
      </c>
      <c r="K23" s="36">
        <f>SUMIFS(СВЦЭМ!$D$39:$D$782,СВЦЭМ!$A$39:$A$782,$A23,СВЦЭМ!$B$39:$B$782,K$11)+'СЕТ СН'!$F$14+СВЦЭМ!$D$10+'СЕТ СН'!$F$5-'СЕТ СН'!$F$24</f>
        <v>2669.33091556</v>
      </c>
      <c r="L23" s="36">
        <f>SUMIFS(СВЦЭМ!$D$39:$D$782,СВЦЭМ!$A$39:$A$782,$A23,СВЦЭМ!$B$39:$B$782,L$11)+'СЕТ СН'!$F$14+СВЦЭМ!$D$10+'СЕТ СН'!$F$5-'СЕТ СН'!$F$24</f>
        <v>2609.2462096500003</v>
      </c>
      <c r="M23" s="36">
        <f>SUMIFS(СВЦЭМ!$D$39:$D$782,СВЦЭМ!$A$39:$A$782,$A23,СВЦЭМ!$B$39:$B$782,M$11)+'СЕТ СН'!$F$14+СВЦЭМ!$D$10+'СЕТ СН'!$F$5-'СЕТ СН'!$F$24</f>
        <v>2575.1987930699997</v>
      </c>
      <c r="N23" s="36">
        <f>SUMIFS(СВЦЭМ!$D$39:$D$782,СВЦЭМ!$A$39:$A$782,$A23,СВЦЭМ!$B$39:$B$782,N$11)+'СЕТ СН'!$F$14+СВЦЭМ!$D$10+'СЕТ СН'!$F$5-'СЕТ СН'!$F$24</f>
        <v>2563.6038028399998</v>
      </c>
      <c r="O23" s="36">
        <f>SUMIFS(СВЦЭМ!$D$39:$D$782,СВЦЭМ!$A$39:$A$782,$A23,СВЦЭМ!$B$39:$B$782,O$11)+'СЕТ СН'!$F$14+СВЦЭМ!$D$10+'СЕТ СН'!$F$5-'СЕТ СН'!$F$24</f>
        <v>2581.1740137699999</v>
      </c>
      <c r="P23" s="36">
        <f>SUMIFS(СВЦЭМ!$D$39:$D$782,СВЦЭМ!$A$39:$A$782,$A23,СВЦЭМ!$B$39:$B$782,P$11)+'СЕТ СН'!$F$14+СВЦЭМ!$D$10+'СЕТ СН'!$F$5-'СЕТ СН'!$F$24</f>
        <v>2590.0839585499998</v>
      </c>
      <c r="Q23" s="36">
        <f>SUMIFS(СВЦЭМ!$D$39:$D$782,СВЦЭМ!$A$39:$A$782,$A23,СВЦЭМ!$B$39:$B$782,Q$11)+'СЕТ СН'!$F$14+СВЦЭМ!$D$10+'СЕТ СН'!$F$5-'СЕТ СН'!$F$24</f>
        <v>2587.5192465999999</v>
      </c>
      <c r="R23" s="36">
        <f>SUMIFS(СВЦЭМ!$D$39:$D$782,СВЦЭМ!$A$39:$A$782,$A23,СВЦЭМ!$B$39:$B$782,R$11)+'СЕТ СН'!$F$14+СВЦЭМ!$D$10+'СЕТ СН'!$F$5-'СЕТ СН'!$F$24</f>
        <v>2581.60003031</v>
      </c>
      <c r="S23" s="36">
        <f>SUMIFS(СВЦЭМ!$D$39:$D$782,СВЦЭМ!$A$39:$A$782,$A23,СВЦЭМ!$B$39:$B$782,S$11)+'СЕТ СН'!$F$14+СВЦЭМ!$D$10+'СЕТ СН'!$F$5-'СЕТ СН'!$F$24</f>
        <v>2540.7814521999999</v>
      </c>
      <c r="T23" s="36">
        <f>SUMIFS(СВЦЭМ!$D$39:$D$782,СВЦЭМ!$A$39:$A$782,$A23,СВЦЭМ!$B$39:$B$782,T$11)+'СЕТ СН'!$F$14+СВЦЭМ!$D$10+'СЕТ СН'!$F$5-'СЕТ СН'!$F$24</f>
        <v>2577.0798779199999</v>
      </c>
      <c r="U23" s="36">
        <f>SUMIFS(СВЦЭМ!$D$39:$D$782,СВЦЭМ!$A$39:$A$782,$A23,СВЦЭМ!$B$39:$B$782,U$11)+'СЕТ СН'!$F$14+СВЦЭМ!$D$10+'СЕТ СН'!$F$5-'СЕТ СН'!$F$24</f>
        <v>2579.0115959499999</v>
      </c>
      <c r="V23" s="36">
        <f>SUMIFS(СВЦЭМ!$D$39:$D$782,СВЦЭМ!$A$39:$A$782,$A23,СВЦЭМ!$B$39:$B$782,V$11)+'СЕТ СН'!$F$14+СВЦЭМ!$D$10+'СЕТ СН'!$F$5-'СЕТ СН'!$F$24</f>
        <v>2591.3084263000001</v>
      </c>
      <c r="W23" s="36">
        <f>SUMIFS(СВЦЭМ!$D$39:$D$782,СВЦЭМ!$A$39:$A$782,$A23,СВЦЭМ!$B$39:$B$782,W$11)+'СЕТ СН'!$F$14+СВЦЭМ!$D$10+'СЕТ СН'!$F$5-'СЕТ СН'!$F$24</f>
        <v>2592.0128530499996</v>
      </c>
      <c r="X23" s="36">
        <f>SUMIFS(СВЦЭМ!$D$39:$D$782,СВЦЭМ!$A$39:$A$782,$A23,СВЦЭМ!$B$39:$B$782,X$11)+'СЕТ СН'!$F$14+СВЦЭМ!$D$10+'СЕТ СН'!$F$5-'СЕТ СН'!$F$24</f>
        <v>2654.0967481099997</v>
      </c>
      <c r="Y23" s="36">
        <f>SUMIFS(СВЦЭМ!$D$39:$D$782,СВЦЭМ!$A$39:$A$782,$A23,СВЦЭМ!$B$39:$B$782,Y$11)+'СЕТ СН'!$F$14+СВЦЭМ!$D$10+'СЕТ СН'!$F$5-'СЕТ СН'!$F$24</f>
        <v>2730.1241622299999</v>
      </c>
    </row>
    <row r="24" spans="1:25" ht="15.75" x14ac:dyDescent="0.2">
      <c r="A24" s="35">
        <f t="shared" si="0"/>
        <v>45151</v>
      </c>
      <c r="B24" s="36">
        <f>SUMIFS(СВЦЭМ!$D$39:$D$782,СВЦЭМ!$A$39:$A$782,$A24,СВЦЭМ!$B$39:$B$782,B$11)+'СЕТ СН'!$F$14+СВЦЭМ!$D$10+'СЕТ СН'!$F$5-'СЕТ СН'!$F$24</f>
        <v>2723.5258699699998</v>
      </c>
      <c r="C24" s="36">
        <f>SUMIFS(СВЦЭМ!$D$39:$D$782,СВЦЭМ!$A$39:$A$782,$A24,СВЦЭМ!$B$39:$B$782,C$11)+'СЕТ СН'!$F$14+СВЦЭМ!$D$10+'СЕТ СН'!$F$5-'СЕТ СН'!$F$24</f>
        <v>2793.1799639999999</v>
      </c>
      <c r="D24" s="36">
        <f>SUMIFS(СВЦЭМ!$D$39:$D$782,СВЦЭМ!$A$39:$A$782,$A24,СВЦЭМ!$B$39:$B$782,D$11)+'СЕТ СН'!$F$14+СВЦЭМ!$D$10+'СЕТ СН'!$F$5-'СЕТ СН'!$F$24</f>
        <v>2788.1441960800003</v>
      </c>
      <c r="E24" s="36">
        <f>SUMIFS(СВЦЭМ!$D$39:$D$782,СВЦЭМ!$A$39:$A$782,$A24,СВЦЭМ!$B$39:$B$782,E$11)+'СЕТ СН'!$F$14+СВЦЭМ!$D$10+'СЕТ СН'!$F$5-'СЕТ СН'!$F$24</f>
        <v>2870.9190556900003</v>
      </c>
      <c r="F24" s="36">
        <f>SUMIFS(СВЦЭМ!$D$39:$D$782,СВЦЭМ!$A$39:$A$782,$A24,СВЦЭМ!$B$39:$B$782,F$11)+'СЕТ СН'!$F$14+СВЦЭМ!$D$10+'СЕТ СН'!$F$5-'СЕТ СН'!$F$24</f>
        <v>2879.90472361</v>
      </c>
      <c r="G24" s="36">
        <f>SUMIFS(СВЦЭМ!$D$39:$D$782,СВЦЭМ!$A$39:$A$782,$A24,СВЦЭМ!$B$39:$B$782,G$11)+'СЕТ СН'!$F$14+СВЦЭМ!$D$10+'СЕТ СН'!$F$5-'СЕТ СН'!$F$24</f>
        <v>2861.7788123400001</v>
      </c>
      <c r="H24" s="36">
        <f>SUMIFS(СВЦЭМ!$D$39:$D$782,СВЦЭМ!$A$39:$A$782,$A24,СВЦЭМ!$B$39:$B$782,H$11)+'СЕТ СН'!$F$14+СВЦЭМ!$D$10+'СЕТ СН'!$F$5-'СЕТ СН'!$F$24</f>
        <v>2851.2412623999999</v>
      </c>
      <c r="I24" s="36">
        <f>SUMIFS(СВЦЭМ!$D$39:$D$782,СВЦЭМ!$A$39:$A$782,$A24,СВЦЭМ!$B$39:$B$782,I$11)+'СЕТ СН'!$F$14+СВЦЭМ!$D$10+'СЕТ СН'!$F$5-'СЕТ СН'!$F$24</f>
        <v>2786.3218240599999</v>
      </c>
      <c r="J24" s="36">
        <f>SUMIFS(СВЦЭМ!$D$39:$D$782,СВЦЭМ!$A$39:$A$782,$A24,СВЦЭМ!$B$39:$B$782,J$11)+'СЕТ СН'!$F$14+СВЦЭМ!$D$10+'СЕТ СН'!$F$5-'СЕТ СН'!$F$24</f>
        <v>2678.01494331</v>
      </c>
      <c r="K24" s="36">
        <f>SUMIFS(СВЦЭМ!$D$39:$D$782,СВЦЭМ!$A$39:$A$782,$A24,СВЦЭМ!$B$39:$B$782,K$11)+'СЕТ СН'!$F$14+СВЦЭМ!$D$10+'СЕТ СН'!$F$5-'СЕТ СН'!$F$24</f>
        <v>2585.9637498699999</v>
      </c>
      <c r="L24" s="36">
        <f>SUMIFS(СВЦЭМ!$D$39:$D$782,СВЦЭМ!$A$39:$A$782,$A24,СВЦЭМ!$B$39:$B$782,L$11)+'СЕТ СН'!$F$14+СВЦЭМ!$D$10+'СЕТ СН'!$F$5-'СЕТ СН'!$F$24</f>
        <v>2523.2030845300001</v>
      </c>
      <c r="M24" s="36">
        <f>SUMIFS(СВЦЭМ!$D$39:$D$782,СВЦЭМ!$A$39:$A$782,$A24,СВЦЭМ!$B$39:$B$782,M$11)+'СЕТ СН'!$F$14+СВЦЭМ!$D$10+'СЕТ СН'!$F$5-'СЕТ СН'!$F$24</f>
        <v>2497.7301010000001</v>
      </c>
      <c r="N24" s="36">
        <f>SUMIFS(СВЦЭМ!$D$39:$D$782,СВЦЭМ!$A$39:$A$782,$A24,СВЦЭМ!$B$39:$B$782,N$11)+'СЕТ СН'!$F$14+СВЦЭМ!$D$10+'СЕТ СН'!$F$5-'СЕТ СН'!$F$24</f>
        <v>2492.3574169599997</v>
      </c>
      <c r="O24" s="36">
        <f>SUMIFS(СВЦЭМ!$D$39:$D$782,СВЦЭМ!$A$39:$A$782,$A24,СВЦЭМ!$B$39:$B$782,O$11)+'СЕТ СН'!$F$14+СВЦЭМ!$D$10+'СЕТ СН'!$F$5-'СЕТ СН'!$F$24</f>
        <v>2506.6230179100003</v>
      </c>
      <c r="P24" s="36">
        <f>SUMIFS(СВЦЭМ!$D$39:$D$782,СВЦЭМ!$A$39:$A$782,$A24,СВЦЭМ!$B$39:$B$782,P$11)+'СЕТ СН'!$F$14+СВЦЭМ!$D$10+'СЕТ СН'!$F$5-'СЕТ СН'!$F$24</f>
        <v>2513.9127549300001</v>
      </c>
      <c r="Q24" s="36">
        <f>SUMIFS(СВЦЭМ!$D$39:$D$782,СВЦЭМ!$A$39:$A$782,$A24,СВЦЭМ!$B$39:$B$782,Q$11)+'СЕТ СН'!$F$14+СВЦЭМ!$D$10+'СЕТ СН'!$F$5-'СЕТ СН'!$F$24</f>
        <v>2511.5438319099999</v>
      </c>
      <c r="R24" s="36">
        <f>SUMIFS(СВЦЭМ!$D$39:$D$782,СВЦЭМ!$A$39:$A$782,$A24,СВЦЭМ!$B$39:$B$782,R$11)+'СЕТ СН'!$F$14+СВЦЭМ!$D$10+'СЕТ СН'!$F$5-'СЕТ СН'!$F$24</f>
        <v>2503.3993138300002</v>
      </c>
      <c r="S24" s="36">
        <f>SUMIFS(СВЦЭМ!$D$39:$D$782,СВЦЭМ!$A$39:$A$782,$A24,СВЦЭМ!$B$39:$B$782,S$11)+'СЕТ СН'!$F$14+СВЦЭМ!$D$10+'СЕТ СН'!$F$5-'СЕТ СН'!$F$24</f>
        <v>2460.68230601</v>
      </c>
      <c r="T24" s="36">
        <f>SUMIFS(СВЦЭМ!$D$39:$D$782,СВЦЭМ!$A$39:$A$782,$A24,СВЦЭМ!$B$39:$B$782,T$11)+'СЕТ СН'!$F$14+СВЦЭМ!$D$10+'СЕТ СН'!$F$5-'СЕТ СН'!$F$24</f>
        <v>2492.1757750199999</v>
      </c>
      <c r="U24" s="36">
        <f>SUMIFS(СВЦЭМ!$D$39:$D$782,СВЦЭМ!$A$39:$A$782,$A24,СВЦЭМ!$B$39:$B$782,U$11)+'СЕТ СН'!$F$14+СВЦЭМ!$D$10+'СЕТ СН'!$F$5-'СЕТ СН'!$F$24</f>
        <v>2484.51546418</v>
      </c>
      <c r="V24" s="36">
        <f>SUMIFS(СВЦЭМ!$D$39:$D$782,СВЦЭМ!$A$39:$A$782,$A24,СВЦЭМ!$B$39:$B$782,V$11)+'СЕТ СН'!$F$14+СВЦЭМ!$D$10+'СЕТ СН'!$F$5-'СЕТ СН'!$F$24</f>
        <v>2478.8040319000002</v>
      </c>
      <c r="W24" s="36">
        <f>SUMIFS(СВЦЭМ!$D$39:$D$782,СВЦЭМ!$A$39:$A$782,$A24,СВЦЭМ!$B$39:$B$782,W$11)+'СЕТ СН'!$F$14+СВЦЭМ!$D$10+'СЕТ СН'!$F$5-'СЕТ СН'!$F$24</f>
        <v>2484.6797227899997</v>
      </c>
      <c r="X24" s="36">
        <f>SUMIFS(СВЦЭМ!$D$39:$D$782,СВЦЭМ!$A$39:$A$782,$A24,СВЦЭМ!$B$39:$B$782,X$11)+'СЕТ СН'!$F$14+СВЦЭМ!$D$10+'СЕТ СН'!$F$5-'СЕТ СН'!$F$24</f>
        <v>2551.2674843300001</v>
      </c>
      <c r="Y24" s="36">
        <f>SUMIFS(СВЦЭМ!$D$39:$D$782,СВЦЭМ!$A$39:$A$782,$A24,СВЦЭМ!$B$39:$B$782,Y$11)+'СЕТ СН'!$F$14+СВЦЭМ!$D$10+'СЕТ СН'!$F$5-'СЕТ СН'!$F$24</f>
        <v>2636.2713995599997</v>
      </c>
    </row>
    <row r="25" spans="1:25" ht="15.75" x14ac:dyDescent="0.2">
      <c r="A25" s="35">
        <f t="shared" si="0"/>
        <v>45152</v>
      </c>
      <c r="B25" s="36">
        <f>SUMIFS(СВЦЭМ!$D$39:$D$782,СВЦЭМ!$A$39:$A$782,$A25,СВЦЭМ!$B$39:$B$782,B$11)+'СЕТ СН'!$F$14+СВЦЭМ!$D$10+'СЕТ СН'!$F$5-'СЕТ СН'!$F$24</f>
        <v>2810.5735772400003</v>
      </c>
      <c r="C25" s="36">
        <f>SUMIFS(СВЦЭМ!$D$39:$D$782,СВЦЭМ!$A$39:$A$782,$A25,СВЦЭМ!$B$39:$B$782,C$11)+'СЕТ СН'!$F$14+СВЦЭМ!$D$10+'СЕТ СН'!$F$5-'СЕТ СН'!$F$24</f>
        <v>2912.8983631599999</v>
      </c>
      <c r="D25" s="36">
        <f>SUMIFS(СВЦЭМ!$D$39:$D$782,СВЦЭМ!$A$39:$A$782,$A25,СВЦЭМ!$B$39:$B$782,D$11)+'СЕТ СН'!$F$14+СВЦЭМ!$D$10+'СЕТ СН'!$F$5-'СЕТ СН'!$F$24</f>
        <v>2918.9199050899997</v>
      </c>
      <c r="E25" s="36">
        <f>SUMIFS(СВЦЭМ!$D$39:$D$782,СВЦЭМ!$A$39:$A$782,$A25,СВЦЭМ!$B$39:$B$782,E$11)+'СЕТ СН'!$F$14+СВЦЭМ!$D$10+'СЕТ СН'!$F$5-'СЕТ СН'!$F$24</f>
        <v>2992.1994576799998</v>
      </c>
      <c r="F25" s="36">
        <f>SUMIFS(СВЦЭМ!$D$39:$D$782,СВЦЭМ!$A$39:$A$782,$A25,СВЦЭМ!$B$39:$B$782,F$11)+'СЕТ СН'!$F$14+СВЦЭМ!$D$10+'СЕТ СН'!$F$5-'СЕТ СН'!$F$24</f>
        <v>3001.4826453000001</v>
      </c>
      <c r="G25" s="36">
        <f>SUMIFS(СВЦЭМ!$D$39:$D$782,СВЦЭМ!$A$39:$A$782,$A25,СВЦЭМ!$B$39:$B$782,G$11)+'СЕТ СН'!$F$14+СВЦЭМ!$D$10+'СЕТ СН'!$F$5-'СЕТ СН'!$F$24</f>
        <v>2992.4051950200001</v>
      </c>
      <c r="H25" s="36">
        <f>SUMIFS(СВЦЭМ!$D$39:$D$782,СВЦЭМ!$A$39:$A$782,$A25,СВЦЭМ!$B$39:$B$782,H$11)+'СЕТ СН'!$F$14+СВЦЭМ!$D$10+'СЕТ СН'!$F$5-'СЕТ СН'!$F$24</f>
        <v>2955.8657738499996</v>
      </c>
      <c r="I25" s="36">
        <f>SUMIFS(СВЦЭМ!$D$39:$D$782,СВЦЭМ!$A$39:$A$782,$A25,СВЦЭМ!$B$39:$B$782,I$11)+'СЕТ СН'!$F$14+СВЦЭМ!$D$10+'СЕТ СН'!$F$5-'СЕТ СН'!$F$24</f>
        <v>2809.7577807400003</v>
      </c>
      <c r="J25" s="36">
        <f>SUMIFS(СВЦЭМ!$D$39:$D$782,СВЦЭМ!$A$39:$A$782,$A25,СВЦЭМ!$B$39:$B$782,J$11)+'СЕТ СН'!$F$14+СВЦЭМ!$D$10+'СЕТ СН'!$F$5-'СЕТ СН'!$F$24</f>
        <v>2667.90941647</v>
      </c>
      <c r="K25" s="36">
        <f>SUMIFS(СВЦЭМ!$D$39:$D$782,СВЦЭМ!$A$39:$A$782,$A25,СВЦЭМ!$B$39:$B$782,K$11)+'СЕТ СН'!$F$14+СВЦЭМ!$D$10+'СЕТ СН'!$F$5-'СЕТ СН'!$F$24</f>
        <v>2596.2769391500001</v>
      </c>
      <c r="L25" s="36">
        <f>SUMIFS(СВЦЭМ!$D$39:$D$782,СВЦЭМ!$A$39:$A$782,$A25,СВЦЭМ!$B$39:$B$782,L$11)+'СЕТ СН'!$F$14+СВЦЭМ!$D$10+'СЕТ СН'!$F$5-'СЕТ СН'!$F$24</f>
        <v>2561.1430388199997</v>
      </c>
      <c r="M25" s="36">
        <f>SUMIFS(СВЦЭМ!$D$39:$D$782,СВЦЭМ!$A$39:$A$782,$A25,СВЦЭМ!$B$39:$B$782,M$11)+'СЕТ СН'!$F$14+СВЦЭМ!$D$10+'СЕТ СН'!$F$5-'СЕТ СН'!$F$24</f>
        <v>2558.3013251699999</v>
      </c>
      <c r="N25" s="36">
        <f>SUMIFS(СВЦЭМ!$D$39:$D$782,СВЦЭМ!$A$39:$A$782,$A25,СВЦЭМ!$B$39:$B$782,N$11)+'СЕТ СН'!$F$14+СВЦЭМ!$D$10+'СЕТ СН'!$F$5-'СЕТ СН'!$F$24</f>
        <v>2617.86818485</v>
      </c>
      <c r="O25" s="36">
        <f>SUMIFS(СВЦЭМ!$D$39:$D$782,СВЦЭМ!$A$39:$A$782,$A25,СВЦЭМ!$B$39:$B$782,O$11)+'СЕТ СН'!$F$14+СВЦЭМ!$D$10+'СЕТ СН'!$F$5-'СЕТ СН'!$F$24</f>
        <v>2657.6470279599998</v>
      </c>
      <c r="P25" s="36">
        <f>SUMIFS(СВЦЭМ!$D$39:$D$782,СВЦЭМ!$A$39:$A$782,$A25,СВЦЭМ!$B$39:$B$782,P$11)+'СЕТ СН'!$F$14+СВЦЭМ!$D$10+'СЕТ СН'!$F$5-'СЕТ СН'!$F$24</f>
        <v>2658.0672421899999</v>
      </c>
      <c r="Q25" s="36">
        <f>SUMIFS(СВЦЭМ!$D$39:$D$782,СВЦЭМ!$A$39:$A$782,$A25,СВЦЭМ!$B$39:$B$782,Q$11)+'СЕТ СН'!$F$14+СВЦЭМ!$D$10+'СЕТ СН'!$F$5-'СЕТ СН'!$F$24</f>
        <v>2671.5719687199999</v>
      </c>
      <c r="R25" s="36">
        <f>SUMIFS(СВЦЭМ!$D$39:$D$782,СВЦЭМ!$A$39:$A$782,$A25,СВЦЭМ!$B$39:$B$782,R$11)+'СЕТ СН'!$F$14+СВЦЭМ!$D$10+'СЕТ СН'!$F$5-'СЕТ СН'!$F$24</f>
        <v>2669.9365052900002</v>
      </c>
      <c r="S25" s="36">
        <f>SUMIFS(СВЦЭМ!$D$39:$D$782,СВЦЭМ!$A$39:$A$782,$A25,СВЦЭМ!$B$39:$B$782,S$11)+'СЕТ СН'!$F$14+СВЦЭМ!$D$10+'СЕТ СН'!$F$5-'СЕТ СН'!$F$24</f>
        <v>2632.9929899199997</v>
      </c>
      <c r="T25" s="36">
        <f>SUMIFS(СВЦЭМ!$D$39:$D$782,СВЦЭМ!$A$39:$A$782,$A25,СВЦЭМ!$B$39:$B$782,T$11)+'СЕТ СН'!$F$14+СВЦЭМ!$D$10+'СЕТ СН'!$F$5-'СЕТ СН'!$F$24</f>
        <v>2659.1707607500002</v>
      </c>
      <c r="U25" s="36">
        <f>SUMIFS(СВЦЭМ!$D$39:$D$782,СВЦЭМ!$A$39:$A$782,$A25,СВЦЭМ!$B$39:$B$782,U$11)+'СЕТ СН'!$F$14+СВЦЭМ!$D$10+'СЕТ СН'!$F$5-'СЕТ СН'!$F$24</f>
        <v>2662.7967413400002</v>
      </c>
      <c r="V25" s="36">
        <f>SUMIFS(СВЦЭМ!$D$39:$D$782,СВЦЭМ!$A$39:$A$782,$A25,СВЦЭМ!$B$39:$B$782,V$11)+'СЕТ СН'!$F$14+СВЦЭМ!$D$10+'СЕТ СН'!$F$5-'СЕТ СН'!$F$24</f>
        <v>2661.32000466</v>
      </c>
      <c r="W25" s="36">
        <f>SUMIFS(СВЦЭМ!$D$39:$D$782,СВЦЭМ!$A$39:$A$782,$A25,СВЦЭМ!$B$39:$B$782,W$11)+'СЕТ СН'!$F$14+СВЦЭМ!$D$10+'СЕТ СН'!$F$5-'СЕТ СН'!$F$24</f>
        <v>2654.8656980300002</v>
      </c>
      <c r="X25" s="36">
        <f>SUMIFS(СВЦЭМ!$D$39:$D$782,СВЦЭМ!$A$39:$A$782,$A25,СВЦЭМ!$B$39:$B$782,X$11)+'СЕТ СН'!$F$14+СВЦЭМ!$D$10+'СЕТ СН'!$F$5-'СЕТ СН'!$F$24</f>
        <v>2730.7975755099997</v>
      </c>
      <c r="Y25" s="36">
        <f>SUMIFS(СВЦЭМ!$D$39:$D$782,СВЦЭМ!$A$39:$A$782,$A25,СВЦЭМ!$B$39:$B$782,Y$11)+'СЕТ СН'!$F$14+СВЦЭМ!$D$10+'СЕТ СН'!$F$5-'СЕТ СН'!$F$24</f>
        <v>2832.2333836799999</v>
      </c>
    </row>
    <row r="26" spans="1:25" ht="15.75" x14ac:dyDescent="0.2">
      <c r="A26" s="35">
        <f t="shared" si="0"/>
        <v>45153</v>
      </c>
      <c r="B26" s="36">
        <f>SUMIFS(СВЦЭМ!$D$39:$D$782,СВЦЭМ!$A$39:$A$782,$A26,СВЦЭМ!$B$39:$B$782,B$11)+'СЕТ СН'!$F$14+СВЦЭМ!$D$10+'СЕТ СН'!$F$5-'СЕТ СН'!$F$24</f>
        <v>2860.6714780499997</v>
      </c>
      <c r="C26" s="36">
        <f>SUMIFS(СВЦЭМ!$D$39:$D$782,СВЦЭМ!$A$39:$A$782,$A26,СВЦЭМ!$B$39:$B$782,C$11)+'СЕТ СН'!$F$14+СВЦЭМ!$D$10+'СЕТ СН'!$F$5-'СЕТ СН'!$F$24</f>
        <v>2961.4236715799998</v>
      </c>
      <c r="D26" s="36">
        <f>SUMIFS(СВЦЭМ!$D$39:$D$782,СВЦЭМ!$A$39:$A$782,$A26,СВЦЭМ!$B$39:$B$782,D$11)+'СЕТ СН'!$F$14+СВЦЭМ!$D$10+'СЕТ СН'!$F$5-'СЕТ СН'!$F$24</f>
        <v>3058.9727205300001</v>
      </c>
      <c r="E26" s="36">
        <f>SUMIFS(СВЦЭМ!$D$39:$D$782,СВЦЭМ!$A$39:$A$782,$A26,СВЦЭМ!$B$39:$B$782,E$11)+'СЕТ СН'!$F$14+СВЦЭМ!$D$10+'СЕТ СН'!$F$5-'СЕТ СН'!$F$24</f>
        <v>3124.46542787</v>
      </c>
      <c r="F26" s="36">
        <f>SUMIFS(СВЦЭМ!$D$39:$D$782,СВЦЭМ!$A$39:$A$782,$A26,СВЦЭМ!$B$39:$B$782,F$11)+'СЕТ СН'!$F$14+СВЦЭМ!$D$10+'СЕТ СН'!$F$5-'СЕТ СН'!$F$24</f>
        <v>3143.72117101</v>
      </c>
      <c r="G26" s="36">
        <f>SUMIFS(СВЦЭМ!$D$39:$D$782,СВЦЭМ!$A$39:$A$782,$A26,СВЦЭМ!$B$39:$B$782,G$11)+'СЕТ СН'!$F$14+СВЦЭМ!$D$10+'СЕТ СН'!$F$5-'СЕТ СН'!$F$24</f>
        <v>3136.8761407299999</v>
      </c>
      <c r="H26" s="36">
        <f>SUMIFS(СВЦЭМ!$D$39:$D$782,СВЦЭМ!$A$39:$A$782,$A26,СВЦЭМ!$B$39:$B$782,H$11)+'СЕТ СН'!$F$14+СВЦЭМ!$D$10+'СЕТ СН'!$F$5-'СЕТ СН'!$F$24</f>
        <v>3038.8379428899998</v>
      </c>
      <c r="I26" s="36">
        <f>SUMIFS(СВЦЭМ!$D$39:$D$782,СВЦЭМ!$A$39:$A$782,$A26,СВЦЭМ!$B$39:$B$782,I$11)+'СЕТ СН'!$F$14+СВЦЭМ!$D$10+'СЕТ СН'!$F$5-'СЕТ СН'!$F$24</f>
        <v>2922.6842827199998</v>
      </c>
      <c r="J26" s="36">
        <f>SUMIFS(СВЦЭМ!$D$39:$D$782,СВЦЭМ!$A$39:$A$782,$A26,СВЦЭМ!$B$39:$B$782,J$11)+'СЕТ СН'!$F$14+СВЦЭМ!$D$10+'СЕТ СН'!$F$5-'СЕТ СН'!$F$24</f>
        <v>2813.6478281899999</v>
      </c>
      <c r="K26" s="36">
        <f>SUMIFS(СВЦЭМ!$D$39:$D$782,СВЦЭМ!$A$39:$A$782,$A26,СВЦЭМ!$B$39:$B$782,K$11)+'СЕТ СН'!$F$14+СВЦЭМ!$D$10+'СЕТ СН'!$F$5-'СЕТ СН'!$F$24</f>
        <v>2717.9989125699999</v>
      </c>
      <c r="L26" s="36">
        <f>SUMIFS(СВЦЭМ!$D$39:$D$782,СВЦЭМ!$A$39:$A$782,$A26,СВЦЭМ!$B$39:$B$782,L$11)+'СЕТ СН'!$F$14+СВЦЭМ!$D$10+'СЕТ СН'!$F$5-'СЕТ СН'!$F$24</f>
        <v>2703.1144073200003</v>
      </c>
      <c r="M26" s="36">
        <f>SUMIFS(СВЦЭМ!$D$39:$D$782,СВЦЭМ!$A$39:$A$782,$A26,СВЦЭМ!$B$39:$B$782,M$11)+'СЕТ СН'!$F$14+СВЦЭМ!$D$10+'СЕТ СН'!$F$5-'СЕТ СН'!$F$24</f>
        <v>2692.3378819700001</v>
      </c>
      <c r="N26" s="36">
        <f>SUMIFS(СВЦЭМ!$D$39:$D$782,СВЦЭМ!$A$39:$A$782,$A26,СВЦЭМ!$B$39:$B$782,N$11)+'СЕТ СН'!$F$14+СВЦЭМ!$D$10+'СЕТ СН'!$F$5-'СЕТ СН'!$F$24</f>
        <v>2685.7683474799996</v>
      </c>
      <c r="O26" s="36">
        <f>SUMIFS(СВЦЭМ!$D$39:$D$782,СВЦЭМ!$A$39:$A$782,$A26,СВЦЭМ!$B$39:$B$782,O$11)+'СЕТ СН'!$F$14+СВЦЭМ!$D$10+'СЕТ СН'!$F$5-'СЕТ СН'!$F$24</f>
        <v>2671.3196676699999</v>
      </c>
      <c r="P26" s="36">
        <f>SUMIFS(СВЦЭМ!$D$39:$D$782,СВЦЭМ!$A$39:$A$782,$A26,СВЦЭМ!$B$39:$B$782,P$11)+'СЕТ СН'!$F$14+СВЦЭМ!$D$10+'СЕТ СН'!$F$5-'СЕТ СН'!$F$24</f>
        <v>2672.2596594199999</v>
      </c>
      <c r="Q26" s="36">
        <f>SUMIFS(СВЦЭМ!$D$39:$D$782,СВЦЭМ!$A$39:$A$782,$A26,СВЦЭМ!$B$39:$B$782,Q$11)+'СЕТ СН'!$F$14+СВЦЭМ!$D$10+'СЕТ СН'!$F$5-'СЕТ СН'!$F$24</f>
        <v>2672.3438952400002</v>
      </c>
      <c r="R26" s="36">
        <f>SUMIFS(СВЦЭМ!$D$39:$D$782,СВЦЭМ!$A$39:$A$782,$A26,СВЦЭМ!$B$39:$B$782,R$11)+'СЕТ СН'!$F$14+СВЦЭМ!$D$10+'СЕТ СН'!$F$5-'СЕТ СН'!$F$24</f>
        <v>2625.8595759700002</v>
      </c>
      <c r="S26" s="36">
        <f>SUMIFS(СВЦЭМ!$D$39:$D$782,СВЦЭМ!$A$39:$A$782,$A26,СВЦЭМ!$B$39:$B$782,S$11)+'СЕТ СН'!$F$14+СВЦЭМ!$D$10+'СЕТ СН'!$F$5-'СЕТ СН'!$F$24</f>
        <v>2623.6269729599999</v>
      </c>
      <c r="T26" s="36">
        <f>SUMIFS(СВЦЭМ!$D$39:$D$782,СВЦЭМ!$A$39:$A$782,$A26,СВЦЭМ!$B$39:$B$782,T$11)+'СЕТ СН'!$F$14+СВЦЭМ!$D$10+'СЕТ СН'!$F$5-'СЕТ СН'!$F$24</f>
        <v>2669.6794253400003</v>
      </c>
      <c r="U26" s="36">
        <f>SUMIFS(СВЦЭМ!$D$39:$D$782,СВЦЭМ!$A$39:$A$782,$A26,СВЦЭМ!$B$39:$B$782,U$11)+'СЕТ СН'!$F$14+СВЦЭМ!$D$10+'СЕТ СН'!$F$5-'СЕТ СН'!$F$24</f>
        <v>2660.0103612600001</v>
      </c>
      <c r="V26" s="36">
        <f>SUMIFS(СВЦЭМ!$D$39:$D$782,СВЦЭМ!$A$39:$A$782,$A26,СВЦЭМ!$B$39:$B$782,V$11)+'СЕТ СН'!$F$14+СВЦЭМ!$D$10+'СЕТ СН'!$F$5-'СЕТ СН'!$F$24</f>
        <v>2659.9495741800001</v>
      </c>
      <c r="W26" s="36">
        <f>SUMIFS(СВЦЭМ!$D$39:$D$782,СВЦЭМ!$A$39:$A$782,$A26,СВЦЭМ!$B$39:$B$782,W$11)+'СЕТ СН'!$F$14+СВЦЭМ!$D$10+'СЕТ СН'!$F$5-'СЕТ СН'!$F$24</f>
        <v>2659.3670432500003</v>
      </c>
      <c r="X26" s="36">
        <f>SUMIFS(СВЦЭМ!$D$39:$D$782,СВЦЭМ!$A$39:$A$782,$A26,СВЦЭМ!$B$39:$B$782,X$11)+'СЕТ СН'!$F$14+СВЦЭМ!$D$10+'СЕТ СН'!$F$5-'СЕТ СН'!$F$24</f>
        <v>2752.7658272199997</v>
      </c>
      <c r="Y26" s="36">
        <f>SUMIFS(СВЦЭМ!$D$39:$D$782,СВЦЭМ!$A$39:$A$782,$A26,СВЦЭМ!$B$39:$B$782,Y$11)+'СЕТ СН'!$F$14+СВЦЭМ!$D$10+'СЕТ СН'!$F$5-'СЕТ СН'!$F$24</f>
        <v>2835.5387266600001</v>
      </c>
    </row>
    <row r="27" spans="1:25" ht="15.75" x14ac:dyDescent="0.2">
      <c r="A27" s="35">
        <f t="shared" si="0"/>
        <v>45154</v>
      </c>
      <c r="B27" s="36">
        <f>SUMIFS(СВЦЭМ!$D$39:$D$782,СВЦЭМ!$A$39:$A$782,$A27,СВЦЭМ!$B$39:$B$782,B$11)+'СЕТ СН'!$F$14+СВЦЭМ!$D$10+'СЕТ СН'!$F$5-'СЕТ СН'!$F$24</f>
        <v>2961.8436935700001</v>
      </c>
      <c r="C27" s="36">
        <f>SUMIFS(СВЦЭМ!$D$39:$D$782,СВЦЭМ!$A$39:$A$782,$A27,СВЦЭМ!$B$39:$B$782,C$11)+'СЕТ СН'!$F$14+СВЦЭМ!$D$10+'СЕТ СН'!$F$5-'СЕТ СН'!$F$24</f>
        <v>3011.1333251300002</v>
      </c>
      <c r="D27" s="36">
        <f>SUMIFS(СВЦЭМ!$D$39:$D$782,СВЦЭМ!$A$39:$A$782,$A27,СВЦЭМ!$B$39:$B$782,D$11)+'СЕТ СН'!$F$14+СВЦЭМ!$D$10+'СЕТ СН'!$F$5-'СЕТ СН'!$F$24</f>
        <v>3046.5864572700002</v>
      </c>
      <c r="E27" s="36">
        <f>SUMIFS(СВЦЭМ!$D$39:$D$782,СВЦЭМ!$A$39:$A$782,$A27,СВЦЭМ!$B$39:$B$782,E$11)+'СЕТ СН'!$F$14+СВЦЭМ!$D$10+'СЕТ СН'!$F$5-'СЕТ СН'!$F$24</f>
        <v>3066.8569026200003</v>
      </c>
      <c r="F27" s="36">
        <f>SUMIFS(СВЦЭМ!$D$39:$D$782,СВЦЭМ!$A$39:$A$782,$A27,СВЦЭМ!$B$39:$B$782,F$11)+'СЕТ СН'!$F$14+СВЦЭМ!$D$10+'СЕТ СН'!$F$5-'СЕТ СН'!$F$24</f>
        <v>3097.2257238000002</v>
      </c>
      <c r="G27" s="36">
        <f>SUMIFS(СВЦЭМ!$D$39:$D$782,СВЦЭМ!$A$39:$A$782,$A27,СВЦЭМ!$B$39:$B$782,G$11)+'СЕТ СН'!$F$14+СВЦЭМ!$D$10+'СЕТ СН'!$F$5-'СЕТ СН'!$F$24</f>
        <v>3066.96917712</v>
      </c>
      <c r="H27" s="36">
        <f>SUMIFS(СВЦЭМ!$D$39:$D$782,СВЦЭМ!$A$39:$A$782,$A27,СВЦЭМ!$B$39:$B$782,H$11)+'СЕТ СН'!$F$14+СВЦЭМ!$D$10+'СЕТ СН'!$F$5-'СЕТ СН'!$F$24</f>
        <v>3041.9323879599997</v>
      </c>
      <c r="I27" s="36">
        <f>SUMIFS(СВЦЭМ!$D$39:$D$782,СВЦЭМ!$A$39:$A$782,$A27,СВЦЭМ!$B$39:$B$782,I$11)+'СЕТ СН'!$F$14+СВЦЭМ!$D$10+'СЕТ СН'!$F$5-'СЕТ СН'!$F$24</f>
        <v>2924.5247520900002</v>
      </c>
      <c r="J27" s="36">
        <f>SUMIFS(СВЦЭМ!$D$39:$D$782,СВЦЭМ!$A$39:$A$782,$A27,СВЦЭМ!$B$39:$B$782,J$11)+'СЕТ СН'!$F$14+СВЦЭМ!$D$10+'СЕТ СН'!$F$5-'СЕТ СН'!$F$24</f>
        <v>2850.2039032100001</v>
      </c>
      <c r="K27" s="36">
        <f>SUMIFS(СВЦЭМ!$D$39:$D$782,СВЦЭМ!$A$39:$A$782,$A27,СВЦЭМ!$B$39:$B$782,K$11)+'СЕТ СН'!$F$14+СВЦЭМ!$D$10+'СЕТ СН'!$F$5-'СЕТ СН'!$F$24</f>
        <v>2776.2507371199999</v>
      </c>
      <c r="L27" s="36">
        <f>SUMIFS(СВЦЭМ!$D$39:$D$782,СВЦЭМ!$A$39:$A$782,$A27,СВЦЭМ!$B$39:$B$782,L$11)+'СЕТ СН'!$F$14+СВЦЭМ!$D$10+'СЕТ СН'!$F$5-'СЕТ СН'!$F$24</f>
        <v>2738.9528921399997</v>
      </c>
      <c r="M27" s="36">
        <f>SUMIFS(СВЦЭМ!$D$39:$D$782,СВЦЭМ!$A$39:$A$782,$A27,СВЦЭМ!$B$39:$B$782,M$11)+'СЕТ СН'!$F$14+СВЦЭМ!$D$10+'СЕТ СН'!$F$5-'СЕТ СН'!$F$24</f>
        <v>2714.3613859799998</v>
      </c>
      <c r="N27" s="36">
        <f>SUMIFS(СВЦЭМ!$D$39:$D$782,СВЦЭМ!$A$39:$A$782,$A27,СВЦЭМ!$B$39:$B$782,N$11)+'СЕТ СН'!$F$14+СВЦЭМ!$D$10+'СЕТ СН'!$F$5-'СЕТ СН'!$F$24</f>
        <v>2724.7477247699999</v>
      </c>
      <c r="O27" s="36">
        <f>SUMIFS(СВЦЭМ!$D$39:$D$782,СВЦЭМ!$A$39:$A$782,$A27,СВЦЭМ!$B$39:$B$782,O$11)+'СЕТ СН'!$F$14+СВЦЭМ!$D$10+'СЕТ СН'!$F$5-'СЕТ СН'!$F$24</f>
        <v>2730.1764444199998</v>
      </c>
      <c r="P27" s="36">
        <f>SUMIFS(СВЦЭМ!$D$39:$D$782,СВЦЭМ!$A$39:$A$782,$A27,СВЦЭМ!$B$39:$B$782,P$11)+'СЕТ СН'!$F$14+СВЦЭМ!$D$10+'СЕТ СН'!$F$5-'СЕТ СН'!$F$24</f>
        <v>2709.9724233799998</v>
      </c>
      <c r="Q27" s="36">
        <f>SUMIFS(СВЦЭМ!$D$39:$D$782,СВЦЭМ!$A$39:$A$782,$A27,СВЦЭМ!$B$39:$B$782,Q$11)+'СЕТ СН'!$F$14+СВЦЭМ!$D$10+'СЕТ СН'!$F$5-'СЕТ СН'!$F$24</f>
        <v>2720.9202782499997</v>
      </c>
      <c r="R27" s="36">
        <f>SUMIFS(СВЦЭМ!$D$39:$D$782,СВЦЭМ!$A$39:$A$782,$A27,СВЦЭМ!$B$39:$B$782,R$11)+'СЕТ СН'!$F$14+СВЦЭМ!$D$10+'СЕТ СН'!$F$5-'СЕТ СН'!$F$24</f>
        <v>2671.5708696500001</v>
      </c>
      <c r="S27" s="36">
        <f>SUMIFS(СВЦЭМ!$D$39:$D$782,СВЦЭМ!$A$39:$A$782,$A27,СВЦЭМ!$B$39:$B$782,S$11)+'СЕТ СН'!$F$14+СВЦЭМ!$D$10+'СЕТ СН'!$F$5-'СЕТ СН'!$F$24</f>
        <v>2660.6178951499996</v>
      </c>
      <c r="T27" s="36">
        <f>SUMIFS(СВЦЭМ!$D$39:$D$782,СВЦЭМ!$A$39:$A$782,$A27,СВЦЭМ!$B$39:$B$782,T$11)+'СЕТ СН'!$F$14+СВЦЭМ!$D$10+'СЕТ СН'!$F$5-'СЕТ СН'!$F$24</f>
        <v>2698.3662415600002</v>
      </c>
      <c r="U27" s="36">
        <f>SUMIFS(СВЦЭМ!$D$39:$D$782,СВЦЭМ!$A$39:$A$782,$A27,СВЦЭМ!$B$39:$B$782,U$11)+'СЕТ СН'!$F$14+СВЦЭМ!$D$10+'СЕТ СН'!$F$5-'СЕТ СН'!$F$24</f>
        <v>2696.84738186</v>
      </c>
      <c r="V27" s="36">
        <f>SUMIFS(СВЦЭМ!$D$39:$D$782,СВЦЭМ!$A$39:$A$782,$A27,СВЦЭМ!$B$39:$B$782,V$11)+'СЕТ СН'!$F$14+СВЦЭМ!$D$10+'СЕТ СН'!$F$5-'СЕТ СН'!$F$24</f>
        <v>2699.5265912200002</v>
      </c>
      <c r="W27" s="36">
        <f>SUMIFS(СВЦЭМ!$D$39:$D$782,СВЦЭМ!$A$39:$A$782,$A27,СВЦЭМ!$B$39:$B$782,W$11)+'СЕТ СН'!$F$14+СВЦЭМ!$D$10+'СЕТ СН'!$F$5-'СЕТ СН'!$F$24</f>
        <v>2695.91838018</v>
      </c>
      <c r="X27" s="36">
        <f>SUMIFS(СВЦЭМ!$D$39:$D$782,СВЦЭМ!$A$39:$A$782,$A27,СВЦЭМ!$B$39:$B$782,X$11)+'СЕТ СН'!$F$14+СВЦЭМ!$D$10+'СЕТ СН'!$F$5-'СЕТ СН'!$F$24</f>
        <v>2762.9014219000001</v>
      </c>
      <c r="Y27" s="36">
        <f>SUMIFS(СВЦЭМ!$D$39:$D$782,СВЦЭМ!$A$39:$A$782,$A27,СВЦЭМ!$B$39:$B$782,Y$11)+'СЕТ СН'!$F$14+СВЦЭМ!$D$10+'СЕТ СН'!$F$5-'СЕТ СН'!$F$24</f>
        <v>2868.7301652400001</v>
      </c>
    </row>
    <row r="28" spans="1:25" ht="15.75" x14ac:dyDescent="0.2">
      <c r="A28" s="35">
        <f t="shared" si="0"/>
        <v>45155</v>
      </c>
      <c r="B28" s="36">
        <f>SUMIFS(СВЦЭМ!$D$39:$D$782,СВЦЭМ!$A$39:$A$782,$A28,СВЦЭМ!$B$39:$B$782,B$11)+'СЕТ СН'!$F$14+СВЦЭМ!$D$10+'СЕТ СН'!$F$5-'СЕТ СН'!$F$24</f>
        <v>2813.1507755100001</v>
      </c>
      <c r="C28" s="36">
        <f>SUMIFS(СВЦЭМ!$D$39:$D$782,СВЦЭМ!$A$39:$A$782,$A28,СВЦЭМ!$B$39:$B$782,C$11)+'СЕТ СН'!$F$14+СВЦЭМ!$D$10+'СЕТ СН'!$F$5-'СЕТ СН'!$F$24</f>
        <v>2889.6738281500002</v>
      </c>
      <c r="D28" s="36">
        <f>SUMIFS(СВЦЭМ!$D$39:$D$782,СВЦЭМ!$A$39:$A$782,$A28,СВЦЭМ!$B$39:$B$782,D$11)+'СЕТ СН'!$F$14+СВЦЭМ!$D$10+'СЕТ СН'!$F$5-'СЕТ СН'!$F$24</f>
        <v>2910.74224116</v>
      </c>
      <c r="E28" s="36">
        <f>SUMIFS(СВЦЭМ!$D$39:$D$782,СВЦЭМ!$A$39:$A$782,$A28,СВЦЭМ!$B$39:$B$782,E$11)+'СЕТ СН'!$F$14+СВЦЭМ!$D$10+'СЕТ СН'!$F$5-'СЕТ СН'!$F$24</f>
        <v>2914.0007134699999</v>
      </c>
      <c r="F28" s="36">
        <f>SUMIFS(СВЦЭМ!$D$39:$D$782,СВЦЭМ!$A$39:$A$782,$A28,СВЦЭМ!$B$39:$B$782,F$11)+'СЕТ СН'!$F$14+СВЦЭМ!$D$10+'СЕТ СН'!$F$5-'СЕТ СН'!$F$24</f>
        <v>2936.0617657900002</v>
      </c>
      <c r="G28" s="36">
        <f>SUMIFS(СВЦЭМ!$D$39:$D$782,СВЦЭМ!$A$39:$A$782,$A28,СВЦЭМ!$B$39:$B$782,G$11)+'СЕТ СН'!$F$14+СВЦЭМ!$D$10+'СЕТ СН'!$F$5-'СЕТ СН'!$F$24</f>
        <v>2924.1983927800002</v>
      </c>
      <c r="H28" s="36">
        <f>SUMIFS(СВЦЭМ!$D$39:$D$782,СВЦЭМ!$A$39:$A$782,$A28,СВЦЭМ!$B$39:$B$782,H$11)+'СЕТ СН'!$F$14+СВЦЭМ!$D$10+'СЕТ СН'!$F$5-'СЕТ СН'!$F$24</f>
        <v>2844.05890477</v>
      </c>
      <c r="I28" s="36">
        <f>SUMIFS(СВЦЭМ!$D$39:$D$782,СВЦЭМ!$A$39:$A$782,$A28,СВЦЭМ!$B$39:$B$782,I$11)+'СЕТ СН'!$F$14+СВЦЭМ!$D$10+'СЕТ СН'!$F$5-'СЕТ СН'!$F$24</f>
        <v>2759.7403975699999</v>
      </c>
      <c r="J28" s="36">
        <f>SUMIFS(СВЦЭМ!$D$39:$D$782,СВЦЭМ!$A$39:$A$782,$A28,СВЦЭМ!$B$39:$B$782,J$11)+'СЕТ СН'!$F$14+СВЦЭМ!$D$10+'СЕТ СН'!$F$5-'СЕТ СН'!$F$24</f>
        <v>2652.21822982</v>
      </c>
      <c r="K28" s="36">
        <f>SUMIFS(СВЦЭМ!$D$39:$D$782,СВЦЭМ!$A$39:$A$782,$A28,СВЦЭМ!$B$39:$B$782,K$11)+'СЕТ СН'!$F$14+СВЦЭМ!$D$10+'СЕТ СН'!$F$5-'СЕТ СН'!$F$24</f>
        <v>2595.6618670600001</v>
      </c>
      <c r="L28" s="36">
        <f>SUMIFS(СВЦЭМ!$D$39:$D$782,СВЦЭМ!$A$39:$A$782,$A28,СВЦЭМ!$B$39:$B$782,L$11)+'СЕТ СН'!$F$14+СВЦЭМ!$D$10+'СЕТ СН'!$F$5-'СЕТ СН'!$F$24</f>
        <v>2557.3842372099998</v>
      </c>
      <c r="M28" s="36">
        <f>SUMIFS(СВЦЭМ!$D$39:$D$782,СВЦЭМ!$A$39:$A$782,$A28,СВЦЭМ!$B$39:$B$782,M$11)+'СЕТ СН'!$F$14+СВЦЭМ!$D$10+'СЕТ СН'!$F$5-'СЕТ СН'!$F$24</f>
        <v>2527.3876446599998</v>
      </c>
      <c r="N28" s="36">
        <f>SUMIFS(СВЦЭМ!$D$39:$D$782,СВЦЭМ!$A$39:$A$782,$A28,СВЦЭМ!$B$39:$B$782,N$11)+'СЕТ СН'!$F$14+СВЦЭМ!$D$10+'СЕТ СН'!$F$5-'СЕТ СН'!$F$24</f>
        <v>2554.4750251300002</v>
      </c>
      <c r="O28" s="36">
        <f>SUMIFS(СВЦЭМ!$D$39:$D$782,СВЦЭМ!$A$39:$A$782,$A28,СВЦЭМ!$B$39:$B$782,O$11)+'СЕТ СН'!$F$14+СВЦЭМ!$D$10+'СЕТ СН'!$F$5-'СЕТ СН'!$F$24</f>
        <v>2552.0614502399999</v>
      </c>
      <c r="P28" s="36">
        <f>SUMIFS(СВЦЭМ!$D$39:$D$782,СВЦЭМ!$A$39:$A$782,$A28,СВЦЭМ!$B$39:$B$782,P$11)+'СЕТ СН'!$F$14+СВЦЭМ!$D$10+'СЕТ СН'!$F$5-'СЕТ СН'!$F$24</f>
        <v>2551.1367799600002</v>
      </c>
      <c r="Q28" s="36">
        <f>SUMIFS(СВЦЭМ!$D$39:$D$782,СВЦЭМ!$A$39:$A$782,$A28,СВЦЭМ!$B$39:$B$782,Q$11)+'СЕТ СН'!$F$14+СВЦЭМ!$D$10+'СЕТ СН'!$F$5-'СЕТ СН'!$F$24</f>
        <v>2568.5731181000001</v>
      </c>
      <c r="R28" s="36">
        <f>SUMIFS(СВЦЭМ!$D$39:$D$782,СВЦЭМ!$A$39:$A$782,$A28,СВЦЭМ!$B$39:$B$782,R$11)+'СЕТ СН'!$F$14+СВЦЭМ!$D$10+'СЕТ СН'!$F$5-'СЕТ СН'!$F$24</f>
        <v>2527.79571786</v>
      </c>
      <c r="S28" s="36">
        <f>SUMIFS(СВЦЭМ!$D$39:$D$782,СВЦЭМ!$A$39:$A$782,$A28,СВЦЭМ!$B$39:$B$782,S$11)+'СЕТ СН'!$F$14+СВЦЭМ!$D$10+'СЕТ СН'!$F$5-'СЕТ СН'!$F$24</f>
        <v>2526.7095608</v>
      </c>
      <c r="T28" s="36">
        <f>SUMIFS(СВЦЭМ!$D$39:$D$782,СВЦЭМ!$A$39:$A$782,$A28,СВЦЭМ!$B$39:$B$782,T$11)+'СЕТ СН'!$F$14+СВЦЭМ!$D$10+'СЕТ СН'!$F$5-'СЕТ СН'!$F$24</f>
        <v>2561.2191564699997</v>
      </c>
      <c r="U28" s="36">
        <f>SUMIFS(СВЦЭМ!$D$39:$D$782,СВЦЭМ!$A$39:$A$782,$A28,СВЦЭМ!$B$39:$B$782,U$11)+'СЕТ СН'!$F$14+СВЦЭМ!$D$10+'СЕТ СН'!$F$5-'СЕТ СН'!$F$24</f>
        <v>2567.8537610599997</v>
      </c>
      <c r="V28" s="36">
        <f>SUMIFS(СВЦЭМ!$D$39:$D$782,СВЦЭМ!$A$39:$A$782,$A28,СВЦЭМ!$B$39:$B$782,V$11)+'СЕТ СН'!$F$14+СВЦЭМ!$D$10+'СЕТ СН'!$F$5-'СЕТ СН'!$F$24</f>
        <v>2574.1890974899998</v>
      </c>
      <c r="W28" s="36">
        <f>SUMIFS(СВЦЭМ!$D$39:$D$782,СВЦЭМ!$A$39:$A$782,$A28,СВЦЭМ!$B$39:$B$782,W$11)+'СЕТ СН'!$F$14+СВЦЭМ!$D$10+'СЕТ СН'!$F$5-'СЕТ СН'!$F$24</f>
        <v>2566.3883489999998</v>
      </c>
      <c r="X28" s="36">
        <f>SUMIFS(СВЦЭМ!$D$39:$D$782,СВЦЭМ!$A$39:$A$782,$A28,СВЦЭМ!$B$39:$B$782,X$11)+'СЕТ СН'!$F$14+СВЦЭМ!$D$10+'СЕТ СН'!$F$5-'СЕТ СН'!$F$24</f>
        <v>2625.6424215500001</v>
      </c>
      <c r="Y28" s="36">
        <f>SUMIFS(СВЦЭМ!$D$39:$D$782,СВЦЭМ!$A$39:$A$782,$A28,СВЦЭМ!$B$39:$B$782,Y$11)+'СЕТ СН'!$F$14+СВЦЭМ!$D$10+'СЕТ СН'!$F$5-'СЕТ СН'!$F$24</f>
        <v>2727.1798999900002</v>
      </c>
    </row>
    <row r="29" spans="1:25" ht="15.75" x14ac:dyDescent="0.2">
      <c r="A29" s="35">
        <f t="shared" si="0"/>
        <v>45156</v>
      </c>
      <c r="B29" s="36">
        <f>SUMIFS(СВЦЭМ!$D$39:$D$782,СВЦЭМ!$A$39:$A$782,$A29,СВЦЭМ!$B$39:$B$782,B$11)+'СЕТ СН'!$F$14+СВЦЭМ!$D$10+'СЕТ СН'!$F$5-'СЕТ СН'!$F$24</f>
        <v>2844.8550025699997</v>
      </c>
      <c r="C29" s="36">
        <f>SUMIFS(СВЦЭМ!$D$39:$D$782,СВЦЭМ!$A$39:$A$782,$A29,СВЦЭМ!$B$39:$B$782,C$11)+'СЕТ СН'!$F$14+СВЦЭМ!$D$10+'СЕТ СН'!$F$5-'СЕТ СН'!$F$24</f>
        <v>2940.8876739400002</v>
      </c>
      <c r="D29" s="36">
        <f>SUMIFS(СВЦЭМ!$D$39:$D$782,СВЦЭМ!$A$39:$A$782,$A29,СВЦЭМ!$B$39:$B$782,D$11)+'СЕТ СН'!$F$14+СВЦЭМ!$D$10+'СЕТ СН'!$F$5-'СЕТ СН'!$F$24</f>
        <v>2964.1245132499998</v>
      </c>
      <c r="E29" s="36">
        <f>SUMIFS(СВЦЭМ!$D$39:$D$782,СВЦЭМ!$A$39:$A$782,$A29,СВЦЭМ!$B$39:$B$782,E$11)+'СЕТ СН'!$F$14+СВЦЭМ!$D$10+'СЕТ СН'!$F$5-'СЕТ СН'!$F$24</f>
        <v>2987.6761155300001</v>
      </c>
      <c r="F29" s="36">
        <f>SUMIFS(СВЦЭМ!$D$39:$D$782,СВЦЭМ!$A$39:$A$782,$A29,СВЦЭМ!$B$39:$B$782,F$11)+'СЕТ СН'!$F$14+СВЦЭМ!$D$10+'СЕТ СН'!$F$5-'СЕТ СН'!$F$24</f>
        <v>3037.1542107300002</v>
      </c>
      <c r="G29" s="36">
        <f>SUMIFS(СВЦЭМ!$D$39:$D$782,СВЦЭМ!$A$39:$A$782,$A29,СВЦЭМ!$B$39:$B$782,G$11)+'СЕТ СН'!$F$14+СВЦЭМ!$D$10+'СЕТ СН'!$F$5-'СЕТ СН'!$F$24</f>
        <v>3015.9823094100002</v>
      </c>
      <c r="H29" s="36">
        <f>SUMIFS(СВЦЭМ!$D$39:$D$782,СВЦЭМ!$A$39:$A$782,$A29,СВЦЭМ!$B$39:$B$782,H$11)+'СЕТ СН'!$F$14+СВЦЭМ!$D$10+'СЕТ СН'!$F$5-'СЕТ СН'!$F$24</f>
        <v>2950.58631612</v>
      </c>
      <c r="I29" s="36">
        <f>SUMIFS(СВЦЭМ!$D$39:$D$782,СВЦЭМ!$A$39:$A$782,$A29,СВЦЭМ!$B$39:$B$782,I$11)+'СЕТ СН'!$F$14+СВЦЭМ!$D$10+'СЕТ СН'!$F$5-'СЕТ СН'!$F$24</f>
        <v>2833.67339128</v>
      </c>
      <c r="J29" s="36">
        <f>SUMIFS(СВЦЭМ!$D$39:$D$782,СВЦЭМ!$A$39:$A$782,$A29,СВЦЭМ!$B$39:$B$782,J$11)+'СЕТ СН'!$F$14+СВЦЭМ!$D$10+'СЕТ СН'!$F$5-'СЕТ СН'!$F$24</f>
        <v>2715.8579498199997</v>
      </c>
      <c r="K29" s="36">
        <f>SUMIFS(СВЦЭМ!$D$39:$D$782,СВЦЭМ!$A$39:$A$782,$A29,СВЦЭМ!$B$39:$B$782,K$11)+'СЕТ СН'!$F$14+СВЦЭМ!$D$10+'СЕТ СН'!$F$5-'СЕТ СН'!$F$24</f>
        <v>2644.8911698100001</v>
      </c>
      <c r="L29" s="36">
        <f>SUMIFS(СВЦЭМ!$D$39:$D$782,СВЦЭМ!$A$39:$A$782,$A29,СВЦЭМ!$B$39:$B$782,L$11)+'СЕТ СН'!$F$14+СВЦЭМ!$D$10+'СЕТ СН'!$F$5-'СЕТ СН'!$F$24</f>
        <v>2599.8214534700001</v>
      </c>
      <c r="M29" s="36">
        <f>SUMIFS(СВЦЭМ!$D$39:$D$782,СВЦЭМ!$A$39:$A$782,$A29,СВЦЭМ!$B$39:$B$782,M$11)+'СЕТ СН'!$F$14+СВЦЭМ!$D$10+'СЕТ СН'!$F$5-'СЕТ СН'!$F$24</f>
        <v>2568.34007195</v>
      </c>
      <c r="N29" s="36">
        <f>SUMIFS(СВЦЭМ!$D$39:$D$782,СВЦЭМ!$A$39:$A$782,$A29,СВЦЭМ!$B$39:$B$782,N$11)+'СЕТ СН'!$F$14+СВЦЭМ!$D$10+'СЕТ СН'!$F$5-'СЕТ СН'!$F$24</f>
        <v>2574.4172905400001</v>
      </c>
      <c r="O29" s="36">
        <f>SUMIFS(СВЦЭМ!$D$39:$D$782,СВЦЭМ!$A$39:$A$782,$A29,СВЦЭМ!$B$39:$B$782,O$11)+'СЕТ СН'!$F$14+СВЦЭМ!$D$10+'СЕТ СН'!$F$5-'СЕТ СН'!$F$24</f>
        <v>2569.98159553</v>
      </c>
      <c r="P29" s="36">
        <f>SUMIFS(СВЦЭМ!$D$39:$D$782,СВЦЭМ!$A$39:$A$782,$A29,СВЦЭМ!$B$39:$B$782,P$11)+'СЕТ СН'!$F$14+СВЦЭМ!$D$10+'СЕТ СН'!$F$5-'СЕТ СН'!$F$24</f>
        <v>2566.5534924799999</v>
      </c>
      <c r="Q29" s="36">
        <f>SUMIFS(СВЦЭМ!$D$39:$D$782,СВЦЭМ!$A$39:$A$782,$A29,СВЦЭМ!$B$39:$B$782,Q$11)+'СЕТ СН'!$F$14+СВЦЭМ!$D$10+'СЕТ СН'!$F$5-'СЕТ СН'!$F$24</f>
        <v>2568.9866515399999</v>
      </c>
      <c r="R29" s="36">
        <f>SUMIFS(СВЦЭМ!$D$39:$D$782,СВЦЭМ!$A$39:$A$782,$A29,СВЦЭМ!$B$39:$B$782,R$11)+'СЕТ СН'!$F$14+СВЦЭМ!$D$10+'СЕТ СН'!$F$5-'СЕТ СН'!$F$24</f>
        <v>2556.6308956900002</v>
      </c>
      <c r="S29" s="36">
        <f>SUMIFS(СВЦЭМ!$D$39:$D$782,СВЦЭМ!$A$39:$A$782,$A29,СВЦЭМ!$B$39:$B$782,S$11)+'СЕТ СН'!$F$14+СВЦЭМ!$D$10+'СЕТ СН'!$F$5-'СЕТ СН'!$F$24</f>
        <v>2545.4467745299999</v>
      </c>
      <c r="T29" s="36">
        <f>SUMIFS(СВЦЭМ!$D$39:$D$782,СВЦЭМ!$A$39:$A$782,$A29,СВЦЭМ!$B$39:$B$782,T$11)+'СЕТ СН'!$F$14+СВЦЭМ!$D$10+'СЕТ СН'!$F$5-'СЕТ СН'!$F$24</f>
        <v>2590.3689028999997</v>
      </c>
      <c r="U29" s="36">
        <f>SUMIFS(СВЦЭМ!$D$39:$D$782,СВЦЭМ!$A$39:$A$782,$A29,СВЦЭМ!$B$39:$B$782,U$11)+'СЕТ СН'!$F$14+СВЦЭМ!$D$10+'СЕТ СН'!$F$5-'СЕТ СН'!$F$24</f>
        <v>2590.92484676</v>
      </c>
      <c r="V29" s="36">
        <f>SUMIFS(СВЦЭМ!$D$39:$D$782,СВЦЭМ!$A$39:$A$782,$A29,СВЦЭМ!$B$39:$B$782,V$11)+'СЕТ СН'!$F$14+СВЦЭМ!$D$10+'СЕТ СН'!$F$5-'СЕТ СН'!$F$24</f>
        <v>2574.4314046700001</v>
      </c>
      <c r="W29" s="36">
        <f>SUMIFS(СВЦЭМ!$D$39:$D$782,СВЦЭМ!$A$39:$A$782,$A29,СВЦЭМ!$B$39:$B$782,W$11)+'СЕТ СН'!$F$14+СВЦЭМ!$D$10+'СЕТ СН'!$F$5-'СЕТ СН'!$F$24</f>
        <v>2563.30999144</v>
      </c>
      <c r="X29" s="36">
        <f>SUMIFS(СВЦЭМ!$D$39:$D$782,СВЦЭМ!$A$39:$A$782,$A29,СВЦЭМ!$B$39:$B$782,X$11)+'СЕТ СН'!$F$14+СВЦЭМ!$D$10+'СЕТ СН'!$F$5-'СЕТ СН'!$F$24</f>
        <v>2629.8632333799997</v>
      </c>
      <c r="Y29" s="36">
        <f>SUMIFS(СВЦЭМ!$D$39:$D$782,СВЦЭМ!$A$39:$A$782,$A29,СВЦЭМ!$B$39:$B$782,Y$11)+'СЕТ СН'!$F$14+СВЦЭМ!$D$10+'СЕТ СН'!$F$5-'СЕТ СН'!$F$24</f>
        <v>2731.5863525</v>
      </c>
    </row>
    <row r="30" spans="1:25" ht="15.75" x14ac:dyDescent="0.2">
      <c r="A30" s="35">
        <f t="shared" si="0"/>
        <v>45157</v>
      </c>
      <c r="B30" s="36">
        <f>SUMIFS(СВЦЭМ!$D$39:$D$782,СВЦЭМ!$A$39:$A$782,$A30,СВЦЭМ!$B$39:$B$782,B$11)+'СЕТ СН'!$F$14+СВЦЭМ!$D$10+'СЕТ СН'!$F$5-'СЕТ СН'!$F$24</f>
        <v>2778.0098539700002</v>
      </c>
      <c r="C30" s="36">
        <f>SUMIFS(СВЦЭМ!$D$39:$D$782,СВЦЭМ!$A$39:$A$782,$A30,СВЦЭМ!$B$39:$B$782,C$11)+'СЕТ СН'!$F$14+СВЦЭМ!$D$10+'СЕТ СН'!$F$5-'СЕТ СН'!$F$24</f>
        <v>2859.9223413499999</v>
      </c>
      <c r="D30" s="36">
        <f>SUMIFS(СВЦЭМ!$D$39:$D$782,СВЦЭМ!$A$39:$A$782,$A30,СВЦЭМ!$B$39:$B$782,D$11)+'СЕТ СН'!$F$14+СВЦЭМ!$D$10+'СЕТ СН'!$F$5-'СЕТ СН'!$F$24</f>
        <v>2855.64183189</v>
      </c>
      <c r="E30" s="36">
        <f>SUMIFS(СВЦЭМ!$D$39:$D$782,СВЦЭМ!$A$39:$A$782,$A30,СВЦЭМ!$B$39:$B$782,E$11)+'СЕТ СН'!$F$14+СВЦЭМ!$D$10+'СЕТ СН'!$F$5-'СЕТ СН'!$F$24</f>
        <v>2815.23981628</v>
      </c>
      <c r="F30" s="36">
        <f>SUMIFS(СВЦЭМ!$D$39:$D$782,СВЦЭМ!$A$39:$A$782,$A30,СВЦЭМ!$B$39:$B$782,F$11)+'СЕТ СН'!$F$14+СВЦЭМ!$D$10+'СЕТ СН'!$F$5-'СЕТ СН'!$F$24</f>
        <v>2879.9442750399999</v>
      </c>
      <c r="G30" s="36">
        <f>SUMIFS(СВЦЭМ!$D$39:$D$782,СВЦЭМ!$A$39:$A$782,$A30,СВЦЭМ!$B$39:$B$782,G$11)+'СЕТ СН'!$F$14+СВЦЭМ!$D$10+'СЕТ СН'!$F$5-'СЕТ СН'!$F$24</f>
        <v>2888.0710860600002</v>
      </c>
      <c r="H30" s="36">
        <f>SUMIFS(СВЦЭМ!$D$39:$D$782,СВЦЭМ!$A$39:$A$782,$A30,СВЦЭМ!$B$39:$B$782,H$11)+'СЕТ СН'!$F$14+СВЦЭМ!$D$10+'СЕТ СН'!$F$5-'СЕТ СН'!$F$24</f>
        <v>2905.6088764400001</v>
      </c>
      <c r="I30" s="36">
        <f>SUMIFS(СВЦЭМ!$D$39:$D$782,СВЦЭМ!$A$39:$A$782,$A30,СВЦЭМ!$B$39:$B$782,I$11)+'СЕТ СН'!$F$14+СВЦЭМ!$D$10+'СЕТ СН'!$F$5-'СЕТ СН'!$F$24</f>
        <v>2874.7225019799998</v>
      </c>
      <c r="J30" s="36">
        <f>SUMIFS(СВЦЭМ!$D$39:$D$782,СВЦЭМ!$A$39:$A$782,$A30,СВЦЭМ!$B$39:$B$782,J$11)+'СЕТ СН'!$F$14+СВЦЭМ!$D$10+'СЕТ СН'!$F$5-'СЕТ СН'!$F$24</f>
        <v>2786.8375222699997</v>
      </c>
      <c r="K30" s="36">
        <f>SUMIFS(СВЦЭМ!$D$39:$D$782,СВЦЭМ!$A$39:$A$782,$A30,СВЦЭМ!$B$39:$B$782,K$11)+'СЕТ СН'!$F$14+СВЦЭМ!$D$10+'СЕТ СН'!$F$5-'СЕТ СН'!$F$24</f>
        <v>2674.1292288699997</v>
      </c>
      <c r="L30" s="36">
        <f>SUMIFS(СВЦЭМ!$D$39:$D$782,СВЦЭМ!$A$39:$A$782,$A30,СВЦЭМ!$B$39:$B$782,L$11)+'СЕТ СН'!$F$14+СВЦЭМ!$D$10+'СЕТ СН'!$F$5-'СЕТ СН'!$F$24</f>
        <v>2602.56400854</v>
      </c>
      <c r="M30" s="36">
        <f>SUMIFS(СВЦЭМ!$D$39:$D$782,СВЦЭМ!$A$39:$A$782,$A30,СВЦЭМ!$B$39:$B$782,M$11)+'СЕТ СН'!$F$14+СВЦЭМ!$D$10+'СЕТ СН'!$F$5-'СЕТ СН'!$F$24</f>
        <v>2569.6312272499999</v>
      </c>
      <c r="N30" s="36">
        <f>SUMIFS(СВЦЭМ!$D$39:$D$782,СВЦЭМ!$A$39:$A$782,$A30,СВЦЭМ!$B$39:$B$782,N$11)+'СЕТ СН'!$F$14+СВЦЭМ!$D$10+'СЕТ СН'!$F$5-'СЕТ СН'!$F$24</f>
        <v>2564.8348084099998</v>
      </c>
      <c r="O30" s="36">
        <f>SUMIFS(СВЦЭМ!$D$39:$D$782,СВЦЭМ!$A$39:$A$782,$A30,СВЦЭМ!$B$39:$B$782,O$11)+'СЕТ СН'!$F$14+СВЦЭМ!$D$10+'СЕТ СН'!$F$5-'СЕТ СН'!$F$24</f>
        <v>2576.7549311600001</v>
      </c>
      <c r="P30" s="36">
        <f>SUMIFS(СВЦЭМ!$D$39:$D$782,СВЦЭМ!$A$39:$A$782,$A30,СВЦЭМ!$B$39:$B$782,P$11)+'СЕТ СН'!$F$14+СВЦЭМ!$D$10+'СЕТ СН'!$F$5-'СЕТ СН'!$F$24</f>
        <v>2549.8330580699999</v>
      </c>
      <c r="Q30" s="36">
        <f>SUMIFS(СВЦЭМ!$D$39:$D$782,СВЦЭМ!$A$39:$A$782,$A30,СВЦЭМ!$B$39:$B$782,Q$11)+'СЕТ СН'!$F$14+СВЦЭМ!$D$10+'СЕТ СН'!$F$5-'СЕТ СН'!$F$24</f>
        <v>2546.0052033800002</v>
      </c>
      <c r="R30" s="36">
        <f>SUMIFS(СВЦЭМ!$D$39:$D$782,СВЦЭМ!$A$39:$A$782,$A30,СВЦЭМ!$B$39:$B$782,R$11)+'СЕТ СН'!$F$14+СВЦЭМ!$D$10+'СЕТ СН'!$F$5-'СЕТ СН'!$F$24</f>
        <v>2579.80347966</v>
      </c>
      <c r="S30" s="36">
        <f>SUMIFS(СВЦЭМ!$D$39:$D$782,СВЦЭМ!$A$39:$A$782,$A30,СВЦЭМ!$B$39:$B$782,S$11)+'СЕТ СН'!$F$14+СВЦЭМ!$D$10+'СЕТ СН'!$F$5-'СЕТ СН'!$F$24</f>
        <v>2579.6731869</v>
      </c>
      <c r="T30" s="36">
        <f>SUMIFS(СВЦЭМ!$D$39:$D$782,СВЦЭМ!$A$39:$A$782,$A30,СВЦЭМ!$B$39:$B$782,T$11)+'СЕТ СН'!$F$14+СВЦЭМ!$D$10+'СЕТ СН'!$F$5-'СЕТ СН'!$F$24</f>
        <v>2586.1722749099999</v>
      </c>
      <c r="U30" s="36">
        <f>SUMIFS(СВЦЭМ!$D$39:$D$782,СВЦЭМ!$A$39:$A$782,$A30,СВЦЭМ!$B$39:$B$782,U$11)+'СЕТ СН'!$F$14+СВЦЭМ!$D$10+'СЕТ СН'!$F$5-'СЕТ СН'!$F$24</f>
        <v>2605.4272733099997</v>
      </c>
      <c r="V30" s="36">
        <f>SUMIFS(СВЦЭМ!$D$39:$D$782,СВЦЭМ!$A$39:$A$782,$A30,СВЦЭМ!$B$39:$B$782,V$11)+'СЕТ СН'!$F$14+СВЦЭМ!$D$10+'СЕТ СН'!$F$5-'СЕТ СН'!$F$24</f>
        <v>2610.6494006499997</v>
      </c>
      <c r="W30" s="36">
        <f>SUMIFS(СВЦЭМ!$D$39:$D$782,СВЦЭМ!$A$39:$A$782,$A30,СВЦЭМ!$B$39:$B$782,W$11)+'СЕТ СН'!$F$14+СВЦЭМ!$D$10+'СЕТ СН'!$F$5-'СЕТ СН'!$F$24</f>
        <v>2600.0050528900001</v>
      </c>
      <c r="X30" s="36">
        <f>SUMIFS(СВЦЭМ!$D$39:$D$782,СВЦЭМ!$A$39:$A$782,$A30,СВЦЭМ!$B$39:$B$782,X$11)+'СЕТ СН'!$F$14+СВЦЭМ!$D$10+'СЕТ СН'!$F$5-'СЕТ СН'!$F$24</f>
        <v>2666.1868264300001</v>
      </c>
      <c r="Y30" s="36">
        <f>SUMIFS(СВЦЭМ!$D$39:$D$782,СВЦЭМ!$A$39:$A$782,$A30,СВЦЭМ!$B$39:$B$782,Y$11)+'СЕТ СН'!$F$14+СВЦЭМ!$D$10+'СЕТ СН'!$F$5-'СЕТ СН'!$F$24</f>
        <v>2757.1682929999997</v>
      </c>
    </row>
    <row r="31" spans="1:25" ht="15.75" x14ac:dyDescent="0.2">
      <c r="A31" s="35">
        <f t="shared" si="0"/>
        <v>45158</v>
      </c>
      <c r="B31" s="36">
        <f>SUMIFS(СВЦЭМ!$D$39:$D$782,СВЦЭМ!$A$39:$A$782,$A31,СВЦЭМ!$B$39:$B$782,B$11)+'СЕТ СН'!$F$14+СВЦЭМ!$D$10+'СЕТ СН'!$F$5-'СЕТ СН'!$F$24</f>
        <v>2802.27401181</v>
      </c>
      <c r="C31" s="36">
        <f>SUMIFS(СВЦЭМ!$D$39:$D$782,СВЦЭМ!$A$39:$A$782,$A31,СВЦЭМ!$B$39:$B$782,C$11)+'СЕТ СН'!$F$14+СВЦЭМ!$D$10+'СЕТ СН'!$F$5-'СЕТ СН'!$F$24</f>
        <v>2873.5489951600002</v>
      </c>
      <c r="D31" s="36">
        <f>SUMIFS(СВЦЭМ!$D$39:$D$782,СВЦЭМ!$A$39:$A$782,$A31,СВЦЭМ!$B$39:$B$782,D$11)+'СЕТ СН'!$F$14+СВЦЭМ!$D$10+'СЕТ СН'!$F$5-'СЕТ СН'!$F$24</f>
        <v>2886.2535481599998</v>
      </c>
      <c r="E31" s="36">
        <f>SUMIFS(СВЦЭМ!$D$39:$D$782,СВЦЭМ!$A$39:$A$782,$A31,СВЦЭМ!$B$39:$B$782,E$11)+'СЕТ СН'!$F$14+СВЦЭМ!$D$10+'СЕТ СН'!$F$5-'СЕТ СН'!$F$24</f>
        <v>2938.3346713399997</v>
      </c>
      <c r="F31" s="36">
        <f>SUMIFS(СВЦЭМ!$D$39:$D$782,СВЦЭМ!$A$39:$A$782,$A31,СВЦЭМ!$B$39:$B$782,F$11)+'СЕТ СН'!$F$14+СВЦЭМ!$D$10+'СЕТ СН'!$F$5-'СЕТ СН'!$F$24</f>
        <v>2967.6640336600003</v>
      </c>
      <c r="G31" s="36">
        <f>SUMIFS(СВЦЭМ!$D$39:$D$782,СВЦЭМ!$A$39:$A$782,$A31,СВЦЭМ!$B$39:$B$782,G$11)+'СЕТ СН'!$F$14+СВЦЭМ!$D$10+'СЕТ СН'!$F$5-'СЕТ СН'!$F$24</f>
        <v>2956.6230634200001</v>
      </c>
      <c r="H31" s="36">
        <f>SUMIFS(СВЦЭМ!$D$39:$D$782,СВЦЭМ!$A$39:$A$782,$A31,СВЦЭМ!$B$39:$B$782,H$11)+'СЕТ СН'!$F$14+СВЦЭМ!$D$10+'СЕТ СН'!$F$5-'СЕТ СН'!$F$24</f>
        <v>2955.2357432700001</v>
      </c>
      <c r="I31" s="36">
        <f>SUMIFS(СВЦЭМ!$D$39:$D$782,СВЦЭМ!$A$39:$A$782,$A31,СВЦЭМ!$B$39:$B$782,I$11)+'СЕТ СН'!$F$14+СВЦЭМ!$D$10+'СЕТ СН'!$F$5-'СЕТ СН'!$F$24</f>
        <v>2806.6805961800001</v>
      </c>
      <c r="J31" s="36">
        <f>SUMIFS(СВЦЭМ!$D$39:$D$782,СВЦЭМ!$A$39:$A$782,$A31,СВЦЭМ!$B$39:$B$782,J$11)+'СЕТ СН'!$F$14+СВЦЭМ!$D$10+'СЕТ СН'!$F$5-'СЕТ СН'!$F$24</f>
        <v>2778.0553268599997</v>
      </c>
      <c r="K31" s="36">
        <f>SUMIFS(СВЦЭМ!$D$39:$D$782,СВЦЭМ!$A$39:$A$782,$A31,СВЦЭМ!$B$39:$B$782,K$11)+'СЕТ СН'!$F$14+СВЦЭМ!$D$10+'СЕТ СН'!$F$5-'СЕТ СН'!$F$24</f>
        <v>2659.72995739</v>
      </c>
      <c r="L31" s="36">
        <f>SUMIFS(СВЦЭМ!$D$39:$D$782,СВЦЭМ!$A$39:$A$782,$A31,СВЦЭМ!$B$39:$B$782,L$11)+'СЕТ СН'!$F$14+СВЦЭМ!$D$10+'СЕТ СН'!$F$5-'СЕТ СН'!$F$24</f>
        <v>2597.9026795899999</v>
      </c>
      <c r="M31" s="36">
        <f>SUMIFS(СВЦЭМ!$D$39:$D$782,СВЦЭМ!$A$39:$A$782,$A31,СВЦЭМ!$B$39:$B$782,M$11)+'СЕТ СН'!$F$14+СВЦЭМ!$D$10+'СЕТ СН'!$F$5-'СЕТ СН'!$F$24</f>
        <v>2574.4082625399997</v>
      </c>
      <c r="N31" s="36">
        <f>SUMIFS(СВЦЭМ!$D$39:$D$782,СВЦЭМ!$A$39:$A$782,$A31,СВЦЭМ!$B$39:$B$782,N$11)+'СЕТ СН'!$F$14+СВЦЭМ!$D$10+'СЕТ СН'!$F$5-'СЕТ СН'!$F$24</f>
        <v>2578.4610204999999</v>
      </c>
      <c r="O31" s="36">
        <f>SUMIFS(СВЦЭМ!$D$39:$D$782,СВЦЭМ!$A$39:$A$782,$A31,СВЦЭМ!$B$39:$B$782,O$11)+'СЕТ СН'!$F$14+СВЦЭМ!$D$10+'СЕТ СН'!$F$5-'СЕТ СН'!$F$24</f>
        <v>2588.8958711499999</v>
      </c>
      <c r="P31" s="36">
        <f>SUMIFS(СВЦЭМ!$D$39:$D$782,СВЦЭМ!$A$39:$A$782,$A31,СВЦЭМ!$B$39:$B$782,P$11)+'СЕТ СН'!$F$14+СВЦЭМ!$D$10+'СЕТ СН'!$F$5-'СЕТ СН'!$F$24</f>
        <v>2586.4236342200002</v>
      </c>
      <c r="Q31" s="36">
        <f>SUMIFS(СВЦЭМ!$D$39:$D$782,СВЦЭМ!$A$39:$A$782,$A31,СВЦЭМ!$B$39:$B$782,Q$11)+'СЕТ СН'!$F$14+СВЦЭМ!$D$10+'СЕТ СН'!$F$5-'СЕТ СН'!$F$24</f>
        <v>2583.77085799</v>
      </c>
      <c r="R31" s="36">
        <f>SUMIFS(СВЦЭМ!$D$39:$D$782,СВЦЭМ!$A$39:$A$782,$A31,СВЦЭМ!$B$39:$B$782,R$11)+'СЕТ СН'!$F$14+СВЦЭМ!$D$10+'СЕТ СН'!$F$5-'СЕТ СН'!$F$24</f>
        <v>2607.0931694199999</v>
      </c>
      <c r="S31" s="36">
        <f>SUMIFS(СВЦЭМ!$D$39:$D$782,СВЦЭМ!$A$39:$A$782,$A31,СВЦЭМ!$B$39:$B$782,S$11)+'СЕТ СН'!$F$14+СВЦЭМ!$D$10+'СЕТ СН'!$F$5-'СЕТ СН'!$F$24</f>
        <v>2606.9948949700001</v>
      </c>
      <c r="T31" s="36">
        <f>SUMIFS(СВЦЭМ!$D$39:$D$782,СВЦЭМ!$A$39:$A$782,$A31,СВЦЭМ!$B$39:$B$782,T$11)+'СЕТ СН'!$F$14+СВЦЭМ!$D$10+'СЕТ СН'!$F$5-'СЕТ СН'!$F$24</f>
        <v>2594.8696999399999</v>
      </c>
      <c r="U31" s="36">
        <f>SUMIFS(СВЦЭМ!$D$39:$D$782,СВЦЭМ!$A$39:$A$782,$A31,СВЦЭМ!$B$39:$B$782,U$11)+'СЕТ СН'!$F$14+СВЦЭМ!$D$10+'СЕТ СН'!$F$5-'СЕТ СН'!$F$24</f>
        <v>2585.4082610999999</v>
      </c>
      <c r="V31" s="36">
        <f>SUMIFS(СВЦЭМ!$D$39:$D$782,СВЦЭМ!$A$39:$A$782,$A31,СВЦЭМ!$B$39:$B$782,V$11)+'СЕТ СН'!$F$14+СВЦЭМ!$D$10+'СЕТ СН'!$F$5-'СЕТ СН'!$F$24</f>
        <v>2597.0780075900002</v>
      </c>
      <c r="W31" s="36">
        <f>SUMIFS(СВЦЭМ!$D$39:$D$782,СВЦЭМ!$A$39:$A$782,$A31,СВЦЭМ!$B$39:$B$782,W$11)+'СЕТ СН'!$F$14+СВЦЭМ!$D$10+'СЕТ СН'!$F$5-'СЕТ СН'!$F$24</f>
        <v>2592.3560298299999</v>
      </c>
      <c r="X31" s="36">
        <f>SUMIFS(СВЦЭМ!$D$39:$D$782,СВЦЭМ!$A$39:$A$782,$A31,СВЦЭМ!$B$39:$B$782,X$11)+'СЕТ СН'!$F$14+СВЦЭМ!$D$10+'СЕТ СН'!$F$5-'СЕТ СН'!$F$24</f>
        <v>2648.7109950599997</v>
      </c>
      <c r="Y31" s="36">
        <f>SUMIFS(СВЦЭМ!$D$39:$D$782,СВЦЭМ!$A$39:$A$782,$A31,СВЦЭМ!$B$39:$B$782,Y$11)+'СЕТ СН'!$F$14+СВЦЭМ!$D$10+'СЕТ СН'!$F$5-'СЕТ СН'!$F$24</f>
        <v>2745.0761515499998</v>
      </c>
    </row>
    <row r="32" spans="1:25" ht="15.75" x14ac:dyDescent="0.2">
      <c r="A32" s="35">
        <f t="shared" si="0"/>
        <v>45159</v>
      </c>
      <c r="B32" s="36">
        <f>SUMIFS(СВЦЭМ!$D$39:$D$782,СВЦЭМ!$A$39:$A$782,$A32,СВЦЭМ!$B$39:$B$782,B$11)+'СЕТ СН'!$F$14+СВЦЭМ!$D$10+'СЕТ СН'!$F$5-'СЕТ СН'!$F$24</f>
        <v>3015.77256902</v>
      </c>
      <c r="C32" s="36">
        <f>SUMIFS(СВЦЭМ!$D$39:$D$782,СВЦЭМ!$A$39:$A$782,$A32,СВЦЭМ!$B$39:$B$782,C$11)+'СЕТ СН'!$F$14+СВЦЭМ!$D$10+'СЕТ СН'!$F$5-'СЕТ СН'!$F$24</f>
        <v>3048.8810164400002</v>
      </c>
      <c r="D32" s="36">
        <f>SUMIFS(СВЦЭМ!$D$39:$D$782,СВЦЭМ!$A$39:$A$782,$A32,СВЦЭМ!$B$39:$B$782,D$11)+'СЕТ СН'!$F$14+СВЦЭМ!$D$10+'СЕТ СН'!$F$5-'СЕТ СН'!$F$24</f>
        <v>3090.6353237900003</v>
      </c>
      <c r="E32" s="36">
        <f>SUMIFS(СВЦЭМ!$D$39:$D$782,СВЦЭМ!$A$39:$A$782,$A32,СВЦЭМ!$B$39:$B$782,E$11)+'СЕТ СН'!$F$14+СВЦЭМ!$D$10+'СЕТ СН'!$F$5-'СЕТ СН'!$F$24</f>
        <v>3104.0944380299998</v>
      </c>
      <c r="F32" s="36">
        <f>SUMIFS(СВЦЭМ!$D$39:$D$782,СВЦЭМ!$A$39:$A$782,$A32,СВЦЭМ!$B$39:$B$782,F$11)+'СЕТ СН'!$F$14+СВЦЭМ!$D$10+'СЕТ СН'!$F$5-'СЕТ СН'!$F$24</f>
        <v>3170.2934993999997</v>
      </c>
      <c r="G32" s="36">
        <f>SUMIFS(СВЦЭМ!$D$39:$D$782,СВЦЭМ!$A$39:$A$782,$A32,СВЦЭМ!$B$39:$B$782,G$11)+'СЕТ СН'!$F$14+СВЦЭМ!$D$10+'СЕТ СН'!$F$5-'СЕТ СН'!$F$24</f>
        <v>3171.9795606999996</v>
      </c>
      <c r="H32" s="36">
        <f>SUMIFS(СВЦЭМ!$D$39:$D$782,СВЦЭМ!$A$39:$A$782,$A32,СВЦЭМ!$B$39:$B$782,H$11)+'СЕТ СН'!$F$14+СВЦЭМ!$D$10+'СЕТ СН'!$F$5-'СЕТ СН'!$F$24</f>
        <v>3199.2886756600001</v>
      </c>
      <c r="I32" s="36">
        <f>SUMIFS(СВЦЭМ!$D$39:$D$782,СВЦЭМ!$A$39:$A$782,$A32,СВЦЭМ!$B$39:$B$782,I$11)+'СЕТ СН'!$F$14+СВЦЭМ!$D$10+'СЕТ СН'!$F$5-'СЕТ СН'!$F$24</f>
        <v>3062.7161014900003</v>
      </c>
      <c r="J32" s="36">
        <f>SUMIFS(СВЦЭМ!$D$39:$D$782,СВЦЭМ!$A$39:$A$782,$A32,СВЦЭМ!$B$39:$B$782,J$11)+'СЕТ СН'!$F$14+СВЦЭМ!$D$10+'СЕТ СН'!$F$5-'СЕТ СН'!$F$24</f>
        <v>2947.2034933200002</v>
      </c>
      <c r="K32" s="36">
        <f>SUMIFS(СВЦЭМ!$D$39:$D$782,СВЦЭМ!$A$39:$A$782,$A32,СВЦЭМ!$B$39:$B$782,K$11)+'СЕТ СН'!$F$14+СВЦЭМ!$D$10+'СЕТ СН'!$F$5-'СЕТ СН'!$F$24</f>
        <v>2867.7836612000001</v>
      </c>
      <c r="L32" s="36">
        <f>SUMIFS(СВЦЭМ!$D$39:$D$782,СВЦЭМ!$A$39:$A$782,$A32,СВЦЭМ!$B$39:$B$782,L$11)+'СЕТ СН'!$F$14+СВЦЭМ!$D$10+'СЕТ СН'!$F$5-'СЕТ СН'!$F$24</f>
        <v>2813.2274452900001</v>
      </c>
      <c r="M32" s="36">
        <f>SUMIFS(СВЦЭМ!$D$39:$D$782,СВЦЭМ!$A$39:$A$782,$A32,СВЦЭМ!$B$39:$B$782,M$11)+'СЕТ СН'!$F$14+СВЦЭМ!$D$10+'СЕТ СН'!$F$5-'СЕТ СН'!$F$24</f>
        <v>2801.9368698200001</v>
      </c>
      <c r="N32" s="36">
        <f>SUMIFS(СВЦЭМ!$D$39:$D$782,СВЦЭМ!$A$39:$A$782,$A32,СВЦЭМ!$B$39:$B$782,N$11)+'СЕТ СН'!$F$14+СВЦЭМ!$D$10+'СЕТ СН'!$F$5-'СЕТ СН'!$F$24</f>
        <v>2799.9839499600002</v>
      </c>
      <c r="O32" s="36">
        <f>SUMIFS(СВЦЭМ!$D$39:$D$782,СВЦЭМ!$A$39:$A$782,$A32,СВЦЭМ!$B$39:$B$782,O$11)+'СЕТ СН'!$F$14+СВЦЭМ!$D$10+'СЕТ СН'!$F$5-'СЕТ СН'!$F$24</f>
        <v>2808.9976263399999</v>
      </c>
      <c r="P32" s="36">
        <f>SUMIFS(СВЦЭМ!$D$39:$D$782,СВЦЭМ!$A$39:$A$782,$A32,СВЦЭМ!$B$39:$B$782,P$11)+'СЕТ СН'!$F$14+СВЦЭМ!$D$10+'СЕТ СН'!$F$5-'СЕТ СН'!$F$24</f>
        <v>2768.7138130900003</v>
      </c>
      <c r="Q32" s="36">
        <f>SUMIFS(СВЦЭМ!$D$39:$D$782,СВЦЭМ!$A$39:$A$782,$A32,СВЦЭМ!$B$39:$B$782,Q$11)+'СЕТ СН'!$F$14+СВЦЭМ!$D$10+'СЕТ СН'!$F$5-'СЕТ СН'!$F$24</f>
        <v>2780.8691419799998</v>
      </c>
      <c r="R32" s="36">
        <f>SUMIFS(СВЦЭМ!$D$39:$D$782,СВЦЭМ!$A$39:$A$782,$A32,СВЦЭМ!$B$39:$B$782,R$11)+'СЕТ СН'!$F$14+СВЦЭМ!$D$10+'СЕТ СН'!$F$5-'СЕТ СН'!$F$24</f>
        <v>2817.15148666</v>
      </c>
      <c r="S32" s="36">
        <f>SUMIFS(СВЦЭМ!$D$39:$D$782,СВЦЭМ!$A$39:$A$782,$A32,СВЦЭМ!$B$39:$B$782,S$11)+'СЕТ СН'!$F$14+СВЦЭМ!$D$10+'СЕТ СН'!$F$5-'СЕТ СН'!$F$24</f>
        <v>2805.0735582899997</v>
      </c>
      <c r="T32" s="36">
        <f>SUMIFS(СВЦЭМ!$D$39:$D$782,СВЦЭМ!$A$39:$A$782,$A32,СВЦЭМ!$B$39:$B$782,T$11)+'СЕТ СН'!$F$14+СВЦЭМ!$D$10+'СЕТ СН'!$F$5-'СЕТ СН'!$F$24</f>
        <v>2806.59746692</v>
      </c>
      <c r="U32" s="36">
        <f>SUMIFS(СВЦЭМ!$D$39:$D$782,СВЦЭМ!$A$39:$A$782,$A32,СВЦЭМ!$B$39:$B$782,U$11)+'СЕТ СН'!$F$14+СВЦЭМ!$D$10+'СЕТ СН'!$F$5-'СЕТ СН'!$F$24</f>
        <v>2810.9921580099999</v>
      </c>
      <c r="V32" s="36">
        <f>SUMIFS(СВЦЭМ!$D$39:$D$782,СВЦЭМ!$A$39:$A$782,$A32,СВЦЭМ!$B$39:$B$782,V$11)+'СЕТ СН'!$F$14+СВЦЭМ!$D$10+'СЕТ СН'!$F$5-'СЕТ СН'!$F$24</f>
        <v>2807.6235919999999</v>
      </c>
      <c r="W32" s="36">
        <f>SUMIFS(СВЦЭМ!$D$39:$D$782,СВЦЭМ!$A$39:$A$782,$A32,СВЦЭМ!$B$39:$B$782,W$11)+'СЕТ СН'!$F$14+СВЦЭМ!$D$10+'СЕТ СН'!$F$5-'СЕТ СН'!$F$24</f>
        <v>2788.10851417</v>
      </c>
      <c r="X32" s="36">
        <f>SUMIFS(СВЦЭМ!$D$39:$D$782,СВЦЭМ!$A$39:$A$782,$A32,СВЦЭМ!$B$39:$B$782,X$11)+'СЕТ СН'!$F$14+СВЦЭМ!$D$10+'СЕТ СН'!$F$5-'СЕТ СН'!$F$24</f>
        <v>2879.7735788700002</v>
      </c>
      <c r="Y32" s="36">
        <f>SUMIFS(СВЦЭМ!$D$39:$D$782,СВЦЭМ!$A$39:$A$782,$A32,СВЦЭМ!$B$39:$B$782,Y$11)+'СЕТ СН'!$F$14+СВЦЭМ!$D$10+'СЕТ СН'!$F$5-'СЕТ СН'!$F$24</f>
        <v>2985.6841439899999</v>
      </c>
    </row>
    <row r="33" spans="1:27" ht="15.75" x14ac:dyDescent="0.2">
      <c r="A33" s="35">
        <f t="shared" si="0"/>
        <v>45160</v>
      </c>
      <c r="B33" s="36">
        <f>SUMIFS(СВЦЭМ!$D$39:$D$782,СВЦЭМ!$A$39:$A$782,$A33,СВЦЭМ!$B$39:$B$782,B$11)+'СЕТ СН'!$F$14+СВЦЭМ!$D$10+'СЕТ СН'!$F$5-'СЕТ СН'!$F$24</f>
        <v>2912.5351271999998</v>
      </c>
      <c r="C33" s="36">
        <f>SUMIFS(СВЦЭМ!$D$39:$D$782,СВЦЭМ!$A$39:$A$782,$A33,СВЦЭМ!$B$39:$B$782,C$11)+'СЕТ СН'!$F$14+СВЦЭМ!$D$10+'СЕТ СН'!$F$5-'СЕТ СН'!$F$24</f>
        <v>3027.2228724699999</v>
      </c>
      <c r="D33" s="36">
        <f>SUMIFS(СВЦЭМ!$D$39:$D$782,СВЦЭМ!$A$39:$A$782,$A33,СВЦЭМ!$B$39:$B$782,D$11)+'СЕТ СН'!$F$14+СВЦЭМ!$D$10+'СЕТ СН'!$F$5-'СЕТ СН'!$F$24</f>
        <v>3064.8027637</v>
      </c>
      <c r="E33" s="36">
        <f>SUMIFS(СВЦЭМ!$D$39:$D$782,СВЦЭМ!$A$39:$A$782,$A33,СВЦЭМ!$B$39:$B$782,E$11)+'СЕТ СН'!$F$14+СВЦЭМ!$D$10+'СЕТ СН'!$F$5-'СЕТ СН'!$F$24</f>
        <v>3049.7713693999999</v>
      </c>
      <c r="F33" s="36">
        <f>SUMIFS(СВЦЭМ!$D$39:$D$782,СВЦЭМ!$A$39:$A$782,$A33,СВЦЭМ!$B$39:$B$782,F$11)+'СЕТ СН'!$F$14+СВЦЭМ!$D$10+'СЕТ СН'!$F$5-'СЕТ СН'!$F$24</f>
        <v>3078.8664564000001</v>
      </c>
      <c r="G33" s="36">
        <f>SUMIFS(СВЦЭМ!$D$39:$D$782,СВЦЭМ!$A$39:$A$782,$A33,СВЦЭМ!$B$39:$B$782,G$11)+'СЕТ СН'!$F$14+СВЦЭМ!$D$10+'СЕТ СН'!$F$5-'СЕТ СН'!$F$24</f>
        <v>3065.7322067599998</v>
      </c>
      <c r="H33" s="36">
        <f>SUMIFS(СВЦЭМ!$D$39:$D$782,СВЦЭМ!$A$39:$A$782,$A33,СВЦЭМ!$B$39:$B$782,H$11)+'СЕТ СН'!$F$14+СВЦЭМ!$D$10+'СЕТ СН'!$F$5-'СЕТ СН'!$F$24</f>
        <v>2988.4027281399999</v>
      </c>
      <c r="I33" s="36">
        <f>SUMIFS(СВЦЭМ!$D$39:$D$782,СВЦЭМ!$A$39:$A$782,$A33,СВЦЭМ!$B$39:$B$782,I$11)+'СЕТ СН'!$F$14+СВЦЭМ!$D$10+'СЕТ СН'!$F$5-'СЕТ СН'!$F$24</f>
        <v>2890.0077558600001</v>
      </c>
      <c r="J33" s="36">
        <f>SUMIFS(СВЦЭМ!$D$39:$D$782,СВЦЭМ!$A$39:$A$782,$A33,СВЦЭМ!$B$39:$B$782,J$11)+'СЕТ СН'!$F$14+СВЦЭМ!$D$10+'СЕТ СН'!$F$5-'СЕТ СН'!$F$24</f>
        <v>2837.1022316399999</v>
      </c>
      <c r="K33" s="36">
        <f>SUMIFS(СВЦЭМ!$D$39:$D$782,СВЦЭМ!$A$39:$A$782,$A33,СВЦЭМ!$B$39:$B$782,K$11)+'СЕТ СН'!$F$14+СВЦЭМ!$D$10+'СЕТ СН'!$F$5-'СЕТ СН'!$F$24</f>
        <v>2741.69863652</v>
      </c>
      <c r="L33" s="36">
        <f>SUMIFS(СВЦЭМ!$D$39:$D$782,СВЦЭМ!$A$39:$A$782,$A33,СВЦЭМ!$B$39:$B$782,L$11)+'СЕТ СН'!$F$14+СВЦЭМ!$D$10+'СЕТ СН'!$F$5-'СЕТ СН'!$F$24</f>
        <v>2712.8721604299999</v>
      </c>
      <c r="M33" s="36">
        <f>SUMIFS(СВЦЭМ!$D$39:$D$782,СВЦЭМ!$A$39:$A$782,$A33,СВЦЭМ!$B$39:$B$782,M$11)+'СЕТ СН'!$F$14+СВЦЭМ!$D$10+'СЕТ СН'!$F$5-'СЕТ СН'!$F$24</f>
        <v>2696.9745356000003</v>
      </c>
      <c r="N33" s="36">
        <f>SUMIFS(СВЦЭМ!$D$39:$D$782,СВЦЭМ!$A$39:$A$782,$A33,СВЦЭМ!$B$39:$B$782,N$11)+'СЕТ СН'!$F$14+СВЦЭМ!$D$10+'СЕТ СН'!$F$5-'СЕТ СН'!$F$24</f>
        <v>2692.0865634699999</v>
      </c>
      <c r="O33" s="36">
        <f>SUMIFS(СВЦЭМ!$D$39:$D$782,СВЦЭМ!$A$39:$A$782,$A33,СВЦЭМ!$B$39:$B$782,O$11)+'СЕТ СН'!$F$14+СВЦЭМ!$D$10+'СЕТ СН'!$F$5-'СЕТ СН'!$F$24</f>
        <v>2681.9189655199998</v>
      </c>
      <c r="P33" s="36">
        <f>SUMIFS(СВЦЭМ!$D$39:$D$782,СВЦЭМ!$A$39:$A$782,$A33,СВЦЭМ!$B$39:$B$782,P$11)+'СЕТ СН'!$F$14+СВЦЭМ!$D$10+'СЕТ СН'!$F$5-'СЕТ СН'!$F$24</f>
        <v>2648.3853670799999</v>
      </c>
      <c r="Q33" s="36">
        <f>SUMIFS(СВЦЭМ!$D$39:$D$782,СВЦЭМ!$A$39:$A$782,$A33,СВЦЭМ!$B$39:$B$782,Q$11)+'СЕТ СН'!$F$14+СВЦЭМ!$D$10+'СЕТ СН'!$F$5-'СЕТ СН'!$F$24</f>
        <v>2631.2716885</v>
      </c>
      <c r="R33" s="36">
        <f>SUMIFS(СВЦЭМ!$D$39:$D$782,СВЦЭМ!$A$39:$A$782,$A33,СВЦЭМ!$B$39:$B$782,R$11)+'СЕТ СН'!$F$14+СВЦЭМ!$D$10+'СЕТ СН'!$F$5-'СЕТ СН'!$F$24</f>
        <v>2649.4380873999999</v>
      </c>
      <c r="S33" s="36">
        <f>SUMIFS(СВЦЭМ!$D$39:$D$782,СВЦЭМ!$A$39:$A$782,$A33,СВЦЭМ!$B$39:$B$782,S$11)+'СЕТ СН'!$F$14+СВЦЭМ!$D$10+'СЕТ СН'!$F$5-'СЕТ СН'!$F$24</f>
        <v>2666.0937143700003</v>
      </c>
      <c r="T33" s="36">
        <f>SUMIFS(СВЦЭМ!$D$39:$D$782,СВЦЭМ!$A$39:$A$782,$A33,СВЦЭМ!$B$39:$B$782,T$11)+'СЕТ СН'!$F$14+СВЦЭМ!$D$10+'СЕТ СН'!$F$5-'СЕТ СН'!$F$24</f>
        <v>2677.6815085999997</v>
      </c>
      <c r="U33" s="36">
        <f>SUMIFS(СВЦЭМ!$D$39:$D$782,СВЦЭМ!$A$39:$A$782,$A33,СВЦЭМ!$B$39:$B$782,U$11)+'СЕТ СН'!$F$14+СВЦЭМ!$D$10+'СЕТ СН'!$F$5-'СЕТ СН'!$F$24</f>
        <v>2669.59185931</v>
      </c>
      <c r="V33" s="36">
        <f>SUMIFS(СВЦЭМ!$D$39:$D$782,СВЦЭМ!$A$39:$A$782,$A33,СВЦЭМ!$B$39:$B$782,V$11)+'СЕТ СН'!$F$14+СВЦЭМ!$D$10+'СЕТ СН'!$F$5-'СЕТ СН'!$F$24</f>
        <v>2677.6669582300001</v>
      </c>
      <c r="W33" s="36">
        <f>SUMIFS(СВЦЭМ!$D$39:$D$782,СВЦЭМ!$A$39:$A$782,$A33,СВЦЭМ!$B$39:$B$782,W$11)+'СЕТ СН'!$F$14+СВЦЭМ!$D$10+'СЕТ СН'!$F$5-'СЕТ СН'!$F$24</f>
        <v>2671.0944277399999</v>
      </c>
      <c r="X33" s="36">
        <f>SUMIFS(СВЦЭМ!$D$39:$D$782,СВЦЭМ!$A$39:$A$782,$A33,СВЦЭМ!$B$39:$B$782,X$11)+'СЕТ СН'!$F$14+СВЦЭМ!$D$10+'СЕТ СН'!$F$5-'СЕТ СН'!$F$24</f>
        <v>2750.6187995600003</v>
      </c>
      <c r="Y33" s="36">
        <f>SUMIFS(СВЦЭМ!$D$39:$D$782,СВЦЭМ!$A$39:$A$782,$A33,СВЦЭМ!$B$39:$B$782,Y$11)+'СЕТ СН'!$F$14+СВЦЭМ!$D$10+'СЕТ СН'!$F$5-'СЕТ СН'!$F$24</f>
        <v>2852.1827088700002</v>
      </c>
    </row>
    <row r="34" spans="1:27" ht="15.75" x14ac:dyDescent="0.2">
      <c r="A34" s="35">
        <f t="shared" si="0"/>
        <v>45161</v>
      </c>
      <c r="B34" s="36">
        <f>SUMIFS(СВЦЭМ!$D$39:$D$782,СВЦЭМ!$A$39:$A$782,$A34,СВЦЭМ!$B$39:$B$782,B$11)+'СЕТ СН'!$F$14+СВЦЭМ!$D$10+'СЕТ СН'!$F$5-'СЕТ СН'!$F$24</f>
        <v>2943.7592520200001</v>
      </c>
      <c r="C34" s="36">
        <f>SUMIFS(СВЦЭМ!$D$39:$D$782,СВЦЭМ!$A$39:$A$782,$A34,СВЦЭМ!$B$39:$B$782,C$11)+'СЕТ СН'!$F$14+СВЦЭМ!$D$10+'СЕТ СН'!$F$5-'СЕТ СН'!$F$24</f>
        <v>3021.6016553099998</v>
      </c>
      <c r="D34" s="36">
        <f>SUMIFS(СВЦЭМ!$D$39:$D$782,СВЦЭМ!$A$39:$A$782,$A34,СВЦЭМ!$B$39:$B$782,D$11)+'СЕТ СН'!$F$14+СВЦЭМ!$D$10+'СЕТ СН'!$F$5-'СЕТ СН'!$F$24</f>
        <v>3054.1107529800001</v>
      </c>
      <c r="E34" s="36">
        <f>SUMIFS(СВЦЭМ!$D$39:$D$782,СВЦЭМ!$A$39:$A$782,$A34,СВЦЭМ!$B$39:$B$782,E$11)+'СЕТ СН'!$F$14+СВЦЭМ!$D$10+'СЕТ СН'!$F$5-'СЕТ СН'!$F$24</f>
        <v>3070.8516955099999</v>
      </c>
      <c r="F34" s="36">
        <f>SUMIFS(СВЦЭМ!$D$39:$D$782,СВЦЭМ!$A$39:$A$782,$A34,СВЦЭМ!$B$39:$B$782,F$11)+'СЕТ СН'!$F$14+СВЦЭМ!$D$10+'СЕТ СН'!$F$5-'СЕТ СН'!$F$24</f>
        <v>3116.9890723500002</v>
      </c>
      <c r="G34" s="36">
        <f>SUMIFS(СВЦЭМ!$D$39:$D$782,СВЦЭМ!$A$39:$A$782,$A34,СВЦЭМ!$B$39:$B$782,G$11)+'СЕТ СН'!$F$14+СВЦЭМ!$D$10+'СЕТ СН'!$F$5-'СЕТ СН'!$F$24</f>
        <v>3084.2830943899999</v>
      </c>
      <c r="H34" s="36">
        <f>SUMIFS(СВЦЭМ!$D$39:$D$782,СВЦЭМ!$A$39:$A$782,$A34,СВЦЭМ!$B$39:$B$782,H$11)+'СЕТ СН'!$F$14+СВЦЭМ!$D$10+'СЕТ СН'!$F$5-'СЕТ СН'!$F$24</f>
        <v>3034.6623132499999</v>
      </c>
      <c r="I34" s="36">
        <f>SUMIFS(СВЦЭМ!$D$39:$D$782,СВЦЭМ!$A$39:$A$782,$A34,СВЦЭМ!$B$39:$B$782,I$11)+'СЕТ СН'!$F$14+СВЦЭМ!$D$10+'СЕТ СН'!$F$5-'СЕТ СН'!$F$24</f>
        <v>2909.3113383199998</v>
      </c>
      <c r="J34" s="36">
        <f>SUMIFS(СВЦЭМ!$D$39:$D$782,СВЦЭМ!$A$39:$A$782,$A34,СВЦЭМ!$B$39:$B$782,J$11)+'СЕТ СН'!$F$14+СВЦЭМ!$D$10+'СЕТ СН'!$F$5-'СЕТ СН'!$F$24</f>
        <v>2765.7553511799997</v>
      </c>
      <c r="K34" s="36">
        <f>SUMIFS(СВЦЭМ!$D$39:$D$782,СВЦЭМ!$A$39:$A$782,$A34,СВЦЭМ!$B$39:$B$782,K$11)+'СЕТ СН'!$F$14+СВЦЭМ!$D$10+'СЕТ СН'!$F$5-'СЕТ СН'!$F$24</f>
        <v>2714.8803435199998</v>
      </c>
      <c r="L34" s="36">
        <f>SUMIFS(СВЦЭМ!$D$39:$D$782,СВЦЭМ!$A$39:$A$782,$A34,СВЦЭМ!$B$39:$B$782,L$11)+'СЕТ СН'!$F$14+СВЦЭМ!$D$10+'СЕТ СН'!$F$5-'СЕТ СН'!$F$24</f>
        <v>2688.7698584600003</v>
      </c>
      <c r="M34" s="36">
        <f>SUMIFS(СВЦЭМ!$D$39:$D$782,СВЦЭМ!$A$39:$A$782,$A34,СВЦЭМ!$B$39:$B$782,M$11)+'СЕТ СН'!$F$14+СВЦЭМ!$D$10+'СЕТ СН'!$F$5-'СЕТ СН'!$F$24</f>
        <v>2675.6359782700001</v>
      </c>
      <c r="N34" s="36">
        <f>SUMIFS(СВЦЭМ!$D$39:$D$782,СВЦЭМ!$A$39:$A$782,$A34,СВЦЭМ!$B$39:$B$782,N$11)+'СЕТ СН'!$F$14+СВЦЭМ!$D$10+'СЕТ СН'!$F$5-'СЕТ СН'!$F$24</f>
        <v>2661.9893252399997</v>
      </c>
      <c r="O34" s="36">
        <f>SUMIFS(СВЦЭМ!$D$39:$D$782,СВЦЭМ!$A$39:$A$782,$A34,СВЦЭМ!$B$39:$B$782,O$11)+'СЕТ СН'!$F$14+СВЦЭМ!$D$10+'СЕТ СН'!$F$5-'СЕТ СН'!$F$24</f>
        <v>2664.4444668900001</v>
      </c>
      <c r="P34" s="36">
        <f>SUMIFS(СВЦЭМ!$D$39:$D$782,СВЦЭМ!$A$39:$A$782,$A34,СВЦЭМ!$B$39:$B$782,P$11)+'СЕТ СН'!$F$14+СВЦЭМ!$D$10+'СЕТ СН'!$F$5-'СЕТ СН'!$F$24</f>
        <v>2632.1723053400001</v>
      </c>
      <c r="Q34" s="36">
        <f>SUMIFS(СВЦЭМ!$D$39:$D$782,СВЦЭМ!$A$39:$A$782,$A34,СВЦЭМ!$B$39:$B$782,Q$11)+'СЕТ СН'!$F$14+СВЦЭМ!$D$10+'СЕТ СН'!$F$5-'СЕТ СН'!$F$24</f>
        <v>2633.22176236</v>
      </c>
      <c r="R34" s="36">
        <f>SUMIFS(СВЦЭМ!$D$39:$D$782,СВЦЭМ!$A$39:$A$782,$A34,СВЦЭМ!$B$39:$B$782,R$11)+'СЕТ СН'!$F$14+СВЦЭМ!$D$10+'СЕТ СН'!$F$5-'СЕТ СН'!$F$24</f>
        <v>2672.4753870699997</v>
      </c>
      <c r="S34" s="36">
        <f>SUMIFS(СВЦЭМ!$D$39:$D$782,СВЦЭМ!$A$39:$A$782,$A34,СВЦЭМ!$B$39:$B$782,S$11)+'СЕТ СН'!$F$14+СВЦЭМ!$D$10+'СЕТ СН'!$F$5-'СЕТ СН'!$F$24</f>
        <v>2678.0974725699998</v>
      </c>
      <c r="T34" s="36">
        <f>SUMIFS(СВЦЭМ!$D$39:$D$782,СВЦЭМ!$A$39:$A$782,$A34,СВЦЭМ!$B$39:$B$782,T$11)+'СЕТ СН'!$F$14+СВЦЭМ!$D$10+'СЕТ СН'!$F$5-'СЕТ СН'!$F$24</f>
        <v>2672.09231314</v>
      </c>
      <c r="U34" s="36">
        <f>SUMIFS(СВЦЭМ!$D$39:$D$782,СВЦЭМ!$A$39:$A$782,$A34,СВЦЭМ!$B$39:$B$782,U$11)+'СЕТ СН'!$F$14+СВЦЭМ!$D$10+'СЕТ СН'!$F$5-'СЕТ СН'!$F$24</f>
        <v>2684.7987206400003</v>
      </c>
      <c r="V34" s="36">
        <f>SUMIFS(СВЦЭМ!$D$39:$D$782,СВЦЭМ!$A$39:$A$782,$A34,СВЦЭМ!$B$39:$B$782,V$11)+'СЕТ СН'!$F$14+СВЦЭМ!$D$10+'СЕТ СН'!$F$5-'СЕТ СН'!$F$24</f>
        <v>2682.7060271999999</v>
      </c>
      <c r="W34" s="36">
        <f>SUMIFS(СВЦЭМ!$D$39:$D$782,СВЦЭМ!$A$39:$A$782,$A34,СВЦЭМ!$B$39:$B$782,W$11)+'СЕТ СН'!$F$14+СВЦЭМ!$D$10+'СЕТ СН'!$F$5-'СЕТ СН'!$F$24</f>
        <v>2674.7545142399999</v>
      </c>
      <c r="X34" s="36">
        <f>SUMIFS(СВЦЭМ!$D$39:$D$782,СВЦЭМ!$A$39:$A$782,$A34,СВЦЭМ!$B$39:$B$782,X$11)+'СЕТ СН'!$F$14+СВЦЭМ!$D$10+'СЕТ СН'!$F$5-'СЕТ СН'!$F$24</f>
        <v>2715.7231015899997</v>
      </c>
      <c r="Y34" s="36">
        <f>SUMIFS(СВЦЭМ!$D$39:$D$782,СВЦЭМ!$A$39:$A$782,$A34,СВЦЭМ!$B$39:$B$782,Y$11)+'СЕТ СН'!$F$14+СВЦЭМ!$D$10+'СЕТ СН'!$F$5-'СЕТ СН'!$F$24</f>
        <v>2803.6716020100002</v>
      </c>
    </row>
    <row r="35" spans="1:27" ht="15.75" x14ac:dyDescent="0.2">
      <c r="A35" s="35">
        <f t="shared" si="0"/>
        <v>45162</v>
      </c>
      <c r="B35" s="36">
        <f>SUMIFS(СВЦЭМ!$D$39:$D$782,СВЦЭМ!$A$39:$A$782,$A35,СВЦЭМ!$B$39:$B$782,B$11)+'СЕТ СН'!$F$14+СВЦЭМ!$D$10+'СЕТ СН'!$F$5-'СЕТ СН'!$F$24</f>
        <v>2838.6460806599998</v>
      </c>
      <c r="C35" s="36">
        <f>SUMIFS(СВЦЭМ!$D$39:$D$782,СВЦЭМ!$A$39:$A$782,$A35,СВЦЭМ!$B$39:$B$782,C$11)+'СЕТ СН'!$F$14+СВЦЭМ!$D$10+'СЕТ СН'!$F$5-'СЕТ СН'!$F$24</f>
        <v>2913.2130667299998</v>
      </c>
      <c r="D35" s="36">
        <f>SUMIFS(СВЦЭМ!$D$39:$D$782,СВЦЭМ!$A$39:$A$782,$A35,СВЦЭМ!$B$39:$B$782,D$11)+'СЕТ СН'!$F$14+СВЦЭМ!$D$10+'СЕТ СН'!$F$5-'СЕТ СН'!$F$24</f>
        <v>2933.8805477199999</v>
      </c>
      <c r="E35" s="36">
        <f>SUMIFS(СВЦЭМ!$D$39:$D$782,СВЦЭМ!$A$39:$A$782,$A35,СВЦЭМ!$B$39:$B$782,E$11)+'СЕТ СН'!$F$14+СВЦЭМ!$D$10+'СЕТ СН'!$F$5-'СЕТ СН'!$F$24</f>
        <v>2945.7848450500001</v>
      </c>
      <c r="F35" s="36">
        <f>SUMIFS(СВЦЭМ!$D$39:$D$782,СВЦЭМ!$A$39:$A$782,$A35,СВЦЭМ!$B$39:$B$782,F$11)+'СЕТ СН'!$F$14+СВЦЭМ!$D$10+'СЕТ СН'!$F$5-'СЕТ СН'!$F$24</f>
        <v>2985.4582927700003</v>
      </c>
      <c r="G35" s="36">
        <f>SUMIFS(СВЦЭМ!$D$39:$D$782,СВЦЭМ!$A$39:$A$782,$A35,СВЦЭМ!$B$39:$B$782,G$11)+'СЕТ СН'!$F$14+СВЦЭМ!$D$10+'СЕТ СН'!$F$5-'СЕТ СН'!$F$24</f>
        <v>2964.29992012</v>
      </c>
      <c r="H35" s="36">
        <f>SUMIFS(СВЦЭМ!$D$39:$D$782,СВЦЭМ!$A$39:$A$782,$A35,СВЦЭМ!$B$39:$B$782,H$11)+'СЕТ СН'!$F$14+СВЦЭМ!$D$10+'СЕТ СН'!$F$5-'СЕТ СН'!$F$24</f>
        <v>2881.81248908</v>
      </c>
      <c r="I35" s="36">
        <f>SUMIFS(СВЦЭМ!$D$39:$D$782,СВЦЭМ!$A$39:$A$782,$A35,СВЦЭМ!$B$39:$B$782,I$11)+'СЕТ СН'!$F$14+СВЦЭМ!$D$10+'СЕТ СН'!$F$5-'СЕТ СН'!$F$24</f>
        <v>2823.5321222699999</v>
      </c>
      <c r="J35" s="36">
        <f>SUMIFS(СВЦЭМ!$D$39:$D$782,СВЦЭМ!$A$39:$A$782,$A35,СВЦЭМ!$B$39:$B$782,J$11)+'СЕТ СН'!$F$14+СВЦЭМ!$D$10+'СЕТ СН'!$F$5-'СЕТ СН'!$F$24</f>
        <v>2721.1135480900002</v>
      </c>
      <c r="K35" s="36">
        <f>SUMIFS(СВЦЭМ!$D$39:$D$782,СВЦЭМ!$A$39:$A$782,$A35,СВЦЭМ!$B$39:$B$782,K$11)+'СЕТ СН'!$F$14+СВЦЭМ!$D$10+'СЕТ СН'!$F$5-'СЕТ СН'!$F$24</f>
        <v>2690.0733874899997</v>
      </c>
      <c r="L35" s="36">
        <f>SUMIFS(СВЦЭМ!$D$39:$D$782,СВЦЭМ!$A$39:$A$782,$A35,СВЦЭМ!$B$39:$B$782,L$11)+'СЕТ СН'!$F$14+СВЦЭМ!$D$10+'СЕТ СН'!$F$5-'СЕТ СН'!$F$24</f>
        <v>2695.1097756899999</v>
      </c>
      <c r="M35" s="36">
        <f>SUMIFS(СВЦЭМ!$D$39:$D$782,СВЦЭМ!$A$39:$A$782,$A35,СВЦЭМ!$B$39:$B$782,M$11)+'СЕТ СН'!$F$14+СВЦЭМ!$D$10+'СЕТ СН'!$F$5-'СЕТ СН'!$F$24</f>
        <v>2688.23425292</v>
      </c>
      <c r="N35" s="36">
        <f>SUMIFS(СВЦЭМ!$D$39:$D$782,СВЦЭМ!$A$39:$A$782,$A35,СВЦЭМ!$B$39:$B$782,N$11)+'СЕТ СН'!$F$14+СВЦЭМ!$D$10+'СЕТ СН'!$F$5-'СЕТ СН'!$F$24</f>
        <v>2685.1382170400002</v>
      </c>
      <c r="O35" s="36">
        <f>SUMIFS(СВЦЭМ!$D$39:$D$782,СВЦЭМ!$A$39:$A$782,$A35,СВЦЭМ!$B$39:$B$782,O$11)+'СЕТ СН'!$F$14+СВЦЭМ!$D$10+'СЕТ СН'!$F$5-'СЕТ СН'!$F$24</f>
        <v>2683.4699265199997</v>
      </c>
      <c r="P35" s="36">
        <f>SUMIFS(СВЦЭМ!$D$39:$D$782,СВЦЭМ!$A$39:$A$782,$A35,СВЦЭМ!$B$39:$B$782,P$11)+'СЕТ СН'!$F$14+СВЦЭМ!$D$10+'СЕТ СН'!$F$5-'СЕТ СН'!$F$24</f>
        <v>2647.0759184999997</v>
      </c>
      <c r="Q35" s="36">
        <f>SUMIFS(СВЦЭМ!$D$39:$D$782,СВЦЭМ!$A$39:$A$782,$A35,СВЦЭМ!$B$39:$B$782,Q$11)+'СЕТ СН'!$F$14+СВЦЭМ!$D$10+'СЕТ СН'!$F$5-'СЕТ СН'!$F$24</f>
        <v>2662.99221111</v>
      </c>
      <c r="R35" s="36">
        <f>SUMIFS(СВЦЭМ!$D$39:$D$782,СВЦЭМ!$A$39:$A$782,$A35,СВЦЭМ!$B$39:$B$782,R$11)+'СЕТ СН'!$F$14+СВЦЭМ!$D$10+'СЕТ СН'!$F$5-'СЕТ СН'!$F$24</f>
        <v>2690.6484760599997</v>
      </c>
      <c r="S35" s="36">
        <f>SUMIFS(СВЦЭМ!$D$39:$D$782,СВЦЭМ!$A$39:$A$782,$A35,СВЦЭМ!$B$39:$B$782,S$11)+'СЕТ СН'!$F$14+СВЦЭМ!$D$10+'СЕТ СН'!$F$5-'СЕТ СН'!$F$24</f>
        <v>2682.2242584300002</v>
      </c>
      <c r="T35" s="36">
        <f>SUMIFS(СВЦЭМ!$D$39:$D$782,СВЦЭМ!$A$39:$A$782,$A35,СВЦЭМ!$B$39:$B$782,T$11)+'СЕТ СН'!$F$14+СВЦЭМ!$D$10+'СЕТ СН'!$F$5-'СЕТ СН'!$F$24</f>
        <v>2691.09087034</v>
      </c>
      <c r="U35" s="36">
        <f>SUMIFS(СВЦЭМ!$D$39:$D$782,СВЦЭМ!$A$39:$A$782,$A35,СВЦЭМ!$B$39:$B$782,U$11)+'СЕТ СН'!$F$14+СВЦЭМ!$D$10+'СЕТ СН'!$F$5-'СЕТ СН'!$F$24</f>
        <v>2697.7636618500001</v>
      </c>
      <c r="V35" s="36">
        <f>SUMIFS(СВЦЭМ!$D$39:$D$782,СВЦЭМ!$A$39:$A$782,$A35,СВЦЭМ!$B$39:$B$782,V$11)+'СЕТ СН'!$F$14+СВЦЭМ!$D$10+'СЕТ СН'!$F$5-'СЕТ СН'!$F$24</f>
        <v>2684.98594744</v>
      </c>
      <c r="W35" s="36">
        <f>SUMIFS(СВЦЭМ!$D$39:$D$782,СВЦЭМ!$A$39:$A$782,$A35,СВЦЭМ!$B$39:$B$782,W$11)+'СЕТ СН'!$F$14+СВЦЭМ!$D$10+'СЕТ СН'!$F$5-'СЕТ СН'!$F$24</f>
        <v>2652.9258528800001</v>
      </c>
      <c r="X35" s="36">
        <f>SUMIFS(СВЦЭМ!$D$39:$D$782,СВЦЭМ!$A$39:$A$782,$A35,СВЦЭМ!$B$39:$B$782,X$11)+'СЕТ СН'!$F$14+СВЦЭМ!$D$10+'СЕТ СН'!$F$5-'СЕТ СН'!$F$24</f>
        <v>2702.4725878099998</v>
      </c>
      <c r="Y35" s="36">
        <f>SUMIFS(СВЦЭМ!$D$39:$D$782,СВЦЭМ!$A$39:$A$782,$A35,СВЦЭМ!$B$39:$B$782,Y$11)+'СЕТ СН'!$F$14+СВЦЭМ!$D$10+'СЕТ СН'!$F$5-'СЕТ СН'!$F$24</f>
        <v>2785.4851782400001</v>
      </c>
    </row>
    <row r="36" spans="1:27" ht="15.75" x14ac:dyDescent="0.2">
      <c r="A36" s="35">
        <f t="shared" si="0"/>
        <v>45163</v>
      </c>
      <c r="B36" s="36">
        <f>SUMIFS(СВЦЭМ!$D$39:$D$782,СВЦЭМ!$A$39:$A$782,$A36,СВЦЭМ!$B$39:$B$782,B$11)+'СЕТ СН'!$F$14+СВЦЭМ!$D$10+'СЕТ СН'!$F$5-'СЕТ СН'!$F$24</f>
        <v>2982.4538379799997</v>
      </c>
      <c r="C36" s="36">
        <f>SUMIFS(СВЦЭМ!$D$39:$D$782,СВЦЭМ!$A$39:$A$782,$A36,СВЦЭМ!$B$39:$B$782,C$11)+'СЕТ СН'!$F$14+СВЦЭМ!$D$10+'СЕТ СН'!$F$5-'СЕТ СН'!$F$24</f>
        <v>3062.0141434699999</v>
      </c>
      <c r="D36" s="36">
        <f>SUMIFS(СВЦЭМ!$D$39:$D$782,СВЦЭМ!$A$39:$A$782,$A36,СВЦЭМ!$B$39:$B$782,D$11)+'СЕТ СН'!$F$14+СВЦЭМ!$D$10+'СЕТ СН'!$F$5-'СЕТ СН'!$F$24</f>
        <v>3087.0032314299997</v>
      </c>
      <c r="E36" s="36">
        <f>SUMIFS(СВЦЭМ!$D$39:$D$782,СВЦЭМ!$A$39:$A$782,$A36,СВЦЭМ!$B$39:$B$782,E$11)+'СЕТ СН'!$F$14+СВЦЭМ!$D$10+'СЕТ СН'!$F$5-'СЕТ СН'!$F$24</f>
        <v>3123.2141913400001</v>
      </c>
      <c r="F36" s="36">
        <f>SUMIFS(СВЦЭМ!$D$39:$D$782,СВЦЭМ!$A$39:$A$782,$A36,СВЦЭМ!$B$39:$B$782,F$11)+'СЕТ СН'!$F$14+СВЦЭМ!$D$10+'СЕТ СН'!$F$5-'СЕТ СН'!$F$24</f>
        <v>3147.8712271099994</v>
      </c>
      <c r="G36" s="36">
        <f>SUMIFS(СВЦЭМ!$D$39:$D$782,СВЦЭМ!$A$39:$A$782,$A36,СВЦЭМ!$B$39:$B$782,G$11)+'СЕТ СН'!$F$14+СВЦЭМ!$D$10+'СЕТ СН'!$F$5-'СЕТ СН'!$F$24</f>
        <v>3129.9372708000001</v>
      </c>
      <c r="H36" s="36">
        <f>SUMIFS(СВЦЭМ!$D$39:$D$782,СВЦЭМ!$A$39:$A$782,$A36,СВЦЭМ!$B$39:$B$782,H$11)+'СЕТ СН'!$F$14+СВЦЭМ!$D$10+'СЕТ СН'!$F$5-'СЕТ СН'!$F$24</f>
        <v>3047.2809176299997</v>
      </c>
      <c r="I36" s="36">
        <f>SUMIFS(СВЦЭМ!$D$39:$D$782,СВЦЭМ!$A$39:$A$782,$A36,СВЦЭМ!$B$39:$B$782,I$11)+'СЕТ СН'!$F$14+СВЦЭМ!$D$10+'СЕТ СН'!$F$5-'СЕТ СН'!$F$24</f>
        <v>2936.1052585799998</v>
      </c>
      <c r="J36" s="36">
        <f>SUMIFS(СВЦЭМ!$D$39:$D$782,СВЦЭМ!$A$39:$A$782,$A36,СВЦЭМ!$B$39:$B$782,J$11)+'СЕТ СН'!$F$14+СВЦЭМ!$D$10+'СЕТ СН'!$F$5-'СЕТ СН'!$F$24</f>
        <v>2819.1894614399998</v>
      </c>
      <c r="K36" s="36">
        <f>SUMIFS(СВЦЭМ!$D$39:$D$782,СВЦЭМ!$A$39:$A$782,$A36,СВЦЭМ!$B$39:$B$782,K$11)+'СЕТ СН'!$F$14+СВЦЭМ!$D$10+'СЕТ СН'!$F$5-'СЕТ СН'!$F$24</f>
        <v>2768.60732607</v>
      </c>
      <c r="L36" s="36">
        <f>SUMIFS(СВЦЭМ!$D$39:$D$782,СВЦЭМ!$A$39:$A$782,$A36,СВЦЭМ!$B$39:$B$782,L$11)+'СЕТ СН'!$F$14+СВЦЭМ!$D$10+'СЕТ СН'!$F$5-'СЕТ СН'!$F$24</f>
        <v>2760.4515253499999</v>
      </c>
      <c r="M36" s="36">
        <f>SUMIFS(СВЦЭМ!$D$39:$D$782,СВЦЭМ!$A$39:$A$782,$A36,СВЦЭМ!$B$39:$B$782,M$11)+'СЕТ СН'!$F$14+СВЦЭМ!$D$10+'СЕТ СН'!$F$5-'СЕТ СН'!$F$24</f>
        <v>2738.9661992599999</v>
      </c>
      <c r="N36" s="36">
        <f>SUMIFS(СВЦЭМ!$D$39:$D$782,СВЦЭМ!$A$39:$A$782,$A36,СВЦЭМ!$B$39:$B$782,N$11)+'СЕТ СН'!$F$14+СВЦЭМ!$D$10+'СЕТ СН'!$F$5-'СЕТ СН'!$F$24</f>
        <v>2754.0073970200001</v>
      </c>
      <c r="O36" s="36">
        <f>SUMIFS(СВЦЭМ!$D$39:$D$782,СВЦЭМ!$A$39:$A$782,$A36,СВЦЭМ!$B$39:$B$782,O$11)+'СЕТ СН'!$F$14+СВЦЭМ!$D$10+'СЕТ СН'!$F$5-'СЕТ СН'!$F$24</f>
        <v>2737.8574053900002</v>
      </c>
      <c r="P36" s="36">
        <f>SUMIFS(СВЦЭМ!$D$39:$D$782,СВЦЭМ!$A$39:$A$782,$A36,СВЦЭМ!$B$39:$B$782,P$11)+'СЕТ СН'!$F$14+СВЦЭМ!$D$10+'СЕТ СН'!$F$5-'СЕТ СН'!$F$24</f>
        <v>2708.6618324700003</v>
      </c>
      <c r="Q36" s="36">
        <f>SUMIFS(СВЦЭМ!$D$39:$D$782,СВЦЭМ!$A$39:$A$782,$A36,СВЦЭМ!$B$39:$B$782,Q$11)+'СЕТ СН'!$F$14+СВЦЭМ!$D$10+'СЕТ СН'!$F$5-'СЕТ СН'!$F$24</f>
        <v>2674.1955583700001</v>
      </c>
      <c r="R36" s="36">
        <f>SUMIFS(СВЦЭМ!$D$39:$D$782,СВЦЭМ!$A$39:$A$782,$A36,СВЦЭМ!$B$39:$B$782,R$11)+'СЕТ СН'!$F$14+СВЦЭМ!$D$10+'СЕТ СН'!$F$5-'СЕТ СН'!$F$24</f>
        <v>2691.3168119900001</v>
      </c>
      <c r="S36" s="36">
        <f>SUMIFS(СВЦЭМ!$D$39:$D$782,СВЦЭМ!$A$39:$A$782,$A36,СВЦЭМ!$B$39:$B$782,S$11)+'СЕТ СН'!$F$14+СВЦЭМ!$D$10+'СЕТ СН'!$F$5-'СЕТ СН'!$F$24</f>
        <v>2693.8179868099996</v>
      </c>
      <c r="T36" s="36">
        <f>SUMIFS(СВЦЭМ!$D$39:$D$782,СВЦЭМ!$A$39:$A$782,$A36,СВЦЭМ!$B$39:$B$782,T$11)+'СЕТ СН'!$F$14+СВЦЭМ!$D$10+'СЕТ СН'!$F$5-'СЕТ СН'!$F$24</f>
        <v>2705.30002737</v>
      </c>
      <c r="U36" s="36">
        <f>SUMIFS(СВЦЭМ!$D$39:$D$782,СВЦЭМ!$A$39:$A$782,$A36,СВЦЭМ!$B$39:$B$782,U$11)+'СЕТ СН'!$F$14+СВЦЭМ!$D$10+'СЕТ СН'!$F$5-'СЕТ СН'!$F$24</f>
        <v>2712.6655736800003</v>
      </c>
      <c r="V36" s="36">
        <f>SUMIFS(СВЦЭМ!$D$39:$D$782,СВЦЭМ!$A$39:$A$782,$A36,СВЦЭМ!$B$39:$B$782,V$11)+'СЕТ СН'!$F$14+СВЦЭМ!$D$10+'СЕТ СН'!$F$5-'СЕТ СН'!$F$24</f>
        <v>2705.6434747100002</v>
      </c>
      <c r="W36" s="36">
        <f>SUMIFS(СВЦЭМ!$D$39:$D$782,СВЦЭМ!$A$39:$A$782,$A36,СВЦЭМ!$B$39:$B$782,W$11)+'СЕТ СН'!$F$14+СВЦЭМ!$D$10+'СЕТ СН'!$F$5-'СЕТ СН'!$F$24</f>
        <v>2704.2994707400003</v>
      </c>
      <c r="X36" s="36">
        <f>SUMIFS(СВЦЭМ!$D$39:$D$782,СВЦЭМ!$A$39:$A$782,$A36,СВЦЭМ!$B$39:$B$782,X$11)+'СЕТ СН'!$F$14+СВЦЭМ!$D$10+'СЕТ СН'!$F$5-'СЕТ СН'!$F$24</f>
        <v>2801.0025680600002</v>
      </c>
      <c r="Y36" s="36">
        <f>SUMIFS(СВЦЭМ!$D$39:$D$782,СВЦЭМ!$A$39:$A$782,$A36,СВЦЭМ!$B$39:$B$782,Y$11)+'СЕТ СН'!$F$14+СВЦЭМ!$D$10+'СЕТ СН'!$F$5-'СЕТ СН'!$F$24</f>
        <v>2937.6543170099999</v>
      </c>
    </row>
    <row r="37" spans="1:27" ht="15.75" x14ac:dyDescent="0.2">
      <c r="A37" s="35">
        <f t="shared" si="0"/>
        <v>45164</v>
      </c>
      <c r="B37" s="36">
        <f>SUMIFS(СВЦЭМ!$D$39:$D$782,СВЦЭМ!$A$39:$A$782,$A37,СВЦЭМ!$B$39:$B$782,B$11)+'СЕТ СН'!$F$14+СВЦЭМ!$D$10+'СЕТ СН'!$F$5-'СЕТ СН'!$F$24</f>
        <v>2820.3949488899998</v>
      </c>
      <c r="C37" s="36">
        <f>SUMIFS(СВЦЭМ!$D$39:$D$782,СВЦЭМ!$A$39:$A$782,$A37,СВЦЭМ!$B$39:$B$782,C$11)+'СЕТ СН'!$F$14+СВЦЭМ!$D$10+'СЕТ СН'!$F$5-'СЕТ СН'!$F$24</f>
        <v>2910.7058638799999</v>
      </c>
      <c r="D37" s="36">
        <f>SUMIFS(СВЦЭМ!$D$39:$D$782,СВЦЭМ!$A$39:$A$782,$A37,СВЦЭМ!$B$39:$B$782,D$11)+'СЕТ СН'!$F$14+СВЦЭМ!$D$10+'СЕТ СН'!$F$5-'СЕТ СН'!$F$24</f>
        <v>2982.4058676899999</v>
      </c>
      <c r="E37" s="36">
        <f>SUMIFS(СВЦЭМ!$D$39:$D$782,СВЦЭМ!$A$39:$A$782,$A37,СВЦЭМ!$B$39:$B$782,E$11)+'СЕТ СН'!$F$14+СВЦЭМ!$D$10+'СЕТ СН'!$F$5-'СЕТ СН'!$F$24</f>
        <v>3007.52133357</v>
      </c>
      <c r="F37" s="36">
        <f>SUMIFS(СВЦЭМ!$D$39:$D$782,СВЦЭМ!$A$39:$A$782,$A37,СВЦЭМ!$B$39:$B$782,F$11)+'СЕТ СН'!$F$14+СВЦЭМ!$D$10+'СЕТ СН'!$F$5-'СЕТ СН'!$F$24</f>
        <v>3055.1425141</v>
      </c>
      <c r="G37" s="36">
        <f>SUMIFS(СВЦЭМ!$D$39:$D$782,СВЦЭМ!$A$39:$A$782,$A37,СВЦЭМ!$B$39:$B$782,G$11)+'СЕТ СН'!$F$14+СВЦЭМ!$D$10+'СЕТ СН'!$F$5-'СЕТ СН'!$F$24</f>
        <v>3040.8487100399998</v>
      </c>
      <c r="H37" s="36">
        <f>SUMIFS(СВЦЭМ!$D$39:$D$782,СВЦЭМ!$A$39:$A$782,$A37,СВЦЭМ!$B$39:$B$782,H$11)+'СЕТ СН'!$F$14+СВЦЭМ!$D$10+'СЕТ СН'!$F$5-'СЕТ СН'!$F$24</f>
        <v>2999.4558974800002</v>
      </c>
      <c r="I37" s="36">
        <f>SUMIFS(СВЦЭМ!$D$39:$D$782,СВЦЭМ!$A$39:$A$782,$A37,СВЦЭМ!$B$39:$B$782,I$11)+'СЕТ СН'!$F$14+СВЦЭМ!$D$10+'СЕТ СН'!$F$5-'СЕТ СН'!$F$24</f>
        <v>2919.4410750500001</v>
      </c>
      <c r="J37" s="36">
        <f>SUMIFS(СВЦЭМ!$D$39:$D$782,СВЦЭМ!$A$39:$A$782,$A37,СВЦЭМ!$B$39:$B$782,J$11)+'СЕТ СН'!$F$14+СВЦЭМ!$D$10+'СЕТ СН'!$F$5-'СЕТ СН'!$F$24</f>
        <v>2808.32939192</v>
      </c>
      <c r="K37" s="36">
        <f>SUMIFS(СВЦЭМ!$D$39:$D$782,СВЦЭМ!$A$39:$A$782,$A37,СВЦЭМ!$B$39:$B$782,K$11)+'СЕТ СН'!$F$14+СВЦЭМ!$D$10+'СЕТ СН'!$F$5-'СЕТ СН'!$F$24</f>
        <v>2696.8789964400003</v>
      </c>
      <c r="L37" s="36">
        <f>SUMIFS(СВЦЭМ!$D$39:$D$782,СВЦЭМ!$A$39:$A$782,$A37,СВЦЭМ!$B$39:$B$782,L$11)+'СЕТ СН'!$F$14+СВЦЭМ!$D$10+'СЕТ СН'!$F$5-'СЕТ СН'!$F$24</f>
        <v>2642.06664108</v>
      </c>
      <c r="M37" s="36">
        <f>SUMIFS(СВЦЭМ!$D$39:$D$782,СВЦЭМ!$A$39:$A$782,$A37,СВЦЭМ!$B$39:$B$782,M$11)+'СЕТ СН'!$F$14+СВЦЭМ!$D$10+'СЕТ СН'!$F$5-'СЕТ СН'!$F$24</f>
        <v>2664.6541647499998</v>
      </c>
      <c r="N37" s="36">
        <f>SUMIFS(СВЦЭМ!$D$39:$D$782,СВЦЭМ!$A$39:$A$782,$A37,СВЦЭМ!$B$39:$B$782,N$11)+'СЕТ СН'!$F$14+СВЦЭМ!$D$10+'СЕТ СН'!$F$5-'СЕТ СН'!$F$24</f>
        <v>2646.4240804599999</v>
      </c>
      <c r="O37" s="36">
        <f>SUMIFS(СВЦЭМ!$D$39:$D$782,СВЦЭМ!$A$39:$A$782,$A37,СВЦЭМ!$B$39:$B$782,O$11)+'СЕТ СН'!$F$14+СВЦЭМ!$D$10+'СЕТ СН'!$F$5-'СЕТ СН'!$F$24</f>
        <v>2654.4402336100002</v>
      </c>
      <c r="P37" s="36">
        <f>SUMIFS(СВЦЭМ!$D$39:$D$782,СВЦЭМ!$A$39:$A$782,$A37,СВЦЭМ!$B$39:$B$782,P$11)+'СЕТ СН'!$F$14+СВЦЭМ!$D$10+'СЕТ СН'!$F$5-'СЕТ СН'!$F$24</f>
        <v>2634.7031287199998</v>
      </c>
      <c r="Q37" s="36">
        <f>SUMIFS(СВЦЭМ!$D$39:$D$782,СВЦЭМ!$A$39:$A$782,$A37,СВЦЭМ!$B$39:$B$782,Q$11)+'СЕТ СН'!$F$14+СВЦЭМ!$D$10+'СЕТ СН'!$F$5-'СЕТ СН'!$F$24</f>
        <v>2637.6270577200003</v>
      </c>
      <c r="R37" s="36">
        <f>SUMIFS(СВЦЭМ!$D$39:$D$782,СВЦЭМ!$A$39:$A$782,$A37,СВЦЭМ!$B$39:$B$782,R$11)+'СЕТ СН'!$F$14+СВЦЭМ!$D$10+'СЕТ СН'!$F$5-'СЕТ СН'!$F$24</f>
        <v>2652.5825573800003</v>
      </c>
      <c r="S37" s="36">
        <f>SUMIFS(СВЦЭМ!$D$39:$D$782,СВЦЭМ!$A$39:$A$782,$A37,СВЦЭМ!$B$39:$B$782,S$11)+'СЕТ СН'!$F$14+СВЦЭМ!$D$10+'СЕТ СН'!$F$5-'СЕТ СН'!$F$24</f>
        <v>2653.9948797299999</v>
      </c>
      <c r="T37" s="36">
        <f>SUMIFS(СВЦЭМ!$D$39:$D$782,СВЦЭМ!$A$39:$A$782,$A37,СВЦЭМ!$B$39:$B$782,T$11)+'СЕТ СН'!$F$14+СВЦЭМ!$D$10+'СЕТ СН'!$F$5-'СЕТ СН'!$F$24</f>
        <v>2660.87631999</v>
      </c>
      <c r="U37" s="36">
        <f>SUMIFS(СВЦЭМ!$D$39:$D$782,СВЦЭМ!$A$39:$A$782,$A37,СВЦЭМ!$B$39:$B$782,U$11)+'СЕТ СН'!$F$14+СВЦЭМ!$D$10+'СЕТ СН'!$F$5-'СЕТ СН'!$F$24</f>
        <v>2661.3038509200001</v>
      </c>
      <c r="V37" s="36">
        <f>SUMIFS(СВЦЭМ!$D$39:$D$782,СВЦЭМ!$A$39:$A$782,$A37,СВЦЭМ!$B$39:$B$782,V$11)+'СЕТ СН'!$F$14+СВЦЭМ!$D$10+'СЕТ СН'!$F$5-'СЕТ СН'!$F$24</f>
        <v>2671.8773059599998</v>
      </c>
      <c r="W37" s="36">
        <f>SUMIFS(СВЦЭМ!$D$39:$D$782,СВЦЭМ!$A$39:$A$782,$A37,СВЦЭМ!$B$39:$B$782,W$11)+'СЕТ СН'!$F$14+СВЦЭМ!$D$10+'СЕТ СН'!$F$5-'СЕТ СН'!$F$24</f>
        <v>2662.40477311</v>
      </c>
      <c r="X37" s="36">
        <f>SUMIFS(СВЦЭМ!$D$39:$D$782,СВЦЭМ!$A$39:$A$782,$A37,СВЦЭМ!$B$39:$B$782,X$11)+'СЕТ СН'!$F$14+СВЦЭМ!$D$10+'СЕТ СН'!$F$5-'СЕТ СН'!$F$24</f>
        <v>2742.0450863799997</v>
      </c>
      <c r="Y37" s="36">
        <f>SUMIFS(СВЦЭМ!$D$39:$D$782,СВЦЭМ!$A$39:$A$782,$A37,СВЦЭМ!$B$39:$B$782,Y$11)+'СЕТ СН'!$F$14+СВЦЭМ!$D$10+'СЕТ СН'!$F$5-'СЕТ СН'!$F$24</f>
        <v>2887.9328963999997</v>
      </c>
    </row>
    <row r="38" spans="1:27" ht="15.75" x14ac:dyDescent="0.2">
      <c r="A38" s="35">
        <f t="shared" si="0"/>
        <v>45165</v>
      </c>
      <c r="B38" s="36">
        <f>SUMIFS(СВЦЭМ!$D$39:$D$782,СВЦЭМ!$A$39:$A$782,$A38,СВЦЭМ!$B$39:$B$782,B$11)+'СЕТ СН'!$F$14+СВЦЭМ!$D$10+'СЕТ СН'!$F$5-'СЕТ СН'!$F$24</f>
        <v>3039.9315272599997</v>
      </c>
      <c r="C38" s="36">
        <f>SUMIFS(СВЦЭМ!$D$39:$D$782,СВЦЭМ!$A$39:$A$782,$A38,СВЦЭМ!$B$39:$B$782,C$11)+'СЕТ СН'!$F$14+СВЦЭМ!$D$10+'СЕТ СН'!$F$5-'СЕТ СН'!$F$24</f>
        <v>3123.9048546399999</v>
      </c>
      <c r="D38" s="36">
        <f>SUMIFS(СВЦЭМ!$D$39:$D$782,СВЦЭМ!$A$39:$A$782,$A38,СВЦЭМ!$B$39:$B$782,D$11)+'СЕТ СН'!$F$14+СВЦЭМ!$D$10+'СЕТ СН'!$F$5-'СЕТ СН'!$F$24</f>
        <v>3168.747652</v>
      </c>
      <c r="E38" s="36">
        <f>SUMIFS(СВЦЭМ!$D$39:$D$782,СВЦЭМ!$A$39:$A$782,$A38,СВЦЭМ!$B$39:$B$782,E$11)+'СЕТ СН'!$F$14+СВЦЭМ!$D$10+'СЕТ СН'!$F$5-'СЕТ СН'!$F$24</f>
        <v>3206.0401799800002</v>
      </c>
      <c r="F38" s="36">
        <f>SUMIFS(СВЦЭМ!$D$39:$D$782,СВЦЭМ!$A$39:$A$782,$A38,СВЦЭМ!$B$39:$B$782,F$11)+'СЕТ СН'!$F$14+СВЦЭМ!$D$10+'СЕТ СН'!$F$5-'СЕТ СН'!$F$24</f>
        <v>3239.5585636400001</v>
      </c>
      <c r="G38" s="36">
        <f>SUMIFS(СВЦЭМ!$D$39:$D$782,СВЦЭМ!$A$39:$A$782,$A38,СВЦЭМ!$B$39:$B$782,G$11)+'СЕТ СН'!$F$14+СВЦЭМ!$D$10+'СЕТ СН'!$F$5-'СЕТ СН'!$F$24</f>
        <v>3230.9244298899994</v>
      </c>
      <c r="H38" s="36">
        <f>SUMIFS(СВЦЭМ!$D$39:$D$782,СВЦЭМ!$A$39:$A$782,$A38,СВЦЭМ!$B$39:$B$782,H$11)+'СЕТ СН'!$F$14+СВЦЭМ!$D$10+'СЕТ СН'!$F$5-'СЕТ СН'!$F$24</f>
        <v>3174.0648811999999</v>
      </c>
      <c r="I38" s="36">
        <f>SUMIFS(СВЦЭМ!$D$39:$D$782,СВЦЭМ!$A$39:$A$782,$A38,СВЦЭМ!$B$39:$B$782,I$11)+'СЕТ СН'!$F$14+СВЦЭМ!$D$10+'СЕТ СН'!$F$5-'СЕТ СН'!$F$24</f>
        <v>3138.9507906700001</v>
      </c>
      <c r="J38" s="36">
        <f>SUMIFS(СВЦЭМ!$D$39:$D$782,СВЦЭМ!$A$39:$A$782,$A38,СВЦЭМ!$B$39:$B$782,J$11)+'СЕТ СН'!$F$14+СВЦЭМ!$D$10+'СЕТ СН'!$F$5-'СЕТ СН'!$F$24</f>
        <v>3006.9990833900001</v>
      </c>
      <c r="K38" s="36">
        <f>SUMIFS(СВЦЭМ!$D$39:$D$782,СВЦЭМ!$A$39:$A$782,$A38,СВЦЭМ!$B$39:$B$782,K$11)+'СЕТ СН'!$F$14+СВЦЭМ!$D$10+'СЕТ СН'!$F$5-'СЕТ СН'!$F$24</f>
        <v>2885.2387874300002</v>
      </c>
      <c r="L38" s="36">
        <f>SUMIFS(СВЦЭМ!$D$39:$D$782,СВЦЭМ!$A$39:$A$782,$A38,СВЦЭМ!$B$39:$B$782,L$11)+'СЕТ СН'!$F$14+СВЦЭМ!$D$10+'СЕТ СН'!$F$5-'СЕТ СН'!$F$24</f>
        <v>2826.3318713199997</v>
      </c>
      <c r="M38" s="36">
        <f>SUMIFS(СВЦЭМ!$D$39:$D$782,СВЦЭМ!$A$39:$A$782,$A38,СВЦЭМ!$B$39:$B$782,M$11)+'СЕТ СН'!$F$14+СВЦЭМ!$D$10+'СЕТ СН'!$F$5-'СЕТ СН'!$F$24</f>
        <v>2793.4144709299999</v>
      </c>
      <c r="N38" s="36">
        <f>SUMIFS(СВЦЭМ!$D$39:$D$782,СВЦЭМ!$A$39:$A$782,$A38,СВЦЭМ!$B$39:$B$782,N$11)+'СЕТ СН'!$F$14+СВЦЭМ!$D$10+'СЕТ СН'!$F$5-'СЕТ СН'!$F$24</f>
        <v>2778.5324919699997</v>
      </c>
      <c r="O38" s="36">
        <f>SUMIFS(СВЦЭМ!$D$39:$D$782,СВЦЭМ!$A$39:$A$782,$A38,СВЦЭМ!$B$39:$B$782,O$11)+'СЕТ СН'!$F$14+СВЦЭМ!$D$10+'СЕТ СН'!$F$5-'СЕТ СН'!$F$24</f>
        <v>2784.3034032200003</v>
      </c>
      <c r="P38" s="36">
        <f>SUMIFS(СВЦЭМ!$D$39:$D$782,СВЦЭМ!$A$39:$A$782,$A38,СВЦЭМ!$B$39:$B$782,P$11)+'СЕТ СН'!$F$14+СВЦЭМ!$D$10+'СЕТ СН'!$F$5-'СЕТ СН'!$F$24</f>
        <v>2752.5498101000003</v>
      </c>
      <c r="Q38" s="36">
        <f>SUMIFS(СВЦЭМ!$D$39:$D$782,СВЦЭМ!$A$39:$A$782,$A38,СВЦЭМ!$B$39:$B$782,Q$11)+'СЕТ СН'!$F$14+СВЦЭМ!$D$10+'СЕТ СН'!$F$5-'СЕТ СН'!$F$24</f>
        <v>2754.1695801000001</v>
      </c>
      <c r="R38" s="36">
        <f>SUMIFS(СВЦЭМ!$D$39:$D$782,СВЦЭМ!$A$39:$A$782,$A38,СВЦЭМ!$B$39:$B$782,R$11)+'СЕТ СН'!$F$14+СВЦЭМ!$D$10+'СЕТ СН'!$F$5-'СЕТ СН'!$F$24</f>
        <v>2791.2684761400001</v>
      </c>
      <c r="S38" s="36">
        <f>SUMIFS(СВЦЭМ!$D$39:$D$782,СВЦЭМ!$A$39:$A$782,$A38,СВЦЭМ!$B$39:$B$782,S$11)+'СЕТ СН'!$F$14+СВЦЭМ!$D$10+'СЕТ СН'!$F$5-'СЕТ СН'!$F$24</f>
        <v>2795.2622888699998</v>
      </c>
      <c r="T38" s="36">
        <f>SUMIFS(СВЦЭМ!$D$39:$D$782,СВЦЭМ!$A$39:$A$782,$A38,СВЦЭМ!$B$39:$B$782,T$11)+'СЕТ СН'!$F$14+СВЦЭМ!$D$10+'СЕТ СН'!$F$5-'СЕТ СН'!$F$24</f>
        <v>2800.7299046400003</v>
      </c>
      <c r="U38" s="36">
        <f>SUMIFS(СВЦЭМ!$D$39:$D$782,СВЦЭМ!$A$39:$A$782,$A38,СВЦЭМ!$B$39:$B$782,U$11)+'СЕТ СН'!$F$14+СВЦЭМ!$D$10+'СЕТ СН'!$F$5-'СЕТ СН'!$F$24</f>
        <v>2804.48624109</v>
      </c>
      <c r="V38" s="36">
        <f>SUMIFS(СВЦЭМ!$D$39:$D$782,СВЦЭМ!$A$39:$A$782,$A38,СВЦЭМ!$B$39:$B$782,V$11)+'СЕТ СН'!$F$14+СВЦЭМ!$D$10+'СЕТ СН'!$F$5-'СЕТ СН'!$F$24</f>
        <v>2791.2345351700001</v>
      </c>
      <c r="W38" s="36">
        <f>SUMIFS(СВЦЭМ!$D$39:$D$782,СВЦЭМ!$A$39:$A$782,$A38,СВЦЭМ!$B$39:$B$782,W$11)+'СЕТ СН'!$F$14+СВЦЭМ!$D$10+'СЕТ СН'!$F$5-'СЕТ СН'!$F$24</f>
        <v>2791.5778867600002</v>
      </c>
      <c r="X38" s="36">
        <f>SUMIFS(СВЦЭМ!$D$39:$D$782,СВЦЭМ!$A$39:$A$782,$A38,СВЦЭМ!$B$39:$B$782,X$11)+'СЕТ СН'!$F$14+СВЦЭМ!$D$10+'СЕТ СН'!$F$5-'СЕТ СН'!$F$24</f>
        <v>2872.98136148</v>
      </c>
      <c r="Y38" s="36">
        <f>SUMIFS(СВЦЭМ!$D$39:$D$782,СВЦЭМ!$A$39:$A$782,$A38,СВЦЭМ!$B$39:$B$782,Y$11)+'СЕТ СН'!$F$14+СВЦЭМ!$D$10+'СЕТ СН'!$F$5-'СЕТ СН'!$F$24</f>
        <v>2946.7453372</v>
      </c>
    </row>
    <row r="39" spans="1:27" ht="15.75" x14ac:dyDescent="0.2">
      <c r="A39" s="35">
        <f t="shared" si="0"/>
        <v>45166</v>
      </c>
      <c r="B39" s="36">
        <f>SUMIFS(СВЦЭМ!$D$39:$D$782,СВЦЭМ!$A$39:$A$782,$A39,СВЦЭМ!$B$39:$B$782,B$11)+'СЕТ СН'!$F$14+СВЦЭМ!$D$10+'СЕТ СН'!$F$5-'СЕТ СН'!$F$24</f>
        <v>2895.63261048</v>
      </c>
      <c r="C39" s="36">
        <f>SUMIFS(СВЦЭМ!$D$39:$D$782,СВЦЭМ!$A$39:$A$782,$A39,СВЦЭМ!$B$39:$B$782,C$11)+'СЕТ СН'!$F$14+СВЦЭМ!$D$10+'СЕТ СН'!$F$5-'СЕТ СН'!$F$24</f>
        <v>2983.6545842400001</v>
      </c>
      <c r="D39" s="36">
        <f>SUMIFS(СВЦЭМ!$D$39:$D$782,СВЦЭМ!$A$39:$A$782,$A39,СВЦЭМ!$B$39:$B$782,D$11)+'СЕТ СН'!$F$14+СВЦЭМ!$D$10+'СЕТ СН'!$F$5-'СЕТ СН'!$F$24</f>
        <v>3024.0068603899999</v>
      </c>
      <c r="E39" s="36">
        <f>SUMIFS(СВЦЭМ!$D$39:$D$782,СВЦЭМ!$A$39:$A$782,$A39,СВЦЭМ!$B$39:$B$782,E$11)+'СЕТ СН'!$F$14+СВЦЭМ!$D$10+'СЕТ СН'!$F$5-'СЕТ СН'!$F$24</f>
        <v>3061.7715483900001</v>
      </c>
      <c r="F39" s="36">
        <f>SUMIFS(СВЦЭМ!$D$39:$D$782,СВЦЭМ!$A$39:$A$782,$A39,СВЦЭМ!$B$39:$B$782,F$11)+'СЕТ СН'!$F$14+СВЦЭМ!$D$10+'СЕТ СН'!$F$5-'СЕТ СН'!$F$24</f>
        <v>3111.0416512000002</v>
      </c>
      <c r="G39" s="36">
        <f>SUMIFS(СВЦЭМ!$D$39:$D$782,СВЦЭМ!$A$39:$A$782,$A39,СВЦЭМ!$B$39:$B$782,G$11)+'СЕТ СН'!$F$14+СВЦЭМ!$D$10+'СЕТ СН'!$F$5-'СЕТ СН'!$F$24</f>
        <v>3119.17908786</v>
      </c>
      <c r="H39" s="36">
        <f>SUMIFS(СВЦЭМ!$D$39:$D$782,СВЦЭМ!$A$39:$A$782,$A39,СВЦЭМ!$B$39:$B$782,H$11)+'СЕТ СН'!$F$14+СВЦЭМ!$D$10+'СЕТ СН'!$F$5-'СЕТ СН'!$F$24</f>
        <v>3128.5716369800002</v>
      </c>
      <c r="I39" s="36">
        <f>SUMIFS(СВЦЭМ!$D$39:$D$782,СВЦЭМ!$A$39:$A$782,$A39,СВЦЭМ!$B$39:$B$782,I$11)+'СЕТ СН'!$F$14+СВЦЭМ!$D$10+'СЕТ СН'!$F$5-'СЕТ СН'!$F$24</f>
        <v>2905.1641747100002</v>
      </c>
      <c r="J39" s="36">
        <f>SUMIFS(СВЦЭМ!$D$39:$D$782,СВЦЭМ!$A$39:$A$782,$A39,СВЦЭМ!$B$39:$B$782,J$11)+'СЕТ СН'!$F$14+СВЦЭМ!$D$10+'СЕТ СН'!$F$5-'СЕТ СН'!$F$24</f>
        <v>2776.5352768000002</v>
      </c>
      <c r="K39" s="36">
        <f>SUMIFS(СВЦЭМ!$D$39:$D$782,СВЦЭМ!$A$39:$A$782,$A39,СВЦЭМ!$B$39:$B$782,K$11)+'СЕТ СН'!$F$14+СВЦЭМ!$D$10+'СЕТ СН'!$F$5-'СЕТ СН'!$F$24</f>
        <v>2708.5540214800003</v>
      </c>
      <c r="L39" s="36">
        <f>SUMIFS(СВЦЭМ!$D$39:$D$782,СВЦЭМ!$A$39:$A$782,$A39,СВЦЭМ!$B$39:$B$782,L$11)+'СЕТ СН'!$F$14+СВЦЭМ!$D$10+'СЕТ СН'!$F$5-'СЕТ СН'!$F$24</f>
        <v>2637.0576311499999</v>
      </c>
      <c r="M39" s="36">
        <f>SUMIFS(СВЦЭМ!$D$39:$D$782,СВЦЭМ!$A$39:$A$782,$A39,СВЦЭМ!$B$39:$B$782,M$11)+'СЕТ СН'!$F$14+СВЦЭМ!$D$10+'СЕТ СН'!$F$5-'СЕТ СН'!$F$24</f>
        <v>2625.4926781100003</v>
      </c>
      <c r="N39" s="36">
        <f>SUMIFS(СВЦЭМ!$D$39:$D$782,СВЦЭМ!$A$39:$A$782,$A39,СВЦЭМ!$B$39:$B$782,N$11)+'СЕТ СН'!$F$14+СВЦЭМ!$D$10+'СЕТ СН'!$F$5-'СЕТ СН'!$F$24</f>
        <v>2614.6404076700001</v>
      </c>
      <c r="O39" s="36">
        <f>SUMIFS(СВЦЭМ!$D$39:$D$782,СВЦЭМ!$A$39:$A$782,$A39,СВЦЭМ!$B$39:$B$782,O$11)+'СЕТ СН'!$F$14+СВЦЭМ!$D$10+'СЕТ СН'!$F$5-'СЕТ СН'!$F$24</f>
        <v>2609.5970558500003</v>
      </c>
      <c r="P39" s="36">
        <f>SUMIFS(СВЦЭМ!$D$39:$D$782,СВЦЭМ!$A$39:$A$782,$A39,СВЦЭМ!$B$39:$B$782,P$11)+'СЕТ СН'!$F$14+СВЦЭМ!$D$10+'СЕТ СН'!$F$5-'СЕТ СН'!$F$24</f>
        <v>2578.10984388</v>
      </c>
      <c r="Q39" s="36">
        <f>SUMIFS(СВЦЭМ!$D$39:$D$782,СВЦЭМ!$A$39:$A$782,$A39,СВЦЭМ!$B$39:$B$782,Q$11)+'СЕТ СН'!$F$14+СВЦЭМ!$D$10+'СЕТ СН'!$F$5-'СЕТ СН'!$F$24</f>
        <v>2602.04171748</v>
      </c>
      <c r="R39" s="36">
        <f>SUMIFS(СВЦЭМ!$D$39:$D$782,СВЦЭМ!$A$39:$A$782,$A39,СВЦЭМ!$B$39:$B$782,R$11)+'СЕТ СН'!$F$14+СВЦЭМ!$D$10+'СЕТ СН'!$F$5-'СЕТ СН'!$F$24</f>
        <v>2640.2489653800003</v>
      </c>
      <c r="S39" s="36">
        <f>SUMIFS(СВЦЭМ!$D$39:$D$782,СВЦЭМ!$A$39:$A$782,$A39,СВЦЭМ!$B$39:$B$782,S$11)+'СЕТ СН'!$F$14+СВЦЭМ!$D$10+'СЕТ СН'!$F$5-'СЕТ СН'!$F$24</f>
        <v>2639.7818090599999</v>
      </c>
      <c r="T39" s="36">
        <f>SUMIFS(СВЦЭМ!$D$39:$D$782,СВЦЭМ!$A$39:$A$782,$A39,СВЦЭМ!$B$39:$B$782,T$11)+'СЕТ СН'!$F$14+СВЦЭМ!$D$10+'СЕТ СН'!$F$5-'СЕТ СН'!$F$24</f>
        <v>2651.9914582399997</v>
      </c>
      <c r="U39" s="36">
        <f>SUMIFS(СВЦЭМ!$D$39:$D$782,СВЦЭМ!$A$39:$A$782,$A39,СВЦЭМ!$B$39:$B$782,U$11)+'СЕТ СН'!$F$14+СВЦЭМ!$D$10+'СЕТ СН'!$F$5-'СЕТ СН'!$F$24</f>
        <v>2672.6407987000002</v>
      </c>
      <c r="V39" s="36">
        <f>SUMIFS(СВЦЭМ!$D$39:$D$782,СВЦЭМ!$A$39:$A$782,$A39,СВЦЭМ!$B$39:$B$782,V$11)+'СЕТ СН'!$F$14+СВЦЭМ!$D$10+'СЕТ СН'!$F$5-'СЕТ СН'!$F$24</f>
        <v>2653.2705083700002</v>
      </c>
      <c r="W39" s="36">
        <f>SUMIFS(СВЦЭМ!$D$39:$D$782,СВЦЭМ!$A$39:$A$782,$A39,СВЦЭМ!$B$39:$B$782,W$11)+'СЕТ СН'!$F$14+СВЦЭМ!$D$10+'СЕТ СН'!$F$5-'СЕТ СН'!$F$24</f>
        <v>2655.2270380099999</v>
      </c>
      <c r="X39" s="36">
        <f>SUMIFS(СВЦЭМ!$D$39:$D$782,СВЦЭМ!$A$39:$A$782,$A39,СВЦЭМ!$B$39:$B$782,X$11)+'СЕТ СН'!$F$14+СВЦЭМ!$D$10+'СЕТ СН'!$F$5-'СЕТ СН'!$F$24</f>
        <v>2741.3015172200003</v>
      </c>
      <c r="Y39" s="36">
        <f>SUMIFS(СВЦЭМ!$D$39:$D$782,СВЦЭМ!$A$39:$A$782,$A39,СВЦЭМ!$B$39:$B$782,Y$11)+'СЕТ СН'!$F$14+СВЦЭМ!$D$10+'СЕТ СН'!$F$5-'СЕТ СН'!$F$24</f>
        <v>2824.4093662599998</v>
      </c>
    </row>
    <row r="40" spans="1:27" ht="15.75" x14ac:dyDescent="0.2">
      <c r="A40" s="35">
        <f t="shared" si="0"/>
        <v>45167</v>
      </c>
      <c r="B40" s="36">
        <f>SUMIFS(СВЦЭМ!$D$39:$D$782,СВЦЭМ!$A$39:$A$782,$A40,СВЦЭМ!$B$39:$B$782,B$11)+'СЕТ СН'!$F$14+СВЦЭМ!$D$10+'СЕТ СН'!$F$5-'СЕТ СН'!$F$24</f>
        <v>2821.75696414</v>
      </c>
      <c r="C40" s="36">
        <f>SUMIFS(СВЦЭМ!$D$39:$D$782,СВЦЭМ!$A$39:$A$782,$A40,СВЦЭМ!$B$39:$B$782,C$11)+'СЕТ СН'!$F$14+СВЦЭМ!$D$10+'СЕТ СН'!$F$5-'СЕТ СН'!$F$24</f>
        <v>2905.1585224</v>
      </c>
      <c r="D40" s="36">
        <f>SUMIFS(СВЦЭМ!$D$39:$D$782,СВЦЭМ!$A$39:$A$782,$A40,СВЦЭМ!$B$39:$B$782,D$11)+'СЕТ СН'!$F$14+СВЦЭМ!$D$10+'СЕТ СН'!$F$5-'СЕТ СН'!$F$24</f>
        <v>2948.1039250200001</v>
      </c>
      <c r="E40" s="36">
        <f>SUMIFS(СВЦЭМ!$D$39:$D$782,СВЦЭМ!$A$39:$A$782,$A40,СВЦЭМ!$B$39:$B$782,E$11)+'СЕТ СН'!$F$14+СВЦЭМ!$D$10+'СЕТ СН'!$F$5-'СЕТ СН'!$F$24</f>
        <v>2968.24541189</v>
      </c>
      <c r="F40" s="36">
        <f>SUMIFS(СВЦЭМ!$D$39:$D$782,СВЦЭМ!$A$39:$A$782,$A40,СВЦЭМ!$B$39:$B$782,F$11)+'СЕТ СН'!$F$14+СВЦЭМ!$D$10+'СЕТ СН'!$F$5-'СЕТ СН'!$F$24</f>
        <v>2974.4498154000003</v>
      </c>
      <c r="G40" s="36">
        <f>SUMIFS(СВЦЭМ!$D$39:$D$782,СВЦЭМ!$A$39:$A$782,$A40,СВЦЭМ!$B$39:$B$782,G$11)+'СЕТ СН'!$F$14+СВЦЭМ!$D$10+'СЕТ СН'!$F$5-'СЕТ СН'!$F$24</f>
        <v>2989.57348155</v>
      </c>
      <c r="H40" s="36">
        <f>SUMIFS(СВЦЭМ!$D$39:$D$782,СВЦЭМ!$A$39:$A$782,$A40,СВЦЭМ!$B$39:$B$782,H$11)+'СЕТ СН'!$F$14+СВЦЭМ!$D$10+'СЕТ СН'!$F$5-'СЕТ СН'!$F$24</f>
        <v>2927.8548137999996</v>
      </c>
      <c r="I40" s="36">
        <f>SUMIFS(СВЦЭМ!$D$39:$D$782,СВЦЭМ!$A$39:$A$782,$A40,СВЦЭМ!$B$39:$B$782,I$11)+'СЕТ СН'!$F$14+СВЦЭМ!$D$10+'СЕТ СН'!$F$5-'СЕТ СН'!$F$24</f>
        <v>2841.7627156999997</v>
      </c>
      <c r="J40" s="36">
        <f>SUMIFS(СВЦЭМ!$D$39:$D$782,СВЦЭМ!$A$39:$A$782,$A40,СВЦЭМ!$B$39:$B$782,J$11)+'СЕТ СН'!$F$14+СВЦЭМ!$D$10+'СЕТ СН'!$F$5-'СЕТ СН'!$F$24</f>
        <v>2701.2389975599999</v>
      </c>
      <c r="K40" s="36">
        <f>SUMIFS(СВЦЭМ!$D$39:$D$782,СВЦЭМ!$A$39:$A$782,$A40,СВЦЭМ!$B$39:$B$782,K$11)+'СЕТ СН'!$F$14+СВЦЭМ!$D$10+'СЕТ СН'!$F$5-'СЕТ СН'!$F$24</f>
        <v>2612.3255262800003</v>
      </c>
      <c r="L40" s="36">
        <f>SUMIFS(СВЦЭМ!$D$39:$D$782,СВЦЭМ!$A$39:$A$782,$A40,СВЦЭМ!$B$39:$B$782,L$11)+'СЕТ СН'!$F$14+СВЦЭМ!$D$10+'СЕТ СН'!$F$5-'СЕТ СН'!$F$24</f>
        <v>2563.8899451699999</v>
      </c>
      <c r="M40" s="36">
        <f>SUMIFS(СВЦЭМ!$D$39:$D$782,СВЦЭМ!$A$39:$A$782,$A40,СВЦЭМ!$B$39:$B$782,M$11)+'СЕТ СН'!$F$14+СВЦЭМ!$D$10+'СЕТ СН'!$F$5-'СЕТ СН'!$F$24</f>
        <v>2545.31386286</v>
      </c>
      <c r="N40" s="36">
        <f>SUMIFS(СВЦЭМ!$D$39:$D$782,СВЦЭМ!$A$39:$A$782,$A40,СВЦЭМ!$B$39:$B$782,N$11)+'СЕТ СН'!$F$14+СВЦЭМ!$D$10+'СЕТ СН'!$F$5-'СЕТ СН'!$F$24</f>
        <v>2544.94725599</v>
      </c>
      <c r="O40" s="36">
        <f>SUMIFS(СВЦЭМ!$D$39:$D$782,СВЦЭМ!$A$39:$A$782,$A40,СВЦЭМ!$B$39:$B$782,O$11)+'СЕТ СН'!$F$14+СВЦЭМ!$D$10+'СЕТ СН'!$F$5-'СЕТ СН'!$F$24</f>
        <v>2526.4599509099999</v>
      </c>
      <c r="P40" s="36">
        <f>SUMIFS(СВЦЭМ!$D$39:$D$782,СВЦЭМ!$A$39:$A$782,$A40,СВЦЭМ!$B$39:$B$782,P$11)+'СЕТ СН'!$F$14+СВЦЭМ!$D$10+'СЕТ СН'!$F$5-'СЕТ СН'!$F$24</f>
        <v>2513.2993851399997</v>
      </c>
      <c r="Q40" s="36">
        <f>SUMIFS(СВЦЭМ!$D$39:$D$782,СВЦЭМ!$A$39:$A$782,$A40,СВЦЭМ!$B$39:$B$782,Q$11)+'СЕТ СН'!$F$14+СВЦЭМ!$D$10+'СЕТ СН'!$F$5-'СЕТ СН'!$F$24</f>
        <v>2516.7484719200002</v>
      </c>
      <c r="R40" s="36">
        <f>SUMIFS(СВЦЭМ!$D$39:$D$782,СВЦЭМ!$A$39:$A$782,$A40,СВЦЭМ!$B$39:$B$782,R$11)+'СЕТ СН'!$F$14+СВЦЭМ!$D$10+'СЕТ СН'!$F$5-'СЕТ СН'!$F$24</f>
        <v>2544.5210319299999</v>
      </c>
      <c r="S40" s="36">
        <f>SUMIFS(СВЦЭМ!$D$39:$D$782,СВЦЭМ!$A$39:$A$782,$A40,СВЦЭМ!$B$39:$B$782,S$11)+'СЕТ СН'!$F$14+СВЦЭМ!$D$10+'СЕТ СН'!$F$5-'СЕТ СН'!$F$24</f>
        <v>2553.8609512000003</v>
      </c>
      <c r="T40" s="36">
        <f>SUMIFS(СВЦЭМ!$D$39:$D$782,СВЦЭМ!$A$39:$A$782,$A40,СВЦЭМ!$B$39:$B$782,T$11)+'СЕТ СН'!$F$14+СВЦЭМ!$D$10+'СЕТ СН'!$F$5-'СЕТ СН'!$F$24</f>
        <v>2560.30932932</v>
      </c>
      <c r="U40" s="36">
        <f>SUMIFS(СВЦЭМ!$D$39:$D$782,СВЦЭМ!$A$39:$A$782,$A40,СВЦЭМ!$B$39:$B$782,U$11)+'СЕТ СН'!$F$14+СВЦЭМ!$D$10+'СЕТ СН'!$F$5-'СЕТ СН'!$F$24</f>
        <v>2553.0611691499998</v>
      </c>
      <c r="V40" s="36">
        <f>SUMIFS(СВЦЭМ!$D$39:$D$782,СВЦЭМ!$A$39:$A$782,$A40,СВЦЭМ!$B$39:$B$782,V$11)+'СЕТ СН'!$F$14+СВЦЭМ!$D$10+'СЕТ СН'!$F$5-'СЕТ СН'!$F$24</f>
        <v>2554.7176616400002</v>
      </c>
      <c r="W40" s="36">
        <f>SUMIFS(СВЦЭМ!$D$39:$D$782,СВЦЭМ!$A$39:$A$782,$A40,СВЦЭМ!$B$39:$B$782,W$11)+'СЕТ СН'!$F$14+СВЦЭМ!$D$10+'СЕТ СН'!$F$5-'СЕТ СН'!$F$24</f>
        <v>2551.6972279700003</v>
      </c>
      <c r="X40" s="36">
        <f>SUMIFS(СВЦЭМ!$D$39:$D$782,СВЦЭМ!$A$39:$A$782,$A40,СВЦЭМ!$B$39:$B$782,X$11)+'СЕТ СН'!$F$14+СВЦЭМ!$D$10+'СЕТ СН'!$F$5-'СЕТ СН'!$F$24</f>
        <v>2626.1996234799999</v>
      </c>
      <c r="Y40" s="36">
        <f>SUMIFS(СВЦЭМ!$D$39:$D$782,СВЦЭМ!$A$39:$A$782,$A40,СВЦЭМ!$B$39:$B$782,Y$11)+'СЕТ СН'!$F$14+СВЦЭМ!$D$10+'СЕТ СН'!$F$5-'СЕТ СН'!$F$24</f>
        <v>2723.28944938</v>
      </c>
    </row>
    <row r="41" spans="1:27" ht="15.75" x14ac:dyDescent="0.2">
      <c r="A41" s="35">
        <f t="shared" si="0"/>
        <v>45168</v>
      </c>
      <c r="B41" s="36">
        <f>SUMIFS(СВЦЭМ!$D$39:$D$782,СВЦЭМ!$A$39:$A$782,$A41,СВЦЭМ!$B$39:$B$782,B$11)+'СЕТ СН'!$F$14+СВЦЭМ!$D$10+'СЕТ СН'!$F$5-'СЕТ СН'!$F$24</f>
        <v>2855.5605916499999</v>
      </c>
      <c r="C41" s="36">
        <f>SUMIFS(СВЦЭМ!$D$39:$D$782,СВЦЭМ!$A$39:$A$782,$A41,СВЦЭМ!$B$39:$B$782,C$11)+'СЕТ СН'!$F$14+СВЦЭМ!$D$10+'СЕТ СН'!$F$5-'СЕТ СН'!$F$24</f>
        <v>2929.2367247399998</v>
      </c>
      <c r="D41" s="36">
        <f>SUMIFS(СВЦЭМ!$D$39:$D$782,СВЦЭМ!$A$39:$A$782,$A41,СВЦЭМ!$B$39:$B$782,D$11)+'СЕТ СН'!$F$14+СВЦЭМ!$D$10+'СЕТ СН'!$F$5-'СЕТ СН'!$F$24</f>
        <v>2974.6767170599996</v>
      </c>
      <c r="E41" s="36">
        <f>SUMIFS(СВЦЭМ!$D$39:$D$782,СВЦЭМ!$A$39:$A$782,$A41,СВЦЭМ!$B$39:$B$782,E$11)+'СЕТ СН'!$F$14+СВЦЭМ!$D$10+'СЕТ СН'!$F$5-'СЕТ СН'!$F$24</f>
        <v>3002.7085347399998</v>
      </c>
      <c r="F41" s="36">
        <f>SUMIFS(СВЦЭМ!$D$39:$D$782,СВЦЭМ!$A$39:$A$782,$A41,СВЦЭМ!$B$39:$B$782,F$11)+'СЕТ СН'!$F$14+СВЦЭМ!$D$10+'СЕТ СН'!$F$5-'СЕТ СН'!$F$24</f>
        <v>3056.2691181299997</v>
      </c>
      <c r="G41" s="36">
        <f>SUMIFS(СВЦЭМ!$D$39:$D$782,СВЦЭМ!$A$39:$A$782,$A41,СВЦЭМ!$B$39:$B$782,G$11)+'СЕТ СН'!$F$14+СВЦЭМ!$D$10+'СЕТ СН'!$F$5-'СЕТ СН'!$F$24</f>
        <v>3029.2298140900002</v>
      </c>
      <c r="H41" s="36">
        <f>SUMIFS(СВЦЭМ!$D$39:$D$782,СВЦЭМ!$A$39:$A$782,$A41,СВЦЭМ!$B$39:$B$782,H$11)+'СЕТ СН'!$F$14+СВЦЭМ!$D$10+'СЕТ СН'!$F$5-'СЕТ СН'!$F$24</f>
        <v>2949.9858671900001</v>
      </c>
      <c r="I41" s="36">
        <f>SUMIFS(СВЦЭМ!$D$39:$D$782,СВЦЭМ!$A$39:$A$782,$A41,СВЦЭМ!$B$39:$B$782,I$11)+'СЕТ СН'!$F$14+СВЦЭМ!$D$10+'СЕТ СН'!$F$5-'СЕТ СН'!$F$24</f>
        <v>2837.5506238200001</v>
      </c>
      <c r="J41" s="36">
        <f>SUMIFS(СВЦЭМ!$D$39:$D$782,СВЦЭМ!$A$39:$A$782,$A41,СВЦЭМ!$B$39:$B$782,J$11)+'СЕТ СН'!$F$14+СВЦЭМ!$D$10+'СЕТ СН'!$F$5-'СЕТ СН'!$F$24</f>
        <v>2743.2711046599998</v>
      </c>
      <c r="K41" s="36">
        <f>SUMIFS(СВЦЭМ!$D$39:$D$782,СВЦЭМ!$A$39:$A$782,$A41,СВЦЭМ!$B$39:$B$782,K$11)+'СЕТ СН'!$F$14+СВЦЭМ!$D$10+'СЕТ СН'!$F$5-'СЕТ СН'!$F$24</f>
        <v>2668.21729091</v>
      </c>
      <c r="L41" s="36">
        <f>SUMIFS(СВЦЭМ!$D$39:$D$782,СВЦЭМ!$A$39:$A$782,$A41,СВЦЭМ!$B$39:$B$782,L$11)+'СЕТ СН'!$F$14+СВЦЭМ!$D$10+'СЕТ СН'!$F$5-'СЕТ СН'!$F$24</f>
        <v>2629.31671366</v>
      </c>
      <c r="M41" s="36">
        <f>SUMIFS(СВЦЭМ!$D$39:$D$782,СВЦЭМ!$A$39:$A$782,$A41,СВЦЭМ!$B$39:$B$782,M$11)+'СЕТ СН'!$F$14+СВЦЭМ!$D$10+'СЕТ СН'!$F$5-'СЕТ СН'!$F$24</f>
        <v>2608.0191448799997</v>
      </c>
      <c r="N41" s="36">
        <f>SUMIFS(СВЦЭМ!$D$39:$D$782,СВЦЭМ!$A$39:$A$782,$A41,СВЦЭМ!$B$39:$B$782,N$11)+'СЕТ СН'!$F$14+СВЦЭМ!$D$10+'СЕТ СН'!$F$5-'СЕТ СН'!$F$24</f>
        <v>2612.1389584199997</v>
      </c>
      <c r="O41" s="36">
        <f>SUMIFS(СВЦЭМ!$D$39:$D$782,СВЦЭМ!$A$39:$A$782,$A41,СВЦЭМ!$B$39:$B$782,O$11)+'СЕТ СН'!$F$14+СВЦЭМ!$D$10+'СЕТ СН'!$F$5-'СЕТ СН'!$F$24</f>
        <v>2630.0096538299999</v>
      </c>
      <c r="P41" s="36">
        <f>SUMIFS(СВЦЭМ!$D$39:$D$782,СВЦЭМ!$A$39:$A$782,$A41,СВЦЭМ!$B$39:$B$782,P$11)+'СЕТ СН'!$F$14+СВЦЭМ!$D$10+'СЕТ СН'!$F$5-'СЕТ СН'!$F$24</f>
        <v>2595.8520783599997</v>
      </c>
      <c r="Q41" s="36">
        <f>SUMIFS(СВЦЭМ!$D$39:$D$782,СВЦЭМ!$A$39:$A$782,$A41,СВЦЭМ!$B$39:$B$782,Q$11)+'СЕТ СН'!$F$14+СВЦЭМ!$D$10+'СЕТ СН'!$F$5-'СЕТ СН'!$F$24</f>
        <v>2603.5236598700003</v>
      </c>
      <c r="R41" s="36">
        <f>SUMIFS(СВЦЭМ!$D$39:$D$782,СВЦЭМ!$A$39:$A$782,$A41,СВЦЭМ!$B$39:$B$782,R$11)+'СЕТ СН'!$F$14+СВЦЭМ!$D$10+'СЕТ СН'!$F$5-'СЕТ СН'!$F$24</f>
        <v>2635.6682722799997</v>
      </c>
      <c r="S41" s="36">
        <f>SUMIFS(СВЦЭМ!$D$39:$D$782,СВЦЭМ!$A$39:$A$782,$A41,СВЦЭМ!$B$39:$B$782,S$11)+'СЕТ СН'!$F$14+СВЦЭМ!$D$10+'СЕТ СН'!$F$5-'СЕТ СН'!$F$24</f>
        <v>2618.0355266799997</v>
      </c>
      <c r="T41" s="36">
        <f>SUMIFS(СВЦЭМ!$D$39:$D$782,СВЦЭМ!$A$39:$A$782,$A41,СВЦЭМ!$B$39:$B$782,T$11)+'СЕТ СН'!$F$14+СВЦЭМ!$D$10+'СЕТ СН'!$F$5-'СЕТ СН'!$F$24</f>
        <v>2614.88598482</v>
      </c>
      <c r="U41" s="36">
        <f>SUMIFS(СВЦЭМ!$D$39:$D$782,СВЦЭМ!$A$39:$A$782,$A41,СВЦЭМ!$B$39:$B$782,U$11)+'СЕТ СН'!$F$14+СВЦЭМ!$D$10+'СЕТ СН'!$F$5-'СЕТ СН'!$F$24</f>
        <v>2619.9820634600001</v>
      </c>
      <c r="V41" s="36">
        <f>SUMIFS(СВЦЭМ!$D$39:$D$782,СВЦЭМ!$A$39:$A$782,$A41,СВЦЭМ!$B$39:$B$782,V$11)+'СЕТ СН'!$F$14+СВЦЭМ!$D$10+'СЕТ СН'!$F$5-'СЕТ СН'!$F$24</f>
        <v>2596.0796398499997</v>
      </c>
      <c r="W41" s="36">
        <f>SUMIFS(СВЦЭМ!$D$39:$D$782,СВЦЭМ!$A$39:$A$782,$A41,СВЦЭМ!$B$39:$B$782,W$11)+'СЕТ СН'!$F$14+СВЦЭМ!$D$10+'СЕТ СН'!$F$5-'СЕТ СН'!$F$24</f>
        <v>2602.3450166399998</v>
      </c>
      <c r="X41" s="36">
        <f>SUMIFS(СВЦЭМ!$D$39:$D$782,СВЦЭМ!$A$39:$A$782,$A41,СВЦЭМ!$B$39:$B$782,X$11)+'СЕТ СН'!$F$14+СВЦЭМ!$D$10+'СЕТ СН'!$F$5-'СЕТ СН'!$F$24</f>
        <v>2652.3528288500002</v>
      </c>
      <c r="Y41" s="36">
        <f>SUMIFS(СВЦЭМ!$D$39:$D$782,СВЦЭМ!$A$39:$A$782,$A41,СВЦЭМ!$B$39:$B$782,Y$11)+'СЕТ СН'!$F$14+СВЦЭМ!$D$10+'СЕТ СН'!$F$5-'СЕТ СН'!$F$24</f>
        <v>2760.6001576199997</v>
      </c>
    </row>
    <row r="42" spans="1:27" ht="15.75" x14ac:dyDescent="0.2">
      <c r="A42" s="35">
        <f t="shared" si="0"/>
        <v>45169</v>
      </c>
      <c r="B42" s="36">
        <f>SUMIFS(СВЦЭМ!$D$39:$D$782,СВЦЭМ!$A$39:$A$782,$A42,СВЦЭМ!$B$39:$B$782,B$11)+'СЕТ СН'!$F$14+СВЦЭМ!$D$10+'СЕТ СН'!$F$5-'СЕТ СН'!$F$24</f>
        <v>2858.7935386300001</v>
      </c>
      <c r="C42" s="36">
        <f>SUMIFS(СВЦЭМ!$D$39:$D$782,СВЦЭМ!$A$39:$A$782,$A42,СВЦЭМ!$B$39:$B$782,C$11)+'СЕТ СН'!$F$14+СВЦЭМ!$D$10+'СЕТ СН'!$F$5-'СЕТ СН'!$F$24</f>
        <v>2929.46174286</v>
      </c>
      <c r="D42" s="36">
        <f>SUMIFS(СВЦЭМ!$D$39:$D$782,СВЦЭМ!$A$39:$A$782,$A42,СВЦЭМ!$B$39:$B$782,D$11)+'СЕТ СН'!$F$14+СВЦЭМ!$D$10+'СЕТ СН'!$F$5-'СЕТ СН'!$F$24</f>
        <v>2977.19356057</v>
      </c>
      <c r="E42" s="36">
        <f>SUMIFS(СВЦЭМ!$D$39:$D$782,СВЦЭМ!$A$39:$A$782,$A42,СВЦЭМ!$B$39:$B$782,E$11)+'СЕТ СН'!$F$14+СВЦЭМ!$D$10+'СЕТ СН'!$F$5-'СЕТ СН'!$F$24</f>
        <v>3010.67294094</v>
      </c>
      <c r="F42" s="36">
        <f>SUMIFS(СВЦЭМ!$D$39:$D$782,СВЦЭМ!$A$39:$A$782,$A42,СВЦЭМ!$B$39:$B$782,F$11)+'СЕТ СН'!$F$14+СВЦЭМ!$D$10+'СЕТ СН'!$F$5-'СЕТ СН'!$F$24</f>
        <v>2976.1088300299998</v>
      </c>
      <c r="G42" s="36">
        <f>SUMIFS(СВЦЭМ!$D$39:$D$782,СВЦЭМ!$A$39:$A$782,$A42,СВЦЭМ!$B$39:$B$782,G$11)+'СЕТ СН'!$F$14+СВЦЭМ!$D$10+'СЕТ СН'!$F$5-'СЕТ СН'!$F$24</f>
        <v>2991.9503929699999</v>
      </c>
      <c r="H42" s="36">
        <f>SUMIFS(СВЦЭМ!$D$39:$D$782,СВЦЭМ!$A$39:$A$782,$A42,СВЦЭМ!$B$39:$B$782,H$11)+'СЕТ СН'!$F$14+СВЦЭМ!$D$10+'СЕТ СН'!$F$5-'СЕТ СН'!$F$24</f>
        <v>2887.6115806299999</v>
      </c>
      <c r="I42" s="36">
        <f>SUMIFS(СВЦЭМ!$D$39:$D$782,СВЦЭМ!$A$39:$A$782,$A42,СВЦЭМ!$B$39:$B$782,I$11)+'СЕТ СН'!$F$14+СВЦЭМ!$D$10+'СЕТ СН'!$F$5-'СЕТ СН'!$F$24</f>
        <v>2830.76101462</v>
      </c>
      <c r="J42" s="36">
        <f>SUMIFS(СВЦЭМ!$D$39:$D$782,СВЦЭМ!$A$39:$A$782,$A42,СВЦЭМ!$B$39:$B$782,J$11)+'СЕТ СН'!$F$14+СВЦЭМ!$D$10+'СЕТ СН'!$F$5-'СЕТ СН'!$F$24</f>
        <v>2727.1912875999997</v>
      </c>
      <c r="K42" s="36">
        <f>SUMIFS(СВЦЭМ!$D$39:$D$782,СВЦЭМ!$A$39:$A$782,$A42,СВЦЭМ!$B$39:$B$782,K$11)+'СЕТ СН'!$F$14+СВЦЭМ!$D$10+'СЕТ СН'!$F$5-'СЕТ СН'!$F$24</f>
        <v>2644.9498567400001</v>
      </c>
      <c r="L42" s="36">
        <f>SUMIFS(СВЦЭМ!$D$39:$D$782,СВЦЭМ!$A$39:$A$782,$A42,СВЦЭМ!$B$39:$B$782,L$11)+'СЕТ СН'!$F$14+СВЦЭМ!$D$10+'СЕТ СН'!$F$5-'СЕТ СН'!$F$24</f>
        <v>2617.84701795</v>
      </c>
      <c r="M42" s="36">
        <f>SUMIFS(СВЦЭМ!$D$39:$D$782,СВЦЭМ!$A$39:$A$782,$A42,СВЦЭМ!$B$39:$B$782,M$11)+'СЕТ СН'!$F$14+СВЦЭМ!$D$10+'СЕТ СН'!$F$5-'СЕТ СН'!$F$24</f>
        <v>2602.5788688900002</v>
      </c>
      <c r="N42" s="36">
        <f>SUMIFS(СВЦЭМ!$D$39:$D$782,СВЦЭМ!$A$39:$A$782,$A42,СВЦЭМ!$B$39:$B$782,N$11)+'СЕТ СН'!$F$14+СВЦЭМ!$D$10+'СЕТ СН'!$F$5-'СЕТ СН'!$F$24</f>
        <v>2605.4892453800003</v>
      </c>
      <c r="O42" s="36">
        <f>SUMIFS(СВЦЭМ!$D$39:$D$782,СВЦЭМ!$A$39:$A$782,$A42,СВЦЭМ!$B$39:$B$782,O$11)+'СЕТ СН'!$F$14+СВЦЭМ!$D$10+'СЕТ СН'!$F$5-'СЕТ СН'!$F$24</f>
        <v>2609.77618467</v>
      </c>
      <c r="P42" s="36">
        <f>SUMIFS(СВЦЭМ!$D$39:$D$782,СВЦЭМ!$A$39:$A$782,$A42,СВЦЭМ!$B$39:$B$782,P$11)+'СЕТ СН'!$F$14+СВЦЭМ!$D$10+'СЕТ СН'!$F$5-'СЕТ СН'!$F$24</f>
        <v>2587.2255873200002</v>
      </c>
      <c r="Q42" s="36">
        <f>SUMIFS(СВЦЭМ!$D$39:$D$782,СВЦЭМ!$A$39:$A$782,$A42,СВЦЭМ!$B$39:$B$782,Q$11)+'СЕТ СН'!$F$14+СВЦЭМ!$D$10+'СЕТ СН'!$F$5-'СЕТ СН'!$F$24</f>
        <v>2601.3886957099999</v>
      </c>
      <c r="R42" s="36">
        <f>SUMIFS(СВЦЭМ!$D$39:$D$782,СВЦЭМ!$A$39:$A$782,$A42,СВЦЭМ!$B$39:$B$782,R$11)+'СЕТ СН'!$F$14+СВЦЭМ!$D$10+'СЕТ СН'!$F$5-'СЕТ СН'!$F$24</f>
        <v>2630.2861041599999</v>
      </c>
      <c r="S42" s="36">
        <f>SUMIFS(СВЦЭМ!$D$39:$D$782,СВЦЭМ!$A$39:$A$782,$A42,СВЦЭМ!$B$39:$B$782,S$11)+'СЕТ СН'!$F$14+СВЦЭМ!$D$10+'СЕТ СН'!$F$5-'СЕТ СН'!$F$24</f>
        <v>2625.8457719899998</v>
      </c>
      <c r="T42" s="36">
        <f>SUMIFS(СВЦЭМ!$D$39:$D$782,СВЦЭМ!$A$39:$A$782,$A42,СВЦЭМ!$B$39:$B$782,T$11)+'СЕТ СН'!$F$14+СВЦЭМ!$D$10+'СЕТ СН'!$F$5-'СЕТ СН'!$F$24</f>
        <v>2627.8001298099998</v>
      </c>
      <c r="U42" s="36">
        <f>SUMIFS(СВЦЭМ!$D$39:$D$782,СВЦЭМ!$A$39:$A$782,$A42,СВЦЭМ!$B$39:$B$782,U$11)+'СЕТ СН'!$F$14+СВЦЭМ!$D$10+'СЕТ СН'!$F$5-'СЕТ СН'!$F$24</f>
        <v>2630.9325419699999</v>
      </c>
      <c r="V42" s="36">
        <f>SUMIFS(СВЦЭМ!$D$39:$D$782,СВЦЭМ!$A$39:$A$782,$A42,СВЦЭМ!$B$39:$B$782,V$11)+'СЕТ СН'!$F$14+СВЦЭМ!$D$10+'СЕТ СН'!$F$5-'СЕТ СН'!$F$24</f>
        <v>2614.1808760700001</v>
      </c>
      <c r="W42" s="36">
        <f>SUMIFS(СВЦЭМ!$D$39:$D$782,СВЦЭМ!$A$39:$A$782,$A42,СВЦЭМ!$B$39:$B$782,W$11)+'СЕТ СН'!$F$14+СВЦЭМ!$D$10+'СЕТ СН'!$F$5-'СЕТ СН'!$F$24</f>
        <v>2620.1501801499999</v>
      </c>
      <c r="X42" s="36">
        <f>SUMIFS(СВЦЭМ!$D$39:$D$782,СВЦЭМ!$A$39:$A$782,$A42,СВЦЭМ!$B$39:$B$782,X$11)+'СЕТ СН'!$F$14+СВЦЭМ!$D$10+'СЕТ СН'!$F$5-'СЕТ СН'!$F$24</f>
        <v>2693.9971065099999</v>
      </c>
      <c r="Y42" s="36">
        <f>SUMIFS(СВЦЭМ!$D$39:$D$782,СВЦЭМ!$A$39:$A$782,$A42,СВЦЭМ!$B$39:$B$782,Y$11)+'СЕТ СН'!$F$14+СВЦЭМ!$D$10+'СЕТ СН'!$F$5-'СЕТ СН'!$F$24</f>
        <v>2797.7535033499998</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7"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01.08.2023</v>
      </c>
      <c r="B48" s="36">
        <f>SUMIFS(СВЦЭМ!$D$39:$D$782,СВЦЭМ!$A$39:$A$782,$A48,СВЦЭМ!$B$39:$B$782,B$47)+'СЕТ СН'!$G$14+СВЦЭМ!$D$10+'СЕТ СН'!$G$5-'СЕТ СН'!$G$24</f>
        <v>3594.9276628500002</v>
      </c>
      <c r="C48" s="36">
        <f>SUMIFS(СВЦЭМ!$D$39:$D$782,СВЦЭМ!$A$39:$A$782,$A48,СВЦЭМ!$B$39:$B$782,C$47)+'СЕТ СН'!$G$14+СВЦЭМ!$D$10+'СЕТ СН'!$G$5-'СЕТ СН'!$G$24</f>
        <v>3770.5322598499997</v>
      </c>
      <c r="D48" s="36">
        <f>SUMIFS(СВЦЭМ!$D$39:$D$782,СВЦЭМ!$A$39:$A$782,$A48,СВЦЭМ!$B$39:$B$782,D$47)+'СЕТ СН'!$G$14+СВЦЭМ!$D$10+'СЕТ СН'!$G$5-'СЕТ СН'!$G$24</f>
        <v>3820.1984452300003</v>
      </c>
      <c r="E48" s="36">
        <f>SUMIFS(СВЦЭМ!$D$39:$D$782,СВЦЭМ!$A$39:$A$782,$A48,СВЦЭМ!$B$39:$B$782,E$47)+'СЕТ СН'!$G$14+СВЦЭМ!$D$10+'СЕТ СН'!$G$5-'СЕТ СН'!$G$24</f>
        <v>3859.9013442200003</v>
      </c>
      <c r="F48" s="36">
        <f>SUMIFS(СВЦЭМ!$D$39:$D$782,СВЦЭМ!$A$39:$A$782,$A48,СВЦЭМ!$B$39:$B$782,F$47)+'СЕТ СН'!$G$14+СВЦЭМ!$D$10+'СЕТ СН'!$G$5-'СЕТ СН'!$G$24</f>
        <v>3874.4508229200001</v>
      </c>
      <c r="G48" s="36">
        <f>SUMIFS(СВЦЭМ!$D$39:$D$782,СВЦЭМ!$A$39:$A$782,$A48,СВЦЭМ!$B$39:$B$782,G$47)+'СЕТ СН'!$G$14+СВЦЭМ!$D$10+'СЕТ СН'!$G$5-'СЕТ СН'!$G$24</f>
        <v>3883.7999313199998</v>
      </c>
      <c r="H48" s="36">
        <f>SUMIFS(СВЦЭМ!$D$39:$D$782,СВЦЭМ!$A$39:$A$782,$A48,СВЦЭМ!$B$39:$B$782,H$47)+'СЕТ СН'!$G$14+СВЦЭМ!$D$10+'СЕТ СН'!$G$5-'СЕТ СН'!$G$24</f>
        <v>3832.4219841100003</v>
      </c>
      <c r="I48" s="36">
        <f>SUMIFS(СВЦЭМ!$D$39:$D$782,СВЦЭМ!$A$39:$A$782,$A48,СВЦЭМ!$B$39:$B$782,I$47)+'СЕТ СН'!$G$14+СВЦЭМ!$D$10+'СЕТ СН'!$G$5-'СЕТ СН'!$G$24</f>
        <v>3654.94592263</v>
      </c>
      <c r="J48" s="36">
        <f>SUMIFS(СВЦЭМ!$D$39:$D$782,СВЦЭМ!$A$39:$A$782,$A48,СВЦЭМ!$B$39:$B$782,J$47)+'СЕТ СН'!$G$14+СВЦЭМ!$D$10+'СЕТ СН'!$G$5-'СЕТ СН'!$G$24</f>
        <v>3512.92926631</v>
      </c>
      <c r="K48" s="36">
        <f>SUMIFS(СВЦЭМ!$D$39:$D$782,СВЦЭМ!$A$39:$A$782,$A48,СВЦЭМ!$B$39:$B$782,K$47)+'СЕТ СН'!$G$14+СВЦЭМ!$D$10+'СЕТ СН'!$G$5-'СЕТ СН'!$G$24</f>
        <v>3498.9925736099999</v>
      </c>
      <c r="L48" s="36">
        <f>SUMIFS(СВЦЭМ!$D$39:$D$782,СВЦЭМ!$A$39:$A$782,$A48,СВЦЭМ!$B$39:$B$782,L$47)+'СЕТ СН'!$G$14+СВЦЭМ!$D$10+'СЕТ СН'!$G$5-'СЕТ СН'!$G$24</f>
        <v>3451.76308969</v>
      </c>
      <c r="M48" s="36">
        <f>SUMIFS(СВЦЭМ!$D$39:$D$782,СВЦЭМ!$A$39:$A$782,$A48,СВЦЭМ!$B$39:$B$782,M$47)+'СЕТ СН'!$G$14+СВЦЭМ!$D$10+'СЕТ СН'!$G$5-'СЕТ СН'!$G$24</f>
        <v>3427.25800342</v>
      </c>
      <c r="N48" s="36">
        <f>SUMIFS(СВЦЭМ!$D$39:$D$782,СВЦЭМ!$A$39:$A$782,$A48,СВЦЭМ!$B$39:$B$782,N$47)+'СЕТ СН'!$G$14+СВЦЭМ!$D$10+'СЕТ СН'!$G$5-'СЕТ СН'!$G$24</f>
        <v>3436.03689325</v>
      </c>
      <c r="O48" s="36">
        <f>SUMIFS(СВЦЭМ!$D$39:$D$782,СВЦЭМ!$A$39:$A$782,$A48,СВЦЭМ!$B$39:$B$782,O$47)+'СЕТ СН'!$G$14+СВЦЭМ!$D$10+'СЕТ СН'!$G$5-'СЕТ СН'!$G$24</f>
        <v>3429.9280250399997</v>
      </c>
      <c r="P48" s="36">
        <f>SUMIFS(СВЦЭМ!$D$39:$D$782,СВЦЭМ!$A$39:$A$782,$A48,СВЦЭМ!$B$39:$B$782,P$47)+'СЕТ СН'!$G$14+СВЦЭМ!$D$10+'СЕТ СН'!$G$5-'СЕТ СН'!$G$24</f>
        <v>3422.3180243100001</v>
      </c>
      <c r="Q48" s="36">
        <f>SUMIFS(СВЦЭМ!$D$39:$D$782,СВЦЭМ!$A$39:$A$782,$A48,СВЦЭМ!$B$39:$B$782,Q$47)+'СЕТ СН'!$G$14+СВЦЭМ!$D$10+'СЕТ СН'!$G$5-'СЕТ СН'!$G$24</f>
        <v>3404.2413522400002</v>
      </c>
      <c r="R48" s="36">
        <f>SUMIFS(СВЦЭМ!$D$39:$D$782,СВЦЭМ!$A$39:$A$782,$A48,СВЦЭМ!$B$39:$B$782,R$47)+'СЕТ СН'!$G$14+СВЦЭМ!$D$10+'СЕТ СН'!$G$5-'СЕТ СН'!$G$24</f>
        <v>3415.83295034</v>
      </c>
      <c r="S48" s="36">
        <f>SUMIFS(СВЦЭМ!$D$39:$D$782,СВЦЭМ!$A$39:$A$782,$A48,СВЦЭМ!$B$39:$B$782,S$47)+'СЕТ СН'!$G$14+СВЦЭМ!$D$10+'СЕТ СН'!$G$5-'СЕТ СН'!$G$24</f>
        <v>3417.6697634900002</v>
      </c>
      <c r="T48" s="36">
        <f>SUMIFS(СВЦЭМ!$D$39:$D$782,СВЦЭМ!$A$39:$A$782,$A48,СВЦЭМ!$B$39:$B$782,T$47)+'СЕТ СН'!$G$14+СВЦЭМ!$D$10+'СЕТ СН'!$G$5-'СЕТ СН'!$G$24</f>
        <v>3446.7495781400003</v>
      </c>
      <c r="U48" s="36">
        <f>SUMIFS(СВЦЭМ!$D$39:$D$782,СВЦЭМ!$A$39:$A$782,$A48,СВЦЭМ!$B$39:$B$782,U$47)+'СЕТ СН'!$G$14+СВЦЭМ!$D$10+'СЕТ СН'!$G$5-'СЕТ СН'!$G$24</f>
        <v>3450.7539685199999</v>
      </c>
      <c r="V48" s="36">
        <f>SUMIFS(СВЦЭМ!$D$39:$D$782,СВЦЭМ!$A$39:$A$782,$A48,СВЦЭМ!$B$39:$B$782,V$47)+'СЕТ СН'!$G$14+СВЦЭМ!$D$10+'СЕТ СН'!$G$5-'СЕТ СН'!$G$24</f>
        <v>3459.7428471900002</v>
      </c>
      <c r="W48" s="36">
        <f>SUMIFS(СВЦЭМ!$D$39:$D$782,СВЦЭМ!$A$39:$A$782,$A48,СВЦЭМ!$B$39:$B$782,W$47)+'СЕТ СН'!$G$14+СВЦЭМ!$D$10+'СЕТ СН'!$G$5-'СЕТ СН'!$G$24</f>
        <v>3447.6673971299997</v>
      </c>
      <c r="X48" s="36">
        <f>SUMIFS(СВЦЭМ!$D$39:$D$782,СВЦЭМ!$A$39:$A$782,$A48,СВЦЭМ!$B$39:$B$782,X$47)+'СЕТ СН'!$G$14+СВЦЭМ!$D$10+'СЕТ СН'!$G$5-'СЕТ СН'!$G$24</f>
        <v>3517.3328453900003</v>
      </c>
      <c r="Y48" s="36">
        <f>SUMIFS(СВЦЭМ!$D$39:$D$782,СВЦЭМ!$A$39:$A$782,$A48,СВЦЭМ!$B$39:$B$782,Y$47)+'СЕТ СН'!$G$14+СВЦЭМ!$D$10+'СЕТ СН'!$G$5-'СЕТ СН'!$G$24</f>
        <v>3593.0141466699997</v>
      </c>
      <c r="AA48" s="45"/>
    </row>
    <row r="49" spans="1:25" ht="15.75" x14ac:dyDescent="0.2">
      <c r="A49" s="35">
        <f>A48+1</f>
        <v>45140</v>
      </c>
      <c r="B49" s="36">
        <f>SUMIFS(СВЦЭМ!$D$39:$D$782,СВЦЭМ!$A$39:$A$782,$A49,СВЦЭМ!$B$39:$B$782,B$47)+'СЕТ СН'!$G$14+СВЦЭМ!$D$10+'СЕТ СН'!$G$5-'СЕТ СН'!$G$24</f>
        <v>3573.2091677200001</v>
      </c>
      <c r="C49" s="36">
        <f>SUMIFS(СВЦЭМ!$D$39:$D$782,СВЦЭМ!$A$39:$A$782,$A49,СВЦЭМ!$B$39:$B$782,C$47)+'СЕТ СН'!$G$14+СВЦЭМ!$D$10+'СЕТ СН'!$G$5-'СЕТ СН'!$G$24</f>
        <v>3660.3187267000003</v>
      </c>
      <c r="D49" s="36">
        <f>SUMIFS(СВЦЭМ!$D$39:$D$782,СВЦЭМ!$A$39:$A$782,$A49,СВЦЭМ!$B$39:$B$782,D$47)+'СЕТ СН'!$G$14+СВЦЭМ!$D$10+'СЕТ СН'!$G$5-'СЕТ СН'!$G$24</f>
        <v>3745.5330123399999</v>
      </c>
      <c r="E49" s="36">
        <f>SUMIFS(СВЦЭМ!$D$39:$D$782,СВЦЭМ!$A$39:$A$782,$A49,СВЦЭМ!$B$39:$B$782,E$47)+'СЕТ СН'!$G$14+СВЦЭМ!$D$10+'СЕТ СН'!$G$5-'СЕТ СН'!$G$24</f>
        <v>3810.9247099300001</v>
      </c>
      <c r="F49" s="36">
        <f>SUMIFS(СВЦЭМ!$D$39:$D$782,СВЦЭМ!$A$39:$A$782,$A49,СВЦЭМ!$B$39:$B$782,F$47)+'СЕТ СН'!$G$14+СВЦЭМ!$D$10+'СЕТ СН'!$G$5-'СЕТ СН'!$G$24</f>
        <v>3839.4598959100003</v>
      </c>
      <c r="G49" s="36">
        <f>SUMIFS(СВЦЭМ!$D$39:$D$782,СВЦЭМ!$A$39:$A$782,$A49,СВЦЭМ!$B$39:$B$782,G$47)+'СЕТ СН'!$G$14+СВЦЭМ!$D$10+'СЕТ СН'!$G$5-'СЕТ СН'!$G$24</f>
        <v>3826.0598957800003</v>
      </c>
      <c r="H49" s="36">
        <f>SUMIFS(СВЦЭМ!$D$39:$D$782,СВЦЭМ!$A$39:$A$782,$A49,СВЦЭМ!$B$39:$B$782,H$47)+'СЕТ СН'!$G$14+СВЦЭМ!$D$10+'СЕТ СН'!$G$5-'СЕТ СН'!$G$24</f>
        <v>3763.72024999</v>
      </c>
      <c r="I49" s="36">
        <f>SUMIFS(СВЦЭМ!$D$39:$D$782,СВЦЭМ!$A$39:$A$782,$A49,СВЦЭМ!$B$39:$B$782,I$47)+'СЕТ СН'!$G$14+СВЦЭМ!$D$10+'СЕТ СН'!$G$5-'СЕТ СН'!$G$24</f>
        <v>3625.7715951600003</v>
      </c>
      <c r="J49" s="36">
        <f>SUMIFS(СВЦЭМ!$D$39:$D$782,СВЦЭМ!$A$39:$A$782,$A49,СВЦЭМ!$B$39:$B$782,J$47)+'СЕТ СН'!$G$14+СВЦЭМ!$D$10+'СЕТ СН'!$G$5-'СЕТ СН'!$G$24</f>
        <v>3506.95773164</v>
      </c>
      <c r="K49" s="36">
        <f>SUMIFS(СВЦЭМ!$D$39:$D$782,СВЦЭМ!$A$39:$A$782,$A49,СВЦЭМ!$B$39:$B$782,K$47)+'СЕТ СН'!$G$14+СВЦЭМ!$D$10+'СЕТ СН'!$G$5-'СЕТ СН'!$G$24</f>
        <v>3492.7973464500001</v>
      </c>
      <c r="L49" s="36">
        <f>SUMIFS(СВЦЭМ!$D$39:$D$782,СВЦЭМ!$A$39:$A$782,$A49,СВЦЭМ!$B$39:$B$782,L$47)+'СЕТ СН'!$G$14+СВЦЭМ!$D$10+'СЕТ СН'!$G$5-'СЕТ СН'!$G$24</f>
        <v>3472.8460794900002</v>
      </c>
      <c r="M49" s="36">
        <f>SUMIFS(СВЦЭМ!$D$39:$D$782,СВЦЭМ!$A$39:$A$782,$A49,СВЦЭМ!$B$39:$B$782,M$47)+'СЕТ СН'!$G$14+СВЦЭМ!$D$10+'СЕТ СН'!$G$5-'СЕТ СН'!$G$24</f>
        <v>3445.0737664799999</v>
      </c>
      <c r="N49" s="36">
        <f>SUMIFS(СВЦЭМ!$D$39:$D$782,СВЦЭМ!$A$39:$A$782,$A49,СВЦЭМ!$B$39:$B$782,N$47)+'СЕТ СН'!$G$14+СВЦЭМ!$D$10+'СЕТ СН'!$G$5-'СЕТ СН'!$G$24</f>
        <v>3418.2478469500002</v>
      </c>
      <c r="O49" s="36">
        <f>SUMIFS(СВЦЭМ!$D$39:$D$782,СВЦЭМ!$A$39:$A$782,$A49,СВЦЭМ!$B$39:$B$782,O$47)+'СЕТ СН'!$G$14+СВЦЭМ!$D$10+'СЕТ СН'!$G$5-'СЕТ СН'!$G$24</f>
        <v>3315.1919518300001</v>
      </c>
      <c r="P49" s="36">
        <f>SUMIFS(СВЦЭМ!$D$39:$D$782,СВЦЭМ!$A$39:$A$782,$A49,СВЦЭМ!$B$39:$B$782,P$47)+'СЕТ СН'!$G$14+СВЦЭМ!$D$10+'СЕТ СН'!$G$5-'СЕТ СН'!$G$24</f>
        <v>3362.1673168899997</v>
      </c>
      <c r="Q49" s="36">
        <f>SUMIFS(СВЦЭМ!$D$39:$D$782,СВЦЭМ!$A$39:$A$782,$A49,СВЦЭМ!$B$39:$B$782,Q$47)+'СЕТ СН'!$G$14+СВЦЭМ!$D$10+'СЕТ СН'!$G$5-'СЕТ СН'!$G$24</f>
        <v>3386.7923719099999</v>
      </c>
      <c r="R49" s="36">
        <f>SUMIFS(СВЦЭМ!$D$39:$D$782,СВЦЭМ!$A$39:$A$782,$A49,СВЦЭМ!$B$39:$B$782,R$47)+'СЕТ СН'!$G$14+СВЦЭМ!$D$10+'СЕТ СН'!$G$5-'СЕТ СН'!$G$24</f>
        <v>3405.3372818799999</v>
      </c>
      <c r="S49" s="36">
        <f>SUMIFS(СВЦЭМ!$D$39:$D$782,СВЦЭМ!$A$39:$A$782,$A49,СВЦЭМ!$B$39:$B$782,S$47)+'СЕТ СН'!$G$14+СВЦЭМ!$D$10+'СЕТ СН'!$G$5-'СЕТ СН'!$G$24</f>
        <v>3416.44966002</v>
      </c>
      <c r="T49" s="36">
        <f>SUMIFS(СВЦЭМ!$D$39:$D$782,СВЦЭМ!$A$39:$A$782,$A49,СВЦЭМ!$B$39:$B$782,T$47)+'СЕТ СН'!$G$14+СВЦЭМ!$D$10+'СЕТ СН'!$G$5-'СЕТ СН'!$G$24</f>
        <v>3443.22971284</v>
      </c>
      <c r="U49" s="36">
        <f>SUMIFS(СВЦЭМ!$D$39:$D$782,СВЦЭМ!$A$39:$A$782,$A49,СВЦЭМ!$B$39:$B$782,U$47)+'СЕТ СН'!$G$14+СВЦЭМ!$D$10+'СЕТ СН'!$G$5-'СЕТ СН'!$G$24</f>
        <v>3459.6480569</v>
      </c>
      <c r="V49" s="36">
        <f>SUMIFS(СВЦЭМ!$D$39:$D$782,СВЦЭМ!$A$39:$A$782,$A49,СВЦЭМ!$B$39:$B$782,V$47)+'СЕТ СН'!$G$14+СВЦЭМ!$D$10+'СЕТ СН'!$G$5-'СЕТ СН'!$G$24</f>
        <v>3494.6355367599999</v>
      </c>
      <c r="W49" s="36">
        <f>SUMIFS(СВЦЭМ!$D$39:$D$782,СВЦЭМ!$A$39:$A$782,$A49,СВЦЭМ!$B$39:$B$782,W$47)+'СЕТ СН'!$G$14+СВЦЭМ!$D$10+'СЕТ СН'!$G$5-'СЕТ СН'!$G$24</f>
        <v>3477.0136425400001</v>
      </c>
      <c r="X49" s="36">
        <f>SUMIFS(СВЦЭМ!$D$39:$D$782,СВЦЭМ!$A$39:$A$782,$A49,СВЦЭМ!$B$39:$B$782,X$47)+'СЕТ СН'!$G$14+СВЦЭМ!$D$10+'СЕТ СН'!$G$5-'СЕТ СН'!$G$24</f>
        <v>3464.6363063600002</v>
      </c>
      <c r="Y49" s="36">
        <f>SUMIFS(СВЦЭМ!$D$39:$D$782,СВЦЭМ!$A$39:$A$782,$A49,СВЦЭМ!$B$39:$B$782,Y$47)+'СЕТ СН'!$G$14+СВЦЭМ!$D$10+'СЕТ СН'!$G$5-'СЕТ СН'!$G$24</f>
        <v>3522.0018562699997</v>
      </c>
    </row>
    <row r="50" spans="1:25" ht="15.75" x14ac:dyDescent="0.2">
      <c r="A50" s="35">
        <f t="shared" ref="A50:A78" si="1">A49+1</f>
        <v>45141</v>
      </c>
      <c r="B50" s="36">
        <f>SUMIFS(СВЦЭМ!$D$39:$D$782,СВЦЭМ!$A$39:$A$782,$A50,СВЦЭМ!$B$39:$B$782,B$47)+'СЕТ СН'!$G$14+СВЦЭМ!$D$10+'СЕТ СН'!$G$5-'СЕТ СН'!$G$24</f>
        <v>3671.7156036900001</v>
      </c>
      <c r="C50" s="36">
        <f>SUMIFS(СВЦЭМ!$D$39:$D$782,СВЦЭМ!$A$39:$A$782,$A50,СВЦЭМ!$B$39:$B$782,C$47)+'СЕТ СН'!$G$14+СВЦЭМ!$D$10+'СЕТ СН'!$G$5-'СЕТ СН'!$G$24</f>
        <v>3770.2616041599999</v>
      </c>
      <c r="D50" s="36">
        <f>SUMIFS(СВЦЭМ!$D$39:$D$782,СВЦЭМ!$A$39:$A$782,$A50,СВЦЭМ!$B$39:$B$782,D$47)+'СЕТ СН'!$G$14+СВЦЭМ!$D$10+'СЕТ СН'!$G$5-'СЕТ СН'!$G$24</f>
        <v>3786.0539234400003</v>
      </c>
      <c r="E50" s="36">
        <f>SUMIFS(СВЦЭМ!$D$39:$D$782,СВЦЭМ!$A$39:$A$782,$A50,СВЦЭМ!$B$39:$B$782,E$47)+'СЕТ СН'!$G$14+СВЦЭМ!$D$10+'СЕТ СН'!$G$5-'СЕТ СН'!$G$24</f>
        <v>3809.67170399</v>
      </c>
      <c r="F50" s="36">
        <f>SUMIFS(СВЦЭМ!$D$39:$D$782,СВЦЭМ!$A$39:$A$782,$A50,СВЦЭМ!$B$39:$B$782,F$47)+'СЕТ СН'!$G$14+СВЦЭМ!$D$10+'СЕТ СН'!$G$5-'СЕТ СН'!$G$24</f>
        <v>3811.7073267999999</v>
      </c>
      <c r="G50" s="36">
        <f>SUMIFS(СВЦЭМ!$D$39:$D$782,СВЦЭМ!$A$39:$A$782,$A50,СВЦЭМ!$B$39:$B$782,G$47)+'СЕТ СН'!$G$14+СВЦЭМ!$D$10+'СЕТ СН'!$G$5-'СЕТ СН'!$G$24</f>
        <v>3813.0230035499999</v>
      </c>
      <c r="H50" s="36">
        <f>SUMIFS(СВЦЭМ!$D$39:$D$782,СВЦЭМ!$A$39:$A$782,$A50,СВЦЭМ!$B$39:$B$782,H$47)+'СЕТ СН'!$G$14+СВЦЭМ!$D$10+'СЕТ СН'!$G$5-'СЕТ СН'!$G$24</f>
        <v>3761.3085470200003</v>
      </c>
      <c r="I50" s="36">
        <f>SUMIFS(СВЦЭМ!$D$39:$D$782,СВЦЭМ!$A$39:$A$782,$A50,СВЦЭМ!$B$39:$B$782,I$47)+'СЕТ СН'!$G$14+СВЦЭМ!$D$10+'СЕТ СН'!$G$5-'СЕТ СН'!$G$24</f>
        <v>3658.7769097800001</v>
      </c>
      <c r="J50" s="36">
        <f>SUMIFS(СВЦЭМ!$D$39:$D$782,СВЦЭМ!$A$39:$A$782,$A50,СВЦЭМ!$B$39:$B$782,J$47)+'СЕТ СН'!$G$14+СВЦЭМ!$D$10+'СЕТ СН'!$G$5-'СЕТ СН'!$G$24</f>
        <v>3535.04537884</v>
      </c>
      <c r="K50" s="36">
        <f>SUMIFS(СВЦЭМ!$D$39:$D$782,СВЦЭМ!$A$39:$A$782,$A50,СВЦЭМ!$B$39:$B$782,K$47)+'СЕТ СН'!$G$14+СВЦЭМ!$D$10+'СЕТ СН'!$G$5-'СЕТ СН'!$G$24</f>
        <v>3530.1562326399999</v>
      </c>
      <c r="L50" s="36">
        <f>SUMIFS(СВЦЭМ!$D$39:$D$782,СВЦЭМ!$A$39:$A$782,$A50,СВЦЭМ!$B$39:$B$782,L$47)+'СЕТ СН'!$G$14+СВЦЭМ!$D$10+'СЕТ СН'!$G$5-'СЕТ СН'!$G$24</f>
        <v>3502.6616643699999</v>
      </c>
      <c r="M50" s="36">
        <f>SUMIFS(СВЦЭМ!$D$39:$D$782,СВЦЭМ!$A$39:$A$782,$A50,СВЦЭМ!$B$39:$B$782,M$47)+'СЕТ СН'!$G$14+СВЦЭМ!$D$10+'СЕТ СН'!$G$5-'СЕТ СН'!$G$24</f>
        <v>3487.0642607199998</v>
      </c>
      <c r="N50" s="36">
        <f>SUMIFS(СВЦЭМ!$D$39:$D$782,СВЦЭМ!$A$39:$A$782,$A50,СВЦЭМ!$B$39:$B$782,N$47)+'СЕТ СН'!$G$14+СВЦЭМ!$D$10+'СЕТ СН'!$G$5-'СЕТ СН'!$G$24</f>
        <v>3495.1013897900002</v>
      </c>
      <c r="O50" s="36">
        <f>SUMIFS(СВЦЭМ!$D$39:$D$782,СВЦЭМ!$A$39:$A$782,$A50,СВЦЭМ!$B$39:$B$782,O$47)+'СЕТ СН'!$G$14+СВЦЭМ!$D$10+'СЕТ СН'!$G$5-'СЕТ СН'!$G$24</f>
        <v>3492.57987443</v>
      </c>
      <c r="P50" s="36">
        <f>SUMIFS(СВЦЭМ!$D$39:$D$782,СВЦЭМ!$A$39:$A$782,$A50,СВЦЭМ!$B$39:$B$782,P$47)+'СЕТ СН'!$G$14+СВЦЭМ!$D$10+'СЕТ СН'!$G$5-'СЕТ СН'!$G$24</f>
        <v>3491.18123633</v>
      </c>
      <c r="Q50" s="36">
        <f>SUMIFS(СВЦЭМ!$D$39:$D$782,СВЦЭМ!$A$39:$A$782,$A50,СВЦЭМ!$B$39:$B$782,Q$47)+'СЕТ СН'!$G$14+СВЦЭМ!$D$10+'СЕТ СН'!$G$5-'СЕТ СН'!$G$24</f>
        <v>3495.4405372800002</v>
      </c>
      <c r="R50" s="36">
        <f>SUMIFS(СВЦЭМ!$D$39:$D$782,СВЦЭМ!$A$39:$A$782,$A50,СВЦЭМ!$B$39:$B$782,R$47)+'СЕТ СН'!$G$14+СВЦЭМ!$D$10+'СЕТ СН'!$G$5-'СЕТ СН'!$G$24</f>
        <v>3497.2665390100001</v>
      </c>
      <c r="S50" s="36">
        <f>SUMIFS(СВЦЭМ!$D$39:$D$782,СВЦЭМ!$A$39:$A$782,$A50,СВЦЭМ!$B$39:$B$782,S$47)+'СЕТ СН'!$G$14+СВЦЭМ!$D$10+'СЕТ СН'!$G$5-'СЕТ СН'!$G$24</f>
        <v>3489.0314383599998</v>
      </c>
      <c r="T50" s="36">
        <f>SUMIFS(СВЦЭМ!$D$39:$D$782,СВЦЭМ!$A$39:$A$782,$A50,СВЦЭМ!$B$39:$B$782,T$47)+'СЕТ СН'!$G$14+СВЦЭМ!$D$10+'СЕТ СН'!$G$5-'СЕТ СН'!$G$24</f>
        <v>3515.2661499300002</v>
      </c>
      <c r="U50" s="36">
        <f>SUMIFS(СВЦЭМ!$D$39:$D$782,СВЦЭМ!$A$39:$A$782,$A50,СВЦЭМ!$B$39:$B$782,U$47)+'СЕТ СН'!$G$14+СВЦЭМ!$D$10+'СЕТ СН'!$G$5-'СЕТ СН'!$G$24</f>
        <v>3530.1471020399999</v>
      </c>
      <c r="V50" s="36">
        <f>SUMIFS(СВЦЭМ!$D$39:$D$782,СВЦЭМ!$A$39:$A$782,$A50,СВЦЭМ!$B$39:$B$782,V$47)+'СЕТ СН'!$G$14+СВЦЭМ!$D$10+'СЕТ СН'!$G$5-'СЕТ СН'!$G$24</f>
        <v>3533.2408428399999</v>
      </c>
      <c r="W50" s="36">
        <f>SUMIFS(СВЦЭМ!$D$39:$D$782,СВЦЭМ!$A$39:$A$782,$A50,СВЦЭМ!$B$39:$B$782,W$47)+'СЕТ СН'!$G$14+СВЦЭМ!$D$10+'СЕТ СН'!$G$5-'СЕТ СН'!$G$24</f>
        <v>3498.1793286100001</v>
      </c>
      <c r="X50" s="36">
        <f>SUMIFS(СВЦЭМ!$D$39:$D$782,СВЦЭМ!$A$39:$A$782,$A50,СВЦЭМ!$B$39:$B$782,X$47)+'СЕТ СН'!$G$14+СВЦЭМ!$D$10+'СЕТ СН'!$G$5-'СЕТ СН'!$G$24</f>
        <v>3559.7026116699999</v>
      </c>
      <c r="Y50" s="36">
        <f>SUMIFS(СВЦЭМ!$D$39:$D$782,СВЦЭМ!$A$39:$A$782,$A50,СВЦЭМ!$B$39:$B$782,Y$47)+'СЕТ СН'!$G$14+СВЦЭМ!$D$10+'СЕТ СН'!$G$5-'СЕТ СН'!$G$24</f>
        <v>3682.7673809299999</v>
      </c>
    </row>
    <row r="51" spans="1:25" ht="15.75" x14ac:dyDescent="0.2">
      <c r="A51" s="35">
        <f t="shared" si="1"/>
        <v>45142</v>
      </c>
      <c r="B51" s="36">
        <f>SUMIFS(СВЦЭМ!$D$39:$D$782,СВЦЭМ!$A$39:$A$782,$A51,СВЦЭМ!$B$39:$B$782,B$47)+'СЕТ СН'!$G$14+СВЦЭМ!$D$10+'СЕТ СН'!$G$5-'СЕТ СН'!$G$24</f>
        <v>3703.6790435600001</v>
      </c>
      <c r="C51" s="36">
        <f>SUMIFS(СВЦЭМ!$D$39:$D$782,СВЦЭМ!$A$39:$A$782,$A51,СВЦЭМ!$B$39:$B$782,C$47)+'СЕТ СН'!$G$14+СВЦЭМ!$D$10+'СЕТ СН'!$G$5-'СЕТ СН'!$G$24</f>
        <v>3799.4073406899997</v>
      </c>
      <c r="D51" s="36">
        <f>SUMIFS(СВЦЭМ!$D$39:$D$782,СВЦЭМ!$A$39:$A$782,$A51,СВЦЭМ!$B$39:$B$782,D$47)+'СЕТ СН'!$G$14+СВЦЭМ!$D$10+'СЕТ СН'!$G$5-'СЕТ СН'!$G$24</f>
        <v>3839.8248797599999</v>
      </c>
      <c r="E51" s="36">
        <f>SUMIFS(СВЦЭМ!$D$39:$D$782,СВЦЭМ!$A$39:$A$782,$A51,СВЦЭМ!$B$39:$B$782,E$47)+'СЕТ СН'!$G$14+СВЦЭМ!$D$10+'СЕТ СН'!$G$5-'СЕТ СН'!$G$24</f>
        <v>3903.9935996100003</v>
      </c>
      <c r="F51" s="36">
        <f>SUMIFS(СВЦЭМ!$D$39:$D$782,СВЦЭМ!$A$39:$A$782,$A51,СВЦЭМ!$B$39:$B$782,F$47)+'СЕТ СН'!$G$14+СВЦЭМ!$D$10+'СЕТ СН'!$G$5-'СЕТ СН'!$G$24</f>
        <v>3910.63652301</v>
      </c>
      <c r="G51" s="36">
        <f>SUMIFS(СВЦЭМ!$D$39:$D$782,СВЦЭМ!$A$39:$A$782,$A51,СВЦЭМ!$B$39:$B$782,G$47)+'СЕТ СН'!$G$14+СВЦЭМ!$D$10+'СЕТ СН'!$G$5-'СЕТ СН'!$G$24</f>
        <v>3906.9435515499999</v>
      </c>
      <c r="H51" s="36">
        <f>SUMIFS(СВЦЭМ!$D$39:$D$782,СВЦЭМ!$A$39:$A$782,$A51,СВЦЭМ!$B$39:$B$782,H$47)+'СЕТ СН'!$G$14+СВЦЭМ!$D$10+'СЕТ СН'!$G$5-'СЕТ СН'!$G$24</f>
        <v>3854.2191966800001</v>
      </c>
      <c r="I51" s="36">
        <f>SUMIFS(СВЦЭМ!$D$39:$D$782,СВЦЭМ!$A$39:$A$782,$A51,СВЦЭМ!$B$39:$B$782,I$47)+'СЕТ СН'!$G$14+СВЦЭМ!$D$10+'СЕТ СН'!$G$5-'СЕТ СН'!$G$24</f>
        <v>3713.6752417099997</v>
      </c>
      <c r="J51" s="36">
        <f>SUMIFS(СВЦЭМ!$D$39:$D$782,СВЦЭМ!$A$39:$A$782,$A51,СВЦЭМ!$B$39:$B$782,J$47)+'СЕТ СН'!$G$14+СВЦЭМ!$D$10+'СЕТ СН'!$G$5-'СЕТ СН'!$G$24</f>
        <v>3601.6097748100001</v>
      </c>
      <c r="K51" s="36">
        <f>SUMIFS(СВЦЭМ!$D$39:$D$782,СВЦЭМ!$A$39:$A$782,$A51,СВЦЭМ!$B$39:$B$782,K$47)+'СЕТ СН'!$G$14+СВЦЭМ!$D$10+'СЕТ СН'!$G$5-'СЕТ СН'!$G$24</f>
        <v>3562.0719405099999</v>
      </c>
      <c r="L51" s="36">
        <f>SUMIFS(СВЦЭМ!$D$39:$D$782,СВЦЭМ!$A$39:$A$782,$A51,СВЦЭМ!$B$39:$B$782,L$47)+'СЕТ СН'!$G$14+СВЦЭМ!$D$10+'СЕТ СН'!$G$5-'СЕТ СН'!$G$24</f>
        <v>3508.5351090300001</v>
      </c>
      <c r="M51" s="36">
        <f>SUMIFS(СВЦЭМ!$D$39:$D$782,СВЦЭМ!$A$39:$A$782,$A51,СВЦЭМ!$B$39:$B$782,M$47)+'СЕТ СН'!$G$14+СВЦЭМ!$D$10+'СЕТ СН'!$G$5-'СЕТ СН'!$G$24</f>
        <v>3499.7158015099999</v>
      </c>
      <c r="N51" s="36">
        <f>SUMIFS(СВЦЭМ!$D$39:$D$782,СВЦЭМ!$A$39:$A$782,$A51,СВЦЭМ!$B$39:$B$782,N$47)+'СЕТ СН'!$G$14+СВЦЭМ!$D$10+'СЕТ СН'!$G$5-'СЕТ СН'!$G$24</f>
        <v>3496.1396980199997</v>
      </c>
      <c r="O51" s="36">
        <f>SUMIFS(СВЦЭМ!$D$39:$D$782,СВЦЭМ!$A$39:$A$782,$A51,СВЦЭМ!$B$39:$B$782,O$47)+'СЕТ СН'!$G$14+СВЦЭМ!$D$10+'СЕТ СН'!$G$5-'СЕТ СН'!$G$24</f>
        <v>3463.52262479</v>
      </c>
      <c r="P51" s="36">
        <f>SUMIFS(СВЦЭМ!$D$39:$D$782,СВЦЭМ!$A$39:$A$782,$A51,СВЦЭМ!$B$39:$B$782,P$47)+'СЕТ СН'!$G$14+СВЦЭМ!$D$10+'СЕТ СН'!$G$5-'СЕТ СН'!$G$24</f>
        <v>3452.44868438</v>
      </c>
      <c r="Q51" s="36">
        <f>SUMIFS(СВЦЭМ!$D$39:$D$782,СВЦЭМ!$A$39:$A$782,$A51,СВЦЭМ!$B$39:$B$782,Q$47)+'СЕТ СН'!$G$14+СВЦЭМ!$D$10+'СЕТ СН'!$G$5-'СЕТ СН'!$G$24</f>
        <v>3454.3753741999999</v>
      </c>
      <c r="R51" s="36">
        <f>SUMIFS(СВЦЭМ!$D$39:$D$782,СВЦЭМ!$A$39:$A$782,$A51,СВЦЭМ!$B$39:$B$782,R$47)+'СЕТ СН'!$G$14+СВЦЭМ!$D$10+'СЕТ СН'!$G$5-'СЕТ СН'!$G$24</f>
        <v>3473.34679736</v>
      </c>
      <c r="S51" s="36">
        <f>SUMIFS(СВЦЭМ!$D$39:$D$782,СВЦЭМ!$A$39:$A$782,$A51,СВЦЭМ!$B$39:$B$782,S$47)+'СЕТ СН'!$G$14+СВЦЭМ!$D$10+'СЕТ СН'!$G$5-'СЕТ СН'!$G$24</f>
        <v>3451.2836951700001</v>
      </c>
      <c r="T51" s="36">
        <f>SUMIFS(СВЦЭМ!$D$39:$D$782,СВЦЭМ!$A$39:$A$782,$A51,СВЦЭМ!$B$39:$B$782,T$47)+'СЕТ СН'!$G$14+СВЦЭМ!$D$10+'СЕТ СН'!$G$5-'СЕТ СН'!$G$24</f>
        <v>3470.86930996</v>
      </c>
      <c r="U51" s="36">
        <f>SUMIFS(СВЦЭМ!$D$39:$D$782,СВЦЭМ!$A$39:$A$782,$A51,СВЦЭМ!$B$39:$B$782,U$47)+'СЕТ СН'!$G$14+СВЦЭМ!$D$10+'СЕТ СН'!$G$5-'СЕТ СН'!$G$24</f>
        <v>3483.4467794800003</v>
      </c>
      <c r="V51" s="36">
        <f>SUMIFS(СВЦЭМ!$D$39:$D$782,СВЦЭМ!$A$39:$A$782,$A51,СВЦЭМ!$B$39:$B$782,V$47)+'СЕТ СН'!$G$14+СВЦЭМ!$D$10+'СЕТ СН'!$G$5-'СЕТ СН'!$G$24</f>
        <v>3495.8172206899999</v>
      </c>
      <c r="W51" s="36">
        <f>SUMIFS(СВЦЭМ!$D$39:$D$782,СВЦЭМ!$A$39:$A$782,$A51,СВЦЭМ!$B$39:$B$782,W$47)+'СЕТ СН'!$G$14+СВЦЭМ!$D$10+'СЕТ СН'!$G$5-'СЕТ СН'!$G$24</f>
        <v>3469.7684908299998</v>
      </c>
      <c r="X51" s="36">
        <f>SUMIFS(СВЦЭМ!$D$39:$D$782,СВЦЭМ!$A$39:$A$782,$A51,СВЦЭМ!$B$39:$B$782,X$47)+'СЕТ СН'!$G$14+СВЦЭМ!$D$10+'СЕТ СН'!$G$5-'СЕТ СН'!$G$24</f>
        <v>3531.6162706300001</v>
      </c>
      <c r="Y51" s="36">
        <f>SUMIFS(СВЦЭМ!$D$39:$D$782,СВЦЭМ!$A$39:$A$782,$A51,СВЦЭМ!$B$39:$B$782,Y$47)+'СЕТ СН'!$G$14+СВЦЭМ!$D$10+'СЕТ СН'!$G$5-'СЕТ СН'!$G$24</f>
        <v>3760.0162243100003</v>
      </c>
    </row>
    <row r="52" spans="1:25" ht="15.75" x14ac:dyDescent="0.2">
      <c r="A52" s="35">
        <f t="shared" si="1"/>
        <v>45143</v>
      </c>
      <c r="B52" s="36">
        <f>SUMIFS(СВЦЭМ!$D$39:$D$782,СВЦЭМ!$A$39:$A$782,$A52,СВЦЭМ!$B$39:$B$782,B$47)+'СЕТ СН'!$G$14+СВЦЭМ!$D$10+'СЕТ СН'!$G$5-'СЕТ СН'!$G$24</f>
        <v>3680.9504067400003</v>
      </c>
      <c r="C52" s="36">
        <f>SUMIFS(СВЦЭМ!$D$39:$D$782,СВЦЭМ!$A$39:$A$782,$A52,СВЦЭМ!$B$39:$B$782,C$47)+'СЕТ СН'!$G$14+СВЦЭМ!$D$10+'СЕТ СН'!$G$5-'СЕТ СН'!$G$24</f>
        <v>3759.3881820300003</v>
      </c>
      <c r="D52" s="36">
        <f>SUMIFS(СВЦЭМ!$D$39:$D$782,СВЦЭМ!$A$39:$A$782,$A52,СВЦЭМ!$B$39:$B$782,D$47)+'СЕТ СН'!$G$14+СВЦЭМ!$D$10+'СЕТ СН'!$G$5-'СЕТ СН'!$G$24</f>
        <v>3809.83159273</v>
      </c>
      <c r="E52" s="36">
        <f>SUMIFS(СВЦЭМ!$D$39:$D$782,СВЦЭМ!$A$39:$A$782,$A52,СВЦЭМ!$B$39:$B$782,E$47)+'СЕТ СН'!$G$14+СВЦЭМ!$D$10+'СЕТ СН'!$G$5-'СЕТ СН'!$G$24</f>
        <v>3852.3867827200002</v>
      </c>
      <c r="F52" s="36">
        <f>SUMIFS(СВЦЭМ!$D$39:$D$782,СВЦЭМ!$A$39:$A$782,$A52,СВЦЭМ!$B$39:$B$782,F$47)+'СЕТ СН'!$G$14+СВЦЭМ!$D$10+'СЕТ СН'!$G$5-'СЕТ СН'!$G$24</f>
        <v>3854.0561110500003</v>
      </c>
      <c r="G52" s="36">
        <f>SUMIFS(СВЦЭМ!$D$39:$D$782,СВЦЭМ!$A$39:$A$782,$A52,СВЦЭМ!$B$39:$B$782,G$47)+'СЕТ СН'!$G$14+СВЦЭМ!$D$10+'СЕТ СН'!$G$5-'СЕТ СН'!$G$24</f>
        <v>3844.9473982</v>
      </c>
      <c r="H52" s="36">
        <f>SUMIFS(СВЦЭМ!$D$39:$D$782,СВЦЭМ!$A$39:$A$782,$A52,СВЦЭМ!$B$39:$B$782,H$47)+'СЕТ СН'!$G$14+СВЦЭМ!$D$10+'СЕТ СН'!$G$5-'СЕТ СН'!$G$24</f>
        <v>3821.7605863700001</v>
      </c>
      <c r="I52" s="36">
        <f>SUMIFS(СВЦЭМ!$D$39:$D$782,СВЦЭМ!$A$39:$A$782,$A52,СВЦЭМ!$B$39:$B$782,I$47)+'СЕТ СН'!$G$14+СВЦЭМ!$D$10+'СЕТ СН'!$G$5-'СЕТ СН'!$G$24</f>
        <v>3725.8168776100001</v>
      </c>
      <c r="J52" s="36">
        <f>SUMIFS(СВЦЭМ!$D$39:$D$782,СВЦЭМ!$A$39:$A$782,$A52,СВЦЭМ!$B$39:$B$782,J$47)+'СЕТ СН'!$G$14+СВЦЭМ!$D$10+'СЕТ СН'!$G$5-'СЕТ СН'!$G$24</f>
        <v>3617.4078472800002</v>
      </c>
      <c r="K52" s="36">
        <f>SUMIFS(СВЦЭМ!$D$39:$D$782,СВЦЭМ!$A$39:$A$782,$A52,СВЦЭМ!$B$39:$B$782,K$47)+'СЕТ СН'!$G$14+СВЦЭМ!$D$10+'СЕТ СН'!$G$5-'СЕТ СН'!$G$24</f>
        <v>3539.5544659799998</v>
      </c>
      <c r="L52" s="36">
        <f>SUMIFS(СВЦЭМ!$D$39:$D$782,СВЦЭМ!$A$39:$A$782,$A52,СВЦЭМ!$B$39:$B$782,L$47)+'СЕТ СН'!$G$14+СВЦЭМ!$D$10+'СЕТ СН'!$G$5-'СЕТ СН'!$G$24</f>
        <v>3475.8601890499999</v>
      </c>
      <c r="M52" s="36">
        <f>SUMIFS(СВЦЭМ!$D$39:$D$782,СВЦЭМ!$A$39:$A$782,$A52,СВЦЭМ!$B$39:$B$782,M$47)+'СЕТ СН'!$G$14+СВЦЭМ!$D$10+'СЕТ СН'!$G$5-'СЕТ СН'!$G$24</f>
        <v>3436.7440657100001</v>
      </c>
      <c r="N52" s="36">
        <f>SUMIFS(СВЦЭМ!$D$39:$D$782,СВЦЭМ!$A$39:$A$782,$A52,СВЦЭМ!$B$39:$B$782,N$47)+'СЕТ СН'!$G$14+СВЦЭМ!$D$10+'СЕТ СН'!$G$5-'СЕТ СН'!$G$24</f>
        <v>3432.4647591299999</v>
      </c>
      <c r="O52" s="36">
        <f>SUMIFS(СВЦЭМ!$D$39:$D$782,СВЦЭМ!$A$39:$A$782,$A52,СВЦЭМ!$B$39:$B$782,O$47)+'СЕТ СН'!$G$14+СВЦЭМ!$D$10+'СЕТ СН'!$G$5-'СЕТ СН'!$G$24</f>
        <v>3434.5709268800001</v>
      </c>
      <c r="P52" s="36">
        <f>SUMIFS(СВЦЭМ!$D$39:$D$782,СВЦЭМ!$A$39:$A$782,$A52,СВЦЭМ!$B$39:$B$782,P$47)+'СЕТ СН'!$G$14+СВЦЭМ!$D$10+'СЕТ СН'!$G$5-'СЕТ СН'!$G$24</f>
        <v>3443.6937700500002</v>
      </c>
      <c r="Q52" s="36">
        <f>SUMIFS(СВЦЭМ!$D$39:$D$782,СВЦЭМ!$A$39:$A$782,$A52,СВЦЭМ!$B$39:$B$782,Q$47)+'СЕТ СН'!$G$14+СВЦЭМ!$D$10+'СЕТ СН'!$G$5-'СЕТ СН'!$G$24</f>
        <v>3454.5337235899997</v>
      </c>
      <c r="R52" s="36">
        <f>SUMIFS(СВЦЭМ!$D$39:$D$782,СВЦЭМ!$A$39:$A$782,$A52,СВЦЭМ!$B$39:$B$782,R$47)+'СЕТ СН'!$G$14+СВЦЭМ!$D$10+'СЕТ СН'!$G$5-'СЕТ СН'!$G$24</f>
        <v>3445.50182279</v>
      </c>
      <c r="S52" s="36">
        <f>SUMIFS(СВЦЭМ!$D$39:$D$782,СВЦЭМ!$A$39:$A$782,$A52,СВЦЭМ!$B$39:$B$782,S$47)+'СЕТ СН'!$G$14+СВЦЭМ!$D$10+'СЕТ СН'!$G$5-'СЕТ СН'!$G$24</f>
        <v>3426.2940981299998</v>
      </c>
      <c r="T52" s="36">
        <f>SUMIFS(СВЦЭМ!$D$39:$D$782,СВЦЭМ!$A$39:$A$782,$A52,СВЦЭМ!$B$39:$B$782,T$47)+'СЕТ СН'!$G$14+СВЦЭМ!$D$10+'СЕТ СН'!$G$5-'СЕТ СН'!$G$24</f>
        <v>3446.2704899</v>
      </c>
      <c r="U52" s="36">
        <f>SUMIFS(СВЦЭМ!$D$39:$D$782,СВЦЭМ!$A$39:$A$782,$A52,СВЦЭМ!$B$39:$B$782,U$47)+'СЕТ СН'!$G$14+СВЦЭМ!$D$10+'СЕТ СН'!$G$5-'СЕТ СН'!$G$24</f>
        <v>3461.65550798</v>
      </c>
      <c r="V52" s="36">
        <f>SUMIFS(СВЦЭМ!$D$39:$D$782,СВЦЭМ!$A$39:$A$782,$A52,СВЦЭМ!$B$39:$B$782,V$47)+'СЕТ СН'!$G$14+СВЦЭМ!$D$10+'СЕТ СН'!$G$5-'СЕТ СН'!$G$24</f>
        <v>3475.7377300099997</v>
      </c>
      <c r="W52" s="36">
        <f>SUMIFS(СВЦЭМ!$D$39:$D$782,СВЦЭМ!$A$39:$A$782,$A52,СВЦЭМ!$B$39:$B$782,W$47)+'СЕТ СН'!$G$14+СВЦЭМ!$D$10+'СЕТ СН'!$G$5-'СЕТ СН'!$G$24</f>
        <v>3450.10019728</v>
      </c>
      <c r="X52" s="36">
        <f>SUMIFS(СВЦЭМ!$D$39:$D$782,СВЦЭМ!$A$39:$A$782,$A52,СВЦЭМ!$B$39:$B$782,X$47)+'СЕТ СН'!$G$14+СВЦЭМ!$D$10+'СЕТ СН'!$G$5-'СЕТ СН'!$G$24</f>
        <v>3503.5730296700003</v>
      </c>
      <c r="Y52" s="36">
        <f>SUMIFS(СВЦЭМ!$D$39:$D$782,СВЦЭМ!$A$39:$A$782,$A52,СВЦЭМ!$B$39:$B$782,Y$47)+'СЕТ СН'!$G$14+СВЦЭМ!$D$10+'СЕТ СН'!$G$5-'СЕТ СН'!$G$24</f>
        <v>3575.77506038</v>
      </c>
    </row>
    <row r="53" spans="1:25" ht="15.75" x14ac:dyDescent="0.2">
      <c r="A53" s="35">
        <f t="shared" si="1"/>
        <v>45144</v>
      </c>
      <c r="B53" s="36">
        <f>SUMIFS(СВЦЭМ!$D$39:$D$782,СВЦЭМ!$A$39:$A$782,$A53,СВЦЭМ!$B$39:$B$782,B$47)+'СЕТ СН'!$G$14+СВЦЭМ!$D$10+'СЕТ СН'!$G$5-'СЕТ СН'!$G$24</f>
        <v>3661.8586838800002</v>
      </c>
      <c r="C53" s="36">
        <f>SUMIFS(СВЦЭМ!$D$39:$D$782,СВЦЭМ!$A$39:$A$782,$A53,СВЦЭМ!$B$39:$B$782,C$47)+'СЕТ СН'!$G$14+СВЦЭМ!$D$10+'СЕТ СН'!$G$5-'СЕТ СН'!$G$24</f>
        <v>3673.5631994099999</v>
      </c>
      <c r="D53" s="36">
        <f>SUMIFS(СВЦЭМ!$D$39:$D$782,СВЦЭМ!$A$39:$A$782,$A53,СВЦЭМ!$B$39:$B$782,D$47)+'СЕТ СН'!$G$14+СВЦЭМ!$D$10+'СЕТ СН'!$G$5-'СЕТ СН'!$G$24</f>
        <v>3703.13185905</v>
      </c>
      <c r="E53" s="36">
        <f>SUMIFS(СВЦЭМ!$D$39:$D$782,СВЦЭМ!$A$39:$A$782,$A53,СВЦЭМ!$B$39:$B$782,E$47)+'СЕТ СН'!$G$14+СВЦЭМ!$D$10+'СЕТ СН'!$G$5-'СЕТ СН'!$G$24</f>
        <v>3805.0705633699999</v>
      </c>
      <c r="F53" s="36">
        <f>SUMIFS(СВЦЭМ!$D$39:$D$782,СВЦЭМ!$A$39:$A$782,$A53,СВЦЭМ!$B$39:$B$782,F$47)+'СЕТ СН'!$G$14+СВЦЭМ!$D$10+'СЕТ СН'!$G$5-'СЕТ СН'!$G$24</f>
        <v>3830.20532809</v>
      </c>
      <c r="G53" s="36">
        <f>SUMIFS(СВЦЭМ!$D$39:$D$782,СВЦЭМ!$A$39:$A$782,$A53,СВЦЭМ!$B$39:$B$782,G$47)+'СЕТ СН'!$G$14+СВЦЭМ!$D$10+'СЕТ СН'!$G$5-'СЕТ СН'!$G$24</f>
        <v>3762.0446977199999</v>
      </c>
      <c r="H53" s="36">
        <f>SUMIFS(СВЦЭМ!$D$39:$D$782,СВЦЭМ!$A$39:$A$782,$A53,СВЦЭМ!$B$39:$B$782,H$47)+'СЕТ СН'!$G$14+СВЦЭМ!$D$10+'СЕТ СН'!$G$5-'СЕТ СН'!$G$24</f>
        <v>3808.7695277399998</v>
      </c>
      <c r="I53" s="36">
        <f>SUMIFS(СВЦЭМ!$D$39:$D$782,СВЦЭМ!$A$39:$A$782,$A53,СВЦЭМ!$B$39:$B$782,I$47)+'СЕТ СН'!$G$14+СВЦЭМ!$D$10+'СЕТ СН'!$G$5-'СЕТ СН'!$G$24</f>
        <v>3734.14838857</v>
      </c>
      <c r="J53" s="36">
        <f>SUMIFS(СВЦЭМ!$D$39:$D$782,СВЦЭМ!$A$39:$A$782,$A53,СВЦЭМ!$B$39:$B$782,J$47)+'СЕТ СН'!$G$14+СВЦЭМ!$D$10+'СЕТ СН'!$G$5-'СЕТ СН'!$G$24</f>
        <v>3668.0466287300001</v>
      </c>
      <c r="K53" s="36">
        <f>SUMIFS(СВЦЭМ!$D$39:$D$782,СВЦЭМ!$A$39:$A$782,$A53,СВЦЭМ!$B$39:$B$782,K$47)+'СЕТ СН'!$G$14+СВЦЭМ!$D$10+'СЕТ СН'!$G$5-'СЕТ СН'!$G$24</f>
        <v>3563.8075683799998</v>
      </c>
      <c r="L53" s="36">
        <f>SUMIFS(СВЦЭМ!$D$39:$D$782,СВЦЭМ!$A$39:$A$782,$A53,СВЦЭМ!$B$39:$B$782,L$47)+'СЕТ СН'!$G$14+СВЦЭМ!$D$10+'СЕТ СН'!$G$5-'СЕТ СН'!$G$24</f>
        <v>3493.5571963399998</v>
      </c>
      <c r="M53" s="36">
        <f>SUMIFS(СВЦЭМ!$D$39:$D$782,СВЦЭМ!$A$39:$A$782,$A53,СВЦЭМ!$B$39:$B$782,M$47)+'СЕТ СН'!$G$14+СВЦЭМ!$D$10+'СЕТ СН'!$G$5-'СЕТ СН'!$G$24</f>
        <v>3458.0919690299997</v>
      </c>
      <c r="N53" s="36">
        <f>SUMIFS(СВЦЭМ!$D$39:$D$782,СВЦЭМ!$A$39:$A$782,$A53,СВЦЭМ!$B$39:$B$782,N$47)+'СЕТ СН'!$G$14+СВЦЭМ!$D$10+'СЕТ СН'!$G$5-'СЕТ СН'!$G$24</f>
        <v>3440.19414504</v>
      </c>
      <c r="O53" s="36">
        <f>SUMIFS(СВЦЭМ!$D$39:$D$782,СВЦЭМ!$A$39:$A$782,$A53,СВЦЭМ!$B$39:$B$782,O$47)+'СЕТ СН'!$G$14+СВЦЭМ!$D$10+'СЕТ СН'!$G$5-'СЕТ СН'!$G$24</f>
        <v>3460.8110868700001</v>
      </c>
      <c r="P53" s="36">
        <f>SUMIFS(СВЦЭМ!$D$39:$D$782,СВЦЭМ!$A$39:$A$782,$A53,СВЦЭМ!$B$39:$B$782,P$47)+'СЕТ СН'!$G$14+СВЦЭМ!$D$10+'СЕТ СН'!$G$5-'СЕТ СН'!$G$24</f>
        <v>3463.6748103199998</v>
      </c>
      <c r="Q53" s="36">
        <f>SUMIFS(СВЦЭМ!$D$39:$D$782,СВЦЭМ!$A$39:$A$782,$A53,СВЦЭМ!$B$39:$B$782,Q$47)+'СЕТ СН'!$G$14+СВЦЭМ!$D$10+'СЕТ СН'!$G$5-'СЕТ СН'!$G$24</f>
        <v>3470.4566174800002</v>
      </c>
      <c r="R53" s="36">
        <f>SUMIFS(СВЦЭМ!$D$39:$D$782,СВЦЭМ!$A$39:$A$782,$A53,СВЦЭМ!$B$39:$B$782,R$47)+'СЕТ СН'!$G$14+СВЦЭМ!$D$10+'СЕТ СН'!$G$5-'СЕТ СН'!$G$24</f>
        <v>3454.7601162400001</v>
      </c>
      <c r="S53" s="36">
        <f>SUMIFS(СВЦЭМ!$D$39:$D$782,СВЦЭМ!$A$39:$A$782,$A53,СВЦЭМ!$B$39:$B$782,S$47)+'СЕТ СН'!$G$14+СВЦЭМ!$D$10+'СЕТ СН'!$G$5-'СЕТ СН'!$G$24</f>
        <v>3437.38045238</v>
      </c>
      <c r="T53" s="36">
        <f>SUMIFS(СВЦЭМ!$D$39:$D$782,СВЦЭМ!$A$39:$A$782,$A53,СВЦЭМ!$B$39:$B$782,T$47)+'СЕТ СН'!$G$14+СВЦЭМ!$D$10+'СЕТ СН'!$G$5-'СЕТ СН'!$G$24</f>
        <v>3451.6934647200001</v>
      </c>
      <c r="U53" s="36">
        <f>SUMIFS(СВЦЭМ!$D$39:$D$782,СВЦЭМ!$A$39:$A$782,$A53,СВЦЭМ!$B$39:$B$782,U$47)+'СЕТ СН'!$G$14+СВЦЭМ!$D$10+'СЕТ СН'!$G$5-'СЕТ СН'!$G$24</f>
        <v>3457.73812671</v>
      </c>
      <c r="V53" s="36">
        <f>SUMIFS(СВЦЭМ!$D$39:$D$782,СВЦЭМ!$A$39:$A$782,$A53,СВЦЭМ!$B$39:$B$782,V$47)+'СЕТ СН'!$G$14+СВЦЭМ!$D$10+'СЕТ СН'!$G$5-'СЕТ СН'!$G$24</f>
        <v>3468.7875772899997</v>
      </c>
      <c r="W53" s="36">
        <f>SUMIFS(СВЦЭМ!$D$39:$D$782,СВЦЭМ!$A$39:$A$782,$A53,СВЦЭМ!$B$39:$B$782,W$47)+'СЕТ СН'!$G$14+СВЦЭМ!$D$10+'СЕТ СН'!$G$5-'СЕТ СН'!$G$24</f>
        <v>3452.7597472500001</v>
      </c>
      <c r="X53" s="36">
        <f>SUMIFS(СВЦЭМ!$D$39:$D$782,СВЦЭМ!$A$39:$A$782,$A53,СВЦЭМ!$B$39:$B$782,X$47)+'СЕТ СН'!$G$14+СВЦЭМ!$D$10+'СЕТ СН'!$G$5-'СЕТ СН'!$G$24</f>
        <v>3513.77705539</v>
      </c>
      <c r="Y53" s="36">
        <f>SUMIFS(СВЦЭМ!$D$39:$D$782,СВЦЭМ!$A$39:$A$782,$A53,СВЦЭМ!$B$39:$B$782,Y$47)+'СЕТ СН'!$G$14+СВЦЭМ!$D$10+'СЕТ СН'!$G$5-'СЕТ СН'!$G$24</f>
        <v>3600.2361642999999</v>
      </c>
    </row>
    <row r="54" spans="1:25" ht="15.75" x14ac:dyDescent="0.2">
      <c r="A54" s="35">
        <f t="shared" si="1"/>
        <v>45145</v>
      </c>
      <c r="B54" s="36">
        <f>SUMIFS(СВЦЭМ!$D$39:$D$782,СВЦЭМ!$A$39:$A$782,$A54,СВЦЭМ!$B$39:$B$782,B$47)+'СЕТ СН'!$G$14+СВЦЭМ!$D$10+'СЕТ СН'!$G$5-'СЕТ СН'!$G$24</f>
        <v>3600.3476397200002</v>
      </c>
      <c r="C54" s="36">
        <f>SUMIFS(СВЦЭМ!$D$39:$D$782,СВЦЭМ!$A$39:$A$782,$A54,СВЦЭМ!$B$39:$B$782,C$47)+'СЕТ СН'!$G$14+СВЦЭМ!$D$10+'СЕТ СН'!$G$5-'СЕТ СН'!$G$24</f>
        <v>3703.69972852</v>
      </c>
      <c r="D54" s="36">
        <f>SUMIFS(СВЦЭМ!$D$39:$D$782,СВЦЭМ!$A$39:$A$782,$A54,СВЦЭМ!$B$39:$B$782,D$47)+'СЕТ СН'!$G$14+СВЦЭМ!$D$10+'СЕТ СН'!$G$5-'СЕТ СН'!$G$24</f>
        <v>3744.0423128900002</v>
      </c>
      <c r="E54" s="36">
        <f>SUMIFS(СВЦЭМ!$D$39:$D$782,СВЦЭМ!$A$39:$A$782,$A54,СВЦЭМ!$B$39:$B$782,E$47)+'СЕТ СН'!$G$14+СВЦЭМ!$D$10+'СЕТ СН'!$G$5-'СЕТ СН'!$G$24</f>
        <v>3790.2560619999999</v>
      </c>
      <c r="F54" s="36">
        <f>SUMIFS(СВЦЭМ!$D$39:$D$782,СВЦЭМ!$A$39:$A$782,$A54,СВЦЭМ!$B$39:$B$782,F$47)+'СЕТ СН'!$G$14+СВЦЭМ!$D$10+'СЕТ СН'!$G$5-'СЕТ СН'!$G$24</f>
        <v>3787.0871364200002</v>
      </c>
      <c r="G54" s="36">
        <f>SUMIFS(СВЦЭМ!$D$39:$D$782,СВЦЭМ!$A$39:$A$782,$A54,СВЦЭМ!$B$39:$B$782,G$47)+'СЕТ СН'!$G$14+СВЦЭМ!$D$10+'СЕТ СН'!$G$5-'СЕТ СН'!$G$24</f>
        <v>3789.7718230999999</v>
      </c>
      <c r="H54" s="36">
        <f>SUMIFS(СВЦЭМ!$D$39:$D$782,СВЦЭМ!$A$39:$A$782,$A54,СВЦЭМ!$B$39:$B$782,H$47)+'СЕТ СН'!$G$14+СВЦЭМ!$D$10+'СЕТ СН'!$G$5-'СЕТ СН'!$G$24</f>
        <v>3833.9112993999997</v>
      </c>
      <c r="I54" s="36">
        <f>SUMIFS(СВЦЭМ!$D$39:$D$782,СВЦЭМ!$A$39:$A$782,$A54,СВЦЭМ!$B$39:$B$782,I$47)+'СЕТ СН'!$G$14+СВЦЭМ!$D$10+'СЕТ СН'!$G$5-'СЕТ СН'!$G$24</f>
        <v>3622.7179684900002</v>
      </c>
      <c r="J54" s="36">
        <f>SUMIFS(СВЦЭМ!$D$39:$D$782,СВЦЭМ!$A$39:$A$782,$A54,СВЦЭМ!$B$39:$B$782,J$47)+'СЕТ СН'!$G$14+СВЦЭМ!$D$10+'СЕТ СН'!$G$5-'СЕТ СН'!$G$24</f>
        <v>3509.4450339200002</v>
      </c>
      <c r="K54" s="36">
        <f>SUMIFS(СВЦЭМ!$D$39:$D$782,СВЦЭМ!$A$39:$A$782,$A54,СВЦЭМ!$B$39:$B$782,K$47)+'СЕТ СН'!$G$14+СВЦЭМ!$D$10+'СЕТ СН'!$G$5-'СЕТ СН'!$G$24</f>
        <v>3453.9478369899998</v>
      </c>
      <c r="L54" s="36">
        <f>SUMIFS(СВЦЭМ!$D$39:$D$782,СВЦЭМ!$A$39:$A$782,$A54,СВЦЭМ!$B$39:$B$782,L$47)+'СЕТ СН'!$G$14+СВЦЭМ!$D$10+'СЕТ СН'!$G$5-'СЕТ СН'!$G$24</f>
        <v>3399.45174516</v>
      </c>
      <c r="M54" s="36">
        <f>SUMIFS(СВЦЭМ!$D$39:$D$782,СВЦЭМ!$A$39:$A$782,$A54,СВЦЭМ!$B$39:$B$782,M$47)+'СЕТ СН'!$G$14+СВЦЭМ!$D$10+'СЕТ СН'!$G$5-'СЕТ СН'!$G$24</f>
        <v>3372.95879324</v>
      </c>
      <c r="N54" s="36">
        <f>SUMIFS(СВЦЭМ!$D$39:$D$782,СВЦЭМ!$A$39:$A$782,$A54,СВЦЭМ!$B$39:$B$782,N$47)+'СЕТ СН'!$G$14+СВЦЭМ!$D$10+'СЕТ СН'!$G$5-'СЕТ СН'!$G$24</f>
        <v>3373.9475183</v>
      </c>
      <c r="O54" s="36">
        <f>SUMIFS(СВЦЭМ!$D$39:$D$782,СВЦЭМ!$A$39:$A$782,$A54,СВЦЭМ!$B$39:$B$782,O$47)+'СЕТ СН'!$G$14+СВЦЭМ!$D$10+'СЕТ СН'!$G$5-'СЕТ СН'!$G$24</f>
        <v>3377.3644022999997</v>
      </c>
      <c r="P54" s="36">
        <f>SUMIFS(СВЦЭМ!$D$39:$D$782,СВЦЭМ!$A$39:$A$782,$A54,СВЦЭМ!$B$39:$B$782,P$47)+'СЕТ СН'!$G$14+СВЦЭМ!$D$10+'СЕТ СН'!$G$5-'СЕТ СН'!$G$24</f>
        <v>3379.5579244600003</v>
      </c>
      <c r="Q54" s="36">
        <f>SUMIFS(СВЦЭМ!$D$39:$D$782,СВЦЭМ!$A$39:$A$782,$A54,СВЦЭМ!$B$39:$B$782,Q$47)+'СЕТ СН'!$G$14+СВЦЭМ!$D$10+'СЕТ СН'!$G$5-'СЕТ СН'!$G$24</f>
        <v>3383.3037653399997</v>
      </c>
      <c r="R54" s="36">
        <f>SUMIFS(СВЦЭМ!$D$39:$D$782,СВЦЭМ!$A$39:$A$782,$A54,СВЦЭМ!$B$39:$B$782,R$47)+'СЕТ СН'!$G$14+СВЦЭМ!$D$10+'СЕТ СН'!$G$5-'СЕТ СН'!$G$24</f>
        <v>3391.97867692</v>
      </c>
      <c r="S54" s="36">
        <f>SUMIFS(СВЦЭМ!$D$39:$D$782,СВЦЭМ!$A$39:$A$782,$A54,СВЦЭМ!$B$39:$B$782,S$47)+'СЕТ СН'!$G$14+СВЦЭМ!$D$10+'СЕТ СН'!$G$5-'СЕТ СН'!$G$24</f>
        <v>3380.35211273</v>
      </c>
      <c r="T54" s="36">
        <f>SUMIFS(СВЦЭМ!$D$39:$D$782,СВЦЭМ!$A$39:$A$782,$A54,СВЦЭМ!$B$39:$B$782,T$47)+'СЕТ СН'!$G$14+СВЦЭМ!$D$10+'СЕТ СН'!$G$5-'СЕТ СН'!$G$24</f>
        <v>3390.0343017300002</v>
      </c>
      <c r="U54" s="36">
        <f>SUMIFS(СВЦЭМ!$D$39:$D$782,СВЦЭМ!$A$39:$A$782,$A54,СВЦЭМ!$B$39:$B$782,U$47)+'СЕТ СН'!$G$14+СВЦЭМ!$D$10+'СЕТ СН'!$G$5-'СЕТ СН'!$G$24</f>
        <v>3390.9754031499997</v>
      </c>
      <c r="V54" s="36">
        <f>SUMIFS(СВЦЭМ!$D$39:$D$782,СВЦЭМ!$A$39:$A$782,$A54,СВЦЭМ!$B$39:$B$782,V$47)+'СЕТ СН'!$G$14+СВЦЭМ!$D$10+'СЕТ СН'!$G$5-'СЕТ СН'!$G$24</f>
        <v>3402.7659909499998</v>
      </c>
      <c r="W54" s="36">
        <f>SUMIFS(СВЦЭМ!$D$39:$D$782,СВЦЭМ!$A$39:$A$782,$A54,СВЦЭМ!$B$39:$B$782,W$47)+'СЕТ СН'!$G$14+СВЦЭМ!$D$10+'СЕТ СН'!$G$5-'СЕТ СН'!$G$24</f>
        <v>3379.5297593200003</v>
      </c>
      <c r="X54" s="36">
        <f>SUMIFS(СВЦЭМ!$D$39:$D$782,СВЦЭМ!$A$39:$A$782,$A54,СВЦЭМ!$B$39:$B$782,X$47)+'СЕТ СН'!$G$14+СВЦЭМ!$D$10+'СЕТ СН'!$G$5-'СЕТ СН'!$G$24</f>
        <v>3445.5995321</v>
      </c>
      <c r="Y54" s="36">
        <f>SUMIFS(СВЦЭМ!$D$39:$D$782,СВЦЭМ!$A$39:$A$782,$A54,СВЦЭМ!$B$39:$B$782,Y$47)+'СЕТ СН'!$G$14+СВЦЭМ!$D$10+'СЕТ СН'!$G$5-'СЕТ СН'!$G$24</f>
        <v>3531.37510247</v>
      </c>
    </row>
    <row r="55" spans="1:25" ht="15.75" x14ac:dyDescent="0.2">
      <c r="A55" s="35">
        <f t="shared" si="1"/>
        <v>45146</v>
      </c>
      <c r="B55" s="36">
        <f>SUMIFS(СВЦЭМ!$D$39:$D$782,СВЦЭМ!$A$39:$A$782,$A55,СВЦЭМ!$B$39:$B$782,B$47)+'СЕТ СН'!$G$14+СВЦЭМ!$D$10+'СЕТ СН'!$G$5-'СЕТ СН'!$G$24</f>
        <v>3586.2978898399997</v>
      </c>
      <c r="C55" s="36">
        <f>SUMIFS(СВЦЭМ!$D$39:$D$782,СВЦЭМ!$A$39:$A$782,$A55,СВЦЭМ!$B$39:$B$782,C$47)+'СЕТ СН'!$G$14+СВЦЭМ!$D$10+'СЕТ СН'!$G$5-'СЕТ СН'!$G$24</f>
        <v>3691.5862508499999</v>
      </c>
      <c r="D55" s="36">
        <f>SUMIFS(СВЦЭМ!$D$39:$D$782,СВЦЭМ!$A$39:$A$782,$A55,СВЦЭМ!$B$39:$B$782,D$47)+'СЕТ СН'!$G$14+СВЦЭМ!$D$10+'СЕТ СН'!$G$5-'СЕТ СН'!$G$24</f>
        <v>3715.94316351</v>
      </c>
      <c r="E55" s="36">
        <f>SUMIFS(СВЦЭМ!$D$39:$D$782,СВЦЭМ!$A$39:$A$782,$A55,СВЦЭМ!$B$39:$B$782,E$47)+'СЕТ СН'!$G$14+СВЦЭМ!$D$10+'СЕТ СН'!$G$5-'СЕТ СН'!$G$24</f>
        <v>3772.0749845800001</v>
      </c>
      <c r="F55" s="36">
        <f>SUMIFS(СВЦЭМ!$D$39:$D$782,СВЦЭМ!$A$39:$A$782,$A55,СВЦЭМ!$B$39:$B$782,F$47)+'СЕТ СН'!$G$14+СВЦЭМ!$D$10+'СЕТ СН'!$G$5-'СЕТ СН'!$G$24</f>
        <v>3786.2025173900001</v>
      </c>
      <c r="G55" s="36">
        <f>SUMIFS(СВЦЭМ!$D$39:$D$782,СВЦЭМ!$A$39:$A$782,$A55,СВЦЭМ!$B$39:$B$782,G$47)+'СЕТ СН'!$G$14+СВЦЭМ!$D$10+'СЕТ СН'!$G$5-'СЕТ СН'!$G$24</f>
        <v>3760.6437833099999</v>
      </c>
      <c r="H55" s="36">
        <f>SUMIFS(СВЦЭМ!$D$39:$D$782,СВЦЭМ!$A$39:$A$782,$A55,СВЦЭМ!$B$39:$B$782,H$47)+'СЕТ СН'!$G$14+СВЦЭМ!$D$10+'СЕТ СН'!$G$5-'СЕТ СН'!$G$24</f>
        <v>3733.43593599</v>
      </c>
      <c r="I55" s="36">
        <f>SUMIFS(СВЦЭМ!$D$39:$D$782,СВЦЭМ!$A$39:$A$782,$A55,СВЦЭМ!$B$39:$B$782,I$47)+'СЕТ СН'!$G$14+СВЦЭМ!$D$10+'СЕТ СН'!$G$5-'СЕТ СН'!$G$24</f>
        <v>3648.8018649099999</v>
      </c>
      <c r="J55" s="36">
        <f>SUMIFS(СВЦЭМ!$D$39:$D$782,СВЦЭМ!$A$39:$A$782,$A55,СВЦЭМ!$B$39:$B$782,J$47)+'СЕТ СН'!$G$14+СВЦЭМ!$D$10+'СЕТ СН'!$G$5-'СЕТ СН'!$G$24</f>
        <v>3602.79971553</v>
      </c>
      <c r="K55" s="36">
        <f>SUMIFS(СВЦЭМ!$D$39:$D$782,СВЦЭМ!$A$39:$A$782,$A55,СВЦЭМ!$B$39:$B$782,K$47)+'СЕТ СН'!$G$14+СВЦЭМ!$D$10+'СЕТ СН'!$G$5-'СЕТ СН'!$G$24</f>
        <v>3522.3209406300002</v>
      </c>
      <c r="L55" s="36">
        <f>SUMIFS(СВЦЭМ!$D$39:$D$782,СВЦЭМ!$A$39:$A$782,$A55,СВЦЭМ!$B$39:$B$782,L$47)+'СЕТ СН'!$G$14+СВЦЭМ!$D$10+'СЕТ СН'!$G$5-'СЕТ СН'!$G$24</f>
        <v>3477.9630769400001</v>
      </c>
      <c r="M55" s="36">
        <f>SUMIFS(СВЦЭМ!$D$39:$D$782,СВЦЭМ!$A$39:$A$782,$A55,СВЦЭМ!$B$39:$B$782,M$47)+'СЕТ СН'!$G$14+СВЦЭМ!$D$10+'СЕТ СН'!$G$5-'СЕТ СН'!$G$24</f>
        <v>3456.1081859999999</v>
      </c>
      <c r="N55" s="36">
        <f>SUMIFS(СВЦЭМ!$D$39:$D$782,СВЦЭМ!$A$39:$A$782,$A55,СВЦЭМ!$B$39:$B$782,N$47)+'СЕТ СН'!$G$14+СВЦЭМ!$D$10+'СЕТ СН'!$G$5-'СЕТ СН'!$G$24</f>
        <v>3450.3094498400001</v>
      </c>
      <c r="O55" s="36">
        <f>SUMIFS(СВЦЭМ!$D$39:$D$782,СВЦЭМ!$A$39:$A$782,$A55,СВЦЭМ!$B$39:$B$782,O$47)+'СЕТ СН'!$G$14+СВЦЭМ!$D$10+'СЕТ СН'!$G$5-'СЕТ СН'!$G$24</f>
        <v>3446.8603934499997</v>
      </c>
      <c r="P55" s="36">
        <f>SUMIFS(СВЦЭМ!$D$39:$D$782,СВЦЭМ!$A$39:$A$782,$A55,СВЦЭМ!$B$39:$B$782,P$47)+'СЕТ СН'!$G$14+СВЦЭМ!$D$10+'СЕТ СН'!$G$5-'СЕТ СН'!$G$24</f>
        <v>3445.5119175600003</v>
      </c>
      <c r="Q55" s="36">
        <f>SUMIFS(СВЦЭМ!$D$39:$D$782,СВЦЭМ!$A$39:$A$782,$A55,СВЦЭМ!$B$39:$B$782,Q$47)+'СЕТ СН'!$G$14+СВЦЭМ!$D$10+'СЕТ СН'!$G$5-'СЕТ СН'!$G$24</f>
        <v>3441.7120186500001</v>
      </c>
      <c r="R55" s="36">
        <f>SUMIFS(СВЦЭМ!$D$39:$D$782,СВЦЭМ!$A$39:$A$782,$A55,СВЦЭМ!$B$39:$B$782,R$47)+'СЕТ СН'!$G$14+СВЦЭМ!$D$10+'СЕТ СН'!$G$5-'СЕТ СН'!$G$24</f>
        <v>3422.16522274</v>
      </c>
      <c r="S55" s="36">
        <f>SUMIFS(СВЦЭМ!$D$39:$D$782,СВЦЭМ!$A$39:$A$782,$A55,СВЦЭМ!$B$39:$B$782,S$47)+'СЕТ СН'!$G$14+СВЦЭМ!$D$10+'СЕТ СН'!$G$5-'СЕТ СН'!$G$24</f>
        <v>3426.35088133</v>
      </c>
      <c r="T55" s="36">
        <f>SUMIFS(СВЦЭМ!$D$39:$D$782,СВЦЭМ!$A$39:$A$782,$A55,СВЦЭМ!$B$39:$B$782,T$47)+'СЕТ СН'!$G$14+СВЦЭМ!$D$10+'СЕТ СН'!$G$5-'СЕТ СН'!$G$24</f>
        <v>3475.2596427500002</v>
      </c>
      <c r="U55" s="36">
        <f>SUMIFS(СВЦЭМ!$D$39:$D$782,СВЦЭМ!$A$39:$A$782,$A55,СВЦЭМ!$B$39:$B$782,U$47)+'СЕТ СН'!$G$14+СВЦЭМ!$D$10+'СЕТ СН'!$G$5-'СЕТ СН'!$G$24</f>
        <v>3469.5193707899998</v>
      </c>
      <c r="V55" s="36">
        <f>SUMIFS(СВЦЭМ!$D$39:$D$782,СВЦЭМ!$A$39:$A$782,$A55,СВЦЭМ!$B$39:$B$782,V$47)+'СЕТ СН'!$G$14+СВЦЭМ!$D$10+'СЕТ СН'!$G$5-'СЕТ СН'!$G$24</f>
        <v>3472.5882266399999</v>
      </c>
      <c r="W55" s="36">
        <f>SUMIFS(СВЦЭМ!$D$39:$D$782,СВЦЭМ!$A$39:$A$782,$A55,СВЦЭМ!$B$39:$B$782,W$47)+'СЕТ СН'!$G$14+СВЦЭМ!$D$10+'СЕТ СН'!$G$5-'СЕТ СН'!$G$24</f>
        <v>3450.48494652</v>
      </c>
      <c r="X55" s="36">
        <f>SUMIFS(СВЦЭМ!$D$39:$D$782,СВЦЭМ!$A$39:$A$782,$A55,СВЦЭМ!$B$39:$B$782,X$47)+'СЕТ СН'!$G$14+СВЦЭМ!$D$10+'СЕТ СН'!$G$5-'СЕТ СН'!$G$24</f>
        <v>3509.0033608000003</v>
      </c>
      <c r="Y55" s="36">
        <f>SUMIFS(СВЦЭМ!$D$39:$D$782,СВЦЭМ!$A$39:$A$782,$A55,СВЦЭМ!$B$39:$B$782,Y$47)+'СЕТ СН'!$G$14+СВЦЭМ!$D$10+'СЕТ СН'!$G$5-'СЕТ СН'!$G$24</f>
        <v>3603.25504546</v>
      </c>
    </row>
    <row r="56" spans="1:25" ht="15.75" x14ac:dyDescent="0.2">
      <c r="A56" s="35">
        <f t="shared" si="1"/>
        <v>45147</v>
      </c>
      <c r="B56" s="36">
        <f>SUMIFS(СВЦЭМ!$D$39:$D$782,СВЦЭМ!$A$39:$A$782,$A56,СВЦЭМ!$B$39:$B$782,B$47)+'СЕТ СН'!$G$14+СВЦЭМ!$D$10+'СЕТ СН'!$G$5-'СЕТ СН'!$G$24</f>
        <v>3703.96999899</v>
      </c>
      <c r="C56" s="36">
        <f>SUMIFS(СВЦЭМ!$D$39:$D$782,СВЦЭМ!$A$39:$A$782,$A56,СВЦЭМ!$B$39:$B$782,C$47)+'СЕТ СН'!$G$14+СВЦЭМ!$D$10+'СЕТ СН'!$G$5-'СЕТ СН'!$G$24</f>
        <v>3817.4532973699997</v>
      </c>
      <c r="D56" s="36">
        <f>SUMIFS(СВЦЭМ!$D$39:$D$782,СВЦЭМ!$A$39:$A$782,$A56,СВЦЭМ!$B$39:$B$782,D$47)+'СЕТ СН'!$G$14+СВЦЭМ!$D$10+'СЕТ СН'!$G$5-'СЕТ СН'!$G$24</f>
        <v>3891.0907393400003</v>
      </c>
      <c r="E56" s="36">
        <f>SUMIFS(СВЦЭМ!$D$39:$D$782,СВЦЭМ!$A$39:$A$782,$A56,СВЦЭМ!$B$39:$B$782,E$47)+'СЕТ СН'!$G$14+СВЦЭМ!$D$10+'СЕТ СН'!$G$5-'СЕТ СН'!$G$24</f>
        <v>3920.1728947500001</v>
      </c>
      <c r="F56" s="36">
        <f>SUMIFS(СВЦЭМ!$D$39:$D$782,СВЦЭМ!$A$39:$A$782,$A56,СВЦЭМ!$B$39:$B$782,F$47)+'СЕТ СН'!$G$14+СВЦЭМ!$D$10+'СЕТ СН'!$G$5-'СЕТ СН'!$G$24</f>
        <v>3939.8865117400001</v>
      </c>
      <c r="G56" s="36">
        <f>SUMIFS(СВЦЭМ!$D$39:$D$782,СВЦЭМ!$A$39:$A$782,$A56,СВЦЭМ!$B$39:$B$782,G$47)+'СЕТ СН'!$G$14+СВЦЭМ!$D$10+'СЕТ СН'!$G$5-'СЕТ СН'!$G$24</f>
        <v>3943.8279863799999</v>
      </c>
      <c r="H56" s="36">
        <f>SUMIFS(СВЦЭМ!$D$39:$D$782,СВЦЭМ!$A$39:$A$782,$A56,СВЦЭМ!$B$39:$B$782,H$47)+'СЕТ СН'!$G$14+СВЦЭМ!$D$10+'СЕТ СН'!$G$5-'СЕТ СН'!$G$24</f>
        <v>3888.2106158199999</v>
      </c>
      <c r="I56" s="36">
        <f>SUMIFS(СВЦЭМ!$D$39:$D$782,СВЦЭМ!$A$39:$A$782,$A56,СВЦЭМ!$B$39:$B$782,I$47)+'СЕТ СН'!$G$14+СВЦЭМ!$D$10+'СЕТ СН'!$G$5-'СЕТ СН'!$G$24</f>
        <v>3786.5487379300002</v>
      </c>
      <c r="J56" s="36">
        <f>SUMIFS(СВЦЭМ!$D$39:$D$782,СВЦЭМ!$A$39:$A$782,$A56,СВЦЭМ!$B$39:$B$782,J$47)+'СЕТ СН'!$G$14+СВЦЭМ!$D$10+'СЕТ СН'!$G$5-'СЕТ СН'!$G$24</f>
        <v>3692.2061870299999</v>
      </c>
      <c r="K56" s="36">
        <f>SUMIFS(СВЦЭМ!$D$39:$D$782,СВЦЭМ!$A$39:$A$782,$A56,СВЦЭМ!$B$39:$B$782,K$47)+'СЕТ СН'!$G$14+СВЦЭМ!$D$10+'СЕТ СН'!$G$5-'СЕТ СН'!$G$24</f>
        <v>3630.2980528999997</v>
      </c>
      <c r="L56" s="36">
        <f>SUMIFS(СВЦЭМ!$D$39:$D$782,СВЦЭМ!$A$39:$A$782,$A56,СВЦЭМ!$B$39:$B$782,L$47)+'СЕТ СН'!$G$14+СВЦЭМ!$D$10+'СЕТ СН'!$G$5-'СЕТ СН'!$G$24</f>
        <v>3582.5066526199998</v>
      </c>
      <c r="M56" s="36">
        <f>SUMIFS(СВЦЭМ!$D$39:$D$782,СВЦЭМ!$A$39:$A$782,$A56,СВЦЭМ!$B$39:$B$782,M$47)+'СЕТ СН'!$G$14+СВЦЭМ!$D$10+'СЕТ СН'!$G$5-'СЕТ СН'!$G$24</f>
        <v>3563.8942679399997</v>
      </c>
      <c r="N56" s="36">
        <f>SUMIFS(СВЦЭМ!$D$39:$D$782,СВЦЭМ!$A$39:$A$782,$A56,СВЦЭМ!$B$39:$B$782,N$47)+'СЕТ СН'!$G$14+СВЦЭМ!$D$10+'СЕТ СН'!$G$5-'СЕТ СН'!$G$24</f>
        <v>3561.4526271699997</v>
      </c>
      <c r="O56" s="36">
        <f>SUMIFS(СВЦЭМ!$D$39:$D$782,СВЦЭМ!$A$39:$A$782,$A56,СВЦЭМ!$B$39:$B$782,O$47)+'СЕТ СН'!$G$14+СВЦЭМ!$D$10+'СЕТ СН'!$G$5-'СЕТ СН'!$G$24</f>
        <v>3564.4221820499997</v>
      </c>
      <c r="P56" s="36">
        <f>SUMIFS(СВЦЭМ!$D$39:$D$782,СВЦЭМ!$A$39:$A$782,$A56,СВЦЭМ!$B$39:$B$782,P$47)+'СЕТ СН'!$G$14+СВЦЭМ!$D$10+'СЕТ СН'!$G$5-'СЕТ СН'!$G$24</f>
        <v>3565.7187713499998</v>
      </c>
      <c r="Q56" s="36">
        <f>SUMIFS(СВЦЭМ!$D$39:$D$782,СВЦЭМ!$A$39:$A$782,$A56,СВЦЭМ!$B$39:$B$782,Q$47)+'СЕТ СН'!$G$14+СВЦЭМ!$D$10+'СЕТ СН'!$G$5-'СЕТ СН'!$G$24</f>
        <v>3580.5745479500001</v>
      </c>
      <c r="R56" s="36">
        <f>SUMIFS(СВЦЭМ!$D$39:$D$782,СВЦЭМ!$A$39:$A$782,$A56,СВЦЭМ!$B$39:$B$782,R$47)+'СЕТ СН'!$G$14+СВЦЭМ!$D$10+'СЕТ СН'!$G$5-'СЕТ СН'!$G$24</f>
        <v>3552.2677127899997</v>
      </c>
      <c r="S56" s="36">
        <f>SUMIFS(СВЦЭМ!$D$39:$D$782,СВЦЭМ!$A$39:$A$782,$A56,СВЦЭМ!$B$39:$B$782,S$47)+'СЕТ СН'!$G$14+СВЦЭМ!$D$10+'СЕТ СН'!$G$5-'СЕТ СН'!$G$24</f>
        <v>3551.1437145999998</v>
      </c>
      <c r="T56" s="36">
        <f>SUMIFS(СВЦЭМ!$D$39:$D$782,СВЦЭМ!$A$39:$A$782,$A56,СВЦЭМ!$B$39:$B$782,T$47)+'СЕТ СН'!$G$14+СВЦЭМ!$D$10+'СЕТ СН'!$G$5-'СЕТ СН'!$G$24</f>
        <v>3583.7248969000002</v>
      </c>
      <c r="U56" s="36">
        <f>SUMIFS(СВЦЭМ!$D$39:$D$782,СВЦЭМ!$A$39:$A$782,$A56,СВЦЭМ!$B$39:$B$782,U$47)+'СЕТ СН'!$G$14+СВЦЭМ!$D$10+'СЕТ СН'!$G$5-'СЕТ СН'!$G$24</f>
        <v>3586.1790977700002</v>
      </c>
      <c r="V56" s="36">
        <f>SUMIFS(СВЦЭМ!$D$39:$D$782,СВЦЭМ!$A$39:$A$782,$A56,СВЦЭМ!$B$39:$B$782,V$47)+'СЕТ СН'!$G$14+СВЦЭМ!$D$10+'СЕТ СН'!$G$5-'СЕТ СН'!$G$24</f>
        <v>3591.1196730199999</v>
      </c>
      <c r="W56" s="36">
        <f>SUMIFS(СВЦЭМ!$D$39:$D$782,СВЦЭМ!$A$39:$A$782,$A56,СВЦЭМ!$B$39:$B$782,W$47)+'СЕТ СН'!$G$14+СВЦЭМ!$D$10+'СЕТ СН'!$G$5-'СЕТ СН'!$G$24</f>
        <v>3589.0040893300002</v>
      </c>
      <c r="X56" s="36">
        <f>SUMIFS(СВЦЭМ!$D$39:$D$782,СВЦЭМ!$A$39:$A$782,$A56,СВЦЭМ!$B$39:$B$782,X$47)+'СЕТ СН'!$G$14+СВЦЭМ!$D$10+'СЕТ СН'!$G$5-'СЕТ СН'!$G$24</f>
        <v>3645.8536917000001</v>
      </c>
      <c r="Y56" s="36">
        <f>SUMIFS(СВЦЭМ!$D$39:$D$782,СВЦЭМ!$A$39:$A$782,$A56,СВЦЭМ!$B$39:$B$782,Y$47)+'СЕТ СН'!$G$14+СВЦЭМ!$D$10+'СЕТ СН'!$G$5-'СЕТ СН'!$G$24</f>
        <v>3728.5783851900001</v>
      </c>
    </row>
    <row r="57" spans="1:25" ht="15.75" x14ac:dyDescent="0.2">
      <c r="A57" s="35">
        <f t="shared" si="1"/>
        <v>45148</v>
      </c>
      <c r="B57" s="36">
        <f>SUMIFS(СВЦЭМ!$D$39:$D$782,СВЦЭМ!$A$39:$A$782,$A57,СВЦЭМ!$B$39:$B$782,B$47)+'СЕТ СН'!$G$14+СВЦЭМ!$D$10+'СЕТ СН'!$G$5-'СЕТ СН'!$G$24</f>
        <v>3916.9100989399999</v>
      </c>
      <c r="C57" s="36">
        <f>SUMIFS(СВЦЭМ!$D$39:$D$782,СВЦЭМ!$A$39:$A$782,$A57,СВЦЭМ!$B$39:$B$782,C$47)+'СЕТ СН'!$G$14+СВЦЭМ!$D$10+'СЕТ СН'!$G$5-'СЕТ СН'!$G$24</f>
        <v>4000.62113787</v>
      </c>
      <c r="D57" s="36">
        <f>SUMIFS(СВЦЭМ!$D$39:$D$782,СВЦЭМ!$A$39:$A$782,$A57,СВЦЭМ!$B$39:$B$782,D$47)+'СЕТ СН'!$G$14+СВЦЭМ!$D$10+'СЕТ СН'!$G$5-'СЕТ СН'!$G$24</f>
        <v>3907.92878045</v>
      </c>
      <c r="E57" s="36">
        <f>SUMIFS(СВЦЭМ!$D$39:$D$782,СВЦЭМ!$A$39:$A$782,$A57,СВЦЭМ!$B$39:$B$782,E$47)+'СЕТ СН'!$G$14+СВЦЭМ!$D$10+'СЕТ СН'!$G$5-'СЕТ СН'!$G$24</f>
        <v>4032.9589081499998</v>
      </c>
      <c r="F57" s="36">
        <f>SUMIFS(СВЦЭМ!$D$39:$D$782,СВЦЭМ!$A$39:$A$782,$A57,СВЦЭМ!$B$39:$B$782,F$47)+'СЕТ СН'!$G$14+СВЦЭМ!$D$10+'СЕТ СН'!$G$5-'СЕТ СН'!$G$24</f>
        <v>4072.4581796099997</v>
      </c>
      <c r="G57" s="36">
        <f>SUMIFS(СВЦЭМ!$D$39:$D$782,СВЦЭМ!$A$39:$A$782,$A57,СВЦЭМ!$B$39:$B$782,G$47)+'СЕТ СН'!$G$14+СВЦЭМ!$D$10+'СЕТ СН'!$G$5-'СЕТ СН'!$G$24</f>
        <v>4049.7588714099998</v>
      </c>
      <c r="H57" s="36">
        <f>SUMIFS(СВЦЭМ!$D$39:$D$782,СВЦЭМ!$A$39:$A$782,$A57,СВЦЭМ!$B$39:$B$782,H$47)+'СЕТ СН'!$G$14+СВЦЭМ!$D$10+'СЕТ СН'!$G$5-'СЕТ СН'!$G$24</f>
        <v>3988.3190389299998</v>
      </c>
      <c r="I57" s="36">
        <f>SUMIFS(СВЦЭМ!$D$39:$D$782,СВЦЭМ!$A$39:$A$782,$A57,СВЦЭМ!$B$39:$B$782,I$47)+'СЕТ СН'!$G$14+СВЦЭМ!$D$10+'СЕТ СН'!$G$5-'СЕТ СН'!$G$24</f>
        <v>3881.5336613899999</v>
      </c>
      <c r="J57" s="36">
        <f>SUMIFS(СВЦЭМ!$D$39:$D$782,СВЦЭМ!$A$39:$A$782,$A57,СВЦЭМ!$B$39:$B$782,J$47)+'СЕТ СН'!$G$14+СВЦЭМ!$D$10+'СЕТ СН'!$G$5-'СЕТ СН'!$G$24</f>
        <v>3777.59387044</v>
      </c>
      <c r="K57" s="36">
        <f>SUMIFS(СВЦЭМ!$D$39:$D$782,СВЦЭМ!$A$39:$A$782,$A57,СВЦЭМ!$B$39:$B$782,K$47)+'СЕТ СН'!$G$14+СВЦЭМ!$D$10+'СЕТ СН'!$G$5-'СЕТ СН'!$G$24</f>
        <v>3689.9188999899998</v>
      </c>
      <c r="L57" s="36">
        <f>SUMIFS(СВЦЭМ!$D$39:$D$782,СВЦЭМ!$A$39:$A$782,$A57,СВЦЭМ!$B$39:$B$782,L$47)+'СЕТ СН'!$G$14+СВЦЭМ!$D$10+'СЕТ СН'!$G$5-'СЕТ СН'!$G$24</f>
        <v>3652.86609361</v>
      </c>
      <c r="M57" s="36">
        <f>SUMIFS(СВЦЭМ!$D$39:$D$782,СВЦЭМ!$A$39:$A$782,$A57,СВЦЭМ!$B$39:$B$782,M$47)+'СЕТ СН'!$G$14+СВЦЭМ!$D$10+'СЕТ СН'!$G$5-'СЕТ СН'!$G$24</f>
        <v>3642.1417974999999</v>
      </c>
      <c r="N57" s="36">
        <f>SUMIFS(СВЦЭМ!$D$39:$D$782,СВЦЭМ!$A$39:$A$782,$A57,СВЦЭМ!$B$39:$B$782,N$47)+'СЕТ СН'!$G$14+СВЦЭМ!$D$10+'СЕТ СН'!$G$5-'СЕТ СН'!$G$24</f>
        <v>3641.8539363</v>
      </c>
      <c r="O57" s="36">
        <f>SUMIFS(СВЦЭМ!$D$39:$D$782,СВЦЭМ!$A$39:$A$782,$A57,СВЦЭМ!$B$39:$B$782,O$47)+'СЕТ СН'!$G$14+СВЦЭМ!$D$10+'СЕТ СН'!$G$5-'СЕТ СН'!$G$24</f>
        <v>3634.4314995200002</v>
      </c>
      <c r="P57" s="36">
        <f>SUMIFS(СВЦЭМ!$D$39:$D$782,СВЦЭМ!$A$39:$A$782,$A57,СВЦЭМ!$B$39:$B$782,P$47)+'СЕТ СН'!$G$14+СВЦЭМ!$D$10+'СЕТ СН'!$G$5-'СЕТ СН'!$G$24</f>
        <v>3634.4415243399999</v>
      </c>
      <c r="Q57" s="36">
        <f>SUMIFS(СВЦЭМ!$D$39:$D$782,СВЦЭМ!$A$39:$A$782,$A57,СВЦЭМ!$B$39:$B$782,Q$47)+'СЕТ СН'!$G$14+СВЦЭМ!$D$10+'СЕТ СН'!$G$5-'СЕТ СН'!$G$24</f>
        <v>3636.62171119</v>
      </c>
      <c r="R57" s="36">
        <f>SUMIFS(СВЦЭМ!$D$39:$D$782,СВЦЭМ!$A$39:$A$782,$A57,СВЦЭМ!$B$39:$B$782,R$47)+'СЕТ СН'!$G$14+СВЦЭМ!$D$10+'СЕТ СН'!$G$5-'СЕТ СН'!$G$24</f>
        <v>3605.61294477</v>
      </c>
      <c r="S57" s="36">
        <f>SUMIFS(СВЦЭМ!$D$39:$D$782,СВЦЭМ!$A$39:$A$782,$A57,СВЦЭМ!$B$39:$B$782,S$47)+'СЕТ СН'!$G$14+СВЦЭМ!$D$10+'СЕТ СН'!$G$5-'СЕТ СН'!$G$24</f>
        <v>3601.35282327</v>
      </c>
      <c r="T57" s="36">
        <f>SUMIFS(СВЦЭМ!$D$39:$D$782,СВЦЭМ!$A$39:$A$782,$A57,СВЦЭМ!$B$39:$B$782,T$47)+'СЕТ СН'!$G$14+СВЦЭМ!$D$10+'СЕТ СН'!$G$5-'СЕТ СН'!$G$24</f>
        <v>3646.6960662000001</v>
      </c>
      <c r="U57" s="36">
        <f>SUMIFS(СВЦЭМ!$D$39:$D$782,СВЦЭМ!$A$39:$A$782,$A57,СВЦЭМ!$B$39:$B$782,U$47)+'СЕТ СН'!$G$14+СВЦЭМ!$D$10+'СЕТ СН'!$G$5-'СЕТ СН'!$G$24</f>
        <v>3654.3939130500003</v>
      </c>
      <c r="V57" s="36">
        <f>SUMIFS(СВЦЭМ!$D$39:$D$782,СВЦЭМ!$A$39:$A$782,$A57,СВЦЭМ!$B$39:$B$782,V$47)+'СЕТ СН'!$G$14+СВЦЭМ!$D$10+'СЕТ СН'!$G$5-'СЕТ СН'!$G$24</f>
        <v>3649.2239082400001</v>
      </c>
      <c r="W57" s="36">
        <f>SUMIFS(СВЦЭМ!$D$39:$D$782,СВЦЭМ!$A$39:$A$782,$A57,СВЦЭМ!$B$39:$B$782,W$47)+'СЕТ СН'!$G$14+СВЦЭМ!$D$10+'СЕТ СН'!$G$5-'СЕТ СН'!$G$24</f>
        <v>3624.6781399800002</v>
      </c>
      <c r="X57" s="36">
        <f>SUMIFS(СВЦЭМ!$D$39:$D$782,СВЦЭМ!$A$39:$A$782,$A57,СВЦЭМ!$B$39:$B$782,X$47)+'СЕТ СН'!$G$14+СВЦЭМ!$D$10+'СЕТ СН'!$G$5-'СЕТ СН'!$G$24</f>
        <v>3705.8715596000002</v>
      </c>
      <c r="Y57" s="36">
        <f>SUMIFS(СВЦЭМ!$D$39:$D$782,СВЦЭМ!$A$39:$A$782,$A57,СВЦЭМ!$B$39:$B$782,Y$47)+'СЕТ СН'!$G$14+СВЦЭМ!$D$10+'СЕТ СН'!$G$5-'СЕТ СН'!$G$24</f>
        <v>3824.4382457800002</v>
      </c>
    </row>
    <row r="58" spans="1:25" ht="15.75" x14ac:dyDescent="0.2">
      <c r="A58" s="35">
        <f t="shared" si="1"/>
        <v>45149</v>
      </c>
      <c r="B58" s="36">
        <f>SUMIFS(СВЦЭМ!$D$39:$D$782,СВЦЭМ!$A$39:$A$782,$A58,СВЦЭМ!$B$39:$B$782,B$47)+'СЕТ СН'!$G$14+СВЦЭМ!$D$10+'СЕТ СН'!$G$5-'СЕТ СН'!$G$24</f>
        <v>3802.9218428100003</v>
      </c>
      <c r="C58" s="36">
        <f>SUMIFS(СВЦЭМ!$D$39:$D$782,СВЦЭМ!$A$39:$A$782,$A58,СВЦЭМ!$B$39:$B$782,C$47)+'СЕТ СН'!$G$14+СВЦЭМ!$D$10+'СЕТ СН'!$G$5-'СЕТ СН'!$G$24</f>
        <v>3902.7675567799997</v>
      </c>
      <c r="D58" s="36">
        <f>SUMIFS(СВЦЭМ!$D$39:$D$782,СВЦЭМ!$A$39:$A$782,$A58,СВЦЭМ!$B$39:$B$782,D$47)+'СЕТ СН'!$G$14+СВЦЭМ!$D$10+'СЕТ СН'!$G$5-'СЕТ СН'!$G$24</f>
        <v>3894.4798451900001</v>
      </c>
      <c r="E58" s="36">
        <f>SUMIFS(СВЦЭМ!$D$39:$D$782,СВЦЭМ!$A$39:$A$782,$A58,СВЦЭМ!$B$39:$B$782,E$47)+'СЕТ СН'!$G$14+СВЦЭМ!$D$10+'СЕТ СН'!$G$5-'СЕТ СН'!$G$24</f>
        <v>3928.9548178499999</v>
      </c>
      <c r="F58" s="36">
        <f>SUMIFS(СВЦЭМ!$D$39:$D$782,СВЦЭМ!$A$39:$A$782,$A58,СВЦЭМ!$B$39:$B$782,F$47)+'СЕТ СН'!$G$14+СВЦЭМ!$D$10+'СЕТ СН'!$G$5-'СЕТ СН'!$G$24</f>
        <v>3993.55726267</v>
      </c>
      <c r="G58" s="36">
        <f>SUMIFS(СВЦЭМ!$D$39:$D$782,СВЦЭМ!$A$39:$A$782,$A58,СВЦЭМ!$B$39:$B$782,G$47)+'СЕТ СН'!$G$14+СВЦЭМ!$D$10+'СЕТ СН'!$G$5-'СЕТ СН'!$G$24</f>
        <v>3974.0666556300002</v>
      </c>
      <c r="H58" s="36">
        <f>SUMIFS(СВЦЭМ!$D$39:$D$782,СВЦЭМ!$A$39:$A$782,$A58,СВЦЭМ!$B$39:$B$782,H$47)+'СЕТ СН'!$G$14+СВЦЭМ!$D$10+'СЕТ СН'!$G$5-'СЕТ СН'!$G$24</f>
        <v>3908.3060342399999</v>
      </c>
      <c r="I58" s="36">
        <f>SUMIFS(СВЦЭМ!$D$39:$D$782,СВЦЭМ!$A$39:$A$782,$A58,СВЦЭМ!$B$39:$B$782,I$47)+'СЕТ СН'!$G$14+СВЦЭМ!$D$10+'СЕТ СН'!$G$5-'СЕТ СН'!$G$24</f>
        <v>3777.8927218999997</v>
      </c>
      <c r="J58" s="36">
        <f>SUMIFS(СВЦЭМ!$D$39:$D$782,СВЦЭМ!$A$39:$A$782,$A58,СВЦЭМ!$B$39:$B$782,J$47)+'СЕТ СН'!$G$14+СВЦЭМ!$D$10+'СЕТ СН'!$G$5-'СЕТ СН'!$G$24</f>
        <v>3670.3914065999998</v>
      </c>
      <c r="K58" s="36">
        <f>SUMIFS(СВЦЭМ!$D$39:$D$782,СВЦЭМ!$A$39:$A$782,$A58,СВЦЭМ!$B$39:$B$782,K$47)+'СЕТ СН'!$G$14+СВЦЭМ!$D$10+'СЕТ СН'!$G$5-'СЕТ СН'!$G$24</f>
        <v>3601.2052451600002</v>
      </c>
      <c r="L58" s="36">
        <f>SUMIFS(СВЦЭМ!$D$39:$D$782,СВЦЭМ!$A$39:$A$782,$A58,СВЦЭМ!$B$39:$B$782,L$47)+'СЕТ СН'!$G$14+СВЦЭМ!$D$10+'СЕТ СН'!$G$5-'СЕТ СН'!$G$24</f>
        <v>3549.9501193699998</v>
      </c>
      <c r="M58" s="36">
        <f>SUMIFS(СВЦЭМ!$D$39:$D$782,СВЦЭМ!$A$39:$A$782,$A58,СВЦЭМ!$B$39:$B$782,M$47)+'СЕТ СН'!$G$14+СВЦЭМ!$D$10+'СЕТ СН'!$G$5-'СЕТ СН'!$G$24</f>
        <v>3522.03123581</v>
      </c>
      <c r="N58" s="36">
        <f>SUMIFS(СВЦЭМ!$D$39:$D$782,СВЦЭМ!$A$39:$A$782,$A58,СВЦЭМ!$B$39:$B$782,N$47)+'СЕТ СН'!$G$14+СВЦЭМ!$D$10+'СЕТ СН'!$G$5-'СЕТ СН'!$G$24</f>
        <v>3521.8272563400001</v>
      </c>
      <c r="O58" s="36">
        <f>SUMIFS(СВЦЭМ!$D$39:$D$782,СВЦЭМ!$A$39:$A$782,$A58,СВЦЭМ!$B$39:$B$782,O$47)+'СЕТ СН'!$G$14+СВЦЭМ!$D$10+'СЕТ СН'!$G$5-'СЕТ СН'!$G$24</f>
        <v>3519.36537391</v>
      </c>
      <c r="P58" s="36">
        <f>SUMIFS(СВЦЭМ!$D$39:$D$782,СВЦЭМ!$A$39:$A$782,$A58,СВЦЭМ!$B$39:$B$782,P$47)+'СЕТ СН'!$G$14+СВЦЭМ!$D$10+'СЕТ СН'!$G$5-'СЕТ СН'!$G$24</f>
        <v>3514.3678829</v>
      </c>
      <c r="Q58" s="36">
        <f>SUMIFS(СВЦЭМ!$D$39:$D$782,СВЦЭМ!$A$39:$A$782,$A58,СВЦЭМ!$B$39:$B$782,Q$47)+'СЕТ СН'!$G$14+СВЦЭМ!$D$10+'СЕТ СН'!$G$5-'СЕТ СН'!$G$24</f>
        <v>3528.4933679799997</v>
      </c>
      <c r="R58" s="36">
        <f>SUMIFS(СВЦЭМ!$D$39:$D$782,СВЦЭМ!$A$39:$A$782,$A58,СВЦЭМ!$B$39:$B$782,R$47)+'СЕТ СН'!$G$14+СВЦЭМ!$D$10+'СЕТ СН'!$G$5-'СЕТ СН'!$G$24</f>
        <v>3501.7323691000001</v>
      </c>
      <c r="S58" s="36">
        <f>SUMIFS(СВЦЭМ!$D$39:$D$782,СВЦЭМ!$A$39:$A$782,$A58,СВЦЭМ!$B$39:$B$782,S$47)+'СЕТ СН'!$G$14+СВЦЭМ!$D$10+'СЕТ СН'!$G$5-'СЕТ СН'!$G$24</f>
        <v>3530.9983278199998</v>
      </c>
      <c r="T58" s="36">
        <f>SUMIFS(СВЦЭМ!$D$39:$D$782,СВЦЭМ!$A$39:$A$782,$A58,СВЦЭМ!$B$39:$B$782,T$47)+'СЕТ СН'!$G$14+СВЦЭМ!$D$10+'СЕТ СН'!$G$5-'СЕТ СН'!$G$24</f>
        <v>3610.3067719600003</v>
      </c>
      <c r="U58" s="36">
        <f>SUMIFS(СВЦЭМ!$D$39:$D$782,СВЦЭМ!$A$39:$A$782,$A58,СВЦЭМ!$B$39:$B$782,U$47)+'СЕТ СН'!$G$14+СВЦЭМ!$D$10+'СЕТ СН'!$G$5-'СЕТ СН'!$G$24</f>
        <v>3604.98033622</v>
      </c>
      <c r="V58" s="36">
        <f>SUMIFS(СВЦЭМ!$D$39:$D$782,СВЦЭМ!$A$39:$A$782,$A58,СВЦЭМ!$B$39:$B$782,V$47)+'СЕТ СН'!$G$14+СВЦЭМ!$D$10+'СЕТ СН'!$G$5-'СЕТ СН'!$G$24</f>
        <v>3600.8405571100002</v>
      </c>
      <c r="W58" s="36">
        <f>SUMIFS(СВЦЭМ!$D$39:$D$782,СВЦЭМ!$A$39:$A$782,$A58,СВЦЭМ!$B$39:$B$782,W$47)+'СЕТ СН'!$G$14+СВЦЭМ!$D$10+'СЕТ СН'!$G$5-'СЕТ СН'!$G$24</f>
        <v>3597.9071667500002</v>
      </c>
      <c r="X58" s="36">
        <f>SUMIFS(СВЦЭМ!$D$39:$D$782,СВЦЭМ!$A$39:$A$782,$A58,СВЦЭМ!$B$39:$B$782,X$47)+'СЕТ СН'!$G$14+СВЦЭМ!$D$10+'СЕТ СН'!$G$5-'СЕТ СН'!$G$24</f>
        <v>3674.1540618399999</v>
      </c>
      <c r="Y58" s="36">
        <f>SUMIFS(СВЦЭМ!$D$39:$D$782,СВЦЭМ!$A$39:$A$782,$A58,СВЦЭМ!$B$39:$B$782,Y$47)+'СЕТ СН'!$G$14+СВЦЭМ!$D$10+'СЕТ СН'!$G$5-'СЕТ СН'!$G$24</f>
        <v>3830.67642359</v>
      </c>
    </row>
    <row r="59" spans="1:25" ht="15.75" x14ac:dyDescent="0.2">
      <c r="A59" s="35">
        <f t="shared" si="1"/>
        <v>45150</v>
      </c>
      <c r="B59" s="36">
        <f>SUMIFS(СВЦЭМ!$D$39:$D$782,СВЦЭМ!$A$39:$A$782,$A59,СВЦЭМ!$B$39:$B$782,B$47)+'СЕТ СН'!$G$14+СВЦЭМ!$D$10+'СЕТ СН'!$G$5-'СЕТ СН'!$G$24</f>
        <v>3793.6147925499999</v>
      </c>
      <c r="C59" s="36">
        <f>SUMIFS(СВЦЭМ!$D$39:$D$782,СВЦЭМ!$A$39:$A$782,$A59,СВЦЭМ!$B$39:$B$782,C$47)+'СЕТ СН'!$G$14+СВЦЭМ!$D$10+'СЕТ СН'!$G$5-'СЕТ СН'!$G$24</f>
        <v>3761.8368875900001</v>
      </c>
      <c r="D59" s="36">
        <f>SUMIFS(СВЦЭМ!$D$39:$D$782,СВЦЭМ!$A$39:$A$782,$A59,СВЦЭМ!$B$39:$B$782,D$47)+'СЕТ СН'!$G$14+СВЦЭМ!$D$10+'СЕТ СН'!$G$5-'СЕТ СН'!$G$24</f>
        <v>3755.0651410099999</v>
      </c>
      <c r="E59" s="36">
        <f>SUMIFS(СВЦЭМ!$D$39:$D$782,СВЦЭМ!$A$39:$A$782,$A59,СВЦЭМ!$B$39:$B$782,E$47)+'СЕТ СН'!$G$14+СВЦЭМ!$D$10+'СЕТ СН'!$G$5-'СЕТ СН'!$G$24</f>
        <v>3801.9663231699997</v>
      </c>
      <c r="F59" s="36">
        <f>SUMIFS(СВЦЭМ!$D$39:$D$782,СВЦЭМ!$A$39:$A$782,$A59,СВЦЭМ!$B$39:$B$782,F$47)+'СЕТ СН'!$G$14+СВЦЭМ!$D$10+'СЕТ СН'!$G$5-'СЕТ СН'!$G$24</f>
        <v>3814.5991303400001</v>
      </c>
      <c r="G59" s="36">
        <f>SUMIFS(СВЦЭМ!$D$39:$D$782,СВЦЭМ!$A$39:$A$782,$A59,СВЦЭМ!$B$39:$B$782,G$47)+'СЕТ СН'!$G$14+СВЦЭМ!$D$10+'СЕТ СН'!$G$5-'СЕТ СН'!$G$24</f>
        <v>3804.0781483199999</v>
      </c>
      <c r="H59" s="36">
        <f>SUMIFS(СВЦЭМ!$D$39:$D$782,СВЦЭМ!$A$39:$A$782,$A59,СВЦЭМ!$B$39:$B$782,H$47)+'СЕТ СН'!$G$14+СВЦЭМ!$D$10+'СЕТ СН'!$G$5-'СЕТ СН'!$G$24</f>
        <v>3797.7112418300003</v>
      </c>
      <c r="I59" s="36">
        <f>SUMIFS(СВЦЭМ!$D$39:$D$782,СВЦЭМ!$A$39:$A$782,$A59,СВЦЭМ!$B$39:$B$782,I$47)+'СЕТ СН'!$G$14+СВЦЭМ!$D$10+'СЕТ СН'!$G$5-'СЕТ СН'!$G$24</f>
        <v>3734.02471857</v>
      </c>
      <c r="J59" s="36">
        <f>SUMIFS(СВЦЭМ!$D$39:$D$782,СВЦЭМ!$A$39:$A$782,$A59,СВЦЭМ!$B$39:$B$782,J$47)+'СЕТ СН'!$G$14+СВЦЭМ!$D$10+'СЕТ СН'!$G$5-'СЕТ СН'!$G$24</f>
        <v>3622.6934538400001</v>
      </c>
      <c r="K59" s="36">
        <f>SUMIFS(СВЦЭМ!$D$39:$D$782,СВЦЭМ!$A$39:$A$782,$A59,СВЦЭМ!$B$39:$B$782,K$47)+'СЕТ СН'!$G$14+СВЦЭМ!$D$10+'СЕТ СН'!$G$5-'СЕТ СН'!$G$24</f>
        <v>3527.5509155600002</v>
      </c>
      <c r="L59" s="36">
        <f>SUMIFS(СВЦЭМ!$D$39:$D$782,СВЦЭМ!$A$39:$A$782,$A59,СВЦЭМ!$B$39:$B$782,L$47)+'СЕТ СН'!$G$14+СВЦЭМ!$D$10+'СЕТ СН'!$G$5-'СЕТ СН'!$G$24</f>
        <v>3467.4662096500001</v>
      </c>
      <c r="M59" s="36">
        <f>SUMIFS(СВЦЭМ!$D$39:$D$782,СВЦЭМ!$A$39:$A$782,$A59,СВЦЭМ!$B$39:$B$782,M$47)+'СЕТ СН'!$G$14+СВЦЭМ!$D$10+'СЕТ СН'!$G$5-'СЕТ СН'!$G$24</f>
        <v>3433.41879307</v>
      </c>
      <c r="N59" s="36">
        <f>SUMIFS(СВЦЭМ!$D$39:$D$782,СВЦЭМ!$A$39:$A$782,$A59,СВЦЭМ!$B$39:$B$782,N$47)+'СЕТ СН'!$G$14+СВЦЭМ!$D$10+'СЕТ СН'!$G$5-'СЕТ СН'!$G$24</f>
        <v>3421.8238028400001</v>
      </c>
      <c r="O59" s="36">
        <f>SUMIFS(СВЦЭМ!$D$39:$D$782,СВЦЭМ!$A$39:$A$782,$A59,СВЦЭМ!$B$39:$B$782,O$47)+'СЕТ СН'!$G$14+СВЦЭМ!$D$10+'СЕТ СН'!$G$5-'СЕТ СН'!$G$24</f>
        <v>3439.3940137700001</v>
      </c>
      <c r="P59" s="36">
        <f>SUMIFS(СВЦЭМ!$D$39:$D$782,СВЦЭМ!$A$39:$A$782,$A59,СВЦЭМ!$B$39:$B$782,P$47)+'СЕТ СН'!$G$14+СВЦЭМ!$D$10+'СЕТ СН'!$G$5-'СЕТ СН'!$G$24</f>
        <v>3448.3039585500001</v>
      </c>
      <c r="Q59" s="36">
        <f>SUMIFS(СВЦЭМ!$D$39:$D$782,СВЦЭМ!$A$39:$A$782,$A59,СВЦЭМ!$B$39:$B$782,Q$47)+'СЕТ СН'!$G$14+СВЦЭМ!$D$10+'СЕТ СН'!$G$5-'СЕТ СН'!$G$24</f>
        <v>3445.7392466000001</v>
      </c>
      <c r="R59" s="36">
        <f>SUMIFS(СВЦЭМ!$D$39:$D$782,СВЦЭМ!$A$39:$A$782,$A59,СВЦЭМ!$B$39:$B$782,R$47)+'СЕТ СН'!$G$14+СВЦЭМ!$D$10+'СЕТ СН'!$G$5-'СЕТ СН'!$G$24</f>
        <v>3439.8200303100002</v>
      </c>
      <c r="S59" s="36">
        <f>SUMIFS(СВЦЭМ!$D$39:$D$782,СВЦЭМ!$A$39:$A$782,$A59,СВЦЭМ!$B$39:$B$782,S$47)+'СЕТ СН'!$G$14+СВЦЭМ!$D$10+'СЕТ СН'!$G$5-'СЕТ СН'!$G$24</f>
        <v>3399.0014522000001</v>
      </c>
      <c r="T59" s="36">
        <f>SUMIFS(СВЦЭМ!$D$39:$D$782,СВЦЭМ!$A$39:$A$782,$A59,СВЦЭМ!$B$39:$B$782,T$47)+'СЕТ СН'!$G$14+СВЦЭМ!$D$10+'СЕТ СН'!$G$5-'СЕТ СН'!$G$24</f>
        <v>3435.2998779199997</v>
      </c>
      <c r="U59" s="36">
        <f>SUMIFS(СВЦЭМ!$D$39:$D$782,СВЦЭМ!$A$39:$A$782,$A59,СВЦЭМ!$B$39:$B$782,U$47)+'СЕТ СН'!$G$14+СВЦЭМ!$D$10+'СЕТ СН'!$G$5-'СЕТ СН'!$G$24</f>
        <v>3437.2315959500002</v>
      </c>
      <c r="V59" s="36">
        <f>SUMIFS(СВЦЭМ!$D$39:$D$782,СВЦЭМ!$A$39:$A$782,$A59,СВЦЭМ!$B$39:$B$782,V$47)+'СЕТ СН'!$G$14+СВЦЭМ!$D$10+'СЕТ СН'!$G$5-'СЕТ СН'!$G$24</f>
        <v>3449.5284263000003</v>
      </c>
      <c r="W59" s="36">
        <f>SUMIFS(СВЦЭМ!$D$39:$D$782,СВЦЭМ!$A$39:$A$782,$A59,СВЦЭМ!$B$39:$B$782,W$47)+'СЕТ СН'!$G$14+СВЦЭМ!$D$10+'СЕТ СН'!$G$5-'СЕТ СН'!$G$24</f>
        <v>3450.2328530499999</v>
      </c>
      <c r="X59" s="36">
        <f>SUMIFS(СВЦЭМ!$D$39:$D$782,СВЦЭМ!$A$39:$A$782,$A59,СВЦЭМ!$B$39:$B$782,X$47)+'СЕТ СН'!$G$14+СВЦЭМ!$D$10+'СЕТ СН'!$G$5-'СЕТ СН'!$G$24</f>
        <v>3512.3167481099999</v>
      </c>
      <c r="Y59" s="36">
        <f>SUMIFS(СВЦЭМ!$D$39:$D$782,СВЦЭМ!$A$39:$A$782,$A59,СВЦЭМ!$B$39:$B$782,Y$47)+'СЕТ СН'!$G$14+СВЦЭМ!$D$10+'СЕТ СН'!$G$5-'СЕТ СН'!$G$24</f>
        <v>3588.3441622299997</v>
      </c>
    </row>
    <row r="60" spans="1:25" ht="15.75" x14ac:dyDescent="0.2">
      <c r="A60" s="35">
        <f t="shared" si="1"/>
        <v>45151</v>
      </c>
      <c r="B60" s="36">
        <f>SUMIFS(СВЦЭМ!$D$39:$D$782,СВЦЭМ!$A$39:$A$782,$A60,СВЦЭМ!$B$39:$B$782,B$47)+'СЕТ СН'!$G$14+СВЦЭМ!$D$10+'СЕТ СН'!$G$5-'СЕТ СН'!$G$24</f>
        <v>3581.7458699700001</v>
      </c>
      <c r="C60" s="36">
        <f>SUMIFS(СВЦЭМ!$D$39:$D$782,СВЦЭМ!$A$39:$A$782,$A60,СВЦЭМ!$B$39:$B$782,C$47)+'СЕТ СН'!$G$14+СВЦЭМ!$D$10+'СЕТ СН'!$G$5-'СЕТ СН'!$G$24</f>
        <v>3651.3999640000002</v>
      </c>
      <c r="D60" s="36">
        <f>SUMIFS(СВЦЭМ!$D$39:$D$782,СВЦЭМ!$A$39:$A$782,$A60,СВЦЭМ!$B$39:$B$782,D$47)+'СЕТ СН'!$G$14+СВЦЭМ!$D$10+'СЕТ СН'!$G$5-'СЕТ СН'!$G$24</f>
        <v>3646.3641960800001</v>
      </c>
      <c r="E60" s="36">
        <f>SUMIFS(СВЦЭМ!$D$39:$D$782,СВЦЭМ!$A$39:$A$782,$A60,СВЦЭМ!$B$39:$B$782,E$47)+'СЕТ СН'!$G$14+СВЦЭМ!$D$10+'СЕТ СН'!$G$5-'СЕТ СН'!$G$24</f>
        <v>3729.1390556900001</v>
      </c>
      <c r="F60" s="36">
        <f>SUMIFS(СВЦЭМ!$D$39:$D$782,СВЦЭМ!$A$39:$A$782,$A60,СВЦЭМ!$B$39:$B$782,F$47)+'СЕТ СН'!$G$14+СВЦЭМ!$D$10+'СЕТ СН'!$G$5-'СЕТ СН'!$G$24</f>
        <v>3738.1247236099998</v>
      </c>
      <c r="G60" s="36">
        <f>SUMIFS(СВЦЭМ!$D$39:$D$782,СВЦЭМ!$A$39:$A$782,$A60,СВЦЭМ!$B$39:$B$782,G$47)+'СЕТ СН'!$G$14+СВЦЭМ!$D$10+'СЕТ СН'!$G$5-'СЕТ СН'!$G$24</f>
        <v>3719.9988123399999</v>
      </c>
      <c r="H60" s="36">
        <f>SUMIFS(СВЦЭМ!$D$39:$D$782,СВЦЭМ!$A$39:$A$782,$A60,СВЦЭМ!$B$39:$B$782,H$47)+'СЕТ СН'!$G$14+СВЦЭМ!$D$10+'СЕТ СН'!$G$5-'СЕТ СН'!$G$24</f>
        <v>3709.4612624000001</v>
      </c>
      <c r="I60" s="36">
        <f>SUMIFS(СВЦЭМ!$D$39:$D$782,СВЦЭМ!$A$39:$A$782,$A60,СВЦЭМ!$B$39:$B$782,I$47)+'СЕТ СН'!$G$14+СВЦЭМ!$D$10+'СЕТ СН'!$G$5-'СЕТ СН'!$G$24</f>
        <v>3644.5418240600002</v>
      </c>
      <c r="J60" s="36">
        <f>SUMIFS(СВЦЭМ!$D$39:$D$782,СВЦЭМ!$A$39:$A$782,$A60,СВЦЭМ!$B$39:$B$782,J$47)+'СЕТ СН'!$G$14+СВЦЭМ!$D$10+'СЕТ СН'!$G$5-'СЕТ СН'!$G$24</f>
        <v>3536.2349433099998</v>
      </c>
      <c r="K60" s="36">
        <f>SUMIFS(СВЦЭМ!$D$39:$D$782,СВЦЭМ!$A$39:$A$782,$A60,СВЦЭМ!$B$39:$B$782,K$47)+'СЕТ СН'!$G$14+СВЦЭМ!$D$10+'СЕТ СН'!$G$5-'СЕТ СН'!$G$24</f>
        <v>3444.1837498699997</v>
      </c>
      <c r="L60" s="36">
        <f>SUMIFS(СВЦЭМ!$D$39:$D$782,СВЦЭМ!$A$39:$A$782,$A60,СВЦЭМ!$B$39:$B$782,L$47)+'СЕТ СН'!$G$14+СВЦЭМ!$D$10+'СЕТ СН'!$G$5-'СЕТ СН'!$G$24</f>
        <v>3381.4230845299999</v>
      </c>
      <c r="M60" s="36">
        <f>SUMIFS(СВЦЭМ!$D$39:$D$782,СВЦЭМ!$A$39:$A$782,$A60,СВЦЭМ!$B$39:$B$782,M$47)+'СЕТ СН'!$G$14+СВЦЭМ!$D$10+'СЕТ СН'!$G$5-'СЕТ СН'!$G$24</f>
        <v>3355.9501009999999</v>
      </c>
      <c r="N60" s="36">
        <f>SUMIFS(СВЦЭМ!$D$39:$D$782,СВЦЭМ!$A$39:$A$782,$A60,СВЦЭМ!$B$39:$B$782,N$47)+'СЕТ СН'!$G$14+СВЦЭМ!$D$10+'СЕТ СН'!$G$5-'СЕТ СН'!$G$24</f>
        <v>3350.5774169599999</v>
      </c>
      <c r="O60" s="36">
        <f>SUMIFS(СВЦЭМ!$D$39:$D$782,СВЦЭМ!$A$39:$A$782,$A60,СВЦЭМ!$B$39:$B$782,O$47)+'СЕТ СН'!$G$14+СВЦЭМ!$D$10+'СЕТ СН'!$G$5-'СЕТ СН'!$G$24</f>
        <v>3364.8430179100001</v>
      </c>
      <c r="P60" s="36">
        <f>SUMIFS(СВЦЭМ!$D$39:$D$782,СВЦЭМ!$A$39:$A$782,$A60,СВЦЭМ!$B$39:$B$782,P$47)+'СЕТ СН'!$G$14+СВЦЭМ!$D$10+'СЕТ СН'!$G$5-'СЕТ СН'!$G$24</f>
        <v>3372.1327549299999</v>
      </c>
      <c r="Q60" s="36">
        <f>SUMIFS(СВЦЭМ!$D$39:$D$782,СВЦЭМ!$A$39:$A$782,$A60,СВЦЭМ!$B$39:$B$782,Q$47)+'СЕТ СН'!$G$14+СВЦЭМ!$D$10+'СЕТ СН'!$G$5-'СЕТ СН'!$G$24</f>
        <v>3369.7638319099997</v>
      </c>
      <c r="R60" s="36">
        <f>SUMIFS(СВЦЭМ!$D$39:$D$782,СВЦЭМ!$A$39:$A$782,$A60,СВЦЭМ!$B$39:$B$782,R$47)+'СЕТ СН'!$G$14+СВЦЭМ!$D$10+'СЕТ СН'!$G$5-'СЕТ СН'!$G$24</f>
        <v>3361.61931383</v>
      </c>
      <c r="S60" s="36">
        <f>SUMIFS(СВЦЭМ!$D$39:$D$782,СВЦЭМ!$A$39:$A$782,$A60,СВЦЭМ!$B$39:$B$782,S$47)+'СЕТ СН'!$G$14+СВЦЭМ!$D$10+'СЕТ СН'!$G$5-'СЕТ СН'!$G$24</f>
        <v>3318.9023060099998</v>
      </c>
      <c r="T60" s="36">
        <f>SUMIFS(СВЦЭМ!$D$39:$D$782,СВЦЭМ!$A$39:$A$782,$A60,СВЦЭМ!$B$39:$B$782,T$47)+'СЕТ СН'!$G$14+СВЦЭМ!$D$10+'СЕТ СН'!$G$5-'СЕТ СН'!$G$24</f>
        <v>3350.3957750199997</v>
      </c>
      <c r="U60" s="36">
        <f>SUMIFS(СВЦЭМ!$D$39:$D$782,СВЦЭМ!$A$39:$A$782,$A60,СВЦЭМ!$B$39:$B$782,U$47)+'СЕТ СН'!$G$14+СВЦЭМ!$D$10+'СЕТ СН'!$G$5-'СЕТ СН'!$G$24</f>
        <v>3342.7354641800002</v>
      </c>
      <c r="V60" s="36">
        <f>SUMIFS(СВЦЭМ!$D$39:$D$782,СВЦЭМ!$A$39:$A$782,$A60,СВЦЭМ!$B$39:$B$782,V$47)+'СЕТ СН'!$G$14+СВЦЭМ!$D$10+'СЕТ СН'!$G$5-'СЕТ СН'!$G$24</f>
        <v>3337.0240319</v>
      </c>
      <c r="W60" s="36">
        <f>SUMIFS(СВЦЭМ!$D$39:$D$782,СВЦЭМ!$A$39:$A$782,$A60,СВЦЭМ!$B$39:$B$782,W$47)+'СЕТ СН'!$G$14+СВЦЭМ!$D$10+'СЕТ СН'!$G$5-'СЕТ СН'!$G$24</f>
        <v>3342.8997227899999</v>
      </c>
      <c r="X60" s="36">
        <f>SUMIFS(СВЦЭМ!$D$39:$D$782,СВЦЭМ!$A$39:$A$782,$A60,СВЦЭМ!$B$39:$B$782,X$47)+'СЕТ СН'!$G$14+СВЦЭМ!$D$10+'СЕТ СН'!$G$5-'СЕТ СН'!$G$24</f>
        <v>3409.4874843299999</v>
      </c>
      <c r="Y60" s="36">
        <f>SUMIFS(СВЦЭМ!$D$39:$D$782,СВЦЭМ!$A$39:$A$782,$A60,СВЦЭМ!$B$39:$B$782,Y$47)+'СЕТ СН'!$G$14+СВЦЭМ!$D$10+'СЕТ СН'!$G$5-'СЕТ СН'!$G$24</f>
        <v>3494.49139956</v>
      </c>
    </row>
    <row r="61" spans="1:25" ht="15.75" x14ac:dyDescent="0.2">
      <c r="A61" s="35">
        <f t="shared" si="1"/>
        <v>45152</v>
      </c>
      <c r="B61" s="36">
        <f>SUMIFS(СВЦЭМ!$D$39:$D$782,СВЦЭМ!$A$39:$A$782,$A61,СВЦЭМ!$B$39:$B$782,B$47)+'СЕТ СН'!$G$14+СВЦЭМ!$D$10+'СЕТ СН'!$G$5-'СЕТ СН'!$G$24</f>
        <v>3668.7935772400001</v>
      </c>
      <c r="C61" s="36">
        <f>SUMIFS(СВЦЭМ!$D$39:$D$782,СВЦЭМ!$A$39:$A$782,$A61,СВЦЭМ!$B$39:$B$782,C$47)+'СЕТ СН'!$G$14+СВЦЭМ!$D$10+'СЕТ СН'!$G$5-'СЕТ СН'!$G$24</f>
        <v>3771.1183631599997</v>
      </c>
      <c r="D61" s="36">
        <f>SUMIFS(СВЦЭМ!$D$39:$D$782,СВЦЭМ!$A$39:$A$782,$A61,СВЦЭМ!$B$39:$B$782,D$47)+'СЕТ СН'!$G$14+СВЦЭМ!$D$10+'СЕТ СН'!$G$5-'СЕТ СН'!$G$24</f>
        <v>3777.13990509</v>
      </c>
      <c r="E61" s="36">
        <f>SUMIFS(СВЦЭМ!$D$39:$D$782,СВЦЭМ!$A$39:$A$782,$A61,СВЦЭМ!$B$39:$B$782,E$47)+'СЕТ СН'!$G$14+СВЦЭМ!$D$10+'СЕТ СН'!$G$5-'СЕТ СН'!$G$24</f>
        <v>3850.4194576800001</v>
      </c>
      <c r="F61" s="36">
        <f>SUMIFS(СВЦЭМ!$D$39:$D$782,СВЦЭМ!$A$39:$A$782,$A61,СВЦЭМ!$B$39:$B$782,F$47)+'СЕТ СН'!$G$14+СВЦЭМ!$D$10+'СЕТ СН'!$G$5-'СЕТ СН'!$G$24</f>
        <v>3859.7026452999999</v>
      </c>
      <c r="G61" s="36">
        <f>SUMIFS(СВЦЭМ!$D$39:$D$782,СВЦЭМ!$A$39:$A$782,$A61,СВЦЭМ!$B$39:$B$782,G$47)+'СЕТ СН'!$G$14+СВЦЭМ!$D$10+'СЕТ СН'!$G$5-'СЕТ СН'!$G$24</f>
        <v>3850.6251950200003</v>
      </c>
      <c r="H61" s="36">
        <f>SUMIFS(СВЦЭМ!$D$39:$D$782,СВЦЭМ!$A$39:$A$782,$A61,СВЦЭМ!$B$39:$B$782,H$47)+'СЕТ СН'!$G$14+СВЦЭМ!$D$10+'СЕТ СН'!$G$5-'СЕТ СН'!$G$24</f>
        <v>3814.0857738499999</v>
      </c>
      <c r="I61" s="36">
        <f>SUMIFS(СВЦЭМ!$D$39:$D$782,СВЦЭМ!$A$39:$A$782,$A61,СВЦЭМ!$B$39:$B$782,I$47)+'СЕТ СН'!$G$14+СВЦЭМ!$D$10+'СЕТ СН'!$G$5-'СЕТ СН'!$G$24</f>
        <v>3667.9777807400001</v>
      </c>
      <c r="J61" s="36">
        <f>SUMIFS(СВЦЭМ!$D$39:$D$782,СВЦЭМ!$A$39:$A$782,$A61,СВЦЭМ!$B$39:$B$782,J$47)+'СЕТ СН'!$G$14+СВЦЭМ!$D$10+'СЕТ СН'!$G$5-'СЕТ СН'!$G$24</f>
        <v>3526.1294164700003</v>
      </c>
      <c r="K61" s="36">
        <f>SUMIFS(СВЦЭМ!$D$39:$D$782,СВЦЭМ!$A$39:$A$782,$A61,СВЦЭМ!$B$39:$B$782,K$47)+'СЕТ СН'!$G$14+СВЦЭМ!$D$10+'СЕТ СН'!$G$5-'СЕТ СН'!$G$24</f>
        <v>3454.4969391499999</v>
      </c>
      <c r="L61" s="36">
        <f>SUMIFS(СВЦЭМ!$D$39:$D$782,СВЦЭМ!$A$39:$A$782,$A61,СВЦЭМ!$B$39:$B$782,L$47)+'СЕТ СН'!$G$14+СВЦЭМ!$D$10+'СЕТ СН'!$G$5-'СЕТ СН'!$G$24</f>
        <v>3419.3630388199999</v>
      </c>
      <c r="M61" s="36">
        <f>SUMIFS(СВЦЭМ!$D$39:$D$782,СВЦЭМ!$A$39:$A$782,$A61,СВЦЭМ!$B$39:$B$782,M$47)+'СЕТ СН'!$G$14+СВЦЭМ!$D$10+'СЕТ СН'!$G$5-'СЕТ СН'!$G$24</f>
        <v>3416.5213251699997</v>
      </c>
      <c r="N61" s="36">
        <f>SUMIFS(СВЦЭМ!$D$39:$D$782,СВЦЭМ!$A$39:$A$782,$A61,СВЦЭМ!$B$39:$B$782,N$47)+'СЕТ СН'!$G$14+СВЦЭМ!$D$10+'СЕТ СН'!$G$5-'СЕТ СН'!$G$24</f>
        <v>3476.0881848500003</v>
      </c>
      <c r="O61" s="36">
        <f>SUMIFS(СВЦЭМ!$D$39:$D$782,СВЦЭМ!$A$39:$A$782,$A61,СВЦЭМ!$B$39:$B$782,O$47)+'СЕТ СН'!$G$14+СВЦЭМ!$D$10+'СЕТ СН'!$G$5-'СЕТ СН'!$G$24</f>
        <v>3515.8670279600001</v>
      </c>
      <c r="P61" s="36">
        <f>SUMIFS(СВЦЭМ!$D$39:$D$782,СВЦЭМ!$A$39:$A$782,$A61,СВЦЭМ!$B$39:$B$782,P$47)+'СЕТ СН'!$G$14+СВЦЭМ!$D$10+'СЕТ СН'!$G$5-'СЕТ СН'!$G$24</f>
        <v>3516.2872421900001</v>
      </c>
      <c r="Q61" s="36">
        <f>SUMIFS(СВЦЭМ!$D$39:$D$782,СВЦЭМ!$A$39:$A$782,$A61,СВЦЭМ!$B$39:$B$782,Q$47)+'СЕТ СН'!$G$14+СВЦЭМ!$D$10+'СЕТ СН'!$G$5-'СЕТ СН'!$G$24</f>
        <v>3529.7919687200001</v>
      </c>
      <c r="R61" s="36">
        <f>SUMIFS(СВЦЭМ!$D$39:$D$782,СВЦЭМ!$A$39:$A$782,$A61,СВЦЭМ!$B$39:$B$782,R$47)+'СЕТ СН'!$G$14+СВЦЭМ!$D$10+'СЕТ СН'!$G$5-'СЕТ СН'!$G$24</f>
        <v>3528.15650529</v>
      </c>
      <c r="S61" s="36">
        <f>SUMIFS(СВЦЭМ!$D$39:$D$782,СВЦЭМ!$A$39:$A$782,$A61,СВЦЭМ!$B$39:$B$782,S$47)+'СЕТ СН'!$G$14+СВЦЭМ!$D$10+'СЕТ СН'!$G$5-'СЕТ СН'!$G$24</f>
        <v>3491.2129899199999</v>
      </c>
      <c r="T61" s="36">
        <f>SUMIFS(СВЦЭМ!$D$39:$D$782,СВЦЭМ!$A$39:$A$782,$A61,СВЦЭМ!$B$39:$B$782,T$47)+'СЕТ СН'!$G$14+СВЦЭМ!$D$10+'СЕТ СН'!$G$5-'СЕТ СН'!$G$24</f>
        <v>3517.39076075</v>
      </c>
      <c r="U61" s="36">
        <f>SUMIFS(СВЦЭМ!$D$39:$D$782,СВЦЭМ!$A$39:$A$782,$A61,СВЦЭМ!$B$39:$B$782,U$47)+'СЕТ СН'!$G$14+СВЦЭМ!$D$10+'СЕТ СН'!$G$5-'СЕТ СН'!$G$24</f>
        <v>3521.01674134</v>
      </c>
      <c r="V61" s="36">
        <f>SUMIFS(СВЦЭМ!$D$39:$D$782,СВЦЭМ!$A$39:$A$782,$A61,СВЦЭМ!$B$39:$B$782,V$47)+'СЕТ СН'!$G$14+СВЦЭМ!$D$10+'СЕТ СН'!$G$5-'СЕТ СН'!$G$24</f>
        <v>3519.5400046599998</v>
      </c>
      <c r="W61" s="36">
        <f>SUMIFS(СВЦЭМ!$D$39:$D$782,СВЦЭМ!$A$39:$A$782,$A61,СВЦЭМ!$B$39:$B$782,W$47)+'СЕТ СН'!$G$14+СВЦЭМ!$D$10+'СЕТ СН'!$G$5-'СЕТ СН'!$G$24</f>
        <v>3513.08569803</v>
      </c>
      <c r="X61" s="36">
        <f>SUMIFS(СВЦЭМ!$D$39:$D$782,СВЦЭМ!$A$39:$A$782,$A61,СВЦЭМ!$B$39:$B$782,X$47)+'СЕТ СН'!$G$14+СВЦЭМ!$D$10+'СЕТ СН'!$G$5-'СЕТ СН'!$G$24</f>
        <v>3589.0175755099999</v>
      </c>
      <c r="Y61" s="36">
        <f>SUMIFS(СВЦЭМ!$D$39:$D$782,СВЦЭМ!$A$39:$A$782,$A61,СВЦЭМ!$B$39:$B$782,Y$47)+'СЕТ СН'!$G$14+СВЦЭМ!$D$10+'СЕТ СН'!$G$5-'СЕТ СН'!$G$24</f>
        <v>3690.4533836800001</v>
      </c>
    </row>
    <row r="62" spans="1:25" ht="15.75" x14ac:dyDescent="0.2">
      <c r="A62" s="35">
        <f t="shared" si="1"/>
        <v>45153</v>
      </c>
      <c r="B62" s="36">
        <f>SUMIFS(СВЦЭМ!$D$39:$D$782,СВЦЭМ!$A$39:$A$782,$A62,СВЦЭМ!$B$39:$B$782,B$47)+'СЕТ СН'!$G$14+СВЦЭМ!$D$10+'СЕТ СН'!$G$5-'СЕТ СН'!$G$24</f>
        <v>3718.8914780499999</v>
      </c>
      <c r="C62" s="36">
        <f>SUMIFS(СВЦЭМ!$D$39:$D$782,СВЦЭМ!$A$39:$A$782,$A62,СВЦЭМ!$B$39:$B$782,C$47)+'СЕТ СН'!$G$14+СВЦЭМ!$D$10+'СЕТ СН'!$G$5-'СЕТ СН'!$G$24</f>
        <v>3819.64367158</v>
      </c>
      <c r="D62" s="36">
        <f>SUMIFS(СВЦЭМ!$D$39:$D$782,СВЦЭМ!$A$39:$A$782,$A62,СВЦЭМ!$B$39:$B$782,D$47)+'СЕТ СН'!$G$14+СВЦЭМ!$D$10+'СЕТ СН'!$G$5-'СЕТ СН'!$G$24</f>
        <v>3917.1927205299999</v>
      </c>
      <c r="E62" s="36">
        <f>SUMIFS(СВЦЭМ!$D$39:$D$782,СВЦЭМ!$A$39:$A$782,$A62,СВЦЭМ!$B$39:$B$782,E$47)+'СЕТ СН'!$G$14+СВЦЭМ!$D$10+'СЕТ СН'!$G$5-'СЕТ СН'!$G$24</f>
        <v>3982.6854278700002</v>
      </c>
      <c r="F62" s="36">
        <f>SUMIFS(СВЦЭМ!$D$39:$D$782,СВЦЭМ!$A$39:$A$782,$A62,СВЦЭМ!$B$39:$B$782,F$47)+'СЕТ СН'!$G$14+СВЦЭМ!$D$10+'СЕТ СН'!$G$5-'СЕТ СН'!$G$24</f>
        <v>4001.9411710099998</v>
      </c>
      <c r="G62" s="36">
        <f>SUMIFS(СВЦЭМ!$D$39:$D$782,СВЦЭМ!$A$39:$A$782,$A62,СВЦЭМ!$B$39:$B$782,G$47)+'СЕТ СН'!$G$14+СВЦЭМ!$D$10+'СЕТ СН'!$G$5-'СЕТ СН'!$G$24</f>
        <v>3995.0961407300001</v>
      </c>
      <c r="H62" s="36">
        <f>SUMIFS(СВЦЭМ!$D$39:$D$782,СВЦЭМ!$A$39:$A$782,$A62,СВЦЭМ!$B$39:$B$782,H$47)+'СЕТ СН'!$G$14+СВЦЭМ!$D$10+'СЕТ СН'!$G$5-'СЕТ СН'!$G$24</f>
        <v>3897.05794289</v>
      </c>
      <c r="I62" s="36">
        <f>SUMIFS(СВЦЭМ!$D$39:$D$782,СВЦЭМ!$A$39:$A$782,$A62,СВЦЭМ!$B$39:$B$782,I$47)+'СЕТ СН'!$G$14+СВЦЭМ!$D$10+'СЕТ СН'!$G$5-'СЕТ СН'!$G$24</f>
        <v>3780.9042827200001</v>
      </c>
      <c r="J62" s="36">
        <f>SUMIFS(СВЦЭМ!$D$39:$D$782,СВЦЭМ!$A$39:$A$782,$A62,СВЦЭМ!$B$39:$B$782,J$47)+'СЕТ СН'!$G$14+СВЦЭМ!$D$10+'СЕТ СН'!$G$5-'СЕТ СН'!$G$24</f>
        <v>3671.8678281900002</v>
      </c>
      <c r="K62" s="36">
        <f>SUMIFS(СВЦЭМ!$D$39:$D$782,СВЦЭМ!$A$39:$A$782,$A62,СВЦЭМ!$B$39:$B$782,K$47)+'СЕТ СН'!$G$14+СВЦЭМ!$D$10+'СЕТ СН'!$G$5-'СЕТ СН'!$G$24</f>
        <v>3576.2189125699997</v>
      </c>
      <c r="L62" s="36">
        <f>SUMIFS(СВЦЭМ!$D$39:$D$782,СВЦЭМ!$A$39:$A$782,$A62,СВЦЭМ!$B$39:$B$782,L$47)+'СЕТ СН'!$G$14+СВЦЭМ!$D$10+'СЕТ СН'!$G$5-'СЕТ СН'!$G$24</f>
        <v>3561.3344073200001</v>
      </c>
      <c r="M62" s="36">
        <f>SUMIFS(СВЦЭМ!$D$39:$D$782,СВЦЭМ!$A$39:$A$782,$A62,СВЦЭМ!$B$39:$B$782,M$47)+'СЕТ СН'!$G$14+СВЦЭМ!$D$10+'СЕТ СН'!$G$5-'СЕТ СН'!$G$24</f>
        <v>3550.5578819699999</v>
      </c>
      <c r="N62" s="36">
        <f>SUMIFS(СВЦЭМ!$D$39:$D$782,СВЦЭМ!$A$39:$A$782,$A62,СВЦЭМ!$B$39:$B$782,N$47)+'СЕТ СН'!$G$14+СВЦЭМ!$D$10+'СЕТ СН'!$G$5-'СЕТ СН'!$G$24</f>
        <v>3543.9883474799999</v>
      </c>
      <c r="O62" s="36">
        <f>SUMIFS(СВЦЭМ!$D$39:$D$782,СВЦЭМ!$A$39:$A$782,$A62,СВЦЭМ!$B$39:$B$782,O$47)+'СЕТ СН'!$G$14+СВЦЭМ!$D$10+'СЕТ СН'!$G$5-'СЕТ СН'!$G$24</f>
        <v>3529.5396676700002</v>
      </c>
      <c r="P62" s="36">
        <f>SUMIFS(СВЦЭМ!$D$39:$D$782,СВЦЭМ!$A$39:$A$782,$A62,СВЦЭМ!$B$39:$B$782,P$47)+'СЕТ СН'!$G$14+СВЦЭМ!$D$10+'СЕТ СН'!$G$5-'СЕТ СН'!$G$24</f>
        <v>3530.4796594199997</v>
      </c>
      <c r="Q62" s="36">
        <f>SUMIFS(СВЦЭМ!$D$39:$D$782,СВЦЭМ!$A$39:$A$782,$A62,СВЦЭМ!$B$39:$B$782,Q$47)+'СЕТ СН'!$G$14+СВЦЭМ!$D$10+'СЕТ СН'!$G$5-'СЕТ СН'!$G$24</f>
        <v>3530.56389524</v>
      </c>
      <c r="R62" s="36">
        <f>SUMIFS(СВЦЭМ!$D$39:$D$782,СВЦЭМ!$A$39:$A$782,$A62,СВЦЭМ!$B$39:$B$782,R$47)+'СЕТ СН'!$G$14+СВЦЭМ!$D$10+'СЕТ СН'!$G$5-'СЕТ СН'!$G$24</f>
        <v>3484.07957597</v>
      </c>
      <c r="S62" s="36">
        <f>SUMIFS(СВЦЭМ!$D$39:$D$782,СВЦЭМ!$A$39:$A$782,$A62,СВЦЭМ!$B$39:$B$782,S$47)+'СЕТ СН'!$G$14+СВЦЭМ!$D$10+'СЕТ СН'!$G$5-'СЕТ СН'!$G$24</f>
        <v>3481.8469729600001</v>
      </c>
      <c r="T62" s="36">
        <f>SUMIFS(СВЦЭМ!$D$39:$D$782,СВЦЭМ!$A$39:$A$782,$A62,СВЦЭМ!$B$39:$B$782,T$47)+'СЕТ СН'!$G$14+СВЦЭМ!$D$10+'СЕТ СН'!$G$5-'СЕТ СН'!$G$24</f>
        <v>3527.8994253400001</v>
      </c>
      <c r="U62" s="36">
        <f>SUMIFS(СВЦЭМ!$D$39:$D$782,СВЦЭМ!$A$39:$A$782,$A62,СВЦЭМ!$B$39:$B$782,U$47)+'СЕТ СН'!$G$14+СВЦЭМ!$D$10+'СЕТ СН'!$G$5-'СЕТ СН'!$G$24</f>
        <v>3518.2303612599999</v>
      </c>
      <c r="V62" s="36">
        <f>SUMIFS(СВЦЭМ!$D$39:$D$782,СВЦЭМ!$A$39:$A$782,$A62,СВЦЭМ!$B$39:$B$782,V$47)+'СЕТ СН'!$G$14+СВЦЭМ!$D$10+'СЕТ СН'!$G$5-'СЕТ СН'!$G$24</f>
        <v>3518.1695741799999</v>
      </c>
      <c r="W62" s="36">
        <f>SUMIFS(СВЦЭМ!$D$39:$D$782,СВЦЭМ!$A$39:$A$782,$A62,СВЦЭМ!$B$39:$B$782,W$47)+'СЕТ СН'!$G$14+СВЦЭМ!$D$10+'СЕТ СН'!$G$5-'СЕТ СН'!$G$24</f>
        <v>3517.5870432500001</v>
      </c>
      <c r="X62" s="36">
        <f>SUMIFS(СВЦЭМ!$D$39:$D$782,СВЦЭМ!$A$39:$A$782,$A62,СВЦЭМ!$B$39:$B$782,X$47)+'СЕТ СН'!$G$14+СВЦЭМ!$D$10+'СЕТ СН'!$G$5-'СЕТ СН'!$G$24</f>
        <v>3610.9858272199999</v>
      </c>
      <c r="Y62" s="36">
        <f>SUMIFS(СВЦЭМ!$D$39:$D$782,СВЦЭМ!$A$39:$A$782,$A62,СВЦЭМ!$B$39:$B$782,Y$47)+'СЕТ СН'!$G$14+СВЦЭМ!$D$10+'СЕТ СН'!$G$5-'СЕТ СН'!$G$24</f>
        <v>3693.7587266600003</v>
      </c>
    </row>
    <row r="63" spans="1:25" ht="15.75" x14ac:dyDescent="0.2">
      <c r="A63" s="35">
        <f t="shared" si="1"/>
        <v>45154</v>
      </c>
      <c r="B63" s="36">
        <f>SUMIFS(СВЦЭМ!$D$39:$D$782,СВЦЭМ!$A$39:$A$782,$A63,СВЦЭМ!$B$39:$B$782,B$47)+'СЕТ СН'!$G$14+СВЦЭМ!$D$10+'СЕТ СН'!$G$5-'СЕТ СН'!$G$24</f>
        <v>3820.0636935699999</v>
      </c>
      <c r="C63" s="36">
        <f>SUMIFS(СВЦЭМ!$D$39:$D$782,СВЦЭМ!$A$39:$A$782,$A63,СВЦЭМ!$B$39:$B$782,C$47)+'СЕТ СН'!$G$14+СВЦЭМ!$D$10+'СЕТ СН'!$G$5-'СЕТ СН'!$G$24</f>
        <v>3869.35332513</v>
      </c>
      <c r="D63" s="36">
        <f>SUMIFS(СВЦЭМ!$D$39:$D$782,СВЦЭМ!$A$39:$A$782,$A63,СВЦЭМ!$B$39:$B$782,D$47)+'СЕТ СН'!$G$14+СВЦЭМ!$D$10+'СЕТ СН'!$G$5-'СЕТ СН'!$G$24</f>
        <v>3904.80645727</v>
      </c>
      <c r="E63" s="36">
        <f>SUMIFS(СВЦЭМ!$D$39:$D$782,СВЦЭМ!$A$39:$A$782,$A63,СВЦЭМ!$B$39:$B$782,E$47)+'СЕТ СН'!$G$14+СВЦЭМ!$D$10+'СЕТ СН'!$G$5-'СЕТ СН'!$G$24</f>
        <v>3925.0769026200001</v>
      </c>
      <c r="F63" s="36">
        <f>SUMIFS(СВЦЭМ!$D$39:$D$782,СВЦЭМ!$A$39:$A$782,$A63,СВЦЭМ!$B$39:$B$782,F$47)+'СЕТ СН'!$G$14+СВЦЭМ!$D$10+'СЕТ СН'!$G$5-'СЕТ СН'!$G$24</f>
        <v>3955.4457238</v>
      </c>
      <c r="G63" s="36">
        <f>SUMIFS(СВЦЭМ!$D$39:$D$782,СВЦЭМ!$A$39:$A$782,$A63,СВЦЭМ!$B$39:$B$782,G$47)+'СЕТ СН'!$G$14+СВЦЭМ!$D$10+'СЕТ СН'!$G$5-'СЕТ СН'!$G$24</f>
        <v>3925.1891771199998</v>
      </c>
      <c r="H63" s="36">
        <f>SUMIFS(СВЦЭМ!$D$39:$D$782,СВЦЭМ!$A$39:$A$782,$A63,СВЦЭМ!$B$39:$B$782,H$47)+'СЕТ СН'!$G$14+СВЦЭМ!$D$10+'СЕТ СН'!$G$5-'СЕТ СН'!$G$24</f>
        <v>3900.1523879599999</v>
      </c>
      <c r="I63" s="36">
        <f>SUMIFS(СВЦЭМ!$D$39:$D$782,СВЦЭМ!$A$39:$A$782,$A63,СВЦЭМ!$B$39:$B$782,I$47)+'СЕТ СН'!$G$14+СВЦЭМ!$D$10+'СЕТ СН'!$G$5-'СЕТ СН'!$G$24</f>
        <v>3782.74475209</v>
      </c>
      <c r="J63" s="36">
        <f>SUMIFS(СВЦЭМ!$D$39:$D$782,СВЦЭМ!$A$39:$A$782,$A63,СВЦЭМ!$B$39:$B$782,J$47)+'СЕТ СН'!$G$14+СВЦЭМ!$D$10+'СЕТ СН'!$G$5-'СЕТ СН'!$G$24</f>
        <v>3708.4239032099999</v>
      </c>
      <c r="K63" s="36">
        <f>SUMIFS(СВЦЭМ!$D$39:$D$782,СВЦЭМ!$A$39:$A$782,$A63,СВЦЭМ!$B$39:$B$782,K$47)+'СЕТ СН'!$G$14+СВЦЭМ!$D$10+'СЕТ СН'!$G$5-'СЕТ СН'!$G$24</f>
        <v>3634.4707371200002</v>
      </c>
      <c r="L63" s="36">
        <f>SUMIFS(СВЦЭМ!$D$39:$D$782,СВЦЭМ!$A$39:$A$782,$A63,СВЦЭМ!$B$39:$B$782,L$47)+'СЕТ СН'!$G$14+СВЦЭМ!$D$10+'СЕТ СН'!$G$5-'СЕТ СН'!$G$24</f>
        <v>3597.1728921399999</v>
      </c>
      <c r="M63" s="36">
        <f>SUMIFS(СВЦЭМ!$D$39:$D$782,СВЦЭМ!$A$39:$A$782,$A63,СВЦЭМ!$B$39:$B$782,M$47)+'СЕТ СН'!$G$14+СВЦЭМ!$D$10+'СЕТ СН'!$G$5-'СЕТ СН'!$G$24</f>
        <v>3572.5813859800001</v>
      </c>
      <c r="N63" s="36">
        <f>SUMIFS(СВЦЭМ!$D$39:$D$782,СВЦЭМ!$A$39:$A$782,$A63,СВЦЭМ!$B$39:$B$782,N$47)+'СЕТ СН'!$G$14+СВЦЭМ!$D$10+'СЕТ СН'!$G$5-'СЕТ СН'!$G$24</f>
        <v>3582.9677247700001</v>
      </c>
      <c r="O63" s="36">
        <f>SUMIFS(СВЦЭМ!$D$39:$D$782,СВЦЭМ!$A$39:$A$782,$A63,СВЦЭМ!$B$39:$B$782,O$47)+'СЕТ СН'!$G$14+СВЦЭМ!$D$10+'СЕТ СН'!$G$5-'СЕТ СН'!$G$24</f>
        <v>3588.3964444200001</v>
      </c>
      <c r="P63" s="36">
        <f>SUMIFS(СВЦЭМ!$D$39:$D$782,СВЦЭМ!$A$39:$A$782,$A63,СВЦЭМ!$B$39:$B$782,P$47)+'СЕТ СН'!$G$14+СВЦЭМ!$D$10+'СЕТ СН'!$G$5-'СЕТ СН'!$G$24</f>
        <v>3568.19242338</v>
      </c>
      <c r="Q63" s="36">
        <f>SUMIFS(СВЦЭМ!$D$39:$D$782,СВЦЭМ!$A$39:$A$782,$A63,СВЦЭМ!$B$39:$B$782,Q$47)+'СЕТ СН'!$G$14+СВЦЭМ!$D$10+'СЕТ СН'!$G$5-'СЕТ СН'!$G$24</f>
        <v>3579.1402782499999</v>
      </c>
      <c r="R63" s="36">
        <f>SUMIFS(СВЦЭМ!$D$39:$D$782,СВЦЭМ!$A$39:$A$782,$A63,СВЦЭМ!$B$39:$B$782,R$47)+'СЕТ СН'!$G$14+СВЦЭМ!$D$10+'СЕТ СН'!$G$5-'СЕТ СН'!$G$24</f>
        <v>3529.7908696499999</v>
      </c>
      <c r="S63" s="36">
        <f>SUMIFS(СВЦЭМ!$D$39:$D$782,СВЦЭМ!$A$39:$A$782,$A63,СВЦЭМ!$B$39:$B$782,S$47)+'СЕТ СН'!$G$14+СВЦЭМ!$D$10+'СЕТ СН'!$G$5-'СЕТ СН'!$G$24</f>
        <v>3518.8378951499999</v>
      </c>
      <c r="T63" s="36">
        <f>SUMIFS(СВЦЭМ!$D$39:$D$782,СВЦЭМ!$A$39:$A$782,$A63,СВЦЭМ!$B$39:$B$782,T$47)+'СЕТ СН'!$G$14+СВЦЭМ!$D$10+'СЕТ СН'!$G$5-'СЕТ СН'!$G$24</f>
        <v>3556.58624156</v>
      </c>
      <c r="U63" s="36">
        <f>SUMIFS(СВЦЭМ!$D$39:$D$782,СВЦЭМ!$A$39:$A$782,$A63,СВЦЭМ!$B$39:$B$782,U$47)+'СЕТ СН'!$G$14+СВЦЭМ!$D$10+'СЕТ СН'!$G$5-'СЕТ СН'!$G$24</f>
        <v>3555.0673818599998</v>
      </c>
      <c r="V63" s="36">
        <f>SUMIFS(СВЦЭМ!$D$39:$D$782,СВЦЭМ!$A$39:$A$782,$A63,СВЦЭМ!$B$39:$B$782,V$47)+'СЕТ СН'!$G$14+СВЦЭМ!$D$10+'СЕТ СН'!$G$5-'СЕТ СН'!$G$24</f>
        <v>3557.74659122</v>
      </c>
      <c r="W63" s="36">
        <f>SUMIFS(СВЦЭМ!$D$39:$D$782,СВЦЭМ!$A$39:$A$782,$A63,СВЦЭМ!$B$39:$B$782,W$47)+'СЕТ СН'!$G$14+СВЦЭМ!$D$10+'СЕТ СН'!$G$5-'СЕТ СН'!$G$24</f>
        <v>3554.1383801800002</v>
      </c>
      <c r="X63" s="36">
        <f>SUMIFS(СВЦЭМ!$D$39:$D$782,СВЦЭМ!$A$39:$A$782,$A63,СВЦЭМ!$B$39:$B$782,X$47)+'СЕТ СН'!$G$14+СВЦЭМ!$D$10+'СЕТ СН'!$G$5-'СЕТ СН'!$G$24</f>
        <v>3621.1214219000003</v>
      </c>
      <c r="Y63" s="36">
        <f>SUMIFS(СВЦЭМ!$D$39:$D$782,СВЦЭМ!$A$39:$A$782,$A63,СВЦЭМ!$B$39:$B$782,Y$47)+'СЕТ СН'!$G$14+СВЦЭМ!$D$10+'СЕТ СН'!$G$5-'СЕТ СН'!$G$24</f>
        <v>3726.9501652399999</v>
      </c>
    </row>
    <row r="64" spans="1:25" ht="15.75" x14ac:dyDescent="0.2">
      <c r="A64" s="35">
        <f t="shared" si="1"/>
        <v>45155</v>
      </c>
      <c r="B64" s="36">
        <f>SUMIFS(СВЦЭМ!$D$39:$D$782,СВЦЭМ!$A$39:$A$782,$A64,СВЦЭМ!$B$39:$B$782,B$47)+'СЕТ СН'!$G$14+СВЦЭМ!$D$10+'СЕТ СН'!$G$5-'СЕТ СН'!$G$24</f>
        <v>3671.3707755099999</v>
      </c>
      <c r="C64" s="36">
        <f>SUMIFS(СВЦЭМ!$D$39:$D$782,СВЦЭМ!$A$39:$A$782,$A64,СВЦЭМ!$B$39:$B$782,C$47)+'СЕТ СН'!$G$14+СВЦЭМ!$D$10+'СЕТ СН'!$G$5-'СЕТ СН'!$G$24</f>
        <v>3747.89382815</v>
      </c>
      <c r="D64" s="36">
        <f>SUMIFS(СВЦЭМ!$D$39:$D$782,СВЦЭМ!$A$39:$A$782,$A64,СВЦЭМ!$B$39:$B$782,D$47)+'СЕТ СН'!$G$14+СВЦЭМ!$D$10+'СЕТ СН'!$G$5-'СЕТ СН'!$G$24</f>
        <v>3768.9622411600003</v>
      </c>
      <c r="E64" s="36">
        <f>SUMIFS(СВЦЭМ!$D$39:$D$782,СВЦЭМ!$A$39:$A$782,$A64,СВЦЭМ!$B$39:$B$782,E$47)+'СЕТ СН'!$G$14+СВЦЭМ!$D$10+'СЕТ СН'!$G$5-'СЕТ СН'!$G$24</f>
        <v>3772.2207134700002</v>
      </c>
      <c r="F64" s="36">
        <f>SUMIFS(СВЦЭМ!$D$39:$D$782,СВЦЭМ!$A$39:$A$782,$A64,СВЦЭМ!$B$39:$B$782,F$47)+'СЕТ СН'!$G$14+СВЦЭМ!$D$10+'СЕТ СН'!$G$5-'СЕТ СН'!$G$24</f>
        <v>3794.28176579</v>
      </c>
      <c r="G64" s="36">
        <f>SUMIFS(СВЦЭМ!$D$39:$D$782,СВЦЭМ!$A$39:$A$782,$A64,СВЦЭМ!$B$39:$B$782,G$47)+'СЕТ СН'!$G$14+СВЦЭМ!$D$10+'СЕТ СН'!$G$5-'СЕТ СН'!$G$24</f>
        <v>3782.41839278</v>
      </c>
      <c r="H64" s="36">
        <f>SUMIFS(СВЦЭМ!$D$39:$D$782,СВЦЭМ!$A$39:$A$782,$A64,СВЦЭМ!$B$39:$B$782,H$47)+'СЕТ СН'!$G$14+СВЦЭМ!$D$10+'СЕТ СН'!$G$5-'СЕТ СН'!$G$24</f>
        <v>3702.2789047699998</v>
      </c>
      <c r="I64" s="36">
        <f>SUMIFS(СВЦЭМ!$D$39:$D$782,СВЦЭМ!$A$39:$A$782,$A64,СВЦЭМ!$B$39:$B$782,I$47)+'СЕТ СН'!$G$14+СВЦЭМ!$D$10+'СЕТ СН'!$G$5-'СЕТ СН'!$G$24</f>
        <v>3617.9603975700002</v>
      </c>
      <c r="J64" s="36">
        <f>SUMIFS(СВЦЭМ!$D$39:$D$782,СВЦЭМ!$A$39:$A$782,$A64,СВЦЭМ!$B$39:$B$782,J$47)+'СЕТ СН'!$G$14+СВЦЭМ!$D$10+'СЕТ СН'!$G$5-'СЕТ СН'!$G$24</f>
        <v>3510.4382298199998</v>
      </c>
      <c r="K64" s="36">
        <f>SUMIFS(СВЦЭМ!$D$39:$D$782,СВЦЭМ!$A$39:$A$782,$A64,СВЦЭМ!$B$39:$B$782,K$47)+'СЕТ СН'!$G$14+СВЦЭМ!$D$10+'СЕТ СН'!$G$5-'СЕТ СН'!$G$24</f>
        <v>3453.8818670600003</v>
      </c>
      <c r="L64" s="36">
        <f>SUMIFS(СВЦЭМ!$D$39:$D$782,СВЦЭМ!$A$39:$A$782,$A64,СВЦЭМ!$B$39:$B$782,L$47)+'СЕТ СН'!$G$14+СВЦЭМ!$D$10+'СЕТ СН'!$G$5-'СЕТ СН'!$G$24</f>
        <v>3415.6042372100001</v>
      </c>
      <c r="M64" s="36">
        <f>SUMIFS(СВЦЭМ!$D$39:$D$782,СВЦЭМ!$A$39:$A$782,$A64,СВЦЭМ!$B$39:$B$782,M$47)+'СЕТ СН'!$G$14+СВЦЭМ!$D$10+'СЕТ СН'!$G$5-'СЕТ СН'!$G$24</f>
        <v>3385.60764466</v>
      </c>
      <c r="N64" s="36">
        <f>SUMIFS(СВЦЭМ!$D$39:$D$782,СВЦЭМ!$A$39:$A$782,$A64,СВЦЭМ!$B$39:$B$782,N$47)+'СЕТ СН'!$G$14+СВЦЭМ!$D$10+'СЕТ СН'!$G$5-'СЕТ СН'!$G$24</f>
        <v>3412.69502513</v>
      </c>
      <c r="O64" s="36">
        <f>SUMIFS(СВЦЭМ!$D$39:$D$782,СВЦЭМ!$A$39:$A$782,$A64,СВЦЭМ!$B$39:$B$782,O$47)+'СЕТ СН'!$G$14+СВЦЭМ!$D$10+'СЕТ СН'!$G$5-'СЕТ СН'!$G$24</f>
        <v>3410.2814502399997</v>
      </c>
      <c r="P64" s="36">
        <f>SUMIFS(СВЦЭМ!$D$39:$D$782,СВЦЭМ!$A$39:$A$782,$A64,СВЦЭМ!$B$39:$B$782,P$47)+'СЕТ СН'!$G$14+СВЦЭМ!$D$10+'СЕТ СН'!$G$5-'СЕТ СН'!$G$24</f>
        <v>3409.35677996</v>
      </c>
      <c r="Q64" s="36">
        <f>SUMIFS(СВЦЭМ!$D$39:$D$782,СВЦЭМ!$A$39:$A$782,$A64,СВЦЭМ!$B$39:$B$782,Q$47)+'СЕТ СН'!$G$14+СВЦЭМ!$D$10+'СЕТ СН'!$G$5-'СЕТ СН'!$G$24</f>
        <v>3426.7931180999999</v>
      </c>
      <c r="R64" s="36">
        <f>SUMIFS(СВЦЭМ!$D$39:$D$782,СВЦЭМ!$A$39:$A$782,$A64,СВЦЭМ!$B$39:$B$782,R$47)+'СЕТ СН'!$G$14+СВЦЭМ!$D$10+'СЕТ СН'!$G$5-'СЕТ СН'!$G$24</f>
        <v>3386.0157178600002</v>
      </c>
      <c r="S64" s="36">
        <f>SUMIFS(СВЦЭМ!$D$39:$D$782,СВЦЭМ!$A$39:$A$782,$A64,СВЦЭМ!$B$39:$B$782,S$47)+'СЕТ СН'!$G$14+СВЦЭМ!$D$10+'СЕТ СН'!$G$5-'СЕТ СН'!$G$24</f>
        <v>3384.9295608000002</v>
      </c>
      <c r="T64" s="36">
        <f>SUMIFS(СВЦЭМ!$D$39:$D$782,СВЦЭМ!$A$39:$A$782,$A64,СВЦЭМ!$B$39:$B$782,T$47)+'СЕТ СН'!$G$14+СВЦЭМ!$D$10+'СЕТ СН'!$G$5-'СЕТ СН'!$G$24</f>
        <v>3419.4391564699999</v>
      </c>
      <c r="U64" s="36">
        <f>SUMIFS(СВЦЭМ!$D$39:$D$782,СВЦЭМ!$A$39:$A$782,$A64,СВЦЭМ!$B$39:$B$782,U$47)+'СЕТ СН'!$G$14+СВЦЭМ!$D$10+'СЕТ СН'!$G$5-'СЕТ СН'!$G$24</f>
        <v>3426.0737610599999</v>
      </c>
      <c r="V64" s="36">
        <f>SUMIFS(СВЦЭМ!$D$39:$D$782,СВЦЭМ!$A$39:$A$782,$A64,СВЦЭМ!$B$39:$B$782,V$47)+'СЕТ СН'!$G$14+СВЦЭМ!$D$10+'СЕТ СН'!$G$5-'СЕТ СН'!$G$24</f>
        <v>3432.40909749</v>
      </c>
      <c r="W64" s="36">
        <f>SUMIFS(СВЦЭМ!$D$39:$D$782,СВЦЭМ!$A$39:$A$782,$A64,СВЦЭМ!$B$39:$B$782,W$47)+'СЕТ СН'!$G$14+СВЦЭМ!$D$10+'СЕТ СН'!$G$5-'СЕТ СН'!$G$24</f>
        <v>3424.6083490000001</v>
      </c>
      <c r="X64" s="36">
        <f>SUMIFS(СВЦЭМ!$D$39:$D$782,СВЦЭМ!$A$39:$A$782,$A64,СВЦЭМ!$B$39:$B$782,X$47)+'СЕТ СН'!$G$14+СВЦЭМ!$D$10+'СЕТ СН'!$G$5-'СЕТ СН'!$G$24</f>
        <v>3483.8624215499999</v>
      </c>
      <c r="Y64" s="36">
        <f>SUMIFS(СВЦЭМ!$D$39:$D$782,СВЦЭМ!$A$39:$A$782,$A64,СВЦЭМ!$B$39:$B$782,Y$47)+'СЕТ СН'!$G$14+СВЦЭМ!$D$10+'СЕТ СН'!$G$5-'СЕТ СН'!$G$24</f>
        <v>3585.39989999</v>
      </c>
    </row>
    <row r="65" spans="1:26" ht="15.75" x14ac:dyDescent="0.2">
      <c r="A65" s="35">
        <f t="shared" si="1"/>
        <v>45156</v>
      </c>
      <c r="B65" s="36">
        <f>SUMIFS(СВЦЭМ!$D$39:$D$782,СВЦЭМ!$A$39:$A$782,$A65,СВЦЭМ!$B$39:$B$782,B$47)+'СЕТ СН'!$G$14+СВЦЭМ!$D$10+'СЕТ СН'!$G$5-'СЕТ СН'!$G$24</f>
        <v>3703.0750025699999</v>
      </c>
      <c r="C65" s="36">
        <f>SUMIFS(СВЦЭМ!$D$39:$D$782,СВЦЭМ!$A$39:$A$782,$A65,СВЦЭМ!$B$39:$B$782,C$47)+'СЕТ СН'!$G$14+СВЦЭМ!$D$10+'СЕТ СН'!$G$5-'СЕТ СН'!$G$24</f>
        <v>3799.10767394</v>
      </c>
      <c r="D65" s="36">
        <f>SUMIFS(СВЦЭМ!$D$39:$D$782,СВЦЭМ!$A$39:$A$782,$A65,СВЦЭМ!$B$39:$B$782,D$47)+'СЕТ СН'!$G$14+СВЦЭМ!$D$10+'СЕТ СН'!$G$5-'СЕТ СН'!$G$24</f>
        <v>3822.3445132500001</v>
      </c>
      <c r="E65" s="36">
        <f>SUMIFS(СВЦЭМ!$D$39:$D$782,СВЦЭМ!$A$39:$A$782,$A65,СВЦЭМ!$B$39:$B$782,E$47)+'СЕТ СН'!$G$14+СВЦЭМ!$D$10+'СЕТ СН'!$G$5-'СЕТ СН'!$G$24</f>
        <v>3845.8961155300003</v>
      </c>
      <c r="F65" s="36">
        <f>SUMIFS(СВЦЭМ!$D$39:$D$782,СВЦЭМ!$A$39:$A$782,$A65,СВЦЭМ!$B$39:$B$782,F$47)+'СЕТ СН'!$G$14+СВЦЭМ!$D$10+'СЕТ СН'!$G$5-'СЕТ СН'!$G$24</f>
        <v>3895.37421073</v>
      </c>
      <c r="G65" s="36">
        <f>SUMIFS(СВЦЭМ!$D$39:$D$782,СВЦЭМ!$A$39:$A$782,$A65,СВЦЭМ!$B$39:$B$782,G$47)+'СЕТ СН'!$G$14+СВЦЭМ!$D$10+'СЕТ СН'!$G$5-'СЕТ СН'!$G$24</f>
        <v>3874.20230941</v>
      </c>
      <c r="H65" s="36">
        <f>SUMIFS(СВЦЭМ!$D$39:$D$782,СВЦЭМ!$A$39:$A$782,$A65,СВЦЭМ!$B$39:$B$782,H$47)+'СЕТ СН'!$G$14+СВЦЭМ!$D$10+'СЕТ СН'!$G$5-'СЕТ СН'!$G$24</f>
        <v>3808.8063161199998</v>
      </c>
      <c r="I65" s="36">
        <f>SUMIFS(СВЦЭМ!$D$39:$D$782,СВЦЭМ!$A$39:$A$782,$A65,СВЦЭМ!$B$39:$B$782,I$47)+'СЕТ СН'!$G$14+СВЦЭМ!$D$10+'СЕТ СН'!$G$5-'СЕТ СН'!$G$24</f>
        <v>3691.8933912800003</v>
      </c>
      <c r="J65" s="36">
        <f>SUMIFS(СВЦЭМ!$D$39:$D$782,СВЦЭМ!$A$39:$A$782,$A65,СВЦЭМ!$B$39:$B$782,J$47)+'СЕТ СН'!$G$14+СВЦЭМ!$D$10+'СЕТ СН'!$G$5-'СЕТ СН'!$G$24</f>
        <v>3574.07794982</v>
      </c>
      <c r="K65" s="36">
        <f>SUMIFS(СВЦЭМ!$D$39:$D$782,СВЦЭМ!$A$39:$A$782,$A65,СВЦЭМ!$B$39:$B$782,K$47)+'СЕТ СН'!$G$14+СВЦЭМ!$D$10+'СЕТ СН'!$G$5-'СЕТ СН'!$G$24</f>
        <v>3503.1111698100003</v>
      </c>
      <c r="L65" s="36">
        <f>SUMIFS(СВЦЭМ!$D$39:$D$782,СВЦЭМ!$A$39:$A$782,$A65,СВЦЭМ!$B$39:$B$782,L$47)+'СЕТ СН'!$G$14+СВЦЭМ!$D$10+'СЕТ СН'!$G$5-'СЕТ СН'!$G$24</f>
        <v>3458.0414534700003</v>
      </c>
      <c r="M65" s="36">
        <f>SUMIFS(СВЦЭМ!$D$39:$D$782,СВЦЭМ!$A$39:$A$782,$A65,СВЦЭМ!$B$39:$B$782,M$47)+'СЕТ СН'!$G$14+СВЦЭМ!$D$10+'СЕТ СН'!$G$5-'СЕТ СН'!$G$24</f>
        <v>3426.5600719499998</v>
      </c>
      <c r="N65" s="36">
        <f>SUMIFS(СВЦЭМ!$D$39:$D$782,СВЦЭМ!$A$39:$A$782,$A65,СВЦЭМ!$B$39:$B$782,N$47)+'СЕТ СН'!$G$14+СВЦЭМ!$D$10+'СЕТ СН'!$G$5-'СЕТ СН'!$G$24</f>
        <v>3432.6372905400003</v>
      </c>
      <c r="O65" s="36">
        <f>SUMIFS(СВЦЭМ!$D$39:$D$782,СВЦЭМ!$A$39:$A$782,$A65,СВЦЭМ!$B$39:$B$782,O$47)+'СЕТ СН'!$G$14+СВЦЭМ!$D$10+'СЕТ СН'!$G$5-'СЕТ СН'!$G$24</f>
        <v>3428.2015955300003</v>
      </c>
      <c r="P65" s="36">
        <f>SUMIFS(СВЦЭМ!$D$39:$D$782,СВЦЭМ!$A$39:$A$782,$A65,СВЦЭМ!$B$39:$B$782,P$47)+'СЕТ СН'!$G$14+СВЦЭМ!$D$10+'СЕТ СН'!$G$5-'СЕТ СН'!$G$24</f>
        <v>3424.7734924799997</v>
      </c>
      <c r="Q65" s="36">
        <f>SUMIFS(СВЦЭМ!$D$39:$D$782,СВЦЭМ!$A$39:$A$782,$A65,СВЦЭМ!$B$39:$B$782,Q$47)+'СЕТ СН'!$G$14+СВЦЭМ!$D$10+'СЕТ СН'!$G$5-'СЕТ СН'!$G$24</f>
        <v>3427.2066515400002</v>
      </c>
      <c r="R65" s="36">
        <f>SUMIFS(СВЦЭМ!$D$39:$D$782,СВЦЭМ!$A$39:$A$782,$A65,СВЦЭМ!$B$39:$B$782,R$47)+'СЕТ СН'!$G$14+СВЦЭМ!$D$10+'СЕТ СН'!$G$5-'СЕТ СН'!$G$24</f>
        <v>3414.85089569</v>
      </c>
      <c r="S65" s="36">
        <f>SUMIFS(СВЦЭМ!$D$39:$D$782,СВЦЭМ!$A$39:$A$782,$A65,СВЦЭМ!$B$39:$B$782,S$47)+'СЕТ СН'!$G$14+СВЦЭМ!$D$10+'СЕТ СН'!$G$5-'СЕТ СН'!$G$24</f>
        <v>3403.6667745300001</v>
      </c>
      <c r="T65" s="36">
        <f>SUMIFS(СВЦЭМ!$D$39:$D$782,СВЦЭМ!$A$39:$A$782,$A65,СВЦЭМ!$B$39:$B$782,T$47)+'СЕТ СН'!$G$14+СВЦЭМ!$D$10+'СЕТ СН'!$G$5-'СЕТ СН'!$G$24</f>
        <v>3448.5889029</v>
      </c>
      <c r="U65" s="36">
        <f>SUMIFS(СВЦЭМ!$D$39:$D$782,СВЦЭМ!$A$39:$A$782,$A65,СВЦЭМ!$B$39:$B$782,U$47)+'СЕТ СН'!$G$14+СВЦЭМ!$D$10+'СЕТ СН'!$G$5-'СЕТ СН'!$G$24</f>
        <v>3449.1448467600003</v>
      </c>
      <c r="V65" s="36">
        <f>SUMIFS(СВЦЭМ!$D$39:$D$782,СВЦЭМ!$A$39:$A$782,$A65,СВЦЭМ!$B$39:$B$782,V$47)+'СЕТ СН'!$G$14+СВЦЭМ!$D$10+'СЕТ СН'!$G$5-'СЕТ СН'!$G$24</f>
        <v>3432.6514046699999</v>
      </c>
      <c r="W65" s="36">
        <f>SUMIFS(СВЦЭМ!$D$39:$D$782,СВЦЭМ!$A$39:$A$782,$A65,СВЦЭМ!$B$39:$B$782,W$47)+'СЕТ СН'!$G$14+СВЦЭМ!$D$10+'СЕТ СН'!$G$5-'СЕТ СН'!$G$24</f>
        <v>3421.5299914400002</v>
      </c>
      <c r="X65" s="36">
        <f>SUMIFS(СВЦЭМ!$D$39:$D$782,СВЦЭМ!$A$39:$A$782,$A65,СВЦЭМ!$B$39:$B$782,X$47)+'СЕТ СН'!$G$14+СВЦЭМ!$D$10+'СЕТ СН'!$G$5-'СЕТ СН'!$G$24</f>
        <v>3488.0832333799999</v>
      </c>
      <c r="Y65" s="36">
        <f>SUMIFS(СВЦЭМ!$D$39:$D$782,СВЦЭМ!$A$39:$A$782,$A65,СВЦЭМ!$B$39:$B$782,Y$47)+'СЕТ СН'!$G$14+СВЦЭМ!$D$10+'СЕТ СН'!$G$5-'СЕТ СН'!$G$24</f>
        <v>3589.8063524999998</v>
      </c>
    </row>
    <row r="66" spans="1:26" ht="15.75" x14ac:dyDescent="0.2">
      <c r="A66" s="35">
        <f t="shared" si="1"/>
        <v>45157</v>
      </c>
      <c r="B66" s="36">
        <f>SUMIFS(СВЦЭМ!$D$39:$D$782,СВЦЭМ!$A$39:$A$782,$A66,СВЦЭМ!$B$39:$B$782,B$47)+'СЕТ СН'!$G$14+СВЦЭМ!$D$10+'СЕТ СН'!$G$5-'СЕТ СН'!$G$24</f>
        <v>3636.22985397</v>
      </c>
      <c r="C66" s="36">
        <f>SUMIFS(СВЦЭМ!$D$39:$D$782,СВЦЭМ!$A$39:$A$782,$A66,СВЦЭМ!$B$39:$B$782,C$47)+'СЕТ СН'!$G$14+СВЦЭМ!$D$10+'СЕТ СН'!$G$5-'СЕТ СН'!$G$24</f>
        <v>3718.1423413499997</v>
      </c>
      <c r="D66" s="36">
        <f>SUMIFS(СВЦЭМ!$D$39:$D$782,СВЦЭМ!$A$39:$A$782,$A66,СВЦЭМ!$B$39:$B$782,D$47)+'СЕТ СН'!$G$14+СВЦЭМ!$D$10+'СЕТ СН'!$G$5-'СЕТ СН'!$G$24</f>
        <v>3713.8618318899998</v>
      </c>
      <c r="E66" s="36">
        <f>SUMIFS(СВЦЭМ!$D$39:$D$782,СВЦЭМ!$A$39:$A$782,$A66,СВЦЭМ!$B$39:$B$782,E$47)+'СЕТ СН'!$G$14+СВЦЭМ!$D$10+'СЕТ СН'!$G$5-'СЕТ СН'!$G$24</f>
        <v>3673.4598162800003</v>
      </c>
      <c r="F66" s="36">
        <f>SUMIFS(СВЦЭМ!$D$39:$D$782,СВЦЭМ!$A$39:$A$782,$A66,СВЦЭМ!$B$39:$B$782,F$47)+'СЕТ СН'!$G$14+СВЦЭМ!$D$10+'СЕТ СН'!$G$5-'СЕТ СН'!$G$24</f>
        <v>3738.1642750399997</v>
      </c>
      <c r="G66" s="36">
        <f>SUMIFS(СВЦЭМ!$D$39:$D$782,СВЦЭМ!$A$39:$A$782,$A66,СВЦЭМ!$B$39:$B$782,G$47)+'СЕТ СН'!$G$14+СВЦЭМ!$D$10+'СЕТ СН'!$G$5-'СЕТ СН'!$G$24</f>
        <v>3746.29108606</v>
      </c>
      <c r="H66" s="36">
        <f>SUMIFS(СВЦЭМ!$D$39:$D$782,СВЦЭМ!$A$39:$A$782,$A66,СВЦЭМ!$B$39:$B$782,H$47)+'СЕТ СН'!$G$14+СВЦЭМ!$D$10+'СЕТ СН'!$G$5-'СЕТ СН'!$G$24</f>
        <v>3763.8288764399999</v>
      </c>
      <c r="I66" s="36">
        <f>SUMIFS(СВЦЭМ!$D$39:$D$782,СВЦЭМ!$A$39:$A$782,$A66,СВЦЭМ!$B$39:$B$782,I$47)+'СЕТ СН'!$G$14+СВЦЭМ!$D$10+'СЕТ СН'!$G$5-'СЕТ СН'!$G$24</f>
        <v>3732.9425019800001</v>
      </c>
      <c r="J66" s="36">
        <f>SUMIFS(СВЦЭМ!$D$39:$D$782,СВЦЭМ!$A$39:$A$782,$A66,СВЦЭМ!$B$39:$B$782,J$47)+'СЕТ СН'!$G$14+СВЦЭМ!$D$10+'СЕТ СН'!$G$5-'СЕТ СН'!$G$24</f>
        <v>3645.0575222699999</v>
      </c>
      <c r="K66" s="36">
        <f>SUMIFS(СВЦЭМ!$D$39:$D$782,СВЦЭМ!$A$39:$A$782,$A66,СВЦЭМ!$B$39:$B$782,K$47)+'СЕТ СН'!$G$14+СВЦЭМ!$D$10+'СЕТ СН'!$G$5-'СЕТ СН'!$G$24</f>
        <v>3532.3492288699999</v>
      </c>
      <c r="L66" s="36">
        <f>SUMIFS(СВЦЭМ!$D$39:$D$782,СВЦЭМ!$A$39:$A$782,$A66,СВЦЭМ!$B$39:$B$782,L$47)+'СЕТ СН'!$G$14+СВЦЭМ!$D$10+'СЕТ СН'!$G$5-'СЕТ СН'!$G$24</f>
        <v>3460.7840085400003</v>
      </c>
      <c r="M66" s="36">
        <f>SUMIFS(СВЦЭМ!$D$39:$D$782,СВЦЭМ!$A$39:$A$782,$A66,СВЦЭМ!$B$39:$B$782,M$47)+'СЕТ СН'!$G$14+СВЦЭМ!$D$10+'СЕТ СН'!$G$5-'СЕТ СН'!$G$24</f>
        <v>3427.8512272500002</v>
      </c>
      <c r="N66" s="36">
        <f>SUMIFS(СВЦЭМ!$D$39:$D$782,СВЦЭМ!$A$39:$A$782,$A66,СВЦЭМ!$B$39:$B$782,N$47)+'СЕТ СН'!$G$14+СВЦЭМ!$D$10+'СЕТ СН'!$G$5-'СЕТ СН'!$G$24</f>
        <v>3423.0548084100001</v>
      </c>
      <c r="O66" s="36">
        <f>SUMIFS(СВЦЭМ!$D$39:$D$782,СВЦЭМ!$A$39:$A$782,$A66,СВЦЭМ!$B$39:$B$782,O$47)+'СЕТ СН'!$G$14+СВЦЭМ!$D$10+'СЕТ СН'!$G$5-'СЕТ СН'!$G$24</f>
        <v>3434.9749311599999</v>
      </c>
      <c r="P66" s="36">
        <f>SUMIFS(СВЦЭМ!$D$39:$D$782,СВЦЭМ!$A$39:$A$782,$A66,СВЦЭМ!$B$39:$B$782,P$47)+'СЕТ СН'!$G$14+СВЦЭМ!$D$10+'СЕТ СН'!$G$5-'СЕТ СН'!$G$24</f>
        <v>3408.0530580699997</v>
      </c>
      <c r="Q66" s="36">
        <f>SUMIFS(СВЦЭМ!$D$39:$D$782,СВЦЭМ!$A$39:$A$782,$A66,СВЦЭМ!$B$39:$B$782,Q$47)+'СЕТ СН'!$G$14+СВЦЭМ!$D$10+'СЕТ СН'!$G$5-'СЕТ СН'!$G$24</f>
        <v>3404.22520338</v>
      </c>
      <c r="R66" s="36">
        <f>SUMIFS(СВЦЭМ!$D$39:$D$782,СВЦЭМ!$A$39:$A$782,$A66,СВЦЭМ!$B$39:$B$782,R$47)+'СЕТ СН'!$G$14+СВЦЭМ!$D$10+'СЕТ СН'!$G$5-'СЕТ СН'!$G$24</f>
        <v>3438.0234796599998</v>
      </c>
      <c r="S66" s="36">
        <f>SUMIFS(СВЦЭМ!$D$39:$D$782,СВЦЭМ!$A$39:$A$782,$A66,СВЦЭМ!$B$39:$B$782,S$47)+'СЕТ СН'!$G$14+СВЦЭМ!$D$10+'СЕТ СН'!$G$5-'СЕТ СН'!$G$24</f>
        <v>3437.8931868999998</v>
      </c>
      <c r="T66" s="36">
        <f>SUMIFS(СВЦЭМ!$D$39:$D$782,СВЦЭМ!$A$39:$A$782,$A66,СВЦЭМ!$B$39:$B$782,T$47)+'СЕТ СН'!$G$14+СВЦЭМ!$D$10+'СЕТ СН'!$G$5-'СЕТ СН'!$G$24</f>
        <v>3444.3922749100002</v>
      </c>
      <c r="U66" s="36">
        <f>SUMIFS(СВЦЭМ!$D$39:$D$782,СВЦЭМ!$A$39:$A$782,$A66,СВЦЭМ!$B$39:$B$782,U$47)+'СЕТ СН'!$G$14+СВЦЭМ!$D$10+'СЕТ СН'!$G$5-'СЕТ СН'!$G$24</f>
        <v>3463.6472733099999</v>
      </c>
      <c r="V66" s="36">
        <f>SUMIFS(СВЦЭМ!$D$39:$D$782,СВЦЭМ!$A$39:$A$782,$A66,СВЦЭМ!$B$39:$B$782,V$47)+'СЕТ СН'!$G$14+СВЦЭМ!$D$10+'СЕТ СН'!$G$5-'СЕТ СН'!$G$24</f>
        <v>3468.86940065</v>
      </c>
      <c r="W66" s="36">
        <f>SUMIFS(СВЦЭМ!$D$39:$D$782,СВЦЭМ!$A$39:$A$782,$A66,СВЦЭМ!$B$39:$B$782,W$47)+'СЕТ СН'!$G$14+СВЦЭМ!$D$10+'СЕТ СН'!$G$5-'СЕТ СН'!$G$24</f>
        <v>3458.2250528899999</v>
      </c>
      <c r="X66" s="36">
        <f>SUMIFS(СВЦЭМ!$D$39:$D$782,СВЦЭМ!$A$39:$A$782,$A66,СВЦЭМ!$B$39:$B$782,X$47)+'СЕТ СН'!$G$14+СВЦЭМ!$D$10+'СЕТ СН'!$G$5-'СЕТ СН'!$G$24</f>
        <v>3524.4068264299999</v>
      </c>
      <c r="Y66" s="36">
        <f>SUMIFS(СВЦЭМ!$D$39:$D$782,СВЦЭМ!$A$39:$A$782,$A66,СВЦЭМ!$B$39:$B$782,Y$47)+'СЕТ СН'!$G$14+СВЦЭМ!$D$10+'СЕТ СН'!$G$5-'СЕТ СН'!$G$24</f>
        <v>3615.388293</v>
      </c>
    </row>
    <row r="67" spans="1:26" ht="15.75" x14ac:dyDescent="0.2">
      <c r="A67" s="35">
        <f t="shared" si="1"/>
        <v>45158</v>
      </c>
      <c r="B67" s="36">
        <f>SUMIFS(СВЦЭМ!$D$39:$D$782,СВЦЭМ!$A$39:$A$782,$A67,СВЦЭМ!$B$39:$B$782,B$47)+'СЕТ СН'!$G$14+СВЦЭМ!$D$10+'СЕТ СН'!$G$5-'СЕТ СН'!$G$24</f>
        <v>3660.4940118100003</v>
      </c>
      <c r="C67" s="36">
        <f>SUMIFS(СВЦЭМ!$D$39:$D$782,СВЦЭМ!$A$39:$A$782,$A67,СВЦЭМ!$B$39:$B$782,C$47)+'СЕТ СН'!$G$14+СВЦЭМ!$D$10+'СЕТ СН'!$G$5-'СЕТ СН'!$G$24</f>
        <v>3731.76899516</v>
      </c>
      <c r="D67" s="36">
        <f>SUMIFS(СВЦЭМ!$D$39:$D$782,СВЦЭМ!$A$39:$A$782,$A67,СВЦЭМ!$B$39:$B$782,D$47)+'СЕТ СН'!$G$14+СВЦЭМ!$D$10+'СЕТ СН'!$G$5-'СЕТ СН'!$G$24</f>
        <v>3744.4735481600001</v>
      </c>
      <c r="E67" s="36">
        <f>SUMIFS(СВЦЭМ!$D$39:$D$782,СВЦЭМ!$A$39:$A$782,$A67,СВЦЭМ!$B$39:$B$782,E$47)+'СЕТ СН'!$G$14+СВЦЭМ!$D$10+'СЕТ СН'!$G$5-'СЕТ СН'!$G$24</f>
        <v>3796.5546713399999</v>
      </c>
      <c r="F67" s="36">
        <f>SUMIFS(СВЦЭМ!$D$39:$D$782,СВЦЭМ!$A$39:$A$782,$A67,СВЦЭМ!$B$39:$B$782,F$47)+'СЕТ СН'!$G$14+СВЦЭМ!$D$10+'СЕТ СН'!$G$5-'СЕТ СН'!$G$24</f>
        <v>3825.8840336600001</v>
      </c>
      <c r="G67" s="36">
        <f>SUMIFS(СВЦЭМ!$D$39:$D$782,СВЦЭМ!$A$39:$A$782,$A67,СВЦЭМ!$B$39:$B$782,G$47)+'СЕТ СН'!$G$14+СВЦЭМ!$D$10+'СЕТ СН'!$G$5-'СЕТ СН'!$G$24</f>
        <v>3814.8430634199999</v>
      </c>
      <c r="H67" s="36">
        <f>SUMIFS(СВЦЭМ!$D$39:$D$782,СВЦЭМ!$A$39:$A$782,$A67,СВЦЭМ!$B$39:$B$782,H$47)+'СЕТ СН'!$G$14+СВЦЭМ!$D$10+'СЕТ СН'!$G$5-'СЕТ СН'!$G$24</f>
        <v>3813.4557432700003</v>
      </c>
      <c r="I67" s="36">
        <f>SUMIFS(СВЦЭМ!$D$39:$D$782,СВЦЭМ!$A$39:$A$782,$A67,СВЦЭМ!$B$39:$B$782,I$47)+'СЕТ СН'!$G$14+СВЦЭМ!$D$10+'СЕТ СН'!$G$5-'СЕТ СН'!$G$24</f>
        <v>3664.9005961800003</v>
      </c>
      <c r="J67" s="36">
        <f>SUMIFS(СВЦЭМ!$D$39:$D$782,СВЦЭМ!$A$39:$A$782,$A67,СВЦЭМ!$B$39:$B$782,J$47)+'СЕТ СН'!$G$14+СВЦЭМ!$D$10+'СЕТ СН'!$G$5-'СЕТ СН'!$G$24</f>
        <v>3636.27532686</v>
      </c>
      <c r="K67" s="36">
        <f>SUMIFS(СВЦЭМ!$D$39:$D$782,СВЦЭМ!$A$39:$A$782,$A67,СВЦЭМ!$B$39:$B$782,K$47)+'СЕТ СН'!$G$14+СВЦЭМ!$D$10+'СЕТ СН'!$G$5-'СЕТ СН'!$G$24</f>
        <v>3517.9499573900002</v>
      </c>
      <c r="L67" s="36">
        <f>SUMIFS(СВЦЭМ!$D$39:$D$782,СВЦЭМ!$A$39:$A$782,$A67,СВЦЭМ!$B$39:$B$782,L$47)+'СЕТ СН'!$G$14+СВЦЭМ!$D$10+'СЕТ СН'!$G$5-'СЕТ СН'!$G$24</f>
        <v>3456.1226795900002</v>
      </c>
      <c r="M67" s="36">
        <f>SUMIFS(СВЦЭМ!$D$39:$D$782,СВЦЭМ!$A$39:$A$782,$A67,СВЦЭМ!$B$39:$B$782,M$47)+'СЕТ СН'!$G$14+СВЦЭМ!$D$10+'СЕТ СН'!$G$5-'СЕТ СН'!$G$24</f>
        <v>3432.6282625399999</v>
      </c>
      <c r="N67" s="36">
        <f>SUMIFS(СВЦЭМ!$D$39:$D$782,СВЦЭМ!$A$39:$A$782,$A67,СВЦЭМ!$B$39:$B$782,N$47)+'СЕТ СН'!$G$14+СВЦЭМ!$D$10+'СЕТ СН'!$G$5-'СЕТ СН'!$G$24</f>
        <v>3436.6810205000002</v>
      </c>
      <c r="O67" s="36">
        <f>SUMIFS(СВЦЭМ!$D$39:$D$782,СВЦЭМ!$A$39:$A$782,$A67,СВЦЭМ!$B$39:$B$782,O$47)+'СЕТ СН'!$G$14+СВЦЭМ!$D$10+'СЕТ СН'!$G$5-'СЕТ СН'!$G$24</f>
        <v>3447.1158711500002</v>
      </c>
      <c r="P67" s="36">
        <f>SUMIFS(СВЦЭМ!$D$39:$D$782,СВЦЭМ!$A$39:$A$782,$A67,СВЦЭМ!$B$39:$B$782,P$47)+'СЕТ СН'!$G$14+СВЦЭМ!$D$10+'СЕТ СН'!$G$5-'СЕТ СН'!$G$24</f>
        <v>3444.64363422</v>
      </c>
      <c r="Q67" s="36">
        <f>SUMIFS(СВЦЭМ!$D$39:$D$782,СВЦЭМ!$A$39:$A$782,$A67,СВЦЭМ!$B$39:$B$782,Q$47)+'СЕТ СН'!$G$14+СВЦЭМ!$D$10+'СЕТ СН'!$G$5-'СЕТ СН'!$G$24</f>
        <v>3441.9908579900002</v>
      </c>
      <c r="R67" s="36">
        <f>SUMIFS(СВЦЭМ!$D$39:$D$782,СВЦЭМ!$A$39:$A$782,$A67,СВЦЭМ!$B$39:$B$782,R$47)+'СЕТ СН'!$G$14+СВЦЭМ!$D$10+'СЕТ СН'!$G$5-'СЕТ СН'!$G$24</f>
        <v>3465.3131694200001</v>
      </c>
      <c r="S67" s="36">
        <f>SUMIFS(СВЦЭМ!$D$39:$D$782,СВЦЭМ!$A$39:$A$782,$A67,СВЦЭМ!$B$39:$B$782,S$47)+'СЕТ СН'!$G$14+СВЦЭМ!$D$10+'СЕТ СН'!$G$5-'СЕТ СН'!$G$24</f>
        <v>3465.2148949699999</v>
      </c>
      <c r="T67" s="36">
        <f>SUMIFS(СВЦЭМ!$D$39:$D$782,СВЦЭМ!$A$39:$A$782,$A67,СВЦЭМ!$B$39:$B$782,T$47)+'СЕТ СН'!$G$14+СВЦЭМ!$D$10+'СЕТ СН'!$G$5-'СЕТ СН'!$G$24</f>
        <v>3453.0896999400002</v>
      </c>
      <c r="U67" s="36">
        <f>SUMIFS(СВЦЭМ!$D$39:$D$782,СВЦЭМ!$A$39:$A$782,$A67,СВЦЭМ!$B$39:$B$782,U$47)+'СЕТ СН'!$G$14+СВЦЭМ!$D$10+'СЕТ СН'!$G$5-'СЕТ СН'!$G$24</f>
        <v>3443.6282610999997</v>
      </c>
      <c r="V67" s="36">
        <f>SUMIFS(СВЦЭМ!$D$39:$D$782,СВЦЭМ!$A$39:$A$782,$A67,СВЦЭМ!$B$39:$B$782,V$47)+'СЕТ СН'!$G$14+СВЦЭМ!$D$10+'СЕТ СН'!$G$5-'СЕТ СН'!$G$24</f>
        <v>3455.29800759</v>
      </c>
      <c r="W67" s="36">
        <f>SUMIFS(СВЦЭМ!$D$39:$D$782,СВЦЭМ!$A$39:$A$782,$A67,СВЦЭМ!$B$39:$B$782,W$47)+'СЕТ СН'!$G$14+СВЦЭМ!$D$10+'СЕТ СН'!$G$5-'СЕТ СН'!$G$24</f>
        <v>3450.5760298300002</v>
      </c>
      <c r="X67" s="36">
        <f>SUMIFS(СВЦЭМ!$D$39:$D$782,СВЦЭМ!$A$39:$A$782,$A67,СВЦЭМ!$B$39:$B$782,X$47)+'СЕТ СН'!$G$14+СВЦЭМ!$D$10+'СЕТ СН'!$G$5-'СЕТ СН'!$G$24</f>
        <v>3506.93099506</v>
      </c>
      <c r="Y67" s="36">
        <f>SUMIFS(СВЦЭМ!$D$39:$D$782,СВЦЭМ!$A$39:$A$782,$A67,СВЦЭМ!$B$39:$B$782,Y$47)+'СЕТ СН'!$G$14+СВЦЭМ!$D$10+'СЕТ СН'!$G$5-'СЕТ СН'!$G$24</f>
        <v>3603.2961515500001</v>
      </c>
    </row>
    <row r="68" spans="1:26" ht="15.75" x14ac:dyDescent="0.2">
      <c r="A68" s="35">
        <f t="shared" si="1"/>
        <v>45159</v>
      </c>
      <c r="B68" s="36">
        <f>SUMIFS(СВЦЭМ!$D$39:$D$782,СВЦЭМ!$A$39:$A$782,$A68,СВЦЭМ!$B$39:$B$782,B$47)+'СЕТ СН'!$G$14+СВЦЭМ!$D$10+'СЕТ СН'!$G$5-'СЕТ СН'!$G$24</f>
        <v>3873.9925690199998</v>
      </c>
      <c r="C68" s="36">
        <f>SUMIFS(СВЦЭМ!$D$39:$D$782,СВЦЭМ!$A$39:$A$782,$A68,СВЦЭМ!$B$39:$B$782,C$47)+'СЕТ СН'!$G$14+СВЦЭМ!$D$10+'СЕТ СН'!$G$5-'СЕТ СН'!$G$24</f>
        <v>3907.10101644</v>
      </c>
      <c r="D68" s="36">
        <f>SUMIFS(СВЦЭМ!$D$39:$D$782,СВЦЭМ!$A$39:$A$782,$A68,СВЦЭМ!$B$39:$B$782,D$47)+'СЕТ СН'!$G$14+СВЦЭМ!$D$10+'СЕТ СН'!$G$5-'СЕТ СН'!$G$24</f>
        <v>3948.8553237900001</v>
      </c>
      <c r="E68" s="36">
        <f>SUMIFS(СВЦЭМ!$D$39:$D$782,СВЦЭМ!$A$39:$A$782,$A68,СВЦЭМ!$B$39:$B$782,E$47)+'СЕТ СН'!$G$14+СВЦЭМ!$D$10+'СЕТ СН'!$G$5-'СЕТ СН'!$G$24</f>
        <v>3962.31443803</v>
      </c>
      <c r="F68" s="36">
        <f>SUMIFS(СВЦЭМ!$D$39:$D$782,СВЦЭМ!$A$39:$A$782,$A68,СВЦЭМ!$B$39:$B$782,F$47)+'СЕТ СН'!$G$14+СВЦЭМ!$D$10+'СЕТ СН'!$G$5-'СЕТ СН'!$G$24</f>
        <v>4028.5134994</v>
      </c>
      <c r="G68" s="36">
        <f>SUMIFS(СВЦЭМ!$D$39:$D$782,СВЦЭМ!$A$39:$A$782,$A68,СВЦЭМ!$B$39:$B$782,G$47)+'СЕТ СН'!$G$14+СВЦЭМ!$D$10+'СЕТ СН'!$G$5-'СЕТ СН'!$G$24</f>
        <v>4030.1995606999999</v>
      </c>
      <c r="H68" s="36">
        <f>SUMIFS(СВЦЭМ!$D$39:$D$782,СВЦЭМ!$A$39:$A$782,$A68,СВЦЭМ!$B$39:$B$782,H$47)+'СЕТ СН'!$G$14+СВЦЭМ!$D$10+'СЕТ СН'!$G$5-'СЕТ СН'!$G$24</f>
        <v>4057.5086756599999</v>
      </c>
      <c r="I68" s="36">
        <f>SUMIFS(СВЦЭМ!$D$39:$D$782,СВЦЭМ!$A$39:$A$782,$A68,СВЦЭМ!$B$39:$B$782,I$47)+'СЕТ СН'!$G$14+СВЦЭМ!$D$10+'СЕТ СН'!$G$5-'СЕТ СН'!$G$24</f>
        <v>3920.9361014900001</v>
      </c>
      <c r="J68" s="36">
        <f>SUMIFS(СВЦЭМ!$D$39:$D$782,СВЦЭМ!$A$39:$A$782,$A68,СВЦЭМ!$B$39:$B$782,J$47)+'СЕТ СН'!$G$14+СВЦЭМ!$D$10+'СЕТ СН'!$G$5-'СЕТ СН'!$G$24</f>
        <v>3805.42349332</v>
      </c>
      <c r="K68" s="36">
        <f>SUMIFS(СВЦЭМ!$D$39:$D$782,СВЦЭМ!$A$39:$A$782,$A68,СВЦЭМ!$B$39:$B$782,K$47)+'СЕТ СН'!$G$14+СВЦЭМ!$D$10+'СЕТ СН'!$G$5-'СЕТ СН'!$G$24</f>
        <v>3726.0036611999999</v>
      </c>
      <c r="L68" s="36">
        <f>SUMIFS(СВЦЭМ!$D$39:$D$782,СВЦЭМ!$A$39:$A$782,$A68,СВЦЭМ!$B$39:$B$782,L$47)+'СЕТ СН'!$G$14+СВЦЭМ!$D$10+'СЕТ СН'!$G$5-'СЕТ СН'!$G$24</f>
        <v>3671.4474452899999</v>
      </c>
      <c r="M68" s="36">
        <f>SUMIFS(СВЦЭМ!$D$39:$D$782,СВЦЭМ!$A$39:$A$782,$A68,СВЦЭМ!$B$39:$B$782,M$47)+'СЕТ СН'!$G$14+СВЦЭМ!$D$10+'СЕТ СН'!$G$5-'СЕТ СН'!$G$24</f>
        <v>3660.1568698199999</v>
      </c>
      <c r="N68" s="36">
        <f>SUMIFS(СВЦЭМ!$D$39:$D$782,СВЦЭМ!$A$39:$A$782,$A68,СВЦЭМ!$B$39:$B$782,N$47)+'СЕТ СН'!$G$14+СВЦЭМ!$D$10+'СЕТ СН'!$G$5-'СЕТ СН'!$G$24</f>
        <v>3658.20394996</v>
      </c>
      <c r="O68" s="36">
        <f>SUMIFS(СВЦЭМ!$D$39:$D$782,СВЦЭМ!$A$39:$A$782,$A68,СВЦЭМ!$B$39:$B$782,O$47)+'СЕТ СН'!$G$14+СВЦЭМ!$D$10+'СЕТ СН'!$G$5-'СЕТ СН'!$G$24</f>
        <v>3667.2176263399997</v>
      </c>
      <c r="P68" s="36">
        <f>SUMIFS(СВЦЭМ!$D$39:$D$782,СВЦЭМ!$A$39:$A$782,$A68,СВЦЭМ!$B$39:$B$782,P$47)+'СЕТ СН'!$G$14+СВЦЭМ!$D$10+'СЕТ СН'!$G$5-'СЕТ СН'!$G$24</f>
        <v>3626.9338130900001</v>
      </c>
      <c r="Q68" s="36">
        <f>SUMIFS(СВЦЭМ!$D$39:$D$782,СВЦЭМ!$A$39:$A$782,$A68,СВЦЭМ!$B$39:$B$782,Q$47)+'СЕТ СН'!$G$14+СВЦЭМ!$D$10+'СЕТ СН'!$G$5-'СЕТ СН'!$G$24</f>
        <v>3639.08914198</v>
      </c>
      <c r="R68" s="36">
        <f>SUMIFS(СВЦЭМ!$D$39:$D$782,СВЦЭМ!$A$39:$A$782,$A68,СВЦЭМ!$B$39:$B$782,R$47)+'СЕТ СН'!$G$14+СВЦЭМ!$D$10+'СЕТ СН'!$G$5-'СЕТ СН'!$G$24</f>
        <v>3675.3714866600003</v>
      </c>
      <c r="S68" s="36">
        <f>SUMIFS(СВЦЭМ!$D$39:$D$782,СВЦЭМ!$A$39:$A$782,$A68,СВЦЭМ!$B$39:$B$782,S$47)+'СЕТ СН'!$G$14+СВЦЭМ!$D$10+'СЕТ СН'!$G$5-'СЕТ СН'!$G$24</f>
        <v>3663.29355829</v>
      </c>
      <c r="T68" s="36">
        <f>SUMIFS(СВЦЭМ!$D$39:$D$782,СВЦЭМ!$A$39:$A$782,$A68,СВЦЭМ!$B$39:$B$782,T$47)+'СЕТ СН'!$G$14+СВЦЭМ!$D$10+'СЕТ СН'!$G$5-'СЕТ СН'!$G$24</f>
        <v>3664.8174669199998</v>
      </c>
      <c r="U68" s="36">
        <f>SUMIFS(СВЦЭМ!$D$39:$D$782,СВЦЭМ!$A$39:$A$782,$A68,СВЦЭМ!$B$39:$B$782,U$47)+'СЕТ СН'!$G$14+СВЦЭМ!$D$10+'СЕТ СН'!$G$5-'СЕТ СН'!$G$24</f>
        <v>3669.2121580100002</v>
      </c>
      <c r="V68" s="36">
        <f>SUMIFS(СВЦЭМ!$D$39:$D$782,СВЦЭМ!$A$39:$A$782,$A68,СВЦЭМ!$B$39:$B$782,V$47)+'СЕТ СН'!$G$14+СВЦЭМ!$D$10+'СЕТ СН'!$G$5-'СЕТ СН'!$G$24</f>
        <v>3665.8435920000002</v>
      </c>
      <c r="W68" s="36">
        <f>SUMIFS(СВЦЭМ!$D$39:$D$782,СВЦЭМ!$A$39:$A$782,$A68,СВЦЭМ!$B$39:$B$782,W$47)+'СЕТ СН'!$G$14+СВЦЭМ!$D$10+'СЕТ СН'!$G$5-'СЕТ СН'!$G$24</f>
        <v>3646.3285141699998</v>
      </c>
      <c r="X68" s="36">
        <f>SUMIFS(СВЦЭМ!$D$39:$D$782,СВЦЭМ!$A$39:$A$782,$A68,СВЦЭМ!$B$39:$B$782,X$47)+'СЕТ СН'!$G$14+СВЦЭМ!$D$10+'СЕТ СН'!$G$5-'СЕТ СН'!$G$24</f>
        <v>3737.99357887</v>
      </c>
      <c r="Y68" s="36">
        <f>SUMIFS(СВЦЭМ!$D$39:$D$782,СВЦЭМ!$A$39:$A$782,$A68,СВЦЭМ!$B$39:$B$782,Y$47)+'СЕТ СН'!$G$14+СВЦЭМ!$D$10+'СЕТ СН'!$G$5-'СЕТ СН'!$G$24</f>
        <v>3843.9041439900002</v>
      </c>
    </row>
    <row r="69" spans="1:26" ht="15.75" x14ac:dyDescent="0.2">
      <c r="A69" s="35">
        <f t="shared" si="1"/>
        <v>45160</v>
      </c>
      <c r="B69" s="36">
        <f>SUMIFS(СВЦЭМ!$D$39:$D$782,СВЦЭМ!$A$39:$A$782,$A69,СВЦЭМ!$B$39:$B$782,B$47)+'СЕТ СН'!$G$14+СВЦЭМ!$D$10+'СЕТ СН'!$G$5-'СЕТ СН'!$G$24</f>
        <v>3770.7551272000001</v>
      </c>
      <c r="C69" s="36">
        <f>SUMIFS(СВЦЭМ!$D$39:$D$782,СВЦЭМ!$A$39:$A$782,$A69,СВЦЭМ!$B$39:$B$782,C$47)+'СЕТ СН'!$G$14+СВЦЭМ!$D$10+'СЕТ СН'!$G$5-'СЕТ СН'!$G$24</f>
        <v>3885.4428724700001</v>
      </c>
      <c r="D69" s="36">
        <f>SUMIFS(СВЦЭМ!$D$39:$D$782,СВЦЭМ!$A$39:$A$782,$A69,СВЦЭМ!$B$39:$B$782,D$47)+'СЕТ СН'!$G$14+СВЦЭМ!$D$10+'СЕТ СН'!$G$5-'СЕТ СН'!$G$24</f>
        <v>3923.0227636999998</v>
      </c>
      <c r="E69" s="36">
        <f>SUMIFS(СВЦЭМ!$D$39:$D$782,СВЦЭМ!$A$39:$A$782,$A69,СВЦЭМ!$B$39:$B$782,E$47)+'СЕТ СН'!$G$14+СВЦЭМ!$D$10+'СЕТ СН'!$G$5-'СЕТ СН'!$G$24</f>
        <v>3907.9913693999997</v>
      </c>
      <c r="F69" s="36">
        <f>SUMIFS(СВЦЭМ!$D$39:$D$782,СВЦЭМ!$A$39:$A$782,$A69,СВЦЭМ!$B$39:$B$782,F$47)+'СЕТ СН'!$G$14+СВЦЭМ!$D$10+'СЕТ СН'!$G$5-'СЕТ СН'!$G$24</f>
        <v>3937.0864564000003</v>
      </c>
      <c r="G69" s="36">
        <f>SUMIFS(СВЦЭМ!$D$39:$D$782,СВЦЭМ!$A$39:$A$782,$A69,СВЦЭМ!$B$39:$B$782,G$47)+'СЕТ СН'!$G$14+СВЦЭМ!$D$10+'СЕТ СН'!$G$5-'СЕТ СН'!$G$24</f>
        <v>3923.9522067600001</v>
      </c>
      <c r="H69" s="36">
        <f>SUMIFS(СВЦЭМ!$D$39:$D$782,СВЦЭМ!$A$39:$A$782,$A69,СВЦЭМ!$B$39:$B$782,H$47)+'СЕТ СН'!$G$14+СВЦЭМ!$D$10+'СЕТ СН'!$G$5-'СЕТ СН'!$G$24</f>
        <v>3846.6227281399997</v>
      </c>
      <c r="I69" s="36">
        <f>SUMIFS(СВЦЭМ!$D$39:$D$782,СВЦЭМ!$A$39:$A$782,$A69,СВЦЭМ!$B$39:$B$782,I$47)+'СЕТ СН'!$G$14+СВЦЭМ!$D$10+'СЕТ СН'!$G$5-'СЕТ СН'!$G$24</f>
        <v>3748.2277558599999</v>
      </c>
      <c r="J69" s="36">
        <f>SUMIFS(СВЦЭМ!$D$39:$D$782,СВЦЭМ!$A$39:$A$782,$A69,СВЦЭМ!$B$39:$B$782,J$47)+'СЕТ СН'!$G$14+СВЦЭМ!$D$10+'СЕТ СН'!$G$5-'СЕТ СН'!$G$24</f>
        <v>3695.3222316399997</v>
      </c>
      <c r="K69" s="36">
        <f>SUMIFS(СВЦЭМ!$D$39:$D$782,СВЦЭМ!$A$39:$A$782,$A69,СВЦЭМ!$B$39:$B$782,K$47)+'СЕТ СН'!$G$14+СВЦЭМ!$D$10+'СЕТ СН'!$G$5-'СЕТ СН'!$G$24</f>
        <v>3599.9186365200003</v>
      </c>
      <c r="L69" s="36">
        <f>SUMIFS(СВЦЭМ!$D$39:$D$782,СВЦЭМ!$A$39:$A$782,$A69,СВЦЭМ!$B$39:$B$782,L$47)+'СЕТ СН'!$G$14+СВЦЭМ!$D$10+'СЕТ СН'!$G$5-'СЕТ СН'!$G$24</f>
        <v>3571.0921604300001</v>
      </c>
      <c r="M69" s="36">
        <f>SUMIFS(СВЦЭМ!$D$39:$D$782,СВЦЭМ!$A$39:$A$782,$A69,СВЦЭМ!$B$39:$B$782,M$47)+'СЕТ СН'!$G$14+СВЦЭМ!$D$10+'СЕТ СН'!$G$5-'СЕТ СН'!$G$24</f>
        <v>3555.1945356000001</v>
      </c>
      <c r="N69" s="36">
        <f>SUMIFS(СВЦЭМ!$D$39:$D$782,СВЦЭМ!$A$39:$A$782,$A69,СВЦЭМ!$B$39:$B$782,N$47)+'СЕТ СН'!$G$14+СВЦЭМ!$D$10+'СЕТ СН'!$G$5-'СЕТ СН'!$G$24</f>
        <v>3550.3065634699997</v>
      </c>
      <c r="O69" s="36">
        <f>SUMIFS(СВЦЭМ!$D$39:$D$782,СВЦЭМ!$A$39:$A$782,$A69,СВЦЭМ!$B$39:$B$782,O$47)+'СЕТ СН'!$G$14+СВЦЭМ!$D$10+'СЕТ СН'!$G$5-'СЕТ СН'!$G$24</f>
        <v>3540.1389655200001</v>
      </c>
      <c r="P69" s="36">
        <f>SUMIFS(СВЦЭМ!$D$39:$D$782,СВЦЭМ!$A$39:$A$782,$A69,СВЦЭМ!$B$39:$B$782,P$47)+'СЕТ СН'!$G$14+СВЦЭМ!$D$10+'СЕТ СН'!$G$5-'СЕТ СН'!$G$24</f>
        <v>3506.6053670800002</v>
      </c>
      <c r="Q69" s="36">
        <f>SUMIFS(СВЦЭМ!$D$39:$D$782,СВЦЭМ!$A$39:$A$782,$A69,СВЦЭМ!$B$39:$B$782,Q$47)+'СЕТ СН'!$G$14+СВЦЭМ!$D$10+'СЕТ СН'!$G$5-'СЕТ СН'!$G$24</f>
        <v>3489.4916885000002</v>
      </c>
      <c r="R69" s="36">
        <f>SUMIFS(СВЦЭМ!$D$39:$D$782,СВЦЭМ!$A$39:$A$782,$A69,СВЦЭМ!$B$39:$B$782,R$47)+'СЕТ СН'!$G$14+СВЦЭМ!$D$10+'СЕТ СН'!$G$5-'СЕТ СН'!$G$24</f>
        <v>3507.6580874000001</v>
      </c>
      <c r="S69" s="36">
        <f>SUMIFS(СВЦЭМ!$D$39:$D$782,СВЦЭМ!$A$39:$A$782,$A69,СВЦЭМ!$B$39:$B$782,S$47)+'СЕТ СН'!$G$14+СВЦЭМ!$D$10+'СЕТ СН'!$G$5-'СЕТ СН'!$G$24</f>
        <v>3524.3137143700001</v>
      </c>
      <c r="T69" s="36">
        <f>SUMIFS(СВЦЭМ!$D$39:$D$782,СВЦЭМ!$A$39:$A$782,$A69,СВЦЭМ!$B$39:$B$782,T$47)+'СЕТ СН'!$G$14+СВЦЭМ!$D$10+'СЕТ СН'!$G$5-'СЕТ СН'!$G$24</f>
        <v>3535.9015085999999</v>
      </c>
      <c r="U69" s="36">
        <f>SUMIFS(СВЦЭМ!$D$39:$D$782,СВЦЭМ!$A$39:$A$782,$A69,СВЦЭМ!$B$39:$B$782,U$47)+'СЕТ СН'!$G$14+СВЦЭМ!$D$10+'СЕТ СН'!$G$5-'СЕТ СН'!$G$24</f>
        <v>3527.8118593099998</v>
      </c>
      <c r="V69" s="36">
        <f>SUMIFS(СВЦЭМ!$D$39:$D$782,СВЦЭМ!$A$39:$A$782,$A69,СВЦЭМ!$B$39:$B$782,V$47)+'СЕТ СН'!$G$14+СВЦЭМ!$D$10+'СЕТ СН'!$G$5-'СЕТ СН'!$G$24</f>
        <v>3535.8869582300003</v>
      </c>
      <c r="W69" s="36">
        <f>SUMIFS(СВЦЭМ!$D$39:$D$782,СВЦЭМ!$A$39:$A$782,$A69,СВЦЭМ!$B$39:$B$782,W$47)+'СЕТ СН'!$G$14+СВЦЭМ!$D$10+'СЕТ СН'!$G$5-'СЕТ СН'!$G$24</f>
        <v>3529.3144277399997</v>
      </c>
      <c r="X69" s="36">
        <f>SUMIFS(СВЦЭМ!$D$39:$D$782,СВЦЭМ!$A$39:$A$782,$A69,СВЦЭМ!$B$39:$B$782,X$47)+'СЕТ СН'!$G$14+СВЦЭМ!$D$10+'СЕТ СН'!$G$5-'СЕТ СН'!$G$24</f>
        <v>3608.8387995600001</v>
      </c>
      <c r="Y69" s="36">
        <f>SUMIFS(СВЦЭМ!$D$39:$D$782,СВЦЭМ!$A$39:$A$782,$A69,СВЦЭМ!$B$39:$B$782,Y$47)+'СЕТ СН'!$G$14+СВЦЭМ!$D$10+'СЕТ СН'!$G$5-'СЕТ СН'!$G$24</f>
        <v>3710.40270887</v>
      </c>
    </row>
    <row r="70" spans="1:26" ht="15.75" x14ac:dyDescent="0.2">
      <c r="A70" s="35">
        <f t="shared" si="1"/>
        <v>45161</v>
      </c>
      <c r="B70" s="36">
        <f>SUMIFS(СВЦЭМ!$D$39:$D$782,СВЦЭМ!$A$39:$A$782,$A70,СВЦЭМ!$B$39:$B$782,B$47)+'СЕТ СН'!$G$14+СВЦЭМ!$D$10+'СЕТ СН'!$G$5-'СЕТ СН'!$G$24</f>
        <v>3801.9792520199999</v>
      </c>
      <c r="C70" s="36">
        <f>SUMIFS(СВЦЭМ!$D$39:$D$782,СВЦЭМ!$A$39:$A$782,$A70,СВЦЭМ!$B$39:$B$782,C$47)+'СЕТ СН'!$G$14+СВЦЭМ!$D$10+'СЕТ СН'!$G$5-'СЕТ СН'!$G$24</f>
        <v>3879.8216553100001</v>
      </c>
      <c r="D70" s="36">
        <f>SUMIFS(СВЦЭМ!$D$39:$D$782,СВЦЭМ!$A$39:$A$782,$A70,СВЦЭМ!$B$39:$B$782,D$47)+'СЕТ СН'!$G$14+СВЦЭМ!$D$10+'СЕТ СН'!$G$5-'СЕТ СН'!$G$24</f>
        <v>3912.3307529799999</v>
      </c>
      <c r="E70" s="36">
        <f>SUMIFS(СВЦЭМ!$D$39:$D$782,СВЦЭМ!$A$39:$A$782,$A70,СВЦЭМ!$B$39:$B$782,E$47)+'СЕТ СН'!$G$14+СВЦЭМ!$D$10+'СЕТ СН'!$G$5-'СЕТ СН'!$G$24</f>
        <v>3929.0716955099997</v>
      </c>
      <c r="F70" s="36">
        <f>SUMIFS(СВЦЭМ!$D$39:$D$782,СВЦЭМ!$A$39:$A$782,$A70,СВЦЭМ!$B$39:$B$782,F$47)+'СЕТ СН'!$G$14+СВЦЭМ!$D$10+'СЕТ СН'!$G$5-'СЕТ СН'!$G$24</f>
        <v>3975.20907235</v>
      </c>
      <c r="G70" s="36">
        <f>SUMIFS(СВЦЭМ!$D$39:$D$782,СВЦЭМ!$A$39:$A$782,$A70,СВЦЭМ!$B$39:$B$782,G$47)+'СЕТ СН'!$G$14+СВЦЭМ!$D$10+'СЕТ СН'!$G$5-'СЕТ СН'!$G$24</f>
        <v>3942.5030943900001</v>
      </c>
      <c r="H70" s="36">
        <f>SUMIFS(СВЦЭМ!$D$39:$D$782,СВЦЭМ!$A$39:$A$782,$A70,СВЦЭМ!$B$39:$B$782,H$47)+'СЕТ СН'!$G$14+СВЦЭМ!$D$10+'СЕТ СН'!$G$5-'СЕТ СН'!$G$24</f>
        <v>3892.8823132500002</v>
      </c>
      <c r="I70" s="36">
        <f>SUMIFS(СВЦЭМ!$D$39:$D$782,СВЦЭМ!$A$39:$A$782,$A70,СВЦЭМ!$B$39:$B$782,I$47)+'СЕТ СН'!$G$14+СВЦЭМ!$D$10+'СЕТ СН'!$G$5-'СЕТ СН'!$G$24</f>
        <v>3767.53133832</v>
      </c>
      <c r="J70" s="36">
        <f>SUMIFS(СВЦЭМ!$D$39:$D$782,СВЦЭМ!$A$39:$A$782,$A70,СВЦЭМ!$B$39:$B$782,J$47)+'СЕТ СН'!$G$14+СВЦЭМ!$D$10+'СЕТ СН'!$G$5-'СЕТ СН'!$G$24</f>
        <v>3623.97535118</v>
      </c>
      <c r="K70" s="36">
        <f>SUMIFS(СВЦЭМ!$D$39:$D$782,СВЦЭМ!$A$39:$A$782,$A70,СВЦЭМ!$B$39:$B$782,K$47)+'СЕТ СН'!$G$14+СВЦЭМ!$D$10+'СЕТ СН'!$G$5-'СЕТ СН'!$G$24</f>
        <v>3573.10034352</v>
      </c>
      <c r="L70" s="36">
        <f>SUMIFS(СВЦЭМ!$D$39:$D$782,СВЦЭМ!$A$39:$A$782,$A70,СВЦЭМ!$B$39:$B$782,L$47)+'СЕТ СН'!$G$14+СВЦЭМ!$D$10+'СЕТ СН'!$G$5-'СЕТ СН'!$G$24</f>
        <v>3546.9898584600001</v>
      </c>
      <c r="M70" s="36">
        <f>SUMIFS(СВЦЭМ!$D$39:$D$782,СВЦЭМ!$A$39:$A$782,$A70,СВЦЭМ!$B$39:$B$782,M$47)+'СЕТ СН'!$G$14+СВЦЭМ!$D$10+'СЕТ СН'!$G$5-'СЕТ СН'!$G$24</f>
        <v>3533.8559782699999</v>
      </c>
      <c r="N70" s="36">
        <f>SUMIFS(СВЦЭМ!$D$39:$D$782,СВЦЭМ!$A$39:$A$782,$A70,СВЦЭМ!$B$39:$B$782,N$47)+'СЕТ СН'!$G$14+СВЦЭМ!$D$10+'СЕТ СН'!$G$5-'СЕТ СН'!$G$24</f>
        <v>3520.20932524</v>
      </c>
      <c r="O70" s="36">
        <f>SUMIFS(СВЦЭМ!$D$39:$D$782,СВЦЭМ!$A$39:$A$782,$A70,СВЦЭМ!$B$39:$B$782,O$47)+'СЕТ СН'!$G$14+СВЦЭМ!$D$10+'СЕТ СН'!$G$5-'СЕТ СН'!$G$24</f>
        <v>3522.6644668899999</v>
      </c>
      <c r="P70" s="36">
        <f>SUMIFS(СВЦЭМ!$D$39:$D$782,СВЦЭМ!$A$39:$A$782,$A70,СВЦЭМ!$B$39:$B$782,P$47)+'СЕТ СН'!$G$14+СВЦЭМ!$D$10+'СЕТ СН'!$G$5-'СЕТ СН'!$G$24</f>
        <v>3490.3923053399999</v>
      </c>
      <c r="Q70" s="36">
        <f>SUMIFS(СВЦЭМ!$D$39:$D$782,СВЦЭМ!$A$39:$A$782,$A70,СВЦЭМ!$B$39:$B$782,Q$47)+'СЕТ СН'!$G$14+СВЦЭМ!$D$10+'СЕТ СН'!$G$5-'СЕТ СН'!$G$24</f>
        <v>3491.4417623600002</v>
      </c>
      <c r="R70" s="36">
        <f>SUMIFS(СВЦЭМ!$D$39:$D$782,СВЦЭМ!$A$39:$A$782,$A70,СВЦЭМ!$B$39:$B$782,R$47)+'СЕТ СН'!$G$14+СВЦЭМ!$D$10+'СЕТ СН'!$G$5-'СЕТ СН'!$G$24</f>
        <v>3530.6953870699999</v>
      </c>
      <c r="S70" s="36">
        <f>SUMIFS(СВЦЭМ!$D$39:$D$782,СВЦЭМ!$A$39:$A$782,$A70,СВЦЭМ!$B$39:$B$782,S$47)+'СЕТ СН'!$G$14+СВЦЭМ!$D$10+'СЕТ СН'!$G$5-'СЕТ СН'!$G$24</f>
        <v>3536.3174725700001</v>
      </c>
      <c r="T70" s="36">
        <f>SUMIFS(СВЦЭМ!$D$39:$D$782,СВЦЭМ!$A$39:$A$782,$A70,СВЦЭМ!$B$39:$B$782,T$47)+'СЕТ СН'!$G$14+СВЦЭМ!$D$10+'СЕТ СН'!$G$5-'СЕТ СН'!$G$24</f>
        <v>3530.3123131399998</v>
      </c>
      <c r="U70" s="36">
        <f>SUMIFS(СВЦЭМ!$D$39:$D$782,СВЦЭМ!$A$39:$A$782,$A70,СВЦЭМ!$B$39:$B$782,U$47)+'СЕТ СН'!$G$14+СВЦЭМ!$D$10+'СЕТ СН'!$G$5-'СЕТ СН'!$G$24</f>
        <v>3543.0187206400001</v>
      </c>
      <c r="V70" s="36">
        <f>SUMIFS(СВЦЭМ!$D$39:$D$782,СВЦЭМ!$A$39:$A$782,$A70,СВЦЭМ!$B$39:$B$782,V$47)+'СЕТ СН'!$G$14+СВЦЭМ!$D$10+'СЕТ СН'!$G$5-'СЕТ СН'!$G$24</f>
        <v>3540.9260272000001</v>
      </c>
      <c r="W70" s="36">
        <f>SUMIFS(СВЦЭМ!$D$39:$D$782,СВЦЭМ!$A$39:$A$782,$A70,СВЦЭМ!$B$39:$B$782,W$47)+'СЕТ СН'!$G$14+СВЦЭМ!$D$10+'СЕТ СН'!$G$5-'СЕТ СН'!$G$24</f>
        <v>3532.9745142399997</v>
      </c>
      <c r="X70" s="36">
        <f>SUMIFS(СВЦЭМ!$D$39:$D$782,СВЦЭМ!$A$39:$A$782,$A70,СВЦЭМ!$B$39:$B$782,X$47)+'СЕТ СН'!$G$14+СВЦЭМ!$D$10+'СЕТ СН'!$G$5-'СЕТ СН'!$G$24</f>
        <v>3573.94310159</v>
      </c>
      <c r="Y70" s="36">
        <f>SUMIFS(СВЦЭМ!$D$39:$D$782,СВЦЭМ!$A$39:$A$782,$A70,СВЦЭМ!$B$39:$B$782,Y$47)+'СЕТ СН'!$G$14+СВЦЭМ!$D$10+'СЕТ СН'!$G$5-'СЕТ СН'!$G$24</f>
        <v>3661.89160201</v>
      </c>
    </row>
    <row r="71" spans="1:26" ht="15.75" x14ac:dyDescent="0.2">
      <c r="A71" s="35">
        <f t="shared" si="1"/>
        <v>45162</v>
      </c>
      <c r="B71" s="36">
        <f>SUMIFS(СВЦЭМ!$D$39:$D$782,СВЦЭМ!$A$39:$A$782,$A71,СВЦЭМ!$B$39:$B$782,B$47)+'СЕТ СН'!$G$14+СВЦЭМ!$D$10+'СЕТ СН'!$G$5-'СЕТ СН'!$G$24</f>
        <v>3696.8660806600001</v>
      </c>
      <c r="C71" s="36">
        <f>SUMIFS(СВЦЭМ!$D$39:$D$782,СВЦЭМ!$A$39:$A$782,$A71,СВЦЭМ!$B$39:$B$782,C$47)+'СЕТ СН'!$G$14+СВЦЭМ!$D$10+'СЕТ СН'!$G$5-'СЕТ СН'!$G$24</f>
        <v>3771.4330667300001</v>
      </c>
      <c r="D71" s="36">
        <f>SUMIFS(СВЦЭМ!$D$39:$D$782,СВЦЭМ!$A$39:$A$782,$A71,СВЦЭМ!$B$39:$B$782,D$47)+'СЕТ СН'!$G$14+СВЦЭМ!$D$10+'СЕТ СН'!$G$5-'СЕТ СН'!$G$24</f>
        <v>3792.1005477199997</v>
      </c>
      <c r="E71" s="36">
        <f>SUMIFS(СВЦЭМ!$D$39:$D$782,СВЦЭМ!$A$39:$A$782,$A71,СВЦЭМ!$B$39:$B$782,E$47)+'СЕТ СН'!$G$14+СВЦЭМ!$D$10+'СЕТ СН'!$G$5-'СЕТ СН'!$G$24</f>
        <v>3804.0048450499999</v>
      </c>
      <c r="F71" s="36">
        <f>SUMIFS(СВЦЭМ!$D$39:$D$782,СВЦЭМ!$A$39:$A$782,$A71,СВЦЭМ!$B$39:$B$782,F$47)+'СЕТ СН'!$G$14+СВЦЭМ!$D$10+'СЕТ СН'!$G$5-'СЕТ СН'!$G$24</f>
        <v>3843.6782927700001</v>
      </c>
      <c r="G71" s="36">
        <f>SUMIFS(СВЦЭМ!$D$39:$D$782,СВЦЭМ!$A$39:$A$782,$A71,СВЦЭМ!$B$39:$B$782,G$47)+'СЕТ СН'!$G$14+СВЦЭМ!$D$10+'СЕТ СН'!$G$5-'СЕТ СН'!$G$24</f>
        <v>3822.5199201200003</v>
      </c>
      <c r="H71" s="36">
        <f>SUMIFS(СВЦЭМ!$D$39:$D$782,СВЦЭМ!$A$39:$A$782,$A71,СВЦЭМ!$B$39:$B$782,H$47)+'СЕТ СН'!$G$14+СВЦЭМ!$D$10+'СЕТ СН'!$G$5-'СЕТ СН'!$G$24</f>
        <v>3740.0324890800002</v>
      </c>
      <c r="I71" s="36">
        <f>SUMIFS(СВЦЭМ!$D$39:$D$782,СВЦЭМ!$A$39:$A$782,$A71,СВЦЭМ!$B$39:$B$782,I$47)+'СЕТ СН'!$G$14+СВЦЭМ!$D$10+'СЕТ СН'!$G$5-'СЕТ СН'!$G$24</f>
        <v>3681.7521222699997</v>
      </c>
      <c r="J71" s="36">
        <f>SUMIFS(СВЦЭМ!$D$39:$D$782,СВЦЭМ!$A$39:$A$782,$A71,СВЦЭМ!$B$39:$B$782,J$47)+'СЕТ СН'!$G$14+СВЦЭМ!$D$10+'СЕТ СН'!$G$5-'СЕТ СН'!$G$24</f>
        <v>3579.33354809</v>
      </c>
      <c r="K71" s="36">
        <f>SUMIFS(СВЦЭМ!$D$39:$D$782,СВЦЭМ!$A$39:$A$782,$A71,СВЦЭМ!$B$39:$B$782,K$47)+'СЕТ СН'!$G$14+СВЦЭМ!$D$10+'СЕТ СН'!$G$5-'СЕТ СН'!$G$24</f>
        <v>3548.29338749</v>
      </c>
      <c r="L71" s="36">
        <f>SUMIFS(СВЦЭМ!$D$39:$D$782,СВЦЭМ!$A$39:$A$782,$A71,СВЦЭМ!$B$39:$B$782,L$47)+'СЕТ СН'!$G$14+СВЦЭМ!$D$10+'СЕТ СН'!$G$5-'СЕТ СН'!$G$24</f>
        <v>3553.3297756900001</v>
      </c>
      <c r="M71" s="36">
        <f>SUMIFS(СВЦЭМ!$D$39:$D$782,СВЦЭМ!$A$39:$A$782,$A71,СВЦЭМ!$B$39:$B$782,M$47)+'СЕТ СН'!$G$14+СВЦЭМ!$D$10+'СЕТ СН'!$G$5-'СЕТ СН'!$G$24</f>
        <v>3546.4542529199998</v>
      </c>
      <c r="N71" s="36">
        <f>SUMIFS(СВЦЭМ!$D$39:$D$782,СВЦЭМ!$A$39:$A$782,$A71,СВЦЭМ!$B$39:$B$782,N$47)+'СЕТ СН'!$G$14+СВЦЭМ!$D$10+'СЕТ СН'!$G$5-'СЕТ СН'!$G$24</f>
        <v>3543.35821704</v>
      </c>
      <c r="O71" s="36">
        <f>SUMIFS(СВЦЭМ!$D$39:$D$782,СВЦЭМ!$A$39:$A$782,$A71,СВЦЭМ!$B$39:$B$782,O$47)+'СЕТ СН'!$G$14+СВЦЭМ!$D$10+'СЕТ СН'!$G$5-'СЕТ СН'!$G$24</f>
        <v>3541.68992652</v>
      </c>
      <c r="P71" s="36">
        <f>SUMIFS(СВЦЭМ!$D$39:$D$782,СВЦЭМ!$A$39:$A$782,$A71,СВЦЭМ!$B$39:$B$782,P$47)+'СЕТ СН'!$G$14+СВЦЭМ!$D$10+'СЕТ СН'!$G$5-'СЕТ СН'!$G$24</f>
        <v>3505.2959185</v>
      </c>
      <c r="Q71" s="36">
        <f>SUMIFS(СВЦЭМ!$D$39:$D$782,СВЦЭМ!$A$39:$A$782,$A71,СВЦЭМ!$B$39:$B$782,Q$47)+'СЕТ СН'!$G$14+СВЦЭМ!$D$10+'СЕТ СН'!$G$5-'СЕТ СН'!$G$24</f>
        <v>3521.2122111099998</v>
      </c>
      <c r="R71" s="36">
        <f>SUMIFS(СВЦЭМ!$D$39:$D$782,СВЦЭМ!$A$39:$A$782,$A71,СВЦЭМ!$B$39:$B$782,R$47)+'СЕТ СН'!$G$14+СВЦЭМ!$D$10+'СЕТ СН'!$G$5-'СЕТ СН'!$G$24</f>
        <v>3548.8684760599999</v>
      </c>
      <c r="S71" s="36">
        <f>SUMIFS(СВЦЭМ!$D$39:$D$782,СВЦЭМ!$A$39:$A$782,$A71,СВЦЭМ!$B$39:$B$782,S$47)+'СЕТ СН'!$G$14+СВЦЭМ!$D$10+'СЕТ СН'!$G$5-'СЕТ СН'!$G$24</f>
        <v>3540.44425843</v>
      </c>
      <c r="T71" s="36">
        <f>SUMIFS(СВЦЭМ!$D$39:$D$782,СВЦЭМ!$A$39:$A$782,$A71,СВЦЭМ!$B$39:$B$782,T$47)+'СЕТ СН'!$G$14+СВЦЭМ!$D$10+'СЕТ СН'!$G$5-'СЕТ СН'!$G$24</f>
        <v>3549.3108703400003</v>
      </c>
      <c r="U71" s="36">
        <f>SUMIFS(СВЦЭМ!$D$39:$D$782,СВЦЭМ!$A$39:$A$782,$A71,СВЦЭМ!$B$39:$B$782,U$47)+'СЕТ СН'!$G$14+СВЦЭМ!$D$10+'СЕТ СН'!$G$5-'СЕТ СН'!$G$24</f>
        <v>3555.9836618500003</v>
      </c>
      <c r="V71" s="36">
        <f>SUMIFS(СВЦЭМ!$D$39:$D$782,СВЦЭМ!$A$39:$A$782,$A71,СВЦЭМ!$B$39:$B$782,V$47)+'СЕТ СН'!$G$14+СВЦЭМ!$D$10+'СЕТ СН'!$G$5-'СЕТ СН'!$G$24</f>
        <v>3543.2059474400003</v>
      </c>
      <c r="W71" s="36">
        <f>SUMIFS(СВЦЭМ!$D$39:$D$782,СВЦЭМ!$A$39:$A$782,$A71,СВЦЭМ!$B$39:$B$782,W$47)+'СЕТ СН'!$G$14+СВЦЭМ!$D$10+'СЕТ СН'!$G$5-'СЕТ СН'!$G$24</f>
        <v>3511.1458528799999</v>
      </c>
      <c r="X71" s="36">
        <f>SUMIFS(СВЦЭМ!$D$39:$D$782,СВЦЭМ!$A$39:$A$782,$A71,СВЦЭМ!$B$39:$B$782,X$47)+'СЕТ СН'!$G$14+СВЦЭМ!$D$10+'СЕТ СН'!$G$5-'СЕТ СН'!$G$24</f>
        <v>3560.6925878100001</v>
      </c>
      <c r="Y71" s="36">
        <f>SUMIFS(СВЦЭМ!$D$39:$D$782,СВЦЭМ!$A$39:$A$782,$A71,СВЦЭМ!$B$39:$B$782,Y$47)+'СЕТ СН'!$G$14+СВЦЭМ!$D$10+'СЕТ СН'!$G$5-'СЕТ СН'!$G$24</f>
        <v>3643.7051782399999</v>
      </c>
    </row>
    <row r="72" spans="1:26" ht="15.75" x14ac:dyDescent="0.2">
      <c r="A72" s="35">
        <f t="shared" si="1"/>
        <v>45163</v>
      </c>
      <c r="B72" s="36">
        <f>SUMIFS(СВЦЭМ!$D$39:$D$782,СВЦЭМ!$A$39:$A$782,$A72,СВЦЭМ!$B$39:$B$782,B$47)+'СЕТ СН'!$G$14+СВЦЭМ!$D$10+'СЕТ СН'!$G$5-'СЕТ СН'!$G$24</f>
        <v>3840.6738379799999</v>
      </c>
      <c r="C72" s="36">
        <f>SUMIFS(СВЦЭМ!$D$39:$D$782,СВЦЭМ!$A$39:$A$782,$A72,СВЦЭМ!$B$39:$B$782,C$47)+'СЕТ СН'!$G$14+СВЦЭМ!$D$10+'СЕТ СН'!$G$5-'СЕТ СН'!$G$24</f>
        <v>3920.2341434700002</v>
      </c>
      <c r="D72" s="36">
        <f>SUMIFS(СВЦЭМ!$D$39:$D$782,СВЦЭМ!$A$39:$A$782,$A72,СВЦЭМ!$B$39:$B$782,D$47)+'СЕТ СН'!$G$14+СВЦЭМ!$D$10+'СЕТ СН'!$G$5-'СЕТ СН'!$G$24</f>
        <v>3945.2232314299999</v>
      </c>
      <c r="E72" s="36">
        <f>SUMIFS(СВЦЭМ!$D$39:$D$782,СВЦЭМ!$A$39:$A$782,$A72,СВЦЭМ!$B$39:$B$782,E$47)+'СЕТ СН'!$G$14+СВЦЭМ!$D$10+'СЕТ СН'!$G$5-'СЕТ СН'!$G$24</f>
        <v>3981.4341913400003</v>
      </c>
      <c r="F72" s="36">
        <f>SUMIFS(СВЦЭМ!$D$39:$D$782,СВЦЭМ!$A$39:$A$782,$A72,СВЦЭМ!$B$39:$B$782,F$47)+'СЕТ СН'!$G$14+СВЦЭМ!$D$10+'СЕТ СН'!$G$5-'СЕТ СН'!$G$24</f>
        <v>4006.0912271099996</v>
      </c>
      <c r="G72" s="36">
        <f>SUMIFS(СВЦЭМ!$D$39:$D$782,СВЦЭМ!$A$39:$A$782,$A72,СВЦЭМ!$B$39:$B$782,G$47)+'СЕТ СН'!$G$14+СВЦЭМ!$D$10+'СЕТ СН'!$G$5-'СЕТ СН'!$G$24</f>
        <v>3988.1572708000003</v>
      </c>
      <c r="H72" s="36">
        <f>SUMIFS(СВЦЭМ!$D$39:$D$782,СВЦЭМ!$A$39:$A$782,$A72,СВЦЭМ!$B$39:$B$782,H$47)+'СЕТ СН'!$G$14+СВЦЭМ!$D$10+'СЕТ СН'!$G$5-'СЕТ СН'!$G$24</f>
        <v>3905.50091763</v>
      </c>
      <c r="I72" s="36">
        <f>SUMIFS(СВЦЭМ!$D$39:$D$782,СВЦЭМ!$A$39:$A$782,$A72,СВЦЭМ!$B$39:$B$782,I$47)+'СЕТ СН'!$G$14+СВЦЭМ!$D$10+'СЕТ СН'!$G$5-'СЕТ СН'!$G$24</f>
        <v>3794.3252585800001</v>
      </c>
      <c r="J72" s="36">
        <f>SUMIFS(СВЦЭМ!$D$39:$D$782,СВЦЭМ!$A$39:$A$782,$A72,СВЦЭМ!$B$39:$B$782,J$47)+'СЕТ СН'!$G$14+СВЦЭМ!$D$10+'СЕТ СН'!$G$5-'СЕТ СН'!$G$24</f>
        <v>3677.4094614400001</v>
      </c>
      <c r="K72" s="36">
        <f>SUMIFS(СВЦЭМ!$D$39:$D$782,СВЦЭМ!$A$39:$A$782,$A72,СВЦЭМ!$B$39:$B$782,K$47)+'СЕТ СН'!$G$14+СВЦЭМ!$D$10+'СЕТ СН'!$G$5-'СЕТ СН'!$G$24</f>
        <v>3626.8273260699998</v>
      </c>
      <c r="L72" s="36">
        <f>SUMIFS(СВЦЭМ!$D$39:$D$782,СВЦЭМ!$A$39:$A$782,$A72,СВЦЭМ!$B$39:$B$782,L$47)+'СЕТ СН'!$G$14+СВЦЭМ!$D$10+'СЕТ СН'!$G$5-'СЕТ СН'!$G$24</f>
        <v>3618.6715253499997</v>
      </c>
      <c r="M72" s="36">
        <f>SUMIFS(СВЦЭМ!$D$39:$D$782,СВЦЭМ!$A$39:$A$782,$A72,СВЦЭМ!$B$39:$B$782,M$47)+'СЕТ СН'!$G$14+СВЦЭМ!$D$10+'СЕТ СН'!$G$5-'СЕТ СН'!$G$24</f>
        <v>3597.1861992599997</v>
      </c>
      <c r="N72" s="36">
        <f>SUMIFS(СВЦЭМ!$D$39:$D$782,СВЦЭМ!$A$39:$A$782,$A72,СВЦЭМ!$B$39:$B$782,N$47)+'СЕТ СН'!$G$14+СВЦЭМ!$D$10+'СЕТ СН'!$G$5-'СЕТ СН'!$G$24</f>
        <v>3612.2273970199999</v>
      </c>
      <c r="O72" s="36">
        <f>SUMIFS(СВЦЭМ!$D$39:$D$782,СВЦЭМ!$A$39:$A$782,$A72,СВЦЭМ!$B$39:$B$782,O$47)+'СЕТ СН'!$G$14+СВЦЭМ!$D$10+'СЕТ СН'!$G$5-'СЕТ СН'!$G$24</f>
        <v>3596.07740539</v>
      </c>
      <c r="P72" s="36">
        <f>SUMIFS(СВЦЭМ!$D$39:$D$782,СВЦЭМ!$A$39:$A$782,$A72,СВЦЭМ!$B$39:$B$782,P$47)+'СЕТ СН'!$G$14+СВЦЭМ!$D$10+'СЕТ СН'!$G$5-'СЕТ СН'!$G$24</f>
        <v>3566.8818324700001</v>
      </c>
      <c r="Q72" s="36">
        <f>SUMIFS(СВЦЭМ!$D$39:$D$782,СВЦЭМ!$A$39:$A$782,$A72,СВЦЭМ!$B$39:$B$782,Q$47)+'СЕТ СН'!$G$14+СВЦЭМ!$D$10+'СЕТ СН'!$G$5-'СЕТ СН'!$G$24</f>
        <v>3532.4155583700003</v>
      </c>
      <c r="R72" s="36">
        <f>SUMIFS(СВЦЭМ!$D$39:$D$782,СВЦЭМ!$A$39:$A$782,$A72,СВЦЭМ!$B$39:$B$782,R$47)+'СЕТ СН'!$G$14+СВЦЭМ!$D$10+'СЕТ СН'!$G$5-'СЕТ СН'!$G$24</f>
        <v>3549.5368119899999</v>
      </c>
      <c r="S72" s="36">
        <f>SUMIFS(СВЦЭМ!$D$39:$D$782,СВЦЭМ!$A$39:$A$782,$A72,СВЦЭМ!$B$39:$B$782,S$47)+'СЕТ СН'!$G$14+СВЦЭМ!$D$10+'СЕТ СН'!$G$5-'СЕТ СН'!$G$24</f>
        <v>3552.0379868099999</v>
      </c>
      <c r="T72" s="36">
        <f>SUMIFS(СВЦЭМ!$D$39:$D$782,СВЦЭМ!$A$39:$A$782,$A72,СВЦЭМ!$B$39:$B$782,T$47)+'СЕТ СН'!$G$14+СВЦЭМ!$D$10+'СЕТ СН'!$G$5-'СЕТ СН'!$G$24</f>
        <v>3563.5200273700002</v>
      </c>
      <c r="U72" s="36">
        <f>SUMIFS(СВЦЭМ!$D$39:$D$782,СВЦЭМ!$A$39:$A$782,$A72,СВЦЭМ!$B$39:$B$782,U$47)+'СЕТ СН'!$G$14+СВЦЭМ!$D$10+'СЕТ СН'!$G$5-'СЕТ СН'!$G$24</f>
        <v>3570.8855736800001</v>
      </c>
      <c r="V72" s="36">
        <f>SUMIFS(СВЦЭМ!$D$39:$D$782,СВЦЭМ!$A$39:$A$782,$A72,СВЦЭМ!$B$39:$B$782,V$47)+'СЕТ СН'!$G$14+СВЦЭМ!$D$10+'СЕТ СН'!$G$5-'СЕТ СН'!$G$24</f>
        <v>3563.86347471</v>
      </c>
      <c r="W72" s="36">
        <f>SUMIFS(СВЦЭМ!$D$39:$D$782,СВЦЭМ!$A$39:$A$782,$A72,СВЦЭМ!$B$39:$B$782,W$47)+'СЕТ СН'!$G$14+СВЦЭМ!$D$10+'СЕТ СН'!$G$5-'СЕТ СН'!$G$24</f>
        <v>3562.5194707400001</v>
      </c>
      <c r="X72" s="36">
        <f>SUMIFS(СВЦЭМ!$D$39:$D$782,СВЦЭМ!$A$39:$A$782,$A72,СВЦЭМ!$B$39:$B$782,X$47)+'СЕТ СН'!$G$14+СВЦЭМ!$D$10+'СЕТ СН'!$G$5-'СЕТ СН'!$G$24</f>
        <v>3659.22256806</v>
      </c>
      <c r="Y72" s="36">
        <f>SUMIFS(СВЦЭМ!$D$39:$D$782,СВЦЭМ!$A$39:$A$782,$A72,СВЦЭМ!$B$39:$B$782,Y$47)+'СЕТ СН'!$G$14+СВЦЭМ!$D$10+'СЕТ СН'!$G$5-'СЕТ СН'!$G$24</f>
        <v>3795.8743170099997</v>
      </c>
    </row>
    <row r="73" spans="1:26" ht="15.75" x14ac:dyDescent="0.2">
      <c r="A73" s="35">
        <f t="shared" si="1"/>
        <v>45164</v>
      </c>
      <c r="B73" s="36">
        <f>SUMIFS(СВЦЭМ!$D$39:$D$782,СВЦЭМ!$A$39:$A$782,$A73,СВЦЭМ!$B$39:$B$782,B$47)+'СЕТ СН'!$G$14+СВЦЭМ!$D$10+'СЕТ СН'!$G$5-'СЕТ СН'!$G$24</f>
        <v>3678.6149488900001</v>
      </c>
      <c r="C73" s="36">
        <f>SUMIFS(СВЦЭМ!$D$39:$D$782,СВЦЭМ!$A$39:$A$782,$A73,СВЦЭМ!$B$39:$B$782,C$47)+'СЕТ СН'!$G$14+СВЦЭМ!$D$10+'СЕТ СН'!$G$5-'СЕТ СН'!$G$24</f>
        <v>3768.9258638800002</v>
      </c>
      <c r="D73" s="36">
        <f>SUMIFS(СВЦЭМ!$D$39:$D$782,СВЦЭМ!$A$39:$A$782,$A73,СВЦЭМ!$B$39:$B$782,D$47)+'СЕТ СН'!$G$14+СВЦЭМ!$D$10+'СЕТ СН'!$G$5-'СЕТ СН'!$G$24</f>
        <v>3840.6258676899997</v>
      </c>
      <c r="E73" s="36">
        <f>SUMIFS(СВЦЭМ!$D$39:$D$782,СВЦЭМ!$A$39:$A$782,$A73,СВЦЭМ!$B$39:$B$782,E$47)+'СЕТ СН'!$G$14+СВЦЭМ!$D$10+'СЕТ СН'!$G$5-'СЕТ СН'!$G$24</f>
        <v>3865.7413335700003</v>
      </c>
      <c r="F73" s="36">
        <f>SUMIFS(СВЦЭМ!$D$39:$D$782,СВЦЭМ!$A$39:$A$782,$A73,СВЦЭМ!$B$39:$B$782,F$47)+'СЕТ СН'!$G$14+СВЦЭМ!$D$10+'СЕТ СН'!$G$5-'СЕТ СН'!$G$24</f>
        <v>3913.3625141000002</v>
      </c>
      <c r="G73" s="36">
        <f>SUMIFS(СВЦЭМ!$D$39:$D$782,СВЦЭМ!$A$39:$A$782,$A73,СВЦЭМ!$B$39:$B$782,G$47)+'СЕТ СН'!$G$14+СВЦЭМ!$D$10+'СЕТ СН'!$G$5-'СЕТ СН'!$G$24</f>
        <v>3899.06871004</v>
      </c>
      <c r="H73" s="36">
        <f>SUMIFS(СВЦЭМ!$D$39:$D$782,СВЦЭМ!$A$39:$A$782,$A73,СВЦЭМ!$B$39:$B$782,H$47)+'СЕТ СН'!$G$14+СВЦЭМ!$D$10+'СЕТ СН'!$G$5-'СЕТ СН'!$G$24</f>
        <v>3857.67589748</v>
      </c>
      <c r="I73" s="36">
        <f>SUMIFS(СВЦЭМ!$D$39:$D$782,СВЦЭМ!$A$39:$A$782,$A73,СВЦЭМ!$B$39:$B$782,I$47)+'СЕТ СН'!$G$14+СВЦЭМ!$D$10+'СЕТ СН'!$G$5-'СЕТ СН'!$G$24</f>
        <v>3777.6610750499999</v>
      </c>
      <c r="J73" s="36">
        <f>SUMIFS(СВЦЭМ!$D$39:$D$782,СВЦЭМ!$A$39:$A$782,$A73,СВЦЭМ!$B$39:$B$782,J$47)+'СЕТ СН'!$G$14+СВЦЭМ!$D$10+'СЕТ СН'!$G$5-'СЕТ СН'!$G$24</f>
        <v>3666.5493919199998</v>
      </c>
      <c r="K73" s="36">
        <f>SUMIFS(СВЦЭМ!$D$39:$D$782,СВЦЭМ!$A$39:$A$782,$A73,СВЦЭМ!$B$39:$B$782,K$47)+'СЕТ СН'!$G$14+СВЦЭМ!$D$10+'СЕТ СН'!$G$5-'СЕТ СН'!$G$24</f>
        <v>3555.0989964400001</v>
      </c>
      <c r="L73" s="36">
        <f>SUMIFS(СВЦЭМ!$D$39:$D$782,СВЦЭМ!$A$39:$A$782,$A73,СВЦЭМ!$B$39:$B$782,L$47)+'СЕТ СН'!$G$14+СВЦЭМ!$D$10+'СЕТ СН'!$G$5-'СЕТ СН'!$G$24</f>
        <v>3500.2866410799998</v>
      </c>
      <c r="M73" s="36">
        <f>SUMIFS(СВЦЭМ!$D$39:$D$782,СВЦЭМ!$A$39:$A$782,$A73,СВЦЭМ!$B$39:$B$782,M$47)+'СЕТ СН'!$G$14+СВЦЭМ!$D$10+'СЕТ СН'!$G$5-'СЕТ СН'!$G$24</f>
        <v>3522.8741647500001</v>
      </c>
      <c r="N73" s="36">
        <f>SUMIFS(СВЦЭМ!$D$39:$D$782,СВЦЭМ!$A$39:$A$782,$A73,СВЦЭМ!$B$39:$B$782,N$47)+'СЕТ СН'!$G$14+СВЦЭМ!$D$10+'СЕТ СН'!$G$5-'СЕТ СН'!$G$24</f>
        <v>3504.6440804599997</v>
      </c>
      <c r="O73" s="36">
        <f>SUMIFS(СВЦЭМ!$D$39:$D$782,СВЦЭМ!$A$39:$A$782,$A73,СВЦЭМ!$B$39:$B$782,O$47)+'СЕТ СН'!$G$14+СВЦЭМ!$D$10+'СЕТ СН'!$G$5-'СЕТ СН'!$G$24</f>
        <v>3512.66023361</v>
      </c>
      <c r="P73" s="36">
        <f>SUMIFS(СВЦЭМ!$D$39:$D$782,СВЦЭМ!$A$39:$A$782,$A73,СВЦЭМ!$B$39:$B$782,P$47)+'СЕТ СН'!$G$14+СВЦЭМ!$D$10+'СЕТ СН'!$G$5-'СЕТ СН'!$G$24</f>
        <v>3492.92312872</v>
      </c>
      <c r="Q73" s="36">
        <f>SUMIFS(СВЦЭМ!$D$39:$D$782,СВЦЭМ!$A$39:$A$782,$A73,СВЦЭМ!$B$39:$B$782,Q$47)+'СЕТ СН'!$G$14+СВЦЭМ!$D$10+'СЕТ СН'!$G$5-'СЕТ СН'!$G$24</f>
        <v>3495.8470577200001</v>
      </c>
      <c r="R73" s="36">
        <f>SUMIFS(СВЦЭМ!$D$39:$D$782,СВЦЭМ!$A$39:$A$782,$A73,СВЦЭМ!$B$39:$B$782,R$47)+'СЕТ СН'!$G$14+СВЦЭМ!$D$10+'СЕТ СН'!$G$5-'СЕТ СН'!$G$24</f>
        <v>3510.8025573800001</v>
      </c>
      <c r="S73" s="36">
        <f>SUMIFS(СВЦЭМ!$D$39:$D$782,СВЦЭМ!$A$39:$A$782,$A73,СВЦЭМ!$B$39:$B$782,S$47)+'СЕТ СН'!$G$14+СВЦЭМ!$D$10+'СЕТ СН'!$G$5-'СЕТ СН'!$G$24</f>
        <v>3512.2148797299997</v>
      </c>
      <c r="T73" s="36">
        <f>SUMIFS(СВЦЭМ!$D$39:$D$782,СВЦЭМ!$A$39:$A$782,$A73,СВЦЭМ!$B$39:$B$782,T$47)+'СЕТ СН'!$G$14+СВЦЭМ!$D$10+'СЕТ СН'!$G$5-'СЕТ СН'!$G$24</f>
        <v>3519.0963199899998</v>
      </c>
      <c r="U73" s="36">
        <f>SUMIFS(СВЦЭМ!$D$39:$D$782,СВЦЭМ!$A$39:$A$782,$A73,СВЦЭМ!$B$39:$B$782,U$47)+'СЕТ СН'!$G$14+СВЦЭМ!$D$10+'СЕТ СН'!$G$5-'СЕТ СН'!$G$24</f>
        <v>3519.5238509199999</v>
      </c>
      <c r="V73" s="36">
        <f>SUMIFS(СВЦЭМ!$D$39:$D$782,СВЦЭМ!$A$39:$A$782,$A73,СВЦЭМ!$B$39:$B$782,V$47)+'СЕТ СН'!$G$14+СВЦЭМ!$D$10+'СЕТ СН'!$G$5-'СЕТ СН'!$G$24</f>
        <v>3530.0973059600001</v>
      </c>
      <c r="W73" s="36">
        <f>SUMIFS(СВЦЭМ!$D$39:$D$782,СВЦЭМ!$A$39:$A$782,$A73,СВЦЭМ!$B$39:$B$782,W$47)+'СЕТ СН'!$G$14+СВЦЭМ!$D$10+'СЕТ СН'!$G$5-'СЕТ СН'!$G$24</f>
        <v>3520.6247731100002</v>
      </c>
      <c r="X73" s="36">
        <f>SUMIFS(СВЦЭМ!$D$39:$D$782,СВЦЭМ!$A$39:$A$782,$A73,СВЦЭМ!$B$39:$B$782,X$47)+'СЕТ СН'!$G$14+СВЦЭМ!$D$10+'СЕТ СН'!$G$5-'СЕТ СН'!$G$24</f>
        <v>3600.26508638</v>
      </c>
      <c r="Y73" s="36">
        <f>SUMIFS(СВЦЭМ!$D$39:$D$782,СВЦЭМ!$A$39:$A$782,$A73,СВЦЭМ!$B$39:$B$782,Y$47)+'СЕТ СН'!$G$14+СВЦЭМ!$D$10+'СЕТ СН'!$G$5-'СЕТ СН'!$G$24</f>
        <v>3746.1528963999999</v>
      </c>
    </row>
    <row r="74" spans="1:26" ht="15.75" x14ac:dyDescent="0.2">
      <c r="A74" s="35">
        <f t="shared" si="1"/>
        <v>45165</v>
      </c>
      <c r="B74" s="36">
        <f>SUMIFS(СВЦЭМ!$D$39:$D$782,СВЦЭМ!$A$39:$A$782,$A74,СВЦЭМ!$B$39:$B$782,B$47)+'СЕТ СН'!$G$14+СВЦЭМ!$D$10+'СЕТ СН'!$G$5-'СЕТ СН'!$G$24</f>
        <v>3898.15152726</v>
      </c>
      <c r="C74" s="36">
        <f>SUMIFS(СВЦЭМ!$D$39:$D$782,СВЦЭМ!$A$39:$A$782,$A74,СВЦЭМ!$B$39:$B$782,C$47)+'СЕТ СН'!$G$14+СВЦЭМ!$D$10+'СЕТ СН'!$G$5-'СЕТ СН'!$G$24</f>
        <v>3982.1248546400002</v>
      </c>
      <c r="D74" s="36">
        <f>SUMIFS(СВЦЭМ!$D$39:$D$782,СВЦЭМ!$A$39:$A$782,$A74,СВЦЭМ!$B$39:$B$782,D$47)+'СЕТ СН'!$G$14+СВЦЭМ!$D$10+'СЕТ СН'!$G$5-'СЕТ СН'!$G$24</f>
        <v>4026.9676519999998</v>
      </c>
      <c r="E74" s="36">
        <f>SUMIFS(СВЦЭМ!$D$39:$D$782,СВЦЭМ!$A$39:$A$782,$A74,СВЦЭМ!$B$39:$B$782,E$47)+'СЕТ СН'!$G$14+СВЦЭМ!$D$10+'СЕТ СН'!$G$5-'СЕТ СН'!$G$24</f>
        <v>4064.26017998</v>
      </c>
      <c r="F74" s="36">
        <f>SUMIFS(СВЦЭМ!$D$39:$D$782,СВЦЭМ!$A$39:$A$782,$A74,СВЦЭМ!$B$39:$B$782,F$47)+'СЕТ СН'!$G$14+СВЦЭМ!$D$10+'СЕТ СН'!$G$5-'СЕТ СН'!$G$24</f>
        <v>4097.7785636400004</v>
      </c>
      <c r="G74" s="36">
        <f>SUMIFS(СВЦЭМ!$D$39:$D$782,СВЦЭМ!$A$39:$A$782,$A74,СВЦЭМ!$B$39:$B$782,G$47)+'СЕТ СН'!$G$14+СВЦЭМ!$D$10+'СЕТ СН'!$G$5-'СЕТ СН'!$G$24</f>
        <v>4089.1444298899996</v>
      </c>
      <c r="H74" s="36">
        <f>SUMIFS(СВЦЭМ!$D$39:$D$782,СВЦЭМ!$A$39:$A$782,$A74,СВЦЭМ!$B$39:$B$782,H$47)+'СЕТ СН'!$G$14+СВЦЭМ!$D$10+'СЕТ СН'!$G$5-'СЕТ СН'!$G$24</f>
        <v>4032.2848811999997</v>
      </c>
      <c r="I74" s="36">
        <f>SUMIFS(СВЦЭМ!$D$39:$D$782,СВЦЭМ!$A$39:$A$782,$A74,СВЦЭМ!$B$39:$B$782,I$47)+'СЕТ СН'!$G$14+СВЦЭМ!$D$10+'СЕТ СН'!$G$5-'СЕТ СН'!$G$24</f>
        <v>3997.1707906700003</v>
      </c>
      <c r="J74" s="36">
        <f>SUMIFS(СВЦЭМ!$D$39:$D$782,СВЦЭМ!$A$39:$A$782,$A74,СВЦЭМ!$B$39:$B$782,J$47)+'СЕТ СН'!$G$14+СВЦЭМ!$D$10+'СЕТ СН'!$G$5-'СЕТ СН'!$G$24</f>
        <v>3865.2190833899999</v>
      </c>
      <c r="K74" s="36">
        <f>SUMIFS(СВЦЭМ!$D$39:$D$782,СВЦЭМ!$A$39:$A$782,$A74,СВЦЭМ!$B$39:$B$782,K$47)+'СЕТ СН'!$G$14+СВЦЭМ!$D$10+'СЕТ СН'!$G$5-'СЕТ СН'!$G$24</f>
        <v>3743.45878743</v>
      </c>
      <c r="L74" s="36">
        <f>SUMIFS(СВЦЭМ!$D$39:$D$782,СВЦЭМ!$A$39:$A$782,$A74,СВЦЭМ!$B$39:$B$782,L$47)+'СЕТ СН'!$G$14+СВЦЭМ!$D$10+'СЕТ СН'!$G$5-'СЕТ СН'!$G$24</f>
        <v>3684.5518713199999</v>
      </c>
      <c r="M74" s="36">
        <f>SUMIFS(СВЦЭМ!$D$39:$D$782,СВЦЭМ!$A$39:$A$782,$A74,СВЦЭМ!$B$39:$B$782,M$47)+'СЕТ СН'!$G$14+СВЦЭМ!$D$10+'СЕТ СН'!$G$5-'СЕТ СН'!$G$24</f>
        <v>3651.6344709300001</v>
      </c>
      <c r="N74" s="36">
        <f>SUMIFS(СВЦЭМ!$D$39:$D$782,СВЦЭМ!$A$39:$A$782,$A74,СВЦЭМ!$B$39:$B$782,N$47)+'СЕТ СН'!$G$14+СВЦЭМ!$D$10+'СЕТ СН'!$G$5-'СЕТ СН'!$G$24</f>
        <v>3636.7524919699999</v>
      </c>
      <c r="O74" s="36">
        <f>SUMIFS(СВЦЭМ!$D$39:$D$782,СВЦЭМ!$A$39:$A$782,$A74,СВЦЭМ!$B$39:$B$782,O$47)+'СЕТ СН'!$G$14+СВЦЭМ!$D$10+'СЕТ СН'!$G$5-'СЕТ СН'!$G$24</f>
        <v>3642.5234032200001</v>
      </c>
      <c r="P74" s="36">
        <f>SUMIFS(СВЦЭМ!$D$39:$D$782,СВЦЭМ!$A$39:$A$782,$A74,СВЦЭМ!$B$39:$B$782,P$47)+'СЕТ СН'!$G$14+СВЦЭМ!$D$10+'СЕТ СН'!$G$5-'СЕТ СН'!$G$24</f>
        <v>3610.7698101000001</v>
      </c>
      <c r="Q74" s="36">
        <f>SUMIFS(СВЦЭМ!$D$39:$D$782,СВЦЭМ!$A$39:$A$782,$A74,СВЦЭМ!$B$39:$B$782,Q$47)+'СЕТ СН'!$G$14+СВЦЭМ!$D$10+'СЕТ СН'!$G$5-'СЕТ СН'!$G$24</f>
        <v>3612.3895800999999</v>
      </c>
      <c r="R74" s="36">
        <f>SUMIFS(СВЦЭМ!$D$39:$D$782,СВЦЭМ!$A$39:$A$782,$A74,СВЦЭМ!$B$39:$B$782,R$47)+'СЕТ СН'!$G$14+СВЦЭМ!$D$10+'СЕТ СН'!$G$5-'СЕТ СН'!$G$24</f>
        <v>3649.4884761399999</v>
      </c>
      <c r="S74" s="36">
        <f>SUMIFS(СВЦЭМ!$D$39:$D$782,СВЦЭМ!$A$39:$A$782,$A74,СВЦЭМ!$B$39:$B$782,S$47)+'СЕТ СН'!$G$14+СВЦЭМ!$D$10+'СЕТ СН'!$G$5-'СЕТ СН'!$G$24</f>
        <v>3653.48228887</v>
      </c>
      <c r="T74" s="36">
        <f>SUMIFS(СВЦЭМ!$D$39:$D$782,СВЦЭМ!$A$39:$A$782,$A74,СВЦЭМ!$B$39:$B$782,T$47)+'СЕТ СН'!$G$14+СВЦЭМ!$D$10+'СЕТ СН'!$G$5-'СЕТ СН'!$G$24</f>
        <v>3658.9499046400001</v>
      </c>
      <c r="U74" s="36">
        <f>SUMIFS(СВЦЭМ!$D$39:$D$782,СВЦЭМ!$A$39:$A$782,$A74,СВЦЭМ!$B$39:$B$782,U$47)+'СЕТ СН'!$G$14+СВЦЭМ!$D$10+'СЕТ СН'!$G$5-'СЕТ СН'!$G$24</f>
        <v>3662.7062410899998</v>
      </c>
      <c r="V74" s="36">
        <f>SUMIFS(СВЦЭМ!$D$39:$D$782,СВЦЭМ!$A$39:$A$782,$A74,СВЦЭМ!$B$39:$B$782,V$47)+'СЕТ СН'!$G$14+СВЦЭМ!$D$10+'СЕТ СН'!$G$5-'СЕТ СН'!$G$24</f>
        <v>3649.4545351699999</v>
      </c>
      <c r="W74" s="36">
        <f>SUMIFS(СВЦЭМ!$D$39:$D$782,СВЦЭМ!$A$39:$A$782,$A74,СВЦЭМ!$B$39:$B$782,W$47)+'СЕТ СН'!$G$14+СВЦЭМ!$D$10+'СЕТ СН'!$G$5-'СЕТ СН'!$G$24</f>
        <v>3649.79788676</v>
      </c>
      <c r="X74" s="36">
        <f>SUMIFS(СВЦЭМ!$D$39:$D$782,СВЦЭМ!$A$39:$A$782,$A74,СВЦЭМ!$B$39:$B$782,X$47)+'СЕТ СН'!$G$14+СВЦЭМ!$D$10+'СЕТ СН'!$G$5-'СЕТ СН'!$G$24</f>
        <v>3731.2013614799998</v>
      </c>
      <c r="Y74" s="36">
        <f>SUMIFS(СВЦЭМ!$D$39:$D$782,СВЦЭМ!$A$39:$A$782,$A74,СВЦЭМ!$B$39:$B$782,Y$47)+'СЕТ СН'!$G$14+СВЦЭМ!$D$10+'СЕТ СН'!$G$5-'СЕТ СН'!$G$24</f>
        <v>3804.9653372000002</v>
      </c>
    </row>
    <row r="75" spans="1:26" ht="15.75" x14ac:dyDescent="0.2">
      <c r="A75" s="35">
        <f t="shared" si="1"/>
        <v>45166</v>
      </c>
      <c r="B75" s="36">
        <f>SUMIFS(СВЦЭМ!$D$39:$D$782,СВЦЭМ!$A$39:$A$782,$A75,СВЦЭМ!$B$39:$B$782,B$47)+'СЕТ СН'!$G$14+СВЦЭМ!$D$10+'СЕТ СН'!$G$5-'СЕТ СН'!$G$24</f>
        <v>3753.8526104800003</v>
      </c>
      <c r="C75" s="36">
        <f>SUMIFS(СВЦЭМ!$D$39:$D$782,СВЦЭМ!$A$39:$A$782,$A75,СВЦЭМ!$B$39:$B$782,C$47)+'СЕТ СН'!$G$14+СВЦЭМ!$D$10+'СЕТ СН'!$G$5-'СЕТ СН'!$G$24</f>
        <v>3841.8745842400003</v>
      </c>
      <c r="D75" s="36">
        <f>SUMIFS(СВЦЭМ!$D$39:$D$782,СВЦЭМ!$A$39:$A$782,$A75,СВЦЭМ!$B$39:$B$782,D$47)+'СЕТ СН'!$G$14+СВЦЭМ!$D$10+'СЕТ СН'!$G$5-'СЕТ СН'!$G$24</f>
        <v>3882.2268603900002</v>
      </c>
      <c r="E75" s="36">
        <f>SUMIFS(СВЦЭМ!$D$39:$D$782,СВЦЭМ!$A$39:$A$782,$A75,СВЦЭМ!$B$39:$B$782,E$47)+'СЕТ СН'!$G$14+СВЦЭМ!$D$10+'СЕТ СН'!$G$5-'СЕТ СН'!$G$24</f>
        <v>3919.9915483899999</v>
      </c>
      <c r="F75" s="36">
        <f>SUMIFS(СВЦЭМ!$D$39:$D$782,СВЦЭМ!$A$39:$A$782,$A75,СВЦЭМ!$B$39:$B$782,F$47)+'СЕТ СН'!$G$14+СВЦЭМ!$D$10+'СЕТ СН'!$G$5-'СЕТ СН'!$G$24</f>
        <v>3969.2616512</v>
      </c>
      <c r="G75" s="36">
        <f>SUMIFS(СВЦЭМ!$D$39:$D$782,СВЦЭМ!$A$39:$A$782,$A75,СВЦЭМ!$B$39:$B$782,G$47)+'СЕТ СН'!$G$14+СВЦЭМ!$D$10+'СЕТ СН'!$G$5-'СЕТ СН'!$G$24</f>
        <v>3977.3990878599998</v>
      </c>
      <c r="H75" s="36">
        <f>SUMIFS(СВЦЭМ!$D$39:$D$782,СВЦЭМ!$A$39:$A$782,$A75,СВЦЭМ!$B$39:$B$782,H$47)+'СЕТ СН'!$G$14+СВЦЭМ!$D$10+'СЕТ СН'!$G$5-'СЕТ СН'!$G$24</f>
        <v>3986.79163698</v>
      </c>
      <c r="I75" s="36">
        <f>SUMIFS(СВЦЭМ!$D$39:$D$782,СВЦЭМ!$A$39:$A$782,$A75,СВЦЭМ!$B$39:$B$782,I$47)+'СЕТ СН'!$G$14+СВЦЭМ!$D$10+'СЕТ СН'!$G$5-'СЕТ СН'!$G$24</f>
        <v>3763.38417471</v>
      </c>
      <c r="J75" s="36">
        <f>SUMIFS(СВЦЭМ!$D$39:$D$782,СВЦЭМ!$A$39:$A$782,$A75,СВЦЭМ!$B$39:$B$782,J$47)+'СЕТ СН'!$G$14+СВЦЭМ!$D$10+'СЕТ СН'!$G$5-'СЕТ СН'!$G$24</f>
        <v>3634.7552768</v>
      </c>
      <c r="K75" s="36">
        <f>SUMIFS(СВЦЭМ!$D$39:$D$782,СВЦЭМ!$A$39:$A$782,$A75,СВЦЭМ!$B$39:$B$782,K$47)+'СЕТ СН'!$G$14+СВЦЭМ!$D$10+'СЕТ СН'!$G$5-'СЕТ СН'!$G$24</f>
        <v>3566.7740214800001</v>
      </c>
      <c r="L75" s="36">
        <f>SUMIFS(СВЦЭМ!$D$39:$D$782,СВЦЭМ!$A$39:$A$782,$A75,СВЦЭМ!$B$39:$B$782,L$47)+'СЕТ СН'!$G$14+СВЦЭМ!$D$10+'СЕТ СН'!$G$5-'СЕТ СН'!$G$24</f>
        <v>3495.2776311500002</v>
      </c>
      <c r="M75" s="36">
        <f>SUMIFS(СВЦЭМ!$D$39:$D$782,СВЦЭМ!$A$39:$A$782,$A75,СВЦЭМ!$B$39:$B$782,M$47)+'СЕТ СН'!$G$14+СВЦЭМ!$D$10+'СЕТ СН'!$G$5-'СЕТ СН'!$G$24</f>
        <v>3483.7126781100001</v>
      </c>
      <c r="N75" s="36">
        <f>SUMIFS(СВЦЭМ!$D$39:$D$782,СВЦЭМ!$A$39:$A$782,$A75,СВЦЭМ!$B$39:$B$782,N$47)+'СЕТ СН'!$G$14+СВЦЭМ!$D$10+'СЕТ СН'!$G$5-'СЕТ СН'!$G$24</f>
        <v>3472.8604076700003</v>
      </c>
      <c r="O75" s="36">
        <f>SUMIFS(СВЦЭМ!$D$39:$D$782,СВЦЭМ!$A$39:$A$782,$A75,СВЦЭМ!$B$39:$B$782,O$47)+'СЕТ СН'!$G$14+СВЦЭМ!$D$10+'СЕТ СН'!$G$5-'СЕТ СН'!$G$24</f>
        <v>3467.8170558500001</v>
      </c>
      <c r="P75" s="36">
        <f>SUMIFS(СВЦЭМ!$D$39:$D$782,СВЦЭМ!$A$39:$A$782,$A75,СВЦЭМ!$B$39:$B$782,P$47)+'СЕТ СН'!$G$14+СВЦЭМ!$D$10+'СЕТ СН'!$G$5-'СЕТ СН'!$G$24</f>
        <v>3436.3298438800002</v>
      </c>
      <c r="Q75" s="36">
        <f>SUMIFS(СВЦЭМ!$D$39:$D$782,СВЦЭМ!$A$39:$A$782,$A75,СВЦЭМ!$B$39:$B$782,Q$47)+'СЕТ СН'!$G$14+СВЦЭМ!$D$10+'СЕТ СН'!$G$5-'СЕТ СН'!$G$24</f>
        <v>3460.2617174799998</v>
      </c>
      <c r="R75" s="36">
        <f>SUMIFS(СВЦЭМ!$D$39:$D$782,СВЦЭМ!$A$39:$A$782,$A75,СВЦЭМ!$B$39:$B$782,R$47)+'СЕТ СН'!$G$14+СВЦЭМ!$D$10+'СЕТ СН'!$G$5-'СЕТ СН'!$G$24</f>
        <v>3498.4689653800001</v>
      </c>
      <c r="S75" s="36">
        <f>SUMIFS(СВЦЭМ!$D$39:$D$782,СВЦЭМ!$A$39:$A$782,$A75,СВЦЭМ!$B$39:$B$782,S$47)+'СЕТ СН'!$G$14+СВЦЭМ!$D$10+'СЕТ СН'!$G$5-'СЕТ СН'!$G$24</f>
        <v>3498.0018090599997</v>
      </c>
      <c r="T75" s="36">
        <f>SUMIFS(СВЦЭМ!$D$39:$D$782,СВЦЭМ!$A$39:$A$782,$A75,СВЦЭМ!$B$39:$B$782,T$47)+'СЕТ СН'!$G$14+СВЦЭМ!$D$10+'СЕТ СН'!$G$5-'СЕТ СН'!$G$24</f>
        <v>3510.21145824</v>
      </c>
      <c r="U75" s="36">
        <f>SUMIFS(СВЦЭМ!$D$39:$D$782,СВЦЭМ!$A$39:$A$782,$A75,СВЦЭМ!$B$39:$B$782,U$47)+'СЕТ СН'!$G$14+СВЦЭМ!$D$10+'СЕТ СН'!$G$5-'СЕТ СН'!$G$24</f>
        <v>3530.8607987</v>
      </c>
      <c r="V75" s="36">
        <f>SUMIFS(СВЦЭМ!$D$39:$D$782,СВЦЭМ!$A$39:$A$782,$A75,СВЦЭМ!$B$39:$B$782,V$47)+'СЕТ СН'!$G$14+СВЦЭМ!$D$10+'СЕТ СН'!$G$5-'СЕТ СН'!$G$24</f>
        <v>3511.49050837</v>
      </c>
      <c r="W75" s="36">
        <f>SUMIFS(СВЦЭМ!$D$39:$D$782,СВЦЭМ!$A$39:$A$782,$A75,СВЦЭМ!$B$39:$B$782,W$47)+'СЕТ СН'!$G$14+СВЦЭМ!$D$10+'СЕТ СН'!$G$5-'СЕТ СН'!$G$24</f>
        <v>3513.4470380100001</v>
      </c>
      <c r="X75" s="36">
        <f>SUMIFS(СВЦЭМ!$D$39:$D$782,СВЦЭМ!$A$39:$A$782,$A75,СВЦЭМ!$B$39:$B$782,X$47)+'СЕТ СН'!$G$14+СВЦЭМ!$D$10+'СЕТ СН'!$G$5-'СЕТ СН'!$G$24</f>
        <v>3599.5215172200001</v>
      </c>
      <c r="Y75" s="36">
        <f>SUMIFS(СВЦЭМ!$D$39:$D$782,СВЦЭМ!$A$39:$A$782,$A75,СВЦЭМ!$B$39:$B$782,Y$47)+'СЕТ СН'!$G$14+СВЦЭМ!$D$10+'СЕТ СН'!$G$5-'СЕТ СН'!$G$24</f>
        <v>3682.6293662600001</v>
      </c>
    </row>
    <row r="76" spans="1:26" ht="15.75" x14ac:dyDescent="0.2">
      <c r="A76" s="35">
        <f t="shared" si="1"/>
        <v>45167</v>
      </c>
      <c r="B76" s="36">
        <f>SUMIFS(СВЦЭМ!$D$39:$D$782,СВЦЭМ!$A$39:$A$782,$A76,СВЦЭМ!$B$39:$B$782,B$47)+'СЕТ СН'!$G$14+СВЦЭМ!$D$10+'СЕТ СН'!$G$5-'СЕТ СН'!$G$24</f>
        <v>3679.9769641399998</v>
      </c>
      <c r="C76" s="36">
        <f>SUMIFS(СВЦЭМ!$D$39:$D$782,СВЦЭМ!$A$39:$A$782,$A76,СВЦЭМ!$B$39:$B$782,C$47)+'СЕТ СН'!$G$14+СВЦЭМ!$D$10+'СЕТ СН'!$G$5-'СЕТ СН'!$G$24</f>
        <v>3763.3785224000003</v>
      </c>
      <c r="D76" s="36">
        <f>SUMIFS(СВЦЭМ!$D$39:$D$782,СВЦЭМ!$A$39:$A$782,$A76,СВЦЭМ!$B$39:$B$782,D$47)+'СЕТ СН'!$G$14+СВЦЭМ!$D$10+'СЕТ СН'!$G$5-'СЕТ СН'!$G$24</f>
        <v>3806.3239250199999</v>
      </c>
      <c r="E76" s="36">
        <f>SUMIFS(СВЦЭМ!$D$39:$D$782,СВЦЭМ!$A$39:$A$782,$A76,СВЦЭМ!$B$39:$B$782,E$47)+'СЕТ СН'!$G$14+СВЦЭМ!$D$10+'СЕТ СН'!$G$5-'СЕТ СН'!$G$24</f>
        <v>3826.4654118899998</v>
      </c>
      <c r="F76" s="36">
        <f>SUMIFS(СВЦЭМ!$D$39:$D$782,СВЦЭМ!$A$39:$A$782,$A76,СВЦЭМ!$B$39:$B$782,F$47)+'СЕТ СН'!$G$14+СВЦЭМ!$D$10+'СЕТ СН'!$G$5-'СЕТ СН'!$G$24</f>
        <v>3832.6698154000001</v>
      </c>
      <c r="G76" s="36">
        <f>SUMIFS(СВЦЭМ!$D$39:$D$782,СВЦЭМ!$A$39:$A$782,$A76,СВЦЭМ!$B$39:$B$782,G$47)+'СЕТ СН'!$G$14+СВЦЭМ!$D$10+'СЕТ СН'!$G$5-'СЕТ СН'!$G$24</f>
        <v>3847.7934815500003</v>
      </c>
      <c r="H76" s="36">
        <f>SUMIFS(СВЦЭМ!$D$39:$D$782,СВЦЭМ!$A$39:$A$782,$A76,СВЦЭМ!$B$39:$B$782,H$47)+'СЕТ СН'!$G$14+СВЦЭМ!$D$10+'СЕТ СН'!$G$5-'СЕТ СН'!$G$24</f>
        <v>3786.0748137999999</v>
      </c>
      <c r="I76" s="36">
        <f>SUMIFS(СВЦЭМ!$D$39:$D$782,СВЦЭМ!$A$39:$A$782,$A76,СВЦЭМ!$B$39:$B$782,I$47)+'СЕТ СН'!$G$14+СВЦЭМ!$D$10+'СЕТ СН'!$G$5-'СЕТ СН'!$G$24</f>
        <v>3699.9827157</v>
      </c>
      <c r="J76" s="36">
        <f>SUMIFS(СВЦЭМ!$D$39:$D$782,СВЦЭМ!$A$39:$A$782,$A76,СВЦЭМ!$B$39:$B$782,J$47)+'СЕТ СН'!$G$14+СВЦЭМ!$D$10+'СЕТ СН'!$G$5-'СЕТ СН'!$G$24</f>
        <v>3559.4589975600002</v>
      </c>
      <c r="K76" s="36">
        <f>SUMIFS(СВЦЭМ!$D$39:$D$782,СВЦЭМ!$A$39:$A$782,$A76,СВЦЭМ!$B$39:$B$782,K$47)+'СЕТ СН'!$G$14+СВЦЭМ!$D$10+'СЕТ СН'!$G$5-'СЕТ СН'!$G$24</f>
        <v>3470.5455262800001</v>
      </c>
      <c r="L76" s="36">
        <f>SUMIFS(СВЦЭМ!$D$39:$D$782,СВЦЭМ!$A$39:$A$782,$A76,СВЦЭМ!$B$39:$B$782,L$47)+'СЕТ СН'!$G$14+СВЦЭМ!$D$10+'СЕТ СН'!$G$5-'СЕТ СН'!$G$24</f>
        <v>3422.1099451700002</v>
      </c>
      <c r="M76" s="36">
        <f>SUMIFS(СВЦЭМ!$D$39:$D$782,СВЦЭМ!$A$39:$A$782,$A76,СВЦЭМ!$B$39:$B$782,M$47)+'СЕТ СН'!$G$14+СВЦЭМ!$D$10+'СЕТ СН'!$G$5-'СЕТ СН'!$G$24</f>
        <v>3403.5338628600002</v>
      </c>
      <c r="N76" s="36">
        <f>SUMIFS(СВЦЭМ!$D$39:$D$782,СВЦЭМ!$A$39:$A$782,$A76,СВЦЭМ!$B$39:$B$782,N$47)+'СЕТ СН'!$G$14+СВЦЭМ!$D$10+'СЕТ СН'!$G$5-'СЕТ СН'!$G$24</f>
        <v>3403.1672559899998</v>
      </c>
      <c r="O76" s="36">
        <f>SUMIFS(СВЦЭМ!$D$39:$D$782,СВЦЭМ!$A$39:$A$782,$A76,СВЦЭМ!$B$39:$B$782,O$47)+'СЕТ СН'!$G$14+СВЦЭМ!$D$10+'СЕТ СН'!$G$5-'СЕТ СН'!$G$24</f>
        <v>3384.6799509100001</v>
      </c>
      <c r="P76" s="36">
        <f>SUMIFS(СВЦЭМ!$D$39:$D$782,СВЦЭМ!$A$39:$A$782,$A76,СВЦЭМ!$B$39:$B$782,P$47)+'СЕТ СН'!$G$14+СВЦЭМ!$D$10+'СЕТ СН'!$G$5-'СЕТ СН'!$G$24</f>
        <v>3371.5193851399999</v>
      </c>
      <c r="Q76" s="36">
        <f>SUMIFS(СВЦЭМ!$D$39:$D$782,СВЦЭМ!$A$39:$A$782,$A76,СВЦЭМ!$B$39:$B$782,Q$47)+'СЕТ СН'!$G$14+СВЦЭМ!$D$10+'СЕТ СН'!$G$5-'СЕТ СН'!$G$24</f>
        <v>3374.96847192</v>
      </c>
      <c r="R76" s="36">
        <f>SUMIFS(СВЦЭМ!$D$39:$D$782,СВЦЭМ!$A$39:$A$782,$A76,СВЦЭМ!$B$39:$B$782,R$47)+'СЕТ СН'!$G$14+СВЦЭМ!$D$10+'СЕТ СН'!$G$5-'СЕТ СН'!$G$24</f>
        <v>3402.7410319299997</v>
      </c>
      <c r="S76" s="36">
        <f>SUMIFS(СВЦЭМ!$D$39:$D$782,СВЦЭМ!$A$39:$A$782,$A76,СВЦЭМ!$B$39:$B$782,S$47)+'СЕТ СН'!$G$14+СВЦЭМ!$D$10+'СЕТ СН'!$G$5-'СЕТ СН'!$G$24</f>
        <v>3412.0809512000001</v>
      </c>
      <c r="T76" s="36">
        <f>SUMIFS(СВЦЭМ!$D$39:$D$782,СВЦЭМ!$A$39:$A$782,$A76,СВЦЭМ!$B$39:$B$782,T$47)+'СЕТ СН'!$G$14+СВЦЭМ!$D$10+'СЕТ СН'!$G$5-'СЕТ СН'!$G$24</f>
        <v>3418.5293293200002</v>
      </c>
      <c r="U76" s="36">
        <f>SUMIFS(СВЦЭМ!$D$39:$D$782,СВЦЭМ!$A$39:$A$782,$A76,СВЦЭМ!$B$39:$B$782,U$47)+'СЕТ СН'!$G$14+СВЦЭМ!$D$10+'СЕТ СН'!$G$5-'СЕТ СН'!$G$24</f>
        <v>3411.2811691500001</v>
      </c>
      <c r="V76" s="36">
        <f>SUMIFS(СВЦЭМ!$D$39:$D$782,СВЦЭМ!$A$39:$A$782,$A76,СВЦЭМ!$B$39:$B$782,V$47)+'СЕТ СН'!$G$14+СВЦЭМ!$D$10+'СЕТ СН'!$G$5-'СЕТ СН'!$G$24</f>
        <v>3412.93766164</v>
      </c>
      <c r="W76" s="36">
        <f>SUMIFS(СВЦЭМ!$D$39:$D$782,СВЦЭМ!$A$39:$A$782,$A76,СВЦЭМ!$B$39:$B$782,W$47)+'СЕТ СН'!$G$14+СВЦЭМ!$D$10+'СЕТ СН'!$G$5-'СЕТ СН'!$G$24</f>
        <v>3409.9172279700001</v>
      </c>
      <c r="X76" s="36">
        <f>SUMIFS(СВЦЭМ!$D$39:$D$782,СВЦЭМ!$A$39:$A$782,$A76,СВЦЭМ!$B$39:$B$782,X$47)+'СЕТ СН'!$G$14+СВЦЭМ!$D$10+'СЕТ СН'!$G$5-'СЕТ СН'!$G$24</f>
        <v>3484.4196234800002</v>
      </c>
      <c r="Y76" s="36">
        <f>SUMIFS(СВЦЭМ!$D$39:$D$782,СВЦЭМ!$A$39:$A$782,$A76,СВЦЭМ!$B$39:$B$782,Y$47)+'СЕТ СН'!$G$14+СВЦЭМ!$D$10+'СЕТ СН'!$G$5-'СЕТ СН'!$G$24</f>
        <v>3581.5094493799998</v>
      </c>
    </row>
    <row r="77" spans="1:26" ht="15.75" x14ac:dyDescent="0.2">
      <c r="A77" s="35">
        <f t="shared" si="1"/>
        <v>45168</v>
      </c>
      <c r="B77" s="36">
        <f>SUMIFS(СВЦЭМ!$D$39:$D$782,СВЦЭМ!$A$39:$A$782,$A77,СВЦЭМ!$B$39:$B$782,B$47)+'СЕТ СН'!$G$14+СВЦЭМ!$D$10+'СЕТ СН'!$G$5-'СЕТ СН'!$G$24</f>
        <v>3713.7805916500001</v>
      </c>
      <c r="C77" s="36">
        <f>SUMIFS(СВЦЭМ!$D$39:$D$782,СВЦЭМ!$A$39:$A$782,$A77,СВЦЭМ!$B$39:$B$782,C$47)+'СЕТ СН'!$G$14+СВЦЭМ!$D$10+'СЕТ СН'!$G$5-'СЕТ СН'!$G$24</f>
        <v>3787.45672474</v>
      </c>
      <c r="D77" s="36">
        <f>SUMIFS(СВЦЭМ!$D$39:$D$782,СВЦЭМ!$A$39:$A$782,$A77,СВЦЭМ!$B$39:$B$782,D$47)+'СЕТ СН'!$G$14+СВЦЭМ!$D$10+'СЕТ СН'!$G$5-'СЕТ СН'!$G$24</f>
        <v>3832.8967170599999</v>
      </c>
      <c r="E77" s="36">
        <f>SUMIFS(СВЦЭМ!$D$39:$D$782,СВЦЭМ!$A$39:$A$782,$A77,СВЦЭМ!$B$39:$B$782,E$47)+'СЕТ СН'!$G$14+СВЦЭМ!$D$10+'СЕТ СН'!$G$5-'СЕТ СН'!$G$24</f>
        <v>3860.92853474</v>
      </c>
      <c r="F77" s="36">
        <f>SUMIFS(СВЦЭМ!$D$39:$D$782,СВЦЭМ!$A$39:$A$782,$A77,СВЦЭМ!$B$39:$B$782,F$47)+'СЕТ СН'!$G$14+СВЦЭМ!$D$10+'СЕТ СН'!$G$5-'СЕТ СН'!$G$24</f>
        <v>3914.48911813</v>
      </c>
      <c r="G77" s="36">
        <f>SUMIFS(СВЦЭМ!$D$39:$D$782,СВЦЭМ!$A$39:$A$782,$A77,СВЦЭМ!$B$39:$B$782,G$47)+'СЕТ СН'!$G$14+СВЦЭМ!$D$10+'СЕТ СН'!$G$5-'СЕТ СН'!$G$24</f>
        <v>3887.44981409</v>
      </c>
      <c r="H77" s="36">
        <f>SUMIFS(СВЦЭМ!$D$39:$D$782,СВЦЭМ!$A$39:$A$782,$A77,СВЦЭМ!$B$39:$B$782,H$47)+'СЕТ СН'!$G$14+СВЦЭМ!$D$10+'СЕТ СН'!$G$5-'СЕТ СН'!$G$24</f>
        <v>3808.2058671899999</v>
      </c>
      <c r="I77" s="36">
        <f>SUMIFS(СВЦЭМ!$D$39:$D$782,СВЦЭМ!$A$39:$A$782,$A77,СВЦЭМ!$B$39:$B$782,I$47)+'СЕТ СН'!$G$14+СВЦЭМ!$D$10+'СЕТ СН'!$G$5-'СЕТ СН'!$G$24</f>
        <v>3695.7706238199999</v>
      </c>
      <c r="J77" s="36">
        <f>SUMIFS(СВЦЭМ!$D$39:$D$782,СВЦЭМ!$A$39:$A$782,$A77,СВЦЭМ!$B$39:$B$782,J$47)+'СЕТ СН'!$G$14+СВЦЭМ!$D$10+'СЕТ СН'!$G$5-'СЕТ СН'!$G$24</f>
        <v>3601.49110466</v>
      </c>
      <c r="K77" s="36">
        <f>SUMIFS(СВЦЭМ!$D$39:$D$782,СВЦЭМ!$A$39:$A$782,$A77,СВЦЭМ!$B$39:$B$782,K$47)+'СЕТ СН'!$G$14+СВЦЭМ!$D$10+'СЕТ СН'!$G$5-'СЕТ СН'!$G$24</f>
        <v>3526.4372909100002</v>
      </c>
      <c r="L77" s="36">
        <f>SUMIFS(СВЦЭМ!$D$39:$D$782,СВЦЭМ!$A$39:$A$782,$A77,СВЦЭМ!$B$39:$B$782,L$47)+'СЕТ СН'!$G$14+СВЦЭМ!$D$10+'СЕТ СН'!$G$5-'СЕТ СН'!$G$24</f>
        <v>3487.5367136599998</v>
      </c>
      <c r="M77" s="36">
        <f>SUMIFS(СВЦЭМ!$D$39:$D$782,СВЦЭМ!$A$39:$A$782,$A77,СВЦЭМ!$B$39:$B$782,M$47)+'СЕТ СН'!$G$14+СВЦЭМ!$D$10+'СЕТ СН'!$G$5-'СЕТ СН'!$G$24</f>
        <v>3466.2391448799999</v>
      </c>
      <c r="N77" s="36">
        <f>SUMIFS(СВЦЭМ!$D$39:$D$782,СВЦЭМ!$A$39:$A$782,$A77,СВЦЭМ!$B$39:$B$782,N$47)+'СЕТ СН'!$G$14+СВЦЭМ!$D$10+'СЕТ СН'!$G$5-'СЕТ СН'!$G$24</f>
        <v>3470.3589584199999</v>
      </c>
      <c r="O77" s="36">
        <f>SUMIFS(СВЦЭМ!$D$39:$D$782,СВЦЭМ!$A$39:$A$782,$A77,СВЦЭМ!$B$39:$B$782,O$47)+'СЕТ СН'!$G$14+СВЦЭМ!$D$10+'СЕТ СН'!$G$5-'СЕТ СН'!$G$24</f>
        <v>3488.2296538299997</v>
      </c>
      <c r="P77" s="36">
        <f>SUMIFS(СВЦЭМ!$D$39:$D$782,СВЦЭМ!$A$39:$A$782,$A77,СВЦЭМ!$B$39:$B$782,P$47)+'СЕТ СН'!$G$14+СВЦЭМ!$D$10+'СЕТ СН'!$G$5-'СЕТ СН'!$G$24</f>
        <v>3454.07207836</v>
      </c>
      <c r="Q77" s="36">
        <f>SUMIFS(СВЦЭМ!$D$39:$D$782,СВЦЭМ!$A$39:$A$782,$A77,СВЦЭМ!$B$39:$B$782,Q$47)+'СЕТ СН'!$G$14+СВЦЭМ!$D$10+'СЕТ СН'!$G$5-'СЕТ СН'!$G$24</f>
        <v>3461.7436598700001</v>
      </c>
      <c r="R77" s="36">
        <f>SUMIFS(СВЦЭМ!$D$39:$D$782,СВЦЭМ!$A$39:$A$782,$A77,СВЦЭМ!$B$39:$B$782,R$47)+'СЕТ СН'!$G$14+СВЦЭМ!$D$10+'СЕТ СН'!$G$5-'СЕТ СН'!$G$24</f>
        <v>3493.8882722799999</v>
      </c>
      <c r="S77" s="36">
        <f>SUMIFS(СВЦЭМ!$D$39:$D$782,СВЦЭМ!$A$39:$A$782,$A77,СВЦЭМ!$B$39:$B$782,S$47)+'СЕТ СН'!$G$14+СВЦЭМ!$D$10+'СЕТ СН'!$G$5-'СЕТ СН'!$G$24</f>
        <v>3476.25552668</v>
      </c>
      <c r="T77" s="36">
        <f>SUMIFS(СВЦЭМ!$D$39:$D$782,СВЦЭМ!$A$39:$A$782,$A77,СВЦЭМ!$B$39:$B$782,T$47)+'СЕТ СН'!$G$14+СВЦЭМ!$D$10+'СЕТ СН'!$G$5-'СЕТ СН'!$G$24</f>
        <v>3473.1059848200002</v>
      </c>
      <c r="U77" s="36">
        <f>SUMIFS(СВЦЭМ!$D$39:$D$782,СВЦЭМ!$A$39:$A$782,$A77,СВЦЭМ!$B$39:$B$782,U$47)+'СЕТ СН'!$G$14+СВЦЭМ!$D$10+'СЕТ СН'!$G$5-'СЕТ СН'!$G$24</f>
        <v>3478.2020634600003</v>
      </c>
      <c r="V77" s="36">
        <f>SUMIFS(СВЦЭМ!$D$39:$D$782,СВЦЭМ!$A$39:$A$782,$A77,СВЦЭМ!$B$39:$B$782,V$47)+'СЕТ СН'!$G$14+СВЦЭМ!$D$10+'СЕТ СН'!$G$5-'СЕТ СН'!$G$24</f>
        <v>3454.2996398499999</v>
      </c>
      <c r="W77" s="36">
        <f>SUMIFS(СВЦЭМ!$D$39:$D$782,СВЦЭМ!$A$39:$A$782,$A77,СВЦЭМ!$B$39:$B$782,W$47)+'СЕТ СН'!$G$14+СВЦЭМ!$D$10+'СЕТ СН'!$G$5-'СЕТ СН'!$G$24</f>
        <v>3460.5650166400001</v>
      </c>
      <c r="X77" s="36">
        <f>SUMIFS(СВЦЭМ!$D$39:$D$782,СВЦЭМ!$A$39:$A$782,$A77,СВЦЭМ!$B$39:$B$782,X$47)+'СЕТ СН'!$G$14+СВЦЭМ!$D$10+'СЕТ СН'!$G$5-'СЕТ СН'!$G$24</f>
        <v>3510.57282885</v>
      </c>
      <c r="Y77" s="36">
        <f>SUMIFS(СВЦЭМ!$D$39:$D$782,СВЦЭМ!$A$39:$A$782,$A77,СВЦЭМ!$B$39:$B$782,Y$47)+'СЕТ СН'!$G$14+СВЦЭМ!$D$10+'СЕТ СН'!$G$5-'СЕТ СН'!$G$24</f>
        <v>3618.8201576199999</v>
      </c>
    </row>
    <row r="78" spans="1:26" ht="15.75" x14ac:dyDescent="0.2">
      <c r="A78" s="35">
        <f t="shared" si="1"/>
        <v>45169</v>
      </c>
      <c r="B78" s="36">
        <f>SUMIFS(СВЦЭМ!$D$39:$D$782,СВЦЭМ!$A$39:$A$782,$A78,СВЦЭМ!$B$39:$B$782,B$47)+'СЕТ СН'!$G$14+СВЦЭМ!$D$10+'СЕТ СН'!$G$5-'СЕТ СН'!$G$24</f>
        <v>3717.0135386299999</v>
      </c>
      <c r="C78" s="36">
        <f>SUMIFS(СВЦЭМ!$D$39:$D$782,СВЦЭМ!$A$39:$A$782,$A78,СВЦЭМ!$B$39:$B$782,C$47)+'СЕТ СН'!$G$14+СВЦЭМ!$D$10+'СЕТ СН'!$G$5-'СЕТ СН'!$G$24</f>
        <v>3787.6817428599998</v>
      </c>
      <c r="D78" s="36">
        <f>SUMIFS(СВЦЭМ!$D$39:$D$782,СВЦЭМ!$A$39:$A$782,$A78,СВЦЭМ!$B$39:$B$782,D$47)+'СЕТ СН'!$G$14+СВЦЭМ!$D$10+'СЕТ СН'!$G$5-'СЕТ СН'!$G$24</f>
        <v>3835.4135605700003</v>
      </c>
      <c r="E78" s="36">
        <f>SUMIFS(СВЦЭМ!$D$39:$D$782,СВЦЭМ!$A$39:$A$782,$A78,СВЦЭМ!$B$39:$B$782,E$47)+'СЕТ СН'!$G$14+СВЦЭМ!$D$10+'СЕТ СН'!$G$5-'СЕТ СН'!$G$24</f>
        <v>3868.8929409399998</v>
      </c>
      <c r="F78" s="36">
        <f>SUMIFS(СВЦЭМ!$D$39:$D$782,СВЦЭМ!$A$39:$A$782,$A78,СВЦЭМ!$B$39:$B$782,F$47)+'СЕТ СН'!$G$14+СВЦЭМ!$D$10+'СЕТ СН'!$G$5-'СЕТ СН'!$G$24</f>
        <v>3834.3288300300001</v>
      </c>
      <c r="G78" s="36">
        <f>SUMIFS(СВЦЭМ!$D$39:$D$782,СВЦЭМ!$A$39:$A$782,$A78,СВЦЭМ!$B$39:$B$782,G$47)+'СЕТ СН'!$G$14+СВЦЭМ!$D$10+'СЕТ СН'!$G$5-'СЕТ СН'!$G$24</f>
        <v>3850.1703929699997</v>
      </c>
      <c r="H78" s="36">
        <f>SUMIFS(СВЦЭМ!$D$39:$D$782,СВЦЭМ!$A$39:$A$782,$A78,СВЦЭМ!$B$39:$B$782,H$47)+'СЕТ СН'!$G$14+СВЦЭМ!$D$10+'СЕТ СН'!$G$5-'СЕТ СН'!$G$24</f>
        <v>3745.8315806299997</v>
      </c>
      <c r="I78" s="36">
        <f>SUMIFS(СВЦЭМ!$D$39:$D$782,СВЦЭМ!$A$39:$A$782,$A78,СВЦЭМ!$B$39:$B$782,I$47)+'СЕТ СН'!$G$14+СВЦЭМ!$D$10+'СЕТ СН'!$G$5-'СЕТ СН'!$G$24</f>
        <v>3688.9810146199998</v>
      </c>
      <c r="J78" s="36">
        <f>SUMIFS(СВЦЭМ!$D$39:$D$782,СВЦЭМ!$A$39:$A$782,$A78,СВЦЭМ!$B$39:$B$782,J$47)+'СЕТ СН'!$G$14+СВЦЭМ!$D$10+'СЕТ СН'!$G$5-'СЕТ СН'!$G$24</f>
        <v>3585.4112875999999</v>
      </c>
      <c r="K78" s="36">
        <f>SUMIFS(СВЦЭМ!$D$39:$D$782,СВЦЭМ!$A$39:$A$782,$A78,СВЦЭМ!$B$39:$B$782,K$47)+'СЕТ СН'!$G$14+СВЦЭМ!$D$10+'СЕТ СН'!$G$5-'СЕТ СН'!$G$24</f>
        <v>3503.1698567399999</v>
      </c>
      <c r="L78" s="36">
        <f>SUMIFS(СВЦЭМ!$D$39:$D$782,СВЦЭМ!$A$39:$A$782,$A78,СВЦЭМ!$B$39:$B$782,L$47)+'СЕТ СН'!$G$14+СВЦЭМ!$D$10+'СЕТ СН'!$G$5-'СЕТ СН'!$G$24</f>
        <v>3476.0670179500003</v>
      </c>
      <c r="M78" s="36">
        <f>SUMIFS(СВЦЭМ!$D$39:$D$782,СВЦЭМ!$A$39:$A$782,$A78,СВЦЭМ!$B$39:$B$782,M$47)+'СЕТ СН'!$G$14+СВЦЭМ!$D$10+'СЕТ СН'!$G$5-'СЕТ СН'!$G$24</f>
        <v>3460.79886889</v>
      </c>
      <c r="N78" s="36">
        <f>SUMIFS(СВЦЭМ!$D$39:$D$782,СВЦЭМ!$A$39:$A$782,$A78,СВЦЭМ!$B$39:$B$782,N$47)+'СЕТ СН'!$G$14+СВЦЭМ!$D$10+'СЕТ СН'!$G$5-'СЕТ СН'!$G$24</f>
        <v>3463.7092453800001</v>
      </c>
      <c r="O78" s="36">
        <f>SUMIFS(СВЦЭМ!$D$39:$D$782,СВЦЭМ!$A$39:$A$782,$A78,СВЦЭМ!$B$39:$B$782,O$47)+'СЕТ СН'!$G$14+СВЦЭМ!$D$10+'СЕТ СН'!$G$5-'СЕТ СН'!$G$24</f>
        <v>3467.9961846699998</v>
      </c>
      <c r="P78" s="36">
        <f>SUMIFS(СВЦЭМ!$D$39:$D$782,СВЦЭМ!$A$39:$A$782,$A78,СВЦЭМ!$B$39:$B$782,P$47)+'СЕТ СН'!$G$14+СВЦЭМ!$D$10+'СЕТ СН'!$G$5-'СЕТ СН'!$G$24</f>
        <v>3445.44558732</v>
      </c>
      <c r="Q78" s="36">
        <f>SUMIFS(СВЦЭМ!$D$39:$D$782,СВЦЭМ!$A$39:$A$782,$A78,СВЦЭМ!$B$39:$B$782,Q$47)+'СЕТ СН'!$G$14+СВЦЭМ!$D$10+'СЕТ СН'!$G$5-'СЕТ СН'!$G$24</f>
        <v>3459.6086957099997</v>
      </c>
      <c r="R78" s="36">
        <f>SUMIFS(СВЦЭМ!$D$39:$D$782,СВЦЭМ!$A$39:$A$782,$A78,СВЦЭМ!$B$39:$B$782,R$47)+'СЕТ СН'!$G$14+СВЦЭМ!$D$10+'СЕТ СН'!$G$5-'СЕТ СН'!$G$24</f>
        <v>3488.5061041600002</v>
      </c>
      <c r="S78" s="36">
        <f>SUMIFS(СВЦЭМ!$D$39:$D$782,СВЦЭМ!$A$39:$A$782,$A78,СВЦЭМ!$B$39:$B$782,S$47)+'СЕТ СН'!$G$14+СВЦЭМ!$D$10+'СЕТ СН'!$G$5-'СЕТ СН'!$G$24</f>
        <v>3484.06577199</v>
      </c>
      <c r="T78" s="36">
        <f>SUMIFS(СВЦЭМ!$D$39:$D$782,СВЦЭМ!$A$39:$A$782,$A78,СВЦЭМ!$B$39:$B$782,T$47)+'СЕТ СН'!$G$14+СВЦЭМ!$D$10+'СЕТ СН'!$G$5-'СЕТ СН'!$G$24</f>
        <v>3486.0201298100001</v>
      </c>
      <c r="U78" s="36">
        <f>SUMIFS(СВЦЭМ!$D$39:$D$782,СВЦЭМ!$A$39:$A$782,$A78,СВЦЭМ!$B$39:$B$782,U$47)+'СЕТ СН'!$G$14+СВЦЭМ!$D$10+'СЕТ СН'!$G$5-'СЕТ СН'!$G$24</f>
        <v>3489.1525419700001</v>
      </c>
      <c r="V78" s="36">
        <f>SUMIFS(СВЦЭМ!$D$39:$D$782,СВЦЭМ!$A$39:$A$782,$A78,СВЦЭМ!$B$39:$B$782,V$47)+'СЕТ СН'!$G$14+СВЦЭМ!$D$10+'СЕТ СН'!$G$5-'СЕТ СН'!$G$24</f>
        <v>3472.4008760699999</v>
      </c>
      <c r="W78" s="36">
        <f>SUMIFS(СВЦЭМ!$D$39:$D$782,СВЦЭМ!$A$39:$A$782,$A78,СВЦЭМ!$B$39:$B$782,W$47)+'СЕТ СН'!$G$14+СВЦЭМ!$D$10+'СЕТ СН'!$G$5-'СЕТ СН'!$G$24</f>
        <v>3478.3701801500001</v>
      </c>
      <c r="X78" s="36">
        <f>SUMIFS(СВЦЭМ!$D$39:$D$782,СВЦЭМ!$A$39:$A$782,$A78,СВЦЭМ!$B$39:$B$782,X$47)+'СЕТ СН'!$G$14+СВЦЭМ!$D$10+'СЕТ СН'!$G$5-'СЕТ СН'!$G$24</f>
        <v>3552.2171065100001</v>
      </c>
      <c r="Y78" s="36">
        <f>SUMIFS(СВЦЭМ!$D$39:$D$782,СВЦЭМ!$A$39:$A$782,$A78,СВЦЭМ!$B$39:$B$782,Y$47)+'СЕТ СН'!$G$14+СВЦЭМ!$D$10+'СЕТ СН'!$G$5-'СЕТ СН'!$G$24</f>
        <v>3655.9735033500001</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7"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01.08.2023</v>
      </c>
      <c r="B84" s="36">
        <f>SUMIFS(СВЦЭМ!$D$39:$D$782,СВЦЭМ!$A$39:$A$782,$A84,СВЦЭМ!$B$39:$B$782,B$83)+'СЕТ СН'!$H$14+СВЦЭМ!$D$10+'СЕТ СН'!$H$5-'СЕТ СН'!$H$24</f>
        <v>3752.7876628499998</v>
      </c>
      <c r="C84" s="36">
        <f>SUMIFS(СВЦЭМ!$D$39:$D$782,СВЦЭМ!$A$39:$A$782,$A84,СВЦЭМ!$B$39:$B$782,C$83)+'СЕТ СН'!$H$14+СВЦЭМ!$D$10+'СЕТ СН'!$H$5-'СЕТ СН'!$H$24</f>
        <v>3928.3922598500003</v>
      </c>
      <c r="D84" s="36">
        <f>SUMIFS(СВЦЭМ!$D$39:$D$782,СВЦЭМ!$A$39:$A$782,$A84,СВЦЭМ!$B$39:$B$782,D$83)+'СЕТ СН'!$H$14+СВЦЭМ!$D$10+'СЕТ СН'!$H$5-'СЕТ СН'!$H$24</f>
        <v>3978.05844523</v>
      </c>
      <c r="E84" s="36">
        <f>SUMIFS(СВЦЭМ!$D$39:$D$782,СВЦЭМ!$A$39:$A$782,$A84,СВЦЭМ!$B$39:$B$782,E$83)+'СЕТ СН'!$H$14+СВЦЭМ!$D$10+'СЕТ СН'!$H$5-'СЕТ СН'!$H$24</f>
        <v>4017.76134422</v>
      </c>
      <c r="F84" s="36">
        <f>SUMIFS(СВЦЭМ!$D$39:$D$782,СВЦЭМ!$A$39:$A$782,$A84,СВЦЭМ!$B$39:$B$782,F$83)+'СЕТ СН'!$H$14+СВЦЭМ!$D$10+'СЕТ СН'!$H$5-'СЕТ СН'!$H$24</f>
        <v>4032.3108229200002</v>
      </c>
      <c r="G84" s="36">
        <f>SUMIFS(СВЦЭМ!$D$39:$D$782,СВЦЭМ!$A$39:$A$782,$A84,СВЦЭМ!$B$39:$B$782,G$83)+'СЕТ СН'!$H$14+СВЦЭМ!$D$10+'СЕТ СН'!$H$5-'СЕТ СН'!$H$24</f>
        <v>4041.6599313200004</v>
      </c>
      <c r="H84" s="36">
        <f>SUMIFS(СВЦЭМ!$D$39:$D$782,СВЦЭМ!$A$39:$A$782,$A84,СВЦЭМ!$B$39:$B$782,H$83)+'СЕТ СН'!$H$14+СВЦЭМ!$D$10+'СЕТ СН'!$H$5-'СЕТ СН'!$H$24</f>
        <v>3990.2819841099999</v>
      </c>
      <c r="I84" s="36">
        <f>SUMIFS(СВЦЭМ!$D$39:$D$782,СВЦЭМ!$A$39:$A$782,$A84,СВЦЭМ!$B$39:$B$782,I$83)+'СЕТ СН'!$H$14+СВЦЭМ!$D$10+'СЕТ СН'!$H$5-'СЕТ СН'!$H$24</f>
        <v>3812.8059226300002</v>
      </c>
      <c r="J84" s="36">
        <f>SUMIFS(СВЦЭМ!$D$39:$D$782,СВЦЭМ!$A$39:$A$782,$A84,СВЦЭМ!$B$39:$B$782,J$83)+'СЕТ СН'!$H$14+СВЦЭМ!$D$10+'СЕТ СН'!$H$5-'СЕТ СН'!$H$24</f>
        <v>3670.7892663100001</v>
      </c>
      <c r="K84" s="36">
        <f>SUMIFS(СВЦЭМ!$D$39:$D$782,СВЦЭМ!$A$39:$A$782,$A84,СВЦЭМ!$B$39:$B$782,K$83)+'СЕТ СН'!$H$14+СВЦЭМ!$D$10+'СЕТ СН'!$H$5-'СЕТ СН'!$H$24</f>
        <v>3656.85257361</v>
      </c>
      <c r="L84" s="36">
        <f>SUMIFS(СВЦЭМ!$D$39:$D$782,СВЦЭМ!$A$39:$A$782,$A84,СВЦЭМ!$B$39:$B$782,L$83)+'СЕТ СН'!$H$14+СВЦЭМ!$D$10+'СЕТ СН'!$H$5-'СЕТ СН'!$H$24</f>
        <v>3609.6230896900001</v>
      </c>
      <c r="M84" s="36">
        <f>SUMIFS(СВЦЭМ!$D$39:$D$782,СВЦЭМ!$A$39:$A$782,$A84,СВЦЭМ!$B$39:$B$782,M$83)+'СЕТ СН'!$H$14+СВЦЭМ!$D$10+'СЕТ СН'!$H$5-'СЕТ СН'!$H$24</f>
        <v>3585.1180034200002</v>
      </c>
      <c r="N84" s="36">
        <f>SUMIFS(СВЦЭМ!$D$39:$D$782,СВЦЭМ!$A$39:$A$782,$A84,СВЦЭМ!$B$39:$B$782,N$83)+'СЕТ СН'!$H$14+СВЦЭМ!$D$10+'СЕТ СН'!$H$5-'СЕТ СН'!$H$24</f>
        <v>3593.8968932500002</v>
      </c>
      <c r="O84" s="36">
        <f>SUMIFS(СВЦЭМ!$D$39:$D$782,СВЦЭМ!$A$39:$A$782,$A84,СВЦЭМ!$B$39:$B$782,O$83)+'СЕТ СН'!$H$14+СВЦЭМ!$D$10+'СЕТ СН'!$H$5-'СЕТ СН'!$H$24</f>
        <v>3587.7880250400003</v>
      </c>
      <c r="P84" s="36">
        <f>SUMIFS(СВЦЭМ!$D$39:$D$782,СВЦЭМ!$A$39:$A$782,$A84,СВЦЭМ!$B$39:$B$782,P$83)+'СЕТ СН'!$H$14+СВЦЭМ!$D$10+'СЕТ СН'!$H$5-'СЕТ СН'!$H$24</f>
        <v>3580.1780243100002</v>
      </c>
      <c r="Q84" s="36">
        <f>SUMIFS(СВЦЭМ!$D$39:$D$782,СВЦЭМ!$A$39:$A$782,$A84,СВЦЭМ!$B$39:$B$782,Q$83)+'СЕТ СН'!$H$14+СВЦЭМ!$D$10+'СЕТ СН'!$H$5-'СЕТ СН'!$H$24</f>
        <v>3562.1013522399999</v>
      </c>
      <c r="R84" s="36">
        <f>SUMIFS(СВЦЭМ!$D$39:$D$782,СВЦЭМ!$A$39:$A$782,$A84,СВЦЭМ!$B$39:$B$782,R$83)+'СЕТ СН'!$H$14+СВЦЭМ!$D$10+'СЕТ СН'!$H$5-'СЕТ СН'!$H$24</f>
        <v>3573.6929503400002</v>
      </c>
      <c r="S84" s="36">
        <f>SUMIFS(СВЦЭМ!$D$39:$D$782,СВЦЭМ!$A$39:$A$782,$A84,СВЦЭМ!$B$39:$B$782,S$83)+'СЕТ СН'!$H$14+СВЦЭМ!$D$10+'СЕТ СН'!$H$5-'СЕТ СН'!$H$24</f>
        <v>3575.5297634899998</v>
      </c>
      <c r="T84" s="36">
        <f>SUMIFS(СВЦЭМ!$D$39:$D$782,СВЦЭМ!$A$39:$A$782,$A84,СВЦЭМ!$B$39:$B$782,T$83)+'СЕТ СН'!$H$14+СВЦЭМ!$D$10+'СЕТ СН'!$H$5-'СЕТ СН'!$H$24</f>
        <v>3604.6095781399999</v>
      </c>
      <c r="U84" s="36">
        <f>SUMIFS(СВЦЭМ!$D$39:$D$782,СВЦЭМ!$A$39:$A$782,$A84,СВЦЭМ!$B$39:$B$782,U$83)+'СЕТ СН'!$H$14+СВЦЭМ!$D$10+'СЕТ СН'!$H$5-'СЕТ СН'!$H$24</f>
        <v>3608.6139685200001</v>
      </c>
      <c r="V84" s="36">
        <f>SUMIFS(СВЦЭМ!$D$39:$D$782,СВЦЭМ!$A$39:$A$782,$A84,СВЦЭМ!$B$39:$B$782,V$83)+'СЕТ СН'!$H$14+СВЦЭМ!$D$10+'СЕТ СН'!$H$5-'СЕТ СН'!$H$24</f>
        <v>3617.6028471899999</v>
      </c>
      <c r="W84" s="36">
        <f>SUMIFS(СВЦЭМ!$D$39:$D$782,СВЦЭМ!$A$39:$A$782,$A84,СВЦЭМ!$B$39:$B$782,W$83)+'СЕТ СН'!$H$14+СВЦЭМ!$D$10+'СЕТ СН'!$H$5-'СЕТ СН'!$H$24</f>
        <v>3605.5273971300003</v>
      </c>
      <c r="X84" s="36">
        <f>SUMIFS(СВЦЭМ!$D$39:$D$782,СВЦЭМ!$A$39:$A$782,$A84,СВЦЭМ!$B$39:$B$782,X$83)+'СЕТ СН'!$H$14+СВЦЭМ!$D$10+'СЕТ СН'!$H$5-'СЕТ СН'!$H$24</f>
        <v>3675.19284539</v>
      </c>
      <c r="Y84" s="36">
        <f>SUMIFS(СВЦЭМ!$D$39:$D$782,СВЦЭМ!$A$39:$A$782,$A84,СВЦЭМ!$B$39:$B$782,Y$83)+'СЕТ СН'!$H$14+СВЦЭМ!$D$10+'СЕТ СН'!$H$5-'СЕТ СН'!$H$24</f>
        <v>3750.8741466700003</v>
      </c>
      <c r="AA84" s="45"/>
    </row>
    <row r="85" spans="1:27" ht="15.75" x14ac:dyDescent="0.2">
      <c r="A85" s="35">
        <f>A84+1</f>
        <v>45140</v>
      </c>
      <c r="B85" s="36">
        <f>SUMIFS(СВЦЭМ!$D$39:$D$782,СВЦЭМ!$A$39:$A$782,$A85,СВЦЭМ!$B$39:$B$782,B$83)+'СЕТ СН'!$H$14+СВЦЭМ!$D$10+'СЕТ СН'!$H$5-'СЕТ СН'!$H$24</f>
        <v>3731.0691677200002</v>
      </c>
      <c r="C85" s="36">
        <f>SUMIFS(СВЦЭМ!$D$39:$D$782,СВЦЭМ!$A$39:$A$782,$A85,СВЦЭМ!$B$39:$B$782,C$83)+'СЕТ СН'!$H$14+СВЦЭМ!$D$10+'СЕТ СН'!$H$5-'СЕТ СН'!$H$24</f>
        <v>3818.1787267</v>
      </c>
      <c r="D85" s="36">
        <f>SUMIFS(СВЦЭМ!$D$39:$D$782,СВЦЭМ!$A$39:$A$782,$A85,СВЦЭМ!$B$39:$B$782,D$83)+'СЕТ СН'!$H$14+СВЦЭМ!$D$10+'СЕТ СН'!$H$5-'СЕТ СН'!$H$24</f>
        <v>3903.39301234</v>
      </c>
      <c r="E85" s="36">
        <f>SUMIFS(СВЦЭМ!$D$39:$D$782,СВЦЭМ!$A$39:$A$782,$A85,СВЦЭМ!$B$39:$B$782,E$83)+'СЕТ СН'!$H$14+СВЦЭМ!$D$10+'СЕТ СН'!$H$5-'СЕТ СН'!$H$24</f>
        <v>3968.7847099300002</v>
      </c>
      <c r="F85" s="36">
        <f>SUMIFS(СВЦЭМ!$D$39:$D$782,СВЦЭМ!$A$39:$A$782,$A85,СВЦЭМ!$B$39:$B$782,F$83)+'СЕТ СН'!$H$14+СВЦЭМ!$D$10+'СЕТ СН'!$H$5-'СЕТ СН'!$H$24</f>
        <v>3997.31989591</v>
      </c>
      <c r="G85" s="36">
        <f>SUMIFS(СВЦЭМ!$D$39:$D$782,СВЦЭМ!$A$39:$A$782,$A85,СВЦЭМ!$B$39:$B$782,G$83)+'СЕТ СН'!$H$14+СВЦЭМ!$D$10+'СЕТ СН'!$H$5-'СЕТ СН'!$H$24</f>
        <v>3983.9198957799999</v>
      </c>
      <c r="H85" s="36">
        <f>SUMIFS(СВЦЭМ!$D$39:$D$782,СВЦЭМ!$A$39:$A$782,$A85,СВЦЭМ!$B$39:$B$782,H$83)+'СЕТ СН'!$H$14+СВЦЭМ!$D$10+'СЕТ СН'!$H$5-'СЕТ СН'!$H$24</f>
        <v>3921.5802499900001</v>
      </c>
      <c r="I85" s="36">
        <f>SUMIFS(СВЦЭМ!$D$39:$D$782,СВЦЭМ!$A$39:$A$782,$A85,СВЦЭМ!$B$39:$B$782,I$83)+'СЕТ СН'!$H$14+СВЦЭМ!$D$10+'СЕТ СН'!$H$5-'СЕТ СН'!$H$24</f>
        <v>3783.63159516</v>
      </c>
      <c r="J85" s="36">
        <f>SUMIFS(СВЦЭМ!$D$39:$D$782,СВЦЭМ!$A$39:$A$782,$A85,СВЦЭМ!$B$39:$B$782,J$83)+'СЕТ СН'!$H$14+СВЦЭМ!$D$10+'СЕТ СН'!$H$5-'СЕТ СН'!$H$24</f>
        <v>3664.8177316400001</v>
      </c>
      <c r="K85" s="36">
        <f>SUMIFS(СВЦЭМ!$D$39:$D$782,СВЦЭМ!$A$39:$A$782,$A85,СВЦЭМ!$B$39:$B$782,K$83)+'СЕТ СН'!$H$14+СВЦЭМ!$D$10+'СЕТ СН'!$H$5-'СЕТ СН'!$H$24</f>
        <v>3650.6573464500002</v>
      </c>
      <c r="L85" s="36">
        <f>SUMIFS(СВЦЭМ!$D$39:$D$782,СВЦЭМ!$A$39:$A$782,$A85,СВЦЭМ!$B$39:$B$782,L$83)+'СЕТ СН'!$H$14+СВЦЭМ!$D$10+'СЕТ СН'!$H$5-'СЕТ СН'!$H$24</f>
        <v>3630.7060794899999</v>
      </c>
      <c r="M85" s="36">
        <f>SUMIFS(СВЦЭМ!$D$39:$D$782,СВЦЭМ!$A$39:$A$782,$A85,СВЦЭМ!$B$39:$B$782,M$83)+'СЕТ СН'!$H$14+СВЦЭМ!$D$10+'СЕТ СН'!$H$5-'СЕТ СН'!$H$24</f>
        <v>3602.93376648</v>
      </c>
      <c r="N85" s="36">
        <f>SUMIFS(СВЦЭМ!$D$39:$D$782,СВЦЭМ!$A$39:$A$782,$A85,СВЦЭМ!$B$39:$B$782,N$83)+'СЕТ СН'!$H$14+СВЦЭМ!$D$10+'СЕТ СН'!$H$5-'СЕТ СН'!$H$24</f>
        <v>3576.1078469499998</v>
      </c>
      <c r="O85" s="36">
        <f>SUMIFS(СВЦЭМ!$D$39:$D$782,СВЦЭМ!$A$39:$A$782,$A85,СВЦЭМ!$B$39:$B$782,O$83)+'СЕТ СН'!$H$14+СВЦЭМ!$D$10+'СЕТ СН'!$H$5-'СЕТ СН'!$H$24</f>
        <v>3473.0519518300002</v>
      </c>
      <c r="P85" s="36">
        <f>SUMIFS(СВЦЭМ!$D$39:$D$782,СВЦЭМ!$A$39:$A$782,$A85,СВЦЭМ!$B$39:$B$782,P$83)+'СЕТ СН'!$H$14+СВЦЭМ!$D$10+'СЕТ СН'!$H$5-'СЕТ СН'!$H$24</f>
        <v>3520.0273168900003</v>
      </c>
      <c r="Q85" s="36">
        <f>SUMIFS(СВЦЭМ!$D$39:$D$782,СВЦЭМ!$A$39:$A$782,$A85,СВЦЭМ!$B$39:$B$782,Q$83)+'СЕТ СН'!$H$14+СВЦЭМ!$D$10+'СЕТ СН'!$H$5-'СЕТ СН'!$H$24</f>
        <v>3544.6523719100001</v>
      </c>
      <c r="R85" s="36">
        <f>SUMIFS(СВЦЭМ!$D$39:$D$782,СВЦЭМ!$A$39:$A$782,$A85,СВЦЭМ!$B$39:$B$782,R$83)+'СЕТ СН'!$H$14+СВЦЭМ!$D$10+'СЕТ СН'!$H$5-'СЕТ СН'!$H$24</f>
        <v>3563.1972818800004</v>
      </c>
      <c r="S85" s="36">
        <f>SUMIFS(СВЦЭМ!$D$39:$D$782,СВЦЭМ!$A$39:$A$782,$A85,СВЦЭМ!$B$39:$B$782,S$83)+'СЕТ СН'!$H$14+СВЦЭМ!$D$10+'СЕТ СН'!$H$5-'СЕТ СН'!$H$24</f>
        <v>3574.3096600200001</v>
      </c>
      <c r="T85" s="36">
        <f>SUMIFS(СВЦЭМ!$D$39:$D$782,СВЦЭМ!$A$39:$A$782,$A85,СВЦЭМ!$B$39:$B$782,T$83)+'СЕТ СН'!$H$14+СВЦЭМ!$D$10+'СЕТ СН'!$H$5-'СЕТ СН'!$H$24</f>
        <v>3601.0897128400002</v>
      </c>
      <c r="U85" s="36">
        <f>SUMIFS(СВЦЭМ!$D$39:$D$782,СВЦЭМ!$A$39:$A$782,$A85,СВЦЭМ!$B$39:$B$782,U$83)+'СЕТ СН'!$H$14+СВЦЭМ!$D$10+'СЕТ СН'!$H$5-'СЕТ СН'!$H$24</f>
        <v>3617.5080569000002</v>
      </c>
      <c r="V85" s="36">
        <f>SUMIFS(СВЦЭМ!$D$39:$D$782,СВЦЭМ!$A$39:$A$782,$A85,СВЦЭМ!$B$39:$B$782,V$83)+'СЕТ СН'!$H$14+СВЦЭМ!$D$10+'СЕТ СН'!$H$5-'СЕТ СН'!$H$24</f>
        <v>3652.49553676</v>
      </c>
      <c r="W85" s="36">
        <f>SUMIFS(СВЦЭМ!$D$39:$D$782,СВЦЭМ!$A$39:$A$782,$A85,СВЦЭМ!$B$39:$B$782,W$83)+'СЕТ СН'!$H$14+СВЦЭМ!$D$10+'СЕТ СН'!$H$5-'СЕТ СН'!$H$24</f>
        <v>3634.8736425400002</v>
      </c>
      <c r="X85" s="36">
        <f>SUMIFS(СВЦЭМ!$D$39:$D$782,СВЦЭМ!$A$39:$A$782,$A85,СВЦЭМ!$B$39:$B$782,X$83)+'СЕТ СН'!$H$14+СВЦЭМ!$D$10+'СЕТ СН'!$H$5-'СЕТ СН'!$H$24</f>
        <v>3622.4963063599998</v>
      </c>
      <c r="Y85" s="36">
        <f>SUMIFS(СВЦЭМ!$D$39:$D$782,СВЦЭМ!$A$39:$A$782,$A85,СВЦЭМ!$B$39:$B$782,Y$83)+'СЕТ СН'!$H$14+СВЦЭМ!$D$10+'СЕТ СН'!$H$5-'СЕТ СН'!$H$24</f>
        <v>3679.8618562700003</v>
      </c>
    </row>
    <row r="86" spans="1:27" ht="15.75" x14ac:dyDescent="0.2">
      <c r="A86" s="35">
        <f t="shared" ref="A86:A114" si="2">A85+1</f>
        <v>45141</v>
      </c>
      <c r="B86" s="36">
        <f>SUMIFS(СВЦЭМ!$D$39:$D$782,СВЦЭМ!$A$39:$A$782,$A86,СВЦЭМ!$B$39:$B$782,B$83)+'СЕТ СН'!$H$14+СВЦЭМ!$D$10+'СЕТ СН'!$H$5-'СЕТ СН'!$H$24</f>
        <v>3829.5756036900002</v>
      </c>
      <c r="C86" s="36">
        <f>SUMIFS(СВЦЭМ!$D$39:$D$782,СВЦЭМ!$A$39:$A$782,$A86,СВЦЭМ!$B$39:$B$782,C$83)+'СЕТ СН'!$H$14+СВЦЭМ!$D$10+'СЕТ СН'!$H$5-'СЕТ СН'!$H$24</f>
        <v>3928.1216041600001</v>
      </c>
      <c r="D86" s="36">
        <f>SUMIFS(СВЦЭМ!$D$39:$D$782,СВЦЭМ!$A$39:$A$782,$A86,СВЦЭМ!$B$39:$B$782,D$83)+'СЕТ СН'!$H$14+СВЦЭМ!$D$10+'СЕТ СН'!$H$5-'СЕТ СН'!$H$24</f>
        <v>3943.91392344</v>
      </c>
      <c r="E86" s="36">
        <f>SUMIFS(СВЦЭМ!$D$39:$D$782,СВЦЭМ!$A$39:$A$782,$A86,СВЦЭМ!$B$39:$B$782,E$83)+'СЕТ СН'!$H$14+СВЦЭМ!$D$10+'СЕТ СН'!$H$5-'СЕТ СН'!$H$24</f>
        <v>3967.5317039900001</v>
      </c>
      <c r="F86" s="36">
        <f>SUMIFS(СВЦЭМ!$D$39:$D$782,СВЦЭМ!$A$39:$A$782,$A86,СВЦЭМ!$B$39:$B$782,F$83)+'СЕТ СН'!$H$14+СВЦЭМ!$D$10+'СЕТ СН'!$H$5-'СЕТ СН'!$H$24</f>
        <v>3969.5673268</v>
      </c>
      <c r="G86" s="36">
        <f>SUMIFS(СВЦЭМ!$D$39:$D$782,СВЦЭМ!$A$39:$A$782,$A86,СВЦЭМ!$B$39:$B$782,G$83)+'СЕТ СН'!$H$14+СВЦЭМ!$D$10+'СЕТ СН'!$H$5-'СЕТ СН'!$H$24</f>
        <v>3970.8830035500005</v>
      </c>
      <c r="H86" s="36">
        <f>SUMIFS(СВЦЭМ!$D$39:$D$782,СВЦЭМ!$A$39:$A$782,$A86,СВЦЭМ!$B$39:$B$782,H$83)+'СЕТ СН'!$H$14+СВЦЭМ!$D$10+'СЕТ СН'!$H$5-'СЕТ СН'!$H$24</f>
        <v>3919.16854702</v>
      </c>
      <c r="I86" s="36">
        <f>SUMIFS(СВЦЭМ!$D$39:$D$782,СВЦЭМ!$A$39:$A$782,$A86,СВЦЭМ!$B$39:$B$782,I$83)+'СЕТ СН'!$H$14+СВЦЭМ!$D$10+'СЕТ СН'!$H$5-'СЕТ СН'!$H$24</f>
        <v>3816.6369097800002</v>
      </c>
      <c r="J86" s="36">
        <f>SUMIFS(СВЦЭМ!$D$39:$D$782,СВЦЭМ!$A$39:$A$782,$A86,СВЦЭМ!$B$39:$B$782,J$83)+'СЕТ СН'!$H$14+СВЦЭМ!$D$10+'СЕТ СН'!$H$5-'СЕТ СН'!$H$24</f>
        <v>3692.9053788400001</v>
      </c>
      <c r="K86" s="36">
        <f>SUMIFS(СВЦЭМ!$D$39:$D$782,СВЦЭМ!$A$39:$A$782,$A86,СВЦЭМ!$B$39:$B$782,K$83)+'СЕТ СН'!$H$14+СВЦЭМ!$D$10+'СЕТ СН'!$H$5-'СЕТ СН'!$H$24</f>
        <v>3688.0162326400005</v>
      </c>
      <c r="L86" s="36">
        <f>SUMIFS(СВЦЭМ!$D$39:$D$782,СВЦЭМ!$A$39:$A$782,$A86,СВЦЭМ!$B$39:$B$782,L$83)+'СЕТ СН'!$H$14+СВЦЭМ!$D$10+'СЕТ СН'!$H$5-'СЕТ СН'!$H$24</f>
        <v>3660.5216643700001</v>
      </c>
      <c r="M86" s="36">
        <f>SUMIFS(СВЦЭМ!$D$39:$D$782,СВЦЭМ!$A$39:$A$782,$A86,СВЦЭМ!$B$39:$B$782,M$83)+'СЕТ СН'!$H$14+СВЦЭМ!$D$10+'СЕТ СН'!$H$5-'СЕТ СН'!$H$24</f>
        <v>3644.9242607200003</v>
      </c>
      <c r="N86" s="36">
        <f>SUMIFS(СВЦЭМ!$D$39:$D$782,СВЦЭМ!$A$39:$A$782,$A86,СВЦЭМ!$B$39:$B$782,N$83)+'СЕТ СН'!$H$14+СВЦЭМ!$D$10+'СЕТ СН'!$H$5-'СЕТ СН'!$H$24</f>
        <v>3652.9613897899999</v>
      </c>
      <c r="O86" s="36">
        <f>SUMIFS(СВЦЭМ!$D$39:$D$782,СВЦЭМ!$A$39:$A$782,$A86,СВЦЭМ!$B$39:$B$782,O$83)+'СЕТ СН'!$H$14+СВЦЭМ!$D$10+'СЕТ СН'!$H$5-'СЕТ СН'!$H$24</f>
        <v>3650.4398744300001</v>
      </c>
      <c r="P86" s="36">
        <f>SUMIFS(СВЦЭМ!$D$39:$D$782,СВЦЭМ!$A$39:$A$782,$A86,СВЦЭМ!$B$39:$B$782,P$83)+'СЕТ СН'!$H$14+СВЦЭМ!$D$10+'СЕТ СН'!$H$5-'СЕТ СН'!$H$24</f>
        <v>3649.0412363300002</v>
      </c>
      <c r="Q86" s="36">
        <f>SUMIFS(СВЦЭМ!$D$39:$D$782,СВЦЭМ!$A$39:$A$782,$A86,СВЦЭМ!$B$39:$B$782,Q$83)+'СЕТ СН'!$H$14+СВЦЭМ!$D$10+'СЕТ СН'!$H$5-'СЕТ СН'!$H$24</f>
        <v>3653.3005372799998</v>
      </c>
      <c r="R86" s="36">
        <f>SUMIFS(СВЦЭМ!$D$39:$D$782,СВЦЭМ!$A$39:$A$782,$A86,СВЦЭМ!$B$39:$B$782,R$83)+'СЕТ СН'!$H$14+СВЦЭМ!$D$10+'СЕТ СН'!$H$5-'СЕТ СН'!$H$24</f>
        <v>3655.1265390100002</v>
      </c>
      <c r="S86" s="36">
        <f>SUMIFS(СВЦЭМ!$D$39:$D$782,СВЦЭМ!$A$39:$A$782,$A86,СВЦЭМ!$B$39:$B$782,S$83)+'СЕТ СН'!$H$14+СВЦЭМ!$D$10+'СЕТ СН'!$H$5-'СЕТ СН'!$H$24</f>
        <v>3646.8914383600004</v>
      </c>
      <c r="T86" s="36">
        <f>SUMIFS(СВЦЭМ!$D$39:$D$782,СВЦЭМ!$A$39:$A$782,$A86,СВЦЭМ!$B$39:$B$782,T$83)+'СЕТ СН'!$H$14+СВЦЭМ!$D$10+'СЕТ СН'!$H$5-'СЕТ СН'!$H$24</f>
        <v>3673.1261499299999</v>
      </c>
      <c r="U86" s="36">
        <f>SUMIFS(СВЦЭМ!$D$39:$D$782,СВЦЭМ!$A$39:$A$782,$A86,СВЦЭМ!$B$39:$B$782,U$83)+'СЕТ СН'!$H$14+СВЦЭМ!$D$10+'СЕТ СН'!$H$5-'СЕТ СН'!$H$24</f>
        <v>3688.0071020400001</v>
      </c>
      <c r="V86" s="36">
        <f>SUMIFS(СВЦЭМ!$D$39:$D$782,СВЦЭМ!$A$39:$A$782,$A86,СВЦЭМ!$B$39:$B$782,V$83)+'СЕТ СН'!$H$14+СВЦЭМ!$D$10+'СЕТ СН'!$H$5-'СЕТ СН'!$H$24</f>
        <v>3691.10084284</v>
      </c>
      <c r="W86" s="36">
        <f>SUMIFS(СВЦЭМ!$D$39:$D$782,СВЦЭМ!$A$39:$A$782,$A86,СВЦЭМ!$B$39:$B$782,W$83)+'СЕТ СН'!$H$14+СВЦЭМ!$D$10+'СЕТ СН'!$H$5-'СЕТ СН'!$H$24</f>
        <v>3656.0393286100002</v>
      </c>
      <c r="X86" s="36">
        <f>SUMIFS(СВЦЭМ!$D$39:$D$782,СВЦЭМ!$A$39:$A$782,$A86,СВЦЭМ!$B$39:$B$782,X$83)+'СЕТ СН'!$H$14+СВЦЭМ!$D$10+'СЕТ СН'!$H$5-'СЕТ СН'!$H$24</f>
        <v>3717.56261167</v>
      </c>
      <c r="Y86" s="36">
        <f>SUMIFS(СВЦЭМ!$D$39:$D$782,СВЦЭМ!$A$39:$A$782,$A86,СВЦЭМ!$B$39:$B$782,Y$83)+'СЕТ СН'!$H$14+СВЦЭМ!$D$10+'СЕТ СН'!$H$5-'СЕТ СН'!$H$24</f>
        <v>3840.6273809300001</v>
      </c>
    </row>
    <row r="87" spans="1:27" ht="15.75" x14ac:dyDescent="0.2">
      <c r="A87" s="35">
        <f t="shared" si="2"/>
        <v>45142</v>
      </c>
      <c r="B87" s="36">
        <f>SUMIFS(СВЦЭМ!$D$39:$D$782,СВЦЭМ!$A$39:$A$782,$A87,СВЦЭМ!$B$39:$B$782,B$83)+'СЕТ СН'!$H$14+СВЦЭМ!$D$10+'СЕТ СН'!$H$5-'СЕТ СН'!$H$24</f>
        <v>3861.5390435600002</v>
      </c>
      <c r="C87" s="36">
        <f>SUMIFS(СВЦЭМ!$D$39:$D$782,СВЦЭМ!$A$39:$A$782,$A87,СВЦЭМ!$B$39:$B$782,C$83)+'СЕТ СН'!$H$14+СВЦЭМ!$D$10+'СЕТ СН'!$H$5-'СЕТ СН'!$H$24</f>
        <v>3957.2673406900003</v>
      </c>
      <c r="D87" s="36">
        <f>SUMIFS(СВЦЭМ!$D$39:$D$782,СВЦЭМ!$A$39:$A$782,$A87,СВЦЭМ!$B$39:$B$782,D$83)+'СЕТ СН'!$H$14+СВЦЭМ!$D$10+'СЕТ СН'!$H$5-'СЕТ СН'!$H$24</f>
        <v>3997.6848797600001</v>
      </c>
      <c r="E87" s="36">
        <f>SUMIFS(СВЦЭМ!$D$39:$D$782,СВЦЭМ!$A$39:$A$782,$A87,СВЦЭМ!$B$39:$B$782,E$83)+'СЕТ СН'!$H$14+СВЦЭМ!$D$10+'СЕТ СН'!$H$5-'СЕТ СН'!$H$24</f>
        <v>4061.8535996099999</v>
      </c>
      <c r="F87" s="36">
        <f>SUMIFS(СВЦЭМ!$D$39:$D$782,СВЦЭМ!$A$39:$A$782,$A87,СВЦЭМ!$B$39:$B$782,F$83)+'СЕТ СН'!$H$14+СВЦЭМ!$D$10+'СЕТ СН'!$H$5-'СЕТ СН'!$H$24</f>
        <v>4068.4965230100001</v>
      </c>
      <c r="G87" s="36">
        <f>SUMIFS(СВЦЭМ!$D$39:$D$782,СВЦЭМ!$A$39:$A$782,$A87,СВЦЭМ!$B$39:$B$782,G$83)+'СЕТ СН'!$H$14+СВЦЭМ!$D$10+'СЕТ СН'!$H$5-'СЕТ СН'!$H$24</f>
        <v>4064.8035515500001</v>
      </c>
      <c r="H87" s="36">
        <f>SUMIFS(СВЦЭМ!$D$39:$D$782,СВЦЭМ!$A$39:$A$782,$A87,СВЦЭМ!$B$39:$B$782,H$83)+'СЕТ СН'!$H$14+СВЦЭМ!$D$10+'СЕТ СН'!$H$5-'СЕТ СН'!$H$24</f>
        <v>4012.0791966800002</v>
      </c>
      <c r="I87" s="36">
        <f>SUMIFS(СВЦЭМ!$D$39:$D$782,СВЦЭМ!$A$39:$A$782,$A87,СВЦЭМ!$B$39:$B$782,I$83)+'СЕТ СН'!$H$14+СВЦЭМ!$D$10+'СЕТ СН'!$H$5-'СЕТ СН'!$H$24</f>
        <v>3871.5352417100003</v>
      </c>
      <c r="J87" s="36">
        <f>SUMIFS(СВЦЭМ!$D$39:$D$782,СВЦЭМ!$A$39:$A$782,$A87,СВЦЭМ!$B$39:$B$782,J$83)+'СЕТ СН'!$H$14+СВЦЭМ!$D$10+'СЕТ СН'!$H$5-'СЕТ СН'!$H$24</f>
        <v>3759.4697748100002</v>
      </c>
      <c r="K87" s="36">
        <f>SUMIFS(СВЦЭМ!$D$39:$D$782,СВЦЭМ!$A$39:$A$782,$A87,СВЦЭМ!$B$39:$B$782,K$83)+'СЕТ СН'!$H$14+СВЦЭМ!$D$10+'СЕТ СН'!$H$5-'СЕТ СН'!$H$24</f>
        <v>3719.9319405100005</v>
      </c>
      <c r="L87" s="36">
        <f>SUMIFS(СВЦЭМ!$D$39:$D$782,СВЦЭМ!$A$39:$A$782,$A87,СВЦЭМ!$B$39:$B$782,L$83)+'СЕТ СН'!$H$14+СВЦЭМ!$D$10+'СЕТ СН'!$H$5-'СЕТ СН'!$H$24</f>
        <v>3666.3951090300002</v>
      </c>
      <c r="M87" s="36">
        <f>SUMIFS(СВЦЭМ!$D$39:$D$782,СВЦЭМ!$A$39:$A$782,$A87,СВЦЭМ!$B$39:$B$782,M$83)+'СЕТ СН'!$H$14+СВЦЭМ!$D$10+'СЕТ СН'!$H$5-'СЕТ СН'!$H$24</f>
        <v>3657.57580151</v>
      </c>
      <c r="N87" s="36">
        <f>SUMIFS(СВЦЭМ!$D$39:$D$782,СВЦЭМ!$A$39:$A$782,$A87,СВЦЭМ!$B$39:$B$782,N$83)+'СЕТ СН'!$H$14+СВЦЭМ!$D$10+'СЕТ СН'!$H$5-'СЕТ СН'!$H$24</f>
        <v>3653.9996980200003</v>
      </c>
      <c r="O87" s="36">
        <f>SUMIFS(СВЦЭМ!$D$39:$D$782,СВЦЭМ!$A$39:$A$782,$A87,СВЦЭМ!$B$39:$B$782,O$83)+'СЕТ СН'!$H$14+СВЦЭМ!$D$10+'СЕТ СН'!$H$5-'СЕТ СН'!$H$24</f>
        <v>3621.3826247900001</v>
      </c>
      <c r="P87" s="36">
        <f>SUMIFS(СВЦЭМ!$D$39:$D$782,СВЦЭМ!$A$39:$A$782,$A87,СВЦЭМ!$B$39:$B$782,P$83)+'СЕТ СН'!$H$14+СВЦЭМ!$D$10+'СЕТ СН'!$H$5-'СЕТ СН'!$H$24</f>
        <v>3610.3086843800002</v>
      </c>
      <c r="Q87" s="36">
        <f>SUMIFS(СВЦЭМ!$D$39:$D$782,СВЦЭМ!$A$39:$A$782,$A87,СВЦЭМ!$B$39:$B$782,Q$83)+'СЕТ СН'!$H$14+СВЦЭМ!$D$10+'СЕТ СН'!$H$5-'СЕТ СН'!$H$24</f>
        <v>3612.2353742</v>
      </c>
      <c r="R87" s="36">
        <f>SUMIFS(СВЦЭМ!$D$39:$D$782,СВЦЭМ!$A$39:$A$782,$A87,СВЦЭМ!$B$39:$B$782,R$83)+'СЕТ СН'!$H$14+СВЦЭМ!$D$10+'СЕТ СН'!$H$5-'СЕТ СН'!$H$24</f>
        <v>3631.2067973600001</v>
      </c>
      <c r="S87" s="36">
        <f>SUMIFS(СВЦЭМ!$D$39:$D$782,СВЦЭМ!$A$39:$A$782,$A87,СВЦЭМ!$B$39:$B$782,S$83)+'СЕТ СН'!$H$14+СВЦЭМ!$D$10+'СЕТ СН'!$H$5-'СЕТ СН'!$H$24</f>
        <v>3609.1436951700002</v>
      </c>
      <c r="T87" s="36">
        <f>SUMIFS(СВЦЭМ!$D$39:$D$782,СВЦЭМ!$A$39:$A$782,$A87,СВЦЭМ!$B$39:$B$782,T$83)+'СЕТ СН'!$H$14+СВЦЭМ!$D$10+'СЕТ СН'!$H$5-'СЕТ СН'!$H$24</f>
        <v>3628.7293099600001</v>
      </c>
      <c r="U87" s="36">
        <f>SUMIFS(СВЦЭМ!$D$39:$D$782,СВЦЭМ!$A$39:$A$782,$A87,СВЦЭМ!$B$39:$B$782,U$83)+'СЕТ СН'!$H$14+СВЦЭМ!$D$10+'СЕТ СН'!$H$5-'СЕТ СН'!$H$24</f>
        <v>3641.3067794799999</v>
      </c>
      <c r="V87" s="36">
        <f>SUMIFS(СВЦЭМ!$D$39:$D$782,СВЦЭМ!$A$39:$A$782,$A87,СВЦЭМ!$B$39:$B$782,V$83)+'СЕТ СН'!$H$14+СВЦЭМ!$D$10+'СЕТ СН'!$H$5-'СЕТ СН'!$H$24</f>
        <v>3653.6772206900005</v>
      </c>
      <c r="W87" s="36">
        <f>SUMIFS(СВЦЭМ!$D$39:$D$782,СВЦЭМ!$A$39:$A$782,$A87,СВЦЭМ!$B$39:$B$782,W$83)+'СЕТ СН'!$H$14+СВЦЭМ!$D$10+'СЕТ СН'!$H$5-'СЕТ СН'!$H$24</f>
        <v>3627.6284908300004</v>
      </c>
      <c r="X87" s="36">
        <f>SUMIFS(СВЦЭМ!$D$39:$D$782,СВЦЭМ!$A$39:$A$782,$A87,СВЦЭМ!$B$39:$B$782,X$83)+'СЕТ СН'!$H$14+СВЦЭМ!$D$10+'СЕТ СН'!$H$5-'СЕТ СН'!$H$24</f>
        <v>3689.4762706299998</v>
      </c>
      <c r="Y87" s="36">
        <f>SUMIFS(СВЦЭМ!$D$39:$D$782,СВЦЭМ!$A$39:$A$782,$A87,СВЦЭМ!$B$39:$B$782,Y$83)+'СЕТ СН'!$H$14+СВЦЭМ!$D$10+'СЕТ СН'!$H$5-'СЕТ СН'!$H$24</f>
        <v>3917.87622431</v>
      </c>
    </row>
    <row r="88" spans="1:27" ht="15.75" x14ac:dyDescent="0.2">
      <c r="A88" s="35">
        <f t="shared" si="2"/>
        <v>45143</v>
      </c>
      <c r="B88" s="36">
        <f>SUMIFS(СВЦЭМ!$D$39:$D$782,СВЦЭМ!$A$39:$A$782,$A88,СВЦЭМ!$B$39:$B$782,B$83)+'СЕТ СН'!$H$14+СВЦЭМ!$D$10+'СЕТ СН'!$H$5-'СЕТ СН'!$H$24</f>
        <v>3838.81040674</v>
      </c>
      <c r="C88" s="36">
        <f>SUMIFS(СВЦЭМ!$D$39:$D$782,СВЦЭМ!$A$39:$A$782,$A88,СВЦЭМ!$B$39:$B$782,C$83)+'СЕТ СН'!$H$14+СВЦЭМ!$D$10+'СЕТ СН'!$H$5-'СЕТ СН'!$H$24</f>
        <v>3917.24818203</v>
      </c>
      <c r="D88" s="36">
        <f>SUMIFS(СВЦЭМ!$D$39:$D$782,СВЦЭМ!$A$39:$A$782,$A88,СВЦЭМ!$B$39:$B$782,D$83)+'СЕТ СН'!$H$14+СВЦЭМ!$D$10+'СЕТ СН'!$H$5-'СЕТ СН'!$H$24</f>
        <v>3967.6915927300001</v>
      </c>
      <c r="E88" s="36">
        <f>SUMIFS(СВЦЭМ!$D$39:$D$782,СВЦЭМ!$A$39:$A$782,$A88,СВЦЭМ!$B$39:$B$782,E$83)+'СЕТ СН'!$H$14+СВЦЭМ!$D$10+'СЕТ СН'!$H$5-'СЕТ СН'!$H$24</f>
        <v>4010.2467827199998</v>
      </c>
      <c r="F88" s="36">
        <f>SUMIFS(СВЦЭМ!$D$39:$D$782,СВЦЭМ!$A$39:$A$782,$A88,СВЦЭМ!$B$39:$B$782,F$83)+'СЕТ СН'!$H$14+СВЦЭМ!$D$10+'СЕТ СН'!$H$5-'СЕТ СН'!$H$24</f>
        <v>4011.9161110499999</v>
      </c>
      <c r="G88" s="36">
        <f>SUMIFS(СВЦЭМ!$D$39:$D$782,СВЦЭМ!$A$39:$A$782,$A88,СВЦЭМ!$B$39:$B$782,G$83)+'СЕТ СН'!$H$14+СВЦЭМ!$D$10+'СЕТ СН'!$H$5-'СЕТ СН'!$H$24</f>
        <v>4002.8073982000001</v>
      </c>
      <c r="H88" s="36">
        <f>SUMIFS(СВЦЭМ!$D$39:$D$782,СВЦЭМ!$A$39:$A$782,$A88,СВЦЭМ!$B$39:$B$782,H$83)+'СЕТ СН'!$H$14+СВЦЭМ!$D$10+'СЕТ СН'!$H$5-'СЕТ СН'!$H$24</f>
        <v>3979.6205863700002</v>
      </c>
      <c r="I88" s="36">
        <f>SUMIFS(СВЦЭМ!$D$39:$D$782,СВЦЭМ!$A$39:$A$782,$A88,СВЦЭМ!$B$39:$B$782,I$83)+'СЕТ СН'!$H$14+СВЦЭМ!$D$10+'СЕТ СН'!$H$5-'СЕТ СН'!$H$24</f>
        <v>3883.6768776099998</v>
      </c>
      <c r="J88" s="36">
        <f>SUMIFS(СВЦЭМ!$D$39:$D$782,СВЦЭМ!$A$39:$A$782,$A88,СВЦЭМ!$B$39:$B$782,J$83)+'СЕТ СН'!$H$14+СВЦЭМ!$D$10+'СЕТ СН'!$H$5-'СЕТ СН'!$H$24</f>
        <v>3775.2678472799998</v>
      </c>
      <c r="K88" s="36">
        <f>SUMIFS(СВЦЭМ!$D$39:$D$782,СВЦЭМ!$A$39:$A$782,$A88,СВЦЭМ!$B$39:$B$782,K$83)+'СЕТ СН'!$H$14+СВЦЭМ!$D$10+'СЕТ СН'!$H$5-'СЕТ СН'!$H$24</f>
        <v>3697.4144659800004</v>
      </c>
      <c r="L88" s="36">
        <f>SUMIFS(СВЦЭМ!$D$39:$D$782,СВЦЭМ!$A$39:$A$782,$A88,СВЦЭМ!$B$39:$B$782,L$83)+'СЕТ СН'!$H$14+СВЦЭМ!$D$10+'СЕТ СН'!$H$5-'СЕТ СН'!$H$24</f>
        <v>3633.72018905</v>
      </c>
      <c r="M88" s="36">
        <f>SUMIFS(СВЦЭМ!$D$39:$D$782,СВЦЭМ!$A$39:$A$782,$A88,СВЦЭМ!$B$39:$B$782,M$83)+'СЕТ СН'!$H$14+СВЦЭМ!$D$10+'СЕТ СН'!$H$5-'СЕТ СН'!$H$24</f>
        <v>3594.6040657100002</v>
      </c>
      <c r="N88" s="36">
        <f>SUMIFS(СВЦЭМ!$D$39:$D$782,СВЦЭМ!$A$39:$A$782,$A88,СВЦЭМ!$B$39:$B$782,N$83)+'СЕТ СН'!$H$14+СВЦЭМ!$D$10+'СЕТ СН'!$H$5-'СЕТ СН'!$H$24</f>
        <v>3590.3247591300001</v>
      </c>
      <c r="O88" s="36">
        <f>SUMIFS(СВЦЭМ!$D$39:$D$782,СВЦЭМ!$A$39:$A$782,$A88,СВЦЭМ!$B$39:$B$782,O$83)+'СЕТ СН'!$H$14+СВЦЭМ!$D$10+'СЕТ СН'!$H$5-'СЕТ СН'!$H$24</f>
        <v>3592.4309268800002</v>
      </c>
      <c r="P88" s="36">
        <f>SUMIFS(СВЦЭМ!$D$39:$D$782,СВЦЭМ!$A$39:$A$782,$A88,СВЦЭМ!$B$39:$B$782,P$83)+'СЕТ СН'!$H$14+СВЦЭМ!$D$10+'СЕТ СН'!$H$5-'СЕТ СН'!$H$24</f>
        <v>3601.5537700499999</v>
      </c>
      <c r="Q88" s="36">
        <f>SUMIFS(СВЦЭМ!$D$39:$D$782,СВЦЭМ!$A$39:$A$782,$A88,СВЦЭМ!$B$39:$B$782,Q$83)+'СЕТ СН'!$H$14+СВЦЭМ!$D$10+'СЕТ СН'!$H$5-'СЕТ СН'!$H$24</f>
        <v>3612.3937235900003</v>
      </c>
      <c r="R88" s="36">
        <f>SUMIFS(СВЦЭМ!$D$39:$D$782,СВЦЭМ!$A$39:$A$782,$A88,СВЦЭМ!$B$39:$B$782,R$83)+'СЕТ СН'!$H$14+СВЦЭМ!$D$10+'СЕТ СН'!$H$5-'СЕТ СН'!$H$24</f>
        <v>3603.3618227900001</v>
      </c>
      <c r="S88" s="36">
        <f>SUMIFS(СВЦЭМ!$D$39:$D$782,СВЦЭМ!$A$39:$A$782,$A88,СВЦЭМ!$B$39:$B$782,S$83)+'СЕТ СН'!$H$14+СВЦЭМ!$D$10+'СЕТ СН'!$H$5-'СЕТ СН'!$H$24</f>
        <v>3584.1540981300004</v>
      </c>
      <c r="T88" s="36">
        <f>SUMIFS(СВЦЭМ!$D$39:$D$782,СВЦЭМ!$A$39:$A$782,$A88,СВЦЭМ!$B$39:$B$782,T$83)+'СЕТ СН'!$H$14+СВЦЭМ!$D$10+'СЕТ СН'!$H$5-'СЕТ СН'!$H$24</f>
        <v>3604.1304899000002</v>
      </c>
      <c r="U88" s="36">
        <f>SUMIFS(СВЦЭМ!$D$39:$D$782,СВЦЭМ!$A$39:$A$782,$A88,СВЦЭМ!$B$39:$B$782,U$83)+'СЕТ СН'!$H$14+СВЦЭМ!$D$10+'СЕТ СН'!$H$5-'СЕТ СН'!$H$24</f>
        <v>3619.5155079800002</v>
      </c>
      <c r="V88" s="36">
        <f>SUMIFS(СВЦЭМ!$D$39:$D$782,СВЦЭМ!$A$39:$A$782,$A88,СВЦЭМ!$B$39:$B$782,V$83)+'СЕТ СН'!$H$14+СВЦЭМ!$D$10+'СЕТ СН'!$H$5-'СЕТ СН'!$H$24</f>
        <v>3633.5977300100003</v>
      </c>
      <c r="W88" s="36">
        <f>SUMIFS(СВЦЭМ!$D$39:$D$782,СВЦЭМ!$A$39:$A$782,$A88,СВЦЭМ!$B$39:$B$782,W$83)+'СЕТ СН'!$H$14+СВЦЭМ!$D$10+'СЕТ СН'!$H$5-'СЕТ СН'!$H$24</f>
        <v>3607.9601972800001</v>
      </c>
      <c r="X88" s="36">
        <f>SUMIFS(СВЦЭМ!$D$39:$D$782,СВЦЭМ!$A$39:$A$782,$A88,СВЦЭМ!$B$39:$B$782,X$83)+'СЕТ СН'!$H$14+СВЦЭМ!$D$10+'СЕТ СН'!$H$5-'СЕТ СН'!$H$24</f>
        <v>3661.43302967</v>
      </c>
      <c r="Y88" s="36">
        <f>SUMIFS(СВЦЭМ!$D$39:$D$782,СВЦЭМ!$A$39:$A$782,$A88,СВЦЭМ!$B$39:$B$782,Y$83)+'СЕТ СН'!$H$14+СВЦЭМ!$D$10+'СЕТ СН'!$H$5-'СЕТ СН'!$H$24</f>
        <v>3733.6350603800001</v>
      </c>
    </row>
    <row r="89" spans="1:27" ht="15.75" x14ac:dyDescent="0.2">
      <c r="A89" s="35">
        <f t="shared" si="2"/>
        <v>45144</v>
      </c>
      <c r="B89" s="36">
        <f>SUMIFS(СВЦЭМ!$D$39:$D$782,СВЦЭМ!$A$39:$A$782,$A89,СВЦЭМ!$B$39:$B$782,B$83)+'СЕТ СН'!$H$14+СВЦЭМ!$D$10+'СЕТ СН'!$H$5-'СЕТ СН'!$H$24</f>
        <v>3819.7186838799998</v>
      </c>
      <c r="C89" s="36">
        <f>SUMIFS(СВЦЭМ!$D$39:$D$782,СВЦЭМ!$A$39:$A$782,$A89,СВЦЭМ!$B$39:$B$782,C$83)+'СЕТ СН'!$H$14+СВЦЭМ!$D$10+'СЕТ СН'!$H$5-'СЕТ СН'!$H$24</f>
        <v>3831.4231994100001</v>
      </c>
      <c r="D89" s="36">
        <f>SUMIFS(СВЦЭМ!$D$39:$D$782,СВЦЭМ!$A$39:$A$782,$A89,СВЦЭМ!$B$39:$B$782,D$83)+'СЕТ СН'!$H$14+СВЦЭМ!$D$10+'СЕТ СН'!$H$5-'СЕТ СН'!$H$24</f>
        <v>3860.9918590500001</v>
      </c>
      <c r="E89" s="36">
        <f>SUMIFS(СВЦЭМ!$D$39:$D$782,СВЦЭМ!$A$39:$A$782,$A89,СВЦЭМ!$B$39:$B$782,E$83)+'СЕТ СН'!$H$14+СВЦЭМ!$D$10+'СЕТ СН'!$H$5-'СЕТ СН'!$H$24</f>
        <v>3962.9305633700001</v>
      </c>
      <c r="F89" s="36">
        <f>SUMIFS(СВЦЭМ!$D$39:$D$782,СВЦЭМ!$A$39:$A$782,$A89,СВЦЭМ!$B$39:$B$782,F$83)+'СЕТ СН'!$H$14+СВЦЭМ!$D$10+'СЕТ СН'!$H$5-'СЕТ СН'!$H$24</f>
        <v>3988.0653280900001</v>
      </c>
      <c r="G89" s="36">
        <f>SUMIFS(СВЦЭМ!$D$39:$D$782,СВЦЭМ!$A$39:$A$782,$A89,СВЦЭМ!$B$39:$B$782,G$83)+'СЕТ СН'!$H$14+СВЦЭМ!$D$10+'СЕТ СН'!$H$5-'СЕТ СН'!$H$24</f>
        <v>3919.9046977200001</v>
      </c>
      <c r="H89" s="36">
        <f>SUMIFS(СВЦЭМ!$D$39:$D$782,СВЦЭМ!$A$39:$A$782,$A89,СВЦЭМ!$B$39:$B$782,H$83)+'СЕТ СН'!$H$14+СВЦЭМ!$D$10+'СЕТ СН'!$H$5-'СЕТ СН'!$H$24</f>
        <v>3966.6295277400004</v>
      </c>
      <c r="I89" s="36">
        <f>SUMIFS(СВЦЭМ!$D$39:$D$782,СВЦЭМ!$A$39:$A$782,$A89,СВЦЭМ!$B$39:$B$782,I$83)+'СЕТ СН'!$H$14+СВЦЭМ!$D$10+'СЕТ СН'!$H$5-'СЕТ СН'!$H$24</f>
        <v>3892.0083885700001</v>
      </c>
      <c r="J89" s="36">
        <f>SUMIFS(СВЦЭМ!$D$39:$D$782,СВЦЭМ!$A$39:$A$782,$A89,СВЦЭМ!$B$39:$B$782,J$83)+'СЕТ СН'!$H$14+СВЦЭМ!$D$10+'СЕТ СН'!$H$5-'СЕТ СН'!$H$24</f>
        <v>3825.9066287300002</v>
      </c>
      <c r="K89" s="36">
        <f>SUMIFS(СВЦЭМ!$D$39:$D$782,СВЦЭМ!$A$39:$A$782,$A89,СВЦЭМ!$B$39:$B$782,K$83)+'СЕТ СН'!$H$14+СВЦЭМ!$D$10+'СЕТ СН'!$H$5-'СЕТ СН'!$H$24</f>
        <v>3721.6675683800004</v>
      </c>
      <c r="L89" s="36">
        <f>SUMIFS(СВЦЭМ!$D$39:$D$782,СВЦЭМ!$A$39:$A$782,$A89,СВЦЭМ!$B$39:$B$782,L$83)+'СЕТ СН'!$H$14+СВЦЭМ!$D$10+'СЕТ СН'!$H$5-'СЕТ СН'!$H$24</f>
        <v>3651.4171963400004</v>
      </c>
      <c r="M89" s="36">
        <f>SUMIFS(СВЦЭМ!$D$39:$D$782,СВЦЭМ!$A$39:$A$782,$A89,СВЦЭМ!$B$39:$B$782,M$83)+'СЕТ СН'!$H$14+СВЦЭМ!$D$10+'СЕТ СН'!$H$5-'СЕТ СН'!$H$24</f>
        <v>3615.9519690300003</v>
      </c>
      <c r="N89" s="36">
        <f>SUMIFS(СВЦЭМ!$D$39:$D$782,СВЦЭМ!$A$39:$A$782,$A89,СВЦЭМ!$B$39:$B$782,N$83)+'СЕТ СН'!$H$14+СВЦЭМ!$D$10+'СЕТ СН'!$H$5-'СЕТ СН'!$H$24</f>
        <v>3598.0541450400001</v>
      </c>
      <c r="O89" s="36">
        <f>SUMIFS(СВЦЭМ!$D$39:$D$782,СВЦЭМ!$A$39:$A$782,$A89,СВЦЭМ!$B$39:$B$782,O$83)+'СЕТ СН'!$H$14+СВЦЭМ!$D$10+'СЕТ СН'!$H$5-'СЕТ СН'!$H$24</f>
        <v>3618.6710868700002</v>
      </c>
      <c r="P89" s="36">
        <f>SUMIFS(СВЦЭМ!$D$39:$D$782,СВЦЭМ!$A$39:$A$782,$A89,СВЦЭМ!$B$39:$B$782,P$83)+'СЕТ СН'!$H$14+СВЦЭМ!$D$10+'СЕТ СН'!$H$5-'СЕТ СН'!$H$24</f>
        <v>3621.5348103200004</v>
      </c>
      <c r="Q89" s="36">
        <f>SUMIFS(СВЦЭМ!$D$39:$D$782,СВЦЭМ!$A$39:$A$782,$A89,СВЦЭМ!$B$39:$B$782,Q$83)+'СЕТ СН'!$H$14+СВЦЭМ!$D$10+'СЕТ СН'!$H$5-'СЕТ СН'!$H$24</f>
        <v>3628.3166174799999</v>
      </c>
      <c r="R89" s="36">
        <f>SUMIFS(СВЦЭМ!$D$39:$D$782,СВЦЭМ!$A$39:$A$782,$A89,СВЦЭМ!$B$39:$B$782,R$83)+'СЕТ СН'!$H$14+СВЦЭМ!$D$10+'СЕТ СН'!$H$5-'СЕТ СН'!$H$24</f>
        <v>3612.6201162400002</v>
      </c>
      <c r="S89" s="36">
        <f>SUMIFS(СВЦЭМ!$D$39:$D$782,СВЦЭМ!$A$39:$A$782,$A89,СВЦЭМ!$B$39:$B$782,S$83)+'СЕТ СН'!$H$14+СВЦЭМ!$D$10+'СЕТ СН'!$H$5-'СЕТ СН'!$H$24</f>
        <v>3595.2404523800001</v>
      </c>
      <c r="T89" s="36">
        <f>SUMIFS(СВЦЭМ!$D$39:$D$782,СВЦЭМ!$A$39:$A$782,$A89,СВЦЭМ!$B$39:$B$782,T$83)+'СЕТ СН'!$H$14+СВЦЭМ!$D$10+'СЕТ СН'!$H$5-'СЕТ СН'!$H$24</f>
        <v>3609.5534647200002</v>
      </c>
      <c r="U89" s="36">
        <f>SUMIFS(СВЦЭМ!$D$39:$D$782,СВЦЭМ!$A$39:$A$782,$A89,СВЦЭМ!$B$39:$B$782,U$83)+'СЕТ СН'!$H$14+СВЦЭМ!$D$10+'СЕТ СН'!$H$5-'СЕТ СН'!$H$24</f>
        <v>3615.5981267100001</v>
      </c>
      <c r="V89" s="36">
        <f>SUMIFS(СВЦЭМ!$D$39:$D$782,СВЦЭМ!$A$39:$A$782,$A89,СВЦЭМ!$B$39:$B$782,V$83)+'СЕТ СН'!$H$14+СВЦЭМ!$D$10+'СЕТ СН'!$H$5-'СЕТ СН'!$H$24</f>
        <v>3626.6475772900003</v>
      </c>
      <c r="W89" s="36">
        <f>SUMIFS(СВЦЭМ!$D$39:$D$782,СВЦЭМ!$A$39:$A$782,$A89,СВЦЭМ!$B$39:$B$782,W$83)+'СЕТ СН'!$H$14+СВЦЭМ!$D$10+'СЕТ СН'!$H$5-'СЕТ СН'!$H$24</f>
        <v>3610.6197472499998</v>
      </c>
      <c r="X89" s="36">
        <f>SUMIFS(СВЦЭМ!$D$39:$D$782,СВЦЭМ!$A$39:$A$782,$A89,СВЦЭМ!$B$39:$B$782,X$83)+'СЕТ СН'!$H$14+СВЦЭМ!$D$10+'СЕТ СН'!$H$5-'СЕТ СН'!$H$24</f>
        <v>3671.6370553900001</v>
      </c>
      <c r="Y89" s="36">
        <f>SUMIFS(СВЦЭМ!$D$39:$D$782,СВЦЭМ!$A$39:$A$782,$A89,СВЦЭМ!$B$39:$B$782,Y$83)+'СЕТ СН'!$H$14+СВЦЭМ!$D$10+'СЕТ СН'!$H$5-'СЕТ СН'!$H$24</f>
        <v>3758.0961643000001</v>
      </c>
    </row>
    <row r="90" spans="1:27" ht="15.75" x14ac:dyDescent="0.2">
      <c r="A90" s="35">
        <f t="shared" si="2"/>
        <v>45145</v>
      </c>
      <c r="B90" s="36">
        <f>SUMIFS(СВЦЭМ!$D$39:$D$782,СВЦЭМ!$A$39:$A$782,$A90,СВЦЭМ!$B$39:$B$782,B$83)+'СЕТ СН'!$H$14+СВЦЭМ!$D$10+'СЕТ СН'!$H$5-'СЕТ СН'!$H$24</f>
        <v>3758.2076397199999</v>
      </c>
      <c r="C90" s="36">
        <f>SUMIFS(СВЦЭМ!$D$39:$D$782,СВЦЭМ!$A$39:$A$782,$A90,СВЦЭМ!$B$39:$B$782,C$83)+'СЕТ СН'!$H$14+СВЦЭМ!$D$10+'СЕТ СН'!$H$5-'СЕТ СН'!$H$24</f>
        <v>3861.5597285200001</v>
      </c>
      <c r="D90" s="36">
        <f>SUMIFS(СВЦЭМ!$D$39:$D$782,СВЦЭМ!$A$39:$A$782,$A90,СВЦЭМ!$B$39:$B$782,D$83)+'СЕТ СН'!$H$14+СВЦЭМ!$D$10+'СЕТ СН'!$H$5-'СЕТ СН'!$H$24</f>
        <v>3901.9023128899998</v>
      </c>
      <c r="E90" s="36">
        <f>SUMIFS(СВЦЭМ!$D$39:$D$782,СВЦЭМ!$A$39:$A$782,$A90,СВЦЭМ!$B$39:$B$782,E$83)+'СЕТ СН'!$H$14+СВЦЭМ!$D$10+'СЕТ СН'!$H$5-'СЕТ СН'!$H$24</f>
        <v>3948.1160620000001</v>
      </c>
      <c r="F90" s="36">
        <f>SUMIFS(СВЦЭМ!$D$39:$D$782,СВЦЭМ!$A$39:$A$782,$A90,СВЦЭМ!$B$39:$B$782,F$83)+'СЕТ СН'!$H$14+СВЦЭМ!$D$10+'СЕТ СН'!$H$5-'СЕТ СН'!$H$24</f>
        <v>3944.9471364199999</v>
      </c>
      <c r="G90" s="36">
        <f>SUMIFS(СВЦЭМ!$D$39:$D$782,СВЦЭМ!$A$39:$A$782,$A90,СВЦЭМ!$B$39:$B$782,G$83)+'СЕТ СН'!$H$14+СВЦЭМ!$D$10+'СЕТ СН'!$H$5-'СЕТ СН'!$H$24</f>
        <v>3947.6318231</v>
      </c>
      <c r="H90" s="36">
        <f>SUMIFS(СВЦЭМ!$D$39:$D$782,СВЦЭМ!$A$39:$A$782,$A90,СВЦЭМ!$B$39:$B$782,H$83)+'СЕТ СН'!$H$14+СВЦЭМ!$D$10+'СЕТ СН'!$H$5-'СЕТ СН'!$H$24</f>
        <v>3991.7712994000003</v>
      </c>
      <c r="I90" s="36">
        <f>SUMIFS(СВЦЭМ!$D$39:$D$782,СВЦЭМ!$A$39:$A$782,$A90,СВЦЭМ!$B$39:$B$782,I$83)+'СЕТ СН'!$H$14+СВЦЭМ!$D$10+'СЕТ СН'!$H$5-'СЕТ СН'!$H$24</f>
        <v>3780.5779684899999</v>
      </c>
      <c r="J90" s="36">
        <f>SUMIFS(СВЦЭМ!$D$39:$D$782,СВЦЭМ!$A$39:$A$782,$A90,СВЦЭМ!$B$39:$B$782,J$83)+'СЕТ СН'!$H$14+СВЦЭМ!$D$10+'СЕТ СН'!$H$5-'СЕТ СН'!$H$24</f>
        <v>3667.3050339199999</v>
      </c>
      <c r="K90" s="36">
        <f>SUMIFS(СВЦЭМ!$D$39:$D$782,СВЦЭМ!$A$39:$A$782,$A90,СВЦЭМ!$B$39:$B$782,K$83)+'СЕТ СН'!$H$14+СВЦЭМ!$D$10+'СЕТ СН'!$H$5-'СЕТ СН'!$H$24</f>
        <v>3611.8078369900004</v>
      </c>
      <c r="L90" s="36">
        <f>SUMIFS(СВЦЭМ!$D$39:$D$782,СВЦЭМ!$A$39:$A$782,$A90,СВЦЭМ!$B$39:$B$782,L$83)+'СЕТ СН'!$H$14+СВЦЭМ!$D$10+'СЕТ СН'!$H$5-'СЕТ СН'!$H$24</f>
        <v>3557.3117451600001</v>
      </c>
      <c r="M90" s="36">
        <f>SUMIFS(СВЦЭМ!$D$39:$D$782,СВЦЭМ!$A$39:$A$782,$A90,СВЦЭМ!$B$39:$B$782,M$83)+'СЕТ СН'!$H$14+СВЦЭМ!$D$10+'СЕТ СН'!$H$5-'СЕТ СН'!$H$24</f>
        <v>3530.8187932400001</v>
      </c>
      <c r="N90" s="36">
        <f>SUMIFS(СВЦЭМ!$D$39:$D$782,СВЦЭМ!$A$39:$A$782,$A90,СВЦЭМ!$B$39:$B$782,N$83)+'СЕТ СН'!$H$14+СВЦЭМ!$D$10+'СЕТ СН'!$H$5-'СЕТ СН'!$H$24</f>
        <v>3531.8075183000001</v>
      </c>
      <c r="O90" s="36">
        <f>SUMIFS(СВЦЭМ!$D$39:$D$782,СВЦЭМ!$A$39:$A$782,$A90,СВЦЭМ!$B$39:$B$782,O$83)+'СЕТ СН'!$H$14+СВЦЭМ!$D$10+'СЕТ СН'!$H$5-'СЕТ СН'!$H$24</f>
        <v>3535.2244023000003</v>
      </c>
      <c r="P90" s="36">
        <f>SUMIFS(СВЦЭМ!$D$39:$D$782,СВЦЭМ!$A$39:$A$782,$A90,СВЦЭМ!$B$39:$B$782,P$83)+'СЕТ СН'!$H$14+СВЦЭМ!$D$10+'СЕТ СН'!$H$5-'СЕТ СН'!$H$24</f>
        <v>3537.41792446</v>
      </c>
      <c r="Q90" s="36">
        <f>SUMIFS(СВЦЭМ!$D$39:$D$782,СВЦЭМ!$A$39:$A$782,$A90,СВЦЭМ!$B$39:$B$782,Q$83)+'СЕТ СН'!$H$14+СВЦЭМ!$D$10+'СЕТ СН'!$H$5-'СЕТ СН'!$H$24</f>
        <v>3541.1637653400003</v>
      </c>
      <c r="R90" s="36">
        <f>SUMIFS(СВЦЭМ!$D$39:$D$782,СВЦЭМ!$A$39:$A$782,$A90,СВЦЭМ!$B$39:$B$782,R$83)+'СЕТ СН'!$H$14+СВЦЭМ!$D$10+'СЕТ СН'!$H$5-'СЕТ СН'!$H$24</f>
        <v>3549.8386769200001</v>
      </c>
      <c r="S90" s="36">
        <f>SUMIFS(СВЦЭМ!$D$39:$D$782,СВЦЭМ!$A$39:$A$782,$A90,СВЦЭМ!$B$39:$B$782,S$83)+'СЕТ СН'!$H$14+СВЦЭМ!$D$10+'СЕТ СН'!$H$5-'СЕТ СН'!$H$24</f>
        <v>3538.2121127300002</v>
      </c>
      <c r="T90" s="36">
        <f>SUMIFS(СВЦЭМ!$D$39:$D$782,СВЦЭМ!$A$39:$A$782,$A90,СВЦЭМ!$B$39:$B$782,T$83)+'СЕТ СН'!$H$14+СВЦЭМ!$D$10+'СЕТ СН'!$H$5-'СЕТ СН'!$H$24</f>
        <v>3547.8943017299998</v>
      </c>
      <c r="U90" s="36">
        <f>SUMIFS(СВЦЭМ!$D$39:$D$782,СВЦЭМ!$A$39:$A$782,$A90,СВЦЭМ!$B$39:$B$782,U$83)+'СЕТ СН'!$H$14+СВЦЭМ!$D$10+'СЕТ СН'!$H$5-'СЕТ СН'!$H$24</f>
        <v>3548.8354031500003</v>
      </c>
      <c r="V90" s="36">
        <f>SUMIFS(СВЦЭМ!$D$39:$D$782,СВЦЭМ!$A$39:$A$782,$A90,СВЦЭМ!$B$39:$B$782,V$83)+'СЕТ СН'!$H$14+СВЦЭМ!$D$10+'СЕТ СН'!$H$5-'СЕТ СН'!$H$24</f>
        <v>3560.6259909500004</v>
      </c>
      <c r="W90" s="36">
        <f>SUMIFS(СВЦЭМ!$D$39:$D$782,СВЦЭМ!$A$39:$A$782,$A90,СВЦЭМ!$B$39:$B$782,W$83)+'СЕТ СН'!$H$14+СВЦЭМ!$D$10+'СЕТ СН'!$H$5-'СЕТ СН'!$H$24</f>
        <v>3537.3897593199999</v>
      </c>
      <c r="X90" s="36">
        <f>SUMIFS(СВЦЭМ!$D$39:$D$782,СВЦЭМ!$A$39:$A$782,$A90,СВЦЭМ!$B$39:$B$782,X$83)+'СЕТ СН'!$H$14+СВЦЭМ!$D$10+'СЕТ СН'!$H$5-'СЕТ СН'!$H$24</f>
        <v>3603.4595321000002</v>
      </c>
      <c r="Y90" s="36">
        <f>SUMIFS(СВЦЭМ!$D$39:$D$782,СВЦЭМ!$A$39:$A$782,$A90,СВЦЭМ!$B$39:$B$782,Y$83)+'СЕТ СН'!$H$14+СВЦЭМ!$D$10+'СЕТ СН'!$H$5-'СЕТ СН'!$H$24</f>
        <v>3689.2351024700001</v>
      </c>
    </row>
    <row r="91" spans="1:27" ht="15.75" x14ac:dyDescent="0.2">
      <c r="A91" s="35">
        <f t="shared" si="2"/>
        <v>45146</v>
      </c>
      <c r="B91" s="36">
        <f>SUMIFS(СВЦЭМ!$D$39:$D$782,СВЦЭМ!$A$39:$A$782,$A91,СВЦЭМ!$B$39:$B$782,B$83)+'СЕТ СН'!$H$14+СВЦЭМ!$D$10+'СЕТ СН'!$H$5-'СЕТ СН'!$H$24</f>
        <v>3744.1578898400003</v>
      </c>
      <c r="C91" s="36">
        <f>SUMIFS(СВЦЭМ!$D$39:$D$782,СВЦЭМ!$A$39:$A$782,$A91,СВЦЭМ!$B$39:$B$782,C$83)+'СЕТ СН'!$H$14+СВЦЭМ!$D$10+'СЕТ СН'!$H$5-'СЕТ СН'!$H$24</f>
        <v>3849.4462508500001</v>
      </c>
      <c r="D91" s="36">
        <f>SUMIFS(СВЦЭМ!$D$39:$D$782,СВЦЭМ!$A$39:$A$782,$A91,СВЦЭМ!$B$39:$B$782,D$83)+'СЕТ СН'!$H$14+СВЦЭМ!$D$10+'СЕТ СН'!$H$5-'СЕТ СН'!$H$24</f>
        <v>3873.8031635100001</v>
      </c>
      <c r="E91" s="36">
        <f>SUMIFS(СВЦЭМ!$D$39:$D$782,СВЦЭМ!$A$39:$A$782,$A91,СВЦЭМ!$B$39:$B$782,E$83)+'СЕТ СН'!$H$14+СВЦЭМ!$D$10+'СЕТ СН'!$H$5-'СЕТ СН'!$H$24</f>
        <v>3929.9349845800002</v>
      </c>
      <c r="F91" s="36">
        <f>SUMIFS(СВЦЭМ!$D$39:$D$782,СВЦЭМ!$A$39:$A$782,$A91,СВЦЭМ!$B$39:$B$782,F$83)+'СЕТ СН'!$H$14+СВЦЭМ!$D$10+'СЕТ СН'!$H$5-'СЕТ СН'!$H$24</f>
        <v>3944.0625173899998</v>
      </c>
      <c r="G91" s="36">
        <f>SUMIFS(СВЦЭМ!$D$39:$D$782,СВЦЭМ!$A$39:$A$782,$A91,СВЦЭМ!$B$39:$B$782,G$83)+'СЕТ СН'!$H$14+СВЦЭМ!$D$10+'СЕТ СН'!$H$5-'СЕТ СН'!$H$24</f>
        <v>3918.5037833100005</v>
      </c>
      <c r="H91" s="36">
        <f>SUMIFS(СВЦЭМ!$D$39:$D$782,СВЦЭМ!$A$39:$A$782,$A91,СВЦЭМ!$B$39:$B$782,H$83)+'СЕТ СН'!$H$14+СВЦЭМ!$D$10+'СЕТ СН'!$H$5-'СЕТ СН'!$H$24</f>
        <v>3891.2959359900001</v>
      </c>
      <c r="I91" s="36">
        <f>SUMIFS(СВЦЭМ!$D$39:$D$782,СВЦЭМ!$A$39:$A$782,$A91,СВЦЭМ!$B$39:$B$782,I$83)+'СЕТ СН'!$H$14+СВЦЭМ!$D$10+'СЕТ СН'!$H$5-'СЕТ СН'!$H$24</f>
        <v>3806.6618649100001</v>
      </c>
      <c r="J91" s="36">
        <f>SUMIFS(СВЦЭМ!$D$39:$D$782,СВЦЭМ!$A$39:$A$782,$A91,СВЦЭМ!$B$39:$B$782,J$83)+'СЕТ СН'!$H$14+СВЦЭМ!$D$10+'СЕТ СН'!$H$5-'СЕТ СН'!$H$24</f>
        <v>3760.6597155300001</v>
      </c>
      <c r="K91" s="36">
        <f>SUMIFS(СВЦЭМ!$D$39:$D$782,СВЦЭМ!$A$39:$A$782,$A91,СВЦЭМ!$B$39:$B$782,K$83)+'СЕТ СН'!$H$14+СВЦЭМ!$D$10+'СЕТ СН'!$H$5-'СЕТ СН'!$H$24</f>
        <v>3680.1809406299999</v>
      </c>
      <c r="L91" s="36">
        <f>SUMIFS(СВЦЭМ!$D$39:$D$782,СВЦЭМ!$A$39:$A$782,$A91,СВЦЭМ!$B$39:$B$782,L$83)+'СЕТ СН'!$H$14+СВЦЭМ!$D$10+'СЕТ СН'!$H$5-'СЕТ СН'!$H$24</f>
        <v>3635.8230769400002</v>
      </c>
      <c r="M91" s="36">
        <f>SUMIFS(СВЦЭМ!$D$39:$D$782,СВЦЭМ!$A$39:$A$782,$A91,СВЦЭМ!$B$39:$B$782,M$83)+'СЕТ СН'!$H$14+СВЦЭМ!$D$10+'СЕТ СН'!$H$5-'СЕТ СН'!$H$24</f>
        <v>3613.9681860000001</v>
      </c>
      <c r="N91" s="36">
        <f>SUMIFS(СВЦЭМ!$D$39:$D$782,СВЦЭМ!$A$39:$A$782,$A91,СВЦЭМ!$B$39:$B$782,N$83)+'СЕТ СН'!$H$14+СВЦЭМ!$D$10+'СЕТ СН'!$H$5-'СЕТ СН'!$H$24</f>
        <v>3608.1694498400002</v>
      </c>
      <c r="O91" s="36">
        <f>SUMIFS(СВЦЭМ!$D$39:$D$782,СВЦЭМ!$A$39:$A$782,$A91,СВЦЭМ!$B$39:$B$782,O$83)+'СЕТ СН'!$H$14+СВЦЭМ!$D$10+'СЕТ СН'!$H$5-'СЕТ СН'!$H$24</f>
        <v>3604.7203934500003</v>
      </c>
      <c r="P91" s="36">
        <f>SUMIFS(СВЦЭМ!$D$39:$D$782,СВЦЭМ!$A$39:$A$782,$A91,СВЦЭМ!$B$39:$B$782,P$83)+'СЕТ СН'!$H$14+СВЦЭМ!$D$10+'СЕТ СН'!$H$5-'СЕТ СН'!$H$24</f>
        <v>3603.3719175599999</v>
      </c>
      <c r="Q91" s="36">
        <f>SUMIFS(СВЦЭМ!$D$39:$D$782,СВЦЭМ!$A$39:$A$782,$A91,СВЦЭМ!$B$39:$B$782,Q$83)+'СЕТ СН'!$H$14+СВЦЭМ!$D$10+'СЕТ СН'!$H$5-'СЕТ СН'!$H$24</f>
        <v>3599.5720186500002</v>
      </c>
      <c r="R91" s="36">
        <f>SUMIFS(СВЦЭМ!$D$39:$D$782,СВЦЭМ!$A$39:$A$782,$A91,СВЦЭМ!$B$39:$B$782,R$83)+'СЕТ СН'!$H$14+СВЦЭМ!$D$10+'СЕТ СН'!$H$5-'СЕТ СН'!$H$24</f>
        <v>3580.0252227400001</v>
      </c>
      <c r="S91" s="36">
        <f>SUMIFS(СВЦЭМ!$D$39:$D$782,СВЦЭМ!$A$39:$A$782,$A91,СВЦЭМ!$B$39:$B$782,S$83)+'СЕТ СН'!$H$14+СВЦЭМ!$D$10+'СЕТ СН'!$H$5-'СЕТ СН'!$H$24</f>
        <v>3584.2108813300001</v>
      </c>
      <c r="T91" s="36">
        <f>SUMIFS(СВЦЭМ!$D$39:$D$782,СВЦЭМ!$A$39:$A$782,$A91,СВЦЭМ!$B$39:$B$782,T$83)+'СЕТ СН'!$H$14+СВЦЭМ!$D$10+'СЕТ СН'!$H$5-'СЕТ СН'!$H$24</f>
        <v>3633.1196427499999</v>
      </c>
      <c r="U91" s="36">
        <f>SUMIFS(СВЦЭМ!$D$39:$D$782,СВЦЭМ!$A$39:$A$782,$A91,СВЦЭМ!$B$39:$B$782,U$83)+'СЕТ СН'!$H$14+СВЦЭМ!$D$10+'СЕТ СН'!$H$5-'СЕТ СН'!$H$24</f>
        <v>3627.3793707900004</v>
      </c>
      <c r="V91" s="36">
        <f>SUMIFS(СВЦЭМ!$D$39:$D$782,СВЦЭМ!$A$39:$A$782,$A91,СВЦЭМ!$B$39:$B$782,V$83)+'СЕТ СН'!$H$14+СВЦЭМ!$D$10+'СЕТ СН'!$H$5-'СЕТ СН'!$H$24</f>
        <v>3630.44822664</v>
      </c>
      <c r="W91" s="36">
        <f>SUMIFS(СВЦЭМ!$D$39:$D$782,СВЦЭМ!$A$39:$A$782,$A91,СВЦЭМ!$B$39:$B$782,W$83)+'СЕТ СН'!$H$14+СВЦЭМ!$D$10+'СЕТ СН'!$H$5-'СЕТ СН'!$H$24</f>
        <v>3608.3449465200001</v>
      </c>
      <c r="X91" s="36">
        <f>SUMIFS(СВЦЭМ!$D$39:$D$782,СВЦЭМ!$A$39:$A$782,$A91,СВЦЭМ!$B$39:$B$782,X$83)+'СЕТ СН'!$H$14+СВЦЭМ!$D$10+'СЕТ СН'!$H$5-'СЕТ СН'!$H$24</f>
        <v>3666.8633608</v>
      </c>
      <c r="Y91" s="36">
        <f>SUMIFS(СВЦЭМ!$D$39:$D$782,СВЦЭМ!$A$39:$A$782,$A91,СВЦЭМ!$B$39:$B$782,Y$83)+'СЕТ СН'!$H$14+СВЦЭМ!$D$10+'СЕТ СН'!$H$5-'СЕТ СН'!$H$24</f>
        <v>3761.1150454600001</v>
      </c>
    </row>
    <row r="92" spans="1:27" ht="15.75" x14ac:dyDescent="0.2">
      <c r="A92" s="35">
        <f t="shared" si="2"/>
        <v>45147</v>
      </c>
      <c r="B92" s="36">
        <f>SUMIFS(СВЦЭМ!$D$39:$D$782,СВЦЭМ!$A$39:$A$782,$A92,СВЦЭМ!$B$39:$B$782,B$83)+'СЕТ СН'!$H$14+СВЦЭМ!$D$10+'СЕТ СН'!$H$5-'СЕТ СН'!$H$24</f>
        <v>3861.8299989900001</v>
      </c>
      <c r="C92" s="36">
        <f>SUMIFS(СВЦЭМ!$D$39:$D$782,СВЦЭМ!$A$39:$A$782,$A92,СВЦЭМ!$B$39:$B$782,C$83)+'СЕТ СН'!$H$14+СВЦЭМ!$D$10+'СЕТ СН'!$H$5-'СЕТ СН'!$H$24</f>
        <v>3975.3132973700003</v>
      </c>
      <c r="D92" s="36">
        <f>SUMIFS(СВЦЭМ!$D$39:$D$782,СВЦЭМ!$A$39:$A$782,$A92,СВЦЭМ!$B$39:$B$782,D$83)+'СЕТ СН'!$H$14+СВЦЭМ!$D$10+'СЕТ СН'!$H$5-'СЕТ СН'!$H$24</f>
        <v>4048.9507393399999</v>
      </c>
      <c r="E92" s="36">
        <f>SUMIFS(СВЦЭМ!$D$39:$D$782,СВЦЭМ!$A$39:$A$782,$A92,СВЦЭМ!$B$39:$B$782,E$83)+'СЕТ СН'!$H$14+СВЦЭМ!$D$10+'СЕТ СН'!$H$5-'СЕТ СН'!$H$24</f>
        <v>4078.0328947500002</v>
      </c>
      <c r="F92" s="36">
        <f>SUMIFS(СВЦЭМ!$D$39:$D$782,СВЦЭМ!$A$39:$A$782,$A92,СВЦЭМ!$B$39:$B$782,F$83)+'СЕТ СН'!$H$14+СВЦЭМ!$D$10+'СЕТ СН'!$H$5-'СЕТ СН'!$H$24</f>
        <v>4097.7465117400006</v>
      </c>
      <c r="G92" s="36">
        <f>SUMIFS(СВЦЭМ!$D$39:$D$782,СВЦЭМ!$A$39:$A$782,$A92,СВЦЭМ!$B$39:$B$782,G$83)+'СЕТ СН'!$H$14+СВЦЭМ!$D$10+'СЕТ СН'!$H$5-'СЕТ СН'!$H$24</f>
        <v>4101.6879863800004</v>
      </c>
      <c r="H92" s="36">
        <f>SUMIFS(СВЦЭМ!$D$39:$D$782,СВЦЭМ!$A$39:$A$782,$A92,СВЦЭМ!$B$39:$B$782,H$83)+'СЕТ СН'!$H$14+СВЦЭМ!$D$10+'СЕТ СН'!$H$5-'СЕТ СН'!$H$24</f>
        <v>4046.0706158200001</v>
      </c>
      <c r="I92" s="36">
        <f>SUMIFS(СВЦЭМ!$D$39:$D$782,СВЦЭМ!$A$39:$A$782,$A92,СВЦЭМ!$B$39:$B$782,I$83)+'СЕТ СН'!$H$14+СВЦЭМ!$D$10+'СЕТ СН'!$H$5-'СЕТ СН'!$H$24</f>
        <v>3944.4087379299999</v>
      </c>
      <c r="J92" s="36">
        <f>SUMIFS(СВЦЭМ!$D$39:$D$782,СВЦЭМ!$A$39:$A$782,$A92,СВЦЭМ!$B$39:$B$782,J$83)+'СЕТ СН'!$H$14+СВЦЭМ!$D$10+'СЕТ СН'!$H$5-'СЕТ СН'!$H$24</f>
        <v>3850.06618703</v>
      </c>
      <c r="K92" s="36">
        <f>SUMIFS(СВЦЭМ!$D$39:$D$782,СВЦЭМ!$A$39:$A$782,$A92,СВЦЭМ!$B$39:$B$782,K$83)+'СЕТ СН'!$H$14+СВЦЭМ!$D$10+'СЕТ СН'!$H$5-'СЕТ СН'!$H$24</f>
        <v>3788.1580529000003</v>
      </c>
      <c r="L92" s="36">
        <f>SUMIFS(СВЦЭМ!$D$39:$D$782,СВЦЭМ!$A$39:$A$782,$A92,СВЦЭМ!$B$39:$B$782,L$83)+'СЕТ СН'!$H$14+СВЦЭМ!$D$10+'СЕТ СН'!$H$5-'СЕТ СН'!$H$24</f>
        <v>3740.3666526200004</v>
      </c>
      <c r="M92" s="36">
        <f>SUMIFS(СВЦЭМ!$D$39:$D$782,СВЦЭМ!$A$39:$A$782,$A92,СВЦЭМ!$B$39:$B$782,M$83)+'СЕТ СН'!$H$14+СВЦЭМ!$D$10+'СЕТ СН'!$H$5-'СЕТ СН'!$H$24</f>
        <v>3721.7542679400003</v>
      </c>
      <c r="N92" s="36">
        <f>SUMIFS(СВЦЭМ!$D$39:$D$782,СВЦЭМ!$A$39:$A$782,$A92,СВЦЭМ!$B$39:$B$782,N$83)+'СЕТ СН'!$H$14+СВЦЭМ!$D$10+'СЕТ СН'!$H$5-'СЕТ СН'!$H$24</f>
        <v>3719.3126271700003</v>
      </c>
      <c r="O92" s="36">
        <f>SUMIFS(СВЦЭМ!$D$39:$D$782,СВЦЭМ!$A$39:$A$782,$A92,СВЦЭМ!$B$39:$B$782,O$83)+'СЕТ СН'!$H$14+СВЦЭМ!$D$10+'СЕТ СН'!$H$5-'СЕТ СН'!$H$24</f>
        <v>3722.2821820500003</v>
      </c>
      <c r="P92" s="36">
        <f>SUMIFS(СВЦЭМ!$D$39:$D$782,СВЦЭМ!$A$39:$A$782,$A92,СВЦЭМ!$B$39:$B$782,P$83)+'СЕТ СН'!$H$14+СВЦЭМ!$D$10+'СЕТ СН'!$H$5-'СЕТ СН'!$H$24</f>
        <v>3723.5787713500004</v>
      </c>
      <c r="Q92" s="36">
        <f>SUMIFS(СВЦЭМ!$D$39:$D$782,СВЦЭМ!$A$39:$A$782,$A92,СВЦЭМ!$B$39:$B$782,Q$83)+'СЕТ СН'!$H$14+СВЦЭМ!$D$10+'СЕТ СН'!$H$5-'СЕТ СН'!$H$24</f>
        <v>3738.4345479499998</v>
      </c>
      <c r="R92" s="36">
        <f>SUMIFS(СВЦЭМ!$D$39:$D$782,СВЦЭМ!$A$39:$A$782,$A92,СВЦЭМ!$B$39:$B$782,R$83)+'СЕТ СН'!$H$14+СВЦЭМ!$D$10+'СЕТ СН'!$H$5-'СЕТ СН'!$H$24</f>
        <v>3710.1277127900003</v>
      </c>
      <c r="S92" s="36">
        <f>SUMIFS(СВЦЭМ!$D$39:$D$782,СВЦЭМ!$A$39:$A$782,$A92,СВЦЭМ!$B$39:$B$782,S$83)+'СЕТ СН'!$H$14+СВЦЭМ!$D$10+'СЕТ СН'!$H$5-'СЕТ СН'!$H$24</f>
        <v>3709.0037146000004</v>
      </c>
      <c r="T92" s="36">
        <f>SUMIFS(СВЦЭМ!$D$39:$D$782,СВЦЭМ!$A$39:$A$782,$A92,СВЦЭМ!$B$39:$B$782,T$83)+'СЕТ СН'!$H$14+СВЦЭМ!$D$10+'СЕТ СН'!$H$5-'СЕТ СН'!$H$24</f>
        <v>3741.5848968999999</v>
      </c>
      <c r="U92" s="36">
        <f>SUMIFS(СВЦЭМ!$D$39:$D$782,СВЦЭМ!$A$39:$A$782,$A92,СВЦЭМ!$B$39:$B$782,U$83)+'СЕТ СН'!$H$14+СВЦЭМ!$D$10+'СЕТ СН'!$H$5-'СЕТ СН'!$H$24</f>
        <v>3744.0390977699999</v>
      </c>
      <c r="V92" s="36">
        <f>SUMIFS(СВЦЭМ!$D$39:$D$782,СВЦЭМ!$A$39:$A$782,$A92,СВЦЭМ!$B$39:$B$782,V$83)+'СЕТ СН'!$H$14+СВЦЭМ!$D$10+'СЕТ СН'!$H$5-'СЕТ СН'!$H$24</f>
        <v>3748.9796730200001</v>
      </c>
      <c r="W92" s="36">
        <f>SUMIFS(СВЦЭМ!$D$39:$D$782,СВЦЭМ!$A$39:$A$782,$A92,СВЦЭМ!$B$39:$B$782,W$83)+'СЕТ СН'!$H$14+СВЦЭМ!$D$10+'СЕТ СН'!$H$5-'СЕТ СН'!$H$24</f>
        <v>3746.8640893299998</v>
      </c>
      <c r="X92" s="36">
        <f>SUMIFS(СВЦЭМ!$D$39:$D$782,СВЦЭМ!$A$39:$A$782,$A92,СВЦЭМ!$B$39:$B$782,X$83)+'СЕТ СН'!$H$14+СВЦЭМ!$D$10+'СЕТ СН'!$H$5-'СЕТ СН'!$H$24</f>
        <v>3803.7136916999998</v>
      </c>
      <c r="Y92" s="36">
        <f>SUMIFS(СВЦЭМ!$D$39:$D$782,СВЦЭМ!$A$39:$A$782,$A92,СВЦЭМ!$B$39:$B$782,Y$83)+'СЕТ СН'!$H$14+СВЦЭМ!$D$10+'СЕТ СН'!$H$5-'СЕТ СН'!$H$24</f>
        <v>3886.4383851900002</v>
      </c>
    </row>
    <row r="93" spans="1:27" ht="15.75" x14ac:dyDescent="0.2">
      <c r="A93" s="35">
        <f t="shared" si="2"/>
        <v>45148</v>
      </c>
      <c r="B93" s="36">
        <f>SUMIFS(СВЦЭМ!$D$39:$D$782,СВЦЭМ!$A$39:$A$782,$A93,СВЦЭМ!$B$39:$B$782,B$83)+'СЕТ СН'!$H$14+СВЦЭМ!$D$10+'СЕТ СН'!$H$5-'СЕТ СН'!$H$24</f>
        <v>4074.77009894</v>
      </c>
      <c r="C93" s="36">
        <f>SUMIFS(СВЦЭМ!$D$39:$D$782,СВЦЭМ!$A$39:$A$782,$A93,СВЦЭМ!$B$39:$B$782,C$83)+'СЕТ СН'!$H$14+СВЦЭМ!$D$10+'СЕТ СН'!$H$5-'СЕТ СН'!$H$24</f>
        <v>4158.4811378699997</v>
      </c>
      <c r="D93" s="36">
        <f>SUMIFS(СВЦЭМ!$D$39:$D$782,СВЦЭМ!$A$39:$A$782,$A93,СВЦЭМ!$B$39:$B$782,D$83)+'СЕТ СН'!$H$14+СВЦЭМ!$D$10+'СЕТ СН'!$H$5-'СЕТ СН'!$H$24</f>
        <v>4065.7887804500001</v>
      </c>
      <c r="E93" s="36">
        <f>SUMIFS(СВЦЭМ!$D$39:$D$782,СВЦЭМ!$A$39:$A$782,$A93,СВЦЭМ!$B$39:$B$782,E$83)+'СЕТ СН'!$H$14+СВЦЭМ!$D$10+'СЕТ СН'!$H$5-'СЕТ СН'!$H$24</f>
        <v>4190.8189081500004</v>
      </c>
      <c r="F93" s="36">
        <f>SUMIFS(СВЦЭМ!$D$39:$D$782,СВЦЭМ!$A$39:$A$782,$A93,СВЦЭМ!$B$39:$B$782,F$83)+'СЕТ СН'!$H$14+СВЦЭМ!$D$10+'СЕТ СН'!$H$5-'СЕТ СН'!$H$24</f>
        <v>4230.3181796099998</v>
      </c>
      <c r="G93" s="36">
        <f>SUMIFS(СВЦЭМ!$D$39:$D$782,СВЦЭМ!$A$39:$A$782,$A93,СВЦЭМ!$B$39:$B$782,G$83)+'СЕТ СН'!$H$14+СВЦЭМ!$D$10+'СЕТ СН'!$H$5-'СЕТ СН'!$H$24</f>
        <v>4207.6188714099999</v>
      </c>
      <c r="H93" s="36">
        <f>SUMIFS(СВЦЭМ!$D$39:$D$782,СВЦЭМ!$A$39:$A$782,$A93,СВЦЭМ!$B$39:$B$782,H$83)+'СЕТ СН'!$H$14+СВЦЭМ!$D$10+'СЕТ СН'!$H$5-'СЕТ СН'!$H$24</f>
        <v>4146.1790389300004</v>
      </c>
      <c r="I93" s="36">
        <f>SUMIFS(СВЦЭМ!$D$39:$D$782,СВЦЭМ!$A$39:$A$782,$A93,СВЦЭМ!$B$39:$B$782,I$83)+'СЕТ СН'!$H$14+СВЦЭМ!$D$10+'СЕТ СН'!$H$5-'СЕТ СН'!$H$24</f>
        <v>4039.39366139</v>
      </c>
      <c r="J93" s="36">
        <f>SUMIFS(СВЦЭМ!$D$39:$D$782,СВЦЭМ!$A$39:$A$782,$A93,СВЦЭМ!$B$39:$B$782,J$83)+'СЕТ СН'!$H$14+СВЦЭМ!$D$10+'СЕТ СН'!$H$5-'СЕТ СН'!$H$24</f>
        <v>3935.4538704400002</v>
      </c>
      <c r="K93" s="36">
        <f>SUMIFS(СВЦЭМ!$D$39:$D$782,СВЦЭМ!$A$39:$A$782,$A93,СВЦЭМ!$B$39:$B$782,K$83)+'СЕТ СН'!$H$14+СВЦЭМ!$D$10+'СЕТ СН'!$H$5-'СЕТ СН'!$H$24</f>
        <v>3847.7788999900004</v>
      </c>
      <c r="L93" s="36">
        <f>SUMIFS(СВЦЭМ!$D$39:$D$782,СВЦЭМ!$A$39:$A$782,$A93,СВЦЭМ!$B$39:$B$782,L$83)+'СЕТ СН'!$H$14+СВЦЭМ!$D$10+'СЕТ СН'!$H$5-'СЕТ СН'!$H$24</f>
        <v>3810.7260936100001</v>
      </c>
      <c r="M93" s="36">
        <f>SUMIFS(СВЦЭМ!$D$39:$D$782,СВЦЭМ!$A$39:$A$782,$A93,СВЦЭМ!$B$39:$B$782,M$83)+'СЕТ СН'!$H$14+СВЦЭМ!$D$10+'СЕТ СН'!$H$5-'СЕТ СН'!$H$24</f>
        <v>3800.0017975000001</v>
      </c>
      <c r="N93" s="36">
        <f>SUMIFS(СВЦЭМ!$D$39:$D$782,СВЦЭМ!$A$39:$A$782,$A93,СВЦЭМ!$B$39:$B$782,N$83)+'СЕТ СН'!$H$14+СВЦЭМ!$D$10+'СЕТ СН'!$H$5-'СЕТ СН'!$H$24</f>
        <v>3799.7139363000001</v>
      </c>
      <c r="O93" s="36">
        <f>SUMIFS(СВЦЭМ!$D$39:$D$782,СВЦЭМ!$A$39:$A$782,$A93,СВЦЭМ!$B$39:$B$782,O$83)+'СЕТ СН'!$H$14+СВЦЭМ!$D$10+'СЕТ СН'!$H$5-'СЕТ СН'!$H$24</f>
        <v>3792.2914995199999</v>
      </c>
      <c r="P93" s="36">
        <f>SUMIFS(СВЦЭМ!$D$39:$D$782,СВЦЭМ!$A$39:$A$782,$A93,СВЦЭМ!$B$39:$B$782,P$83)+'СЕТ СН'!$H$14+СВЦЭМ!$D$10+'СЕТ СН'!$H$5-'СЕТ СН'!$H$24</f>
        <v>3792.3015243400005</v>
      </c>
      <c r="Q93" s="36">
        <f>SUMIFS(СВЦЭМ!$D$39:$D$782,СВЦЭМ!$A$39:$A$782,$A93,СВЦЭМ!$B$39:$B$782,Q$83)+'СЕТ СН'!$H$14+СВЦЭМ!$D$10+'СЕТ СН'!$H$5-'СЕТ СН'!$H$24</f>
        <v>3794.4817111900002</v>
      </c>
      <c r="R93" s="36">
        <f>SUMIFS(СВЦЭМ!$D$39:$D$782,СВЦЭМ!$A$39:$A$782,$A93,СВЦЭМ!$B$39:$B$782,R$83)+'СЕТ СН'!$H$14+СВЦЭМ!$D$10+'СЕТ СН'!$H$5-'СЕТ СН'!$H$24</f>
        <v>3763.4729447700001</v>
      </c>
      <c r="S93" s="36">
        <f>SUMIFS(СВЦЭМ!$D$39:$D$782,СВЦЭМ!$A$39:$A$782,$A93,СВЦЭМ!$B$39:$B$782,S$83)+'СЕТ СН'!$H$14+СВЦЭМ!$D$10+'СЕТ СН'!$H$5-'СЕТ СН'!$H$24</f>
        <v>3759.2128232700002</v>
      </c>
      <c r="T93" s="36">
        <f>SUMIFS(СВЦЭМ!$D$39:$D$782,СВЦЭМ!$A$39:$A$782,$A93,СВЦЭМ!$B$39:$B$782,T$83)+'СЕТ СН'!$H$14+СВЦЭМ!$D$10+'СЕТ СН'!$H$5-'СЕТ СН'!$H$24</f>
        <v>3804.5560661999998</v>
      </c>
      <c r="U93" s="36">
        <f>SUMIFS(СВЦЭМ!$D$39:$D$782,СВЦЭМ!$A$39:$A$782,$A93,СВЦЭМ!$B$39:$B$782,U$83)+'СЕТ СН'!$H$14+СВЦЭМ!$D$10+'СЕТ СН'!$H$5-'СЕТ СН'!$H$24</f>
        <v>3812.2539130499999</v>
      </c>
      <c r="V93" s="36">
        <f>SUMIFS(СВЦЭМ!$D$39:$D$782,СВЦЭМ!$A$39:$A$782,$A93,СВЦЭМ!$B$39:$B$782,V$83)+'СЕТ СН'!$H$14+СВЦЭМ!$D$10+'СЕТ СН'!$H$5-'СЕТ СН'!$H$24</f>
        <v>3807.0839082399998</v>
      </c>
      <c r="W93" s="36">
        <f>SUMIFS(СВЦЭМ!$D$39:$D$782,СВЦЭМ!$A$39:$A$782,$A93,СВЦЭМ!$B$39:$B$782,W$83)+'СЕТ СН'!$H$14+СВЦЭМ!$D$10+'СЕТ СН'!$H$5-'СЕТ СН'!$H$24</f>
        <v>3782.5381399799999</v>
      </c>
      <c r="X93" s="36">
        <f>SUMIFS(СВЦЭМ!$D$39:$D$782,СВЦЭМ!$A$39:$A$782,$A93,СВЦЭМ!$B$39:$B$782,X$83)+'СЕТ СН'!$H$14+СВЦЭМ!$D$10+'СЕТ СН'!$H$5-'СЕТ СН'!$H$24</f>
        <v>3863.7315595999999</v>
      </c>
      <c r="Y93" s="36">
        <f>SUMIFS(СВЦЭМ!$D$39:$D$782,СВЦЭМ!$A$39:$A$782,$A93,СВЦЭМ!$B$39:$B$782,Y$83)+'СЕТ СН'!$H$14+СВЦЭМ!$D$10+'СЕТ СН'!$H$5-'СЕТ СН'!$H$24</f>
        <v>3982.2982457799999</v>
      </c>
    </row>
    <row r="94" spans="1:27" ht="15.75" x14ac:dyDescent="0.2">
      <c r="A94" s="35">
        <f t="shared" si="2"/>
        <v>45149</v>
      </c>
      <c r="B94" s="36">
        <f>SUMIFS(СВЦЭМ!$D$39:$D$782,СВЦЭМ!$A$39:$A$782,$A94,СВЦЭМ!$B$39:$B$782,B$83)+'СЕТ СН'!$H$14+СВЦЭМ!$D$10+'СЕТ СН'!$H$5-'СЕТ СН'!$H$24</f>
        <v>3960.7818428099999</v>
      </c>
      <c r="C94" s="36">
        <f>SUMIFS(СВЦЭМ!$D$39:$D$782,СВЦЭМ!$A$39:$A$782,$A94,СВЦЭМ!$B$39:$B$782,C$83)+'СЕТ СН'!$H$14+СВЦЭМ!$D$10+'СЕТ СН'!$H$5-'СЕТ СН'!$H$24</f>
        <v>4060.6275567800003</v>
      </c>
      <c r="D94" s="36">
        <f>SUMIFS(СВЦЭМ!$D$39:$D$782,СВЦЭМ!$A$39:$A$782,$A94,СВЦЭМ!$B$39:$B$782,D$83)+'СЕТ СН'!$H$14+СВЦЭМ!$D$10+'СЕТ СН'!$H$5-'СЕТ СН'!$H$24</f>
        <v>4052.3398451900002</v>
      </c>
      <c r="E94" s="36">
        <f>SUMIFS(СВЦЭМ!$D$39:$D$782,СВЦЭМ!$A$39:$A$782,$A94,СВЦЭМ!$B$39:$B$782,E$83)+'СЕТ СН'!$H$14+СВЦЭМ!$D$10+'СЕТ СН'!$H$5-'СЕТ СН'!$H$24</f>
        <v>4086.8148178500001</v>
      </c>
      <c r="F94" s="36">
        <f>SUMIFS(СВЦЭМ!$D$39:$D$782,СВЦЭМ!$A$39:$A$782,$A94,СВЦЭМ!$B$39:$B$782,F$83)+'СЕТ СН'!$H$14+СВЦЭМ!$D$10+'СЕТ СН'!$H$5-'СЕТ СН'!$H$24</f>
        <v>4151.4172626700001</v>
      </c>
      <c r="G94" s="36">
        <f>SUMIFS(СВЦЭМ!$D$39:$D$782,СВЦЭМ!$A$39:$A$782,$A94,СВЦЭМ!$B$39:$B$782,G$83)+'СЕТ СН'!$H$14+СВЦЭМ!$D$10+'СЕТ СН'!$H$5-'СЕТ СН'!$H$24</f>
        <v>4131.9266556299999</v>
      </c>
      <c r="H94" s="36">
        <f>SUMIFS(СВЦЭМ!$D$39:$D$782,СВЦЭМ!$A$39:$A$782,$A94,СВЦЭМ!$B$39:$B$782,H$83)+'СЕТ СН'!$H$14+СВЦЭМ!$D$10+'СЕТ СН'!$H$5-'СЕТ СН'!$H$24</f>
        <v>4066.16603424</v>
      </c>
      <c r="I94" s="36">
        <f>SUMIFS(СВЦЭМ!$D$39:$D$782,СВЦЭМ!$A$39:$A$782,$A94,СВЦЭМ!$B$39:$B$782,I$83)+'СЕТ СН'!$H$14+СВЦЭМ!$D$10+'СЕТ СН'!$H$5-'СЕТ СН'!$H$24</f>
        <v>3935.7527219000003</v>
      </c>
      <c r="J94" s="36">
        <f>SUMIFS(СВЦЭМ!$D$39:$D$782,СВЦЭМ!$A$39:$A$782,$A94,СВЦЭМ!$B$39:$B$782,J$83)+'СЕТ СН'!$H$14+СВЦЭМ!$D$10+'СЕТ СН'!$H$5-'СЕТ СН'!$H$24</f>
        <v>3828.2514066000003</v>
      </c>
      <c r="K94" s="36">
        <f>SUMIFS(СВЦЭМ!$D$39:$D$782,СВЦЭМ!$A$39:$A$782,$A94,СВЦЭМ!$B$39:$B$782,K$83)+'СЕТ СН'!$H$14+СВЦЭМ!$D$10+'СЕТ СН'!$H$5-'СЕТ СН'!$H$24</f>
        <v>3759.0652451599999</v>
      </c>
      <c r="L94" s="36">
        <f>SUMIFS(СВЦЭМ!$D$39:$D$782,СВЦЭМ!$A$39:$A$782,$A94,СВЦЭМ!$B$39:$B$782,L$83)+'СЕТ СН'!$H$14+СВЦЭМ!$D$10+'СЕТ СН'!$H$5-'СЕТ СН'!$H$24</f>
        <v>3707.8101193700004</v>
      </c>
      <c r="M94" s="36">
        <f>SUMIFS(СВЦЭМ!$D$39:$D$782,СВЦЭМ!$A$39:$A$782,$A94,СВЦЭМ!$B$39:$B$782,M$83)+'СЕТ СН'!$H$14+СВЦЭМ!$D$10+'СЕТ СН'!$H$5-'СЕТ СН'!$H$24</f>
        <v>3679.8912358100001</v>
      </c>
      <c r="N94" s="36">
        <f>SUMIFS(СВЦЭМ!$D$39:$D$782,СВЦЭМ!$A$39:$A$782,$A94,СВЦЭМ!$B$39:$B$782,N$83)+'СЕТ СН'!$H$14+СВЦЭМ!$D$10+'СЕТ СН'!$H$5-'СЕТ СН'!$H$24</f>
        <v>3679.6872563400002</v>
      </c>
      <c r="O94" s="36">
        <f>SUMIFS(СВЦЭМ!$D$39:$D$782,СВЦЭМ!$A$39:$A$782,$A94,СВЦЭМ!$B$39:$B$782,O$83)+'СЕТ СН'!$H$14+СВЦЭМ!$D$10+'СЕТ СН'!$H$5-'СЕТ СН'!$H$24</f>
        <v>3677.2253739100001</v>
      </c>
      <c r="P94" s="36">
        <f>SUMIFS(СВЦЭМ!$D$39:$D$782,СВЦЭМ!$A$39:$A$782,$A94,СВЦЭМ!$B$39:$B$782,P$83)+'СЕТ СН'!$H$14+СВЦЭМ!$D$10+'СЕТ СН'!$H$5-'СЕТ СН'!$H$24</f>
        <v>3672.2278829000002</v>
      </c>
      <c r="Q94" s="36">
        <f>SUMIFS(СВЦЭМ!$D$39:$D$782,СВЦЭМ!$A$39:$A$782,$A94,СВЦЭМ!$B$39:$B$782,Q$83)+'СЕТ СН'!$H$14+СВЦЭМ!$D$10+'СЕТ СН'!$H$5-'СЕТ СН'!$H$24</f>
        <v>3686.3533679800003</v>
      </c>
      <c r="R94" s="36">
        <f>SUMIFS(СВЦЭМ!$D$39:$D$782,СВЦЭМ!$A$39:$A$782,$A94,СВЦЭМ!$B$39:$B$782,R$83)+'СЕТ СН'!$H$14+СВЦЭМ!$D$10+'СЕТ СН'!$H$5-'СЕТ СН'!$H$24</f>
        <v>3659.5923690999998</v>
      </c>
      <c r="S94" s="36">
        <f>SUMIFS(СВЦЭМ!$D$39:$D$782,СВЦЭМ!$A$39:$A$782,$A94,СВЦЭМ!$B$39:$B$782,S$83)+'СЕТ СН'!$H$14+СВЦЭМ!$D$10+'СЕТ СН'!$H$5-'СЕТ СН'!$H$24</f>
        <v>3688.8583278200003</v>
      </c>
      <c r="T94" s="36">
        <f>SUMIFS(СВЦЭМ!$D$39:$D$782,СВЦЭМ!$A$39:$A$782,$A94,СВЦЭМ!$B$39:$B$782,T$83)+'СЕТ СН'!$H$14+СВЦЭМ!$D$10+'СЕТ СН'!$H$5-'СЕТ СН'!$H$24</f>
        <v>3768.16677196</v>
      </c>
      <c r="U94" s="36">
        <f>SUMIFS(СВЦЭМ!$D$39:$D$782,СВЦЭМ!$A$39:$A$782,$A94,СВЦЭМ!$B$39:$B$782,U$83)+'СЕТ СН'!$H$14+СВЦЭМ!$D$10+'СЕТ СН'!$H$5-'СЕТ СН'!$H$24</f>
        <v>3762.8403362200002</v>
      </c>
      <c r="V94" s="36">
        <f>SUMIFS(СВЦЭМ!$D$39:$D$782,СВЦЭМ!$A$39:$A$782,$A94,СВЦЭМ!$B$39:$B$782,V$83)+'СЕТ СН'!$H$14+СВЦЭМ!$D$10+'СЕТ СН'!$H$5-'СЕТ СН'!$H$24</f>
        <v>3758.7005571099999</v>
      </c>
      <c r="W94" s="36">
        <f>SUMIFS(СВЦЭМ!$D$39:$D$782,СВЦЭМ!$A$39:$A$782,$A94,СВЦЭМ!$B$39:$B$782,W$83)+'СЕТ СН'!$H$14+СВЦЭМ!$D$10+'СЕТ СН'!$H$5-'СЕТ СН'!$H$24</f>
        <v>3755.7671667499999</v>
      </c>
      <c r="X94" s="36">
        <f>SUMIFS(СВЦЭМ!$D$39:$D$782,СВЦЭМ!$A$39:$A$782,$A94,СВЦЭМ!$B$39:$B$782,X$83)+'СЕТ СН'!$H$14+СВЦЭМ!$D$10+'СЕТ СН'!$H$5-'СЕТ СН'!$H$24</f>
        <v>3832.0140618400001</v>
      </c>
      <c r="Y94" s="36">
        <f>SUMIFS(СВЦЭМ!$D$39:$D$782,СВЦЭМ!$A$39:$A$782,$A94,СВЦЭМ!$B$39:$B$782,Y$83)+'СЕТ СН'!$H$14+СВЦЭМ!$D$10+'СЕТ СН'!$H$5-'СЕТ СН'!$H$24</f>
        <v>3988.5364235900001</v>
      </c>
    </row>
    <row r="95" spans="1:27" ht="15.75" x14ac:dyDescent="0.2">
      <c r="A95" s="35">
        <f t="shared" si="2"/>
        <v>45150</v>
      </c>
      <c r="B95" s="36">
        <f>SUMIFS(СВЦЭМ!$D$39:$D$782,СВЦЭМ!$A$39:$A$782,$A95,СВЦЭМ!$B$39:$B$782,B$83)+'СЕТ СН'!$H$14+СВЦЭМ!$D$10+'СЕТ СН'!$H$5-'СЕТ СН'!$H$24</f>
        <v>3951.4747925500001</v>
      </c>
      <c r="C95" s="36">
        <f>SUMIFS(СВЦЭМ!$D$39:$D$782,СВЦЭМ!$A$39:$A$782,$A95,СВЦЭМ!$B$39:$B$782,C$83)+'СЕТ СН'!$H$14+СВЦЭМ!$D$10+'СЕТ СН'!$H$5-'СЕТ СН'!$H$24</f>
        <v>3919.6968875900002</v>
      </c>
      <c r="D95" s="36">
        <f>SUMIFS(СВЦЭМ!$D$39:$D$782,СВЦЭМ!$A$39:$A$782,$A95,СВЦЭМ!$B$39:$B$782,D$83)+'СЕТ СН'!$H$14+СВЦЭМ!$D$10+'СЕТ СН'!$H$5-'СЕТ СН'!$H$24</f>
        <v>3912.9251410100001</v>
      </c>
      <c r="E95" s="36">
        <f>SUMIFS(СВЦЭМ!$D$39:$D$782,СВЦЭМ!$A$39:$A$782,$A95,СВЦЭМ!$B$39:$B$782,E$83)+'СЕТ СН'!$H$14+СВЦЭМ!$D$10+'СЕТ СН'!$H$5-'СЕТ СН'!$H$24</f>
        <v>3959.8263231700003</v>
      </c>
      <c r="F95" s="36">
        <f>SUMIFS(СВЦЭМ!$D$39:$D$782,СВЦЭМ!$A$39:$A$782,$A95,СВЦЭМ!$B$39:$B$782,F$83)+'СЕТ СН'!$H$14+СВЦЭМ!$D$10+'СЕТ СН'!$H$5-'СЕТ СН'!$H$24</f>
        <v>3972.4591303400002</v>
      </c>
      <c r="G95" s="36">
        <f>SUMIFS(СВЦЭМ!$D$39:$D$782,СВЦЭМ!$A$39:$A$782,$A95,СВЦЭМ!$B$39:$B$782,G$83)+'СЕТ СН'!$H$14+СВЦЭМ!$D$10+'СЕТ СН'!$H$5-'СЕТ СН'!$H$24</f>
        <v>3961.9381483200004</v>
      </c>
      <c r="H95" s="36">
        <f>SUMIFS(СВЦЭМ!$D$39:$D$782,СВЦЭМ!$A$39:$A$782,$A95,СВЦЭМ!$B$39:$B$782,H$83)+'СЕТ СН'!$H$14+СВЦЭМ!$D$10+'СЕТ СН'!$H$5-'СЕТ СН'!$H$24</f>
        <v>3955.57124183</v>
      </c>
      <c r="I95" s="36">
        <f>SUMIFS(СВЦЭМ!$D$39:$D$782,СВЦЭМ!$A$39:$A$782,$A95,СВЦЭМ!$B$39:$B$782,I$83)+'СЕТ СН'!$H$14+СВЦЭМ!$D$10+'СЕТ СН'!$H$5-'СЕТ СН'!$H$24</f>
        <v>3891.8847185700001</v>
      </c>
      <c r="J95" s="36">
        <f>SUMIFS(СВЦЭМ!$D$39:$D$782,СВЦЭМ!$A$39:$A$782,$A95,СВЦЭМ!$B$39:$B$782,J$83)+'СЕТ СН'!$H$14+СВЦЭМ!$D$10+'СЕТ СН'!$H$5-'СЕТ СН'!$H$24</f>
        <v>3780.5534538400002</v>
      </c>
      <c r="K95" s="36">
        <f>SUMIFS(СВЦЭМ!$D$39:$D$782,СВЦЭМ!$A$39:$A$782,$A95,СВЦЭМ!$B$39:$B$782,K$83)+'СЕТ СН'!$H$14+СВЦЭМ!$D$10+'СЕТ СН'!$H$5-'СЕТ СН'!$H$24</f>
        <v>3685.4109155599999</v>
      </c>
      <c r="L95" s="36">
        <f>SUMIFS(СВЦЭМ!$D$39:$D$782,СВЦЭМ!$A$39:$A$782,$A95,СВЦЭМ!$B$39:$B$782,L$83)+'СЕТ СН'!$H$14+СВЦЭМ!$D$10+'СЕТ СН'!$H$5-'СЕТ СН'!$H$24</f>
        <v>3625.3262096500002</v>
      </c>
      <c r="M95" s="36">
        <f>SUMIFS(СВЦЭМ!$D$39:$D$782,СВЦЭМ!$A$39:$A$782,$A95,СВЦЭМ!$B$39:$B$782,M$83)+'СЕТ СН'!$H$14+СВЦЭМ!$D$10+'СЕТ СН'!$H$5-'СЕТ СН'!$H$24</f>
        <v>3591.2787930700001</v>
      </c>
      <c r="N95" s="36">
        <f>SUMIFS(СВЦЭМ!$D$39:$D$782,СВЦЭМ!$A$39:$A$782,$A95,СВЦЭМ!$B$39:$B$782,N$83)+'СЕТ СН'!$H$14+СВЦЭМ!$D$10+'СЕТ СН'!$H$5-'СЕТ СН'!$H$24</f>
        <v>3579.6838028400002</v>
      </c>
      <c r="O95" s="36">
        <f>SUMIFS(СВЦЭМ!$D$39:$D$782,СВЦЭМ!$A$39:$A$782,$A95,СВЦЭМ!$B$39:$B$782,O$83)+'СЕТ СН'!$H$14+СВЦЭМ!$D$10+'СЕТ СН'!$H$5-'СЕТ СН'!$H$24</f>
        <v>3597.2540137699998</v>
      </c>
      <c r="P95" s="36">
        <f>SUMIFS(СВЦЭМ!$D$39:$D$782,СВЦЭМ!$A$39:$A$782,$A95,СВЦЭМ!$B$39:$B$782,P$83)+'СЕТ СН'!$H$14+СВЦЭМ!$D$10+'СЕТ СН'!$H$5-'СЕТ СН'!$H$24</f>
        <v>3606.1639585500002</v>
      </c>
      <c r="Q95" s="36">
        <f>SUMIFS(СВЦЭМ!$D$39:$D$782,СВЦЭМ!$A$39:$A$782,$A95,СВЦЭМ!$B$39:$B$782,Q$83)+'СЕТ СН'!$H$14+СВЦЭМ!$D$10+'СЕТ СН'!$H$5-'СЕТ СН'!$H$24</f>
        <v>3603.5992466000002</v>
      </c>
      <c r="R95" s="36">
        <f>SUMIFS(СВЦЭМ!$D$39:$D$782,СВЦЭМ!$A$39:$A$782,$A95,СВЦЭМ!$B$39:$B$782,R$83)+'СЕТ СН'!$H$14+СВЦЭМ!$D$10+'СЕТ СН'!$H$5-'СЕТ СН'!$H$24</f>
        <v>3597.6800303099999</v>
      </c>
      <c r="S95" s="36">
        <f>SUMIFS(СВЦЭМ!$D$39:$D$782,СВЦЭМ!$A$39:$A$782,$A95,СВЦЭМ!$B$39:$B$782,S$83)+'СЕТ СН'!$H$14+СВЦЭМ!$D$10+'СЕТ СН'!$H$5-'СЕТ СН'!$H$24</f>
        <v>3556.8614521999998</v>
      </c>
      <c r="T95" s="36">
        <f>SUMIFS(СВЦЭМ!$D$39:$D$782,СВЦЭМ!$A$39:$A$782,$A95,СВЦЭМ!$B$39:$B$782,T$83)+'СЕТ СН'!$H$14+СВЦЭМ!$D$10+'СЕТ СН'!$H$5-'СЕТ СН'!$H$24</f>
        <v>3593.1598779200003</v>
      </c>
      <c r="U95" s="36">
        <f>SUMIFS(СВЦЭМ!$D$39:$D$782,СВЦЭМ!$A$39:$A$782,$A95,СВЦЭМ!$B$39:$B$782,U$83)+'СЕТ СН'!$H$14+СВЦЭМ!$D$10+'СЕТ СН'!$H$5-'СЕТ СН'!$H$24</f>
        <v>3595.0915959499998</v>
      </c>
      <c r="V95" s="36">
        <f>SUMIFS(СВЦЭМ!$D$39:$D$782,СВЦЭМ!$A$39:$A$782,$A95,СВЦЭМ!$B$39:$B$782,V$83)+'СЕТ СН'!$H$14+СВЦЭМ!$D$10+'СЕТ СН'!$H$5-'СЕТ СН'!$H$24</f>
        <v>3607.3884263</v>
      </c>
      <c r="W95" s="36">
        <f>SUMIFS(СВЦЭМ!$D$39:$D$782,СВЦЭМ!$A$39:$A$782,$A95,СВЦЭМ!$B$39:$B$782,W$83)+'СЕТ СН'!$H$14+СВЦЭМ!$D$10+'СЕТ СН'!$H$5-'СЕТ СН'!$H$24</f>
        <v>3608.09285305</v>
      </c>
      <c r="X95" s="36">
        <f>SUMIFS(СВЦЭМ!$D$39:$D$782,СВЦЭМ!$A$39:$A$782,$A95,СВЦЭМ!$B$39:$B$782,X$83)+'СЕТ СН'!$H$14+СВЦЭМ!$D$10+'СЕТ СН'!$H$5-'СЕТ СН'!$H$24</f>
        <v>3670.1767481100001</v>
      </c>
      <c r="Y95" s="36">
        <f>SUMIFS(СВЦЭМ!$D$39:$D$782,СВЦЭМ!$A$39:$A$782,$A95,СВЦЭМ!$B$39:$B$782,Y$83)+'СЕТ СН'!$H$14+СВЦЭМ!$D$10+'СЕТ СН'!$H$5-'СЕТ СН'!$H$24</f>
        <v>3746.2041622300003</v>
      </c>
    </row>
    <row r="96" spans="1:27" ht="15.75" x14ac:dyDescent="0.2">
      <c r="A96" s="35">
        <f t="shared" si="2"/>
        <v>45151</v>
      </c>
      <c r="B96" s="36">
        <f>SUMIFS(СВЦЭМ!$D$39:$D$782,СВЦЭМ!$A$39:$A$782,$A96,СВЦЭМ!$B$39:$B$782,B$83)+'СЕТ СН'!$H$14+СВЦЭМ!$D$10+'СЕТ СН'!$H$5-'СЕТ СН'!$H$24</f>
        <v>3739.6058699700002</v>
      </c>
      <c r="C96" s="36">
        <f>SUMIFS(СВЦЭМ!$D$39:$D$782,СВЦЭМ!$A$39:$A$782,$A96,СВЦЭМ!$B$39:$B$782,C$83)+'СЕТ СН'!$H$14+СВЦЭМ!$D$10+'СЕТ СН'!$H$5-'СЕТ СН'!$H$24</f>
        <v>3809.2599639999999</v>
      </c>
      <c r="D96" s="36">
        <f>SUMIFS(СВЦЭМ!$D$39:$D$782,СВЦЭМ!$A$39:$A$782,$A96,СВЦЭМ!$B$39:$B$782,D$83)+'СЕТ СН'!$H$14+СВЦЭМ!$D$10+'СЕТ СН'!$H$5-'СЕТ СН'!$H$24</f>
        <v>3804.2241960800002</v>
      </c>
      <c r="E96" s="36">
        <f>SUMIFS(СВЦЭМ!$D$39:$D$782,СВЦЭМ!$A$39:$A$782,$A96,СВЦЭМ!$B$39:$B$782,E$83)+'СЕТ СН'!$H$14+СВЦЭМ!$D$10+'СЕТ СН'!$H$5-'СЕТ СН'!$H$24</f>
        <v>3886.9990556900002</v>
      </c>
      <c r="F96" s="36">
        <f>SUMIFS(СВЦЭМ!$D$39:$D$782,СВЦЭМ!$A$39:$A$782,$A96,СВЦЭМ!$B$39:$B$782,F$83)+'СЕТ СН'!$H$14+СВЦЭМ!$D$10+'СЕТ СН'!$H$5-'СЕТ СН'!$H$24</f>
        <v>3895.9847236100004</v>
      </c>
      <c r="G96" s="36">
        <f>SUMIFS(СВЦЭМ!$D$39:$D$782,СВЦЭМ!$A$39:$A$782,$A96,СВЦЭМ!$B$39:$B$782,G$83)+'СЕТ СН'!$H$14+СВЦЭМ!$D$10+'СЕТ СН'!$H$5-'СЕТ СН'!$H$24</f>
        <v>3877.8588123400004</v>
      </c>
      <c r="H96" s="36">
        <f>SUMIFS(СВЦЭМ!$D$39:$D$782,СВЦЭМ!$A$39:$A$782,$A96,СВЦЭМ!$B$39:$B$782,H$83)+'СЕТ СН'!$H$14+СВЦЭМ!$D$10+'СЕТ СН'!$H$5-'СЕТ СН'!$H$24</f>
        <v>3867.3212623999998</v>
      </c>
      <c r="I96" s="36">
        <f>SUMIFS(СВЦЭМ!$D$39:$D$782,СВЦЭМ!$A$39:$A$782,$A96,СВЦЭМ!$B$39:$B$782,I$83)+'СЕТ СН'!$H$14+СВЦЭМ!$D$10+'СЕТ СН'!$H$5-'СЕТ СН'!$H$24</f>
        <v>3802.4018240599999</v>
      </c>
      <c r="J96" s="36">
        <f>SUMIFS(СВЦЭМ!$D$39:$D$782,СВЦЭМ!$A$39:$A$782,$A96,СВЦЭМ!$B$39:$B$782,J$83)+'СЕТ СН'!$H$14+СВЦЭМ!$D$10+'СЕТ СН'!$H$5-'СЕТ СН'!$H$24</f>
        <v>3694.0949433100004</v>
      </c>
      <c r="K96" s="36">
        <f>SUMIFS(СВЦЭМ!$D$39:$D$782,СВЦЭМ!$A$39:$A$782,$A96,СВЦЭМ!$B$39:$B$782,K$83)+'СЕТ СН'!$H$14+СВЦЭМ!$D$10+'СЕТ СН'!$H$5-'СЕТ СН'!$H$24</f>
        <v>3602.0437498700003</v>
      </c>
      <c r="L96" s="36">
        <f>SUMIFS(СВЦЭМ!$D$39:$D$782,СВЦЭМ!$A$39:$A$782,$A96,СВЦЭМ!$B$39:$B$782,L$83)+'СЕТ СН'!$H$14+СВЦЭМ!$D$10+'СЕТ СН'!$H$5-'СЕТ СН'!$H$24</f>
        <v>3539.2830845300005</v>
      </c>
      <c r="M96" s="36">
        <f>SUMIFS(СВЦЭМ!$D$39:$D$782,СВЦЭМ!$A$39:$A$782,$A96,СВЦЭМ!$B$39:$B$782,M$83)+'СЕТ СН'!$H$14+СВЦЭМ!$D$10+'СЕТ СН'!$H$5-'СЕТ СН'!$H$24</f>
        <v>3513.810101</v>
      </c>
      <c r="N96" s="36">
        <f>SUMIFS(СВЦЭМ!$D$39:$D$782,СВЦЭМ!$A$39:$A$782,$A96,СВЦЭМ!$B$39:$B$782,N$83)+'СЕТ СН'!$H$14+СВЦЭМ!$D$10+'СЕТ СН'!$H$5-'СЕТ СН'!$H$24</f>
        <v>3508.4374169600001</v>
      </c>
      <c r="O96" s="36">
        <f>SUMIFS(СВЦЭМ!$D$39:$D$782,СВЦЭМ!$A$39:$A$782,$A96,СВЦЭМ!$B$39:$B$782,O$83)+'СЕТ СН'!$H$14+СВЦЭМ!$D$10+'СЕТ СН'!$H$5-'СЕТ СН'!$H$24</f>
        <v>3522.7030179100002</v>
      </c>
      <c r="P96" s="36">
        <f>SUMIFS(СВЦЭМ!$D$39:$D$782,СВЦЭМ!$A$39:$A$782,$A96,СВЦЭМ!$B$39:$B$782,P$83)+'СЕТ СН'!$H$14+СВЦЭМ!$D$10+'СЕТ СН'!$H$5-'СЕТ СН'!$H$24</f>
        <v>3529.99275493</v>
      </c>
      <c r="Q96" s="36">
        <f>SUMIFS(СВЦЭМ!$D$39:$D$782,СВЦЭМ!$A$39:$A$782,$A96,СВЦЭМ!$B$39:$B$782,Q$83)+'СЕТ СН'!$H$14+СВЦЭМ!$D$10+'СЕТ СН'!$H$5-'СЕТ СН'!$H$24</f>
        <v>3527.6238319100003</v>
      </c>
      <c r="R96" s="36">
        <f>SUMIFS(СВЦЭМ!$D$39:$D$782,СВЦЭМ!$A$39:$A$782,$A96,СВЦЭМ!$B$39:$B$782,R$83)+'СЕТ СН'!$H$14+СВЦЭМ!$D$10+'СЕТ СН'!$H$5-'СЕТ СН'!$H$24</f>
        <v>3519.4793138300001</v>
      </c>
      <c r="S96" s="36">
        <f>SUMIFS(СВЦЭМ!$D$39:$D$782,СВЦЭМ!$A$39:$A$782,$A96,СВЦЭМ!$B$39:$B$782,S$83)+'СЕТ СН'!$H$14+СВЦЭМ!$D$10+'СЕТ СН'!$H$5-'СЕТ СН'!$H$24</f>
        <v>3476.7623060100004</v>
      </c>
      <c r="T96" s="36">
        <f>SUMIFS(СВЦЭМ!$D$39:$D$782,СВЦЭМ!$A$39:$A$782,$A96,СВЦЭМ!$B$39:$B$782,T$83)+'СЕТ СН'!$H$14+СВЦЭМ!$D$10+'СЕТ СН'!$H$5-'СЕТ СН'!$H$24</f>
        <v>3508.2557750200003</v>
      </c>
      <c r="U96" s="36">
        <f>SUMIFS(СВЦЭМ!$D$39:$D$782,СВЦЭМ!$A$39:$A$782,$A96,СВЦЭМ!$B$39:$B$782,U$83)+'СЕТ СН'!$H$14+СВЦЭМ!$D$10+'СЕТ СН'!$H$5-'СЕТ СН'!$H$24</f>
        <v>3500.5954641799999</v>
      </c>
      <c r="V96" s="36">
        <f>SUMIFS(СВЦЭМ!$D$39:$D$782,СВЦЭМ!$A$39:$A$782,$A96,СВЦЭМ!$B$39:$B$782,V$83)+'СЕТ СН'!$H$14+СВЦЭМ!$D$10+'СЕТ СН'!$H$5-'СЕТ СН'!$H$24</f>
        <v>3494.8840319000001</v>
      </c>
      <c r="W96" s="36">
        <f>SUMIFS(СВЦЭМ!$D$39:$D$782,СВЦЭМ!$A$39:$A$782,$A96,СВЦЭМ!$B$39:$B$782,W$83)+'СЕТ СН'!$H$14+СВЦЭМ!$D$10+'СЕТ СН'!$H$5-'СЕТ СН'!$H$24</f>
        <v>3500.7597227900001</v>
      </c>
      <c r="X96" s="36">
        <f>SUMIFS(СВЦЭМ!$D$39:$D$782,СВЦЭМ!$A$39:$A$782,$A96,СВЦЭМ!$B$39:$B$782,X$83)+'СЕТ СН'!$H$14+СВЦЭМ!$D$10+'СЕТ СН'!$H$5-'СЕТ СН'!$H$24</f>
        <v>3567.34748433</v>
      </c>
      <c r="Y96" s="36">
        <f>SUMIFS(СВЦЭМ!$D$39:$D$782,СВЦЭМ!$A$39:$A$782,$A96,СВЦЭМ!$B$39:$B$782,Y$83)+'СЕТ СН'!$H$14+СВЦЭМ!$D$10+'СЕТ СН'!$H$5-'СЕТ СН'!$H$24</f>
        <v>3652.3513995600001</v>
      </c>
    </row>
    <row r="97" spans="1:25" ht="15.75" x14ac:dyDescent="0.2">
      <c r="A97" s="35">
        <f t="shared" si="2"/>
        <v>45152</v>
      </c>
      <c r="B97" s="36">
        <f>SUMIFS(СВЦЭМ!$D$39:$D$782,СВЦЭМ!$A$39:$A$782,$A97,СВЦЭМ!$B$39:$B$782,B$83)+'СЕТ СН'!$H$14+СВЦЭМ!$D$10+'СЕТ СН'!$H$5-'СЕТ СН'!$H$24</f>
        <v>3826.6535772400002</v>
      </c>
      <c r="C97" s="36">
        <f>SUMIFS(СВЦЭМ!$D$39:$D$782,СВЦЭМ!$A$39:$A$782,$A97,СВЦЭМ!$B$39:$B$782,C$83)+'СЕТ СН'!$H$14+СВЦЭМ!$D$10+'СЕТ СН'!$H$5-'СЕТ СН'!$H$24</f>
        <v>3928.9783631600003</v>
      </c>
      <c r="D97" s="36">
        <f>SUMIFS(СВЦЭМ!$D$39:$D$782,СВЦЭМ!$A$39:$A$782,$A97,СВЦЭМ!$B$39:$B$782,D$83)+'СЕТ СН'!$H$14+СВЦЭМ!$D$10+'СЕТ СН'!$H$5-'СЕТ СН'!$H$24</f>
        <v>3934.9999050900001</v>
      </c>
      <c r="E97" s="36">
        <f>SUMIFS(СВЦЭМ!$D$39:$D$782,СВЦЭМ!$A$39:$A$782,$A97,СВЦЭМ!$B$39:$B$782,E$83)+'СЕТ СН'!$H$14+СВЦЭМ!$D$10+'СЕТ СН'!$H$5-'СЕТ СН'!$H$24</f>
        <v>4008.2794576800002</v>
      </c>
      <c r="F97" s="36">
        <f>SUMIFS(СВЦЭМ!$D$39:$D$782,СВЦЭМ!$A$39:$A$782,$A97,СВЦЭМ!$B$39:$B$782,F$83)+'СЕТ СН'!$H$14+СВЦЭМ!$D$10+'СЕТ СН'!$H$5-'СЕТ СН'!$H$24</f>
        <v>4017.5626453000004</v>
      </c>
      <c r="G97" s="36">
        <f>SUMIFS(СВЦЭМ!$D$39:$D$782,СВЦЭМ!$A$39:$A$782,$A97,СВЦЭМ!$B$39:$B$782,G$83)+'СЕТ СН'!$H$14+СВЦЭМ!$D$10+'СЕТ СН'!$H$5-'СЕТ СН'!$H$24</f>
        <v>4008.48519502</v>
      </c>
      <c r="H97" s="36">
        <f>SUMIFS(СВЦЭМ!$D$39:$D$782,СВЦЭМ!$A$39:$A$782,$A97,СВЦЭМ!$B$39:$B$782,H$83)+'СЕТ СН'!$H$14+СВЦЭМ!$D$10+'СЕТ СН'!$H$5-'СЕТ СН'!$H$24</f>
        <v>3971.94577385</v>
      </c>
      <c r="I97" s="36">
        <f>SUMIFS(СВЦЭМ!$D$39:$D$782,СВЦЭМ!$A$39:$A$782,$A97,СВЦЭМ!$B$39:$B$782,I$83)+'СЕТ СН'!$H$14+СВЦЭМ!$D$10+'СЕТ СН'!$H$5-'СЕТ СН'!$H$24</f>
        <v>3825.8377807400002</v>
      </c>
      <c r="J97" s="36">
        <f>SUMIFS(СВЦЭМ!$D$39:$D$782,СВЦЭМ!$A$39:$A$782,$A97,СВЦЭМ!$B$39:$B$782,J$83)+'СЕТ СН'!$H$14+СВЦЭМ!$D$10+'СЕТ СН'!$H$5-'СЕТ СН'!$H$24</f>
        <v>3683.9894164699999</v>
      </c>
      <c r="K97" s="36">
        <f>SUMIFS(СВЦЭМ!$D$39:$D$782,СВЦЭМ!$A$39:$A$782,$A97,СВЦЭМ!$B$39:$B$782,K$83)+'СЕТ СН'!$H$14+СВЦЭМ!$D$10+'СЕТ СН'!$H$5-'СЕТ СН'!$H$24</f>
        <v>3612.3569391500005</v>
      </c>
      <c r="L97" s="36">
        <f>SUMIFS(СВЦЭМ!$D$39:$D$782,СВЦЭМ!$A$39:$A$782,$A97,СВЦЭМ!$B$39:$B$782,L$83)+'СЕТ СН'!$H$14+СВЦЭМ!$D$10+'СЕТ СН'!$H$5-'СЕТ СН'!$H$24</f>
        <v>3577.2230388200001</v>
      </c>
      <c r="M97" s="36">
        <f>SUMIFS(СВЦЭМ!$D$39:$D$782,СВЦЭМ!$A$39:$A$782,$A97,СВЦЭМ!$B$39:$B$782,M$83)+'СЕТ СН'!$H$14+СВЦЭМ!$D$10+'СЕТ СН'!$H$5-'СЕТ СН'!$H$24</f>
        <v>3574.3813251700003</v>
      </c>
      <c r="N97" s="36">
        <f>SUMIFS(СВЦЭМ!$D$39:$D$782,СВЦЭМ!$A$39:$A$782,$A97,СВЦЭМ!$B$39:$B$782,N$83)+'СЕТ СН'!$H$14+СВЦЭМ!$D$10+'СЕТ СН'!$H$5-'СЕТ СН'!$H$24</f>
        <v>3633.94818485</v>
      </c>
      <c r="O97" s="36">
        <f>SUMIFS(СВЦЭМ!$D$39:$D$782,СВЦЭМ!$A$39:$A$782,$A97,СВЦЭМ!$B$39:$B$782,O$83)+'СЕТ СН'!$H$14+СВЦЭМ!$D$10+'СЕТ СН'!$H$5-'СЕТ СН'!$H$24</f>
        <v>3673.7270279600002</v>
      </c>
      <c r="P97" s="36">
        <f>SUMIFS(СВЦЭМ!$D$39:$D$782,СВЦЭМ!$A$39:$A$782,$A97,СВЦЭМ!$B$39:$B$782,P$83)+'СЕТ СН'!$H$14+СВЦЭМ!$D$10+'СЕТ СН'!$H$5-'СЕТ СН'!$H$24</f>
        <v>3674.1472421899998</v>
      </c>
      <c r="Q97" s="36">
        <f>SUMIFS(СВЦЭМ!$D$39:$D$782,СВЦЭМ!$A$39:$A$782,$A97,СВЦЭМ!$B$39:$B$782,Q$83)+'СЕТ СН'!$H$14+СВЦЭМ!$D$10+'СЕТ СН'!$H$5-'СЕТ СН'!$H$24</f>
        <v>3687.6519687200002</v>
      </c>
      <c r="R97" s="36">
        <f>SUMIFS(СВЦЭМ!$D$39:$D$782,СВЦЭМ!$A$39:$A$782,$A97,СВЦЭМ!$B$39:$B$782,R$83)+'СЕТ СН'!$H$14+СВЦЭМ!$D$10+'СЕТ СН'!$H$5-'СЕТ СН'!$H$24</f>
        <v>3686.0165052900002</v>
      </c>
      <c r="S97" s="36">
        <f>SUMIFS(СВЦЭМ!$D$39:$D$782,СВЦЭМ!$A$39:$A$782,$A97,СВЦЭМ!$B$39:$B$782,S$83)+'СЕТ СН'!$H$14+СВЦЭМ!$D$10+'СЕТ СН'!$H$5-'СЕТ СН'!$H$24</f>
        <v>3649.0729899200001</v>
      </c>
      <c r="T97" s="36">
        <f>SUMIFS(СВЦЭМ!$D$39:$D$782,СВЦЭМ!$A$39:$A$782,$A97,СВЦЭМ!$B$39:$B$782,T$83)+'СЕТ СН'!$H$14+СВЦЭМ!$D$10+'СЕТ СН'!$H$5-'СЕТ СН'!$H$24</f>
        <v>3675.2507607500002</v>
      </c>
      <c r="U97" s="36">
        <f>SUMIFS(СВЦЭМ!$D$39:$D$782,СВЦЭМ!$A$39:$A$782,$A97,СВЦЭМ!$B$39:$B$782,U$83)+'СЕТ СН'!$H$14+СВЦЭМ!$D$10+'СЕТ СН'!$H$5-'СЕТ СН'!$H$24</f>
        <v>3678.8767413400001</v>
      </c>
      <c r="V97" s="36">
        <f>SUMIFS(СВЦЭМ!$D$39:$D$782,СВЦЭМ!$A$39:$A$782,$A97,СВЦЭМ!$B$39:$B$782,V$83)+'СЕТ СН'!$H$14+СВЦЭМ!$D$10+'СЕТ СН'!$H$5-'СЕТ СН'!$H$24</f>
        <v>3677.4000046600004</v>
      </c>
      <c r="W97" s="36">
        <f>SUMIFS(СВЦЭМ!$D$39:$D$782,СВЦЭМ!$A$39:$A$782,$A97,СВЦЭМ!$B$39:$B$782,W$83)+'СЕТ СН'!$H$14+СВЦЭМ!$D$10+'СЕТ СН'!$H$5-'СЕТ СН'!$H$24</f>
        <v>3670.9456980300001</v>
      </c>
      <c r="X97" s="36">
        <f>SUMIFS(СВЦЭМ!$D$39:$D$782,СВЦЭМ!$A$39:$A$782,$A97,СВЦЭМ!$B$39:$B$782,X$83)+'СЕТ СН'!$H$14+СВЦЭМ!$D$10+'СЕТ СН'!$H$5-'СЕТ СН'!$H$24</f>
        <v>3746.87757551</v>
      </c>
      <c r="Y97" s="36">
        <f>SUMIFS(СВЦЭМ!$D$39:$D$782,СВЦЭМ!$A$39:$A$782,$A97,СВЦЭМ!$B$39:$B$782,Y$83)+'СЕТ СН'!$H$14+СВЦЭМ!$D$10+'СЕТ СН'!$H$5-'СЕТ СН'!$H$24</f>
        <v>3848.3133836800002</v>
      </c>
    </row>
    <row r="98" spans="1:25" ht="15.75" x14ac:dyDescent="0.2">
      <c r="A98" s="35">
        <f t="shared" si="2"/>
        <v>45153</v>
      </c>
      <c r="B98" s="36">
        <f>SUMIFS(СВЦЭМ!$D$39:$D$782,СВЦЭМ!$A$39:$A$782,$A98,СВЦЭМ!$B$39:$B$782,B$83)+'СЕТ СН'!$H$14+СВЦЭМ!$D$10+'СЕТ СН'!$H$5-'СЕТ СН'!$H$24</f>
        <v>3876.7514780500001</v>
      </c>
      <c r="C98" s="36">
        <f>SUMIFS(СВЦЭМ!$D$39:$D$782,СВЦЭМ!$A$39:$A$782,$A98,СВЦЭМ!$B$39:$B$782,C$83)+'СЕТ СН'!$H$14+СВЦЭМ!$D$10+'СЕТ СН'!$H$5-'СЕТ СН'!$H$24</f>
        <v>3977.5036715800002</v>
      </c>
      <c r="D98" s="36">
        <f>SUMIFS(СВЦЭМ!$D$39:$D$782,СВЦЭМ!$A$39:$A$782,$A98,СВЦЭМ!$B$39:$B$782,D$83)+'СЕТ СН'!$H$14+СВЦЭМ!$D$10+'СЕТ СН'!$H$5-'СЕТ СН'!$H$24</f>
        <v>4075.0527205300004</v>
      </c>
      <c r="E98" s="36">
        <f>SUMIFS(СВЦЭМ!$D$39:$D$782,СВЦЭМ!$A$39:$A$782,$A98,СВЦЭМ!$B$39:$B$782,E$83)+'СЕТ СН'!$H$14+СВЦЭМ!$D$10+'СЕТ СН'!$H$5-'СЕТ СН'!$H$24</f>
        <v>4140.5454278699999</v>
      </c>
      <c r="F98" s="36">
        <f>SUMIFS(СВЦЭМ!$D$39:$D$782,СВЦЭМ!$A$39:$A$782,$A98,СВЦЭМ!$B$39:$B$782,F$83)+'СЕТ СН'!$H$14+СВЦЭМ!$D$10+'СЕТ СН'!$H$5-'СЕТ СН'!$H$24</f>
        <v>4159.80117101</v>
      </c>
      <c r="G98" s="36">
        <f>SUMIFS(СВЦЭМ!$D$39:$D$782,СВЦЭМ!$A$39:$A$782,$A98,СВЦЭМ!$B$39:$B$782,G$83)+'СЕТ СН'!$H$14+СВЦЭМ!$D$10+'СЕТ СН'!$H$5-'СЕТ СН'!$H$24</f>
        <v>4152.9561407300007</v>
      </c>
      <c r="H98" s="36">
        <f>SUMIFS(СВЦЭМ!$D$39:$D$782,СВЦЭМ!$A$39:$A$782,$A98,СВЦЭМ!$B$39:$B$782,H$83)+'СЕТ СН'!$H$14+СВЦЭМ!$D$10+'СЕТ СН'!$H$5-'СЕТ СН'!$H$24</f>
        <v>4054.9179428900002</v>
      </c>
      <c r="I98" s="36">
        <f>SUMIFS(СВЦЭМ!$D$39:$D$782,СВЦЭМ!$A$39:$A$782,$A98,СВЦЭМ!$B$39:$B$782,I$83)+'СЕТ СН'!$H$14+СВЦЭМ!$D$10+'СЕТ СН'!$H$5-'СЕТ СН'!$H$24</f>
        <v>3938.7642827200002</v>
      </c>
      <c r="J98" s="36">
        <f>SUMIFS(СВЦЭМ!$D$39:$D$782,СВЦЭМ!$A$39:$A$782,$A98,СВЦЭМ!$B$39:$B$782,J$83)+'СЕТ СН'!$H$14+СВЦЭМ!$D$10+'СЕТ СН'!$H$5-'СЕТ СН'!$H$24</f>
        <v>3829.7278281899999</v>
      </c>
      <c r="K98" s="36">
        <f>SUMIFS(СВЦЭМ!$D$39:$D$782,СВЦЭМ!$A$39:$A$782,$A98,СВЦЭМ!$B$39:$B$782,K$83)+'СЕТ СН'!$H$14+СВЦЭМ!$D$10+'СЕТ СН'!$H$5-'СЕТ СН'!$H$24</f>
        <v>3734.0789125700003</v>
      </c>
      <c r="L98" s="36">
        <f>SUMIFS(СВЦЭМ!$D$39:$D$782,СВЦЭМ!$A$39:$A$782,$A98,СВЦЭМ!$B$39:$B$782,L$83)+'СЕТ СН'!$H$14+СВЦЭМ!$D$10+'СЕТ СН'!$H$5-'СЕТ СН'!$H$24</f>
        <v>3719.1944073200002</v>
      </c>
      <c r="M98" s="36">
        <f>SUMIFS(СВЦЭМ!$D$39:$D$782,СВЦЭМ!$A$39:$A$782,$A98,СВЦЭМ!$B$39:$B$782,M$83)+'СЕТ СН'!$H$14+СВЦЭМ!$D$10+'СЕТ СН'!$H$5-'СЕТ СН'!$H$24</f>
        <v>3708.4178819700001</v>
      </c>
      <c r="N98" s="36">
        <f>SUMIFS(СВЦЭМ!$D$39:$D$782,СВЦЭМ!$A$39:$A$782,$A98,СВЦЭМ!$B$39:$B$782,N$83)+'СЕТ СН'!$H$14+СВЦЭМ!$D$10+'СЕТ СН'!$H$5-'СЕТ СН'!$H$24</f>
        <v>3701.84834748</v>
      </c>
      <c r="O98" s="36">
        <f>SUMIFS(СВЦЭМ!$D$39:$D$782,СВЦЭМ!$A$39:$A$782,$A98,СВЦЭМ!$B$39:$B$782,O$83)+'СЕТ СН'!$H$14+СВЦЭМ!$D$10+'СЕТ СН'!$H$5-'СЕТ СН'!$H$24</f>
        <v>3687.3996676699999</v>
      </c>
      <c r="P98" s="36">
        <f>SUMIFS(СВЦЭМ!$D$39:$D$782,СВЦЭМ!$A$39:$A$782,$A98,СВЦЭМ!$B$39:$B$782,P$83)+'СЕТ СН'!$H$14+СВЦЭМ!$D$10+'СЕТ СН'!$H$5-'СЕТ СН'!$H$24</f>
        <v>3688.3396594200003</v>
      </c>
      <c r="Q98" s="36">
        <f>SUMIFS(СВЦЭМ!$D$39:$D$782,СВЦЭМ!$A$39:$A$782,$A98,СВЦЭМ!$B$39:$B$782,Q$83)+'СЕТ СН'!$H$14+СВЦЭМ!$D$10+'СЕТ СН'!$H$5-'СЕТ СН'!$H$24</f>
        <v>3688.4238952400001</v>
      </c>
      <c r="R98" s="36">
        <f>SUMIFS(СВЦЭМ!$D$39:$D$782,СВЦЭМ!$A$39:$A$782,$A98,СВЦЭМ!$B$39:$B$782,R$83)+'СЕТ СН'!$H$14+СВЦЭМ!$D$10+'СЕТ СН'!$H$5-'СЕТ СН'!$H$24</f>
        <v>3641.9395759700001</v>
      </c>
      <c r="S98" s="36">
        <f>SUMIFS(СВЦЭМ!$D$39:$D$782,СВЦЭМ!$A$39:$A$782,$A98,СВЦЭМ!$B$39:$B$782,S$83)+'СЕТ СН'!$H$14+СВЦЭМ!$D$10+'СЕТ СН'!$H$5-'СЕТ СН'!$H$24</f>
        <v>3639.7069729599998</v>
      </c>
      <c r="T98" s="36">
        <f>SUMIFS(СВЦЭМ!$D$39:$D$782,СВЦЭМ!$A$39:$A$782,$A98,СВЦЭМ!$B$39:$B$782,T$83)+'СЕТ СН'!$H$14+СВЦЭМ!$D$10+'СЕТ СН'!$H$5-'СЕТ СН'!$H$24</f>
        <v>3685.7594253400002</v>
      </c>
      <c r="U98" s="36">
        <f>SUMIFS(СВЦЭМ!$D$39:$D$782,СВЦЭМ!$A$39:$A$782,$A98,СВЦЭМ!$B$39:$B$782,U$83)+'СЕТ СН'!$H$14+СВЦЭМ!$D$10+'СЕТ СН'!$H$5-'СЕТ СН'!$H$24</f>
        <v>3676.0903612600005</v>
      </c>
      <c r="V98" s="36">
        <f>SUMIFS(СВЦЭМ!$D$39:$D$782,СВЦЭМ!$A$39:$A$782,$A98,СВЦЭМ!$B$39:$B$782,V$83)+'СЕТ СН'!$H$14+СВЦЭМ!$D$10+'СЕТ СН'!$H$5-'СЕТ СН'!$H$24</f>
        <v>3676.0295741800001</v>
      </c>
      <c r="W98" s="36">
        <f>SUMIFS(СВЦЭМ!$D$39:$D$782,СВЦЭМ!$A$39:$A$782,$A98,СВЦЭМ!$B$39:$B$782,W$83)+'СЕТ СН'!$H$14+СВЦЭМ!$D$10+'СЕТ СН'!$H$5-'СЕТ СН'!$H$24</f>
        <v>3675.4470432500002</v>
      </c>
      <c r="X98" s="36">
        <f>SUMIFS(СВЦЭМ!$D$39:$D$782,СВЦЭМ!$A$39:$A$782,$A98,СВЦЭМ!$B$39:$B$782,X$83)+'СЕТ СН'!$H$14+СВЦЭМ!$D$10+'СЕТ СН'!$H$5-'СЕТ СН'!$H$24</f>
        <v>3768.84582722</v>
      </c>
      <c r="Y98" s="36">
        <f>SUMIFS(СВЦЭМ!$D$39:$D$782,СВЦЭМ!$A$39:$A$782,$A98,СВЦЭМ!$B$39:$B$782,Y$83)+'СЕТ СН'!$H$14+СВЦЭМ!$D$10+'СЕТ СН'!$H$5-'СЕТ СН'!$H$24</f>
        <v>3851.61872666</v>
      </c>
    </row>
    <row r="99" spans="1:25" ht="15.75" x14ac:dyDescent="0.2">
      <c r="A99" s="35">
        <f t="shared" si="2"/>
        <v>45154</v>
      </c>
      <c r="B99" s="36">
        <f>SUMIFS(СВЦЭМ!$D$39:$D$782,СВЦЭМ!$A$39:$A$782,$A99,СВЦЭМ!$B$39:$B$782,B$83)+'СЕТ СН'!$H$14+СВЦЭМ!$D$10+'СЕТ СН'!$H$5-'СЕТ СН'!$H$24</f>
        <v>3977.9236935700001</v>
      </c>
      <c r="C99" s="36">
        <f>SUMIFS(СВЦЭМ!$D$39:$D$782,СВЦЭМ!$A$39:$A$782,$A99,СВЦЭМ!$B$39:$B$782,C$83)+'СЕТ СН'!$H$14+СВЦЭМ!$D$10+'СЕТ СН'!$H$5-'СЕТ СН'!$H$24</f>
        <v>4027.2133251300002</v>
      </c>
      <c r="D99" s="36">
        <f>SUMIFS(СВЦЭМ!$D$39:$D$782,СВЦЭМ!$A$39:$A$782,$A99,СВЦЭМ!$B$39:$B$782,D$83)+'СЕТ СН'!$H$14+СВЦЭМ!$D$10+'СЕТ СН'!$H$5-'СЕТ СН'!$H$24</f>
        <v>4062.6664572700001</v>
      </c>
      <c r="E99" s="36">
        <f>SUMIFS(СВЦЭМ!$D$39:$D$782,СВЦЭМ!$A$39:$A$782,$A99,СВЦЭМ!$B$39:$B$782,E$83)+'СЕТ СН'!$H$14+СВЦЭМ!$D$10+'СЕТ СН'!$H$5-'СЕТ СН'!$H$24</f>
        <v>4082.9369026200002</v>
      </c>
      <c r="F99" s="36">
        <f>SUMIFS(СВЦЭМ!$D$39:$D$782,СВЦЭМ!$A$39:$A$782,$A99,СВЦЭМ!$B$39:$B$782,F$83)+'СЕТ СН'!$H$14+СВЦЭМ!$D$10+'СЕТ СН'!$H$5-'СЕТ СН'!$H$24</f>
        <v>4113.3057238000001</v>
      </c>
      <c r="G99" s="36">
        <f>SUMIFS(СВЦЭМ!$D$39:$D$782,СВЦЭМ!$A$39:$A$782,$A99,СВЦЭМ!$B$39:$B$782,G$83)+'СЕТ СН'!$H$14+СВЦЭМ!$D$10+'СЕТ СН'!$H$5-'СЕТ СН'!$H$24</f>
        <v>4083.0491771200004</v>
      </c>
      <c r="H99" s="36">
        <f>SUMIFS(СВЦЭМ!$D$39:$D$782,СВЦЭМ!$A$39:$A$782,$A99,СВЦЭМ!$B$39:$B$782,H$83)+'СЕТ СН'!$H$14+СВЦЭМ!$D$10+'СЕТ СН'!$H$5-'СЕТ СН'!$H$24</f>
        <v>4058.0123879600001</v>
      </c>
      <c r="I99" s="36">
        <f>SUMIFS(СВЦЭМ!$D$39:$D$782,СВЦЭМ!$A$39:$A$782,$A99,СВЦЭМ!$B$39:$B$782,I$83)+'СЕТ СН'!$H$14+СВЦЭМ!$D$10+'СЕТ СН'!$H$5-'СЕТ СН'!$H$24</f>
        <v>3940.6047520900001</v>
      </c>
      <c r="J99" s="36">
        <f>SUMIFS(СВЦЭМ!$D$39:$D$782,СВЦЭМ!$A$39:$A$782,$A99,СВЦЭМ!$B$39:$B$782,J$83)+'СЕТ СН'!$H$14+СВЦЭМ!$D$10+'СЕТ СН'!$H$5-'СЕТ СН'!$H$24</f>
        <v>3866.2839032100001</v>
      </c>
      <c r="K99" s="36">
        <f>SUMIFS(СВЦЭМ!$D$39:$D$782,СВЦЭМ!$A$39:$A$782,$A99,СВЦЭМ!$B$39:$B$782,K$83)+'СЕТ СН'!$H$14+СВЦЭМ!$D$10+'СЕТ СН'!$H$5-'СЕТ СН'!$H$24</f>
        <v>3792.3307371199999</v>
      </c>
      <c r="L99" s="36">
        <f>SUMIFS(СВЦЭМ!$D$39:$D$782,СВЦЭМ!$A$39:$A$782,$A99,СВЦЭМ!$B$39:$B$782,L$83)+'СЕТ СН'!$H$14+СВЦЭМ!$D$10+'СЕТ СН'!$H$5-'СЕТ СН'!$H$24</f>
        <v>3755.0328921400001</v>
      </c>
      <c r="M99" s="36">
        <f>SUMIFS(СВЦЭМ!$D$39:$D$782,СВЦЭМ!$A$39:$A$782,$A99,СВЦЭМ!$B$39:$B$782,M$83)+'СЕТ СН'!$H$14+СВЦЭМ!$D$10+'СЕТ СН'!$H$5-'СЕТ СН'!$H$24</f>
        <v>3730.4413859800002</v>
      </c>
      <c r="N99" s="36">
        <f>SUMIFS(СВЦЭМ!$D$39:$D$782,СВЦЭМ!$A$39:$A$782,$A99,СВЦЭМ!$B$39:$B$782,N$83)+'СЕТ СН'!$H$14+СВЦЭМ!$D$10+'СЕТ СН'!$H$5-'СЕТ СН'!$H$24</f>
        <v>3740.8277247699998</v>
      </c>
      <c r="O99" s="36">
        <f>SUMIFS(СВЦЭМ!$D$39:$D$782,СВЦЭМ!$A$39:$A$782,$A99,СВЦЭМ!$B$39:$B$782,O$83)+'СЕТ СН'!$H$14+СВЦЭМ!$D$10+'СЕТ СН'!$H$5-'СЕТ СН'!$H$24</f>
        <v>3746.2564444200002</v>
      </c>
      <c r="P99" s="36">
        <f>SUMIFS(СВЦЭМ!$D$39:$D$782,СВЦЭМ!$A$39:$A$782,$A99,СВЦЭМ!$B$39:$B$782,P$83)+'СЕТ СН'!$H$14+СВЦЭМ!$D$10+'СЕТ СН'!$H$5-'СЕТ СН'!$H$24</f>
        <v>3726.0524233800002</v>
      </c>
      <c r="Q99" s="36">
        <f>SUMIFS(СВЦЭМ!$D$39:$D$782,СВЦЭМ!$A$39:$A$782,$A99,СВЦЭМ!$B$39:$B$782,Q$83)+'СЕТ СН'!$H$14+СВЦЭМ!$D$10+'СЕТ СН'!$H$5-'СЕТ СН'!$H$24</f>
        <v>3737.0002782500001</v>
      </c>
      <c r="R99" s="36">
        <f>SUMIFS(СВЦЭМ!$D$39:$D$782,СВЦЭМ!$A$39:$A$782,$A99,СВЦЭМ!$B$39:$B$782,R$83)+'СЕТ СН'!$H$14+СВЦЭМ!$D$10+'СЕТ СН'!$H$5-'СЕТ СН'!$H$24</f>
        <v>3687.6508696500005</v>
      </c>
      <c r="S99" s="36">
        <f>SUMIFS(СВЦЭМ!$D$39:$D$782,СВЦЭМ!$A$39:$A$782,$A99,СВЦЭМ!$B$39:$B$782,S$83)+'СЕТ СН'!$H$14+СВЦЭМ!$D$10+'СЕТ СН'!$H$5-'СЕТ СН'!$H$24</f>
        <v>3676.69789515</v>
      </c>
      <c r="T99" s="36">
        <f>SUMIFS(СВЦЭМ!$D$39:$D$782,СВЦЭМ!$A$39:$A$782,$A99,СВЦЭМ!$B$39:$B$782,T$83)+'СЕТ СН'!$H$14+СВЦЭМ!$D$10+'СЕТ СН'!$H$5-'СЕТ СН'!$H$24</f>
        <v>3714.4462415600001</v>
      </c>
      <c r="U99" s="36">
        <f>SUMIFS(СВЦЭМ!$D$39:$D$782,СВЦЭМ!$A$39:$A$782,$A99,СВЦЭМ!$B$39:$B$782,U$83)+'СЕТ СН'!$H$14+СВЦЭМ!$D$10+'СЕТ СН'!$H$5-'СЕТ СН'!$H$24</f>
        <v>3712.9273818600004</v>
      </c>
      <c r="V99" s="36">
        <f>SUMIFS(СВЦЭМ!$D$39:$D$782,СВЦЭМ!$A$39:$A$782,$A99,СВЦЭМ!$B$39:$B$782,V$83)+'СЕТ СН'!$H$14+СВЦЭМ!$D$10+'СЕТ СН'!$H$5-'СЕТ СН'!$H$24</f>
        <v>3715.6065912200002</v>
      </c>
      <c r="W99" s="36">
        <f>SUMIFS(СВЦЭМ!$D$39:$D$782,СВЦЭМ!$A$39:$A$782,$A99,СВЦЭМ!$B$39:$B$782,W$83)+'СЕТ СН'!$H$14+СВЦЭМ!$D$10+'СЕТ СН'!$H$5-'СЕТ СН'!$H$24</f>
        <v>3711.9983801799999</v>
      </c>
      <c r="X99" s="36">
        <f>SUMIFS(СВЦЭМ!$D$39:$D$782,СВЦЭМ!$A$39:$A$782,$A99,СВЦЭМ!$B$39:$B$782,X$83)+'СЕТ СН'!$H$14+СВЦЭМ!$D$10+'СЕТ СН'!$H$5-'СЕТ СН'!$H$24</f>
        <v>3778.9814219</v>
      </c>
      <c r="Y99" s="36">
        <f>SUMIFS(СВЦЭМ!$D$39:$D$782,СВЦЭМ!$A$39:$A$782,$A99,СВЦЭМ!$B$39:$B$782,Y$83)+'СЕТ СН'!$H$14+СВЦЭМ!$D$10+'СЕТ СН'!$H$5-'СЕТ СН'!$H$24</f>
        <v>3884.8101652400001</v>
      </c>
    </row>
    <row r="100" spans="1:25" ht="15.75" x14ac:dyDescent="0.2">
      <c r="A100" s="35">
        <f t="shared" si="2"/>
        <v>45155</v>
      </c>
      <c r="B100" s="36">
        <f>SUMIFS(СВЦЭМ!$D$39:$D$782,СВЦЭМ!$A$39:$A$782,$A100,СВЦЭМ!$B$39:$B$782,B$83)+'СЕТ СН'!$H$14+СВЦЭМ!$D$10+'СЕТ СН'!$H$5-'СЕТ СН'!$H$24</f>
        <v>3829.2307755100001</v>
      </c>
      <c r="C100" s="36">
        <f>SUMIFS(СВЦЭМ!$D$39:$D$782,СВЦЭМ!$A$39:$A$782,$A100,СВЦЭМ!$B$39:$B$782,C$83)+'СЕТ СН'!$H$14+СВЦЭМ!$D$10+'СЕТ СН'!$H$5-'СЕТ СН'!$H$24</f>
        <v>3905.7538281500001</v>
      </c>
      <c r="D100" s="36">
        <f>SUMIFS(СВЦЭМ!$D$39:$D$782,СВЦЭМ!$A$39:$A$782,$A100,СВЦЭМ!$B$39:$B$782,D$83)+'СЕТ СН'!$H$14+СВЦЭМ!$D$10+'СЕТ СН'!$H$5-'СЕТ СН'!$H$24</f>
        <v>3926.82224116</v>
      </c>
      <c r="E100" s="36">
        <f>SUMIFS(СВЦЭМ!$D$39:$D$782,СВЦЭМ!$A$39:$A$782,$A100,СВЦЭМ!$B$39:$B$782,E$83)+'СЕТ СН'!$H$14+СВЦЭМ!$D$10+'СЕТ СН'!$H$5-'СЕТ СН'!$H$24</f>
        <v>3930.0807134699999</v>
      </c>
      <c r="F100" s="36">
        <f>SUMIFS(СВЦЭМ!$D$39:$D$782,СВЦЭМ!$A$39:$A$782,$A100,СВЦЭМ!$B$39:$B$782,F$83)+'СЕТ СН'!$H$14+СВЦЭМ!$D$10+'СЕТ СН'!$H$5-'СЕТ СН'!$H$24</f>
        <v>3952.1417657900001</v>
      </c>
      <c r="G100" s="36">
        <f>SUMIFS(СВЦЭМ!$D$39:$D$782,СВЦЭМ!$A$39:$A$782,$A100,СВЦЭМ!$B$39:$B$782,G$83)+'СЕТ СН'!$H$14+СВЦЭМ!$D$10+'СЕТ СН'!$H$5-'СЕТ СН'!$H$24</f>
        <v>3940.2783927800001</v>
      </c>
      <c r="H100" s="36">
        <f>SUMIFS(СВЦЭМ!$D$39:$D$782,СВЦЭМ!$A$39:$A$782,$A100,СВЦЭМ!$B$39:$B$782,H$83)+'СЕТ СН'!$H$14+СВЦЭМ!$D$10+'СЕТ СН'!$H$5-'СЕТ СН'!$H$24</f>
        <v>3860.1389047700004</v>
      </c>
      <c r="I100" s="36">
        <f>SUMIFS(СВЦЭМ!$D$39:$D$782,СВЦЭМ!$A$39:$A$782,$A100,СВЦЭМ!$B$39:$B$782,I$83)+'СЕТ СН'!$H$14+СВЦЭМ!$D$10+'СЕТ СН'!$H$5-'СЕТ СН'!$H$24</f>
        <v>3775.8203975699998</v>
      </c>
      <c r="J100" s="36">
        <f>SUMIFS(СВЦЭМ!$D$39:$D$782,СВЦЭМ!$A$39:$A$782,$A100,СВЦЭМ!$B$39:$B$782,J$83)+'СЕТ СН'!$H$14+СВЦЭМ!$D$10+'СЕТ СН'!$H$5-'СЕТ СН'!$H$24</f>
        <v>3668.2982298200004</v>
      </c>
      <c r="K100" s="36">
        <f>SUMIFS(СВЦЭМ!$D$39:$D$782,СВЦЭМ!$A$39:$A$782,$A100,СВЦЭМ!$B$39:$B$782,K$83)+'СЕТ СН'!$H$14+СВЦЭМ!$D$10+'СЕТ СН'!$H$5-'СЕТ СН'!$H$24</f>
        <v>3611.74186706</v>
      </c>
      <c r="L100" s="36">
        <f>SUMIFS(СВЦЭМ!$D$39:$D$782,СВЦЭМ!$A$39:$A$782,$A100,СВЦЭМ!$B$39:$B$782,L$83)+'СЕТ СН'!$H$14+СВЦЭМ!$D$10+'СЕТ СН'!$H$5-'СЕТ СН'!$H$24</f>
        <v>3573.4642372100002</v>
      </c>
      <c r="M100" s="36">
        <f>SUMIFS(СВЦЭМ!$D$39:$D$782,СВЦЭМ!$A$39:$A$782,$A100,СВЦЭМ!$B$39:$B$782,M$83)+'СЕТ СН'!$H$14+СВЦЭМ!$D$10+'СЕТ СН'!$H$5-'СЕТ СН'!$H$24</f>
        <v>3543.4676446600001</v>
      </c>
      <c r="N100" s="36">
        <f>SUMIFS(СВЦЭМ!$D$39:$D$782,СВЦЭМ!$A$39:$A$782,$A100,СВЦЭМ!$B$39:$B$782,N$83)+'СЕТ СН'!$H$14+СВЦЭМ!$D$10+'СЕТ СН'!$H$5-'СЕТ СН'!$H$24</f>
        <v>3570.5550251300001</v>
      </c>
      <c r="O100" s="36">
        <f>SUMIFS(СВЦЭМ!$D$39:$D$782,СВЦЭМ!$A$39:$A$782,$A100,СВЦЭМ!$B$39:$B$782,O$83)+'СЕТ СН'!$H$14+СВЦЭМ!$D$10+'СЕТ СН'!$H$5-'СЕТ СН'!$H$24</f>
        <v>3568.1414502400003</v>
      </c>
      <c r="P100" s="36">
        <f>SUMIFS(СВЦЭМ!$D$39:$D$782,СВЦЭМ!$A$39:$A$782,$A100,СВЦЭМ!$B$39:$B$782,P$83)+'СЕТ СН'!$H$14+СВЦЭМ!$D$10+'СЕТ СН'!$H$5-'СЕТ СН'!$H$24</f>
        <v>3567.2167799600002</v>
      </c>
      <c r="Q100" s="36">
        <f>SUMIFS(СВЦЭМ!$D$39:$D$782,СВЦЭМ!$A$39:$A$782,$A100,СВЦЭМ!$B$39:$B$782,Q$83)+'СЕТ СН'!$H$14+СВЦЭМ!$D$10+'СЕТ СН'!$H$5-'СЕТ СН'!$H$24</f>
        <v>3584.6531181</v>
      </c>
      <c r="R100" s="36">
        <f>SUMIFS(СВЦЭМ!$D$39:$D$782,СВЦЭМ!$A$39:$A$782,$A100,СВЦЭМ!$B$39:$B$782,R$83)+'СЕТ СН'!$H$14+СВЦЭМ!$D$10+'СЕТ СН'!$H$5-'СЕТ СН'!$H$24</f>
        <v>3543.8757178599999</v>
      </c>
      <c r="S100" s="36">
        <f>SUMIFS(СВЦЭМ!$D$39:$D$782,СВЦЭМ!$A$39:$A$782,$A100,СВЦЭМ!$B$39:$B$782,S$83)+'СЕТ СН'!$H$14+СВЦЭМ!$D$10+'СЕТ СН'!$H$5-'СЕТ СН'!$H$24</f>
        <v>3542.7895607999999</v>
      </c>
      <c r="T100" s="36">
        <f>SUMIFS(СВЦЭМ!$D$39:$D$782,СВЦЭМ!$A$39:$A$782,$A100,СВЦЭМ!$B$39:$B$782,T$83)+'СЕТ СН'!$H$14+СВЦЭМ!$D$10+'СЕТ СН'!$H$5-'СЕТ СН'!$H$24</f>
        <v>3577.2991564700001</v>
      </c>
      <c r="U100" s="36">
        <f>SUMIFS(СВЦЭМ!$D$39:$D$782,СВЦЭМ!$A$39:$A$782,$A100,СВЦЭМ!$B$39:$B$782,U$83)+'СЕТ СН'!$H$14+СВЦЭМ!$D$10+'СЕТ СН'!$H$5-'СЕТ СН'!$H$24</f>
        <v>3583.9337610600001</v>
      </c>
      <c r="V100" s="36">
        <f>SUMIFS(СВЦЭМ!$D$39:$D$782,СВЦЭМ!$A$39:$A$782,$A100,СВЦЭМ!$B$39:$B$782,V$83)+'СЕТ СН'!$H$14+СВЦЭМ!$D$10+'СЕТ СН'!$H$5-'СЕТ СН'!$H$24</f>
        <v>3590.2690974900001</v>
      </c>
      <c r="W100" s="36">
        <f>SUMIFS(СВЦЭМ!$D$39:$D$782,СВЦЭМ!$A$39:$A$782,$A100,СВЦЭМ!$B$39:$B$782,W$83)+'СЕТ СН'!$H$14+СВЦЭМ!$D$10+'СЕТ СН'!$H$5-'СЕТ СН'!$H$24</f>
        <v>3582.4683490000002</v>
      </c>
      <c r="X100" s="36">
        <f>SUMIFS(СВЦЭМ!$D$39:$D$782,СВЦЭМ!$A$39:$A$782,$A100,СВЦЭМ!$B$39:$B$782,X$83)+'СЕТ СН'!$H$14+СВЦЭМ!$D$10+'СЕТ СН'!$H$5-'СЕТ СН'!$H$24</f>
        <v>3641.72242155</v>
      </c>
      <c r="Y100" s="36">
        <f>SUMIFS(СВЦЭМ!$D$39:$D$782,СВЦЭМ!$A$39:$A$782,$A100,СВЦЭМ!$B$39:$B$782,Y$83)+'СЕТ СН'!$H$14+СВЦЭМ!$D$10+'СЕТ СН'!$H$5-'СЕТ СН'!$H$24</f>
        <v>3743.2598999900001</v>
      </c>
    </row>
    <row r="101" spans="1:25" ht="15.75" x14ac:dyDescent="0.2">
      <c r="A101" s="35">
        <f t="shared" si="2"/>
        <v>45156</v>
      </c>
      <c r="B101" s="36">
        <f>SUMIFS(СВЦЭМ!$D$39:$D$782,СВЦЭМ!$A$39:$A$782,$A101,СВЦЭМ!$B$39:$B$782,B$83)+'СЕТ СН'!$H$14+СВЦЭМ!$D$10+'СЕТ СН'!$H$5-'СЕТ СН'!$H$24</f>
        <v>3860.9350025700001</v>
      </c>
      <c r="C101" s="36">
        <f>SUMIFS(СВЦЭМ!$D$39:$D$782,СВЦЭМ!$A$39:$A$782,$A101,СВЦЭМ!$B$39:$B$782,C$83)+'СЕТ СН'!$H$14+СВЦЭМ!$D$10+'СЕТ СН'!$H$5-'СЕТ СН'!$H$24</f>
        <v>3956.9676739400002</v>
      </c>
      <c r="D101" s="36">
        <f>SUMIFS(СВЦЭМ!$D$39:$D$782,СВЦЭМ!$A$39:$A$782,$A101,СВЦЭМ!$B$39:$B$782,D$83)+'СЕТ СН'!$H$14+СВЦЭМ!$D$10+'СЕТ СН'!$H$5-'СЕТ СН'!$H$24</f>
        <v>3980.2045132500002</v>
      </c>
      <c r="E101" s="36">
        <f>SUMIFS(СВЦЭМ!$D$39:$D$782,СВЦЭМ!$A$39:$A$782,$A101,СВЦЭМ!$B$39:$B$782,E$83)+'СЕТ СН'!$H$14+СВЦЭМ!$D$10+'СЕТ СН'!$H$5-'СЕТ СН'!$H$24</f>
        <v>4003.75611553</v>
      </c>
      <c r="F101" s="36">
        <f>SUMIFS(СВЦЭМ!$D$39:$D$782,СВЦЭМ!$A$39:$A$782,$A101,СВЦЭМ!$B$39:$B$782,F$83)+'СЕТ СН'!$H$14+СВЦЭМ!$D$10+'СЕТ СН'!$H$5-'СЕТ СН'!$H$24</f>
        <v>4053.2342107300001</v>
      </c>
      <c r="G101" s="36">
        <f>SUMIFS(СВЦЭМ!$D$39:$D$782,СВЦЭМ!$A$39:$A$782,$A101,СВЦЭМ!$B$39:$B$782,G$83)+'СЕТ СН'!$H$14+СВЦЭМ!$D$10+'СЕТ СН'!$H$5-'СЕТ СН'!$H$24</f>
        <v>4032.0623094100001</v>
      </c>
      <c r="H101" s="36">
        <f>SUMIFS(СВЦЭМ!$D$39:$D$782,СВЦЭМ!$A$39:$A$782,$A101,СВЦЭМ!$B$39:$B$782,H$83)+'СЕТ СН'!$H$14+СВЦЭМ!$D$10+'СЕТ СН'!$H$5-'СЕТ СН'!$H$24</f>
        <v>3966.6663161200004</v>
      </c>
      <c r="I101" s="36">
        <f>SUMIFS(СВЦЭМ!$D$39:$D$782,СВЦЭМ!$A$39:$A$782,$A101,СВЦЭМ!$B$39:$B$782,I$83)+'СЕТ СН'!$H$14+СВЦЭМ!$D$10+'СЕТ СН'!$H$5-'СЕТ СН'!$H$24</f>
        <v>3849.75339128</v>
      </c>
      <c r="J101" s="36">
        <f>SUMIFS(СВЦЭМ!$D$39:$D$782,СВЦЭМ!$A$39:$A$782,$A101,СВЦЭМ!$B$39:$B$782,J$83)+'СЕТ СН'!$H$14+СВЦЭМ!$D$10+'СЕТ СН'!$H$5-'СЕТ СН'!$H$24</f>
        <v>3731.9379498200001</v>
      </c>
      <c r="K101" s="36">
        <f>SUMIFS(СВЦЭМ!$D$39:$D$782,СВЦЭМ!$A$39:$A$782,$A101,СВЦЭМ!$B$39:$B$782,K$83)+'СЕТ СН'!$H$14+СВЦЭМ!$D$10+'СЕТ СН'!$H$5-'СЕТ СН'!$H$24</f>
        <v>3660.97116981</v>
      </c>
      <c r="L101" s="36">
        <f>SUMIFS(СВЦЭМ!$D$39:$D$782,СВЦЭМ!$A$39:$A$782,$A101,СВЦЭМ!$B$39:$B$782,L$83)+'СЕТ СН'!$H$14+СВЦЭМ!$D$10+'СЕТ СН'!$H$5-'СЕТ СН'!$H$24</f>
        <v>3615.90145347</v>
      </c>
      <c r="M101" s="36">
        <f>SUMIFS(СВЦЭМ!$D$39:$D$782,СВЦЭМ!$A$39:$A$782,$A101,СВЦЭМ!$B$39:$B$782,M$83)+'СЕТ СН'!$H$14+СВЦЭМ!$D$10+'СЕТ СН'!$H$5-'СЕТ СН'!$H$24</f>
        <v>3584.4200719500004</v>
      </c>
      <c r="N101" s="36">
        <f>SUMIFS(СВЦЭМ!$D$39:$D$782,СВЦЭМ!$A$39:$A$782,$A101,СВЦЭМ!$B$39:$B$782,N$83)+'СЕТ СН'!$H$14+СВЦЭМ!$D$10+'СЕТ СН'!$H$5-'СЕТ СН'!$H$24</f>
        <v>3590.49729054</v>
      </c>
      <c r="O101" s="36">
        <f>SUMIFS(СВЦЭМ!$D$39:$D$782,СВЦЭМ!$A$39:$A$782,$A101,СВЦЭМ!$B$39:$B$782,O$83)+'СЕТ СН'!$H$14+СВЦЭМ!$D$10+'СЕТ СН'!$H$5-'СЕТ СН'!$H$24</f>
        <v>3586.06159553</v>
      </c>
      <c r="P101" s="36">
        <f>SUMIFS(СВЦЭМ!$D$39:$D$782,СВЦЭМ!$A$39:$A$782,$A101,СВЦЭМ!$B$39:$B$782,P$83)+'СЕТ СН'!$H$14+СВЦЭМ!$D$10+'СЕТ СН'!$H$5-'СЕТ СН'!$H$24</f>
        <v>3582.6334924800003</v>
      </c>
      <c r="Q101" s="36">
        <f>SUMIFS(СВЦЭМ!$D$39:$D$782,СВЦЭМ!$A$39:$A$782,$A101,СВЦЭМ!$B$39:$B$782,Q$83)+'СЕТ СН'!$H$14+СВЦЭМ!$D$10+'СЕТ СН'!$H$5-'СЕТ СН'!$H$24</f>
        <v>3585.0666515399998</v>
      </c>
      <c r="R101" s="36">
        <f>SUMIFS(СВЦЭМ!$D$39:$D$782,СВЦЭМ!$A$39:$A$782,$A101,СВЦЭМ!$B$39:$B$782,R$83)+'СЕТ СН'!$H$14+СВЦЭМ!$D$10+'СЕТ СН'!$H$5-'СЕТ СН'!$H$24</f>
        <v>3572.7108956900001</v>
      </c>
      <c r="S101" s="36">
        <f>SUMIFS(СВЦЭМ!$D$39:$D$782,СВЦЭМ!$A$39:$A$782,$A101,СВЦЭМ!$B$39:$B$782,S$83)+'СЕТ СН'!$H$14+СВЦЭМ!$D$10+'СЕТ СН'!$H$5-'СЕТ СН'!$H$24</f>
        <v>3561.5267745300002</v>
      </c>
      <c r="T101" s="36">
        <f>SUMIFS(СВЦЭМ!$D$39:$D$782,СВЦЭМ!$A$39:$A$782,$A101,СВЦЭМ!$B$39:$B$782,T$83)+'СЕТ СН'!$H$14+СВЦЭМ!$D$10+'СЕТ СН'!$H$5-'СЕТ СН'!$H$24</f>
        <v>3606.4489029000001</v>
      </c>
      <c r="U101" s="36">
        <f>SUMIFS(СВЦЭМ!$D$39:$D$782,СВЦЭМ!$A$39:$A$782,$A101,СВЦЭМ!$B$39:$B$782,U$83)+'СЕТ СН'!$H$14+СВЦЭМ!$D$10+'СЕТ СН'!$H$5-'СЕТ СН'!$H$24</f>
        <v>3607.00484676</v>
      </c>
      <c r="V101" s="36">
        <f>SUMIFS(СВЦЭМ!$D$39:$D$782,СВЦЭМ!$A$39:$A$782,$A101,СВЦЭМ!$B$39:$B$782,V$83)+'СЕТ СН'!$H$14+СВЦЭМ!$D$10+'СЕТ СН'!$H$5-'СЕТ СН'!$H$24</f>
        <v>3590.51140467</v>
      </c>
      <c r="W101" s="36">
        <f>SUMIFS(СВЦЭМ!$D$39:$D$782,СВЦЭМ!$A$39:$A$782,$A101,СВЦЭМ!$B$39:$B$782,W$83)+'СЕТ СН'!$H$14+СВЦЭМ!$D$10+'СЕТ СН'!$H$5-'СЕТ СН'!$H$24</f>
        <v>3579.3899914399999</v>
      </c>
      <c r="X101" s="36">
        <f>SUMIFS(СВЦЭМ!$D$39:$D$782,СВЦЭМ!$A$39:$A$782,$A101,СВЦЭМ!$B$39:$B$782,X$83)+'СЕТ СН'!$H$14+СВЦЭМ!$D$10+'СЕТ СН'!$H$5-'СЕТ СН'!$H$24</f>
        <v>3645.94323338</v>
      </c>
      <c r="Y101" s="36">
        <f>SUMIFS(СВЦЭМ!$D$39:$D$782,СВЦЭМ!$A$39:$A$782,$A101,СВЦЭМ!$B$39:$B$782,Y$83)+'СЕТ СН'!$H$14+СВЦЭМ!$D$10+'СЕТ СН'!$H$5-'СЕТ СН'!$H$24</f>
        <v>3747.6663525000004</v>
      </c>
    </row>
    <row r="102" spans="1:25" ht="15.75" x14ac:dyDescent="0.2">
      <c r="A102" s="35">
        <f t="shared" si="2"/>
        <v>45157</v>
      </c>
      <c r="B102" s="36">
        <f>SUMIFS(СВЦЭМ!$D$39:$D$782,СВЦЭМ!$A$39:$A$782,$A102,СВЦЭМ!$B$39:$B$782,B$83)+'СЕТ СН'!$H$14+СВЦЭМ!$D$10+'СЕТ СН'!$H$5-'СЕТ СН'!$H$24</f>
        <v>3794.0898539700001</v>
      </c>
      <c r="C102" s="36">
        <f>SUMIFS(СВЦЭМ!$D$39:$D$782,СВЦЭМ!$A$39:$A$782,$A102,СВЦЭМ!$B$39:$B$782,C$83)+'СЕТ СН'!$H$14+СВЦЭМ!$D$10+'СЕТ СН'!$H$5-'СЕТ СН'!$H$24</f>
        <v>3876.0023413500003</v>
      </c>
      <c r="D102" s="36">
        <f>SUMIFS(СВЦЭМ!$D$39:$D$782,СВЦЭМ!$A$39:$A$782,$A102,СВЦЭМ!$B$39:$B$782,D$83)+'СЕТ СН'!$H$14+СВЦЭМ!$D$10+'СЕТ СН'!$H$5-'СЕТ СН'!$H$24</f>
        <v>3871.7218318900004</v>
      </c>
      <c r="E102" s="36">
        <f>SUMIFS(СВЦЭМ!$D$39:$D$782,СВЦЭМ!$A$39:$A$782,$A102,СВЦЭМ!$B$39:$B$782,E$83)+'СЕТ СН'!$H$14+СВЦЭМ!$D$10+'СЕТ СН'!$H$5-'СЕТ СН'!$H$24</f>
        <v>3831.3198162799999</v>
      </c>
      <c r="F102" s="36">
        <f>SUMIFS(СВЦЭМ!$D$39:$D$782,СВЦЭМ!$A$39:$A$782,$A102,СВЦЭМ!$B$39:$B$782,F$83)+'СЕТ СН'!$H$14+СВЦЭМ!$D$10+'СЕТ СН'!$H$5-'СЕТ СН'!$H$24</f>
        <v>3896.0242750400002</v>
      </c>
      <c r="G102" s="36">
        <f>SUMIFS(СВЦЭМ!$D$39:$D$782,СВЦЭМ!$A$39:$A$782,$A102,СВЦЭМ!$B$39:$B$782,G$83)+'СЕТ СН'!$H$14+СВЦЭМ!$D$10+'СЕТ СН'!$H$5-'СЕТ СН'!$H$24</f>
        <v>3904.1510860600001</v>
      </c>
      <c r="H102" s="36">
        <f>SUMIFS(СВЦЭМ!$D$39:$D$782,СВЦЭМ!$A$39:$A$782,$A102,СВЦЭМ!$B$39:$B$782,H$83)+'СЕТ СН'!$H$14+СВЦЭМ!$D$10+'СЕТ СН'!$H$5-'СЕТ СН'!$H$24</f>
        <v>3921.6888764400001</v>
      </c>
      <c r="I102" s="36">
        <f>SUMIFS(СВЦЭМ!$D$39:$D$782,СВЦЭМ!$A$39:$A$782,$A102,СВЦЭМ!$B$39:$B$782,I$83)+'СЕТ СН'!$H$14+СВЦЭМ!$D$10+'СЕТ СН'!$H$5-'СЕТ СН'!$H$24</f>
        <v>3890.8025019800002</v>
      </c>
      <c r="J102" s="36">
        <f>SUMIFS(СВЦЭМ!$D$39:$D$782,СВЦЭМ!$A$39:$A$782,$A102,СВЦЭМ!$B$39:$B$782,J$83)+'СЕТ СН'!$H$14+СВЦЭМ!$D$10+'СЕТ СН'!$H$5-'СЕТ СН'!$H$24</f>
        <v>3802.9175222700001</v>
      </c>
      <c r="K102" s="36">
        <f>SUMIFS(СВЦЭМ!$D$39:$D$782,СВЦЭМ!$A$39:$A$782,$A102,СВЦЭМ!$B$39:$B$782,K$83)+'СЕТ СН'!$H$14+СВЦЭМ!$D$10+'СЕТ СН'!$H$5-'СЕТ СН'!$H$24</f>
        <v>3690.2092288700001</v>
      </c>
      <c r="L102" s="36">
        <f>SUMIFS(СВЦЭМ!$D$39:$D$782,СВЦЭМ!$A$39:$A$782,$A102,СВЦЭМ!$B$39:$B$782,L$83)+'СЕТ СН'!$H$14+СВЦЭМ!$D$10+'СЕТ СН'!$H$5-'СЕТ СН'!$H$24</f>
        <v>3618.64400854</v>
      </c>
      <c r="M102" s="36">
        <f>SUMIFS(СВЦЭМ!$D$39:$D$782,СВЦЭМ!$A$39:$A$782,$A102,СВЦЭМ!$B$39:$B$782,M$83)+'СЕТ СН'!$H$14+СВЦЭМ!$D$10+'СЕТ СН'!$H$5-'СЕТ СН'!$H$24</f>
        <v>3585.7112272499999</v>
      </c>
      <c r="N102" s="36">
        <f>SUMIFS(СВЦЭМ!$D$39:$D$782,СВЦЭМ!$A$39:$A$782,$A102,СВЦЭМ!$B$39:$B$782,N$83)+'СЕТ СН'!$H$14+СВЦЭМ!$D$10+'СЕТ СН'!$H$5-'СЕТ СН'!$H$24</f>
        <v>3580.9148084100002</v>
      </c>
      <c r="O102" s="36">
        <f>SUMIFS(СВЦЭМ!$D$39:$D$782,СВЦЭМ!$A$39:$A$782,$A102,СВЦЭМ!$B$39:$B$782,O$83)+'СЕТ СН'!$H$14+СВЦЭМ!$D$10+'СЕТ СН'!$H$5-'СЕТ СН'!$H$24</f>
        <v>3592.8349311600005</v>
      </c>
      <c r="P102" s="36">
        <f>SUMIFS(СВЦЭМ!$D$39:$D$782,СВЦЭМ!$A$39:$A$782,$A102,СВЦЭМ!$B$39:$B$782,P$83)+'СЕТ СН'!$H$14+СВЦЭМ!$D$10+'СЕТ СН'!$H$5-'СЕТ СН'!$H$24</f>
        <v>3565.9130580700003</v>
      </c>
      <c r="Q102" s="36">
        <f>SUMIFS(СВЦЭМ!$D$39:$D$782,СВЦЭМ!$A$39:$A$782,$A102,СВЦЭМ!$B$39:$B$782,Q$83)+'СЕТ СН'!$H$14+СВЦЭМ!$D$10+'СЕТ СН'!$H$5-'СЕТ СН'!$H$24</f>
        <v>3562.0852033800002</v>
      </c>
      <c r="R102" s="36">
        <f>SUMIFS(СВЦЭМ!$D$39:$D$782,СВЦЭМ!$A$39:$A$782,$A102,СВЦЭМ!$B$39:$B$782,R$83)+'СЕТ СН'!$H$14+СВЦЭМ!$D$10+'СЕТ СН'!$H$5-'СЕТ СН'!$H$24</f>
        <v>3595.8834796600004</v>
      </c>
      <c r="S102" s="36">
        <f>SUMIFS(СВЦЭМ!$D$39:$D$782,СВЦЭМ!$A$39:$A$782,$A102,СВЦЭМ!$B$39:$B$782,S$83)+'СЕТ СН'!$H$14+СВЦЭМ!$D$10+'СЕТ СН'!$H$5-'СЕТ СН'!$H$24</f>
        <v>3595.7531869000004</v>
      </c>
      <c r="T102" s="36">
        <f>SUMIFS(СВЦЭМ!$D$39:$D$782,СВЦЭМ!$A$39:$A$782,$A102,СВЦЭМ!$B$39:$B$782,T$83)+'СЕТ СН'!$H$14+СВЦЭМ!$D$10+'СЕТ СН'!$H$5-'СЕТ СН'!$H$24</f>
        <v>3602.2522749099999</v>
      </c>
      <c r="U102" s="36">
        <f>SUMIFS(СВЦЭМ!$D$39:$D$782,СВЦЭМ!$A$39:$A$782,$A102,СВЦЭМ!$B$39:$B$782,U$83)+'СЕТ СН'!$H$14+СВЦЭМ!$D$10+'СЕТ СН'!$H$5-'СЕТ СН'!$H$24</f>
        <v>3621.5072733100001</v>
      </c>
      <c r="V102" s="36">
        <f>SUMIFS(СВЦЭМ!$D$39:$D$782,СВЦЭМ!$A$39:$A$782,$A102,СВЦЭМ!$B$39:$B$782,V$83)+'СЕТ СН'!$H$14+СВЦЭМ!$D$10+'СЕТ СН'!$H$5-'СЕТ СН'!$H$24</f>
        <v>3626.7294006500001</v>
      </c>
      <c r="W102" s="36">
        <f>SUMIFS(СВЦЭМ!$D$39:$D$782,СВЦЭМ!$A$39:$A$782,$A102,СВЦЭМ!$B$39:$B$782,W$83)+'СЕТ СН'!$H$14+СВЦЭМ!$D$10+'СЕТ СН'!$H$5-'СЕТ СН'!$H$24</f>
        <v>3616.08505289</v>
      </c>
      <c r="X102" s="36">
        <f>SUMIFS(СВЦЭМ!$D$39:$D$782,СВЦЭМ!$A$39:$A$782,$A102,СВЦЭМ!$B$39:$B$782,X$83)+'СЕТ СН'!$H$14+СВЦЭМ!$D$10+'СЕТ СН'!$H$5-'СЕТ СН'!$H$24</f>
        <v>3682.26682643</v>
      </c>
      <c r="Y102" s="36">
        <f>SUMIFS(СВЦЭМ!$D$39:$D$782,СВЦЭМ!$A$39:$A$782,$A102,СВЦЭМ!$B$39:$B$782,Y$83)+'СЕТ СН'!$H$14+СВЦЭМ!$D$10+'СЕТ СН'!$H$5-'СЕТ СН'!$H$24</f>
        <v>3773.2482930000001</v>
      </c>
    </row>
    <row r="103" spans="1:25" ht="15.75" x14ac:dyDescent="0.2">
      <c r="A103" s="35">
        <f t="shared" si="2"/>
        <v>45158</v>
      </c>
      <c r="B103" s="36">
        <f>SUMIFS(СВЦЭМ!$D$39:$D$782,СВЦЭМ!$A$39:$A$782,$A103,СВЦЭМ!$B$39:$B$782,B$83)+'СЕТ СН'!$H$14+СВЦЭМ!$D$10+'СЕТ СН'!$H$5-'СЕТ СН'!$H$24</f>
        <v>3818.35401181</v>
      </c>
      <c r="C103" s="36">
        <f>SUMIFS(СВЦЭМ!$D$39:$D$782,СВЦЭМ!$A$39:$A$782,$A103,СВЦЭМ!$B$39:$B$782,C$83)+'СЕТ СН'!$H$14+СВЦЭМ!$D$10+'СЕТ СН'!$H$5-'СЕТ СН'!$H$24</f>
        <v>3889.6289951600002</v>
      </c>
      <c r="D103" s="36">
        <f>SUMIFS(СВЦЭМ!$D$39:$D$782,СВЦЭМ!$A$39:$A$782,$A103,СВЦЭМ!$B$39:$B$782,D$83)+'СЕТ СН'!$H$14+СВЦЭМ!$D$10+'СЕТ СН'!$H$5-'СЕТ СН'!$H$24</f>
        <v>3902.3335481600002</v>
      </c>
      <c r="E103" s="36">
        <f>SUMIFS(СВЦЭМ!$D$39:$D$782,СВЦЭМ!$A$39:$A$782,$A103,СВЦЭМ!$B$39:$B$782,E$83)+'СЕТ СН'!$H$14+СВЦЭМ!$D$10+'СЕТ СН'!$H$5-'СЕТ СН'!$H$24</f>
        <v>3954.41467134</v>
      </c>
      <c r="F103" s="36">
        <f>SUMIFS(СВЦЭМ!$D$39:$D$782,СВЦЭМ!$A$39:$A$782,$A103,СВЦЭМ!$B$39:$B$782,F$83)+'СЕТ СН'!$H$14+СВЦЭМ!$D$10+'СЕТ СН'!$H$5-'СЕТ СН'!$H$24</f>
        <v>3983.7440336600002</v>
      </c>
      <c r="G103" s="36">
        <f>SUMIFS(СВЦЭМ!$D$39:$D$782,СВЦЭМ!$A$39:$A$782,$A103,СВЦЭМ!$B$39:$B$782,G$83)+'СЕТ СН'!$H$14+СВЦЭМ!$D$10+'СЕТ СН'!$H$5-'СЕТ СН'!$H$24</f>
        <v>3972.70306342</v>
      </c>
      <c r="H103" s="36">
        <f>SUMIFS(СВЦЭМ!$D$39:$D$782,СВЦЭМ!$A$39:$A$782,$A103,СВЦЭМ!$B$39:$B$782,H$83)+'СЕТ СН'!$H$14+СВЦЭМ!$D$10+'СЕТ СН'!$H$5-'СЕТ СН'!$H$24</f>
        <v>3971.31574327</v>
      </c>
      <c r="I103" s="36">
        <f>SUMIFS(СВЦЭМ!$D$39:$D$782,СВЦЭМ!$A$39:$A$782,$A103,СВЦЭМ!$B$39:$B$782,I$83)+'СЕТ СН'!$H$14+СВЦЭМ!$D$10+'СЕТ СН'!$H$5-'СЕТ СН'!$H$24</f>
        <v>3822.76059618</v>
      </c>
      <c r="J103" s="36">
        <f>SUMIFS(СВЦЭМ!$D$39:$D$782,СВЦЭМ!$A$39:$A$782,$A103,СВЦЭМ!$B$39:$B$782,J$83)+'СЕТ СН'!$H$14+СВЦЭМ!$D$10+'СЕТ СН'!$H$5-'СЕТ СН'!$H$24</f>
        <v>3794.1353268600001</v>
      </c>
      <c r="K103" s="36">
        <f>SUMIFS(СВЦЭМ!$D$39:$D$782,СВЦЭМ!$A$39:$A$782,$A103,СВЦЭМ!$B$39:$B$782,K$83)+'СЕТ СН'!$H$14+СВЦЭМ!$D$10+'СЕТ СН'!$H$5-'СЕТ СН'!$H$24</f>
        <v>3675.8099573899999</v>
      </c>
      <c r="L103" s="36">
        <f>SUMIFS(СВЦЭМ!$D$39:$D$782,СВЦЭМ!$A$39:$A$782,$A103,СВЦЭМ!$B$39:$B$782,L$83)+'СЕТ СН'!$H$14+СВЦЭМ!$D$10+'СЕТ СН'!$H$5-'СЕТ СН'!$H$24</f>
        <v>3613.9826795899999</v>
      </c>
      <c r="M103" s="36">
        <f>SUMIFS(СВЦЭМ!$D$39:$D$782,СВЦЭМ!$A$39:$A$782,$A103,СВЦЭМ!$B$39:$B$782,M$83)+'СЕТ СН'!$H$14+СВЦЭМ!$D$10+'СЕТ СН'!$H$5-'СЕТ СН'!$H$24</f>
        <v>3590.4882625400001</v>
      </c>
      <c r="N103" s="36">
        <f>SUMIFS(СВЦЭМ!$D$39:$D$782,СВЦЭМ!$A$39:$A$782,$A103,СВЦЭМ!$B$39:$B$782,N$83)+'СЕТ СН'!$H$14+СВЦЭМ!$D$10+'СЕТ СН'!$H$5-'СЕТ СН'!$H$24</f>
        <v>3594.5410204999998</v>
      </c>
      <c r="O103" s="36">
        <f>SUMIFS(СВЦЭМ!$D$39:$D$782,СВЦЭМ!$A$39:$A$782,$A103,СВЦЭМ!$B$39:$B$782,O$83)+'СЕТ СН'!$H$14+СВЦЭМ!$D$10+'СЕТ СН'!$H$5-'СЕТ СН'!$H$24</f>
        <v>3604.9758711499999</v>
      </c>
      <c r="P103" s="36">
        <f>SUMIFS(СВЦЭМ!$D$39:$D$782,СВЦЭМ!$A$39:$A$782,$A103,СВЦЭМ!$B$39:$B$782,P$83)+'СЕТ СН'!$H$14+СВЦЭМ!$D$10+'СЕТ СН'!$H$5-'СЕТ СН'!$H$24</f>
        <v>3602.5036342200001</v>
      </c>
      <c r="Q103" s="36">
        <f>SUMIFS(СВЦЭМ!$D$39:$D$782,СВЦЭМ!$A$39:$A$782,$A103,СВЦЭМ!$B$39:$B$782,Q$83)+'СЕТ СН'!$H$14+СВЦЭМ!$D$10+'СЕТ СН'!$H$5-'СЕТ СН'!$H$24</f>
        <v>3599.8508579899999</v>
      </c>
      <c r="R103" s="36">
        <f>SUMIFS(СВЦЭМ!$D$39:$D$782,СВЦЭМ!$A$39:$A$782,$A103,СВЦЭМ!$B$39:$B$782,R$83)+'СЕТ СН'!$H$14+СВЦЭМ!$D$10+'СЕТ СН'!$H$5-'СЕТ СН'!$H$24</f>
        <v>3623.1731694199998</v>
      </c>
      <c r="S103" s="36">
        <f>SUMIFS(СВЦЭМ!$D$39:$D$782,СВЦЭМ!$A$39:$A$782,$A103,СВЦЭМ!$B$39:$B$782,S$83)+'СЕТ СН'!$H$14+СВЦЭМ!$D$10+'СЕТ СН'!$H$5-'СЕТ СН'!$H$24</f>
        <v>3623.0748949700001</v>
      </c>
      <c r="T103" s="36">
        <f>SUMIFS(СВЦЭМ!$D$39:$D$782,СВЦЭМ!$A$39:$A$782,$A103,СВЦЭМ!$B$39:$B$782,T$83)+'СЕТ СН'!$H$14+СВЦЭМ!$D$10+'СЕТ СН'!$H$5-'СЕТ СН'!$H$24</f>
        <v>3610.9496999399998</v>
      </c>
      <c r="U103" s="36">
        <f>SUMIFS(СВЦЭМ!$D$39:$D$782,СВЦЭМ!$A$39:$A$782,$A103,СВЦЭМ!$B$39:$B$782,U$83)+'СЕТ СН'!$H$14+СВЦЭМ!$D$10+'СЕТ СН'!$H$5-'СЕТ СН'!$H$24</f>
        <v>3601.4882611000003</v>
      </c>
      <c r="V103" s="36">
        <f>SUMIFS(СВЦЭМ!$D$39:$D$782,СВЦЭМ!$A$39:$A$782,$A103,СВЦЭМ!$B$39:$B$782,V$83)+'СЕТ СН'!$H$14+СВЦЭМ!$D$10+'СЕТ СН'!$H$5-'СЕТ СН'!$H$24</f>
        <v>3613.1580075900001</v>
      </c>
      <c r="W103" s="36">
        <f>SUMIFS(СВЦЭМ!$D$39:$D$782,СВЦЭМ!$A$39:$A$782,$A103,СВЦЭМ!$B$39:$B$782,W$83)+'СЕТ СН'!$H$14+СВЦЭМ!$D$10+'СЕТ СН'!$H$5-'СЕТ СН'!$H$24</f>
        <v>3608.4360298299998</v>
      </c>
      <c r="X103" s="36">
        <f>SUMIFS(СВЦЭМ!$D$39:$D$782,СВЦЭМ!$A$39:$A$782,$A103,СВЦЭМ!$B$39:$B$782,X$83)+'СЕТ СН'!$H$14+СВЦЭМ!$D$10+'СЕТ СН'!$H$5-'СЕТ СН'!$H$24</f>
        <v>3664.7909950600001</v>
      </c>
      <c r="Y103" s="36">
        <f>SUMIFS(СВЦЭМ!$D$39:$D$782,СВЦЭМ!$A$39:$A$782,$A103,СВЦЭМ!$B$39:$B$782,Y$83)+'СЕТ СН'!$H$14+СВЦЭМ!$D$10+'СЕТ СН'!$H$5-'СЕТ СН'!$H$24</f>
        <v>3761.1561515500002</v>
      </c>
    </row>
    <row r="104" spans="1:25" ht="15.75" x14ac:dyDescent="0.2">
      <c r="A104" s="35">
        <f t="shared" si="2"/>
        <v>45159</v>
      </c>
      <c r="B104" s="36">
        <f>SUMIFS(СВЦЭМ!$D$39:$D$782,СВЦЭМ!$A$39:$A$782,$A104,СВЦЭМ!$B$39:$B$782,B$83)+'СЕТ СН'!$H$14+СВЦЭМ!$D$10+'СЕТ СН'!$H$5-'СЕТ СН'!$H$24</f>
        <v>4031.8525690200004</v>
      </c>
      <c r="C104" s="36">
        <f>SUMIFS(СВЦЭМ!$D$39:$D$782,СВЦЭМ!$A$39:$A$782,$A104,СВЦЭМ!$B$39:$B$782,C$83)+'СЕТ СН'!$H$14+СВЦЭМ!$D$10+'СЕТ СН'!$H$5-'СЕТ СН'!$H$24</f>
        <v>4064.9610164400001</v>
      </c>
      <c r="D104" s="36">
        <f>SUMIFS(СВЦЭМ!$D$39:$D$782,СВЦЭМ!$A$39:$A$782,$A104,СВЦЭМ!$B$39:$B$782,D$83)+'СЕТ СН'!$H$14+СВЦЭМ!$D$10+'СЕТ СН'!$H$5-'СЕТ СН'!$H$24</f>
        <v>4106.7153237900002</v>
      </c>
      <c r="E104" s="36">
        <f>SUMIFS(СВЦЭМ!$D$39:$D$782,СВЦЭМ!$A$39:$A$782,$A104,СВЦЭМ!$B$39:$B$782,E$83)+'СЕТ СН'!$H$14+СВЦЭМ!$D$10+'СЕТ СН'!$H$5-'СЕТ СН'!$H$24</f>
        <v>4120.1744380300006</v>
      </c>
      <c r="F104" s="36">
        <f>SUMIFS(СВЦЭМ!$D$39:$D$782,СВЦЭМ!$A$39:$A$782,$A104,СВЦЭМ!$B$39:$B$782,F$83)+'СЕТ СН'!$H$14+СВЦЭМ!$D$10+'СЕТ СН'!$H$5-'СЕТ СН'!$H$24</f>
        <v>4186.3734994000006</v>
      </c>
      <c r="G104" s="36">
        <f>SUMIFS(СВЦЭМ!$D$39:$D$782,СВЦЭМ!$A$39:$A$782,$A104,СВЦЭМ!$B$39:$B$782,G$83)+'СЕТ СН'!$H$14+СВЦЭМ!$D$10+'СЕТ СН'!$H$5-'СЕТ СН'!$H$24</f>
        <v>4188.0595606999996</v>
      </c>
      <c r="H104" s="36">
        <f>SUMIFS(СВЦЭМ!$D$39:$D$782,СВЦЭМ!$A$39:$A$782,$A104,СВЦЭМ!$B$39:$B$782,H$83)+'СЕТ СН'!$H$14+СВЦЭМ!$D$10+'СЕТ СН'!$H$5-'СЕТ СН'!$H$24</f>
        <v>4215.36867566</v>
      </c>
      <c r="I104" s="36">
        <f>SUMIFS(СВЦЭМ!$D$39:$D$782,СВЦЭМ!$A$39:$A$782,$A104,СВЦЭМ!$B$39:$B$782,I$83)+'СЕТ СН'!$H$14+СВЦЭМ!$D$10+'СЕТ СН'!$H$5-'СЕТ СН'!$H$24</f>
        <v>4078.7961014900002</v>
      </c>
      <c r="J104" s="36">
        <f>SUMIFS(СВЦЭМ!$D$39:$D$782,СВЦЭМ!$A$39:$A$782,$A104,СВЦЭМ!$B$39:$B$782,J$83)+'СЕТ СН'!$H$14+СВЦЭМ!$D$10+'СЕТ СН'!$H$5-'СЕТ СН'!$H$24</f>
        <v>3963.2834933200002</v>
      </c>
      <c r="K104" s="36">
        <f>SUMIFS(СВЦЭМ!$D$39:$D$782,СВЦЭМ!$A$39:$A$782,$A104,СВЦЭМ!$B$39:$B$782,K$83)+'СЕТ СН'!$H$14+СВЦЭМ!$D$10+'СЕТ СН'!$H$5-'СЕТ СН'!$H$24</f>
        <v>3883.8636612</v>
      </c>
      <c r="L104" s="36">
        <f>SUMIFS(СВЦЭМ!$D$39:$D$782,СВЦЭМ!$A$39:$A$782,$A104,СВЦЭМ!$B$39:$B$782,L$83)+'СЕТ СН'!$H$14+СВЦЭМ!$D$10+'СЕТ СН'!$H$5-'СЕТ СН'!$H$24</f>
        <v>3829.30744529</v>
      </c>
      <c r="M104" s="36">
        <f>SUMIFS(СВЦЭМ!$D$39:$D$782,СВЦЭМ!$A$39:$A$782,$A104,СВЦЭМ!$B$39:$B$782,M$83)+'СЕТ СН'!$H$14+СВЦЭМ!$D$10+'СЕТ СН'!$H$5-'СЕТ СН'!$H$24</f>
        <v>3818.0168698200005</v>
      </c>
      <c r="N104" s="36">
        <f>SUMIFS(СВЦЭМ!$D$39:$D$782,СВЦЭМ!$A$39:$A$782,$A104,СВЦЭМ!$B$39:$B$782,N$83)+'СЕТ СН'!$H$14+СВЦЭМ!$D$10+'СЕТ СН'!$H$5-'СЕТ СН'!$H$24</f>
        <v>3816.0639499600002</v>
      </c>
      <c r="O104" s="36">
        <f>SUMIFS(СВЦЭМ!$D$39:$D$782,СВЦЭМ!$A$39:$A$782,$A104,СВЦЭМ!$B$39:$B$782,O$83)+'СЕТ СН'!$H$14+СВЦЭМ!$D$10+'СЕТ СН'!$H$5-'СЕТ СН'!$H$24</f>
        <v>3825.0776263400003</v>
      </c>
      <c r="P104" s="36">
        <f>SUMIFS(СВЦЭМ!$D$39:$D$782,СВЦЭМ!$A$39:$A$782,$A104,СВЦЭМ!$B$39:$B$782,P$83)+'СЕТ СН'!$H$14+СВЦЭМ!$D$10+'СЕТ СН'!$H$5-'СЕТ СН'!$H$24</f>
        <v>3784.7938130900002</v>
      </c>
      <c r="Q104" s="36">
        <f>SUMIFS(СВЦЭМ!$D$39:$D$782,СВЦЭМ!$A$39:$A$782,$A104,СВЦЭМ!$B$39:$B$782,Q$83)+'СЕТ СН'!$H$14+СВЦЭМ!$D$10+'СЕТ СН'!$H$5-'СЕТ СН'!$H$24</f>
        <v>3796.9491419800001</v>
      </c>
      <c r="R104" s="36">
        <f>SUMIFS(СВЦЭМ!$D$39:$D$782,СВЦЭМ!$A$39:$A$782,$A104,СВЦЭМ!$B$39:$B$782,R$83)+'СЕТ СН'!$H$14+СВЦЭМ!$D$10+'СЕТ СН'!$H$5-'СЕТ СН'!$H$24</f>
        <v>3833.23148666</v>
      </c>
      <c r="S104" s="36">
        <f>SUMIFS(СВЦЭМ!$D$39:$D$782,СВЦЭМ!$A$39:$A$782,$A104,СВЦЭМ!$B$39:$B$782,S$83)+'СЕТ СН'!$H$14+СВЦЭМ!$D$10+'СЕТ СН'!$H$5-'СЕТ СН'!$H$24</f>
        <v>3821.1535582900001</v>
      </c>
      <c r="T104" s="36">
        <f>SUMIFS(СВЦЭМ!$D$39:$D$782,СВЦЭМ!$A$39:$A$782,$A104,СВЦЭМ!$B$39:$B$782,T$83)+'СЕТ СН'!$H$14+СВЦЭМ!$D$10+'СЕТ СН'!$H$5-'СЕТ СН'!$H$24</f>
        <v>3822.6774669200004</v>
      </c>
      <c r="U104" s="36">
        <f>SUMIFS(СВЦЭМ!$D$39:$D$782,СВЦЭМ!$A$39:$A$782,$A104,СВЦЭМ!$B$39:$B$782,U$83)+'СЕТ СН'!$H$14+СВЦЭМ!$D$10+'СЕТ СН'!$H$5-'СЕТ СН'!$H$24</f>
        <v>3827.0721580099998</v>
      </c>
      <c r="V104" s="36">
        <f>SUMIFS(СВЦЭМ!$D$39:$D$782,СВЦЭМ!$A$39:$A$782,$A104,СВЦЭМ!$B$39:$B$782,V$83)+'СЕТ СН'!$H$14+СВЦЭМ!$D$10+'СЕТ СН'!$H$5-'СЕТ СН'!$H$24</f>
        <v>3823.7035919999998</v>
      </c>
      <c r="W104" s="36">
        <f>SUMIFS(СВЦЭМ!$D$39:$D$782,СВЦЭМ!$A$39:$A$782,$A104,СВЦЭМ!$B$39:$B$782,W$83)+'СЕТ СН'!$H$14+СВЦЭМ!$D$10+'СЕТ СН'!$H$5-'СЕТ СН'!$H$24</f>
        <v>3804.1885141700004</v>
      </c>
      <c r="X104" s="36">
        <f>SUMIFS(СВЦЭМ!$D$39:$D$782,СВЦЭМ!$A$39:$A$782,$A104,СВЦЭМ!$B$39:$B$782,X$83)+'СЕТ СН'!$H$14+СВЦЭМ!$D$10+'СЕТ СН'!$H$5-'СЕТ СН'!$H$24</f>
        <v>3895.8535788700001</v>
      </c>
      <c r="Y104" s="36">
        <f>SUMIFS(СВЦЭМ!$D$39:$D$782,СВЦЭМ!$A$39:$A$782,$A104,СВЦЭМ!$B$39:$B$782,Y$83)+'СЕТ СН'!$H$14+СВЦЭМ!$D$10+'СЕТ СН'!$H$5-'СЕТ СН'!$H$24</f>
        <v>4001.7641439899999</v>
      </c>
    </row>
    <row r="105" spans="1:25" ht="15.75" x14ac:dyDescent="0.2">
      <c r="A105" s="35">
        <f t="shared" si="2"/>
        <v>45160</v>
      </c>
      <c r="B105" s="36">
        <f>SUMIFS(СВЦЭМ!$D$39:$D$782,СВЦЭМ!$A$39:$A$782,$A105,СВЦЭМ!$B$39:$B$782,B$83)+'СЕТ СН'!$H$14+СВЦЭМ!$D$10+'СЕТ СН'!$H$5-'СЕТ СН'!$H$24</f>
        <v>3928.6151272000002</v>
      </c>
      <c r="C105" s="36">
        <f>SUMIFS(СВЦЭМ!$D$39:$D$782,СВЦЭМ!$A$39:$A$782,$A105,СВЦЭМ!$B$39:$B$782,C$83)+'СЕТ СН'!$H$14+СВЦЭМ!$D$10+'СЕТ СН'!$H$5-'СЕТ СН'!$H$24</f>
        <v>4043.3028724700002</v>
      </c>
      <c r="D105" s="36">
        <f>SUMIFS(СВЦЭМ!$D$39:$D$782,СВЦЭМ!$A$39:$A$782,$A105,СВЦЭМ!$B$39:$B$782,D$83)+'СЕТ СН'!$H$14+СВЦЭМ!$D$10+'СЕТ СН'!$H$5-'СЕТ СН'!$H$24</f>
        <v>4080.8827637000004</v>
      </c>
      <c r="E105" s="36">
        <f>SUMIFS(СВЦЭМ!$D$39:$D$782,СВЦЭМ!$A$39:$A$782,$A105,СВЦЭМ!$B$39:$B$782,E$83)+'СЕТ СН'!$H$14+СВЦЭМ!$D$10+'СЕТ СН'!$H$5-'СЕТ СН'!$H$24</f>
        <v>4065.8513694000003</v>
      </c>
      <c r="F105" s="36">
        <f>SUMIFS(СВЦЭМ!$D$39:$D$782,СВЦЭМ!$A$39:$A$782,$A105,СВЦЭМ!$B$39:$B$782,F$83)+'СЕТ СН'!$H$14+СВЦЭМ!$D$10+'СЕТ СН'!$H$5-'СЕТ СН'!$H$24</f>
        <v>4094.9464564</v>
      </c>
      <c r="G105" s="36">
        <f>SUMIFS(СВЦЭМ!$D$39:$D$782,СВЦЭМ!$A$39:$A$782,$A105,СВЦЭМ!$B$39:$B$782,G$83)+'СЕТ СН'!$H$14+СВЦЭМ!$D$10+'СЕТ СН'!$H$5-'СЕТ СН'!$H$24</f>
        <v>4081.8122067600002</v>
      </c>
      <c r="H105" s="36">
        <f>SUMIFS(СВЦЭМ!$D$39:$D$782,СВЦЭМ!$A$39:$A$782,$A105,СВЦЭМ!$B$39:$B$782,H$83)+'СЕТ СН'!$H$14+СВЦЭМ!$D$10+'СЕТ СН'!$H$5-'СЕТ СН'!$H$24</f>
        <v>4004.4827281400003</v>
      </c>
      <c r="I105" s="36">
        <f>SUMIFS(СВЦЭМ!$D$39:$D$782,СВЦЭМ!$A$39:$A$782,$A105,СВЦЭМ!$B$39:$B$782,I$83)+'СЕТ СН'!$H$14+СВЦЭМ!$D$10+'СЕТ СН'!$H$5-'СЕТ СН'!$H$24</f>
        <v>3906.0877558600005</v>
      </c>
      <c r="J105" s="36">
        <f>SUMIFS(СВЦЭМ!$D$39:$D$782,СВЦЭМ!$A$39:$A$782,$A105,СВЦЭМ!$B$39:$B$782,J$83)+'СЕТ СН'!$H$14+СВЦЭМ!$D$10+'СЕТ СН'!$H$5-'СЕТ СН'!$H$24</f>
        <v>3853.1822316400003</v>
      </c>
      <c r="K105" s="36">
        <f>SUMIFS(СВЦЭМ!$D$39:$D$782,СВЦЭМ!$A$39:$A$782,$A105,СВЦЭМ!$B$39:$B$782,K$83)+'СЕТ СН'!$H$14+СВЦЭМ!$D$10+'СЕТ СН'!$H$5-'СЕТ СН'!$H$24</f>
        <v>3757.77863652</v>
      </c>
      <c r="L105" s="36">
        <f>SUMIFS(СВЦЭМ!$D$39:$D$782,СВЦЭМ!$A$39:$A$782,$A105,СВЦЭМ!$B$39:$B$782,L$83)+'СЕТ СН'!$H$14+СВЦЭМ!$D$10+'СЕТ СН'!$H$5-'СЕТ СН'!$H$24</f>
        <v>3728.9521604299998</v>
      </c>
      <c r="M105" s="36">
        <f>SUMIFS(СВЦЭМ!$D$39:$D$782,СВЦЭМ!$A$39:$A$782,$A105,СВЦЭМ!$B$39:$B$782,M$83)+'СЕТ СН'!$H$14+СВЦЭМ!$D$10+'СЕТ СН'!$H$5-'СЕТ СН'!$H$24</f>
        <v>3713.0545356000002</v>
      </c>
      <c r="N105" s="36">
        <f>SUMIFS(СВЦЭМ!$D$39:$D$782,СВЦЭМ!$A$39:$A$782,$A105,СВЦЭМ!$B$39:$B$782,N$83)+'СЕТ СН'!$H$14+СВЦЭМ!$D$10+'СЕТ СН'!$H$5-'СЕТ СН'!$H$24</f>
        <v>3708.1665634700003</v>
      </c>
      <c r="O105" s="36">
        <f>SUMIFS(СВЦЭМ!$D$39:$D$782,СВЦЭМ!$A$39:$A$782,$A105,СВЦЭМ!$B$39:$B$782,O$83)+'СЕТ СН'!$H$14+СВЦЭМ!$D$10+'СЕТ СН'!$H$5-'СЕТ СН'!$H$24</f>
        <v>3697.9989655200002</v>
      </c>
      <c r="P105" s="36">
        <f>SUMIFS(СВЦЭМ!$D$39:$D$782,СВЦЭМ!$A$39:$A$782,$A105,СВЦЭМ!$B$39:$B$782,P$83)+'СЕТ СН'!$H$14+СВЦЭМ!$D$10+'СЕТ СН'!$H$5-'СЕТ СН'!$H$24</f>
        <v>3664.4653670799999</v>
      </c>
      <c r="Q105" s="36">
        <f>SUMIFS(СВЦЭМ!$D$39:$D$782,СВЦЭМ!$A$39:$A$782,$A105,СВЦЭМ!$B$39:$B$782,Q$83)+'СЕТ СН'!$H$14+СВЦЭМ!$D$10+'СЕТ СН'!$H$5-'СЕТ СН'!$H$24</f>
        <v>3647.3516884999999</v>
      </c>
      <c r="R105" s="36">
        <f>SUMIFS(СВЦЭМ!$D$39:$D$782,СВЦЭМ!$A$39:$A$782,$A105,СВЦЭМ!$B$39:$B$782,R$83)+'СЕТ СН'!$H$14+СВЦЭМ!$D$10+'СЕТ СН'!$H$5-'СЕТ СН'!$H$24</f>
        <v>3665.5180874000002</v>
      </c>
      <c r="S105" s="36">
        <f>SUMIFS(СВЦЭМ!$D$39:$D$782,СВЦЭМ!$A$39:$A$782,$A105,СВЦЭМ!$B$39:$B$782,S$83)+'СЕТ СН'!$H$14+СВЦЭМ!$D$10+'СЕТ СН'!$H$5-'СЕТ СН'!$H$24</f>
        <v>3682.1737143700002</v>
      </c>
      <c r="T105" s="36">
        <f>SUMIFS(СВЦЭМ!$D$39:$D$782,СВЦЭМ!$A$39:$A$782,$A105,СВЦЭМ!$B$39:$B$782,T$83)+'СЕТ СН'!$H$14+СВЦЭМ!$D$10+'СЕТ СН'!$H$5-'СЕТ СН'!$H$24</f>
        <v>3693.7615086000001</v>
      </c>
      <c r="U105" s="36">
        <f>SUMIFS(СВЦЭМ!$D$39:$D$782,СВЦЭМ!$A$39:$A$782,$A105,СВЦЭМ!$B$39:$B$782,U$83)+'СЕТ СН'!$H$14+СВЦЭМ!$D$10+'СЕТ СН'!$H$5-'СЕТ СН'!$H$24</f>
        <v>3685.6718593100004</v>
      </c>
      <c r="V105" s="36">
        <f>SUMIFS(СВЦЭМ!$D$39:$D$782,СВЦЭМ!$A$39:$A$782,$A105,СВЦЭМ!$B$39:$B$782,V$83)+'СЕТ СН'!$H$14+СВЦЭМ!$D$10+'СЕТ СН'!$H$5-'СЕТ СН'!$H$24</f>
        <v>3693.74695823</v>
      </c>
      <c r="W105" s="36">
        <f>SUMIFS(СВЦЭМ!$D$39:$D$782,СВЦЭМ!$A$39:$A$782,$A105,СВЦЭМ!$B$39:$B$782,W$83)+'СЕТ СН'!$H$14+СВЦЭМ!$D$10+'СЕТ СН'!$H$5-'СЕТ СН'!$H$24</f>
        <v>3687.1744277400003</v>
      </c>
      <c r="X105" s="36">
        <f>SUMIFS(СВЦЭМ!$D$39:$D$782,СВЦЭМ!$A$39:$A$782,$A105,СВЦЭМ!$B$39:$B$782,X$83)+'СЕТ СН'!$H$14+СВЦЭМ!$D$10+'СЕТ СН'!$H$5-'СЕТ СН'!$H$24</f>
        <v>3766.6987995600002</v>
      </c>
      <c r="Y105" s="36">
        <f>SUMIFS(СВЦЭМ!$D$39:$D$782,СВЦЭМ!$A$39:$A$782,$A105,СВЦЭМ!$B$39:$B$782,Y$83)+'СЕТ СН'!$H$14+СВЦЭМ!$D$10+'СЕТ СН'!$H$5-'СЕТ СН'!$H$24</f>
        <v>3868.2627088700001</v>
      </c>
    </row>
    <row r="106" spans="1:25" ht="15.75" x14ac:dyDescent="0.2">
      <c r="A106" s="35">
        <f t="shared" si="2"/>
        <v>45161</v>
      </c>
      <c r="B106" s="36">
        <f>SUMIFS(СВЦЭМ!$D$39:$D$782,СВЦЭМ!$A$39:$A$782,$A106,СВЦЭМ!$B$39:$B$782,B$83)+'СЕТ СН'!$H$14+СВЦЭМ!$D$10+'СЕТ СН'!$H$5-'СЕТ СН'!$H$24</f>
        <v>3959.8392520200005</v>
      </c>
      <c r="C106" s="36">
        <f>SUMIFS(СВЦЭМ!$D$39:$D$782,СВЦЭМ!$A$39:$A$782,$A106,СВЦЭМ!$B$39:$B$782,C$83)+'СЕТ СН'!$H$14+СВЦЭМ!$D$10+'СЕТ СН'!$H$5-'СЕТ СН'!$H$24</f>
        <v>4037.6816553100002</v>
      </c>
      <c r="D106" s="36">
        <f>SUMIFS(СВЦЭМ!$D$39:$D$782,СВЦЭМ!$A$39:$A$782,$A106,СВЦЭМ!$B$39:$B$782,D$83)+'СЕТ СН'!$H$14+СВЦЭМ!$D$10+'СЕТ СН'!$H$5-'СЕТ СН'!$H$24</f>
        <v>4070.1907529800001</v>
      </c>
      <c r="E106" s="36">
        <f>SUMIFS(СВЦЭМ!$D$39:$D$782,СВЦЭМ!$A$39:$A$782,$A106,СВЦЭМ!$B$39:$B$782,E$83)+'СЕТ СН'!$H$14+СВЦЭМ!$D$10+'СЕТ СН'!$H$5-'СЕТ СН'!$H$24</f>
        <v>4086.9316955100003</v>
      </c>
      <c r="F106" s="36">
        <f>SUMIFS(СВЦЭМ!$D$39:$D$782,СВЦЭМ!$A$39:$A$782,$A106,СВЦЭМ!$B$39:$B$782,F$83)+'СЕТ СН'!$H$14+СВЦЭМ!$D$10+'СЕТ СН'!$H$5-'СЕТ СН'!$H$24</f>
        <v>4133.0690723500002</v>
      </c>
      <c r="G106" s="36">
        <f>SUMIFS(СВЦЭМ!$D$39:$D$782,СВЦЭМ!$A$39:$A$782,$A106,СВЦЭМ!$B$39:$B$782,G$83)+'СЕТ СН'!$H$14+СВЦЭМ!$D$10+'СЕТ СН'!$H$5-'СЕТ СН'!$H$24</f>
        <v>4100.3630943900007</v>
      </c>
      <c r="H106" s="36">
        <f>SUMIFS(СВЦЭМ!$D$39:$D$782,СВЦЭМ!$A$39:$A$782,$A106,СВЦЭМ!$B$39:$B$782,H$83)+'СЕТ СН'!$H$14+СВЦЭМ!$D$10+'СЕТ СН'!$H$5-'СЕТ СН'!$H$24</f>
        <v>4050.7423132499998</v>
      </c>
      <c r="I106" s="36">
        <f>SUMIFS(СВЦЭМ!$D$39:$D$782,СВЦЭМ!$A$39:$A$782,$A106,СВЦЭМ!$B$39:$B$782,I$83)+'СЕТ СН'!$H$14+СВЦЭМ!$D$10+'СЕТ СН'!$H$5-'СЕТ СН'!$H$24</f>
        <v>3925.3913383200002</v>
      </c>
      <c r="J106" s="36">
        <f>SUMIFS(СВЦЭМ!$D$39:$D$782,СВЦЭМ!$A$39:$A$782,$A106,СВЦЭМ!$B$39:$B$782,J$83)+'СЕТ СН'!$H$14+СВЦЭМ!$D$10+'СЕТ СН'!$H$5-'СЕТ СН'!$H$24</f>
        <v>3781.8353511800001</v>
      </c>
      <c r="K106" s="36">
        <f>SUMIFS(СВЦЭМ!$D$39:$D$782,СВЦЭМ!$A$39:$A$782,$A106,СВЦЭМ!$B$39:$B$782,K$83)+'СЕТ СН'!$H$14+СВЦЭМ!$D$10+'СЕТ СН'!$H$5-'СЕТ СН'!$H$24</f>
        <v>3730.9603435200002</v>
      </c>
      <c r="L106" s="36">
        <f>SUMIFS(СВЦЭМ!$D$39:$D$782,СВЦЭМ!$A$39:$A$782,$A106,СВЦЭМ!$B$39:$B$782,L$83)+'СЕТ СН'!$H$14+СВЦЭМ!$D$10+'СЕТ СН'!$H$5-'СЕТ СН'!$H$24</f>
        <v>3704.8498584600002</v>
      </c>
      <c r="M106" s="36">
        <f>SUMIFS(СВЦЭМ!$D$39:$D$782,СВЦЭМ!$A$39:$A$782,$A106,СВЦЭМ!$B$39:$B$782,M$83)+'СЕТ СН'!$H$14+СВЦЭМ!$D$10+'СЕТ СН'!$H$5-'СЕТ СН'!$H$24</f>
        <v>3691.7159782700001</v>
      </c>
      <c r="N106" s="36">
        <f>SUMIFS(СВЦЭМ!$D$39:$D$782,СВЦЭМ!$A$39:$A$782,$A106,СВЦЭМ!$B$39:$B$782,N$83)+'СЕТ СН'!$H$14+СВЦЭМ!$D$10+'СЕТ СН'!$H$5-'СЕТ СН'!$H$24</f>
        <v>3678.0693252400001</v>
      </c>
      <c r="O106" s="36">
        <f>SUMIFS(СВЦЭМ!$D$39:$D$782,СВЦЭМ!$A$39:$A$782,$A106,СВЦЭМ!$B$39:$B$782,O$83)+'СЕТ СН'!$H$14+СВЦЭМ!$D$10+'СЕТ СН'!$H$5-'СЕТ СН'!$H$24</f>
        <v>3680.5244668900004</v>
      </c>
      <c r="P106" s="36">
        <f>SUMIFS(СВЦЭМ!$D$39:$D$782,СВЦЭМ!$A$39:$A$782,$A106,СВЦЭМ!$B$39:$B$782,P$83)+'СЕТ СН'!$H$14+СВЦЭМ!$D$10+'СЕТ СН'!$H$5-'СЕТ СН'!$H$24</f>
        <v>3648.25230534</v>
      </c>
      <c r="Q106" s="36">
        <f>SUMIFS(СВЦЭМ!$D$39:$D$782,СВЦЭМ!$A$39:$A$782,$A106,СВЦЭМ!$B$39:$B$782,Q$83)+'СЕТ СН'!$H$14+СВЦЭМ!$D$10+'СЕТ СН'!$H$5-'СЕТ СН'!$H$24</f>
        <v>3649.3017623599999</v>
      </c>
      <c r="R106" s="36">
        <f>SUMIFS(СВЦЭМ!$D$39:$D$782,СВЦЭМ!$A$39:$A$782,$A106,СВЦЭМ!$B$39:$B$782,R$83)+'СЕТ СН'!$H$14+СВЦЭМ!$D$10+'СЕТ СН'!$H$5-'СЕТ СН'!$H$24</f>
        <v>3688.5553870700001</v>
      </c>
      <c r="S106" s="36">
        <f>SUMIFS(СВЦЭМ!$D$39:$D$782,СВЦЭМ!$A$39:$A$782,$A106,СВЦЭМ!$B$39:$B$782,S$83)+'СЕТ СН'!$H$14+СВЦЭМ!$D$10+'СЕТ СН'!$H$5-'СЕТ СН'!$H$24</f>
        <v>3694.1774725700002</v>
      </c>
      <c r="T106" s="36">
        <f>SUMIFS(СВЦЭМ!$D$39:$D$782,СВЦЭМ!$A$39:$A$782,$A106,СВЦЭМ!$B$39:$B$782,T$83)+'СЕТ СН'!$H$14+СВЦЭМ!$D$10+'СЕТ СН'!$H$5-'СЕТ СН'!$H$24</f>
        <v>3688.1723131400004</v>
      </c>
      <c r="U106" s="36">
        <f>SUMIFS(СВЦЭМ!$D$39:$D$782,СВЦЭМ!$A$39:$A$782,$A106,СВЦЭМ!$B$39:$B$782,U$83)+'СЕТ СН'!$H$14+СВЦЭМ!$D$10+'СЕТ СН'!$H$5-'СЕТ СН'!$H$24</f>
        <v>3700.8787206400002</v>
      </c>
      <c r="V106" s="36">
        <f>SUMIFS(СВЦЭМ!$D$39:$D$782,СВЦЭМ!$A$39:$A$782,$A106,СВЦЭМ!$B$39:$B$782,V$83)+'СЕТ СН'!$H$14+СВЦЭМ!$D$10+'СЕТ СН'!$H$5-'СЕТ СН'!$H$24</f>
        <v>3698.7860271999998</v>
      </c>
      <c r="W106" s="36">
        <f>SUMIFS(СВЦЭМ!$D$39:$D$782,СВЦЭМ!$A$39:$A$782,$A106,СВЦЭМ!$B$39:$B$782,W$83)+'СЕТ СН'!$H$14+СВЦЭМ!$D$10+'СЕТ СН'!$H$5-'СЕТ СН'!$H$24</f>
        <v>3690.8345142400003</v>
      </c>
      <c r="X106" s="36">
        <f>SUMIFS(СВЦЭМ!$D$39:$D$782,СВЦЭМ!$A$39:$A$782,$A106,СВЦЭМ!$B$39:$B$782,X$83)+'СЕТ СН'!$H$14+СВЦЭМ!$D$10+'СЕТ СН'!$H$5-'СЕТ СН'!$H$24</f>
        <v>3731.8031015900001</v>
      </c>
      <c r="Y106" s="36">
        <f>SUMIFS(СВЦЭМ!$D$39:$D$782,СВЦЭМ!$A$39:$A$782,$A106,СВЦЭМ!$B$39:$B$782,Y$83)+'СЕТ СН'!$H$14+СВЦЭМ!$D$10+'СЕТ СН'!$H$5-'СЕТ СН'!$H$24</f>
        <v>3819.7516020100002</v>
      </c>
    </row>
    <row r="107" spans="1:25" ht="15.75" x14ac:dyDescent="0.2">
      <c r="A107" s="35">
        <f t="shared" si="2"/>
        <v>45162</v>
      </c>
      <c r="B107" s="36">
        <f>SUMIFS(СВЦЭМ!$D$39:$D$782,СВЦЭМ!$A$39:$A$782,$A107,СВЦЭМ!$B$39:$B$782,B$83)+'СЕТ СН'!$H$14+СВЦЭМ!$D$10+'СЕТ СН'!$H$5-'СЕТ СН'!$H$24</f>
        <v>3854.7260806600002</v>
      </c>
      <c r="C107" s="36">
        <f>SUMIFS(СВЦЭМ!$D$39:$D$782,СВЦЭМ!$A$39:$A$782,$A107,СВЦЭМ!$B$39:$B$782,C$83)+'СЕТ СН'!$H$14+СВЦЭМ!$D$10+'СЕТ СН'!$H$5-'СЕТ СН'!$H$24</f>
        <v>3929.2930667300002</v>
      </c>
      <c r="D107" s="36">
        <f>SUMIFS(СВЦЭМ!$D$39:$D$782,СВЦЭМ!$A$39:$A$782,$A107,СВЦЭМ!$B$39:$B$782,D$83)+'СЕТ СН'!$H$14+СВЦЭМ!$D$10+'СЕТ СН'!$H$5-'СЕТ СН'!$H$24</f>
        <v>3949.9605477200002</v>
      </c>
      <c r="E107" s="36">
        <f>SUMIFS(СВЦЭМ!$D$39:$D$782,СВЦЭМ!$A$39:$A$782,$A107,СВЦЭМ!$B$39:$B$782,E$83)+'СЕТ СН'!$H$14+СВЦЭМ!$D$10+'СЕТ СН'!$H$5-'СЕТ СН'!$H$24</f>
        <v>3961.8648450500004</v>
      </c>
      <c r="F107" s="36">
        <f>SUMIFS(СВЦЭМ!$D$39:$D$782,СВЦЭМ!$A$39:$A$782,$A107,СВЦЭМ!$B$39:$B$782,F$83)+'СЕТ СН'!$H$14+СВЦЭМ!$D$10+'СЕТ СН'!$H$5-'СЕТ СН'!$H$24</f>
        <v>4001.5382927700002</v>
      </c>
      <c r="G107" s="36">
        <f>SUMIFS(СВЦЭМ!$D$39:$D$782,СВЦЭМ!$A$39:$A$782,$A107,СВЦЭМ!$B$39:$B$782,G$83)+'СЕТ СН'!$H$14+СВЦЭМ!$D$10+'СЕТ СН'!$H$5-'СЕТ СН'!$H$24</f>
        <v>3980.37992012</v>
      </c>
      <c r="H107" s="36">
        <f>SUMIFS(СВЦЭМ!$D$39:$D$782,СВЦЭМ!$A$39:$A$782,$A107,СВЦЭМ!$B$39:$B$782,H$83)+'СЕТ СН'!$H$14+СВЦЭМ!$D$10+'СЕТ СН'!$H$5-'СЕТ СН'!$H$24</f>
        <v>3897.8924890799999</v>
      </c>
      <c r="I107" s="36">
        <f>SUMIFS(СВЦЭМ!$D$39:$D$782,СВЦЭМ!$A$39:$A$782,$A107,СВЦЭМ!$B$39:$B$782,I$83)+'СЕТ СН'!$H$14+СВЦЭМ!$D$10+'СЕТ СН'!$H$5-'СЕТ СН'!$H$24</f>
        <v>3839.6121222700003</v>
      </c>
      <c r="J107" s="36">
        <f>SUMIFS(СВЦЭМ!$D$39:$D$782,СВЦЭМ!$A$39:$A$782,$A107,СВЦЭМ!$B$39:$B$782,J$83)+'СЕТ СН'!$H$14+СВЦЭМ!$D$10+'СЕТ СН'!$H$5-'СЕТ СН'!$H$24</f>
        <v>3737.1935480900001</v>
      </c>
      <c r="K107" s="36">
        <f>SUMIFS(СВЦЭМ!$D$39:$D$782,СВЦЭМ!$A$39:$A$782,$A107,СВЦЭМ!$B$39:$B$782,K$83)+'СЕТ СН'!$H$14+СВЦЭМ!$D$10+'СЕТ СН'!$H$5-'СЕТ СН'!$H$24</f>
        <v>3706.1533874900001</v>
      </c>
      <c r="L107" s="36">
        <f>SUMIFS(СВЦЭМ!$D$39:$D$782,СВЦЭМ!$A$39:$A$782,$A107,СВЦЭМ!$B$39:$B$782,L$83)+'СЕТ СН'!$H$14+СВЦЭМ!$D$10+'СЕТ СН'!$H$5-'СЕТ СН'!$H$24</f>
        <v>3711.1897756899998</v>
      </c>
      <c r="M107" s="36">
        <f>SUMIFS(СВЦЭМ!$D$39:$D$782,СВЦЭМ!$A$39:$A$782,$A107,СВЦЭМ!$B$39:$B$782,M$83)+'СЕТ СН'!$H$14+СВЦЭМ!$D$10+'СЕТ СН'!$H$5-'СЕТ СН'!$H$24</f>
        <v>3704.3142529200004</v>
      </c>
      <c r="N107" s="36">
        <f>SUMIFS(СВЦЭМ!$D$39:$D$782,СВЦЭМ!$A$39:$A$782,$A107,СВЦЭМ!$B$39:$B$782,N$83)+'СЕТ СН'!$H$14+СВЦЭМ!$D$10+'СЕТ СН'!$H$5-'СЕТ СН'!$H$24</f>
        <v>3701.2182170400001</v>
      </c>
      <c r="O107" s="36">
        <f>SUMIFS(СВЦЭМ!$D$39:$D$782,СВЦЭМ!$A$39:$A$782,$A107,СВЦЭМ!$B$39:$B$782,O$83)+'СЕТ СН'!$H$14+СВЦЭМ!$D$10+'СЕТ СН'!$H$5-'СЕТ СН'!$H$24</f>
        <v>3699.5499265200001</v>
      </c>
      <c r="P107" s="36">
        <f>SUMIFS(СВЦЭМ!$D$39:$D$782,СВЦЭМ!$A$39:$A$782,$A107,СВЦЭМ!$B$39:$B$782,P$83)+'СЕТ СН'!$H$14+СВЦЭМ!$D$10+'СЕТ СН'!$H$5-'СЕТ СН'!$H$24</f>
        <v>3663.1559185000001</v>
      </c>
      <c r="Q107" s="36">
        <f>SUMIFS(СВЦЭМ!$D$39:$D$782,СВЦЭМ!$A$39:$A$782,$A107,СВЦЭМ!$B$39:$B$782,Q$83)+'СЕТ СН'!$H$14+СВЦЭМ!$D$10+'СЕТ СН'!$H$5-'СЕТ СН'!$H$24</f>
        <v>3679.0722111100004</v>
      </c>
      <c r="R107" s="36">
        <f>SUMIFS(СВЦЭМ!$D$39:$D$782,СВЦЭМ!$A$39:$A$782,$A107,СВЦЭМ!$B$39:$B$782,R$83)+'СЕТ СН'!$H$14+СВЦЭМ!$D$10+'СЕТ СН'!$H$5-'СЕТ СН'!$H$24</f>
        <v>3706.72847606</v>
      </c>
      <c r="S107" s="36">
        <f>SUMIFS(СВЦЭМ!$D$39:$D$782,СВЦЭМ!$A$39:$A$782,$A107,СВЦЭМ!$B$39:$B$782,S$83)+'СЕТ СН'!$H$14+СВЦЭМ!$D$10+'СЕТ СН'!$H$5-'СЕТ СН'!$H$24</f>
        <v>3698.3042584300001</v>
      </c>
      <c r="T107" s="36">
        <f>SUMIFS(СВЦЭМ!$D$39:$D$782,СВЦЭМ!$A$39:$A$782,$A107,СВЦЭМ!$B$39:$B$782,T$83)+'СЕТ СН'!$H$14+СВЦЭМ!$D$10+'СЕТ СН'!$H$5-'СЕТ СН'!$H$24</f>
        <v>3707.17087034</v>
      </c>
      <c r="U107" s="36">
        <f>SUMIFS(СВЦЭМ!$D$39:$D$782,СВЦЭМ!$A$39:$A$782,$A107,СВЦЭМ!$B$39:$B$782,U$83)+'СЕТ СН'!$H$14+СВЦЭМ!$D$10+'СЕТ СН'!$H$5-'СЕТ СН'!$H$24</f>
        <v>3713.84366185</v>
      </c>
      <c r="V107" s="36">
        <f>SUMIFS(СВЦЭМ!$D$39:$D$782,СВЦЭМ!$A$39:$A$782,$A107,СВЦЭМ!$B$39:$B$782,V$83)+'СЕТ СН'!$H$14+СВЦЭМ!$D$10+'СЕТ СН'!$H$5-'СЕТ СН'!$H$24</f>
        <v>3701.0659474399999</v>
      </c>
      <c r="W107" s="36">
        <f>SUMIFS(СВЦЭМ!$D$39:$D$782,СВЦЭМ!$A$39:$A$782,$A107,СВЦЭМ!$B$39:$B$782,W$83)+'СЕТ СН'!$H$14+СВЦЭМ!$D$10+'СЕТ СН'!$H$5-'СЕТ СН'!$H$24</f>
        <v>3669.00585288</v>
      </c>
      <c r="X107" s="36">
        <f>SUMIFS(СВЦЭМ!$D$39:$D$782,СВЦЭМ!$A$39:$A$782,$A107,СВЦЭМ!$B$39:$B$782,X$83)+'СЕТ СН'!$H$14+СВЦЭМ!$D$10+'СЕТ СН'!$H$5-'СЕТ СН'!$H$24</f>
        <v>3718.5525878100002</v>
      </c>
      <c r="Y107" s="36">
        <f>SUMIFS(СВЦЭМ!$D$39:$D$782,СВЦЭМ!$A$39:$A$782,$A107,СВЦЭМ!$B$39:$B$782,Y$83)+'СЕТ СН'!$H$14+СВЦЭМ!$D$10+'СЕТ СН'!$H$5-'СЕТ СН'!$H$24</f>
        <v>3801.56517824</v>
      </c>
    </row>
    <row r="108" spans="1:25" ht="15.75" x14ac:dyDescent="0.2">
      <c r="A108" s="35">
        <f t="shared" si="2"/>
        <v>45163</v>
      </c>
      <c r="B108" s="36">
        <f>SUMIFS(СВЦЭМ!$D$39:$D$782,СВЦЭМ!$A$39:$A$782,$A108,СВЦЭМ!$B$39:$B$782,B$83)+'СЕТ СН'!$H$14+СВЦЭМ!$D$10+'СЕТ СН'!$H$5-'СЕТ СН'!$H$24</f>
        <v>3998.53383798</v>
      </c>
      <c r="C108" s="36">
        <f>SUMIFS(СВЦЭМ!$D$39:$D$782,СВЦЭМ!$A$39:$A$782,$A108,СВЦЭМ!$B$39:$B$782,C$83)+'СЕТ СН'!$H$14+СВЦЭМ!$D$10+'СЕТ СН'!$H$5-'СЕТ СН'!$H$24</f>
        <v>4078.0941434699998</v>
      </c>
      <c r="D108" s="36">
        <f>SUMIFS(СВЦЭМ!$D$39:$D$782,СВЦЭМ!$A$39:$A$782,$A108,СВЦЭМ!$B$39:$B$782,D$83)+'СЕТ СН'!$H$14+СВЦЭМ!$D$10+'СЕТ СН'!$H$5-'СЕТ СН'!$H$24</f>
        <v>4103.0832314300005</v>
      </c>
      <c r="E108" s="36">
        <f>SUMIFS(СВЦЭМ!$D$39:$D$782,СВЦЭМ!$A$39:$A$782,$A108,СВЦЭМ!$B$39:$B$782,E$83)+'СЕТ СН'!$H$14+СВЦЭМ!$D$10+'СЕТ СН'!$H$5-'СЕТ СН'!$H$24</f>
        <v>4139.29419134</v>
      </c>
      <c r="F108" s="36">
        <f>SUMIFS(СВЦЭМ!$D$39:$D$782,СВЦЭМ!$A$39:$A$782,$A108,СВЦЭМ!$B$39:$B$782,F$83)+'СЕТ СН'!$H$14+СВЦЭМ!$D$10+'СЕТ СН'!$H$5-'СЕТ СН'!$H$24</f>
        <v>4163.9512271099993</v>
      </c>
      <c r="G108" s="36">
        <f>SUMIFS(СВЦЭМ!$D$39:$D$782,СВЦЭМ!$A$39:$A$782,$A108,СВЦЭМ!$B$39:$B$782,G$83)+'СЕТ СН'!$H$14+СВЦЭМ!$D$10+'СЕТ СН'!$H$5-'СЕТ СН'!$H$24</f>
        <v>4146.0172708</v>
      </c>
      <c r="H108" s="36">
        <f>SUMIFS(СВЦЭМ!$D$39:$D$782,СВЦЭМ!$A$39:$A$782,$A108,СВЦЭМ!$B$39:$B$782,H$83)+'СЕТ СН'!$H$14+СВЦЭМ!$D$10+'СЕТ СН'!$H$5-'СЕТ СН'!$H$24</f>
        <v>4063.3609176300001</v>
      </c>
      <c r="I108" s="36">
        <f>SUMIFS(СВЦЭМ!$D$39:$D$782,СВЦЭМ!$A$39:$A$782,$A108,СВЦЭМ!$B$39:$B$782,I$83)+'СЕТ СН'!$H$14+СВЦЭМ!$D$10+'СЕТ СН'!$H$5-'СЕТ СН'!$H$24</f>
        <v>3952.1852585800002</v>
      </c>
      <c r="J108" s="36">
        <f>SUMIFS(СВЦЭМ!$D$39:$D$782,СВЦЭМ!$A$39:$A$782,$A108,СВЦЭМ!$B$39:$B$782,J$83)+'СЕТ СН'!$H$14+СВЦЭМ!$D$10+'СЕТ СН'!$H$5-'СЕТ СН'!$H$24</f>
        <v>3835.2694614400002</v>
      </c>
      <c r="K108" s="36">
        <f>SUMIFS(СВЦЭМ!$D$39:$D$782,СВЦЭМ!$A$39:$A$782,$A108,СВЦЭМ!$B$39:$B$782,K$83)+'СЕТ СН'!$H$14+СВЦЭМ!$D$10+'СЕТ СН'!$H$5-'СЕТ СН'!$H$24</f>
        <v>3784.6873260700004</v>
      </c>
      <c r="L108" s="36">
        <f>SUMIFS(СВЦЭМ!$D$39:$D$782,СВЦЭМ!$A$39:$A$782,$A108,СВЦЭМ!$B$39:$B$782,L$83)+'СЕТ СН'!$H$14+СВЦЭМ!$D$10+'СЕТ СН'!$H$5-'СЕТ СН'!$H$24</f>
        <v>3776.5315253500003</v>
      </c>
      <c r="M108" s="36">
        <f>SUMIFS(СВЦЭМ!$D$39:$D$782,СВЦЭМ!$A$39:$A$782,$A108,СВЦЭМ!$B$39:$B$782,M$83)+'СЕТ СН'!$H$14+СВЦЭМ!$D$10+'СЕТ СН'!$H$5-'СЕТ СН'!$H$24</f>
        <v>3755.0461992600003</v>
      </c>
      <c r="N108" s="36">
        <f>SUMIFS(СВЦЭМ!$D$39:$D$782,СВЦЭМ!$A$39:$A$782,$A108,СВЦЭМ!$B$39:$B$782,N$83)+'СЕТ СН'!$H$14+СВЦЭМ!$D$10+'СЕТ СН'!$H$5-'СЕТ СН'!$H$24</f>
        <v>3770.08739702</v>
      </c>
      <c r="O108" s="36">
        <f>SUMIFS(СВЦЭМ!$D$39:$D$782,СВЦЭМ!$A$39:$A$782,$A108,СВЦЭМ!$B$39:$B$782,O$83)+'СЕТ СН'!$H$14+СВЦЭМ!$D$10+'СЕТ СН'!$H$5-'СЕТ СН'!$H$24</f>
        <v>3753.9374053900001</v>
      </c>
      <c r="P108" s="36">
        <f>SUMIFS(СВЦЭМ!$D$39:$D$782,СВЦЭМ!$A$39:$A$782,$A108,СВЦЭМ!$B$39:$B$782,P$83)+'СЕТ СН'!$H$14+СВЦЭМ!$D$10+'СЕТ СН'!$H$5-'СЕТ СН'!$H$24</f>
        <v>3724.7418324700002</v>
      </c>
      <c r="Q108" s="36">
        <f>SUMIFS(СВЦЭМ!$D$39:$D$782,СВЦЭМ!$A$39:$A$782,$A108,СВЦЭМ!$B$39:$B$782,Q$83)+'СЕТ СН'!$H$14+СВЦЭМ!$D$10+'СЕТ СН'!$H$5-'СЕТ СН'!$H$24</f>
        <v>3690.27555837</v>
      </c>
      <c r="R108" s="36">
        <f>SUMIFS(СВЦЭМ!$D$39:$D$782,СВЦЭМ!$A$39:$A$782,$A108,СВЦЭМ!$B$39:$B$782,R$83)+'СЕТ СН'!$H$14+СВЦЭМ!$D$10+'СЕТ СН'!$H$5-'СЕТ СН'!$H$24</f>
        <v>3707.3968119900001</v>
      </c>
      <c r="S108" s="36">
        <f>SUMIFS(СВЦЭМ!$D$39:$D$782,СВЦЭМ!$A$39:$A$782,$A108,СВЦЭМ!$B$39:$B$782,S$83)+'СЕТ СН'!$H$14+СВЦЭМ!$D$10+'СЕТ СН'!$H$5-'СЕТ СН'!$H$24</f>
        <v>3709.89798681</v>
      </c>
      <c r="T108" s="36">
        <f>SUMIFS(СВЦЭМ!$D$39:$D$782,СВЦЭМ!$A$39:$A$782,$A108,СВЦЭМ!$B$39:$B$782,T$83)+'СЕТ СН'!$H$14+СВЦЭМ!$D$10+'СЕТ СН'!$H$5-'СЕТ СН'!$H$24</f>
        <v>3721.3800273699999</v>
      </c>
      <c r="U108" s="36">
        <f>SUMIFS(СВЦЭМ!$D$39:$D$782,СВЦЭМ!$A$39:$A$782,$A108,СВЦЭМ!$B$39:$B$782,U$83)+'СЕТ СН'!$H$14+СВЦЭМ!$D$10+'СЕТ СН'!$H$5-'СЕТ СН'!$H$24</f>
        <v>3728.7455736800002</v>
      </c>
      <c r="V108" s="36">
        <f>SUMIFS(СВЦЭМ!$D$39:$D$782,СВЦЭМ!$A$39:$A$782,$A108,СВЦЭМ!$B$39:$B$782,V$83)+'СЕТ СН'!$H$14+СВЦЭМ!$D$10+'СЕТ СН'!$H$5-'СЕТ СН'!$H$24</f>
        <v>3721.7234747100001</v>
      </c>
      <c r="W108" s="36">
        <f>SUMIFS(СВЦЭМ!$D$39:$D$782,СВЦЭМ!$A$39:$A$782,$A108,СВЦЭМ!$B$39:$B$782,W$83)+'СЕТ СН'!$H$14+СВЦЭМ!$D$10+'СЕТ СН'!$H$5-'СЕТ СН'!$H$24</f>
        <v>3720.3794707400002</v>
      </c>
      <c r="X108" s="36">
        <f>SUMIFS(СВЦЭМ!$D$39:$D$782,СВЦЭМ!$A$39:$A$782,$A108,СВЦЭМ!$B$39:$B$782,X$83)+'СЕТ СН'!$H$14+СВЦЭМ!$D$10+'СЕТ СН'!$H$5-'СЕТ СН'!$H$24</f>
        <v>3817.0825680600001</v>
      </c>
      <c r="Y108" s="36">
        <f>SUMIFS(СВЦЭМ!$D$39:$D$782,СВЦЭМ!$A$39:$A$782,$A108,СВЦЭМ!$B$39:$B$782,Y$83)+'СЕТ СН'!$H$14+СВЦЭМ!$D$10+'СЕТ СН'!$H$5-'СЕТ СН'!$H$24</f>
        <v>3953.7343170100003</v>
      </c>
    </row>
    <row r="109" spans="1:25" ht="15.75" x14ac:dyDescent="0.2">
      <c r="A109" s="35">
        <f t="shared" si="2"/>
        <v>45164</v>
      </c>
      <c r="B109" s="36">
        <f>SUMIFS(СВЦЭМ!$D$39:$D$782,СВЦЭМ!$A$39:$A$782,$A109,СВЦЭМ!$B$39:$B$782,B$83)+'СЕТ СН'!$H$14+СВЦЭМ!$D$10+'СЕТ СН'!$H$5-'СЕТ СН'!$H$24</f>
        <v>3836.4749488900002</v>
      </c>
      <c r="C109" s="36">
        <f>SUMIFS(СВЦЭМ!$D$39:$D$782,СВЦЭМ!$A$39:$A$782,$A109,СВЦЭМ!$B$39:$B$782,C$83)+'СЕТ СН'!$H$14+СВЦЭМ!$D$10+'СЕТ СН'!$H$5-'СЕТ СН'!$H$24</f>
        <v>3926.7858638799999</v>
      </c>
      <c r="D109" s="36">
        <f>SUMIFS(СВЦЭМ!$D$39:$D$782,СВЦЭМ!$A$39:$A$782,$A109,СВЦЭМ!$B$39:$B$782,D$83)+'СЕТ СН'!$H$14+СВЦЭМ!$D$10+'СЕТ СН'!$H$5-'СЕТ СН'!$H$24</f>
        <v>3998.4858676900003</v>
      </c>
      <c r="E109" s="36">
        <f>SUMIFS(СВЦЭМ!$D$39:$D$782,СВЦЭМ!$A$39:$A$782,$A109,СВЦЭМ!$B$39:$B$782,E$83)+'СЕТ СН'!$H$14+СВЦЭМ!$D$10+'СЕТ СН'!$H$5-'СЕТ СН'!$H$24</f>
        <v>4023.60133357</v>
      </c>
      <c r="F109" s="36">
        <f>SUMIFS(СВЦЭМ!$D$39:$D$782,СВЦЭМ!$A$39:$A$782,$A109,СВЦЭМ!$B$39:$B$782,F$83)+'СЕТ СН'!$H$14+СВЦЭМ!$D$10+'СЕТ СН'!$H$5-'СЕТ СН'!$H$24</f>
        <v>4071.2225140999999</v>
      </c>
      <c r="G109" s="36">
        <f>SUMIFS(СВЦЭМ!$D$39:$D$782,СВЦЭМ!$A$39:$A$782,$A109,СВЦЭМ!$B$39:$B$782,G$83)+'СЕТ СН'!$H$14+СВЦЭМ!$D$10+'СЕТ СН'!$H$5-'СЕТ СН'!$H$24</f>
        <v>4056.9287100400002</v>
      </c>
      <c r="H109" s="36">
        <f>SUMIFS(СВЦЭМ!$D$39:$D$782,СВЦЭМ!$A$39:$A$782,$A109,СВЦЭМ!$B$39:$B$782,H$83)+'СЕТ СН'!$H$14+СВЦЭМ!$D$10+'СЕТ СН'!$H$5-'СЕТ СН'!$H$24</f>
        <v>4015.5358974800001</v>
      </c>
      <c r="I109" s="36">
        <f>SUMIFS(СВЦЭМ!$D$39:$D$782,СВЦЭМ!$A$39:$A$782,$A109,СВЦЭМ!$B$39:$B$782,I$83)+'СЕТ СН'!$H$14+СВЦЭМ!$D$10+'СЕТ СН'!$H$5-'СЕТ СН'!$H$24</f>
        <v>3935.52107505</v>
      </c>
      <c r="J109" s="36">
        <f>SUMIFS(СВЦЭМ!$D$39:$D$782,СВЦЭМ!$A$39:$A$782,$A109,СВЦЭМ!$B$39:$B$782,J$83)+'СЕТ СН'!$H$14+СВЦЭМ!$D$10+'СЕТ СН'!$H$5-'СЕТ СН'!$H$24</f>
        <v>3824.4093919200004</v>
      </c>
      <c r="K109" s="36">
        <f>SUMIFS(СВЦЭМ!$D$39:$D$782,СВЦЭМ!$A$39:$A$782,$A109,СВЦЭМ!$B$39:$B$782,K$83)+'СЕТ СН'!$H$14+СВЦЭМ!$D$10+'СЕТ СН'!$H$5-'СЕТ СН'!$H$24</f>
        <v>3712.9589964400002</v>
      </c>
      <c r="L109" s="36">
        <f>SUMIFS(СВЦЭМ!$D$39:$D$782,СВЦЭМ!$A$39:$A$782,$A109,СВЦЭМ!$B$39:$B$782,L$83)+'СЕТ СН'!$H$14+СВЦЭМ!$D$10+'СЕТ СН'!$H$5-'СЕТ СН'!$H$24</f>
        <v>3658.1466410800003</v>
      </c>
      <c r="M109" s="36">
        <f>SUMIFS(СВЦЭМ!$D$39:$D$782,СВЦЭМ!$A$39:$A$782,$A109,СВЦЭМ!$B$39:$B$782,M$83)+'СЕТ СН'!$H$14+СВЦЭМ!$D$10+'СЕТ СН'!$H$5-'СЕТ СН'!$H$24</f>
        <v>3680.7341647500002</v>
      </c>
      <c r="N109" s="36">
        <f>SUMIFS(СВЦЭМ!$D$39:$D$782,СВЦЭМ!$A$39:$A$782,$A109,СВЦЭМ!$B$39:$B$782,N$83)+'СЕТ СН'!$H$14+СВЦЭМ!$D$10+'СЕТ СН'!$H$5-'СЕТ СН'!$H$24</f>
        <v>3662.5040804600003</v>
      </c>
      <c r="O109" s="36">
        <f>SUMIFS(СВЦЭМ!$D$39:$D$782,СВЦЭМ!$A$39:$A$782,$A109,СВЦЭМ!$B$39:$B$782,O$83)+'СЕТ СН'!$H$14+СВЦЭМ!$D$10+'СЕТ СН'!$H$5-'СЕТ СН'!$H$24</f>
        <v>3670.5202336100001</v>
      </c>
      <c r="P109" s="36">
        <f>SUMIFS(СВЦЭМ!$D$39:$D$782,СВЦЭМ!$A$39:$A$782,$A109,СВЦЭМ!$B$39:$B$782,P$83)+'СЕТ СН'!$H$14+СВЦЭМ!$D$10+'СЕТ СН'!$H$5-'СЕТ СН'!$H$24</f>
        <v>3650.7831287200001</v>
      </c>
      <c r="Q109" s="36">
        <f>SUMIFS(СВЦЭМ!$D$39:$D$782,СВЦЭМ!$A$39:$A$782,$A109,СВЦЭМ!$B$39:$B$782,Q$83)+'СЕТ СН'!$H$14+СВЦЭМ!$D$10+'СЕТ СН'!$H$5-'СЕТ СН'!$H$24</f>
        <v>3653.7070577200002</v>
      </c>
      <c r="R109" s="36">
        <f>SUMIFS(СВЦЭМ!$D$39:$D$782,СВЦЭМ!$A$39:$A$782,$A109,СВЦЭМ!$B$39:$B$782,R$83)+'СЕТ СН'!$H$14+СВЦЭМ!$D$10+'СЕТ СН'!$H$5-'СЕТ СН'!$H$24</f>
        <v>3668.6625573800002</v>
      </c>
      <c r="S109" s="36">
        <f>SUMIFS(СВЦЭМ!$D$39:$D$782,СВЦЭМ!$A$39:$A$782,$A109,СВЦЭМ!$B$39:$B$782,S$83)+'СЕТ СН'!$H$14+СВЦЭМ!$D$10+'СЕТ СН'!$H$5-'СЕТ СН'!$H$24</f>
        <v>3670.0748797300002</v>
      </c>
      <c r="T109" s="36">
        <f>SUMIFS(СВЦЭМ!$D$39:$D$782,СВЦЭМ!$A$39:$A$782,$A109,СВЦЭМ!$B$39:$B$782,T$83)+'СЕТ СН'!$H$14+СВЦЭМ!$D$10+'СЕТ СН'!$H$5-'СЕТ СН'!$H$24</f>
        <v>3676.9563199900003</v>
      </c>
      <c r="U109" s="36">
        <f>SUMIFS(СВЦЭМ!$D$39:$D$782,СВЦЭМ!$A$39:$A$782,$A109,СВЦЭМ!$B$39:$B$782,U$83)+'СЕТ СН'!$H$14+СВЦЭМ!$D$10+'СЕТ СН'!$H$5-'СЕТ СН'!$H$24</f>
        <v>3677.3838509200004</v>
      </c>
      <c r="V109" s="36">
        <f>SUMIFS(СВЦЭМ!$D$39:$D$782,СВЦЭМ!$A$39:$A$782,$A109,СВЦЭМ!$B$39:$B$782,V$83)+'СЕТ СН'!$H$14+СВЦЭМ!$D$10+'СЕТ СН'!$H$5-'СЕТ СН'!$H$24</f>
        <v>3687.9573059600002</v>
      </c>
      <c r="W109" s="36">
        <f>SUMIFS(СВЦЭМ!$D$39:$D$782,СВЦЭМ!$A$39:$A$782,$A109,СВЦЭМ!$B$39:$B$782,W$83)+'СЕТ СН'!$H$14+СВЦЭМ!$D$10+'СЕТ СН'!$H$5-'СЕТ СН'!$H$24</f>
        <v>3678.4847731099999</v>
      </c>
      <c r="X109" s="36">
        <f>SUMIFS(СВЦЭМ!$D$39:$D$782,СВЦЭМ!$A$39:$A$782,$A109,СВЦЭМ!$B$39:$B$782,X$83)+'СЕТ СН'!$H$14+СВЦЭМ!$D$10+'СЕТ СН'!$H$5-'СЕТ СН'!$H$24</f>
        <v>3758.1250863800001</v>
      </c>
      <c r="Y109" s="36">
        <f>SUMIFS(СВЦЭМ!$D$39:$D$782,СВЦЭМ!$A$39:$A$782,$A109,СВЦЭМ!$B$39:$B$782,Y$83)+'СЕТ СН'!$H$14+СВЦЭМ!$D$10+'СЕТ СН'!$H$5-'СЕТ СН'!$H$24</f>
        <v>3904.0128964</v>
      </c>
    </row>
    <row r="110" spans="1:25" ht="15.75" x14ac:dyDescent="0.2">
      <c r="A110" s="35">
        <f t="shared" si="2"/>
        <v>45165</v>
      </c>
      <c r="B110" s="36">
        <f>SUMIFS(СВЦЭМ!$D$39:$D$782,СВЦЭМ!$A$39:$A$782,$A110,СВЦЭМ!$B$39:$B$782,B$83)+'СЕТ СН'!$H$14+СВЦЭМ!$D$10+'СЕТ СН'!$H$5-'СЕТ СН'!$H$24</f>
        <v>4056.0115272600001</v>
      </c>
      <c r="C110" s="36">
        <f>SUMIFS(СВЦЭМ!$D$39:$D$782,СВЦЭМ!$A$39:$A$782,$A110,СВЦЭМ!$B$39:$B$782,C$83)+'СЕТ СН'!$H$14+СВЦЭМ!$D$10+'СЕТ СН'!$H$5-'СЕТ СН'!$H$24</f>
        <v>4139.9848546399999</v>
      </c>
      <c r="D110" s="36">
        <f>SUMIFS(СВЦЭМ!$D$39:$D$782,СВЦЭМ!$A$39:$A$782,$A110,СВЦЭМ!$B$39:$B$782,D$83)+'СЕТ СН'!$H$14+СВЦЭМ!$D$10+'СЕТ СН'!$H$5-'СЕТ СН'!$H$24</f>
        <v>4184.8276519999999</v>
      </c>
      <c r="E110" s="36">
        <f>SUMIFS(СВЦЭМ!$D$39:$D$782,СВЦЭМ!$A$39:$A$782,$A110,СВЦЭМ!$B$39:$B$782,E$83)+'СЕТ СН'!$H$14+СВЦЭМ!$D$10+'СЕТ СН'!$H$5-'СЕТ СН'!$H$24</f>
        <v>4222.1201799800001</v>
      </c>
      <c r="F110" s="36">
        <f>SUMIFS(СВЦЭМ!$D$39:$D$782,СВЦЭМ!$A$39:$A$782,$A110,СВЦЭМ!$B$39:$B$782,F$83)+'СЕТ СН'!$H$14+СВЦЭМ!$D$10+'СЕТ СН'!$H$5-'СЕТ СН'!$H$24</f>
        <v>4255.63856364</v>
      </c>
      <c r="G110" s="36">
        <f>SUMIFS(СВЦЭМ!$D$39:$D$782,СВЦЭМ!$A$39:$A$782,$A110,СВЦЭМ!$B$39:$B$782,G$83)+'СЕТ СН'!$H$14+СВЦЭМ!$D$10+'СЕТ СН'!$H$5-'СЕТ СН'!$H$24</f>
        <v>4247.0044298899993</v>
      </c>
      <c r="H110" s="36">
        <f>SUMIFS(СВЦЭМ!$D$39:$D$782,СВЦЭМ!$A$39:$A$782,$A110,СВЦЭМ!$B$39:$B$782,H$83)+'СЕТ СН'!$H$14+СВЦЭМ!$D$10+'СЕТ СН'!$H$5-'СЕТ СН'!$H$24</f>
        <v>4190.1448811999999</v>
      </c>
      <c r="I110" s="36">
        <f>SUMIFS(СВЦЭМ!$D$39:$D$782,СВЦЭМ!$A$39:$A$782,$A110,СВЦЭМ!$B$39:$B$782,I$83)+'СЕТ СН'!$H$14+СВЦЭМ!$D$10+'СЕТ СН'!$H$5-'СЕТ СН'!$H$24</f>
        <v>4155.03079067</v>
      </c>
      <c r="J110" s="36">
        <f>SUMIFS(СВЦЭМ!$D$39:$D$782,СВЦЭМ!$A$39:$A$782,$A110,СВЦЭМ!$B$39:$B$782,J$83)+'СЕТ СН'!$H$14+СВЦЭМ!$D$10+'СЕТ СН'!$H$5-'СЕТ СН'!$H$24</f>
        <v>4023.0790833900001</v>
      </c>
      <c r="K110" s="36">
        <f>SUMIFS(СВЦЭМ!$D$39:$D$782,СВЦЭМ!$A$39:$A$782,$A110,СВЦЭМ!$B$39:$B$782,K$83)+'СЕТ СН'!$H$14+СВЦЭМ!$D$10+'СЕТ СН'!$H$5-'СЕТ СН'!$H$24</f>
        <v>3901.3187874300002</v>
      </c>
      <c r="L110" s="36">
        <f>SUMIFS(СВЦЭМ!$D$39:$D$782,СВЦЭМ!$A$39:$A$782,$A110,СВЦЭМ!$B$39:$B$782,L$83)+'СЕТ СН'!$H$14+СВЦЭМ!$D$10+'СЕТ СН'!$H$5-'СЕТ СН'!$H$24</f>
        <v>3842.41187132</v>
      </c>
      <c r="M110" s="36">
        <f>SUMIFS(СВЦЭМ!$D$39:$D$782,СВЦЭМ!$A$39:$A$782,$A110,СВЦЭМ!$B$39:$B$782,M$83)+'СЕТ СН'!$H$14+СВЦЭМ!$D$10+'СЕТ СН'!$H$5-'СЕТ СН'!$H$24</f>
        <v>3809.4944709299998</v>
      </c>
      <c r="N110" s="36">
        <f>SUMIFS(СВЦЭМ!$D$39:$D$782,СВЦЭМ!$A$39:$A$782,$A110,СВЦЭМ!$B$39:$B$782,N$83)+'СЕТ СН'!$H$14+СВЦЭМ!$D$10+'СЕТ СН'!$H$5-'СЕТ СН'!$H$24</f>
        <v>3794.6124919700001</v>
      </c>
      <c r="O110" s="36">
        <f>SUMIFS(СВЦЭМ!$D$39:$D$782,СВЦЭМ!$A$39:$A$782,$A110,СВЦЭМ!$B$39:$B$782,O$83)+'СЕТ СН'!$H$14+СВЦЭМ!$D$10+'СЕТ СН'!$H$5-'СЕТ СН'!$H$24</f>
        <v>3800.3834032200002</v>
      </c>
      <c r="P110" s="36">
        <f>SUMIFS(СВЦЭМ!$D$39:$D$782,СВЦЭМ!$A$39:$A$782,$A110,СВЦЭМ!$B$39:$B$782,P$83)+'СЕТ СН'!$H$14+СВЦЭМ!$D$10+'СЕТ СН'!$H$5-'СЕТ СН'!$H$24</f>
        <v>3768.6298101000002</v>
      </c>
      <c r="Q110" s="36">
        <f>SUMIFS(СВЦЭМ!$D$39:$D$782,СВЦЭМ!$A$39:$A$782,$A110,СВЦЭМ!$B$39:$B$782,Q$83)+'СЕТ СН'!$H$14+СВЦЭМ!$D$10+'СЕТ СН'!$H$5-'СЕТ СН'!$H$24</f>
        <v>3770.2495801000005</v>
      </c>
      <c r="R110" s="36">
        <f>SUMIFS(СВЦЭМ!$D$39:$D$782,СВЦЭМ!$A$39:$A$782,$A110,СВЦЭМ!$B$39:$B$782,R$83)+'СЕТ СН'!$H$14+СВЦЭМ!$D$10+'СЕТ СН'!$H$5-'СЕТ СН'!$H$24</f>
        <v>3807.3484761400005</v>
      </c>
      <c r="S110" s="36">
        <f>SUMIFS(СВЦЭМ!$D$39:$D$782,СВЦЭМ!$A$39:$A$782,$A110,СВЦЭМ!$B$39:$B$782,S$83)+'СЕТ СН'!$H$14+СВЦЭМ!$D$10+'СЕТ СН'!$H$5-'СЕТ СН'!$H$24</f>
        <v>3811.3422888700002</v>
      </c>
      <c r="T110" s="36">
        <f>SUMIFS(СВЦЭМ!$D$39:$D$782,СВЦЭМ!$A$39:$A$782,$A110,СВЦЭМ!$B$39:$B$782,T$83)+'СЕТ СН'!$H$14+СВЦЭМ!$D$10+'СЕТ СН'!$H$5-'СЕТ СН'!$H$24</f>
        <v>3816.8099046400002</v>
      </c>
      <c r="U110" s="36">
        <f>SUMIFS(СВЦЭМ!$D$39:$D$782,СВЦЭМ!$A$39:$A$782,$A110,СВЦЭМ!$B$39:$B$782,U$83)+'СЕТ СН'!$H$14+СВЦЭМ!$D$10+'СЕТ СН'!$H$5-'СЕТ СН'!$H$24</f>
        <v>3820.5662410900004</v>
      </c>
      <c r="V110" s="36">
        <f>SUMIFS(СВЦЭМ!$D$39:$D$782,СВЦЭМ!$A$39:$A$782,$A110,СВЦЭМ!$B$39:$B$782,V$83)+'СЕТ СН'!$H$14+СВЦЭМ!$D$10+'СЕТ СН'!$H$5-'СЕТ СН'!$H$24</f>
        <v>3807.3145351700005</v>
      </c>
      <c r="W110" s="36">
        <f>SUMIFS(СВЦЭМ!$D$39:$D$782,СВЦЭМ!$A$39:$A$782,$A110,СВЦЭМ!$B$39:$B$782,W$83)+'СЕТ СН'!$H$14+СВЦЭМ!$D$10+'СЕТ СН'!$H$5-'СЕТ СН'!$H$24</f>
        <v>3807.6578867600001</v>
      </c>
      <c r="X110" s="36">
        <f>SUMIFS(СВЦЭМ!$D$39:$D$782,СВЦЭМ!$A$39:$A$782,$A110,СВЦЭМ!$B$39:$B$782,X$83)+'СЕТ СН'!$H$14+СВЦЭМ!$D$10+'СЕТ СН'!$H$5-'СЕТ СН'!$H$24</f>
        <v>3889.0613614800004</v>
      </c>
      <c r="Y110" s="36">
        <f>SUMIFS(СВЦЭМ!$D$39:$D$782,СВЦЭМ!$A$39:$A$782,$A110,СВЦЭМ!$B$39:$B$782,Y$83)+'СЕТ СН'!$H$14+СВЦЭМ!$D$10+'СЕТ СН'!$H$5-'СЕТ СН'!$H$24</f>
        <v>3962.8253371999999</v>
      </c>
    </row>
    <row r="111" spans="1:25" ht="15.75" x14ac:dyDescent="0.2">
      <c r="A111" s="35">
        <f t="shared" si="2"/>
        <v>45166</v>
      </c>
      <c r="B111" s="36">
        <f>SUMIFS(СВЦЭМ!$D$39:$D$782,СВЦЭМ!$A$39:$A$782,$A111,СВЦЭМ!$B$39:$B$782,B$83)+'СЕТ СН'!$H$14+СВЦЭМ!$D$10+'СЕТ СН'!$H$5-'СЕТ СН'!$H$24</f>
        <v>3911.71261048</v>
      </c>
      <c r="C111" s="36">
        <f>SUMIFS(СВЦЭМ!$D$39:$D$782,СВЦЭМ!$A$39:$A$782,$A111,СВЦЭМ!$B$39:$B$782,C$83)+'СЕТ СН'!$H$14+СВЦЭМ!$D$10+'СЕТ СН'!$H$5-'СЕТ СН'!$H$24</f>
        <v>3999.73458424</v>
      </c>
      <c r="D111" s="36">
        <f>SUMIFS(СВЦЭМ!$D$39:$D$782,СВЦЭМ!$A$39:$A$782,$A111,СВЦЭМ!$B$39:$B$782,D$83)+'СЕТ СН'!$H$14+СВЦЭМ!$D$10+'СЕТ СН'!$H$5-'СЕТ СН'!$H$24</f>
        <v>4040.0868603899999</v>
      </c>
      <c r="E111" s="36">
        <f>SUMIFS(СВЦЭМ!$D$39:$D$782,СВЦЭМ!$A$39:$A$782,$A111,СВЦЭМ!$B$39:$B$782,E$83)+'СЕТ СН'!$H$14+СВЦЭМ!$D$10+'СЕТ СН'!$H$5-'СЕТ СН'!$H$24</f>
        <v>4077.8515483900001</v>
      </c>
      <c r="F111" s="36">
        <f>SUMIFS(СВЦЭМ!$D$39:$D$782,СВЦЭМ!$A$39:$A$782,$A111,СВЦЭМ!$B$39:$B$782,F$83)+'СЕТ СН'!$H$14+СВЦЭМ!$D$10+'СЕТ СН'!$H$5-'СЕТ СН'!$H$24</f>
        <v>4127.1216512000001</v>
      </c>
      <c r="G111" s="36">
        <f>SUMIFS(СВЦЭМ!$D$39:$D$782,СВЦЭМ!$A$39:$A$782,$A111,СВЦЭМ!$B$39:$B$782,G$83)+'СЕТ СН'!$H$14+СВЦЭМ!$D$10+'СЕТ СН'!$H$5-'СЕТ СН'!$H$24</f>
        <v>4135.2590878600004</v>
      </c>
      <c r="H111" s="36">
        <f>SUMIFS(СВЦЭМ!$D$39:$D$782,СВЦЭМ!$A$39:$A$782,$A111,СВЦЭМ!$B$39:$B$782,H$83)+'СЕТ СН'!$H$14+СВЦЭМ!$D$10+'СЕТ СН'!$H$5-'СЕТ СН'!$H$24</f>
        <v>4144.6516369800001</v>
      </c>
      <c r="I111" s="36">
        <f>SUMIFS(СВЦЭМ!$D$39:$D$782,СВЦЭМ!$A$39:$A$782,$A111,СВЦЭМ!$B$39:$B$782,I$83)+'СЕТ СН'!$H$14+СВЦЭМ!$D$10+'СЕТ СН'!$H$5-'СЕТ СН'!$H$24</f>
        <v>3921.2441747100002</v>
      </c>
      <c r="J111" s="36">
        <f>SUMIFS(СВЦЭМ!$D$39:$D$782,СВЦЭМ!$A$39:$A$782,$A111,СВЦЭМ!$B$39:$B$782,J$83)+'СЕТ СН'!$H$14+СВЦЭМ!$D$10+'СЕТ СН'!$H$5-'СЕТ СН'!$H$24</f>
        <v>3792.6152768000002</v>
      </c>
      <c r="K111" s="36">
        <f>SUMIFS(СВЦЭМ!$D$39:$D$782,СВЦЭМ!$A$39:$A$782,$A111,СВЦЭМ!$B$39:$B$782,K$83)+'СЕТ СН'!$H$14+СВЦЭМ!$D$10+'СЕТ СН'!$H$5-'СЕТ СН'!$H$24</f>
        <v>3724.6340214800002</v>
      </c>
      <c r="L111" s="36">
        <f>SUMIFS(СВЦЭМ!$D$39:$D$782,СВЦЭМ!$A$39:$A$782,$A111,СВЦЭМ!$B$39:$B$782,L$83)+'СЕТ СН'!$H$14+СВЦЭМ!$D$10+'СЕТ СН'!$H$5-'СЕТ СН'!$H$24</f>
        <v>3653.1376311499998</v>
      </c>
      <c r="M111" s="36">
        <f>SUMIFS(СВЦЭМ!$D$39:$D$782,СВЦЭМ!$A$39:$A$782,$A111,СВЦЭМ!$B$39:$B$782,M$83)+'СЕТ СН'!$H$14+СВЦЭМ!$D$10+'СЕТ СН'!$H$5-'СЕТ СН'!$H$24</f>
        <v>3641.5726781100002</v>
      </c>
      <c r="N111" s="36">
        <f>SUMIFS(СВЦЭМ!$D$39:$D$782,СВЦЭМ!$A$39:$A$782,$A111,СВЦЭМ!$B$39:$B$782,N$83)+'СЕТ СН'!$H$14+СВЦЭМ!$D$10+'СЕТ СН'!$H$5-'СЕТ СН'!$H$24</f>
        <v>3630.72040767</v>
      </c>
      <c r="O111" s="36">
        <f>SUMIFS(СВЦЭМ!$D$39:$D$782,СВЦЭМ!$A$39:$A$782,$A111,СВЦЭМ!$B$39:$B$782,O$83)+'СЕТ СН'!$H$14+СВЦЭМ!$D$10+'СЕТ СН'!$H$5-'СЕТ СН'!$H$24</f>
        <v>3625.6770558500002</v>
      </c>
      <c r="P111" s="36">
        <f>SUMIFS(СВЦЭМ!$D$39:$D$782,СВЦЭМ!$A$39:$A$782,$A111,СВЦЭМ!$B$39:$B$782,P$83)+'СЕТ СН'!$H$14+СВЦЭМ!$D$10+'СЕТ СН'!$H$5-'СЕТ СН'!$H$24</f>
        <v>3594.1898438799999</v>
      </c>
      <c r="Q111" s="36">
        <f>SUMIFS(СВЦЭМ!$D$39:$D$782,СВЦЭМ!$A$39:$A$782,$A111,СВЦЭМ!$B$39:$B$782,Q$83)+'СЕТ СН'!$H$14+СВЦЭМ!$D$10+'СЕТ СН'!$H$5-'СЕТ СН'!$H$24</f>
        <v>3618.1217174800004</v>
      </c>
      <c r="R111" s="36">
        <f>SUMIFS(СВЦЭМ!$D$39:$D$782,СВЦЭМ!$A$39:$A$782,$A111,СВЦЭМ!$B$39:$B$782,R$83)+'СЕТ СН'!$H$14+СВЦЭМ!$D$10+'СЕТ СН'!$H$5-'СЕТ СН'!$H$24</f>
        <v>3656.3289653800002</v>
      </c>
      <c r="S111" s="36">
        <f>SUMIFS(СВЦЭМ!$D$39:$D$782,СВЦЭМ!$A$39:$A$782,$A111,СВЦЭМ!$B$39:$B$782,S$83)+'СЕТ СН'!$H$14+СВЦЭМ!$D$10+'СЕТ СН'!$H$5-'СЕТ СН'!$H$24</f>
        <v>3655.8618090600003</v>
      </c>
      <c r="T111" s="36">
        <f>SUMIFS(СВЦЭМ!$D$39:$D$782,СВЦЭМ!$A$39:$A$782,$A111,СВЦЭМ!$B$39:$B$782,T$83)+'СЕТ СН'!$H$14+СВЦЭМ!$D$10+'СЕТ СН'!$H$5-'СЕТ СН'!$H$24</f>
        <v>3668.0714582400001</v>
      </c>
      <c r="U111" s="36">
        <f>SUMIFS(СВЦЭМ!$D$39:$D$782,СВЦЭМ!$A$39:$A$782,$A111,СВЦЭМ!$B$39:$B$782,U$83)+'СЕТ СН'!$H$14+СВЦЭМ!$D$10+'СЕТ СН'!$H$5-'СЕТ СН'!$H$24</f>
        <v>3688.7207987000002</v>
      </c>
      <c r="V111" s="36">
        <f>SUMIFS(СВЦЭМ!$D$39:$D$782,СВЦЭМ!$A$39:$A$782,$A111,СВЦЭМ!$B$39:$B$782,V$83)+'СЕТ СН'!$H$14+СВЦЭМ!$D$10+'СЕТ СН'!$H$5-'СЕТ СН'!$H$24</f>
        <v>3669.3505083700002</v>
      </c>
      <c r="W111" s="36">
        <f>SUMIFS(СВЦЭМ!$D$39:$D$782,СВЦЭМ!$A$39:$A$782,$A111,СВЦЭМ!$B$39:$B$782,W$83)+'СЕТ СН'!$H$14+СВЦЭМ!$D$10+'СЕТ СН'!$H$5-'СЕТ СН'!$H$24</f>
        <v>3671.3070380099998</v>
      </c>
      <c r="X111" s="36">
        <f>SUMIFS(СВЦЭМ!$D$39:$D$782,СВЦЭМ!$A$39:$A$782,$A111,СВЦЭМ!$B$39:$B$782,X$83)+'СЕТ СН'!$H$14+СВЦЭМ!$D$10+'СЕТ СН'!$H$5-'СЕТ СН'!$H$24</f>
        <v>3757.3815172200002</v>
      </c>
      <c r="Y111" s="36">
        <f>SUMIFS(СВЦЭМ!$D$39:$D$782,СВЦЭМ!$A$39:$A$782,$A111,СВЦЭМ!$B$39:$B$782,Y$83)+'СЕТ СН'!$H$14+СВЦЭМ!$D$10+'СЕТ СН'!$H$5-'СЕТ СН'!$H$24</f>
        <v>3840.4893662600002</v>
      </c>
    </row>
    <row r="112" spans="1:25" ht="15.75" x14ac:dyDescent="0.2">
      <c r="A112" s="35">
        <f t="shared" si="2"/>
        <v>45167</v>
      </c>
      <c r="B112" s="36">
        <f>SUMIFS(СВЦЭМ!$D$39:$D$782,СВЦЭМ!$A$39:$A$782,$A112,СВЦЭМ!$B$39:$B$782,B$83)+'СЕТ СН'!$H$14+СВЦЭМ!$D$10+'СЕТ СН'!$H$5-'СЕТ СН'!$H$24</f>
        <v>3837.8369641400004</v>
      </c>
      <c r="C112" s="36">
        <f>SUMIFS(СВЦЭМ!$D$39:$D$782,СВЦЭМ!$A$39:$A$782,$A112,СВЦЭМ!$B$39:$B$782,C$83)+'СЕТ СН'!$H$14+СВЦЭМ!$D$10+'СЕТ СН'!$H$5-'СЕТ СН'!$H$24</f>
        <v>3921.2385224</v>
      </c>
      <c r="D112" s="36">
        <f>SUMIFS(СВЦЭМ!$D$39:$D$782,СВЦЭМ!$A$39:$A$782,$A112,СВЦЭМ!$B$39:$B$782,D$83)+'СЕТ СН'!$H$14+СВЦЭМ!$D$10+'СЕТ СН'!$H$5-'СЕТ СН'!$H$24</f>
        <v>3964.1839250200001</v>
      </c>
      <c r="E112" s="36">
        <f>SUMIFS(СВЦЭМ!$D$39:$D$782,СВЦЭМ!$A$39:$A$782,$A112,СВЦЭМ!$B$39:$B$782,E$83)+'СЕТ СН'!$H$14+СВЦЭМ!$D$10+'СЕТ СН'!$H$5-'СЕТ СН'!$H$24</f>
        <v>3984.3254118900004</v>
      </c>
      <c r="F112" s="36">
        <f>SUMIFS(СВЦЭМ!$D$39:$D$782,СВЦЭМ!$A$39:$A$782,$A112,СВЦЭМ!$B$39:$B$782,F$83)+'СЕТ СН'!$H$14+СВЦЭМ!$D$10+'СЕТ СН'!$H$5-'СЕТ СН'!$H$24</f>
        <v>3990.5298154000002</v>
      </c>
      <c r="G112" s="36">
        <f>SUMIFS(СВЦЭМ!$D$39:$D$782,СВЦЭМ!$A$39:$A$782,$A112,СВЦЭМ!$B$39:$B$782,G$83)+'СЕТ СН'!$H$14+СВЦЭМ!$D$10+'СЕТ СН'!$H$5-'СЕТ СН'!$H$24</f>
        <v>4005.6534815499999</v>
      </c>
      <c r="H112" s="36">
        <f>SUMIFS(СВЦЭМ!$D$39:$D$782,СВЦЭМ!$A$39:$A$782,$A112,СВЦЭМ!$B$39:$B$782,H$83)+'СЕТ СН'!$H$14+СВЦЭМ!$D$10+'СЕТ СН'!$H$5-'СЕТ СН'!$H$24</f>
        <v>3943.9348138</v>
      </c>
      <c r="I112" s="36">
        <f>SUMIFS(СВЦЭМ!$D$39:$D$782,СВЦЭМ!$A$39:$A$782,$A112,СВЦЭМ!$B$39:$B$782,I$83)+'СЕТ СН'!$H$14+СВЦЭМ!$D$10+'СЕТ СН'!$H$5-'СЕТ СН'!$H$24</f>
        <v>3857.8427157000001</v>
      </c>
      <c r="J112" s="36">
        <f>SUMIFS(СВЦЭМ!$D$39:$D$782,СВЦЭМ!$A$39:$A$782,$A112,СВЦЭМ!$B$39:$B$782,J$83)+'СЕТ СН'!$H$14+СВЦЭМ!$D$10+'СЕТ СН'!$H$5-'СЕТ СН'!$H$24</f>
        <v>3717.3189975599998</v>
      </c>
      <c r="K112" s="36">
        <f>SUMIFS(СВЦЭМ!$D$39:$D$782,СВЦЭМ!$A$39:$A$782,$A112,СВЦЭМ!$B$39:$B$782,K$83)+'СЕТ СН'!$H$14+СВЦЭМ!$D$10+'СЕТ СН'!$H$5-'СЕТ СН'!$H$24</f>
        <v>3628.4055262800002</v>
      </c>
      <c r="L112" s="36">
        <f>SUMIFS(СВЦЭМ!$D$39:$D$782,СВЦЭМ!$A$39:$A$782,$A112,СВЦЭМ!$B$39:$B$782,L$83)+'СЕТ СН'!$H$14+СВЦЭМ!$D$10+'СЕТ СН'!$H$5-'СЕТ СН'!$H$24</f>
        <v>3579.9699451699998</v>
      </c>
      <c r="M112" s="36">
        <f>SUMIFS(СВЦЭМ!$D$39:$D$782,СВЦЭМ!$A$39:$A$782,$A112,СВЦЭМ!$B$39:$B$782,M$83)+'СЕТ СН'!$H$14+СВЦЭМ!$D$10+'СЕТ СН'!$H$5-'СЕТ СН'!$H$24</f>
        <v>3561.3938628599999</v>
      </c>
      <c r="N112" s="36">
        <f>SUMIFS(СВЦЭМ!$D$39:$D$782,СВЦЭМ!$A$39:$A$782,$A112,СВЦЭМ!$B$39:$B$782,N$83)+'СЕТ СН'!$H$14+СВЦЭМ!$D$10+'СЕТ СН'!$H$5-'СЕТ СН'!$H$24</f>
        <v>3561.0272559900004</v>
      </c>
      <c r="O112" s="36">
        <f>SUMIFS(СВЦЭМ!$D$39:$D$782,СВЦЭМ!$A$39:$A$782,$A112,СВЦЭМ!$B$39:$B$782,O$83)+'СЕТ СН'!$H$14+СВЦЭМ!$D$10+'СЕТ СН'!$H$5-'СЕТ СН'!$H$24</f>
        <v>3542.5399509100002</v>
      </c>
      <c r="P112" s="36">
        <f>SUMIFS(СВЦЭМ!$D$39:$D$782,СВЦЭМ!$A$39:$A$782,$A112,СВЦЭМ!$B$39:$B$782,P$83)+'СЕТ СН'!$H$14+СВЦЭМ!$D$10+'СЕТ СН'!$H$5-'СЕТ СН'!$H$24</f>
        <v>3529.3793851400001</v>
      </c>
      <c r="Q112" s="36">
        <f>SUMIFS(СВЦЭМ!$D$39:$D$782,СВЦЭМ!$A$39:$A$782,$A112,СВЦЭМ!$B$39:$B$782,Q$83)+'СЕТ СН'!$H$14+СВЦЭМ!$D$10+'СЕТ СН'!$H$5-'СЕТ СН'!$H$24</f>
        <v>3532.8284719200001</v>
      </c>
      <c r="R112" s="36">
        <f>SUMIFS(СВЦЭМ!$D$39:$D$782,СВЦЭМ!$A$39:$A$782,$A112,СВЦЭМ!$B$39:$B$782,R$83)+'СЕТ СН'!$H$14+СВЦЭМ!$D$10+'СЕТ СН'!$H$5-'СЕТ СН'!$H$24</f>
        <v>3560.6010319300003</v>
      </c>
      <c r="S112" s="36">
        <f>SUMIFS(СВЦЭМ!$D$39:$D$782,СВЦЭМ!$A$39:$A$782,$A112,СВЦЭМ!$B$39:$B$782,S$83)+'СЕТ СН'!$H$14+СВЦЭМ!$D$10+'СЕТ СН'!$H$5-'СЕТ СН'!$H$24</f>
        <v>3569.9409512000002</v>
      </c>
      <c r="T112" s="36">
        <f>SUMIFS(СВЦЭМ!$D$39:$D$782,СВЦЭМ!$A$39:$A$782,$A112,СВЦЭМ!$B$39:$B$782,T$83)+'СЕТ СН'!$H$14+СВЦЭМ!$D$10+'СЕТ СН'!$H$5-'СЕТ СН'!$H$24</f>
        <v>3576.3893293199999</v>
      </c>
      <c r="U112" s="36">
        <f>SUMIFS(СВЦЭМ!$D$39:$D$782,СВЦЭМ!$A$39:$A$782,$A112,СВЦЭМ!$B$39:$B$782,U$83)+'СЕТ СН'!$H$14+СВЦЭМ!$D$10+'СЕТ СН'!$H$5-'СЕТ СН'!$H$24</f>
        <v>3569.1411691500002</v>
      </c>
      <c r="V112" s="36">
        <f>SUMIFS(СВЦЭМ!$D$39:$D$782,СВЦЭМ!$A$39:$A$782,$A112,СВЦЭМ!$B$39:$B$782,V$83)+'СЕТ СН'!$H$14+СВЦЭМ!$D$10+'СЕТ СН'!$H$5-'СЕТ СН'!$H$24</f>
        <v>3570.7976616400001</v>
      </c>
      <c r="W112" s="36">
        <f>SUMIFS(СВЦЭМ!$D$39:$D$782,СВЦЭМ!$A$39:$A$782,$A112,СВЦЭМ!$B$39:$B$782,W$83)+'СЕТ СН'!$H$14+СВЦЭМ!$D$10+'СЕТ СН'!$H$5-'СЕТ СН'!$H$24</f>
        <v>3567.7772279700002</v>
      </c>
      <c r="X112" s="36">
        <f>SUMIFS(СВЦЭМ!$D$39:$D$782,СВЦЭМ!$A$39:$A$782,$A112,СВЦЭМ!$B$39:$B$782,X$83)+'СЕТ СН'!$H$14+СВЦЭМ!$D$10+'СЕТ СН'!$H$5-'СЕТ СН'!$H$24</f>
        <v>3642.2796234799998</v>
      </c>
      <c r="Y112" s="36">
        <f>SUMIFS(СВЦЭМ!$D$39:$D$782,СВЦЭМ!$A$39:$A$782,$A112,СВЦЭМ!$B$39:$B$782,Y$83)+'СЕТ СН'!$H$14+СВЦЭМ!$D$10+'СЕТ СН'!$H$5-'СЕТ СН'!$H$24</f>
        <v>3739.3694493800003</v>
      </c>
    </row>
    <row r="113" spans="1:27" ht="15.75" x14ac:dyDescent="0.2">
      <c r="A113" s="35">
        <f t="shared" si="2"/>
        <v>45168</v>
      </c>
      <c r="B113" s="36">
        <f>SUMIFS(СВЦЭМ!$D$39:$D$782,СВЦЭМ!$A$39:$A$782,$A113,СВЦЭМ!$B$39:$B$782,B$83)+'СЕТ СН'!$H$14+СВЦЭМ!$D$10+'СЕТ СН'!$H$5-'СЕТ СН'!$H$24</f>
        <v>3871.6405916499998</v>
      </c>
      <c r="C113" s="36">
        <f>SUMIFS(СВЦЭМ!$D$39:$D$782,СВЦЭМ!$A$39:$A$782,$A113,СВЦЭМ!$B$39:$B$782,C$83)+'СЕТ СН'!$H$14+СВЦЭМ!$D$10+'СЕТ СН'!$H$5-'СЕТ СН'!$H$24</f>
        <v>3945.3167247400002</v>
      </c>
      <c r="D113" s="36">
        <f>SUMIFS(СВЦЭМ!$D$39:$D$782,СВЦЭМ!$A$39:$A$782,$A113,СВЦЭМ!$B$39:$B$782,D$83)+'СЕТ СН'!$H$14+СВЦЭМ!$D$10+'СЕТ СН'!$H$5-'СЕТ СН'!$H$24</f>
        <v>3990.75671706</v>
      </c>
      <c r="E113" s="36">
        <f>SUMIFS(СВЦЭМ!$D$39:$D$782,СВЦЭМ!$A$39:$A$782,$A113,СВЦЭМ!$B$39:$B$782,E$83)+'СЕТ СН'!$H$14+СВЦЭМ!$D$10+'СЕТ СН'!$H$5-'СЕТ СН'!$H$24</f>
        <v>4018.7885347400002</v>
      </c>
      <c r="F113" s="36">
        <f>SUMIFS(СВЦЭМ!$D$39:$D$782,СВЦЭМ!$A$39:$A$782,$A113,СВЦЭМ!$B$39:$B$782,F$83)+'СЕТ СН'!$H$14+СВЦЭМ!$D$10+'СЕТ СН'!$H$5-'СЕТ СН'!$H$24</f>
        <v>4072.3491181300001</v>
      </c>
      <c r="G113" s="36">
        <f>SUMIFS(СВЦЭМ!$D$39:$D$782,СВЦЭМ!$A$39:$A$782,$A113,СВЦЭМ!$B$39:$B$782,G$83)+'СЕТ СН'!$H$14+СВЦЭМ!$D$10+'СЕТ СН'!$H$5-'СЕТ СН'!$H$24</f>
        <v>4045.3098140900001</v>
      </c>
      <c r="H113" s="36">
        <f>SUMIFS(СВЦЭМ!$D$39:$D$782,СВЦЭМ!$A$39:$A$782,$A113,СВЦЭМ!$B$39:$B$782,H$83)+'СЕТ СН'!$H$14+СВЦЭМ!$D$10+'СЕТ СН'!$H$5-'СЕТ СН'!$H$24</f>
        <v>3966.0658671900001</v>
      </c>
      <c r="I113" s="36">
        <f>SUMIFS(СВЦЭМ!$D$39:$D$782,СВЦЭМ!$A$39:$A$782,$A113,СВЦЭМ!$B$39:$B$782,I$83)+'СЕТ СН'!$H$14+СВЦЭМ!$D$10+'СЕТ СН'!$H$5-'СЕТ СН'!$H$24</f>
        <v>3853.6306238200004</v>
      </c>
      <c r="J113" s="36">
        <f>SUMIFS(СВЦЭМ!$D$39:$D$782,СВЦЭМ!$A$39:$A$782,$A113,СВЦЭМ!$B$39:$B$782,J$83)+'СЕТ СН'!$H$14+СВЦЭМ!$D$10+'СЕТ СН'!$H$5-'СЕТ СН'!$H$24</f>
        <v>3759.3511046600001</v>
      </c>
      <c r="K113" s="36">
        <f>SUMIFS(СВЦЭМ!$D$39:$D$782,СВЦЭМ!$A$39:$A$782,$A113,СВЦЭМ!$B$39:$B$782,K$83)+'СЕТ СН'!$H$14+СВЦЭМ!$D$10+'СЕТ СН'!$H$5-'СЕТ СН'!$H$24</f>
        <v>3684.2972909099999</v>
      </c>
      <c r="L113" s="36">
        <f>SUMIFS(СВЦЭМ!$D$39:$D$782,СВЦЭМ!$A$39:$A$782,$A113,СВЦЭМ!$B$39:$B$782,L$83)+'СЕТ СН'!$H$14+СВЦЭМ!$D$10+'СЕТ СН'!$H$5-'СЕТ СН'!$H$24</f>
        <v>3645.3967136600004</v>
      </c>
      <c r="M113" s="36">
        <f>SUMIFS(СВЦЭМ!$D$39:$D$782,СВЦЭМ!$A$39:$A$782,$A113,СВЦЭМ!$B$39:$B$782,M$83)+'СЕТ СН'!$H$14+СВЦЭМ!$D$10+'СЕТ СН'!$H$5-'СЕТ СН'!$H$24</f>
        <v>3624.09914488</v>
      </c>
      <c r="N113" s="36">
        <f>SUMIFS(СВЦЭМ!$D$39:$D$782,СВЦЭМ!$A$39:$A$782,$A113,СВЦЭМ!$B$39:$B$782,N$83)+'СЕТ СН'!$H$14+СВЦЭМ!$D$10+'СЕТ СН'!$H$5-'СЕТ СН'!$H$24</f>
        <v>3628.21895842</v>
      </c>
      <c r="O113" s="36">
        <f>SUMIFS(СВЦЭМ!$D$39:$D$782,СВЦЭМ!$A$39:$A$782,$A113,СВЦЭМ!$B$39:$B$782,O$83)+'СЕТ СН'!$H$14+СВЦЭМ!$D$10+'СЕТ СН'!$H$5-'СЕТ СН'!$H$24</f>
        <v>3646.0896538300003</v>
      </c>
      <c r="P113" s="36">
        <f>SUMIFS(СВЦЭМ!$D$39:$D$782,СВЦЭМ!$A$39:$A$782,$A113,СВЦЭМ!$B$39:$B$782,P$83)+'СЕТ СН'!$H$14+СВЦЭМ!$D$10+'СЕТ СН'!$H$5-'СЕТ СН'!$H$24</f>
        <v>3611.9320783600001</v>
      </c>
      <c r="Q113" s="36">
        <f>SUMIFS(СВЦЭМ!$D$39:$D$782,СВЦЭМ!$A$39:$A$782,$A113,СВЦЭМ!$B$39:$B$782,Q$83)+'СЕТ СН'!$H$14+СВЦЭМ!$D$10+'СЕТ СН'!$H$5-'СЕТ СН'!$H$24</f>
        <v>3619.6036598700002</v>
      </c>
      <c r="R113" s="36">
        <f>SUMIFS(СВЦЭМ!$D$39:$D$782,СВЦЭМ!$A$39:$A$782,$A113,СВЦЭМ!$B$39:$B$782,R$83)+'СЕТ СН'!$H$14+СВЦЭМ!$D$10+'СЕТ СН'!$H$5-'СЕТ СН'!$H$24</f>
        <v>3651.74827228</v>
      </c>
      <c r="S113" s="36">
        <f>SUMIFS(СВЦЭМ!$D$39:$D$782,СВЦЭМ!$A$39:$A$782,$A113,СВЦЭМ!$B$39:$B$782,S$83)+'СЕТ СН'!$H$14+СВЦЭМ!$D$10+'СЕТ СН'!$H$5-'СЕТ СН'!$H$24</f>
        <v>3634.1155266800001</v>
      </c>
      <c r="T113" s="36">
        <f>SUMIFS(СВЦЭМ!$D$39:$D$782,СВЦЭМ!$A$39:$A$782,$A113,СВЦЭМ!$B$39:$B$782,T$83)+'СЕТ СН'!$H$14+СВЦЭМ!$D$10+'СЕТ СН'!$H$5-'СЕТ СН'!$H$24</f>
        <v>3630.9659848199999</v>
      </c>
      <c r="U113" s="36">
        <f>SUMIFS(СВЦЭМ!$D$39:$D$782,СВЦЭМ!$A$39:$A$782,$A113,СВЦЭМ!$B$39:$B$782,U$83)+'СЕТ СН'!$H$14+СВЦЭМ!$D$10+'СЕТ СН'!$H$5-'СЕТ СН'!$H$24</f>
        <v>3636.06206346</v>
      </c>
      <c r="V113" s="36">
        <f>SUMIFS(СВЦЭМ!$D$39:$D$782,СВЦЭМ!$A$39:$A$782,$A113,СВЦЭМ!$B$39:$B$782,V$83)+'СЕТ СН'!$H$14+СВЦЭМ!$D$10+'СЕТ СН'!$H$5-'СЕТ СН'!$H$24</f>
        <v>3612.1596398500001</v>
      </c>
      <c r="W113" s="36">
        <f>SUMIFS(СВЦЭМ!$D$39:$D$782,СВЦЭМ!$A$39:$A$782,$A113,СВЦЭМ!$B$39:$B$782,W$83)+'СЕТ СН'!$H$14+СВЦЭМ!$D$10+'СЕТ СН'!$H$5-'СЕТ СН'!$H$24</f>
        <v>3618.4250166400002</v>
      </c>
      <c r="X113" s="36">
        <f>SUMIFS(СВЦЭМ!$D$39:$D$782,СВЦЭМ!$A$39:$A$782,$A113,СВЦЭМ!$B$39:$B$782,X$83)+'СЕТ СН'!$H$14+СВЦЭМ!$D$10+'СЕТ СН'!$H$5-'СЕТ СН'!$H$24</f>
        <v>3668.4328288500001</v>
      </c>
      <c r="Y113" s="36">
        <f>SUMIFS(СВЦЭМ!$D$39:$D$782,СВЦЭМ!$A$39:$A$782,$A113,СВЦЭМ!$B$39:$B$782,Y$83)+'СЕТ СН'!$H$14+СВЦЭМ!$D$10+'СЕТ СН'!$H$5-'СЕТ СН'!$H$24</f>
        <v>3776.68015762</v>
      </c>
    </row>
    <row r="114" spans="1:27" ht="15.75" x14ac:dyDescent="0.2">
      <c r="A114" s="35">
        <f t="shared" si="2"/>
        <v>45169</v>
      </c>
      <c r="B114" s="36">
        <f>SUMIFS(СВЦЭМ!$D$39:$D$782,СВЦЭМ!$A$39:$A$782,$A114,СВЦЭМ!$B$39:$B$782,B$83)+'СЕТ СН'!$H$14+СВЦЭМ!$D$10+'СЕТ СН'!$H$5-'СЕТ СН'!$H$24</f>
        <v>3874.8735386300004</v>
      </c>
      <c r="C114" s="36">
        <f>SUMIFS(СВЦЭМ!$D$39:$D$782,СВЦЭМ!$A$39:$A$782,$A114,СВЦЭМ!$B$39:$B$782,C$83)+'СЕТ СН'!$H$14+СВЦЭМ!$D$10+'СЕТ СН'!$H$5-'СЕТ СН'!$H$24</f>
        <v>3945.5417428600003</v>
      </c>
      <c r="D114" s="36">
        <f>SUMIFS(СВЦЭМ!$D$39:$D$782,СВЦЭМ!$A$39:$A$782,$A114,СВЦЭМ!$B$39:$B$782,D$83)+'СЕТ СН'!$H$14+СВЦЭМ!$D$10+'СЕТ СН'!$H$5-'СЕТ СН'!$H$24</f>
        <v>3993.27356057</v>
      </c>
      <c r="E114" s="36">
        <f>SUMIFS(СВЦЭМ!$D$39:$D$782,СВЦЭМ!$A$39:$A$782,$A114,СВЦЭМ!$B$39:$B$782,E$83)+'СЕТ СН'!$H$14+СВЦЭМ!$D$10+'СЕТ СН'!$H$5-'СЕТ СН'!$H$24</f>
        <v>4026.7529409400004</v>
      </c>
      <c r="F114" s="36">
        <f>SUMIFS(СВЦЭМ!$D$39:$D$782,СВЦЭМ!$A$39:$A$782,$A114,СВЦЭМ!$B$39:$B$782,F$83)+'СЕТ СН'!$H$14+СВЦЭМ!$D$10+'СЕТ СН'!$H$5-'СЕТ СН'!$H$24</f>
        <v>3992.1888300300002</v>
      </c>
      <c r="G114" s="36">
        <f>SUMIFS(СВЦЭМ!$D$39:$D$782,СВЦЭМ!$A$39:$A$782,$A114,СВЦЭМ!$B$39:$B$782,G$83)+'СЕТ СН'!$H$14+СВЦЭМ!$D$10+'СЕТ СН'!$H$5-'СЕТ СН'!$H$24</f>
        <v>4008.0303929700003</v>
      </c>
      <c r="H114" s="36">
        <f>SUMIFS(СВЦЭМ!$D$39:$D$782,СВЦЭМ!$A$39:$A$782,$A114,СВЦЭМ!$B$39:$B$782,H$83)+'СЕТ СН'!$H$14+СВЦЭМ!$D$10+'СЕТ СН'!$H$5-'СЕТ СН'!$H$24</f>
        <v>3903.6915806300003</v>
      </c>
      <c r="I114" s="36">
        <f>SUMIFS(СВЦЭМ!$D$39:$D$782,СВЦЭМ!$A$39:$A$782,$A114,СВЦЭМ!$B$39:$B$782,I$83)+'СЕТ СН'!$H$14+СВЦЭМ!$D$10+'СЕТ СН'!$H$5-'СЕТ СН'!$H$24</f>
        <v>3846.8410146200004</v>
      </c>
      <c r="J114" s="36">
        <f>SUMIFS(СВЦЭМ!$D$39:$D$782,СВЦЭМ!$A$39:$A$782,$A114,СВЦЭМ!$B$39:$B$782,J$83)+'СЕТ СН'!$H$14+СВЦЭМ!$D$10+'СЕТ СН'!$H$5-'СЕТ СН'!$H$24</f>
        <v>3743.2712876000001</v>
      </c>
      <c r="K114" s="36">
        <f>SUMIFS(СВЦЭМ!$D$39:$D$782,СВЦЭМ!$A$39:$A$782,$A114,СВЦЭМ!$B$39:$B$782,K$83)+'СЕТ СН'!$H$14+СВЦЭМ!$D$10+'СЕТ СН'!$H$5-'СЕТ СН'!$H$24</f>
        <v>3661.0298567400005</v>
      </c>
      <c r="L114" s="36">
        <f>SUMIFS(СВЦЭМ!$D$39:$D$782,СВЦЭМ!$A$39:$A$782,$A114,СВЦЭМ!$B$39:$B$782,L$83)+'СЕТ СН'!$H$14+СВЦЭМ!$D$10+'СЕТ СН'!$H$5-'СЕТ СН'!$H$24</f>
        <v>3633.9270179499999</v>
      </c>
      <c r="M114" s="36">
        <f>SUMIFS(СВЦЭМ!$D$39:$D$782,СВЦЭМ!$A$39:$A$782,$A114,СВЦЭМ!$B$39:$B$782,M$83)+'СЕТ СН'!$H$14+СВЦЭМ!$D$10+'СЕТ СН'!$H$5-'СЕТ СН'!$H$24</f>
        <v>3618.6588688900001</v>
      </c>
      <c r="N114" s="36">
        <f>SUMIFS(СВЦЭМ!$D$39:$D$782,СВЦЭМ!$A$39:$A$782,$A114,СВЦЭМ!$B$39:$B$782,N$83)+'СЕТ СН'!$H$14+СВЦЭМ!$D$10+'СЕТ СН'!$H$5-'СЕТ СН'!$H$24</f>
        <v>3621.5692453800002</v>
      </c>
      <c r="O114" s="36">
        <f>SUMIFS(СВЦЭМ!$D$39:$D$782,СВЦЭМ!$A$39:$A$782,$A114,СВЦЭМ!$B$39:$B$782,O$83)+'СЕТ СН'!$H$14+СВЦЭМ!$D$10+'СЕТ СН'!$H$5-'СЕТ СН'!$H$24</f>
        <v>3625.8561846700004</v>
      </c>
      <c r="P114" s="36">
        <f>SUMIFS(СВЦЭМ!$D$39:$D$782,СВЦЭМ!$A$39:$A$782,$A114,СВЦЭМ!$B$39:$B$782,P$83)+'СЕТ СН'!$H$14+СВЦЭМ!$D$10+'СЕТ СН'!$H$5-'СЕТ СН'!$H$24</f>
        <v>3603.3055873200001</v>
      </c>
      <c r="Q114" s="36">
        <f>SUMIFS(СВЦЭМ!$D$39:$D$782,СВЦЭМ!$A$39:$A$782,$A114,СВЦЭМ!$B$39:$B$782,Q$83)+'СЕТ СН'!$H$14+СВЦЭМ!$D$10+'СЕТ СН'!$H$5-'СЕТ СН'!$H$24</f>
        <v>3617.4686957100002</v>
      </c>
      <c r="R114" s="36">
        <f>SUMIFS(СВЦЭМ!$D$39:$D$782,СВЦЭМ!$A$39:$A$782,$A114,СВЦЭМ!$B$39:$B$782,R$83)+'СЕТ СН'!$H$14+СВЦЭМ!$D$10+'СЕТ СН'!$H$5-'СЕТ СН'!$H$24</f>
        <v>3646.3661041599998</v>
      </c>
      <c r="S114" s="36">
        <f>SUMIFS(СВЦЭМ!$D$39:$D$782,СВЦЭМ!$A$39:$A$782,$A114,СВЦЭМ!$B$39:$B$782,S$83)+'СЕТ СН'!$H$14+СВЦЭМ!$D$10+'СЕТ СН'!$H$5-'СЕТ СН'!$H$24</f>
        <v>3641.9257719900002</v>
      </c>
      <c r="T114" s="36">
        <f>SUMIFS(СВЦЭМ!$D$39:$D$782,СВЦЭМ!$A$39:$A$782,$A114,СВЦЭМ!$B$39:$B$782,T$83)+'СЕТ СН'!$H$14+СВЦЭМ!$D$10+'СЕТ СН'!$H$5-'СЕТ СН'!$H$24</f>
        <v>3643.8801298100002</v>
      </c>
      <c r="U114" s="36">
        <f>SUMIFS(СВЦЭМ!$D$39:$D$782,СВЦЭМ!$A$39:$A$782,$A114,СВЦЭМ!$B$39:$B$782,U$83)+'СЕТ СН'!$H$14+СВЦЭМ!$D$10+'СЕТ СН'!$H$5-'СЕТ СН'!$H$24</f>
        <v>3647.0125419699998</v>
      </c>
      <c r="V114" s="36">
        <f>SUMIFS(СВЦЭМ!$D$39:$D$782,СВЦЭМ!$A$39:$A$782,$A114,СВЦЭМ!$B$39:$B$782,V$83)+'СЕТ СН'!$H$14+СВЦЭМ!$D$10+'СЕТ СН'!$H$5-'СЕТ СН'!$H$24</f>
        <v>3630.2608760700004</v>
      </c>
      <c r="W114" s="36">
        <f>SUMIFS(СВЦЭМ!$D$39:$D$782,СВЦЭМ!$A$39:$A$782,$A114,СВЦЭМ!$B$39:$B$782,W$83)+'СЕТ СН'!$H$14+СВЦЭМ!$D$10+'СЕТ СН'!$H$5-'СЕТ СН'!$H$24</f>
        <v>3636.2301801499998</v>
      </c>
      <c r="X114" s="36">
        <f>SUMIFS(СВЦЭМ!$D$39:$D$782,СВЦЭМ!$A$39:$A$782,$A114,СВЦЭМ!$B$39:$B$782,X$83)+'СЕТ СН'!$H$14+СВЦЭМ!$D$10+'СЕТ СН'!$H$5-'СЕТ СН'!$H$24</f>
        <v>3710.0771065099998</v>
      </c>
      <c r="Y114" s="36">
        <f>SUMIFS(СВЦЭМ!$D$39:$D$782,СВЦЭМ!$A$39:$A$782,$A114,СВЦЭМ!$B$39:$B$782,Y$83)+'СЕТ СН'!$H$14+СВЦЭМ!$D$10+'СЕТ СН'!$H$5-'СЕТ СН'!$H$24</f>
        <v>3813.8335033500002</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01.08.2023</v>
      </c>
      <c r="B120" s="36">
        <f>SUMIFS(СВЦЭМ!$D$39:$D$782,СВЦЭМ!$A$39:$A$782,$A120,СВЦЭМ!$B$39:$B$782,B$119)+'СЕТ СН'!$I$14+СВЦЭМ!$D$10+'СЕТ СН'!$I$5-'СЕТ СН'!$I$24</f>
        <v>4269.3176628499996</v>
      </c>
      <c r="C120" s="36">
        <f>SUMIFS(СВЦЭМ!$D$39:$D$782,СВЦЭМ!$A$39:$A$782,$A120,СВЦЭМ!$B$39:$B$782,C$119)+'СЕТ СН'!$I$14+СВЦЭМ!$D$10+'СЕТ СН'!$I$5-'СЕТ СН'!$I$24</f>
        <v>4444.92225985</v>
      </c>
      <c r="D120" s="36">
        <f>SUMIFS(СВЦЭМ!$D$39:$D$782,СВЦЭМ!$A$39:$A$782,$A120,СВЦЭМ!$B$39:$B$782,D$119)+'СЕТ СН'!$I$14+СВЦЭМ!$D$10+'СЕТ СН'!$I$5-'СЕТ СН'!$I$24</f>
        <v>4494.5884452299997</v>
      </c>
      <c r="E120" s="36">
        <f>SUMIFS(СВЦЭМ!$D$39:$D$782,СВЦЭМ!$A$39:$A$782,$A120,СВЦЭМ!$B$39:$B$782,E$119)+'СЕТ СН'!$I$14+СВЦЭМ!$D$10+'СЕТ СН'!$I$5-'СЕТ СН'!$I$24</f>
        <v>4534.2913442199997</v>
      </c>
      <c r="F120" s="36">
        <f>SUMIFS(СВЦЭМ!$D$39:$D$782,СВЦЭМ!$A$39:$A$782,$A120,СВЦЭМ!$B$39:$B$782,F$119)+'СЕТ СН'!$I$14+СВЦЭМ!$D$10+'СЕТ СН'!$I$5-'СЕТ СН'!$I$24</f>
        <v>4548.8408229199995</v>
      </c>
      <c r="G120" s="36">
        <f>SUMIFS(СВЦЭМ!$D$39:$D$782,СВЦЭМ!$A$39:$A$782,$A120,СВЦЭМ!$B$39:$B$782,G$119)+'СЕТ СН'!$I$14+СВЦЭМ!$D$10+'СЕТ СН'!$I$5-'СЕТ СН'!$I$24</f>
        <v>4558.1899313200001</v>
      </c>
      <c r="H120" s="36">
        <f>SUMIFS(СВЦЭМ!$D$39:$D$782,СВЦЭМ!$A$39:$A$782,$A120,СВЦЭМ!$B$39:$B$782,H$119)+'СЕТ СН'!$I$14+СВЦЭМ!$D$10+'СЕТ СН'!$I$5-'СЕТ СН'!$I$24</f>
        <v>4506.8119841099997</v>
      </c>
      <c r="I120" s="36">
        <f>SUMIFS(СВЦЭМ!$D$39:$D$782,СВЦЭМ!$A$39:$A$782,$A120,СВЦЭМ!$B$39:$B$782,I$119)+'СЕТ СН'!$I$14+СВЦЭМ!$D$10+'СЕТ СН'!$I$5-'СЕТ СН'!$I$24</f>
        <v>4329.3359226299999</v>
      </c>
      <c r="J120" s="36">
        <f>SUMIFS(СВЦЭМ!$D$39:$D$782,СВЦЭМ!$A$39:$A$782,$A120,СВЦЭМ!$B$39:$B$782,J$119)+'СЕТ СН'!$I$14+СВЦЭМ!$D$10+'СЕТ СН'!$I$5-'СЕТ СН'!$I$24</f>
        <v>4187.3192663099999</v>
      </c>
      <c r="K120" s="36">
        <f>SUMIFS(СВЦЭМ!$D$39:$D$782,СВЦЭМ!$A$39:$A$782,$A120,СВЦЭМ!$B$39:$B$782,K$119)+'СЕТ СН'!$I$14+СВЦЭМ!$D$10+'СЕТ СН'!$I$5-'СЕТ СН'!$I$24</f>
        <v>4173.3825736099998</v>
      </c>
      <c r="L120" s="36">
        <f>SUMIFS(СВЦЭМ!$D$39:$D$782,СВЦЭМ!$A$39:$A$782,$A120,СВЦЭМ!$B$39:$B$782,L$119)+'СЕТ СН'!$I$14+СВЦЭМ!$D$10+'СЕТ СН'!$I$5-'СЕТ СН'!$I$24</f>
        <v>4126.1530896900003</v>
      </c>
      <c r="M120" s="36">
        <f>SUMIFS(СВЦЭМ!$D$39:$D$782,СВЦЭМ!$A$39:$A$782,$A120,СВЦЭМ!$B$39:$B$782,M$119)+'СЕТ СН'!$I$14+СВЦЭМ!$D$10+'СЕТ СН'!$I$5-'СЕТ СН'!$I$24</f>
        <v>4101.6480034199994</v>
      </c>
      <c r="N120" s="36">
        <f>SUMIFS(СВЦЭМ!$D$39:$D$782,СВЦЭМ!$A$39:$A$782,$A120,СВЦЭМ!$B$39:$B$782,N$119)+'СЕТ СН'!$I$14+СВЦЭМ!$D$10+'СЕТ СН'!$I$5-'СЕТ СН'!$I$24</f>
        <v>4110.4268932499999</v>
      </c>
      <c r="O120" s="36">
        <f>SUMIFS(СВЦЭМ!$D$39:$D$782,СВЦЭМ!$A$39:$A$782,$A120,СВЦЭМ!$B$39:$B$782,O$119)+'СЕТ СН'!$I$14+СВЦЭМ!$D$10+'СЕТ СН'!$I$5-'СЕТ СН'!$I$24</f>
        <v>4104.3180250400001</v>
      </c>
      <c r="P120" s="36">
        <f>SUMIFS(СВЦЭМ!$D$39:$D$782,СВЦЭМ!$A$39:$A$782,$A120,СВЦЭМ!$B$39:$B$782,P$119)+'СЕТ СН'!$I$14+СВЦЭМ!$D$10+'СЕТ СН'!$I$5-'СЕТ СН'!$I$24</f>
        <v>4096.7080243099999</v>
      </c>
      <c r="Q120" s="36">
        <f>SUMIFS(СВЦЭМ!$D$39:$D$782,СВЦЭМ!$A$39:$A$782,$A120,СВЦЭМ!$B$39:$B$782,Q$119)+'СЕТ СН'!$I$14+СВЦЭМ!$D$10+'СЕТ СН'!$I$5-'СЕТ СН'!$I$24</f>
        <v>4078.6313522399996</v>
      </c>
      <c r="R120" s="36">
        <f>SUMIFS(СВЦЭМ!$D$39:$D$782,СВЦЭМ!$A$39:$A$782,$A120,СВЦЭМ!$B$39:$B$782,R$119)+'СЕТ СН'!$I$14+СВЦЭМ!$D$10+'СЕТ СН'!$I$5-'СЕТ СН'!$I$24</f>
        <v>4090.2229503399999</v>
      </c>
      <c r="S120" s="36">
        <f>SUMIFS(СВЦЭМ!$D$39:$D$782,СВЦЭМ!$A$39:$A$782,$A120,СВЦЭМ!$B$39:$B$782,S$119)+'СЕТ СН'!$I$14+СВЦЭМ!$D$10+'СЕТ СН'!$I$5-'СЕТ СН'!$I$24</f>
        <v>4092.0597634899996</v>
      </c>
      <c r="T120" s="36">
        <f>SUMIFS(СВЦЭМ!$D$39:$D$782,СВЦЭМ!$A$39:$A$782,$A120,СВЦЭМ!$B$39:$B$782,T$119)+'СЕТ СН'!$I$14+СВЦЭМ!$D$10+'СЕТ СН'!$I$5-'СЕТ СН'!$I$24</f>
        <v>4121.1395781399997</v>
      </c>
      <c r="U120" s="36">
        <f>SUMIFS(СВЦЭМ!$D$39:$D$782,СВЦЭМ!$A$39:$A$782,$A120,СВЦЭМ!$B$39:$B$782,U$119)+'СЕТ СН'!$I$14+СВЦЭМ!$D$10+'СЕТ СН'!$I$5-'СЕТ СН'!$I$24</f>
        <v>4125.1439685200003</v>
      </c>
      <c r="V120" s="36">
        <f>SUMIFS(СВЦЭМ!$D$39:$D$782,СВЦЭМ!$A$39:$A$782,$A120,СВЦЭМ!$B$39:$B$782,V$119)+'СЕТ СН'!$I$14+СВЦЭМ!$D$10+'СЕТ СН'!$I$5-'СЕТ СН'!$I$24</f>
        <v>4134.1328471899997</v>
      </c>
      <c r="W120" s="36">
        <f>SUMIFS(СВЦЭМ!$D$39:$D$782,СВЦЭМ!$A$39:$A$782,$A120,СВЦЭМ!$B$39:$B$782,W$119)+'СЕТ СН'!$I$14+СВЦЭМ!$D$10+'СЕТ СН'!$I$5-'СЕТ СН'!$I$24</f>
        <v>4122.05739713</v>
      </c>
      <c r="X120" s="36">
        <f>SUMIFS(СВЦЭМ!$D$39:$D$782,СВЦЭМ!$A$39:$A$782,$A120,СВЦЭМ!$B$39:$B$782,X$119)+'СЕТ СН'!$I$14+СВЦЭМ!$D$10+'СЕТ СН'!$I$5-'СЕТ СН'!$I$24</f>
        <v>4191.7228453899997</v>
      </c>
      <c r="Y120" s="36">
        <f>SUMIFS(СВЦЭМ!$D$39:$D$782,СВЦЭМ!$A$39:$A$782,$A120,СВЦЭМ!$B$39:$B$782,Y$119)+'СЕТ СН'!$I$14+СВЦЭМ!$D$10+'СЕТ СН'!$I$5-'СЕТ СН'!$I$24</f>
        <v>4267.40414667</v>
      </c>
      <c r="AA120" s="45"/>
    </row>
    <row r="121" spans="1:27" ht="15.75" x14ac:dyDescent="0.2">
      <c r="A121" s="35">
        <f>A120+1</f>
        <v>45140</v>
      </c>
      <c r="B121" s="36">
        <f>SUMIFS(СВЦЭМ!$D$39:$D$782,СВЦЭМ!$A$39:$A$782,$A121,СВЦЭМ!$B$39:$B$782,B$119)+'СЕТ СН'!$I$14+СВЦЭМ!$D$10+'СЕТ СН'!$I$5-'СЕТ СН'!$I$24</f>
        <v>4247.59916772</v>
      </c>
      <c r="C121" s="36">
        <f>SUMIFS(СВЦЭМ!$D$39:$D$782,СВЦЭМ!$A$39:$A$782,$A121,СВЦЭМ!$B$39:$B$782,C$119)+'СЕТ СН'!$I$14+СВЦЭМ!$D$10+'СЕТ СН'!$I$5-'СЕТ СН'!$I$24</f>
        <v>4334.7087266999997</v>
      </c>
      <c r="D121" s="36">
        <f>SUMIFS(СВЦЭМ!$D$39:$D$782,СВЦЭМ!$A$39:$A$782,$A121,СВЦЭМ!$B$39:$B$782,D$119)+'СЕТ СН'!$I$14+СВЦЭМ!$D$10+'СЕТ СН'!$I$5-'СЕТ СН'!$I$24</f>
        <v>4419.9230123399993</v>
      </c>
      <c r="E121" s="36">
        <f>SUMIFS(СВЦЭМ!$D$39:$D$782,СВЦЭМ!$A$39:$A$782,$A121,СВЦЭМ!$B$39:$B$782,E$119)+'СЕТ СН'!$I$14+СВЦЭМ!$D$10+'СЕТ СН'!$I$5-'СЕТ СН'!$I$24</f>
        <v>4485.3147099300004</v>
      </c>
      <c r="F121" s="36">
        <f>SUMIFS(СВЦЭМ!$D$39:$D$782,СВЦЭМ!$A$39:$A$782,$A121,СВЦЭМ!$B$39:$B$782,F$119)+'СЕТ СН'!$I$14+СВЦЭМ!$D$10+'СЕТ СН'!$I$5-'СЕТ СН'!$I$24</f>
        <v>4513.8498959099998</v>
      </c>
      <c r="G121" s="36">
        <f>SUMIFS(СВЦЭМ!$D$39:$D$782,СВЦЭМ!$A$39:$A$782,$A121,СВЦЭМ!$B$39:$B$782,G$119)+'СЕТ СН'!$I$14+СВЦЭМ!$D$10+'СЕТ СН'!$I$5-'СЕТ СН'!$I$24</f>
        <v>4500.4498957799997</v>
      </c>
      <c r="H121" s="36">
        <f>SUMIFS(СВЦЭМ!$D$39:$D$782,СВЦЭМ!$A$39:$A$782,$A121,СВЦЭМ!$B$39:$B$782,H$119)+'СЕТ СН'!$I$14+СВЦЭМ!$D$10+'СЕТ СН'!$I$5-'СЕТ СН'!$I$24</f>
        <v>4438.1102499899998</v>
      </c>
      <c r="I121" s="36">
        <f>SUMIFS(СВЦЭМ!$D$39:$D$782,СВЦЭМ!$A$39:$A$782,$A121,СВЦЭМ!$B$39:$B$782,I$119)+'СЕТ СН'!$I$14+СВЦЭМ!$D$10+'СЕТ СН'!$I$5-'СЕТ СН'!$I$24</f>
        <v>4300.1615951599997</v>
      </c>
      <c r="J121" s="36">
        <f>SUMIFS(СВЦЭМ!$D$39:$D$782,СВЦЭМ!$A$39:$A$782,$A121,СВЦЭМ!$B$39:$B$782,J$119)+'СЕТ СН'!$I$14+СВЦЭМ!$D$10+'СЕТ СН'!$I$5-'СЕТ СН'!$I$24</f>
        <v>4181.3477316400003</v>
      </c>
      <c r="K121" s="36">
        <f>SUMIFS(СВЦЭМ!$D$39:$D$782,СВЦЭМ!$A$39:$A$782,$A121,СВЦЭМ!$B$39:$B$782,K$119)+'СЕТ СН'!$I$14+СВЦЭМ!$D$10+'СЕТ СН'!$I$5-'СЕТ СН'!$I$24</f>
        <v>4167.1873464500004</v>
      </c>
      <c r="L121" s="36">
        <f>SUMIFS(СВЦЭМ!$D$39:$D$782,СВЦЭМ!$A$39:$A$782,$A121,СВЦЭМ!$B$39:$B$782,L$119)+'СЕТ СН'!$I$14+СВЦЭМ!$D$10+'СЕТ СН'!$I$5-'СЕТ СН'!$I$24</f>
        <v>4147.2360794899996</v>
      </c>
      <c r="M121" s="36">
        <f>SUMIFS(СВЦЭМ!$D$39:$D$782,СВЦЭМ!$A$39:$A$782,$A121,СВЦЭМ!$B$39:$B$782,M$119)+'СЕТ СН'!$I$14+СВЦЭМ!$D$10+'СЕТ СН'!$I$5-'СЕТ СН'!$I$24</f>
        <v>4119.4637664799993</v>
      </c>
      <c r="N121" s="36">
        <f>SUMIFS(СВЦЭМ!$D$39:$D$782,СВЦЭМ!$A$39:$A$782,$A121,СВЦЭМ!$B$39:$B$782,N$119)+'СЕТ СН'!$I$14+СВЦЭМ!$D$10+'СЕТ СН'!$I$5-'СЕТ СН'!$I$24</f>
        <v>4092.6378469499996</v>
      </c>
      <c r="O121" s="36">
        <f>SUMIFS(СВЦЭМ!$D$39:$D$782,СВЦЭМ!$A$39:$A$782,$A121,СВЦЭМ!$B$39:$B$782,O$119)+'СЕТ СН'!$I$14+СВЦЭМ!$D$10+'СЕТ СН'!$I$5-'СЕТ СН'!$I$24</f>
        <v>3989.58195183</v>
      </c>
      <c r="P121" s="36">
        <f>SUMIFS(СВЦЭМ!$D$39:$D$782,СВЦЭМ!$A$39:$A$782,$A121,СВЦЭМ!$B$39:$B$782,P$119)+'СЕТ СН'!$I$14+СВЦЭМ!$D$10+'СЕТ СН'!$I$5-'СЕТ СН'!$I$24</f>
        <v>4036.55731689</v>
      </c>
      <c r="Q121" s="36">
        <f>SUMIFS(СВЦЭМ!$D$39:$D$782,СВЦЭМ!$A$39:$A$782,$A121,СВЦЭМ!$B$39:$B$782,Q$119)+'СЕТ СН'!$I$14+СВЦЭМ!$D$10+'СЕТ СН'!$I$5-'СЕТ СН'!$I$24</f>
        <v>4061.1823719099998</v>
      </c>
      <c r="R121" s="36">
        <f>SUMIFS(СВЦЭМ!$D$39:$D$782,СВЦЭМ!$A$39:$A$782,$A121,СВЦЭМ!$B$39:$B$782,R$119)+'СЕТ СН'!$I$14+СВЦЭМ!$D$10+'СЕТ СН'!$I$5-'СЕТ СН'!$I$24</f>
        <v>4079.7272818800002</v>
      </c>
      <c r="S121" s="36">
        <f>SUMIFS(СВЦЭМ!$D$39:$D$782,СВЦЭМ!$A$39:$A$782,$A121,СВЦЭМ!$B$39:$B$782,S$119)+'СЕТ СН'!$I$14+СВЦЭМ!$D$10+'СЕТ СН'!$I$5-'СЕТ СН'!$I$24</f>
        <v>4090.8396600199999</v>
      </c>
      <c r="T121" s="36">
        <f>SUMIFS(СВЦЭМ!$D$39:$D$782,СВЦЭМ!$A$39:$A$782,$A121,СВЦЭМ!$B$39:$B$782,T$119)+'СЕТ СН'!$I$14+СВЦЭМ!$D$10+'СЕТ СН'!$I$5-'СЕТ СН'!$I$24</f>
        <v>4117.6197128399999</v>
      </c>
      <c r="U121" s="36">
        <f>SUMIFS(СВЦЭМ!$D$39:$D$782,СВЦЭМ!$A$39:$A$782,$A121,СВЦЭМ!$B$39:$B$782,U$119)+'СЕТ СН'!$I$14+СВЦЭМ!$D$10+'СЕТ СН'!$I$5-'СЕТ СН'!$I$24</f>
        <v>4134.0380568999999</v>
      </c>
      <c r="V121" s="36">
        <f>SUMIFS(СВЦЭМ!$D$39:$D$782,СВЦЭМ!$A$39:$A$782,$A121,СВЦЭМ!$B$39:$B$782,V$119)+'СЕТ СН'!$I$14+СВЦЭМ!$D$10+'СЕТ СН'!$I$5-'СЕТ СН'!$I$24</f>
        <v>4169.0255367600003</v>
      </c>
      <c r="W121" s="36">
        <f>SUMIFS(СВЦЭМ!$D$39:$D$782,СВЦЭМ!$A$39:$A$782,$A121,СВЦЭМ!$B$39:$B$782,W$119)+'СЕТ СН'!$I$14+СВЦЭМ!$D$10+'СЕТ СН'!$I$5-'СЕТ СН'!$I$24</f>
        <v>4151.40364254</v>
      </c>
      <c r="X121" s="36">
        <f>SUMIFS(СВЦЭМ!$D$39:$D$782,СВЦЭМ!$A$39:$A$782,$A121,СВЦЭМ!$B$39:$B$782,X$119)+'СЕТ СН'!$I$14+СВЦЭМ!$D$10+'СЕТ СН'!$I$5-'СЕТ СН'!$I$24</f>
        <v>4139.0263063599996</v>
      </c>
      <c r="Y121" s="36">
        <f>SUMIFS(СВЦЭМ!$D$39:$D$782,СВЦЭМ!$A$39:$A$782,$A121,СВЦЭМ!$B$39:$B$782,Y$119)+'СЕТ СН'!$I$14+СВЦЭМ!$D$10+'СЕТ СН'!$I$5-'СЕТ СН'!$I$24</f>
        <v>4196.3918562700001</v>
      </c>
    </row>
    <row r="122" spans="1:27" ht="15.75" x14ac:dyDescent="0.2">
      <c r="A122" s="35">
        <f t="shared" ref="A122:A150" si="3">A121+1</f>
        <v>45141</v>
      </c>
      <c r="B122" s="36">
        <f>SUMIFS(СВЦЭМ!$D$39:$D$782,СВЦЭМ!$A$39:$A$782,$A122,СВЦЭМ!$B$39:$B$782,B$119)+'СЕТ СН'!$I$14+СВЦЭМ!$D$10+'СЕТ СН'!$I$5-'СЕТ СН'!$I$24</f>
        <v>4346.10560369</v>
      </c>
      <c r="C122" s="36">
        <f>SUMIFS(СВЦЭМ!$D$39:$D$782,СВЦЭМ!$A$39:$A$782,$A122,СВЦЭМ!$B$39:$B$782,C$119)+'СЕТ СН'!$I$14+СВЦЭМ!$D$10+'СЕТ СН'!$I$5-'СЕТ СН'!$I$24</f>
        <v>4444.6516041599998</v>
      </c>
      <c r="D122" s="36">
        <f>SUMIFS(СВЦЭМ!$D$39:$D$782,СВЦЭМ!$A$39:$A$782,$A122,СВЦЭМ!$B$39:$B$782,D$119)+'СЕТ СН'!$I$14+СВЦЭМ!$D$10+'СЕТ СН'!$I$5-'СЕТ СН'!$I$24</f>
        <v>4460.4439234399997</v>
      </c>
      <c r="E122" s="36">
        <f>SUMIFS(СВЦЭМ!$D$39:$D$782,СВЦЭМ!$A$39:$A$782,$A122,СВЦЭМ!$B$39:$B$782,E$119)+'СЕТ СН'!$I$14+СВЦЭМ!$D$10+'СЕТ СН'!$I$5-'СЕТ СН'!$I$24</f>
        <v>4484.0617039899998</v>
      </c>
      <c r="F122" s="36">
        <f>SUMIFS(СВЦЭМ!$D$39:$D$782,СВЦЭМ!$A$39:$A$782,$A122,СВЦЭМ!$B$39:$B$782,F$119)+'СЕТ СН'!$I$14+СВЦЭМ!$D$10+'СЕТ СН'!$I$5-'СЕТ СН'!$I$24</f>
        <v>4486.0973267999998</v>
      </c>
      <c r="G122" s="36">
        <f>SUMIFS(СВЦЭМ!$D$39:$D$782,СВЦЭМ!$A$39:$A$782,$A122,СВЦЭМ!$B$39:$B$782,G$119)+'СЕТ СН'!$I$14+СВЦЭМ!$D$10+'СЕТ СН'!$I$5-'СЕТ СН'!$I$24</f>
        <v>4487.4130035500002</v>
      </c>
      <c r="H122" s="36">
        <f>SUMIFS(СВЦЭМ!$D$39:$D$782,СВЦЭМ!$A$39:$A$782,$A122,СВЦЭМ!$B$39:$B$782,H$119)+'СЕТ СН'!$I$14+СВЦЭМ!$D$10+'СЕТ СН'!$I$5-'СЕТ СН'!$I$24</f>
        <v>4435.6985470199998</v>
      </c>
      <c r="I122" s="36">
        <f>SUMIFS(СВЦЭМ!$D$39:$D$782,СВЦЭМ!$A$39:$A$782,$A122,СВЦЭМ!$B$39:$B$782,I$119)+'СЕТ СН'!$I$14+СВЦЭМ!$D$10+'СЕТ СН'!$I$5-'СЕТ СН'!$I$24</f>
        <v>4333.1669097800004</v>
      </c>
      <c r="J122" s="36">
        <f>SUMIFS(СВЦЭМ!$D$39:$D$782,СВЦЭМ!$A$39:$A$782,$A122,СВЦЭМ!$B$39:$B$782,J$119)+'СЕТ СН'!$I$14+СВЦЭМ!$D$10+'СЕТ СН'!$I$5-'СЕТ СН'!$I$24</f>
        <v>4209.4353788400003</v>
      </c>
      <c r="K122" s="36">
        <f>SUMIFS(СВЦЭМ!$D$39:$D$782,СВЦЭМ!$A$39:$A$782,$A122,СВЦЭМ!$B$39:$B$782,K$119)+'СЕТ СН'!$I$14+СВЦЭМ!$D$10+'СЕТ СН'!$I$5-'СЕТ СН'!$I$24</f>
        <v>4204.5462326400002</v>
      </c>
      <c r="L122" s="36">
        <f>SUMIFS(СВЦЭМ!$D$39:$D$782,СВЦЭМ!$A$39:$A$782,$A122,СВЦЭМ!$B$39:$B$782,L$119)+'СЕТ СН'!$I$14+СВЦЭМ!$D$10+'СЕТ СН'!$I$5-'СЕТ СН'!$I$24</f>
        <v>4177.0516643699993</v>
      </c>
      <c r="M122" s="36">
        <f>SUMIFS(СВЦЭМ!$D$39:$D$782,СВЦЭМ!$A$39:$A$782,$A122,СВЦЭМ!$B$39:$B$782,M$119)+'СЕТ СН'!$I$14+СВЦЭМ!$D$10+'СЕТ СН'!$I$5-'СЕТ СН'!$I$24</f>
        <v>4161.4542607200001</v>
      </c>
      <c r="N122" s="36">
        <f>SUMIFS(СВЦЭМ!$D$39:$D$782,СВЦЭМ!$A$39:$A$782,$A122,СВЦЭМ!$B$39:$B$782,N$119)+'СЕТ СН'!$I$14+СВЦЭМ!$D$10+'СЕТ СН'!$I$5-'СЕТ СН'!$I$24</f>
        <v>4169.4913897899996</v>
      </c>
      <c r="O122" s="36">
        <f>SUMIFS(СВЦЭМ!$D$39:$D$782,СВЦЭМ!$A$39:$A$782,$A122,СВЦЭМ!$B$39:$B$782,O$119)+'СЕТ СН'!$I$14+СВЦЭМ!$D$10+'СЕТ СН'!$I$5-'СЕТ СН'!$I$24</f>
        <v>4166.9698744300003</v>
      </c>
      <c r="P122" s="36">
        <f>SUMIFS(СВЦЭМ!$D$39:$D$782,СВЦЭМ!$A$39:$A$782,$A122,СВЦЭМ!$B$39:$B$782,P$119)+'СЕТ СН'!$I$14+СВЦЭМ!$D$10+'СЕТ СН'!$I$5-'СЕТ СН'!$I$24</f>
        <v>4165.5712363299999</v>
      </c>
      <c r="Q122" s="36">
        <f>SUMIFS(СВЦЭМ!$D$39:$D$782,СВЦЭМ!$A$39:$A$782,$A122,СВЦЭМ!$B$39:$B$782,Q$119)+'СЕТ СН'!$I$14+СВЦЭМ!$D$10+'СЕТ СН'!$I$5-'СЕТ СН'!$I$24</f>
        <v>4169.8305372799996</v>
      </c>
      <c r="R122" s="36">
        <f>SUMIFS(СВЦЭМ!$D$39:$D$782,СВЦЭМ!$A$39:$A$782,$A122,СВЦЭМ!$B$39:$B$782,R$119)+'СЕТ СН'!$I$14+СВЦЭМ!$D$10+'СЕТ СН'!$I$5-'СЕТ СН'!$I$24</f>
        <v>4171.6565390100004</v>
      </c>
      <c r="S122" s="36">
        <f>SUMIFS(СВЦЭМ!$D$39:$D$782,СВЦЭМ!$A$39:$A$782,$A122,СВЦЭМ!$B$39:$B$782,S$119)+'СЕТ СН'!$I$14+СВЦЭМ!$D$10+'СЕТ СН'!$I$5-'СЕТ СН'!$I$24</f>
        <v>4163.4214383600001</v>
      </c>
      <c r="T122" s="36">
        <f>SUMIFS(СВЦЭМ!$D$39:$D$782,СВЦЭМ!$A$39:$A$782,$A122,СВЦЭМ!$B$39:$B$782,T$119)+'СЕТ СН'!$I$14+СВЦЭМ!$D$10+'СЕТ СН'!$I$5-'СЕТ СН'!$I$24</f>
        <v>4189.6561499299996</v>
      </c>
      <c r="U122" s="36">
        <f>SUMIFS(СВЦЭМ!$D$39:$D$782,СВЦЭМ!$A$39:$A$782,$A122,СВЦЭМ!$B$39:$B$782,U$119)+'СЕТ СН'!$I$14+СВЦЭМ!$D$10+'СЕТ СН'!$I$5-'СЕТ СН'!$I$24</f>
        <v>4204.5371020399998</v>
      </c>
      <c r="V122" s="36">
        <f>SUMIFS(СВЦЭМ!$D$39:$D$782,СВЦЭМ!$A$39:$A$782,$A122,СВЦЭМ!$B$39:$B$782,V$119)+'СЕТ СН'!$I$14+СВЦЭМ!$D$10+'СЕТ СН'!$I$5-'СЕТ СН'!$I$24</f>
        <v>4207.6308428399998</v>
      </c>
      <c r="W122" s="36">
        <f>SUMIFS(СВЦЭМ!$D$39:$D$782,СВЦЭМ!$A$39:$A$782,$A122,СВЦЭМ!$B$39:$B$782,W$119)+'СЕТ СН'!$I$14+СВЦЭМ!$D$10+'СЕТ СН'!$I$5-'СЕТ СН'!$I$24</f>
        <v>4172.5693286099995</v>
      </c>
      <c r="X122" s="36">
        <f>SUMIFS(СВЦЭМ!$D$39:$D$782,СВЦЭМ!$A$39:$A$782,$A122,СВЦЭМ!$B$39:$B$782,X$119)+'СЕТ СН'!$I$14+СВЦЭМ!$D$10+'СЕТ СН'!$I$5-'СЕТ СН'!$I$24</f>
        <v>4234.0926116699993</v>
      </c>
      <c r="Y122" s="36">
        <f>SUMIFS(СВЦЭМ!$D$39:$D$782,СВЦЭМ!$A$39:$A$782,$A122,СВЦЭМ!$B$39:$B$782,Y$119)+'СЕТ СН'!$I$14+СВЦЭМ!$D$10+'СЕТ СН'!$I$5-'СЕТ СН'!$I$24</f>
        <v>4357.1573809299998</v>
      </c>
    </row>
    <row r="123" spans="1:27" ht="15.75" x14ac:dyDescent="0.2">
      <c r="A123" s="35">
        <f t="shared" si="3"/>
        <v>45142</v>
      </c>
      <c r="B123" s="36">
        <f>SUMIFS(СВЦЭМ!$D$39:$D$782,СВЦЭМ!$A$39:$A$782,$A123,СВЦЭМ!$B$39:$B$782,B$119)+'СЕТ СН'!$I$14+СВЦЭМ!$D$10+'СЕТ СН'!$I$5-'СЕТ СН'!$I$24</f>
        <v>4378.06904356</v>
      </c>
      <c r="C123" s="36">
        <f>SUMIFS(СВЦЭМ!$D$39:$D$782,СВЦЭМ!$A$39:$A$782,$A123,СВЦЭМ!$B$39:$B$782,C$119)+'СЕТ СН'!$I$14+СВЦЭМ!$D$10+'СЕТ СН'!$I$5-'СЕТ СН'!$I$24</f>
        <v>4473.7973406900001</v>
      </c>
      <c r="D123" s="36">
        <f>SUMIFS(СВЦЭМ!$D$39:$D$782,СВЦЭМ!$A$39:$A$782,$A123,СВЦЭМ!$B$39:$B$782,D$119)+'СЕТ СН'!$I$14+СВЦЭМ!$D$10+'СЕТ СН'!$I$5-'СЕТ СН'!$I$24</f>
        <v>4514.2148797600003</v>
      </c>
      <c r="E123" s="36">
        <f>SUMIFS(СВЦЭМ!$D$39:$D$782,СВЦЭМ!$A$39:$A$782,$A123,СВЦЭМ!$B$39:$B$782,E$119)+'СЕТ СН'!$I$14+СВЦЭМ!$D$10+'СЕТ СН'!$I$5-'СЕТ СН'!$I$24</f>
        <v>4578.3835996099997</v>
      </c>
      <c r="F123" s="36">
        <f>SUMIFS(СВЦЭМ!$D$39:$D$782,СВЦЭМ!$A$39:$A$782,$A123,СВЦЭМ!$B$39:$B$782,F$119)+'СЕТ СН'!$I$14+СВЦЭМ!$D$10+'СЕТ СН'!$I$5-'СЕТ СН'!$I$24</f>
        <v>4585.0265230099994</v>
      </c>
      <c r="G123" s="36">
        <f>SUMIFS(СВЦЭМ!$D$39:$D$782,СВЦЭМ!$A$39:$A$782,$A123,СВЦЭМ!$B$39:$B$782,G$119)+'СЕТ СН'!$I$14+СВЦЭМ!$D$10+'СЕТ СН'!$I$5-'СЕТ СН'!$I$24</f>
        <v>4581.3335515500003</v>
      </c>
      <c r="H123" s="36">
        <f>SUMIFS(СВЦЭМ!$D$39:$D$782,СВЦЭМ!$A$39:$A$782,$A123,СВЦЭМ!$B$39:$B$782,H$119)+'СЕТ СН'!$I$14+СВЦЭМ!$D$10+'СЕТ СН'!$I$5-'СЕТ СН'!$I$24</f>
        <v>4528.6091966799995</v>
      </c>
      <c r="I123" s="36">
        <f>SUMIFS(СВЦЭМ!$D$39:$D$782,СВЦЭМ!$A$39:$A$782,$A123,СВЦЭМ!$B$39:$B$782,I$119)+'СЕТ СН'!$I$14+СВЦЭМ!$D$10+'СЕТ СН'!$I$5-'СЕТ СН'!$I$24</f>
        <v>4388.06524171</v>
      </c>
      <c r="J123" s="36">
        <f>SUMIFS(СВЦЭМ!$D$39:$D$782,СВЦЭМ!$A$39:$A$782,$A123,СВЦЭМ!$B$39:$B$782,J$119)+'СЕТ СН'!$I$14+СВЦЭМ!$D$10+'СЕТ СН'!$I$5-'СЕТ СН'!$I$24</f>
        <v>4275.9997748099995</v>
      </c>
      <c r="K123" s="36">
        <f>SUMIFS(СВЦЭМ!$D$39:$D$782,СВЦЭМ!$A$39:$A$782,$A123,СВЦЭМ!$B$39:$B$782,K$119)+'СЕТ СН'!$I$14+СВЦЭМ!$D$10+'СЕТ СН'!$I$5-'СЕТ СН'!$I$24</f>
        <v>4236.4619405100002</v>
      </c>
      <c r="L123" s="36">
        <f>SUMIFS(СВЦЭМ!$D$39:$D$782,СВЦЭМ!$A$39:$A$782,$A123,СВЦЭМ!$B$39:$B$782,L$119)+'СЕТ СН'!$I$14+СВЦЭМ!$D$10+'СЕТ СН'!$I$5-'СЕТ СН'!$I$24</f>
        <v>4182.9251090300004</v>
      </c>
      <c r="M123" s="36">
        <f>SUMIFS(СВЦЭМ!$D$39:$D$782,СВЦЭМ!$A$39:$A$782,$A123,СВЦЭМ!$B$39:$B$782,M$119)+'СЕТ СН'!$I$14+СВЦЭМ!$D$10+'СЕТ СН'!$I$5-'СЕТ СН'!$I$24</f>
        <v>4174.1058015099998</v>
      </c>
      <c r="N123" s="36">
        <f>SUMIFS(СВЦЭМ!$D$39:$D$782,СВЦЭМ!$A$39:$A$782,$A123,СВЦЭМ!$B$39:$B$782,N$119)+'СЕТ СН'!$I$14+СВЦЭМ!$D$10+'СЕТ СН'!$I$5-'СЕТ СН'!$I$24</f>
        <v>4170.5296980200001</v>
      </c>
      <c r="O123" s="36">
        <f>SUMIFS(СВЦЭМ!$D$39:$D$782,СВЦЭМ!$A$39:$A$782,$A123,СВЦЭМ!$B$39:$B$782,O$119)+'СЕТ СН'!$I$14+СВЦЭМ!$D$10+'СЕТ СН'!$I$5-'СЕТ СН'!$I$24</f>
        <v>4137.9126247900003</v>
      </c>
      <c r="P123" s="36">
        <f>SUMIFS(СВЦЭМ!$D$39:$D$782,СВЦЭМ!$A$39:$A$782,$A123,СВЦЭМ!$B$39:$B$782,P$119)+'СЕТ СН'!$I$14+СВЦЭМ!$D$10+'СЕТ СН'!$I$5-'СЕТ СН'!$I$24</f>
        <v>4126.8386843799999</v>
      </c>
      <c r="Q123" s="36">
        <f>SUMIFS(СВЦЭМ!$D$39:$D$782,СВЦЭМ!$A$39:$A$782,$A123,СВЦЭМ!$B$39:$B$782,Q$119)+'СЕТ СН'!$I$14+СВЦЭМ!$D$10+'СЕТ СН'!$I$5-'СЕТ СН'!$I$24</f>
        <v>4128.7653742000002</v>
      </c>
      <c r="R123" s="36">
        <f>SUMIFS(СВЦЭМ!$D$39:$D$782,СВЦЭМ!$A$39:$A$782,$A123,СВЦЭМ!$B$39:$B$782,R$119)+'СЕТ СН'!$I$14+СВЦЭМ!$D$10+'СЕТ СН'!$I$5-'СЕТ СН'!$I$24</f>
        <v>4147.7367973599994</v>
      </c>
      <c r="S123" s="36">
        <f>SUMIFS(СВЦЭМ!$D$39:$D$782,СВЦЭМ!$A$39:$A$782,$A123,СВЦЭМ!$B$39:$B$782,S$119)+'СЕТ СН'!$I$14+СВЦЭМ!$D$10+'СЕТ СН'!$I$5-'СЕТ СН'!$I$24</f>
        <v>4125.6736951700004</v>
      </c>
      <c r="T123" s="36">
        <f>SUMIFS(СВЦЭМ!$D$39:$D$782,СВЦЭМ!$A$39:$A$782,$A123,СВЦЭМ!$B$39:$B$782,T$119)+'СЕТ СН'!$I$14+СВЦЭМ!$D$10+'СЕТ СН'!$I$5-'СЕТ СН'!$I$24</f>
        <v>4145.2593099599999</v>
      </c>
      <c r="U123" s="36">
        <f>SUMIFS(СВЦЭМ!$D$39:$D$782,СВЦЭМ!$A$39:$A$782,$A123,СВЦЭМ!$B$39:$B$782,U$119)+'СЕТ СН'!$I$14+СВЦЭМ!$D$10+'СЕТ СН'!$I$5-'СЕТ СН'!$I$24</f>
        <v>4157.8367794799997</v>
      </c>
      <c r="V123" s="36">
        <f>SUMIFS(СВЦЭМ!$D$39:$D$782,СВЦЭМ!$A$39:$A$782,$A123,СВЦЭМ!$B$39:$B$782,V$119)+'СЕТ СН'!$I$14+СВЦЭМ!$D$10+'СЕТ СН'!$I$5-'СЕТ СН'!$I$24</f>
        <v>4170.2072206900002</v>
      </c>
      <c r="W123" s="36">
        <f>SUMIFS(СВЦЭМ!$D$39:$D$782,СВЦЭМ!$A$39:$A$782,$A123,СВЦЭМ!$B$39:$B$782,W$119)+'СЕТ СН'!$I$14+СВЦЭМ!$D$10+'СЕТ СН'!$I$5-'СЕТ СН'!$I$24</f>
        <v>4144.1584908300001</v>
      </c>
      <c r="X123" s="36">
        <f>SUMIFS(СВЦЭМ!$D$39:$D$782,СВЦЭМ!$A$39:$A$782,$A123,СВЦЭМ!$B$39:$B$782,X$119)+'СЕТ СН'!$I$14+СВЦЭМ!$D$10+'СЕТ СН'!$I$5-'СЕТ СН'!$I$24</f>
        <v>4206.0062706299996</v>
      </c>
      <c r="Y123" s="36">
        <f>SUMIFS(СВЦЭМ!$D$39:$D$782,СВЦЭМ!$A$39:$A$782,$A123,СВЦЭМ!$B$39:$B$782,Y$119)+'СЕТ СН'!$I$14+СВЦЭМ!$D$10+'СЕТ СН'!$I$5-'СЕТ СН'!$I$24</f>
        <v>4434.4062243099997</v>
      </c>
    </row>
    <row r="124" spans="1:27" ht="15.75" x14ac:dyDescent="0.2">
      <c r="A124" s="35">
        <f t="shared" si="3"/>
        <v>45143</v>
      </c>
      <c r="B124" s="36">
        <f>SUMIFS(СВЦЭМ!$D$39:$D$782,СВЦЭМ!$A$39:$A$782,$A124,СВЦЭМ!$B$39:$B$782,B$119)+'СЕТ СН'!$I$14+СВЦЭМ!$D$10+'СЕТ СН'!$I$5-'СЕТ СН'!$I$24</f>
        <v>4355.3404067399997</v>
      </c>
      <c r="C124" s="36">
        <f>SUMIFS(СВЦЭМ!$D$39:$D$782,СВЦЭМ!$A$39:$A$782,$A124,СВЦЭМ!$B$39:$B$782,C$119)+'СЕТ СН'!$I$14+СВЦЭМ!$D$10+'СЕТ СН'!$I$5-'СЕТ СН'!$I$24</f>
        <v>4433.7781820299997</v>
      </c>
      <c r="D124" s="36">
        <f>SUMIFS(СВЦЭМ!$D$39:$D$782,СВЦЭМ!$A$39:$A$782,$A124,СВЦЭМ!$B$39:$B$782,D$119)+'СЕТ СН'!$I$14+СВЦЭМ!$D$10+'СЕТ СН'!$I$5-'СЕТ СН'!$I$24</f>
        <v>4484.2215927300003</v>
      </c>
      <c r="E124" s="36">
        <f>SUMIFS(СВЦЭМ!$D$39:$D$782,СВЦЭМ!$A$39:$A$782,$A124,СВЦЭМ!$B$39:$B$782,E$119)+'СЕТ СН'!$I$14+СВЦЭМ!$D$10+'СЕТ СН'!$I$5-'СЕТ СН'!$I$24</f>
        <v>4526.7767827199996</v>
      </c>
      <c r="F124" s="36">
        <f>SUMIFS(СВЦЭМ!$D$39:$D$782,СВЦЭМ!$A$39:$A$782,$A124,СВЦЭМ!$B$39:$B$782,F$119)+'СЕТ СН'!$I$14+СВЦЭМ!$D$10+'СЕТ СН'!$I$5-'СЕТ СН'!$I$24</f>
        <v>4528.4461110499997</v>
      </c>
      <c r="G124" s="36">
        <f>SUMIFS(СВЦЭМ!$D$39:$D$782,СВЦЭМ!$A$39:$A$782,$A124,СВЦЭМ!$B$39:$B$782,G$119)+'СЕТ СН'!$I$14+СВЦЭМ!$D$10+'СЕТ СН'!$I$5-'СЕТ СН'!$I$24</f>
        <v>4519.3373981999994</v>
      </c>
      <c r="H124" s="36">
        <f>SUMIFS(СВЦЭМ!$D$39:$D$782,СВЦЭМ!$A$39:$A$782,$A124,СВЦЭМ!$B$39:$B$782,H$119)+'СЕТ СН'!$I$14+СВЦЭМ!$D$10+'СЕТ СН'!$I$5-'СЕТ СН'!$I$24</f>
        <v>4496.1505863700004</v>
      </c>
      <c r="I124" s="36">
        <f>SUMIFS(СВЦЭМ!$D$39:$D$782,СВЦЭМ!$A$39:$A$782,$A124,СВЦЭМ!$B$39:$B$782,I$119)+'СЕТ СН'!$I$14+СВЦЭМ!$D$10+'СЕТ СН'!$I$5-'СЕТ СН'!$I$24</f>
        <v>4400.2068776099995</v>
      </c>
      <c r="J124" s="36">
        <f>SUMIFS(СВЦЭМ!$D$39:$D$782,СВЦЭМ!$A$39:$A$782,$A124,СВЦЭМ!$B$39:$B$782,J$119)+'СЕТ СН'!$I$14+СВЦЭМ!$D$10+'СЕТ СН'!$I$5-'СЕТ СН'!$I$24</f>
        <v>4291.7978472799996</v>
      </c>
      <c r="K124" s="36">
        <f>SUMIFS(СВЦЭМ!$D$39:$D$782,СВЦЭМ!$A$39:$A$782,$A124,СВЦЭМ!$B$39:$B$782,K$119)+'СЕТ СН'!$I$14+СВЦЭМ!$D$10+'СЕТ СН'!$I$5-'СЕТ СН'!$I$24</f>
        <v>4213.9444659800001</v>
      </c>
      <c r="L124" s="36">
        <f>SUMIFS(СВЦЭМ!$D$39:$D$782,СВЦЭМ!$A$39:$A$782,$A124,СВЦЭМ!$B$39:$B$782,L$119)+'СЕТ СН'!$I$14+СВЦЭМ!$D$10+'СЕТ СН'!$I$5-'СЕТ СН'!$I$24</f>
        <v>4150.2501890499998</v>
      </c>
      <c r="M124" s="36">
        <f>SUMIFS(СВЦЭМ!$D$39:$D$782,СВЦЭМ!$A$39:$A$782,$A124,СВЦЭМ!$B$39:$B$782,M$119)+'СЕТ СН'!$I$14+СВЦЭМ!$D$10+'СЕТ СН'!$I$5-'СЕТ СН'!$I$24</f>
        <v>4111.13406571</v>
      </c>
      <c r="N124" s="36">
        <f>SUMIFS(СВЦЭМ!$D$39:$D$782,СВЦЭМ!$A$39:$A$782,$A124,СВЦЭМ!$B$39:$B$782,N$119)+'СЕТ СН'!$I$14+СВЦЭМ!$D$10+'СЕТ СН'!$I$5-'СЕТ СН'!$I$24</f>
        <v>4106.8547591299994</v>
      </c>
      <c r="O124" s="36">
        <f>SUMIFS(СВЦЭМ!$D$39:$D$782,СВЦЭМ!$A$39:$A$782,$A124,СВЦЭМ!$B$39:$B$782,O$119)+'СЕТ СН'!$I$14+СВЦЭМ!$D$10+'СЕТ СН'!$I$5-'СЕТ СН'!$I$24</f>
        <v>4108.9609268799995</v>
      </c>
      <c r="P124" s="36">
        <f>SUMIFS(СВЦЭМ!$D$39:$D$782,СВЦЭМ!$A$39:$A$782,$A124,СВЦЭМ!$B$39:$B$782,P$119)+'СЕТ СН'!$I$14+СВЦЭМ!$D$10+'СЕТ СН'!$I$5-'СЕТ СН'!$I$24</f>
        <v>4118.0837700499997</v>
      </c>
      <c r="Q124" s="36">
        <f>SUMIFS(СВЦЭМ!$D$39:$D$782,СВЦЭМ!$A$39:$A$782,$A124,СВЦЭМ!$B$39:$B$782,Q$119)+'СЕТ СН'!$I$14+СВЦЭМ!$D$10+'СЕТ СН'!$I$5-'СЕТ СН'!$I$24</f>
        <v>4128.92372359</v>
      </c>
      <c r="R124" s="36">
        <f>SUMIFS(СВЦЭМ!$D$39:$D$782,СВЦЭМ!$A$39:$A$782,$A124,СВЦЭМ!$B$39:$B$782,R$119)+'СЕТ СН'!$I$14+СВЦЭМ!$D$10+'СЕТ СН'!$I$5-'СЕТ СН'!$I$24</f>
        <v>4119.8918227899994</v>
      </c>
      <c r="S124" s="36">
        <f>SUMIFS(СВЦЭМ!$D$39:$D$782,СВЦЭМ!$A$39:$A$782,$A124,СВЦЭМ!$B$39:$B$782,S$119)+'СЕТ СН'!$I$14+СВЦЭМ!$D$10+'СЕТ СН'!$I$5-'СЕТ СН'!$I$24</f>
        <v>4100.6840981300002</v>
      </c>
      <c r="T124" s="36">
        <f>SUMIFS(СВЦЭМ!$D$39:$D$782,СВЦЭМ!$A$39:$A$782,$A124,СВЦЭМ!$B$39:$B$782,T$119)+'СЕТ СН'!$I$14+СВЦЭМ!$D$10+'СЕТ СН'!$I$5-'СЕТ СН'!$I$24</f>
        <v>4120.6604898999994</v>
      </c>
      <c r="U124" s="36">
        <f>SUMIFS(СВЦЭМ!$D$39:$D$782,СВЦЭМ!$A$39:$A$782,$A124,СВЦЭМ!$B$39:$B$782,U$119)+'СЕТ СН'!$I$14+СВЦЭМ!$D$10+'СЕТ СН'!$I$5-'СЕТ СН'!$I$24</f>
        <v>4136.0455079799995</v>
      </c>
      <c r="V124" s="36">
        <f>SUMIFS(СВЦЭМ!$D$39:$D$782,СВЦЭМ!$A$39:$A$782,$A124,СВЦЭМ!$B$39:$B$782,V$119)+'СЕТ СН'!$I$14+СВЦЭМ!$D$10+'СЕТ СН'!$I$5-'СЕТ СН'!$I$24</f>
        <v>4150.1277300100001</v>
      </c>
      <c r="W124" s="36">
        <f>SUMIFS(СВЦЭМ!$D$39:$D$782,СВЦЭМ!$A$39:$A$782,$A124,СВЦЭМ!$B$39:$B$782,W$119)+'СЕТ СН'!$I$14+СВЦЭМ!$D$10+'СЕТ СН'!$I$5-'СЕТ СН'!$I$24</f>
        <v>4124.4901972799998</v>
      </c>
      <c r="X124" s="36">
        <f>SUMIFS(СВЦЭМ!$D$39:$D$782,СВЦЭМ!$A$39:$A$782,$A124,СВЦЭМ!$B$39:$B$782,X$119)+'СЕТ СН'!$I$14+СВЦЭМ!$D$10+'СЕТ СН'!$I$5-'СЕТ СН'!$I$24</f>
        <v>4177.9630296699997</v>
      </c>
      <c r="Y124" s="36">
        <f>SUMIFS(СВЦЭМ!$D$39:$D$782,СВЦЭМ!$A$39:$A$782,$A124,СВЦЭМ!$B$39:$B$782,Y$119)+'СЕТ СН'!$I$14+СВЦЭМ!$D$10+'СЕТ СН'!$I$5-'СЕТ СН'!$I$24</f>
        <v>4250.1650603799999</v>
      </c>
    </row>
    <row r="125" spans="1:27" ht="15.75" x14ac:dyDescent="0.2">
      <c r="A125" s="35">
        <f t="shared" si="3"/>
        <v>45144</v>
      </c>
      <c r="B125" s="36">
        <f>SUMIFS(СВЦЭМ!$D$39:$D$782,СВЦЭМ!$A$39:$A$782,$A125,СВЦЭМ!$B$39:$B$782,B$119)+'СЕТ СН'!$I$14+СВЦЭМ!$D$10+'СЕТ СН'!$I$5-'СЕТ СН'!$I$24</f>
        <v>4336.2486838799996</v>
      </c>
      <c r="C125" s="36">
        <f>SUMIFS(СВЦЭМ!$D$39:$D$782,СВЦЭМ!$A$39:$A$782,$A125,СВЦЭМ!$B$39:$B$782,C$119)+'СЕТ СН'!$I$14+СВЦЭМ!$D$10+'СЕТ СН'!$I$5-'СЕТ СН'!$I$24</f>
        <v>4347.9531994099998</v>
      </c>
      <c r="D125" s="36">
        <f>SUMIFS(СВЦЭМ!$D$39:$D$782,СВЦЭМ!$A$39:$A$782,$A125,СВЦЭМ!$B$39:$B$782,D$119)+'СЕТ СН'!$I$14+СВЦЭМ!$D$10+'СЕТ СН'!$I$5-'СЕТ СН'!$I$24</f>
        <v>4377.5218590499999</v>
      </c>
      <c r="E125" s="36">
        <f>SUMIFS(СВЦЭМ!$D$39:$D$782,СВЦЭМ!$A$39:$A$782,$A125,СВЦЭМ!$B$39:$B$782,E$119)+'СЕТ СН'!$I$14+СВЦЭМ!$D$10+'СЕТ СН'!$I$5-'СЕТ СН'!$I$24</f>
        <v>4479.4605633699994</v>
      </c>
      <c r="F125" s="36">
        <f>SUMIFS(СВЦЭМ!$D$39:$D$782,СВЦЭМ!$A$39:$A$782,$A125,СВЦЭМ!$B$39:$B$782,F$119)+'СЕТ СН'!$I$14+СВЦЭМ!$D$10+'СЕТ СН'!$I$5-'СЕТ СН'!$I$24</f>
        <v>4504.5953280899994</v>
      </c>
      <c r="G125" s="36">
        <f>SUMIFS(СВЦЭМ!$D$39:$D$782,СВЦЭМ!$A$39:$A$782,$A125,СВЦЭМ!$B$39:$B$782,G$119)+'СЕТ СН'!$I$14+СВЦЭМ!$D$10+'СЕТ СН'!$I$5-'СЕТ СН'!$I$24</f>
        <v>4436.4346977200003</v>
      </c>
      <c r="H125" s="36">
        <f>SUMIFS(СВЦЭМ!$D$39:$D$782,СВЦЭМ!$A$39:$A$782,$A125,СВЦЭМ!$B$39:$B$782,H$119)+'СЕТ СН'!$I$14+СВЦЭМ!$D$10+'СЕТ СН'!$I$5-'СЕТ СН'!$I$24</f>
        <v>4483.1595277400002</v>
      </c>
      <c r="I125" s="36">
        <f>SUMIFS(СВЦЭМ!$D$39:$D$782,СВЦЭМ!$A$39:$A$782,$A125,СВЦЭМ!$B$39:$B$782,I$119)+'СЕТ СН'!$I$14+СВЦЭМ!$D$10+'СЕТ СН'!$I$5-'СЕТ СН'!$I$24</f>
        <v>4408.5383885699994</v>
      </c>
      <c r="J125" s="36">
        <f>SUMIFS(СВЦЭМ!$D$39:$D$782,СВЦЭМ!$A$39:$A$782,$A125,СВЦЭМ!$B$39:$B$782,J$119)+'СЕТ СН'!$I$14+СВЦЭМ!$D$10+'СЕТ СН'!$I$5-'СЕТ СН'!$I$24</f>
        <v>4342.4366287299999</v>
      </c>
      <c r="K125" s="36">
        <f>SUMIFS(СВЦЭМ!$D$39:$D$782,СВЦЭМ!$A$39:$A$782,$A125,СВЦЭМ!$B$39:$B$782,K$119)+'СЕТ СН'!$I$14+СВЦЭМ!$D$10+'СЕТ СН'!$I$5-'СЕТ СН'!$I$24</f>
        <v>4238.1975683800001</v>
      </c>
      <c r="L125" s="36">
        <f>SUMIFS(СВЦЭМ!$D$39:$D$782,СВЦЭМ!$A$39:$A$782,$A125,СВЦЭМ!$B$39:$B$782,L$119)+'СЕТ СН'!$I$14+СВЦЭМ!$D$10+'СЕТ СН'!$I$5-'СЕТ СН'!$I$24</f>
        <v>4167.9471963400001</v>
      </c>
      <c r="M125" s="36">
        <f>SUMIFS(СВЦЭМ!$D$39:$D$782,СВЦЭМ!$A$39:$A$782,$A125,СВЦЭМ!$B$39:$B$782,M$119)+'СЕТ СН'!$I$14+СВЦЭМ!$D$10+'СЕТ СН'!$I$5-'СЕТ СН'!$I$24</f>
        <v>4132.4819690300001</v>
      </c>
      <c r="N125" s="36">
        <f>SUMIFS(СВЦЭМ!$D$39:$D$782,СВЦЭМ!$A$39:$A$782,$A125,СВЦЭМ!$B$39:$B$782,N$119)+'СЕТ СН'!$I$14+СВЦЭМ!$D$10+'СЕТ СН'!$I$5-'СЕТ СН'!$I$24</f>
        <v>4114.5841450400003</v>
      </c>
      <c r="O125" s="36">
        <f>SUMIFS(СВЦЭМ!$D$39:$D$782,СВЦЭМ!$A$39:$A$782,$A125,СВЦЭМ!$B$39:$B$782,O$119)+'СЕТ СН'!$I$14+СВЦЭМ!$D$10+'СЕТ СН'!$I$5-'СЕТ СН'!$I$24</f>
        <v>4135.2010868699999</v>
      </c>
      <c r="P125" s="36">
        <f>SUMIFS(СВЦЭМ!$D$39:$D$782,СВЦЭМ!$A$39:$A$782,$A125,СВЦЭМ!$B$39:$B$782,P$119)+'СЕТ СН'!$I$14+СВЦЭМ!$D$10+'СЕТ СН'!$I$5-'СЕТ СН'!$I$24</f>
        <v>4138.0648103200001</v>
      </c>
      <c r="Q125" s="36">
        <f>SUMIFS(СВЦЭМ!$D$39:$D$782,СВЦЭМ!$A$39:$A$782,$A125,СВЦЭМ!$B$39:$B$782,Q$119)+'СЕТ СН'!$I$14+СВЦЭМ!$D$10+'СЕТ СН'!$I$5-'СЕТ СН'!$I$24</f>
        <v>4144.8466174799996</v>
      </c>
      <c r="R125" s="36">
        <f>SUMIFS(СВЦЭМ!$D$39:$D$782,СВЦЭМ!$A$39:$A$782,$A125,СВЦЭМ!$B$39:$B$782,R$119)+'СЕТ СН'!$I$14+СВЦЭМ!$D$10+'СЕТ СН'!$I$5-'СЕТ СН'!$I$24</f>
        <v>4129.15011624</v>
      </c>
      <c r="S125" s="36">
        <f>SUMIFS(СВЦЭМ!$D$39:$D$782,СВЦЭМ!$A$39:$A$782,$A125,СВЦЭМ!$B$39:$B$782,S$119)+'СЕТ СН'!$I$14+СВЦЭМ!$D$10+'СЕТ СН'!$I$5-'СЕТ СН'!$I$24</f>
        <v>4111.7704523800003</v>
      </c>
      <c r="T125" s="36">
        <f>SUMIFS(СВЦЭМ!$D$39:$D$782,СВЦЭМ!$A$39:$A$782,$A125,СВЦЭМ!$B$39:$B$782,T$119)+'СЕТ СН'!$I$14+СВЦЭМ!$D$10+'СЕТ СН'!$I$5-'СЕТ СН'!$I$24</f>
        <v>4126.0834647199999</v>
      </c>
      <c r="U125" s="36">
        <f>SUMIFS(СВЦЭМ!$D$39:$D$782,СВЦЭМ!$A$39:$A$782,$A125,СВЦЭМ!$B$39:$B$782,U$119)+'СЕТ СН'!$I$14+СВЦЭМ!$D$10+'СЕТ СН'!$I$5-'СЕТ СН'!$I$24</f>
        <v>4132.1281267100003</v>
      </c>
      <c r="V125" s="36">
        <f>SUMIFS(СВЦЭМ!$D$39:$D$782,СВЦЭМ!$A$39:$A$782,$A125,СВЦЭМ!$B$39:$B$782,V$119)+'СЕТ СН'!$I$14+СВЦЭМ!$D$10+'СЕТ СН'!$I$5-'СЕТ СН'!$I$24</f>
        <v>4143.17757729</v>
      </c>
      <c r="W125" s="36">
        <f>SUMIFS(СВЦЭМ!$D$39:$D$782,СВЦЭМ!$A$39:$A$782,$A125,СВЦЭМ!$B$39:$B$782,W$119)+'СЕТ СН'!$I$14+СВЦЭМ!$D$10+'СЕТ СН'!$I$5-'СЕТ СН'!$I$24</f>
        <v>4127.1497472499996</v>
      </c>
      <c r="X125" s="36">
        <f>SUMIFS(СВЦЭМ!$D$39:$D$782,СВЦЭМ!$A$39:$A$782,$A125,СВЦЭМ!$B$39:$B$782,X$119)+'СЕТ СН'!$I$14+СВЦЭМ!$D$10+'СЕТ СН'!$I$5-'СЕТ СН'!$I$24</f>
        <v>4188.1670553900003</v>
      </c>
      <c r="Y125" s="36">
        <f>SUMIFS(СВЦЭМ!$D$39:$D$782,СВЦЭМ!$A$39:$A$782,$A125,СВЦЭМ!$B$39:$B$782,Y$119)+'СЕТ СН'!$I$14+СВЦЭМ!$D$10+'СЕТ СН'!$I$5-'СЕТ СН'!$I$24</f>
        <v>4274.6261642999998</v>
      </c>
    </row>
    <row r="126" spans="1:27" ht="15.75" x14ac:dyDescent="0.2">
      <c r="A126" s="35">
        <f t="shared" si="3"/>
        <v>45145</v>
      </c>
      <c r="B126" s="36">
        <f>SUMIFS(СВЦЭМ!$D$39:$D$782,СВЦЭМ!$A$39:$A$782,$A126,СВЦЭМ!$B$39:$B$782,B$119)+'СЕТ СН'!$I$14+СВЦЭМ!$D$10+'СЕТ СН'!$I$5-'СЕТ СН'!$I$24</f>
        <v>4274.7376397199996</v>
      </c>
      <c r="C126" s="36">
        <f>SUMIFS(СВЦЭМ!$D$39:$D$782,СВЦЭМ!$A$39:$A$782,$A126,СВЦЭМ!$B$39:$B$782,C$119)+'СЕТ СН'!$I$14+СВЦЭМ!$D$10+'СЕТ СН'!$I$5-'СЕТ СН'!$I$24</f>
        <v>4378.0897285199999</v>
      </c>
      <c r="D126" s="36">
        <f>SUMIFS(СВЦЭМ!$D$39:$D$782,СВЦЭМ!$A$39:$A$782,$A126,СВЦЭМ!$B$39:$B$782,D$119)+'СЕТ СН'!$I$14+СВЦЭМ!$D$10+'СЕТ СН'!$I$5-'СЕТ СН'!$I$24</f>
        <v>4418.4323128899996</v>
      </c>
      <c r="E126" s="36">
        <f>SUMIFS(СВЦЭМ!$D$39:$D$782,СВЦЭМ!$A$39:$A$782,$A126,СВЦЭМ!$B$39:$B$782,E$119)+'СЕТ СН'!$I$14+СВЦЭМ!$D$10+'СЕТ СН'!$I$5-'СЕТ СН'!$I$24</f>
        <v>4464.6460619999998</v>
      </c>
      <c r="F126" s="36">
        <f>SUMIFS(СВЦЭМ!$D$39:$D$782,СВЦЭМ!$A$39:$A$782,$A126,СВЦЭМ!$B$39:$B$782,F$119)+'СЕТ СН'!$I$14+СВЦЭМ!$D$10+'СЕТ СН'!$I$5-'СЕТ СН'!$I$24</f>
        <v>4461.4771364199996</v>
      </c>
      <c r="G126" s="36">
        <f>SUMIFS(СВЦЭМ!$D$39:$D$782,СВЦЭМ!$A$39:$A$782,$A126,СВЦЭМ!$B$39:$B$782,G$119)+'СЕТ СН'!$I$14+СВЦЭМ!$D$10+'СЕТ СН'!$I$5-'СЕТ СН'!$I$24</f>
        <v>4464.1618230999993</v>
      </c>
      <c r="H126" s="36">
        <f>SUMIFS(СВЦЭМ!$D$39:$D$782,СВЦЭМ!$A$39:$A$782,$A126,СВЦЭМ!$B$39:$B$782,H$119)+'СЕТ СН'!$I$14+СВЦЭМ!$D$10+'СЕТ СН'!$I$5-'СЕТ СН'!$I$24</f>
        <v>4508.3012994000001</v>
      </c>
      <c r="I126" s="36">
        <f>SUMIFS(СВЦЭМ!$D$39:$D$782,СВЦЭМ!$A$39:$A$782,$A126,СВЦЭМ!$B$39:$B$782,I$119)+'СЕТ СН'!$I$14+СВЦЭМ!$D$10+'СЕТ СН'!$I$5-'СЕТ СН'!$I$24</f>
        <v>4297.1079684899996</v>
      </c>
      <c r="J126" s="36">
        <f>SUMIFS(СВЦЭМ!$D$39:$D$782,СВЦЭМ!$A$39:$A$782,$A126,СВЦЭМ!$B$39:$B$782,J$119)+'СЕТ СН'!$I$14+СВЦЭМ!$D$10+'СЕТ СН'!$I$5-'СЕТ СН'!$I$24</f>
        <v>4183.8350339199997</v>
      </c>
      <c r="K126" s="36">
        <f>SUMIFS(СВЦЭМ!$D$39:$D$782,СВЦЭМ!$A$39:$A$782,$A126,СВЦЭМ!$B$39:$B$782,K$119)+'СЕТ СН'!$I$14+СВЦЭМ!$D$10+'СЕТ СН'!$I$5-'СЕТ СН'!$I$24</f>
        <v>4128.3378369900001</v>
      </c>
      <c r="L126" s="36">
        <f>SUMIFS(СВЦЭМ!$D$39:$D$782,СВЦЭМ!$A$39:$A$782,$A126,СВЦЭМ!$B$39:$B$782,L$119)+'СЕТ СН'!$I$14+СВЦЭМ!$D$10+'СЕТ СН'!$I$5-'СЕТ СН'!$I$24</f>
        <v>4073.8417451599998</v>
      </c>
      <c r="M126" s="36">
        <f>SUMIFS(СВЦЭМ!$D$39:$D$782,СВЦЭМ!$A$39:$A$782,$A126,СВЦЭМ!$B$39:$B$782,M$119)+'СЕТ СН'!$I$14+СВЦЭМ!$D$10+'СЕТ СН'!$I$5-'СЕТ СН'!$I$24</f>
        <v>4047.3487932399998</v>
      </c>
      <c r="N126" s="36">
        <f>SUMIFS(СВЦЭМ!$D$39:$D$782,СВЦЭМ!$A$39:$A$782,$A126,СВЦЭМ!$B$39:$B$782,N$119)+'СЕТ СН'!$I$14+СВЦЭМ!$D$10+'СЕТ СН'!$I$5-'СЕТ СН'!$I$24</f>
        <v>4048.3375182999998</v>
      </c>
      <c r="O126" s="36">
        <f>SUMIFS(СВЦЭМ!$D$39:$D$782,СВЦЭМ!$A$39:$A$782,$A126,СВЦЭМ!$B$39:$B$782,O$119)+'СЕТ СН'!$I$14+СВЦЭМ!$D$10+'СЕТ СН'!$I$5-'СЕТ СН'!$I$24</f>
        <v>4051.7544023</v>
      </c>
      <c r="P126" s="36">
        <f>SUMIFS(СВЦЭМ!$D$39:$D$782,СВЦЭМ!$A$39:$A$782,$A126,СВЦЭМ!$B$39:$B$782,P$119)+'СЕТ СН'!$I$14+СВЦЭМ!$D$10+'СЕТ СН'!$I$5-'СЕТ СН'!$I$24</f>
        <v>4053.9479244599997</v>
      </c>
      <c r="Q126" s="36">
        <f>SUMIFS(СВЦЭМ!$D$39:$D$782,СВЦЭМ!$A$39:$A$782,$A126,СВЦЭМ!$B$39:$B$782,Q$119)+'СЕТ СН'!$I$14+СВЦЭМ!$D$10+'СЕТ СН'!$I$5-'СЕТ СН'!$I$24</f>
        <v>4057.69376534</v>
      </c>
      <c r="R126" s="36">
        <f>SUMIFS(СВЦЭМ!$D$39:$D$782,СВЦЭМ!$A$39:$A$782,$A126,СВЦЭМ!$B$39:$B$782,R$119)+'СЕТ СН'!$I$14+СВЦЭМ!$D$10+'СЕТ СН'!$I$5-'СЕТ СН'!$I$24</f>
        <v>4066.3686769199999</v>
      </c>
      <c r="S126" s="36">
        <f>SUMIFS(СВЦЭМ!$D$39:$D$782,СВЦЭМ!$A$39:$A$782,$A126,СВЦЭМ!$B$39:$B$782,S$119)+'СЕТ СН'!$I$14+СВЦЭМ!$D$10+'СЕТ СН'!$I$5-'СЕТ СН'!$I$24</f>
        <v>4054.7421127299999</v>
      </c>
      <c r="T126" s="36">
        <f>SUMIFS(СВЦЭМ!$D$39:$D$782,СВЦЭМ!$A$39:$A$782,$A126,СВЦЭМ!$B$39:$B$782,T$119)+'СЕТ СН'!$I$14+СВЦЭМ!$D$10+'СЕТ СН'!$I$5-'СЕТ СН'!$I$24</f>
        <v>4064.4243017299996</v>
      </c>
      <c r="U126" s="36">
        <f>SUMIFS(СВЦЭМ!$D$39:$D$782,СВЦЭМ!$A$39:$A$782,$A126,СВЦЭМ!$B$39:$B$782,U$119)+'СЕТ СН'!$I$14+СВЦЭМ!$D$10+'СЕТ СН'!$I$5-'СЕТ СН'!$I$24</f>
        <v>4065.36540315</v>
      </c>
      <c r="V126" s="36">
        <f>SUMIFS(СВЦЭМ!$D$39:$D$782,СВЦЭМ!$A$39:$A$782,$A126,СВЦЭМ!$B$39:$B$782,V$119)+'СЕТ СН'!$I$14+СВЦЭМ!$D$10+'СЕТ СН'!$I$5-'СЕТ СН'!$I$24</f>
        <v>4077.1559909500002</v>
      </c>
      <c r="W126" s="36">
        <f>SUMIFS(СВЦЭМ!$D$39:$D$782,СВЦЭМ!$A$39:$A$782,$A126,СВЦЭМ!$B$39:$B$782,W$119)+'СЕТ СН'!$I$14+СВЦЭМ!$D$10+'СЕТ СН'!$I$5-'СЕТ СН'!$I$24</f>
        <v>4053.9197593199997</v>
      </c>
      <c r="X126" s="36">
        <f>SUMIFS(СВЦЭМ!$D$39:$D$782,СВЦЭМ!$A$39:$A$782,$A126,СВЦЭМ!$B$39:$B$782,X$119)+'СЕТ СН'!$I$14+СВЦЭМ!$D$10+'СЕТ СН'!$I$5-'СЕТ СН'!$I$24</f>
        <v>4119.9895321000004</v>
      </c>
      <c r="Y126" s="36">
        <f>SUMIFS(СВЦЭМ!$D$39:$D$782,СВЦЭМ!$A$39:$A$782,$A126,СВЦЭМ!$B$39:$B$782,Y$119)+'СЕТ СН'!$I$14+СВЦЭМ!$D$10+'СЕТ СН'!$I$5-'СЕТ СН'!$I$24</f>
        <v>4205.7651024699999</v>
      </c>
    </row>
    <row r="127" spans="1:27" ht="15.75" x14ac:dyDescent="0.2">
      <c r="A127" s="35">
        <f t="shared" si="3"/>
        <v>45146</v>
      </c>
      <c r="B127" s="36">
        <f>SUMIFS(СВЦЭМ!$D$39:$D$782,СВЦЭМ!$A$39:$A$782,$A127,СВЦЭМ!$B$39:$B$782,B$119)+'СЕТ СН'!$I$14+СВЦЭМ!$D$10+'СЕТ СН'!$I$5-'СЕТ СН'!$I$24</f>
        <v>4260.68788984</v>
      </c>
      <c r="C127" s="36">
        <f>SUMIFS(СВЦЭМ!$D$39:$D$782,СВЦЭМ!$A$39:$A$782,$A127,СВЦЭМ!$B$39:$B$782,C$119)+'СЕТ СН'!$I$14+СВЦЭМ!$D$10+'СЕТ СН'!$I$5-'СЕТ СН'!$I$24</f>
        <v>4365.9762508499998</v>
      </c>
      <c r="D127" s="36">
        <f>SUMIFS(СВЦЭМ!$D$39:$D$782,СВЦЭМ!$A$39:$A$782,$A127,СВЦЭМ!$B$39:$B$782,D$119)+'СЕТ СН'!$I$14+СВЦЭМ!$D$10+'СЕТ СН'!$I$5-'СЕТ СН'!$I$24</f>
        <v>4390.3331635100003</v>
      </c>
      <c r="E127" s="36">
        <f>SUMIFS(СВЦЭМ!$D$39:$D$782,СВЦЭМ!$A$39:$A$782,$A127,СВЦЭМ!$B$39:$B$782,E$119)+'СЕТ СН'!$I$14+СВЦЭМ!$D$10+'СЕТ СН'!$I$5-'СЕТ СН'!$I$24</f>
        <v>4446.4649845799995</v>
      </c>
      <c r="F127" s="36">
        <f>SUMIFS(СВЦЭМ!$D$39:$D$782,СВЦЭМ!$A$39:$A$782,$A127,СВЦЭМ!$B$39:$B$782,F$119)+'СЕТ СН'!$I$14+СВЦЭМ!$D$10+'СЕТ СН'!$I$5-'СЕТ СН'!$I$24</f>
        <v>4460.5925173899996</v>
      </c>
      <c r="G127" s="36">
        <f>SUMIFS(СВЦЭМ!$D$39:$D$782,СВЦЭМ!$A$39:$A$782,$A127,СВЦЭМ!$B$39:$B$782,G$119)+'СЕТ СН'!$I$14+СВЦЭМ!$D$10+'СЕТ СН'!$I$5-'СЕТ СН'!$I$24</f>
        <v>4435.0337833100002</v>
      </c>
      <c r="H127" s="36">
        <f>SUMIFS(СВЦЭМ!$D$39:$D$782,СВЦЭМ!$A$39:$A$782,$A127,СВЦЭМ!$B$39:$B$782,H$119)+'СЕТ СН'!$I$14+СВЦЭМ!$D$10+'СЕТ СН'!$I$5-'СЕТ СН'!$I$24</f>
        <v>4407.8259359900003</v>
      </c>
      <c r="I127" s="36">
        <f>SUMIFS(СВЦЭМ!$D$39:$D$782,СВЦЭМ!$A$39:$A$782,$A127,СВЦЭМ!$B$39:$B$782,I$119)+'СЕТ СН'!$I$14+СВЦЭМ!$D$10+'СЕТ СН'!$I$5-'СЕТ СН'!$I$24</f>
        <v>4323.1918649099998</v>
      </c>
      <c r="J127" s="36">
        <f>SUMIFS(СВЦЭМ!$D$39:$D$782,СВЦЭМ!$A$39:$A$782,$A127,СВЦЭМ!$B$39:$B$782,J$119)+'СЕТ СН'!$I$14+СВЦЭМ!$D$10+'СЕТ СН'!$I$5-'СЕТ СН'!$I$24</f>
        <v>4277.1897155299994</v>
      </c>
      <c r="K127" s="36">
        <f>SUMIFS(СВЦЭМ!$D$39:$D$782,СВЦЭМ!$A$39:$A$782,$A127,СВЦЭМ!$B$39:$B$782,K$119)+'СЕТ СН'!$I$14+СВЦЭМ!$D$10+'СЕТ СН'!$I$5-'СЕТ СН'!$I$24</f>
        <v>4196.7109406299996</v>
      </c>
      <c r="L127" s="36">
        <f>SUMIFS(СВЦЭМ!$D$39:$D$782,СВЦЭМ!$A$39:$A$782,$A127,СВЦЭМ!$B$39:$B$782,L$119)+'СЕТ СН'!$I$14+СВЦЭМ!$D$10+'СЕТ СН'!$I$5-'СЕТ СН'!$I$24</f>
        <v>4152.3530769400004</v>
      </c>
      <c r="M127" s="36">
        <f>SUMIFS(СВЦЭМ!$D$39:$D$782,СВЦЭМ!$A$39:$A$782,$A127,СВЦЭМ!$B$39:$B$782,M$119)+'СЕТ СН'!$I$14+СВЦЭМ!$D$10+'СЕТ СН'!$I$5-'СЕТ СН'!$I$24</f>
        <v>4130.4981859999998</v>
      </c>
      <c r="N127" s="36">
        <f>SUMIFS(СВЦЭМ!$D$39:$D$782,СВЦЭМ!$A$39:$A$782,$A127,СВЦЭМ!$B$39:$B$782,N$119)+'СЕТ СН'!$I$14+СВЦЭМ!$D$10+'СЕТ СН'!$I$5-'СЕТ СН'!$I$24</f>
        <v>4124.6994498399999</v>
      </c>
      <c r="O127" s="36">
        <f>SUMIFS(СВЦЭМ!$D$39:$D$782,СВЦЭМ!$A$39:$A$782,$A127,СВЦЭМ!$B$39:$B$782,O$119)+'СЕТ СН'!$I$14+СВЦЭМ!$D$10+'СЕТ СН'!$I$5-'СЕТ СН'!$I$24</f>
        <v>4121.25039345</v>
      </c>
      <c r="P127" s="36">
        <f>SUMIFS(СВЦЭМ!$D$39:$D$782,СВЦЭМ!$A$39:$A$782,$A127,СВЦЭМ!$B$39:$B$782,P$119)+'СЕТ СН'!$I$14+СВЦЭМ!$D$10+'СЕТ СН'!$I$5-'СЕТ СН'!$I$24</f>
        <v>4119.9019175599997</v>
      </c>
      <c r="Q127" s="36">
        <f>SUMIFS(СВЦЭМ!$D$39:$D$782,СВЦЭМ!$A$39:$A$782,$A127,СВЦЭМ!$B$39:$B$782,Q$119)+'СЕТ СН'!$I$14+СВЦЭМ!$D$10+'СЕТ СН'!$I$5-'СЕТ СН'!$I$24</f>
        <v>4116.10201865</v>
      </c>
      <c r="R127" s="36">
        <f>SUMIFS(СВЦЭМ!$D$39:$D$782,СВЦЭМ!$A$39:$A$782,$A127,СВЦЭМ!$B$39:$B$782,R$119)+'СЕТ СН'!$I$14+СВЦЭМ!$D$10+'СЕТ СН'!$I$5-'СЕТ СН'!$I$24</f>
        <v>4096.5552227400003</v>
      </c>
      <c r="S127" s="36">
        <f>SUMIFS(СВЦЭМ!$D$39:$D$782,СВЦЭМ!$A$39:$A$782,$A127,СВЦЭМ!$B$39:$B$782,S$119)+'СЕТ СН'!$I$14+СВЦЭМ!$D$10+'СЕТ СН'!$I$5-'СЕТ СН'!$I$24</f>
        <v>4100.7408813299999</v>
      </c>
      <c r="T127" s="36">
        <f>SUMIFS(СВЦЭМ!$D$39:$D$782,СВЦЭМ!$A$39:$A$782,$A127,СВЦЭМ!$B$39:$B$782,T$119)+'СЕТ СН'!$I$14+СВЦЭМ!$D$10+'СЕТ СН'!$I$5-'СЕТ СН'!$I$24</f>
        <v>4149.6496427499997</v>
      </c>
      <c r="U127" s="36">
        <f>SUMIFS(СВЦЭМ!$D$39:$D$782,СВЦЭМ!$A$39:$A$782,$A127,СВЦЭМ!$B$39:$B$782,U$119)+'СЕТ СН'!$I$14+СВЦЭМ!$D$10+'СЕТ СН'!$I$5-'СЕТ СН'!$I$24</f>
        <v>4143.9093707900001</v>
      </c>
      <c r="V127" s="36">
        <f>SUMIFS(СВЦЭМ!$D$39:$D$782,СВЦЭМ!$A$39:$A$782,$A127,СВЦЭМ!$B$39:$B$782,V$119)+'СЕТ СН'!$I$14+СВЦЭМ!$D$10+'СЕТ СН'!$I$5-'СЕТ СН'!$I$24</f>
        <v>4146.9782266399998</v>
      </c>
      <c r="W127" s="36">
        <f>SUMIFS(СВЦЭМ!$D$39:$D$782,СВЦЭМ!$A$39:$A$782,$A127,СВЦЭМ!$B$39:$B$782,W$119)+'СЕТ СН'!$I$14+СВЦЭМ!$D$10+'СЕТ СН'!$I$5-'СЕТ СН'!$I$24</f>
        <v>4124.8749465199999</v>
      </c>
      <c r="X127" s="36">
        <f>SUMIFS(СВЦЭМ!$D$39:$D$782,СВЦЭМ!$A$39:$A$782,$A127,СВЦЭМ!$B$39:$B$782,X$119)+'СЕТ СН'!$I$14+СВЦЭМ!$D$10+'СЕТ СН'!$I$5-'СЕТ СН'!$I$24</f>
        <v>4183.3933607999998</v>
      </c>
      <c r="Y127" s="36">
        <f>SUMIFS(СВЦЭМ!$D$39:$D$782,СВЦЭМ!$A$39:$A$782,$A127,СВЦЭМ!$B$39:$B$782,Y$119)+'СЕТ СН'!$I$14+СВЦЭМ!$D$10+'СЕТ СН'!$I$5-'СЕТ СН'!$I$24</f>
        <v>4277.6450454599999</v>
      </c>
    </row>
    <row r="128" spans="1:27" ht="15.75" x14ac:dyDescent="0.2">
      <c r="A128" s="35">
        <f t="shared" si="3"/>
        <v>45147</v>
      </c>
      <c r="B128" s="36">
        <f>SUMIFS(СВЦЭМ!$D$39:$D$782,СВЦЭМ!$A$39:$A$782,$A128,СВЦЭМ!$B$39:$B$782,B$119)+'СЕТ СН'!$I$14+СВЦЭМ!$D$10+'СЕТ СН'!$I$5-'СЕТ СН'!$I$24</f>
        <v>4378.3599989899994</v>
      </c>
      <c r="C128" s="36">
        <f>SUMIFS(СВЦЭМ!$D$39:$D$782,СВЦЭМ!$A$39:$A$782,$A128,СВЦЭМ!$B$39:$B$782,C$119)+'СЕТ СН'!$I$14+СВЦЭМ!$D$10+'СЕТ СН'!$I$5-'СЕТ СН'!$I$24</f>
        <v>4491.8432973700001</v>
      </c>
      <c r="D128" s="36">
        <f>SUMIFS(СВЦЭМ!$D$39:$D$782,СВЦЭМ!$A$39:$A$782,$A128,СВЦЭМ!$B$39:$B$782,D$119)+'СЕТ СН'!$I$14+СВЦЭМ!$D$10+'СЕТ СН'!$I$5-'СЕТ СН'!$I$24</f>
        <v>4565.4807393399997</v>
      </c>
      <c r="E128" s="36">
        <f>SUMIFS(СВЦЭМ!$D$39:$D$782,СВЦЭМ!$A$39:$A$782,$A128,СВЦЭМ!$B$39:$B$782,E$119)+'СЕТ СН'!$I$14+СВЦЭМ!$D$10+'СЕТ СН'!$I$5-'СЕТ СН'!$I$24</f>
        <v>4594.5628947499999</v>
      </c>
      <c r="F128" s="36">
        <f>SUMIFS(СВЦЭМ!$D$39:$D$782,СВЦЭМ!$A$39:$A$782,$A128,СВЦЭМ!$B$39:$B$782,F$119)+'СЕТ СН'!$I$14+СВЦЭМ!$D$10+'СЕТ СН'!$I$5-'СЕТ СН'!$I$24</f>
        <v>4614.2765117399995</v>
      </c>
      <c r="G128" s="36">
        <f>SUMIFS(СВЦЭМ!$D$39:$D$782,СВЦЭМ!$A$39:$A$782,$A128,СВЦЭМ!$B$39:$B$782,G$119)+'СЕТ СН'!$I$14+СВЦЭМ!$D$10+'СЕТ СН'!$I$5-'СЕТ СН'!$I$24</f>
        <v>4618.2179863800002</v>
      </c>
      <c r="H128" s="36">
        <f>SUMIFS(СВЦЭМ!$D$39:$D$782,СВЦЭМ!$A$39:$A$782,$A128,СВЦЭМ!$B$39:$B$782,H$119)+'СЕТ СН'!$I$14+СВЦЭМ!$D$10+'СЕТ СН'!$I$5-'СЕТ СН'!$I$24</f>
        <v>4562.6006158199998</v>
      </c>
      <c r="I128" s="36">
        <f>SUMIFS(СВЦЭМ!$D$39:$D$782,СВЦЭМ!$A$39:$A$782,$A128,СВЦЭМ!$B$39:$B$782,I$119)+'СЕТ СН'!$I$14+СВЦЭМ!$D$10+'СЕТ СН'!$I$5-'СЕТ СН'!$I$24</f>
        <v>4460.9387379299997</v>
      </c>
      <c r="J128" s="36">
        <f>SUMIFS(СВЦЭМ!$D$39:$D$782,СВЦЭМ!$A$39:$A$782,$A128,СВЦЭМ!$B$39:$B$782,J$119)+'СЕТ СН'!$I$14+СВЦЭМ!$D$10+'СЕТ СН'!$I$5-'СЕТ СН'!$I$24</f>
        <v>4366.5961870299998</v>
      </c>
      <c r="K128" s="36">
        <f>SUMIFS(СВЦЭМ!$D$39:$D$782,СВЦЭМ!$A$39:$A$782,$A128,СВЦЭМ!$B$39:$B$782,K$119)+'СЕТ СН'!$I$14+СВЦЭМ!$D$10+'СЕТ СН'!$I$5-'СЕТ СН'!$I$24</f>
        <v>4304.6880529</v>
      </c>
      <c r="L128" s="36">
        <f>SUMIFS(СВЦЭМ!$D$39:$D$782,СВЦЭМ!$A$39:$A$782,$A128,СВЦЭМ!$B$39:$B$782,L$119)+'СЕТ СН'!$I$14+СВЦЭМ!$D$10+'СЕТ СН'!$I$5-'СЕТ СН'!$I$24</f>
        <v>4256.8966526200002</v>
      </c>
      <c r="M128" s="36">
        <f>SUMIFS(СВЦЭМ!$D$39:$D$782,СВЦЭМ!$A$39:$A$782,$A128,СВЦЭМ!$B$39:$B$782,M$119)+'СЕТ СН'!$I$14+СВЦЭМ!$D$10+'СЕТ СН'!$I$5-'СЕТ СН'!$I$24</f>
        <v>4238.2842679400001</v>
      </c>
      <c r="N128" s="36">
        <f>SUMIFS(СВЦЭМ!$D$39:$D$782,СВЦЭМ!$A$39:$A$782,$A128,СВЦЭМ!$B$39:$B$782,N$119)+'СЕТ СН'!$I$14+СВЦЭМ!$D$10+'СЕТ СН'!$I$5-'СЕТ СН'!$I$24</f>
        <v>4235.84262717</v>
      </c>
      <c r="O128" s="36">
        <f>SUMIFS(СВЦЭМ!$D$39:$D$782,СВЦЭМ!$A$39:$A$782,$A128,СВЦЭМ!$B$39:$B$782,O$119)+'СЕТ СН'!$I$14+СВЦЭМ!$D$10+'СЕТ СН'!$I$5-'СЕТ СН'!$I$24</f>
        <v>4238.81218205</v>
      </c>
      <c r="P128" s="36">
        <f>SUMIFS(СВЦЭМ!$D$39:$D$782,СВЦЭМ!$A$39:$A$782,$A128,СВЦЭМ!$B$39:$B$782,P$119)+'СЕТ СН'!$I$14+СВЦЭМ!$D$10+'СЕТ СН'!$I$5-'СЕТ СН'!$I$24</f>
        <v>4240.1087713500001</v>
      </c>
      <c r="Q128" s="36">
        <f>SUMIFS(СВЦЭМ!$D$39:$D$782,СВЦЭМ!$A$39:$A$782,$A128,СВЦЭМ!$B$39:$B$782,Q$119)+'СЕТ СН'!$I$14+СВЦЭМ!$D$10+'СЕТ СН'!$I$5-'СЕТ СН'!$I$24</f>
        <v>4254.9645479499995</v>
      </c>
      <c r="R128" s="36">
        <f>SUMIFS(СВЦЭМ!$D$39:$D$782,СВЦЭМ!$A$39:$A$782,$A128,СВЦЭМ!$B$39:$B$782,R$119)+'СЕТ СН'!$I$14+СВЦЭМ!$D$10+'СЕТ СН'!$I$5-'СЕТ СН'!$I$24</f>
        <v>4226.65771279</v>
      </c>
      <c r="S128" s="36">
        <f>SUMIFS(СВЦЭМ!$D$39:$D$782,СВЦЭМ!$A$39:$A$782,$A128,СВЦЭМ!$B$39:$B$782,S$119)+'СЕТ СН'!$I$14+СВЦЭМ!$D$10+'СЕТ СН'!$I$5-'СЕТ СН'!$I$24</f>
        <v>4225.5337146000002</v>
      </c>
      <c r="T128" s="36">
        <f>SUMIFS(СВЦЭМ!$D$39:$D$782,СВЦЭМ!$A$39:$A$782,$A128,СВЦЭМ!$B$39:$B$782,T$119)+'СЕТ СН'!$I$14+СВЦЭМ!$D$10+'СЕТ СН'!$I$5-'СЕТ СН'!$I$24</f>
        <v>4258.1148968999996</v>
      </c>
      <c r="U128" s="36">
        <f>SUMIFS(СВЦЭМ!$D$39:$D$782,СВЦЭМ!$A$39:$A$782,$A128,СВЦЭМ!$B$39:$B$782,U$119)+'СЕТ СН'!$I$14+СВЦЭМ!$D$10+'СЕТ СН'!$I$5-'СЕТ СН'!$I$24</f>
        <v>4260.5690977699996</v>
      </c>
      <c r="V128" s="36">
        <f>SUMIFS(СВЦЭМ!$D$39:$D$782,СВЦЭМ!$A$39:$A$782,$A128,СВЦЭМ!$B$39:$B$782,V$119)+'СЕТ СН'!$I$14+СВЦЭМ!$D$10+'СЕТ СН'!$I$5-'СЕТ СН'!$I$24</f>
        <v>4265.5096730200003</v>
      </c>
      <c r="W128" s="36">
        <f>SUMIFS(СВЦЭМ!$D$39:$D$782,СВЦЭМ!$A$39:$A$782,$A128,СВЦЭМ!$B$39:$B$782,W$119)+'СЕТ СН'!$I$14+СВЦЭМ!$D$10+'СЕТ СН'!$I$5-'СЕТ СН'!$I$24</f>
        <v>4263.3940893299996</v>
      </c>
      <c r="X128" s="36">
        <f>SUMIFS(СВЦЭМ!$D$39:$D$782,СВЦЭМ!$A$39:$A$782,$A128,СВЦЭМ!$B$39:$B$782,X$119)+'СЕТ СН'!$I$14+СВЦЭМ!$D$10+'СЕТ СН'!$I$5-'СЕТ СН'!$I$24</f>
        <v>4320.2436916999995</v>
      </c>
      <c r="Y128" s="36">
        <f>SUMIFS(СВЦЭМ!$D$39:$D$782,СВЦЭМ!$A$39:$A$782,$A128,СВЦЭМ!$B$39:$B$782,Y$119)+'СЕТ СН'!$I$14+СВЦЭМ!$D$10+'СЕТ СН'!$I$5-'СЕТ СН'!$I$24</f>
        <v>4402.9683851899999</v>
      </c>
    </row>
    <row r="129" spans="1:25" ht="15.75" x14ac:dyDescent="0.2">
      <c r="A129" s="35">
        <f t="shared" si="3"/>
        <v>45148</v>
      </c>
      <c r="B129" s="36">
        <f>SUMIFS(СВЦЭМ!$D$39:$D$782,СВЦЭМ!$A$39:$A$782,$A129,СВЦЭМ!$B$39:$B$782,B$119)+'СЕТ СН'!$I$14+СВЦЭМ!$D$10+'СЕТ СН'!$I$5-'СЕТ СН'!$I$24</f>
        <v>4591.3000989399998</v>
      </c>
      <c r="C129" s="36">
        <f>SUMIFS(СВЦЭМ!$D$39:$D$782,СВЦЭМ!$A$39:$A$782,$A129,СВЦЭМ!$B$39:$B$782,C$119)+'СЕТ СН'!$I$14+СВЦЭМ!$D$10+'СЕТ СН'!$I$5-'СЕТ СН'!$I$24</f>
        <v>4675.0111378700003</v>
      </c>
      <c r="D129" s="36">
        <f>SUMIFS(СВЦЭМ!$D$39:$D$782,СВЦЭМ!$A$39:$A$782,$A129,СВЦЭМ!$B$39:$B$782,D$119)+'СЕТ СН'!$I$14+СВЦЭМ!$D$10+'СЕТ СН'!$I$5-'СЕТ СН'!$I$24</f>
        <v>4582.3187804499994</v>
      </c>
      <c r="E129" s="36">
        <f>SUMIFS(СВЦЭМ!$D$39:$D$782,СВЦЭМ!$A$39:$A$782,$A129,СВЦЭМ!$B$39:$B$782,E$119)+'СЕТ СН'!$I$14+СВЦЭМ!$D$10+'СЕТ СН'!$I$5-'СЕТ СН'!$I$24</f>
        <v>4707.3489081499993</v>
      </c>
      <c r="F129" s="36">
        <f>SUMIFS(СВЦЭМ!$D$39:$D$782,СВЦЭМ!$A$39:$A$782,$A129,СВЦЭМ!$B$39:$B$782,F$119)+'СЕТ СН'!$I$14+СВЦЭМ!$D$10+'СЕТ СН'!$I$5-'СЕТ СН'!$I$24</f>
        <v>4746.8481796099995</v>
      </c>
      <c r="G129" s="36">
        <f>SUMIFS(СВЦЭМ!$D$39:$D$782,СВЦЭМ!$A$39:$A$782,$A129,СВЦЭМ!$B$39:$B$782,G$119)+'СЕТ СН'!$I$14+СВЦЭМ!$D$10+'СЕТ СН'!$I$5-'СЕТ СН'!$I$24</f>
        <v>4724.1488714099996</v>
      </c>
      <c r="H129" s="36">
        <f>SUMIFS(СВЦЭМ!$D$39:$D$782,СВЦЭМ!$A$39:$A$782,$A129,СВЦЭМ!$B$39:$B$782,H$119)+'СЕТ СН'!$I$14+СВЦЭМ!$D$10+'СЕТ СН'!$I$5-'СЕТ СН'!$I$24</f>
        <v>4662.7090389300001</v>
      </c>
      <c r="I129" s="36">
        <f>SUMIFS(СВЦЭМ!$D$39:$D$782,СВЦЭМ!$A$39:$A$782,$A129,СВЦЭМ!$B$39:$B$782,I$119)+'СЕТ СН'!$I$14+СВЦЭМ!$D$10+'СЕТ СН'!$I$5-'СЕТ СН'!$I$24</f>
        <v>4555.9236613899993</v>
      </c>
      <c r="J129" s="36">
        <f>SUMIFS(СВЦЭМ!$D$39:$D$782,СВЦЭМ!$A$39:$A$782,$A129,СВЦЭМ!$B$39:$B$782,J$119)+'СЕТ СН'!$I$14+СВЦЭМ!$D$10+'СЕТ СН'!$I$5-'СЕТ СН'!$I$24</f>
        <v>4451.9838704399999</v>
      </c>
      <c r="K129" s="36">
        <f>SUMIFS(СВЦЭМ!$D$39:$D$782,СВЦЭМ!$A$39:$A$782,$A129,СВЦЭМ!$B$39:$B$782,K$119)+'СЕТ СН'!$I$14+СВЦЭМ!$D$10+'СЕТ СН'!$I$5-'СЕТ СН'!$I$24</f>
        <v>4364.3088999900001</v>
      </c>
      <c r="L129" s="36">
        <f>SUMIFS(СВЦЭМ!$D$39:$D$782,СВЦЭМ!$A$39:$A$782,$A129,СВЦЭМ!$B$39:$B$782,L$119)+'СЕТ СН'!$I$14+СВЦЭМ!$D$10+'СЕТ СН'!$I$5-'СЕТ СН'!$I$24</f>
        <v>4327.2560936099999</v>
      </c>
      <c r="M129" s="36">
        <f>SUMIFS(СВЦЭМ!$D$39:$D$782,СВЦЭМ!$A$39:$A$782,$A129,СВЦЭМ!$B$39:$B$782,M$119)+'СЕТ СН'!$I$14+СВЦЭМ!$D$10+'СЕТ СН'!$I$5-'СЕТ СН'!$I$24</f>
        <v>4316.5317974999998</v>
      </c>
      <c r="N129" s="36">
        <f>SUMIFS(СВЦЭМ!$D$39:$D$782,СВЦЭМ!$A$39:$A$782,$A129,СВЦЭМ!$B$39:$B$782,N$119)+'СЕТ СН'!$I$14+СВЦЭМ!$D$10+'СЕТ СН'!$I$5-'СЕТ СН'!$I$24</f>
        <v>4316.2439362999994</v>
      </c>
      <c r="O129" s="36">
        <f>SUMIFS(СВЦЭМ!$D$39:$D$782,СВЦЭМ!$A$39:$A$782,$A129,СВЦЭМ!$B$39:$B$782,O$119)+'СЕТ СН'!$I$14+СВЦЭМ!$D$10+'СЕТ СН'!$I$5-'СЕТ СН'!$I$24</f>
        <v>4308.8214995199996</v>
      </c>
      <c r="P129" s="36">
        <f>SUMIFS(СВЦЭМ!$D$39:$D$782,СВЦЭМ!$A$39:$A$782,$A129,СВЦЭМ!$B$39:$B$782,P$119)+'СЕТ СН'!$I$14+СВЦЭМ!$D$10+'СЕТ СН'!$I$5-'СЕТ СН'!$I$24</f>
        <v>4308.8315243400002</v>
      </c>
      <c r="Q129" s="36">
        <f>SUMIFS(СВЦЭМ!$D$39:$D$782,СВЦЭМ!$A$39:$A$782,$A129,СВЦЭМ!$B$39:$B$782,Q$119)+'СЕТ СН'!$I$14+СВЦЭМ!$D$10+'СЕТ СН'!$I$5-'СЕТ СН'!$I$24</f>
        <v>4311.0117111899999</v>
      </c>
      <c r="R129" s="36">
        <f>SUMIFS(СВЦЭМ!$D$39:$D$782,СВЦЭМ!$A$39:$A$782,$A129,СВЦЭМ!$B$39:$B$782,R$119)+'СЕТ СН'!$I$14+СВЦЭМ!$D$10+'СЕТ СН'!$I$5-'СЕТ СН'!$I$24</f>
        <v>4280.0029447699999</v>
      </c>
      <c r="S129" s="36">
        <f>SUMIFS(СВЦЭМ!$D$39:$D$782,СВЦЭМ!$A$39:$A$782,$A129,СВЦЭМ!$B$39:$B$782,S$119)+'СЕТ СН'!$I$14+СВЦЭМ!$D$10+'СЕТ СН'!$I$5-'СЕТ СН'!$I$24</f>
        <v>4275.7428232700004</v>
      </c>
      <c r="T129" s="36">
        <f>SUMIFS(СВЦЭМ!$D$39:$D$782,СВЦЭМ!$A$39:$A$782,$A129,СВЦЭМ!$B$39:$B$782,T$119)+'СЕТ СН'!$I$14+СВЦЭМ!$D$10+'СЕТ СН'!$I$5-'СЕТ СН'!$I$24</f>
        <v>4321.0860661999996</v>
      </c>
      <c r="U129" s="36">
        <f>SUMIFS(СВЦЭМ!$D$39:$D$782,СВЦЭМ!$A$39:$A$782,$A129,СВЦЭМ!$B$39:$B$782,U$119)+'СЕТ СН'!$I$14+СВЦЭМ!$D$10+'СЕТ СН'!$I$5-'СЕТ СН'!$I$24</f>
        <v>4328.7839130499997</v>
      </c>
      <c r="V129" s="36">
        <f>SUMIFS(СВЦЭМ!$D$39:$D$782,СВЦЭМ!$A$39:$A$782,$A129,СВЦЭМ!$B$39:$B$782,V$119)+'СЕТ СН'!$I$14+СВЦЭМ!$D$10+'СЕТ СН'!$I$5-'СЕТ СН'!$I$24</f>
        <v>4323.6139082399995</v>
      </c>
      <c r="W129" s="36">
        <f>SUMIFS(СВЦЭМ!$D$39:$D$782,СВЦЭМ!$A$39:$A$782,$A129,СВЦЭМ!$B$39:$B$782,W$119)+'СЕТ СН'!$I$14+СВЦЭМ!$D$10+'СЕТ СН'!$I$5-'СЕТ СН'!$I$24</f>
        <v>4299.0681399799996</v>
      </c>
      <c r="X129" s="36">
        <f>SUMIFS(СВЦЭМ!$D$39:$D$782,СВЦЭМ!$A$39:$A$782,$A129,СВЦЭМ!$B$39:$B$782,X$119)+'СЕТ СН'!$I$14+СВЦЭМ!$D$10+'СЕТ СН'!$I$5-'СЕТ СН'!$I$24</f>
        <v>4380.2615595999996</v>
      </c>
      <c r="Y129" s="36">
        <f>SUMIFS(СВЦЭМ!$D$39:$D$782,СВЦЭМ!$A$39:$A$782,$A129,СВЦЭМ!$B$39:$B$782,Y$119)+'СЕТ СН'!$I$14+СВЦЭМ!$D$10+'СЕТ СН'!$I$5-'СЕТ СН'!$I$24</f>
        <v>4498.8282457799996</v>
      </c>
    </row>
    <row r="130" spans="1:25" ht="15.75" x14ac:dyDescent="0.2">
      <c r="A130" s="35">
        <f t="shared" si="3"/>
        <v>45149</v>
      </c>
      <c r="B130" s="36">
        <f>SUMIFS(СВЦЭМ!$D$39:$D$782,СВЦЭМ!$A$39:$A$782,$A130,СВЦЭМ!$B$39:$B$782,B$119)+'СЕТ СН'!$I$14+СВЦЭМ!$D$10+'СЕТ СН'!$I$5-'СЕТ СН'!$I$24</f>
        <v>4477.3118428099997</v>
      </c>
      <c r="C130" s="36">
        <f>SUMIFS(СВЦЭМ!$D$39:$D$782,СВЦЭМ!$A$39:$A$782,$A130,СВЦЭМ!$B$39:$B$782,C$119)+'СЕТ СН'!$I$14+СВЦЭМ!$D$10+'СЕТ СН'!$I$5-'СЕТ СН'!$I$24</f>
        <v>4577.15755678</v>
      </c>
      <c r="D130" s="36">
        <f>SUMIFS(СВЦЭМ!$D$39:$D$782,СВЦЭМ!$A$39:$A$782,$A130,СВЦЭМ!$B$39:$B$782,D$119)+'СЕТ СН'!$I$14+СВЦЭМ!$D$10+'СЕТ СН'!$I$5-'СЕТ СН'!$I$24</f>
        <v>4568.86984519</v>
      </c>
      <c r="E130" s="36">
        <f>SUMIFS(СВЦЭМ!$D$39:$D$782,СВЦЭМ!$A$39:$A$782,$A130,СВЦЭМ!$B$39:$B$782,E$119)+'СЕТ СН'!$I$14+СВЦЭМ!$D$10+'СЕТ СН'!$I$5-'СЕТ СН'!$I$24</f>
        <v>4603.3448178500003</v>
      </c>
      <c r="F130" s="36">
        <f>SUMIFS(СВЦЭМ!$D$39:$D$782,СВЦЭМ!$A$39:$A$782,$A130,СВЦЭМ!$B$39:$B$782,F$119)+'СЕТ СН'!$I$14+СВЦЭМ!$D$10+'СЕТ СН'!$I$5-'СЕТ СН'!$I$24</f>
        <v>4667.9472626699999</v>
      </c>
      <c r="G130" s="36">
        <f>SUMIFS(СВЦЭМ!$D$39:$D$782,СВЦЭМ!$A$39:$A$782,$A130,СВЦЭМ!$B$39:$B$782,G$119)+'СЕТ СН'!$I$14+СВЦЭМ!$D$10+'СЕТ СН'!$I$5-'СЕТ СН'!$I$24</f>
        <v>4648.4566556299997</v>
      </c>
      <c r="H130" s="36">
        <f>SUMIFS(СВЦЭМ!$D$39:$D$782,СВЦЭМ!$A$39:$A$782,$A130,СВЦЭМ!$B$39:$B$782,H$119)+'СЕТ СН'!$I$14+СВЦЭМ!$D$10+'СЕТ СН'!$I$5-'СЕТ СН'!$I$24</f>
        <v>4582.6960342399998</v>
      </c>
      <c r="I130" s="36">
        <f>SUMIFS(СВЦЭМ!$D$39:$D$782,СВЦЭМ!$A$39:$A$782,$A130,СВЦЭМ!$B$39:$B$782,I$119)+'СЕТ СН'!$I$14+СВЦЭМ!$D$10+'СЕТ СН'!$I$5-'СЕТ СН'!$I$24</f>
        <v>4452.2827219000001</v>
      </c>
      <c r="J130" s="36">
        <f>SUMIFS(СВЦЭМ!$D$39:$D$782,СВЦЭМ!$A$39:$A$782,$A130,СВЦЭМ!$B$39:$B$782,J$119)+'СЕТ СН'!$I$14+СВЦЭМ!$D$10+'СЕТ СН'!$I$5-'СЕТ СН'!$I$24</f>
        <v>4344.7814066000001</v>
      </c>
      <c r="K130" s="36">
        <f>SUMIFS(СВЦЭМ!$D$39:$D$782,СВЦЭМ!$A$39:$A$782,$A130,СВЦЭМ!$B$39:$B$782,K$119)+'СЕТ СН'!$I$14+СВЦЭМ!$D$10+'СЕТ СН'!$I$5-'СЕТ СН'!$I$24</f>
        <v>4275.5952451599996</v>
      </c>
      <c r="L130" s="36">
        <f>SUMIFS(СВЦЭМ!$D$39:$D$782,СВЦЭМ!$A$39:$A$782,$A130,СВЦЭМ!$B$39:$B$782,L$119)+'СЕТ СН'!$I$14+СВЦЭМ!$D$10+'СЕТ СН'!$I$5-'СЕТ СН'!$I$24</f>
        <v>4224.3401193700001</v>
      </c>
      <c r="M130" s="36">
        <f>SUMIFS(СВЦЭМ!$D$39:$D$782,СВЦЭМ!$A$39:$A$782,$A130,СВЦЭМ!$B$39:$B$782,M$119)+'СЕТ СН'!$I$14+СВЦЭМ!$D$10+'СЕТ СН'!$I$5-'СЕТ СН'!$I$24</f>
        <v>4196.4212358099994</v>
      </c>
      <c r="N130" s="36">
        <f>SUMIFS(СВЦЭМ!$D$39:$D$782,СВЦЭМ!$A$39:$A$782,$A130,СВЦЭМ!$B$39:$B$782,N$119)+'СЕТ СН'!$I$14+СВЦЭМ!$D$10+'СЕТ СН'!$I$5-'СЕТ СН'!$I$24</f>
        <v>4196.2172563399999</v>
      </c>
      <c r="O130" s="36">
        <f>SUMIFS(СВЦЭМ!$D$39:$D$782,СВЦЭМ!$A$39:$A$782,$A130,СВЦЭМ!$B$39:$B$782,O$119)+'СЕТ СН'!$I$14+СВЦЭМ!$D$10+'СЕТ СН'!$I$5-'СЕТ СН'!$I$24</f>
        <v>4193.7553739100003</v>
      </c>
      <c r="P130" s="36">
        <f>SUMIFS(СВЦЭМ!$D$39:$D$782,СВЦЭМ!$A$39:$A$782,$A130,СВЦЭМ!$B$39:$B$782,P$119)+'СЕТ СН'!$I$14+СВЦЭМ!$D$10+'СЕТ СН'!$I$5-'СЕТ СН'!$I$24</f>
        <v>4188.7578828999995</v>
      </c>
      <c r="Q130" s="36">
        <f>SUMIFS(СВЦЭМ!$D$39:$D$782,СВЦЭМ!$A$39:$A$782,$A130,СВЦЭМ!$B$39:$B$782,Q$119)+'СЕТ СН'!$I$14+СВЦЭМ!$D$10+'СЕТ СН'!$I$5-'СЕТ СН'!$I$24</f>
        <v>4202.88336798</v>
      </c>
      <c r="R130" s="36">
        <f>SUMIFS(СВЦЭМ!$D$39:$D$782,СВЦЭМ!$A$39:$A$782,$A130,СВЦЭМ!$B$39:$B$782,R$119)+'СЕТ СН'!$I$14+СВЦЭМ!$D$10+'СЕТ СН'!$I$5-'СЕТ СН'!$I$24</f>
        <v>4176.1223690999996</v>
      </c>
      <c r="S130" s="36">
        <f>SUMIFS(СВЦЭМ!$D$39:$D$782,СВЦЭМ!$A$39:$A$782,$A130,СВЦЭМ!$B$39:$B$782,S$119)+'СЕТ СН'!$I$14+СВЦЭМ!$D$10+'СЕТ СН'!$I$5-'СЕТ СН'!$I$24</f>
        <v>4205.3883278200001</v>
      </c>
      <c r="T130" s="36">
        <f>SUMIFS(СВЦЭМ!$D$39:$D$782,СВЦЭМ!$A$39:$A$782,$A130,СВЦЭМ!$B$39:$B$782,T$119)+'СЕТ СН'!$I$14+СВЦЭМ!$D$10+'СЕТ СН'!$I$5-'СЕТ СН'!$I$24</f>
        <v>4284.6967719599998</v>
      </c>
      <c r="U130" s="36">
        <f>SUMIFS(СВЦЭМ!$D$39:$D$782,СВЦЭМ!$A$39:$A$782,$A130,СВЦЭМ!$B$39:$B$782,U$119)+'СЕТ СН'!$I$14+СВЦЭМ!$D$10+'СЕТ СН'!$I$5-'СЕТ СН'!$I$24</f>
        <v>4279.3703362199994</v>
      </c>
      <c r="V130" s="36">
        <f>SUMIFS(СВЦЭМ!$D$39:$D$782,СВЦЭМ!$A$39:$A$782,$A130,СВЦЭМ!$B$39:$B$782,V$119)+'СЕТ СН'!$I$14+СВЦЭМ!$D$10+'СЕТ СН'!$I$5-'СЕТ СН'!$I$24</f>
        <v>4275.2305571099996</v>
      </c>
      <c r="W130" s="36">
        <f>SUMIFS(СВЦЭМ!$D$39:$D$782,СВЦЭМ!$A$39:$A$782,$A130,СВЦЭМ!$B$39:$B$782,W$119)+'СЕТ СН'!$I$14+СВЦЭМ!$D$10+'СЕТ СН'!$I$5-'СЕТ СН'!$I$24</f>
        <v>4272.2971667499996</v>
      </c>
      <c r="X130" s="36">
        <f>SUMIFS(СВЦЭМ!$D$39:$D$782,СВЦЭМ!$A$39:$A$782,$A130,СВЦЭМ!$B$39:$B$782,X$119)+'СЕТ СН'!$I$14+СВЦЭМ!$D$10+'СЕТ СН'!$I$5-'СЕТ СН'!$I$24</f>
        <v>4348.5440618399998</v>
      </c>
      <c r="Y130" s="36">
        <f>SUMIFS(СВЦЭМ!$D$39:$D$782,СВЦЭМ!$A$39:$A$782,$A130,СВЦЭМ!$B$39:$B$782,Y$119)+'СЕТ СН'!$I$14+СВЦЭМ!$D$10+'СЕТ СН'!$I$5-'СЕТ СН'!$I$24</f>
        <v>4505.0664235900003</v>
      </c>
    </row>
    <row r="131" spans="1:25" ht="15.75" x14ac:dyDescent="0.2">
      <c r="A131" s="35">
        <f t="shared" si="3"/>
        <v>45150</v>
      </c>
      <c r="B131" s="36">
        <f>SUMIFS(СВЦЭМ!$D$39:$D$782,СВЦЭМ!$A$39:$A$782,$A131,СВЦЭМ!$B$39:$B$782,B$119)+'СЕТ СН'!$I$14+СВЦЭМ!$D$10+'СЕТ СН'!$I$5-'СЕТ СН'!$I$24</f>
        <v>4468.0047925500003</v>
      </c>
      <c r="C131" s="36">
        <f>SUMIFS(СВЦЭМ!$D$39:$D$782,СВЦЭМ!$A$39:$A$782,$A131,СВЦЭМ!$B$39:$B$782,C$119)+'СЕТ СН'!$I$14+СВЦЭМ!$D$10+'СЕТ СН'!$I$5-'СЕТ СН'!$I$24</f>
        <v>4436.2268875899999</v>
      </c>
      <c r="D131" s="36">
        <f>SUMIFS(СВЦЭМ!$D$39:$D$782,СВЦЭМ!$A$39:$A$782,$A131,СВЦЭМ!$B$39:$B$782,D$119)+'СЕТ СН'!$I$14+СВЦЭМ!$D$10+'СЕТ СН'!$I$5-'СЕТ СН'!$I$24</f>
        <v>4429.4551410099994</v>
      </c>
      <c r="E131" s="36">
        <f>SUMIFS(СВЦЭМ!$D$39:$D$782,СВЦЭМ!$A$39:$A$782,$A131,СВЦЭМ!$B$39:$B$782,E$119)+'СЕТ СН'!$I$14+СВЦЭМ!$D$10+'СЕТ СН'!$I$5-'СЕТ СН'!$I$24</f>
        <v>4476.35632317</v>
      </c>
      <c r="F131" s="36">
        <f>SUMIFS(СВЦЭМ!$D$39:$D$782,СВЦЭМ!$A$39:$A$782,$A131,СВЦЭМ!$B$39:$B$782,F$119)+'СЕТ СН'!$I$14+СВЦЭМ!$D$10+'СЕТ СН'!$I$5-'СЕТ СН'!$I$24</f>
        <v>4488.98913034</v>
      </c>
      <c r="G131" s="36">
        <f>SUMIFS(СВЦЭМ!$D$39:$D$782,СВЦЭМ!$A$39:$A$782,$A131,СВЦЭМ!$B$39:$B$782,G$119)+'СЕТ СН'!$I$14+СВЦЭМ!$D$10+'СЕТ СН'!$I$5-'СЕТ СН'!$I$24</f>
        <v>4478.4681483200002</v>
      </c>
      <c r="H131" s="36">
        <f>SUMIFS(СВЦЭМ!$D$39:$D$782,СВЦЭМ!$A$39:$A$782,$A131,СВЦЭМ!$B$39:$B$782,H$119)+'СЕТ СН'!$I$14+СВЦЭМ!$D$10+'СЕТ СН'!$I$5-'СЕТ СН'!$I$24</f>
        <v>4472.1012418299997</v>
      </c>
      <c r="I131" s="36">
        <f>SUMIFS(СВЦЭМ!$D$39:$D$782,СВЦЭМ!$A$39:$A$782,$A131,СВЦЭМ!$B$39:$B$782,I$119)+'СЕТ СН'!$I$14+СВЦЭМ!$D$10+'СЕТ СН'!$I$5-'СЕТ СН'!$I$24</f>
        <v>4408.4147185700003</v>
      </c>
      <c r="J131" s="36">
        <f>SUMIFS(СВЦЭМ!$D$39:$D$782,СВЦЭМ!$A$39:$A$782,$A131,СВЦЭМ!$B$39:$B$782,J$119)+'СЕТ СН'!$I$14+СВЦЭМ!$D$10+'СЕТ СН'!$I$5-'СЕТ СН'!$I$24</f>
        <v>4297.0834538399995</v>
      </c>
      <c r="K131" s="36">
        <f>SUMIFS(СВЦЭМ!$D$39:$D$782,СВЦЭМ!$A$39:$A$782,$A131,СВЦЭМ!$B$39:$B$782,K$119)+'СЕТ СН'!$I$14+СВЦЭМ!$D$10+'СЕТ СН'!$I$5-'СЕТ СН'!$I$24</f>
        <v>4201.9409155599997</v>
      </c>
      <c r="L131" s="36">
        <f>SUMIFS(СВЦЭМ!$D$39:$D$782,СВЦЭМ!$A$39:$A$782,$A131,СВЦЭМ!$B$39:$B$782,L$119)+'СЕТ СН'!$I$14+СВЦЭМ!$D$10+'СЕТ СН'!$I$5-'СЕТ СН'!$I$24</f>
        <v>4141.85620965</v>
      </c>
      <c r="M131" s="36">
        <f>SUMIFS(СВЦЭМ!$D$39:$D$782,СВЦЭМ!$A$39:$A$782,$A131,СВЦЭМ!$B$39:$B$782,M$119)+'СЕТ СН'!$I$14+СВЦЭМ!$D$10+'СЕТ СН'!$I$5-'СЕТ СН'!$I$24</f>
        <v>4107.8087930700003</v>
      </c>
      <c r="N131" s="36">
        <f>SUMIFS(СВЦЭМ!$D$39:$D$782,СВЦЭМ!$A$39:$A$782,$A131,СВЦЭМ!$B$39:$B$782,N$119)+'СЕТ СН'!$I$14+СВЦЭМ!$D$10+'СЕТ СН'!$I$5-'СЕТ СН'!$I$24</f>
        <v>4096.2138028400004</v>
      </c>
      <c r="O131" s="36">
        <f>SUMIFS(СВЦЭМ!$D$39:$D$782,СВЦЭМ!$A$39:$A$782,$A131,СВЦЭМ!$B$39:$B$782,O$119)+'СЕТ СН'!$I$14+СВЦЭМ!$D$10+'СЕТ СН'!$I$5-'СЕТ СН'!$I$24</f>
        <v>4113.7840137699995</v>
      </c>
      <c r="P131" s="36">
        <f>SUMIFS(СВЦЭМ!$D$39:$D$782,СВЦЭМ!$A$39:$A$782,$A131,СВЦЭМ!$B$39:$B$782,P$119)+'СЕТ СН'!$I$14+СВЦЭМ!$D$10+'СЕТ СН'!$I$5-'СЕТ СН'!$I$24</f>
        <v>4122.6939585500004</v>
      </c>
      <c r="Q131" s="36">
        <f>SUMIFS(СВЦЭМ!$D$39:$D$782,СВЦЭМ!$A$39:$A$782,$A131,СВЦЭМ!$B$39:$B$782,Q$119)+'СЕТ СН'!$I$14+СВЦЭМ!$D$10+'СЕТ СН'!$I$5-'СЕТ СН'!$I$24</f>
        <v>4120.1292465999995</v>
      </c>
      <c r="R131" s="36">
        <f>SUMIFS(СВЦЭМ!$D$39:$D$782,СВЦЭМ!$A$39:$A$782,$A131,СВЦЭМ!$B$39:$B$782,R$119)+'СЕТ СН'!$I$14+СВЦЭМ!$D$10+'СЕТ СН'!$I$5-'СЕТ СН'!$I$24</f>
        <v>4114.2100303099996</v>
      </c>
      <c r="S131" s="36">
        <f>SUMIFS(СВЦЭМ!$D$39:$D$782,СВЦЭМ!$A$39:$A$782,$A131,СВЦЭМ!$B$39:$B$782,S$119)+'СЕТ СН'!$I$14+СВЦЭМ!$D$10+'СЕТ СН'!$I$5-'СЕТ СН'!$I$24</f>
        <v>4073.3914521999995</v>
      </c>
      <c r="T131" s="36">
        <f>SUMIFS(СВЦЭМ!$D$39:$D$782,СВЦЭМ!$A$39:$A$782,$A131,СВЦЭМ!$B$39:$B$782,T$119)+'СЕТ СН'!$I$14+СВЦЭМ!$D$10+'СЕТ СН'!$I$5-'СЕТ СН'!$I$24</f>
        <v>4109.6898779200001</v>
      </c>
      <c r="U131" s="36">
        <f>SUMIFS(СВЦЭМ!$D$39:$D$782,СВЦЭМ!$A$39:$A$782,$A131,СВЦЭМ!$B$39:$B$782,U$119)+'СЕТ СН'!$I$14+СВЦЭМ!$D$10+'СЕТ СН'!$I$5-'СЕТ СН'!$I$24</f>
        <v>4111.6215959499996</v>
      </c>
      <c r="V131" s="36">
        <f>SUMIFS(СВЦЭМ!$D$39:$D$782,СВЦЭМ!$A$39:$A$782,$A131,СВЦЭМ!$B$39:$B$782,V$119)+'СЕТ СН'!$I$14+СВЦЭМ!$D$10+'СЕТ СН'!$I$5-'СЕТ СН'!$I$24</f>
        <v>4123.9184262999997</v>
      </c>
      <c r="W131" s="36">
        <f>SUMIFS(СВЦЭМ!$D$39:$D$782,СВЦЭМ!$A$39:$A$782,$A131,СВЦЭМ!$B$39:$B$782,W$119)+'СЕТ СН'!$I$14+СВЦЭМ!$D$10+'СЕТ СН'!$I$5-'СЕТ СН'!$I$24</f>
        <v>4124.6228530499993</v>
      </c>
      <c r="X131" s="36">
        <f>SUMIFS(СВЦЭМ!$D$39:$D$782,СВЦЭМ!$A$39:$A$782,$A131,СВЦЭМ!$B$39:$B$782,X$119)+'СЕТ СН'!$I$14+СВЦЭМ!$D$10+'СЕТ СН'!$I$5-'СЕТ СН'!$I$24</f>
        <v>4186.7067481100003</v>
      </c>
      <c r="Y131" s="36">
        <f>SUMIFS(СВЦЭМ!$D$39:$D$782,СВЦЭМ!$A$39:$A$782,$A131,СВЦЭМ!$B$39:$B$782,Y$119)+'СЕТ СН'!$I$14+СВЦЭМ!$D$10+'СЕТ СН'!$I$5-'СЕТ СН'!$I$24</f>
        <v>4262.73416223</v>
      </c>
    </row>
    <row r="132" spans="1:25" ht="15.75" x14ac:dyDescent="0.2">
      <c r="A132" s="35">
        <f t="shared" si="3"/>
        <v>45151</v>
      </c>
      <c r="B132" s="36">
        <f>SUMIFS(СВЦЭМ!$D$39:$D$782,СВЦЭМ!$A$39:$A$782,$A132,СВЦЭМ!$B$39:$B$782,B$119)+'СЕТ СН'!$I$14+СВЦЭМ!$D$10+'СЕТ СН'!$I$5-'СЕТ СН'!$I$24</f>
        <v>4256.1358699699995</v>
      </c>
      <c r="C132" s="36">
        <f>SUMIFS(СВЦЭМ!$D$39:$D$782,СВЦЭМ!$A$39:$A$782,$A132,СВЦЭМ!$B$39:$B$782,C$119)+'СЕТ СН'!$I$14+СВЦЭМ!$D$10+'СЕТ СН'!$I$5-'СЕТ СН'!$I$24</f>
        <v>4325.7899639999996</v>
      </c>
      <c r="D132" s="36">
        <f>SUMIFS(СВЦЭМ!$D$39:$D$782,СВЦЭМ!$A$39:$A$782,$A132,СВЦЭМ!$B$39:$B$782,D$119)+'СЕТ СН'!$I$14+СВЦЭМ!$D$10+'СЕТ СН'!$I$5-'СЕТ СН'!$I$24</f>
        <v>4320.7541960799999</v>
      </c>
      <c r="E132" s="36">
        <f>SUMIFS(СВЦЭМ!$D$39:$D$782,СВЦЭМ!$A$39:$A$782,$A132,СВЦЭМ!$B$39:$B$782,E$119)+'СЕТ СН'!$I$14+СВЦЭМ!$D$10+'СЕТ СН'!$I$5-'СЕТ СН'!$I$24</f>
        <v>4403.52905569</v>
      </c>
      <c r="F132" s="36">
        <f>SUMIFS(СВЦЭМ!$D$39:$D$782,СВЦЭМ!$A$39:$A$782,$A132,СВЦЭМ!$B$39:$B$782,F$119)+'СЕТ СН'!$I$14+СВЦЭМ!$D$10+'СЕТ СН'!$I$5-'СЕТ СН'!$I$24</f>
        <v>4412.5147236100001</v>
      </c>
      <c r="G132" s="36">
        <f>SUMIFS(СВЦЭМ!$D$39:$D$782,СВЦЭМ!$A$39:$A$782,$A132,СВЦЭМ!$B$39:$B$782,G$119)+'СЕТ СН'!$I$14+СВЦЭМ!$D$10+'СЕТ СН'!$I$5-'СЕТ СН'!$I$24</f>
        <v>4394.3888123400002</v>
      </c>
      <c r="H132" s="36">
        <f>SUMIFS(СВЦЭМ!$D$39:$D$782,СВЦЭМ!$A$39:$A$782,$A132,СВЦЭМ!$B$39:$B$782,H$119)+'СЕТ СН'!$I$14+СВЦЭМ!$D$10+'СЕТ СН'!$I$5-'СЕТ СН'!$I$24</f>
        <v>4383.8512623999995</v>
      </c>
      <c r="I132" s="36">
        <f>SUMIFS(СВЦЭМ!$D$39:$D$782,СВЦЭМ!$A$39:$A$782,$A132,СВЦЭМ!$B$39:$B$782,I$119)+'СЕТ СН'!$I$14+СВЦЭМ!$D$10+'СЕТ СН'!$I$5-'СЕТ СН'!$I$24</f>
        <v>4318.9318240599996</v>
      </c>
      <c r="J132" s="36">
        <f>SUMIFS(СВЦЭМ!$D$39:$D$782,СВЦЭМ!$A$39:$A$782,$A132,СВЦЭМ!$B$39:$B$782,J$119)+'СЕТ СН'!$I$14+СВЦЭМ!$D$10+'СЕТ СН'!$I$5-'СЕТ СН'!$I$24</f>
        <v>4210.6249433100002</v>
      </c>
      <c r="K132" s="36">
        <f>SUMIFS(СВЦЭМ!$D$39:$D$782,СВЦЭМ!$A$39:$A$782,$A132,СВЦЭМ!$B$39:$B$782,K$119)+'СЕТ СН'!$I$14+СВЦЭМ!$D$10+'СЕТ СН'!$I$5-'СЕТ СН'!$I$24</f>
        <v>4118.57374987</v>
      </c>
      <c r="L132" s="36">
        <f>SUMIFS(СВЦЭМ!$D$39:$D$782,СВЦЭМ!$A$39:$A$782,$A132,СВЦЭМ!$B$39:$B$782,L$119)+'СЕТ СН'!$I$14+СВЦЭМ!$D$10+'СЕТ СН'!$I$5-'СЕТ СН'!$I$24</f>
        <v>4055.8130845300002</v>
      </c>
      <c r="M132" s="36">
        <f>SUMIFS(СВЦЭМ!$D$39:$D$782,СВЦЭМ!$A$39:$A$782,$A132,СВЦЭМ!$B$39:$B$782,M$119)+'СЕТ СН'!$I$14+СВЦЭМ!$D$10+'СЕТ СН'!$I$5-'СЕТ СН'!$I$24</f>
        <v>4030.3401009999998</v>
      </c>
      <c r="N132" s="36">
        <f>SUMIFS(СВЦЭМ!$D$39:$D$782,СВЦЭМ!$A$39:$A$782,$A132,СВЦЭМ!$B$39:$B$782,N$119)+'СЕТ СН'!$I$14+СВЦЭМ!$D$10+'СЕТ СН'!$I$5-'СЕТ СН'!$I$24</f>
        <v>4024.9674169599998</v>
      </c>
      <c r="O132" s="36">
        <f>SUMIFS(СВЦЭМ!$D$39:$D$782,СВЦЭМ!$A$39:$A$782,$A132,СВЦЭМ!$B$39:$B$782,O$119)+'СЕТ СН'!$I$14+СВЦЭМ!$D$10+'СЕТ СН'!$I$5-'СЕТ СН'!$I$24</f>
        <v>4039.2330179099999</v>
      </c>
      <c r="P132" s="36">
        <f>SUMIFS(СВЦЭМ!$D$39:$D$782,СВЦЭМ!$A$39:$A$782,$A132,СВЦЭМ!$B$39:$B$782,P$119)+'СЕТ СН'!$I$14+СВЦЭМ!$D$10+'СЕТ СН'!$I$5-'СЕТ СН'!$I$24</f>
        <v>4046.5227549299998</v>
      </c>
      <c r="Q132" s="36">
        <f>SUMIFS(СВЦЭМ!$D$39:$D$782,СВЦЭМ!$A$39:$A$782,$A132,СВЦЭМ!$B$39:$B$782,Q$119)+'СЕТ СН'!$I$14+СВЦЭМ!$D$10+'СЕТ СН'!$I$5-'СЕТ СН'!$I$24</f>
        <v>4044.15383191</v>
      </c>
      <c r="R132" s="36">
        <f>SUMIFS(СВЦЭМ!$D$39:$D$782,СВЦЭМ!$A$39:$A$782,$A132,СВЦЭМ!$B$39:$B$782,R$119)+'СЕТ СН'!$I$14+СВЦЭМ!$D$10+'СЕТ СН'!$I$5-'СЕТ СН'!$I$24</f>
        <v>4036.0093138299999</v>
      </c>
      <c r="S132" s="36">
        <f>SUMIFS(СВЦЭМ!$D$39:$D$782,СВЦЭМ!$A$39:$A$782,$A132,СВЦЭМ!$B$39:$B$782,S$119)+'СЕТ СН'!$I$14+СВЦЭМ!$D$10+'СЕТ СН'!$I$5-'СЕТ СН'!$I$24</f>
        <v>3993.2923060100002</v>
      </c>
      <c r="T132" s="36">
        <f>SUMIFS(СВЦЭМ!$D$39:$D$782,СВЦЭМ!$A$39:$A$782,$A132,СВЦЭМ!$B$39:$B$782,T$119)+'СЕТ СН'!$I$14+СВЦЭМ!$D$10+'СЕТ СН'!$I$5-'СЕТ СН'!$I$24</f>
        <v>4024.7857750200001</v>
      </c>
      <c r="U132" s="36">
        <f>SUMIFS(СВЦЭМ!$D$39:$D$782,СВЦЭМ!$A$39:$A$782,$A132,СВЦЭМ!$B$39:$B$782,U$119)+'СЕТ СН'!$I$14+СВЦЭМ!$D$10+'СЕТ СН'!$I$5-'СЕТ СН'!$I$24</f>
        <v>4017.1254641799997</v>
      </c>
      <c r="V132" s="36">
        <f>SUMIFS(СВЦЭМ!$D$39:$D$782,СВЦЭМ!$A$39:$A$782,$A132,СВЦЭМ!$B$39:$B$782,V$119)+'СЕТ СН'!$I$14+СВЦЭМ!$D$10+'СЕТ СН'!$I$5-'СЕТ СН'!$I$24</f>
        <v>4011.4140318999998</v>
      </c>
      <c r="W132" s="36">
        <f>SUMIFS(СВЦЭМ!$D$39:$D$782,СВЦЭМ!$A$39:$A$782,$A132,СВЦЭМ!$B$39:$B$782,W$119)+'СЕТ СН'!$I$14+СВЦЭМ!$D$10+'СЕТ СН'!$I$5-'СЕТ СН'!$I$24</f>
        <v>4017.2897227899998</v>
      </c>
      <c r="X132" s="36">
        <f>SUMIFS(СВЦЭМ!$D$39:$D$782,СВЦЭМ!$A$39:$A$782,$A132,СВЦЭМ!$B$39:$B$782,X$119)+'СЕТ СН'!$I$14+СВЦЭМ!$D$10+'СЕТ СН'!$I$5-'СЕТ СН'!$I$24</f>
        <v>4083.8774843299998</v>
      </c>
      <c r="Y132" s="36">
        <f>SUMIFS(СВЦЭМ!$D$39:$D$782,СВЦЭМ!$A$39:$A$782,$A132,СВЦЭМ!$B$39:$B$782,Y$119)+'СЕТ СН'!$I$14+СВЦЭМ!$D$10+'СЕТ СН'!$I$5-'СЕТ СН'!$I$24</f>
        <v>4168.8813995599994</v>
      </c>
    </row>
    <row r="133" spans="1:25" ht="15.75" x14ac:dyDescent="0.2">
      <c r="A133" s="35">
        <f t="shared" si="3"/>
        <v>45152</v>
      </c>
      <c r="B133" s="36">
        <f>SUMIFS(СВЦЭМ!$D$39:$D$782,СВЦЭМ!$A$39:$A$782,$A133,СВЦЭМ!$B$39:$B$782,B$119)+'СЕТ СН'!$I$14+СВЦЭМ!$D$10+'СЕТ СН'!$I$5-'СЕТ СН'!$I$24</f>
        <v>4343.18357724</v>
      </c>
      <c r="C133" s="36">
        <f>SUMIFS(СВЦЭМ!$D$39:$D$782,СВЦЭМ!$A$39:$A$782,$A133,СВЦЭМ!$B$39:$B$782,C$119)+'СЕТ СН'!$I$14+СВЦЭМ!$D$10+'СЕТ СН'!$I$5-'СЕТ СН'!$I$24</f>
        <v>4445.50836316</v>
      </c>
      <c r="D133" s="36">
        <f>SUMIFS(СВЦЭМ!$D$39:$D$782,СВЦЭМ!$A$39:$A$782,$A133,СВЦЭМ!$B$39:$B$782,D$119)+'СЕТ СН'!$I$14+СВЦЭМ!$D$10+'СЕТ СН'!$I$5-'СЕТ СН'!$I$24</f>
        <v>4451.5299050899994</v>
      </c>
      <c r="E133" s="36">
        <f>SUMIFS(СВЦЭМ!$D$39:$D$782,СВЦЭМ!$A$39:$A$782,$A133,СВЦЭМ!$B$39:$B$782,E$119)+'СЕТ СН'!$I$14+СВЦЭМ!$D$10+'СЕТ СН'!$I$5-'СЕТ СН'!$I$24</f>
        <v>4524.8094576799995</v>
      </c>
      <c r="F133" s="36">
        <f>SUMIFS(СВЦЭМ!$D$39:$D$782,СВЦЭМ!$A$39:$A$782,$A133,СВЦЭМ!$B$39:$B$782,F$119)+'СЕТ СН'!$I$14+СВЦЭМ!$D$10+'СЕТ СН'!$I$5-'СЕТ СН'!$I$24</f>
        <v>4534.0926453000002</v>
      </c>
      <c r="G133" s="36">
        <f>SUMIFS(СВЦЭМ!$D$39:$D$782,СВЦЭМ!$A$39:$A$782,$A133,СВЦЭМ!$B$39:$B$782,G$119)+'СЕТ СН'!$I$14+СВЦЭМ!$D$10+'СЕТ СН'!$I$5-'СЕТ СН'!$I$24</f>
        <v>4525.0151950199997</v>
      </c>
      <c r="H133" s="36">
        <f>SUMIFS(СВЦЭМ!$D$39:$D$782,СВЦЭМ!$A$39:$A$782,$A133,СВЦЭМ!$B$39:$B$782,H$119)+'СЕТ СН'!$I$14+СВЦЭМ!$D$10+'СЕТ СН'!$I$5-'СЕТ СН'!$I$24</f>
        <v>4488.4757738499993</v>
      </c>
      <c r="I133" s="36">
        <f>SUMIFS(СВЦЭМ!$D$39:$D$782,СВЦЭМ!$A$39:$A$782,$A133,СВЦЭМ!$B$39:$B$782,I$119)+'СЕТ СН'!$I$14+СВЦЭМ!$D$10+'СЕТ СН'!$I$5-'СЕТ СН'!$I$24</f>
        <v>4342.3677807399999</v>
      </c>
      <c r="J133" s="36">
        <f>SUMIFS(СВЦЭМ!$D$39:$D$782,СВЦЭМ!$A$39:$A$782,$A133,СВЦЭМ!$B$39:$B$782,J$119)+'СЕТ СН'!$I$14+СВЦЭМ!$D$10+'СЕТ СН'!$I$5-'СЕТ СН'!$I$24</f>
        <v>4200.5194164699997</v>
      </c>
      <c r="K133" s="36">
        <f>SUMIFS(СВЦЭМ!$D$39:$D$782,СВЦЭМ!$A$39:$A$782,$A133,СВЦЭМ!$B$39:$B$782,K$119)+'СЕТ СН'!$I$14+СВЦЭМ!$D$10+'СЕТ СН'!$I$5-'СЕТ СН'!$I$24</f>
        <v>4128.8869391500002</v>
      </c>
      <c r="L133" s="36">
        <f>SUMIFS(СВЦЭМ!$D$39:$D$782,СВЦЭМ!$A$39:$A$782,$A133,СВЦЭМ!$B$39:$B$782,L$119)+'СЕТ СН'!$I$14+СВЦЭМ!$D$10+'СЕТ СН'!$I$5-'СЕТ СН'!$I$24</f>
        <v>4093.7530388199998</v>
      </c>
      <c r="M133" s="36">
        <f>SUMIFS(СВЦЭМ!$D$39:$D$782,СВЦЭМ!$A$39:$A$782,$A133,СВЦЭМ!$B$39:$B$782,M$119)+'СЕТ СН'!$I$14+СВЦЭМ!$D$10+'СЕТ СН'!$I$5-'СЕТ СН'!$I$24</f>
        <v>4090.9113251700001</v>
      </c>
      <c r="N133" s="36">
        <f>SUMIFS(СВЦЭМ!$D$39:$D$782,СВЦЭМ!$A$39:$A$782,$A133,СВЦЭМ!$B$39:$B$782,N$119)+'СЕТ СН'!$I$14+СВЦЭМ!$D$10+'СЕТ СН'!$I$5-'СЕТ СН'!$I$24</f>
        <v>4150.4781848499997</v>
      </c>
      <c r="O133" s="36">
        <f>SUMIFS(СВЦЭМ!$D$39:$D$782,СВЦЭМ!$A$39:$A$782,$A133,СВЦЭМ!$B$39:$B$782,O$119)+'СЕТ СН'!$I$14+СВЦЭМ!$D$10+'СЕТ СН'!$I$5-'СЕТ СН'!$I$24</f>
        <v>4190.2570279600004</v>
      </c>
      <c r="P133" s="36">
        <f>SUMIFS(СВЦЭМ!$D$39:$D$782,СВЦЭМ!$A$39:$A$782,$A133,СВЦЭМ!$B$39:$B$782,P$119)+'СЕТ СН'!$I$14+СВЦЭМ!$D$10+'СЕТ СН'!$I$5-'СЕТ СН'!$I$24</f>
        <v>4190.6772421899996</v>
      </c>
      <c r="Q133" s="36">
        <f>SUMIFS(СВЦЭМ!$D$39:$D$782,СВЦЭМ!$A$39:$A$782,$A133,СВЦЭМ!$B$39:$B$782,Q$119)+'СЕТ СН'!$I$14+СВЦЭМ!$D$10+'СЕТ СН'!$I$5-'СЕТ СН'!$I$24</f>
        <v>4204.1819687200004</v>
      </c>
      <c r="R133" s="36">
        <f>SUMIFS(СВЦЭМ!$D$39:$D$782,СВЦЭМ!$A$39:$A$782,$A133,СВЦЭМ!$B$39:$B$782,R$119)+'СЕТ СН'!$I$14+СВЦЭМ!$D$10+'СЕТ СН'!$I$5-'СЕТ СН'!$I$24</f>
        <v>4202.5465052899999</v>
      </c>
      <c r="S133" s="36">
        <f>SUMIFS(СВЦЭМ!$D$39:$D$782,СВЦЭМ!$A$39:$A$782,$A133,СВЦЭМ!$B$39:$B$782,S$119)+'СЕТ СН'!$I$14+СВЦЭМ!$D$10+'СЕТ СН'!$I$5-'СЕТ СН'!$I$24</f>
        <v>4165.6029899200003</v>
      </c>
      <c r="T133" s="36">
        <f>SUMIFS(СВЦЭМ!$D$39:$D$782,СВЦЭМ!$A$39:$A$782,$A133,СВЦЭМ!$B$39:$B$782,T$119)+'СЕТ СН'!$I$14+СВЦЭМ!$D$10+'СЕТ СН'!$I$5-'СЕТ СН'!$I$24</f>
        <v>4191.7807607499999</v>
      </c>
      <c r="U133" s="36">
        <f>SUMIFS(СВЦЭМ!$D$39:$D$782,СВЦЭМ!$A$39:$A$782,$A133,СВЦЭМ!$B$39:$B$782,U$119)+'СЕТ СН'!$I$14+СВЦЭМ!$D$10+'СЕТ СН'!$I$5-'СЕТ СН'!$I$24</f>
        <v>4195.4067413399998</v>
      </c>
      <c r="V133" s="36">
        <f>SUMIFS(СВЦЭМ!$D$39:$D$782,СВЦЭМ!$A$39:$A$782,$A133,СВЦЭМ!$B$39:$B$782,V$119)+'СЕТ СН'!$I$14+СВЦЭМ!$D$10+'СЕТ СН'!$I$5-'СЕТ СН'!$I$24</f>
        <v>4193.9300046600001</v>
      </c>
      <c r="W133" s="36">
        <f>SUMIFS(СВЦЭМ!$D$39:$D$782,СВЦЭМ!$A$39:$A$782,$A133,СВЦЭМ!$B$39:$B$782,W$119)+'СЕТ СН'!$I$14+СВЦЭМ!$D$10+'СЕТ СН'!$I$5-'СЕТ СН'!$I$24</f>
        <v>4187.4756980299999</v>
      </c>
      <c r="X133" s="36">
        <f>SUMIFS(СВЦЭМ!$D$39:$D$782,СВЦЭМ!$A$39:$A$782,$A133,СВЦЭМ!$B$39:$B$782,X$119)+'СЕТ СН'!$I$14+СВЦЭМ!$D$10+'СЕТ СН'!$I$5-'СЕТ СН'!$I$24</f>
        <v>4263.4075755100002</v>
      </c>
      <c r="Y133" s="36">
        <f>SUMIFS(СВЦЭМ!$D$39:$D$782,СВЦЭМ!$A$39:$A$782,$A133,СВЦЭМ!$B$39:$B$782,Y$119)+'СЕТ СН'!$I$14+СВЦЭМ!$D$10+'СЕТ СН'!$I$5-'СЕТ СН'!$I$24</f>
        <v>4364.8433836799995</v>
      </c>
    </row>
    <row r="134" spans="1:25" ht="15.75" x14ac:dyDescent="0.2">
      <c r="A134" s="35">
        <f t="shared" si="3"/>
        <v>45153</v>
      </c>
      <c r="B134" s="36">
        <f>SUMIFS(СВЦЭМ!$D$39:$D$782,СВЦЭМ!$A$39:$A$782,$A134,СВЦЭМ!$B$39:$B$782,B$119)+'СЕТ СН'!$I$14+СВЦЭМ!$D$10+'СЕТ СН'!$I$5-'СЕТ СН'!$I$24</f>
        <v>4393.2814780499994</v>
      </c>
      <c r="C134" s="36">
        <f>SUMIFS(СВЦЭМ!$D$39:$D$782,СВЦЭМ!$A$39:$A$782,$A134,СВЦЭМ!$B$39:$B$782,C$119)+'СЕТ СН'!$I$14+СВЦЭМ!$D$10+'СЕТ СН'!$I$5-'СЕТ СН'!$I$24</f>
        <v>4494.0336715800004</v>
      </c>
      <c r="D134" s="36">
        <f>SUMIFS(СВЦЭМ!$D$39:$D$782,СВЦЭМ!$A$39:$A$782,$A134,СВЦЭМ!$B$39:$B$782,D$119)+'СЕТ СН'!$I$14+СВЦЭМ!$D$10+'СЕТ СН'!$I$5-'СЕТ СН'!$I$24</f>
        <v>4591.5827205300002</v>
      </c>
      <c r="E134" s="36">
        <f>SUMIFS(СВЦЭМ!$D$39:$D$782,СВЦЭМ!$A$39:$A$782,$A134,СВЦЭМ!$B$39:$B$782,E$119)+'СЕТ СН'!$I$14+СВЦЭМ!$D$10+'СЕТ СН'!$I$5-'СЕТ СН'!$I$24</f>
        <v>4657.0754278699997</v>
      </c>
      <c r="F134" s="36">
        <f>SUMIFS(СВЦЭМ!$D$39:$D$782,СВЦЭМ!$A$39:$A$782,$A134,СВЦЭМ!$B$39:$B$782,F$119)+'СЕТ СН'!$I$14+СВЦЭМ!$D$10+'СЕТ СН'!$I$5-'СЕТ СН'!$I$24</f>
        <v>4676.3311710099997</v>
      </c>
      <c r="G134" s="36">
        <f>SUMIFS(СВЦЭМ!$D$39:$D$782,СВЦЭМ!$A$39:$A$782,$A134,СВЦЭМ!$B$39:$B$782,G$119)+'СЕТ СН'!$I$14+СВЦЭМ!$D$10+'СЕТ СН'!$I$5-'СЕТ СН'!$I$24</f>
        <v>4669.4861407299995</v>
      </c>
      <c r="H134" s="36">
        <f>SUMIFS(СВЦЭМ!$D$39:$D$782,СВЦЭМ!$A$39:$A$782,$A134,СВЦЭМ!$B$39:$B$782,H$119)+'СЕТ СН'!$I$14+СВЦЭМ!$D$10+'СЕТ СН'!$I$5-'СЕТ СН'!$I$24</f>
        <v>4571.4479428899995</v>
      </c>
      <c r="I134" s="36">
        <f>SUMIFS(СВЦЭМ!$D$39:$D$782,СВЦЭМ!$A$39:$A$782,$A134,СВЦЭМ!$B$39:$B$782,I$119)+'СЕТ СН'!$I$14+СВЦЭМ!$D$10+'СЕТ СН'!$I$5-'СЕТ СН'!$I$24</f>
        <v>4455.2942827200004</v>
      </c>
      <c r="J134" s="36">
        <f>SUMIFS(СВЦЭМ!$D$39:$D$782,СВЦЭМ!$A$39:$A$782,$A134,СВЦЭМ!$B$39:$B$782,J$119)+'СЕТ СН'!$I$14+СВЦЭМ!$D$10+'СЕТ СН'!$I$5-'СЕТ СН'!$I$24</f>
        <v>4346.2578281899996</v>
      </c>
      <c r="K134" s="36">
        <f>SUMIFS(СВЦЭМ!$D$39:$D$782,СВЦЭМ!$A$39:$A$782,$A134,СВЦЭМ!$B$39:$B$782,K$119)+'СЕТ СН'!$I$14+СВЦЭМ!$D$10+'СЕТ СН'!$I$5-'СЕТ СН'!$I$24</f>
        <v>4250.60891257</v>
      </c>
      <c r="L134" s="36">
        <f>SUMIFS(СВЦЭМ!$D$39:$D$782,СВЦЭМ!$A$39:$A$782,$A134,СВЦЭМ!$B$39:$B$782,L$119)+'СЕТ СН'!$I$14+СВЦЭМ!$D$10+'СЕТ СН'!$I$5-'СЕТ СН'!$I$24</f>
        <v>4235.72440732</v>
      </c>
      <c r="M134" s="36">
        <f>SUMIFS(СВЦЭМ!$D$39:$D$782,СВЦЭМ!$A$39:$A$782,$A134,СВЦЭМ!$B$39:$B$782,M$119)+'СЕТ СН'!$I$14+СВЦЭМ!$D$10+'СЕТ СН'!$I$5-'СЕТ СН'!$I$24</f>
        <v>4224.9478819699998</v>
      </c>
      <c r="N134" s="36">
        <f>SUMIFS(СВЦЭМ!$D$39:$D$782,СВЦЭМ!$A$39:$A$782,$A134,СВЦЭМ!$B$39:$B$782,N$119)+'СЕТ СН'!$I$14+СВЦЭМ!$D$10+'СЕТ СН'!$I$5-'СЕТ СН'!$I$24</f>
        <v>4218.3783474800002</v>
      </c>
      <c r="O134" s="36">
        <f>SUMIFS(СВЦЭМ!$D$39:$D$782,СВЦЭМ!$A$39:$A$782,$A134,СВЦЭМ!$B$39:$B$782,O$119)+'СЕТ СН'!$I$14+СВЦЭМ!$D$10+'СЕТ СН'!$I$5-'СЕТ СН'!$I$24</f>
        <v>4203.9296676699996</v>
      </c>
      <c r="P134" s="36">
        <f>SUMIFS(СВЦЭМ!$D$39:$D$782,СВЦЭМ!$A$39:$A$782,$A134,СВЦЭМ!$B$39:$B$782,P$119)+'СЕТ СН'!$I$14+СВЦЭМ!$D$10+'СЕТ СН'!$I$5-'СЕТ СН'!$I$24</f>
        <v>4204.8696594200001</v>
      </c>
      <c r="Q134" s="36">
        <f>SUMIFS(СВЦЭМ!$D$39:$D$782,СВЦЭМ!$A$39:$A$782,$A134,СВЦЭМ!$B$39:$B$782,Q$119)+'СЕТ СН'!$I$14+СВЦЭМ!$D$10+'СЕТ СН'!$I$5-'СЕТ СН'!$I$24</f>
        <v>4204.9538952399998</v>
      </c>
      <c r="R134" s="36">
        <f>SUMIFS(СВЦЭМ!$D$39:$D$782,СВЦЭМ!$A$39:$A$782,$A134,СВЦЭМ!$B$39:$B$782,R$119)+'СЕТ СН'!$I$14+СВЦЭМ!$D$10+'СЕТ СН'!$I$5-'СЕТ СН'!$I$24</f>
        <v>4158.4695759699998</v>
      </c>
      <c r="S134" s="36">
        <f>SUMIFS(СВЦЭМ!$D$39:$D$782,СВЦЭМ!$A$39:$A$782,$A134,СВЦЭМ!$B$39:$B$782,S$119)+'СЕТ СН'!$I$14+СВЦЭМ!$D$10+'СЕТ СН'!$I$5-'СЕТ СН'!$I$24</f>
        <v>4156.2369729599995</v>
      </c>
      <c r="T134" s="36">
        <f>SUMIFS(СВЦЭМ!$D$39:$D$782,СВЦЭМ!$A$39:$A$782,$A134,СВЦЭМ!$B$39:$B$782,T$119)+'СЕТ СН'!$I$14+СВЦЭМ!$D$10+'СЕТ СН'!$I$5-'СЕТ СН'!$I$24</f>
        <v>4202.28942534</v>
      </c>
      <c r="U134" s="36">
        <f>SUMIFS(СВЦЭМ!$D$39:$D$782,СВЦЭМ!$A$39:$A$782,$A134,СВЦЭМ!$B$39:$B$782,U$119)+'СЕТ СН'!$I$14+СВЦЭМ!$D$10+'СЕТ СН'!$I$5-'СЕТ СН'!$I$24</f>
        <v>4192.6203612600002</v>
      </c>
      <c r="V134" s="36">
        <f>SUMIFS(СВЦЭМ!$D$39:$D$782,СВЦЭМ!$A$39:$A$782,$A134,СВЦЭМ!$B$39:$B$782,V$119)+'СЕТ СН'!$I$14+СВЦЭМ!$D$10+'СЕТ СН'!$I$5-'СЕТ СН'!$I$24</f>
        <v>4192.5595741799998</v>
      </c>
      <c r="W134" s="36">
        <f>SUMIFS(СВЦЭМ!$D$39:$D$782,СВЦЭМ!$A$39:$A$782,$A134,СВЦЭМ!$B$39:$B$782,W$119)+'СЕТ СН'!$I$14+СВЦЭМ!$D$10+'СЕТ СН'!$I$5-'СЕТ СН'!$I$24</f>
        <v>4191.97704325</v>
      </c>
      <c r="X134" s="36">
        <f>SUMIFS(СВЦЭМ!$D$39:$D$782,СВЦЭМ!$A$39:$A$782,$A134,СВЦЭМ!$B$39:$B$782,X$119)+'СЕТ СН'!$I$14+СВЦЭМ!$D$10+'СЕТ СН'!$I$5-'СЕТ СН'!$I$24</f>
        <v>4285.3758272199993</v>
      </c>
      <c r="Y134" s="36">
        <f>SUMIFS(СВЦЭМ!$D$39:$D$782,СВЦЭМ!$A$39:$A$782,$A134,СВЦЭМ!$B$39:$B$782,Y$119)+'СЕТ СН'!$I$14+СВЦЭМ!$D$10+'СЕТ СН'!$I$5-'СЕТ СН'!$I$24</f>
        <v>4368.1487266599997</v>
      </c>
    </row>
    <row r="135" spans="1:25" ht="15.75" x14ac:dyDescent="0.2">
      <c r="A135" s="35">
        <f t="shared" si="3"/>
        <v>45154</v>
      </c>
      <c r="B135" s="36">
        <f>SUMIFS(СВЦЭМ!$D$39:$D$782,СВЦЭМ!$A$39:$A$782,$A135,СВЦЭМ!$B$39:$B$782,B$119)+'СЕТ СН'!$I$14+СВЦЭМ!$D$10+'СЕТ СН'!$I$5-'СЕТ СН'!$I$24</f>
        <v>4494.4536935699998</v>
      </c>
      <c r="C135" s="36">
        <f>SUMIFS(СВЦЭМ!$D$39:$D$782,СВЦЭМ!$A$39:$A$782,$A135,СВЦЭМ!$B$39:$B$782,C$119)+'СЕТ СН'!$I$14+СВЦЭМ!$D$10+'СЕТ СН'!$I$5-'СЕТ СН'!$I$24</f>
        <v>4543.7433251299999</v>
      </c>
      <c r="D135" s="36">
        <f>SUMIFS(СВЦЭМ!$D$39:$D$782,СВЦЭМ!$A$39:$A$782,$A135,СВЦЭМ!$B$39:$B$782,D$119)+'СЕТ СН'!$I$14+СВЦЭМ!$D$10+'СЕТ СН'!$I$5-'СЕТ СН'!$I$24</f>
        <v>4579.1964572699999</v>
      </c>
      <c r="E135" s="36">
        <f>SUMIFS(СВЦЭМ!$D$39:$D$782,СВЦЭМ!$A$39:$A$782,$A135,СВЦЭМ!$B$39:$B$782,E$119)+'СЕТ СН'!$I$14+СВЦЭМ!$D$10+'СЕТ СН'!$I$5-'СЕТ СН'!$I$24</f>
        <v>4599.4669026199999</v>
      </c>
      <c r="F135" s="36">
        <f>SUMIFS(СВЦЭМ!$D$39:$D$782,СВЦЭМ!$A$39:$A$782,$A135,СВЦЭМ!$B$39:$B$782,F$119)+'СЕТ СН'!$I$14+СВЦЭМ!$D$10+'СЕТ СН'!$I$5-'СЕТ СН'!$I$24</f>
        <v>4629.8357237999999</v>
      </c>
      <c r="G135" s="36">
        <f>SUMIFS(СВЦЭМ!$D$39:$D$782,СВЦЭМ!$A$39:$A$782,$A135,СВЦЭМ!$B$39:$B$782,G$119)+'СЕТ СН'!$I$14+СВЦЭМ!$D$10+'СЕТ СН'!$I$5-'СЕТ СН'!$I$24</f>
        <v>4599.5791771200002</v>
      </c>
      <c r="H135" s="36">
        <f>SUMIFS(СВЦЭМ!$D$39:$D$782,СВЦЭМ!$A$39:$A$782,$A135,СВЦЭМ!$B$39:$B$782,H$119)+'СЕТ СН'!$I$14+СВЦЭМ!$D$10+'СЕТ СН'!$I$5-'СЕТ СН'!$I$24</f>
        <v>4574.5423879600003</v>
      </c>
      <c r="I135" s="36">
        <f>SUMIFS(СВЦЭМ!$D$39:$D$782,СВЦЭМ!$A$39:$A$782,$A135,СВЦЭМ!$B$39:$B$782,I$119)+'СЕТ СН'!$I$14+СВЦЭМ!$D$10+'СЕТ СН'!$I$5-'СЕТ СН'!$I$24</f>
        <v>4457.1347520899999</v>
      </c>
      <c r="J135" s="36">
        <f>SUMIFS(СВЦЭМ!$D$39:$D$782,СВЦЭМ!$A$39:$A$782,$A135,СВЦЭМ!$B$39:$B$782,J$119)+'СЕТ СН'!$I$14+СВЦЭМ!$D$10+'СЕТ СН'!$I$5-'СЕТ СН'!$I$24</f>
        <v>4382.8139032099998</v>
      </c>
      <c r="K135" s="36">
        <f>SUMIFS(СВЦЭМ!$D$39:$D$782,СВЦЭМ!$A$39:$A$782,$A135,СВЦЭМ!$B$39:$B$782,K$119)+'СЕТ СН'!$I$14+СВЦЭМ!$D$10+'СЕТ СН'!$I$5-'СЕТ СН'!$I$24</f>
        <v>4308.8607371199996</v>
      </c>
      <c r="L135" s="36">
        <f>SUMIFS(СВЦЭМ!$D$39:$D$782,СВЦЭМ!$A$39:$A$782,$A135,СВЦЭМ!$B$39:$B$782,L$119)+'СЕТ СН'!$I$14+СВЦЭМ!$D$10+'СЕТ СН'!$I$5-'СЕТ СН'!$I$24</f>
        <v>4271.5628921400003</v>
      </c>
      <c r="M135" s="36">
        <f>SUMIFS(СВЦЭМ!$D$39:$D$782,СВЦЭМ!$A$39:$A$782,$A135,СВЦЭМ!$B$39:$B$782,M$119)+'СЕТ СН'!$I$14+СВЦЭМ!$D$10+'СЕТ СН'!$I$5-'СЕТ СН'!$I$24</f>
        <v>4246.9713859799995</v>
      </c>
      <c r="N135" s="36">
        <f>SUMIFS(СВЦЭМ!$D$39:$D$782,СВЦЭМ!$A$39:$A$782,$A135,СВЦЭМ!$B$39:$B$782,N$119)+'СЕТ СН'!$I$14+СВЦЭМ!$D$10+'СЕТ СН'!$I$5-'СЕТ СН'!$I$24</f>
        <v>4257.3577247699995</v>
      </c>
      <c r="O135" s="36">
        <f>SUMIFS(СВЦЭМ!$D$39:$D$782,СВЦЭМ!$A$39:$A$782,$A135,СВЦЭМ!$B$39:$B$782,O$119)+'СЕТ СН'!$I$14+СВЦЭМ!$D$10+'СЕТ СН'!$I$5-'СЕТ СН'!$I$24</f>
        <v>4262.7864444200004</v>
      </c>
      <c r="P135" s="36">
        <f>SUMIFS(СВЦЭМ!$D$39:$D$782,СВЦЭМ!$A$39:$A$782,$A135,СВЦЭМ!$B$39:$B$782,P$119)+'СЕТ СН'!$I$14+СВЦЭМ!$D$10+'СЕТ СН'!$I$5-'СЕТ СН'!$I$24</f>
        <v>4242.5824233799995</v>
      </c>
      <c r="Q135" s="36">
        <f>SUMIFS(СВЦЭМ!$D$39:$D$782,СВЦЭМ!$A$39:$A$782,$A135,СВЦЭМ!$B$39:$B$782,Q$119)+'СЕТ СН'!$I$14+СВЦЭМ!$D$10+'СЕТ СН'!$I$5-'СЕТ СН'!$I$24</f>
        <v>4253.5302782500003</v>
      </c>
      <c r="R135" s="36">
        <f>SUMIFS(СВЦЭМ!$D$39:$D$782,СВЦЭМ!$A$39:$A$782,$A135,СВЦЭМ!$B$39:$B$782,R$119)+'СЕТ СН'!$I$14+СВЦЭМ!$D$10+'СЕТ СН'!$I$5-'СЕТ СН'!$I$24</f>
        <v>4204.1808696500002</v>
      </c>
      <c r="S135" s="36">
        <f>SUMIFS(СВЦЭМ!$D$39:$D$782,СВЦЭМ!$A$39:$A$782,$A135,СВЦЭМ!$B$39:$B$782,S$119)+'СЕТ СН'!$I$14+СВЦЭМ!$D$10+'СЕТ СН'!$I$5-'СЕТ СН'!$I$24</f>
        <v>4193.2278951499993</v>
      </c>
      <c r="T135" s="36">
        <f>SUMIFS(СВЦЭМ!$D$39:$D$782,СВЦЭМ!$A$39:$A$782,$A135,СВЦЭМ!$B$39:$B$782,T$119)+'СЕТ СН'!$I$14+СВЦЭМ!$D$10+'СЕТ СН'!$I$5-'СЕТ СН'!$I$24</f>
        <v>4230.9762415599998</v>
      </c>
      <c r="U135" s="36">
        <f>SUMIFS(СВЦЭМ!$D$39:$D$782,СВЦЭМ!$A$39:$A$782,$A135,СВЦЭМ!$B$39:$B$782,U$119)+'СЕТ СН'!$I$14+СВЦЭМ!$D$10+'СЕТ СН'!$I$5-'СЕТ СН'!$I$24</f>
        <v>4229.4573818600002</v>
      </c>
      <c r="V135" s="36">
        <f>SUMIFS(СВЦЭМ!$D$39:$D$782,СВЦЭМ!$A$39:$A$782,$A135,СВЦЭМ!$B$39:$B$782,V$119)+'СЕТ СН'!$I$14+СВЦЭМ!$D$10+'СЕТ СН'!$I$5-'СЕТ СН'!$I$24</f>
        <v>4232.1365912199999</v>
      </c>
      <c r="W135" s="36">
        <f>SUMIFS(СВЦЭМ!$D$39:$D$782,СВЦЭМ!$A$39:$A$782,$A135,СВЦЭМ!$B$39:$B$782,W$119)+'СЕТ СН'!$I$14+СВЦЭМ!$D$10+'СЕТ СН'!$I$5-'СЕТ СН'!$I$24</f>
        <v>4228.5283801799997</v>
      </c>
      <c r="X135" s="36">
        <f>SUMIFS(СВЦЭМ!$D$39:$D$782,СВЦЭМ!$A$39:$A$782,$A135,СВЦЭМ!$B$39:$B$782,X$119)+'СЕТ СН'!$I$14+СВЦЭМ!$D$10+'СЕТ СН'!$I$5-'СЕТ СН'!$I$24</f>
        <v>4295.5114218999997</v>
      </c>
      <c r="Y135" s="36">
        <f>SUMIFS(СВЦЭМ!$D$39:$D$782,СВЦЭМ!$A$39:$A$782,$A135,СВЦЭМ!$B$39:$B$782,Y$119)+'СЕТ СН'!$I$14+СВЦЭМ!$D$10+'СЕТ СН'!$I$5-'СЕТ СН'!$I$24</f>
        <v>4401.3401652399998</v>
      </c>
    </row>
    <row r="136" spans="1:25" ht="15.75" x14ac:dyDescent="0.2">
      <c r="A136" s="35">
        <f t="shared" si="3"/>
        <v>45155</v>
      </c>
      <c r="B136" s="36">
        <f>SUMIFS(СВЦЭМ!$D$39:$D$782,СВЦЭМ!$A$39:$A$782,$A136,СВЦЭМ!$B$39:$B$782,B$119)+'СЕТ СН'!$I$14+СВЦЭМ!$D$10+'СЕТ СН'!$I$5-'СЕТ СН'!$I$24</f>
        <v>4345.7607755099998</v>
      </c>
      <c r="C136" s="36">
        <f>SUMIFS(СВЦЭМ!$D$39:$D$782,СВЦЭМ!$A$39:$A$782,$A136,СВЦЭМ!$B$39:$B$782,C$119)+'СЕТ СН'!$I$14+СВЦЭМ!$D$10+'СЕТ СН'!$I$5-'СЕТ СН'!$I$24</f>
        <v>4422.2838281499999</v>
      </c>
      <c r="D136" s="36">
        <f>SUMIFS(СВЦЭМ!$D$39:$D$782,СВЦЭМ!$A$39:$A$782,$A136,СВЦЭМ!$B$39:$B$782,D$119)+'СЕТ СН'!$I$14+СВЦЭМ!$D$10+'СЕТ СН'!$I$5-'СЕТ СН'!$I$24</f>
        <v>4443.3522411599997</v>
      </c>
      <c r="E136" s="36">
        <f>SUMIFS(СВЦЭМ!$D$39:$D$782,СВЦЭМ!$A$39:$A$782,$A136,СВЦЭМ!$B$39:$B$782,E$119)+'СЕТ СН'!$I$14+СВЦЭМ!$D$10+'СЕТ СН'!$I$5-'СЕТ СН'!$I$24</f>
        <v>4446.6107134699996</v>
      </c>
      <c r="F136" s="36">
        <f>SUMIFS(СВЦЭМ!$D$39:$D$782,СВЦЭМ!$A$39:$A$782,$A136,СВЦЭМ!$B$39:$B$782,F$119)+'СЕТ СН'!$I$14+СВЦЭМ!$D$10+'СЕТ СН'!$I$5-'СЕТ СН'!$I$24</f>
        <v>4468.6717657899999</v>
      </c>
      <c r="G136" s="36">
        <f>SUMIFS(СВЦЭМ!$D$39:$D$782,СВЦЭМ!$A$39:$A$782,$A136,СВЦЭМ!$B$39:$B$782,G$119)+'СЕТ СН'!$I$14+СВЦЭМ!$D$10+'СЕТ СН'!$I$5-'СЕТ СН'!$I$24</f>
        <v>4456.8083927799998</v>
      </c>
      <c r="H136" s="36">
        <f>SUMIFS(СВЦЭМ!$D$39:$D$782,СВЦЭМ!$A$39:$A$782,$A136,СВЦЭМ!$B$39:$B$782,H$119)+'СЕТ СН'!$I$14+СВЦЭМ!$D$10+'СЕТ СН'!$I$5-'СЕТ СН'!$I$24</f>
        <v>4376.6689047700002</v>
      </c>
      <c r="I136" s="36">
        <f>SUMIFS(СВЦЭМ!$D$39:$D$782,СВЦЭМ!$A$39:$A$782,$A136,СВЦЭМ!$B$39:$B$782,I$119)+'СЕТ СН'!$I$14+СВЦЭМ!$D$10+'СЕТ СН'!$I$5-'СЕТ СН'!$I$24</f>
        <v>4292.3503975699996</v>
      </c>
      <c r="J136" s="36">
        <f>SUMIFS(СВЦЭМ!$D$39:$D$782,СВЦЭМ!$A$39:$A$782,$A136,СВЦЭМ!$B$39:$B$782,J$119)+'СЕТ СН'!$I$14+СВЦЭМ!$D$10+'СЕТ СН'!$I$5-'СЕТ СН'!$I$24</f>
        <v>4184.8282298200002</v>
      </c>
      <c r="K136" s="36">
        <f>SUMIFS(СВЦЭМ!$D$39:$D$782,СВЦЭМ!$A$39:$A$782,$A136,СВЦЭМ!$B$39:$B$782,K$119)+'СЕТ СН'!$I$14+СВЦЭМ!$D$10+'СЕТ СН'!$I$5-'СЕТ СН'!$I$24</f>
        <v>4128.2718670599997</v>
      </c>
      <c r="L136" s="36">
        <f>SUMIFS(СВЦЭМ!$D$39:$D$782,СВЦЭМ!$A$39:$A$782,$A136,СВЦЭМ!$B$39:$B$782,L$119)+'СЕТ СН'!$I$14+СВЦЭМ!$D$10+'СЕТ СН'!$I$5-'СЕТ СН'!$I$24</f>
        <v>4089.9942372099999</v>
      </c>
      <c r="M136" s="36">
        <f>SUMIFS(СВЦЭМ!$D$39:$D$782,СВЦЭМ!$A$39:$A$782,$A136,СВЦЭМ!$B$39:$B$782,M$119)+'СЕТ СН'!$I$14+СВЦЭМ!$D$10+'СЕТ СН'!$I$5-'СЕТ СН'!$I$24</f>
        <v>4059.9976446599999</v>
      </c>
      <c r="N136" s="36">
        <f>SUMIFS(СВЦЭМ!$D$39:$D$782,СВЦЭМ!$A$39:$A$782,$A136,СВЦЭМ!$B$39:$B$782,N$119)+'СЕТ СН'!$I$14+СВЦЭМ!$D$10+'СЕТ СН'!$I$5-'СЕТ СН'!$I$24</f>
        <v>4087.0850251299998</v>
      </c>
      <c r="O136" s="36">
        <f>SUMIFS(СВЦЭМ!$D$39:$D$782,СВЦЭМ!$A$39:$A$782,$A136,СВЦЭМ!$B$39:$B$782,O$119)+'СЕТ СН'!$I$14+СВЦЭМ!$D$10+'СЕТ СН'!$I$5-'СЕТ СН'!$I$24</f>
        <v>4084.67145024</v>
      </c>
      <c r="P136" s="36">
        <f>SUMIFS(СВЦЭМ!$D$39:$D$782,СВЦЭМ!$A$39:$A$782,$A136,СВЦЭМ!$B$39:$B$782,P$119)+'СЕТ СН'!$I$14+СВЦЭМ!$D$10+'СЕТ СН'!$I$5-'СЕТ СН'!$I$24</f>
        <v>4083.7467799599999</v>
      </c>
      <c r="Q136" s="36">
        <f>SUMIFS(СВЦЭМ!$D$39:$D$782,СВЦЭМ!$A$39:$A$782,$A136,СВЦЭМ!$B$39:$B$782,Q$119)+'СЕТ СН'!$I$14+СВЦЭМ!$D$10+'СЕТ СН'!$I$5-'СЕТ СН'!$I$24</f>
        <v>4101.1831180999998</v>
      </c>
      <c r="R136" s="36">
        <f>SUMIFS(СВЦЭМ!$D$39:$D$782,СВЦЭМ!$A$39:$A$782,$A136,СВЦЭМ!$B$39:$B$782,R$119)+'СЕТ СН'!$I$14+СВЦЭМ!$D$10+'СЕТ СН'!$I$5-'СЕТ СН'!$I$24</f>
        <v>4060.4057178599996</v>
      </c>
      <c r="S136" s="36">
        <f>SUMIFS(СВЦЭМ!$D$39:$D$782,СВЦЭМ!$A$39:$A$782,$A136,СВЦЭМ!$B$39:$B$782,S$119)+'СЕТ СН'!$I$14+СВЦЭМ!$D$10+'СЕТ СН'!$I$5-'СЕТ СН'!$I$24</f>
        <v>4059.3195607999996</v>
      </c>
      <c r="T136" s="36">
        <f>SUMIFS(СВЦЭМ!$D$39:$D$782,СВЦЭМ!$A$39:$A$782,$A136,СВЦЭМ!$B$39:$B$782,T$119)+'СЕТ СН'!$I$14+СВЦЭМ!$D$10+'СЕТ СН'!$I$5-'СЕТ СН'!$I$24</f>
        <v>4093.8291564699998</v>
      </c>
      <c r="U136" s="36">
        <f>SUMIFS(СВЦЭМ!$D$39:$D$782,СВЦЭМ!$A$39:$A$782,$A136,СВЦЭМ!$B$39:$B$782,U$119)+'СЕТ СН'!$I$14+СВЦЭМ!$D$10+'СЕТ СН'!$I$5-'СЕТ СН'!$I$24</f>
        <v>4100.4637610600003</v>
      </c>
      <c r="V136" s="36">
        <f>SUMIFS(СВЦЭМ!$D$39:$D$782,СВЦЭМ!$A$39:$A$782,$A136,СВЦЭМ!$B$39:$B$782,V$119)+'СЕТ СН'!$I$14+СВЦЭМ!$D$10+'СЕТ СН'!$I$5-'СЕТ СН'!$I$24</f>
        <v>4106.7990974900003</v>
      </c>
      <c r="W136" s="36">
        <f>SUMIFS(СВЦЭМ!$D$39:$D$782,СВЦЭМ!$A$39:$A$782,$A136,СВЦЭМ!$B$39:$B$782,W$119)+'СЕТ СН'!$I$14+СВЦЭМ!$D$10+'СЕТ СН'!$I$5-'СЕТ СН'!$I$24</f>
        <v>4098.9983489999995</v>
      </c>
      <c r="X136" s="36">
        <f>SUMIFS(СВЦЭМ!$D$39:$D$782,СВЦЭМ!$A$39:$A$782,$A136,СВЦЭМ!$B$39:$B$782,X$119)+'СЕТ СН'!$I$14+СВЦЭМ!$D$10+'СЕТ СН'!$I$5-'СЕТ СН'!$I$24</f>
        <v>4158.2524215499998</v>
      </c>
      <c r="Y136" s="36">
        <f>SUMIFS(СВЦЭМ!$D$39:$D$782,СВЦЭМ!$A$39:$A$782,$A136,СВЦЭМ!$B$39:$B$782,Y$119)+'СЕТ СН'!$I$14+СВЦЭМ!$D$10+'СЕТ СН'!$I$5-'СЕТ СН'!$I$24</f>
        <v>4259.7898999899999</v>
      </c>
    </row>
    <row r="137" spans="1:25" ht="15.75" x14ac:dyDescent="0.2">
      <c r="A137" s="35">
        <f t="shared" si="3"/>
        <v>45156</v>
      </c>
      <c r="B137" s="36">
        <f>SUMIFS(СВЦЭМ!$D$39:$D$782,СВЦЭМ!$A$39:$A$782,$A137,СВЦЭМ!$B$39:$B$782,B$119)+'СЕТ СН'!$I$14+СВЦЭМ!$D$10+'СЕТ СН'!$I$5-'СЕТ СН'!$I$24</f>
        <v>4377.4650025699993</v>
      </c>
      <c r="C137" s="36">
        <f>SUMIFS(СВЦЭМ!$D$39:$D$782,СВЦЭМ!$A$39:$A$782,$A137,СВЦЭМ!$B$39:$B$782,C$119)+'СЕТ СН'!$I$14+СВЦЭМ!$D$10+'СЕТ СН'!$I$5-'СЕТ СН'!$I$24</f>
        <v>4473.4976739399999</v>
      </c>
      <c r="D137" s="36">
        <f>SUMIFS(СВЦЭМ!$D$39:$D$782,СВЦЭМ!$A$39:$A$782,$A137,СВЦЭМ!$B$39:$B$782,D$119)+'СЕТ СН'!$I$14+СВЦЭМ!$D$10+'СЕТ СН'!$I$5-'СЕТ СН'!$I$24</f>
        <v>4496.7345132499995</v>
      </c>
      <c r="E137" s="36">
        <f>SUMIFS(СВЦЭМ!$D$39:$D$782,СВЦЭМ!$A$39:$A$782,$A137,СВЦЭМ!$B$39:$B$782,E$119)+'СЕТ СН'!$I$14+СВЦЭМ!$D$10+'СЕТ СН'!$I$5-'СЕТ СН'!$I$24</f>
        <v>4520.2861155299997</v>
      </c>
      <c r="F137" s="36">
        <f>SUMIFS(СВЦЭМ!$D$39:$D$782,СВЦЭМ!$A$39:$A$782,$A137,СВЦЭМ!$B$39:$B$782,F$119)+'СЕТ СН'!$I$14+СВЦЭМ!$D$10+'СЕТ СН'!$I$5-'СЕТ СН'!$I$24</f>
        <v>4569.7642107299998</v>
      </c>
      <c r="G137" s="36">
        <f>SUMIFS(СВЦЭМ!$D$39:$D$782,СВЦЭМ!$A$39:$A$782,$A137,СВЦЭМ!$B$39:$B$782,G$119)+'СЕТ СН'!$I$14+СВЦЭМ!$D$10+'СЕТ СН'!$I$5-'СЕТ СН'!$I$24</f>
        <v>4548.5923094099999</v>
      </c>
      <c r="H137" s="36">
        <f>SUMIFS(СВЦЭМ!$D$39:$D$782,СВЦЭМ!$A$39:$A$782,$A137,СВЦЭМ!$B$39:$B$782,H$119)+'СЕТ СН'!$I$14+СВЦЭМ!$D$10+'СЕТ СН'!$I$5-'СЕТ СН'!$I$24</f>
        <v>4483.1963161200001</v>
      </c>
      <c r="I137" s="36">
        <f>SUMIFS(СВЦЭМ!$D$39:$D$782,СВЦЭМ!$A$39:$A$782,$A137,СВЦЭМ!$B$39:$B$782,I$119)+'СЕТ СН'!$I$14+СВЦЭМ!$D$10+'СЕТ СН'!$I$5-'СЕТ СН'!$I$24</f>
        <v>4366.2833912799997</v>
      </c>
      <c r="J137" s="36">
        <f>SUMIFS(СВЦЭМ!$D$39:$D$782,СВЦЭМ!$A$39:$A$782,$A137,СВЦЭМ!$B$39:$B$782,J$119)+'СЕТ СН'!$I$14+СВЦЭМ!$D$10+'СЕТ СН'!$I$5-'СЕТ СН'!$I$24</f>
        <v>4248.4679498200003</v>
      </c>
      <c r="K137" s="36">
        <f>SUMIFS(СВЦЭМ!$D$39:$D$782,СВЦЭМ!$A$39:$A$782,$A137,СВЦЭМ!$B$39:$B$782,K$119)+'СЕТ СН'!$I$14+СВЦЭМ!$D$10+'СЕТ СН'!$I$5-'СЕТ СН'!$I$24</f>
        <v>4177.5011698099997</v>
      </c>
      <c r="L137" s="36">
        <f>SUMIFS(СВЦЭМ!$D$39:$D$782,СВЦЭМ!$A$39:$A$782,$A137,СВЦЭМ!$B$39:$B$782,L$119)+'СЕТ СН'!$I$14+СВЦЭМ!$D$10+'СЕТ СН'!$I$5-'СЕТ СН'!$I$24</f>
        <v>4132.4314534699997</v>
      </c>
      <c r="M137" s="36">
        <f>SUMIFS(СВЦЭМ!$D$39:$D$782,СВЦЭМ!$A$39:$A$782,$A137,СВЦЭМ!$B$39:$B$782,M$119)+'СЕТ СН'!$I$14+СВЦЭМ!$D$10+'СЕТ СН'!$I$5-'СЕТ СН'!$I$24</f>
        <v>4100.9500719500002</v>
      </c>
      <c r="N137" s="36">
        <f>SUMIFS(СВЦЭМ!$D$39:$D$782,СВЦЭМ!$A$39:$A$782,$A137,СВЦЭМ!$B$39:$B$782,N$119)+'СЕТ СН'!$I$14+СВЦЭМ!$D$10+'СЕТ СН'!$I$5-'СЕТ СН'!$I$24</f>
        <v>4107.0272905399997</v>
      </c>
      <c r="O137" s="36">
        <f>SUMIFS(СВЦЭМ!$D$39:$D$782,СВЦЭМ!$A$39:$A$782,$A137,СВЦЭМ!$B$39:$B$782,O$119)+'СЕТ СН'!$I$14+СВЦЭМ!$D$10+'СЕТ СН'!$I$5-'СЕТ СН'!$I$24</f>
        <v>4102.5915955299997</v>
      </c>
      <c r="P137" s="36">
        <f>SUMIFS(СВЦЭМ!$D$39:$D$782,СВЦЭМ!$A$39:$A$782,$A137,СВЦЭМ!$B$39:$B$782,P$119)+'СЕТ СН'!$I$14+СВЦЭМ!$D$10+'СЕТ СН'!$I$5-'СЕТ СН'!$I$24</f>
        <v>4099.1634924800001</v>
      </c>
      <c r="Q137" s="36">
        <f>SUMIFS(СВЦЭМ!$D$39:$D$782,СВЦЭМ!$A$39:$A$782,$A137,СВЦЭМ!$B$39:$B$782,Q$119)+'СЕТ СН'!$I$14+СВЦЭМ!$D$10+'СЕТ СН'!$I$5-'СЕТ СН'!$I$24</f>
        <v>4101.5966515399996</v>
      </c>
      <c r="R137" s="36">
        <f>SUMIFS(СВЦЭМ!$D$39:$D$782,СВЦЭМ!$A$39:$A$782,$A137,СВЦЭМ!$B$39:$B$782,R$119)+'СЕТ СН'!$I$14+СВЦЭМ!$D$10+'СЕТ СН'!$I$5-'СЕТ СН'!$I$24</f>
        <v>4089.2408956899999</v>
      </c>
      <c r="S137" s="36">
        <f>SUMIFS(СВЦЭМ!$D$39:$D$782,СВЦЭМ!$A$39:$A$782,$A137,СВЦЭМ!$B$39:$B$782,S$119)+'СЕТ СН'!$I$14+СВЦЭМ!$D$10+'СЕТ СН'!$I$5-'СЕТ СН'!$I$24</f>
        <v>4078.05677453</v>
      </c>
      <c r="T137" s="36">
        <f>SUMIFS(СВЦЭМ!$D$39:$D$782,СВЦЭМ!$A$39:$A$782,$A137,СВЦЭМ!$B$39:$B$782,T$119)+'СЕТ СН'!$I$14+СВЦЭМ!$D$10+'СЕТ СН'!$I$5-'СЕТ СН'!$I$24</f>
        <v>4122.9789029000003</v>
      </c>
      <c r="U137" s="36">
        <f>SUMIFS(СВЦЭМ!$D$39:$D$782,СВЦЭМ!$A$39:$A$782,$A137,СВЦЭМ!$B$39:$B$782,U$119)+'СЕТ СН'!$I$14+СВЦЭМ!$D$10+'СЕТ СН'!$I$5-'СЕТ СН'!$I$24</f>
        <v>4123.5348467599997</v>
      </c>
      <c r="V137" s="36">
        <f>SUMIFS(СВЦЭМ!$D$39:$D$782,СВЦЭМ!$A$39:$A$782,$A137,СВЦЭМ!$B$39:$B$782,V$119)+'СЕТ СН'!$I$14+СВЦЭМ!$D$10+'СЕТ СН'!$I$5-'СЕТ СН'!$I$24</f>
        <v>4107.0414046699998</v>
      </c>
      <c r="W137" s="36">
        <f>SUMIFS(СВЦЭМ!$D$39:$D$782,СВЦЭМ!$A$39:$A$782,$A137,СВЦЭМ!$B$39:$B$782,W$119)+'СЕТ СН'!$I$14+СВЦЭМ!$D$10+'СЕТ СН'!$I$5-'СЕТ СН'!$I$24</f>
        <v>4095.9199914399996</v>
      </c>
      <c r="X137" s="36">
        <f>SUMIFS(СВЦЭМ!$D$39:$D$782,СВЦЭМ!$A$39:$A$782,$A137,СВЦЭМ!$B$39:$B$782,X$119)+'СЕТ СН'!$I$14+СВЦЭМ!$D$10+'СЕТ СН'!$I$5-'СЕТ СН'!$I$24</f>
        <v>4162.4732333800002</v>
      </c>
      <c r="Y137" s="36">
        <f>SUMIFS(СВЦЭМ!$D$39:$D$782,СВЦЭМ!$A$39:$A$782,$A137,СВЦЭМ!$B$39:$B$782,Y$119)+'СЕТ СН'!$I$14+СВЦЭМ!$D$10+'СЕТ СН'!$I$5-'СЕТ СН'!$I$24</f>
        <v>4264.1963525000001</v>
      </c>
    </row>
    <row r="138" spans="1:25" ht="15.75" x14ac:dyDescent="0.2">
      <c r="A138" s="35">
        <f t="shared" si="3"/>
        <v>45157</v>
      </c>
      <c r="B138" s="36">
        <f>SUMIFS(СВЦЭМ!$D$39:$D$782,СВЦЭМ!$A$39:$A$782,$A138,СВЦЭМ!$B$39:$B$782,B$119)+'СЕТ СН'!$I$14+СВЦЭМ!$D$10+'СЕТ СН'!$I$5-'СЕТ СН'!$I$24</f>
        <v>4310.6198539699999</v>
      </c>
      <c r="C138" s="36">
        <f>SUMIFS(СВЦЭМ!$D$39:$D$782,СВЦЭМ!$A$39:$A$782,$A138,СВЦЭМ!$B$39:$B$782,C$119)+'СЕТ СН'!$I$14+СВЦЭМ!$D$10+'СЕТ СН'!$I$5-'СЕТ СН'!$I$24</f>
        <v>4392.53234135</v>
      </c>
      <c r="D138" s="36">
        <f>SUMIFS(СВЦЭМ!$D$39:$D$782,СВЦЭМ!$A$39:$A$782,$A138,СВЦЭМ!$B$39:$B$782,D$119)+'СЕТ СН'!$I$14+СВЦЭМ!$D$10+'СЕТ СН'!$I$5-'СЕТ СН'!$I$24</f>
        <v>4388.2518318900002</v>
      </c>
      <c r="E138" s="36">
        <f>SUMIFS(СВЦЭМ!$D$39:$D$782,СВЦЭМ!$A$39:$A$782,$A138,СВЦЭМ!$B$39:$B$782,E$119)+'СЕТ СН'!$I$14+СВЦЭМ!$D$10+'СЕТ СН'!$I$5-'СЕТ СН'!$I$24</f>
        <v>4347.8498162799997</v>
      </c>
      <c r="F138" s="36">
        <f>SUMIFS(СВЦЭМ!$D$39:$D$782,СВЦЭМ!$A$39:$A$782,$A138,СВЦЭМ!$B$39:$B$782,F$119)+'СЕТ СН'!$I$14+СВЦЭМ!$D$10+'СЕТ СН'!$I$5-'СЕТ СН'!$I$24</f>
        <v>4412.55427504</v>
      </c>
      <c r="G138" s="36">
        <f>SUMIFS(СВЦЭМ!$D$39:$D$782,СВЦЭМ!$A$39:$A$782,$A138,СВЦЭМ!$B$39:$B$782,G$119)+'СЕТ СН'!$I$14+СВЦЭМ!$D$10+'СЕТ СН'!$I$5-'СЕТ СН'!$I$24</f>
        <v>4420.6810860599999</v>
      </c>
      <c r="H138" s="36">
        <f>SUMIFS(СВЦЭМ!$D$39:$D$782,СВЦЭМ!$A$39:$A$782,$A138,СВЦЭМ!$B$39:$B$782,H$119)+'СЕТ СН'!$I$14+СВЦЭМ!$D$10+'СЕТ СН'!$I$5-'СЕТ СН'!$I$24</f>
        <v>4438.2188764399998</v>
      </c>
      <c r="I138" s="36">
        <f>SUMIFS(СВЦЭМ!$D$39:$D$782,СВЦЭМ!$A$39:$A$782,$A138,СВЦЭМ!$B$39:$B$782,I$119)+'СЕТ СН'!$I$14+СВЦЭМ!$D$10+'СЕТ СН'!$I$5-'СЕТ СН'!$I$24</f>
        <v>4407.3325019799995</v>
      </c>
      <c r="J138" s="36">
        <f>SUMIFS(СВЦЭМ!$D$39:$D$782,СВЦЭМ!$A$39:$A$782,$A138,СВЦЭМ!$B$39:$B$782,J$119)+'СЕТ СН'!$I$14+СВЦЭМ!$D$10+'СЕТ СН'!$I$5-'СЕТ СН'!$I$24</f>
        <v>4319.4475222700003</v>
      </c>
      <c r="K138" s="36">
        <f>SUMIFS(СВЦЭМ!$D$39:$D$782,СВЦЭМ!$A$39:$A$782,$A138,СВЦЭМ!$B$39:$B$782,K$119)+'СЕТ СН'!$I$14+СВЦЭМ!$D$10+'СЕТ СН'!$I$5-'СЕТ СН'!$I$24</f>
        <v>4206.7392288699994</v>
      </c>
      <c r="L138" s="36">
        <f>SUMIFS(СВЦЭМ!$D$39:$D$782,СВЦЭМ!$A$39:$A$782,$A138,СВЦЭМ!$B$39:$B$782,L$119)+'СЕТ СН'!$I$14+СВЦЭМ!$D$10+'СЕТ СН'!$I$5-'СЕТ СН'!$I$24</f>
        <v>4135.1740085399997</v>
      </c>
      <c r="M138" s="36">
        <f>SUMIFS(СВЦЭМ!$D$39:$D$782,СВЦЭМ!$A$39:$A$782,$A138,СВЦЭМ!$B$39:$B$782,M$119)+'СЕТ СН'!$I$14+СВЦЭМ!$D$10+'СЕТ СН'!$I$5-'СЕТ СН'!$I$24</f>
        <v>4102.2412272499996</v>
      </c>
      <c r="N138" s="36">
        <f>SUMIFS(СВЦЭМ!$D$39:$D$782,СВЦЭМ!$A$39:$A$782,$A138,СВЦЭМ!$B$39:$B$782,N$119)+'СЕТ СН'!$I$14+СВЦЭМ!$D$10+'СЕТ СН'!$I$5-'СЕТ СН'!$I$24</f>
        <v>4097.4448084100004</v>
      </c>
      <c r="O138" s="36">
        <f>SUMIFS(СВЦЭМ!$D$39:$D$782,СВЦЭМ!$A$39:$A$782,$A138,СВЦЭМ!$B$39:$B$782,O$119)+'СЕТ СН'!$I$14+СВЦЭМ!$D$10+'СЕТ СН'!$I$5-'СЕТ СН'!$I$24</f>
        <v>4109.3649311600002</v>
      </c>
      <c r="P138" s="36">
        <f>SUMIFS(СВЦЭМ!$D$39:$D$782,СВЦЭМ!$A$39:$A$782,$A138,СВЦЭМ!$B$39:$B$782,P$119)+'СЕТ СН'!$I$14+СВЦЭМ!$D$10+'СЕТ СН'!$I$5-'СЕТ СН'!$I$24</f>
        <v>4082.44305807</v>
      </c>
      <c r="Q138" s="36">
        <f>SUMIFS(СВЦЭМ!$D$39:$D$782,СВЦЭМ!$A$39:$A$782,$A138,СВЦЭМ!$B$39:$B$782,Q$119)+'СЕТ СН'!$I$14+СВЦЭМ!$D$10+'СЕТ СН'!$I$5-'СЕТ СН'!$I$24</f>
        <v>4078.6152033799999</v>
      </c>
      <c r="R138" s="36">
        <f>SUMIFS(СВЦЭМ!$D$39:$D$782,СВЦЭМ!$A$39:$A$782,$A138,СВЦЭМ!$B$39:$B$782,R$119)+'СЕТ СН'!$I$14+СВЦЭМ!$D$10+'СЕТ СН'!$I$5-'СЕТ СН'!$I$24</f>
        <v>4112.4134796600001</v>
      </c>
      <c r="S138" s="36">
        <f>SUMIFS(СВЦЭМ!$D$39:$D$782,СВЦЭМ!$A$39:$A$782,$A138,СВЦЭМ!$B$39:$B$782,S$119)+'СЕТ СН'!$I$14+СВЦЭМ!$D$10+'СЕТ СН'!$I$5-'СЕТ СН'!$I$24</f>
        <v>4112.2831869000001</v>
      </c>
      <c r="T138" s="36">
        <f>SUMIFS(СВЦЭМ!$D$39:$D$782,СВЦЭМ!$A$39:$A$782,$A138,СВЦЭМ!$B$39:$B$782,T$119)+'СЕТ СН'!$I$14+СВЦЭМ!$D$10+'СЕТ СН'!$I$5-'СЕТ СН'!$I$24</f>
        <v>4118.7822749099996</v>
      </c>
      <c r="U138" s="36">
        <f>SUMIFS(СВЦЭМ!$D$39:$D$782,СВЦЭМ!$A$39:$A$782,$A138,СВЦЭМ!$B$39:$B$782,U$119)+'СЕТ СН'!$I$14+СВЦЭМ!$D$10+'СЕТ СН'!$I$5-'СЕТ СН'!$I$24</f>
        <v>4138.0372733099994</v>
      </c>
      <c r="V138" s="36">
        <f>SUMIFS(СВЦЭМ!$D$39:$D$782,СВЦЭМ!$A$39:$A$782,$A138,СВЦЭМ!$B$39:$B$782,V$119)+'СЕТ СН'!$I$14+СВЦЭМ!$D$10+'СЕТ СН'!$I$5-'СЕТ СН'!$I$24</f>
        <v>4143.2594006500003</v>
      </c>
      <c r="W138" s="36">
        <f>SUMIFS(СВЦЭМ!$D$39:$D$782,СВЦЭМ!$A$39:$A$782,$A138,СВЦЭМ!$B$39:$B$782,W$119)+'СЕТ СН'!$I$14+СВЦЭМ!$D$10+'СЕТ СН'!$I$5-'СЕТ СН'!$I$24</f>
        <v>4132.6150528899998</v>
      </c>
      <c r="X138" s="36">
        <f>SUMIFS(СВЦЭМ!$D$39:$D$782,СВЦЭМ!$A$39:$A$782,$A138,СВЦЭМ!$B$39:$B$782,X$119)+'СЕТ СН'!$I$14+СВЦЭМ!$D$10+'СЕТ СН'!$I$5-'СЕТ СН'!$I$24</f>
        <v>4198.7968264299998</v>
      </c>
      <c r="Y138" s="36">
        <f>SUMIFS(СВЦЭМ!$D$39:$D$782,СВЦЭМ!$A$39:$A$782,$A138,СВЦЭМ!$B$39:$B$782,Y$119)+'СЕТ СН'!$I$14+СВЦЭМ!$D$10+'СЕТ СН'!$I$5-'СЕТ СН'!$I$24</f>
        <v>4289.7782929999994</v>
      </c>
    </row>
    <row r="139" spans="1:25" ht="15.75" x14ac:dyDescent="0.2">
      <c r="A139" s="35">
        <f t="shared" si="3"/>
        <v>45158</v>
      </c>
      <c r="B139" s="36">
        <f>SUMIFS(СВЦЭМ!$D$39:$D$782,СВЦЭМ!$A$39:$A$782,$A139,СВЦЭМ!$B$39:$B$782,B$119)+'СЕТ СН'!$I$14+СВЦЭМ!$D$10+'СЕТ СН'!$I$5-'СЕТ СН'!$I$24</f>
        <v>4334.8840118099997</v>
      </c>
      <c r="C139" s="36">
        <f>SUMIFS(СВЦЭМ!$D$39:$D$782,СВЦЭМ!$A$39:$A$782,$A139,СВЦЭМ!$B$39:$B$782,C$119)+'СЕТ СН'!$I$14+СВЦЭМ!$D$10+'СЕТ СН'!$I$5-'СЕТ СН'!$I$24</f>
        <v>4406.1589951599999</v>
      </c>
      <c r="D139" s="36">
        <f>SUMIFS(СВЦЭМ!$D$39:$D$782,СВЦЭМ!$A$39:$A$782,$A139,СВЦЭМ!$B$39:$B$782,D$119)+'СЕТ СН'!$I$14+СВЦЭМ!$D$10+'СЕТ СН'!$I$5-'СЕТ СН'!$I$24</f>
        <v>4418.8635481599995</v>
      </c>
      <c r="E139" s="36">
        <f>SUMIFS(СВЦЭМ!$D$39:$D$782,СВЦЭМ!$A$39:$A$782,$A139,СВЦЭМ!$B$39:$B$782,E$119)+'СЕТ СН'!$I$14+СВЦЭМ!$D$10+'СЕТ СН'!$I$5-'СЕТ СН'!$I$24</f>
        <v>4470.9446713399993</v>
      </c>
      <c r="F139" s="36">
        <f>SUMIFS(СВЦЭМ!$D$39:$D$782,СВЦЭМ!$A$39:$A$782,$A139,СВЦЭМ!$B$39:$B$782,F$119)+'СЕТ СН'!$I$14+СВЦЭМ!$D$10+'СЕТ СН'!$I$5-'СЕТ СН'!$I$24</f>
        <v>4500.27403366</v>
      </c>
      <c r="G139" s="36">
        <f>SUMIFS(СВЦЭМ!$D$39:$D$782,СВЦЭМ!$A$39:$A$782,$A139,СВЦЭМ!$B$39:$B$782,G$119)+'СЕТ СН'!$I$14+СВЦЭМ!$D$10+'СЕТ СН'!$I$5-'СЕТ СН'!$I$24</f>
        <v>4489.2330634199998</v>
      </c>
      <c r="H139" s="36">
        <f>SUMIFS(СВЦЭМ!$D$39:$D$782,СВЦЭМ!$A$39:$A$782,$A139,СВЦЭМ!$B$39:$B$782,H$119)+'СЕТ СН'!$I$14+СВЦЭМ!$D$10+'СЕТ СН'!$I$5-'СЕТ СН'!$I$24</f>
        <v>4487.8457432699997</v>
      </c>
      <c r="I139" s="36">
        <f>SUMIFS(СВЦЭМ!$D$39:$D$782,СВЦЭМ!$A$39:$A$782,$A139,СВЦЭМ!$B$39:$B$782,I$119)+'СЕТ СН'!$I$14+СВЦЭМ!$D$10+'СЕТ СН'!$I$5-'СЕТ СН'!$I$24</f>
        <v>4339.2905961799997</v>
      </c>
      <c r="J139" s="36">
        <f>SUMIFS(СВЦЭМ!$D$39:$D$782,СВЦЭМ!$A$39:$A$782,$A139,СВЦЭМ!$B$39:$B$782,J$119)+'СЕТ СН'!$I$14+СВЦЭМ!$D$10+'СЕТ СН'!$I$5-'СЕТ СН'!$I$24</f>
        <v>4310.6653268600003</v>
      </c>
      <c r="K139" s="36">
        <f>SUMIFS(СВЦЭМ!$D$39:$D$782,СВЦЭМ!$A$39:$A$782,$A139,СВЦЭМ!$B$39:$B$782,K$119)+'СЕТ СН'!$I$14+СВЦЭМ!$D$10+'СЕТ СН'!$I$5-'СЕТ СН'!$I$24</f>
        <v>4192.3399573899997</v>
      </c>
      <c r="L139" s="36">
        <f>SUMIFS(СВЦЭМ!$D$39:$D$782,СВЦЭМ!$A$39:$A$782,$A139,СВЦЭМ!$B$39:$B$782,L$119)+'СЕТ СН'!$I$14+СВЦЭМ!$D$10+'СЕТ СН'!$I$5-'СЕТ СН'!$I$24</f>
        <v>4130.5126795899996</v>
      </c>
      <c r="M139" s="36">
        <f>SUMIFS(СВЦЭМ!$D$39:$D$782,СВЦЭМ!$A$39:$A$782,$A139,СВЦЭМ!$B$39:$B$782,M$119)+'СЕТ СН'!$I$14+СВЦЭМ!$D$10+'СЕТ СН'!$I$5-'СЕТ СН'!$I$24</f>
        <v>4107.0182625399993</v>
      </c>
      <c r="N139" s="36">
        <f>SUMIFS(СВЦЭМ!$D$39:$D$782,СВЦЭМ!$A$39:$A$782,$A139,СВЦЭМ!$B$39:$B$782,N$119)+'СЕТ СН'!$I$14+СВЦЭМ!$D$10+'СЕТ СН'!$I$5-'СЕТ СН'!$I$24</f>
        <v>4111.0710204999996</v>
      </c>
      <c r="O139" s="36">
        <f>SUMIFS(СВЦЭМ!$D$39:$D$782,СВЦЭМ!$A$39:$A$782,$A139,СВЦЭМ!$B$39:$B$782,O$119)+'СЕТ СН'!$I$14+СВЦЭМ!$D$10+'СЕТ СН'!$I$5-'СЕТ СН'!$I$24</f>
        <v>4121.5058711499996</v>
      </c>
      <c r="P139" s="36">
        <f>SUMIFS(СВЦЭМ!$D$39:$D$782,СВЦЭМ!$A$39:$A$782,$A139,СВЦЭМ!$B$39:$B$782,P$119)+'СЕТ СН'!$I$14+СВЦЭМ!$D$10+'СЕТ СН'!$I$5-'СЕТ СН'!$I$24</f>
        <v>4119.0336342199998</v>
      </c>
      <c r="Q139" s="36">
        <f>SUMIFS(СВЦЭМ!$D$39:$D$782,СВЦЭМ!$A$39:$A$782,$A139,СВЦЭМ!$B$39:$B$782,Q$119)+'СЕТ СН'!$I$14+СВЦЭМ!$D$10+'СЕТ СН'!$I$5-'СЕТ СН'!$I$24</f>
        <v>4116.3808579899996</v>
      </c>
      <c r="R139" s="36">
        <f>SUMIFS(СВЦЭМ!$D$39:$D$782,СВЦЭМ!$A$39:$A$782,$A139,СВЦЭМ!$B$39:$B$782,R$119)+'СЕТ СН'!$I$14+СВЦЭМ!$D$10+'СЕТ СН'!$I$5-'СЕТ СН'!$I$24</f>
        <v>4139.7031694199995</v>
      </c>
      <c r="S139" s="36">
        <f>SUMIFS(СВЦЭМ!$D$39:$D$782,СВЦЭМ!$A$39:$A$782,$A139,СВЦЭМ!$B$39:$B$782,S$119)+'СЕТ СН'!$I$14+СВЦЭМ!$D$10+'СЕТ СН'!$I$5-'СЕТ СН'!$I$24</f>
        <v>4139.6048949699998</v>
      </c>
      <c r="T139" s="36">
        <f>SUMIFS(СВЦЭМ!$D$39:$D$782,СВЦЭМ!$A$39:$A$782,$A139,СВЦЭМ!$B$39:$B$782,T$119)+'СЕТ СН'!$I$14+СВЦЭМ!$D$10+'СЕТ СН'!$I$5-'СЕТ СН'!$I$24</f>
        <v>4127.4796999399996</v>
      </c>
      <c r="U139" s="36">
        <f>SUMIFS(СВЦЭМ!$D$39:$D$782,СВЦЭМ!$A$39:$A$782,$A139,СВЦЭМ!$B$39:$B$782,U$119)+'СЕТ СН'!$I$14+СВЦЭМ!$D$10+'СЕТ СН'!$I$5-'СЕТ СН'!$I$24</f>
        <v>4118.0182611</v>
      </c>
      <c r="V139" s="36">
        <f>SUMIFS(СВЦЭМ!$D$39:$D$782,СВЦЭМ!$A$39:$A$782,$A139,СВЦЭМ!$B$39:$B$782,V$119)+'СЕТ СН'!$I$14+СВЦЭМ!$D$10+'СЕТ СН'!$I$5-'СЕТ СН'!$I$24</f>
        <v>4129.6880075899999</v>
      </c>
      <c r="W139" s="36">
        <f>SUMIFS(СВЦЭМ!$D$39:$D$782,СВЦЭМ!$A$39:$A$782,$A139,СВЦЭМ!$B$39:$B$782,W$119)+'СЕТ СН'!$I$14+СВЦЭМ!$D$10+'СЕТ СН'!$I$5-'СЕТ СН'!$I$24</f>
        <v>4124.9660298299996</v>
      </c>
      <c r="X139" s="36">
        <f>SUMIFS(СВЦЭМ!$D$39:$D$782,СВЦЭМ!$A$39:$A$782,$A139,СВЦЭМ!$B$39:$B$782,X$119)+'СЕТ СН'!$I$14+СВЦЭМ!$D$10+'СЕТ СН'!$I$5-'СЕТ СН'!$I$24</f>
        <v>4181.3209950599994</v>
      </c>
      <c r="Y139" s="36">
        <f>SUMIFS(СВЦЭМ!$D$39:$D$782,СВЦЭМ!$A$39:$A$782,$A139,СВЦЭМ!$B$39:$B$782,Y$119)+'СЕТ СН'!$I$14+СВЦЭМ!$D$10+'СЕТ СН'!$I$5-'СЕТ СН'!$I$24</f>
        <v>4277.6861515500004</v>
      </c>
    </row>
    <row r="140" spans="1:25" ht="15.75" x14ac:dyDescent="0.2">
      <c r="A140" s="35">
        <f t="shared" si="3"/>
        <v>45159</v>
      </c>
      <c r="B140" s="36">
        <f>SUMIFS(СВЦЭМ!$D$39:$D$782,СВЦЭМ!$A$39:$A$782,$A140,СВЦЭМ!$B$39:$B$782,B$119)+'СЕТ СН'!$I$14+СВЦЭМ!$D$10+'СЕТ СН'!$I$5-'СЕТ СН'!$I$24</f>
        <v>4548.3825690200001</v>
      </c>
      <c r="C140" s="36">
        <f>SUMIFS(СВЦЭМ!$D$39:$D$782,СВЦЭМ!$A$39:$A$782,$A140,СВЦЭМ!$B$39:$B$782,C$119)+'СЕТ СН'!$I$14+СВЦЭМ!$D$10+'СЕТ СН'!$I$5-'СЕТ СН'!$I$24</f>
        <v>4581.4910164399998</v>
      </c>
      <c r="D140" s="36">
        <f>SUMIFS(СВЦЭМ!$D$39:$D$782,СВЦЭМ!$A$39:$A$782,$A140,СВЦЭМ!$B$39:$B$782,D$119)+'СЕТ СН'!$I$14+СВЦЭМ!$D$10+'СЕТ СН'!$I$5-'СЕТ СН'!$I$24</f>
        <v>4623.2453237899999</v>
      </c>
      <c r="E140" s="36">
        <f>SUMIFS(СВЦЭМ!$D$39:$D$782,СВЦЭМ!$A$39:$A$782,$A140,СВЦЭМ!$B$39:$B$782,E$119)+'СЕТ СН'!$I$14+СВЦЭМ!$D$10+'СЕТ СН'!$I$5-'СЕТ СН'!$I$24</f>
        <v>4636.7044380299994</v>
      </c>
      <c r="F140" s="36">
        <f>SUMIFS(СВЦЭМ!$D$39:$D$782,СВЦЭМ!$A$39:$A$782,$A140,СВЦЭМ!$B$39:$B$782,F$119)+'СЕТ СН'!$I$14+СВЦЭМ!$D$10+'СЕТ СН'!$I$5-'СЕТ СН'!$I$24</f>
        <v>4702.9034993999994</v>
      </c>
      <c r="G140" s="36">
        <f>SUMIFS(СВЦЭМ!$D$39:$D$782,СВЦЭМ!$A$39:$A$782,$A140,СВЦЭМ!$B$39:$B$782,G$119)+'СЕТ СН'!$I$14+СВЦЭМ!$D$10+'СЕТ СН'!$I$5-'СЕТ СН'!$I$24</f>
        <v>4704.5895607000002</v>
      </c>
      <c r="H140" s="36">
        <f>SUMIFS(СВЦЭМ!$D$39:$D$782,СВЦЭМ!$A$39:$A$782,$A140,СВЦЭМ!$B$39:$B$782,H$119)+'СЕТ СН'!$I$14+СВЦЭМ!$D$10+'СЕТ СН'!$I$5-'СЕТ СН'!$I$24</f>
        <v>4731.8986756599998</v>
      </c>
      <c r="I140" s="36">
        <f>SUMIFS(СВЦЭМ!$D$39:$D$782,СВЦЭМ!$A$39:$A$782,$A140,СВЦЭМ!$B$39:$B$782,I$119)+'СЕТ СН'!$I$14+СВЦЭМ!$D$10+'СЕТ СН'!$I$5-'СЕТ СН'!$I$24</f>
        <v>4595.3261014899999</v>
      </c>
      <c r="J140" s="36">
        <f>SUMIFS(СВЦЭМ!$D$39:$D$782,СВЦЭМ!$A$39:$A$782,$A140,СВЦЭМ!$B$39:$B$782,J$119)+'СЕТ СН'!$I$14+СВЦЭМ!$D$10+'СЕТ СН'!$I$5-'СЕТ СН'!$I$24</f>
        <v>4479.8134933199999</v>
      </c>
      <c r="K140" s="36">
        <f>SUMIFS(СВЦЭМ!$D$39:$D$782,СВЦЭМ!$A$39:$A$782,$A140,СВЦЭМ!$B$39:$B$782,K$119)+'СЕТ СН'!$I$14+СВЦЭМ!$D$10+'СЕТ СН'!$I$5-'СЕТ СН'!$I$24</f>
        <v>4400.3936611999998</v>
      </c>
      <c r="L140" s="36">
        <f>SUMIFS(СВЦЭМ!$D$39:$D$782,СВЦЭМ!$A$39:$A$782,$A140,СВЦЭМ!$B$39:$B$782,L$119)+'СЕТ СН'!$I$14+СВЦЭМ!$D$10+'СЕТ СН'!$I$5-'СЕТ СН'!$I$24</f>
        <v>4345.8374452899998</v>
      </c>
      <c r="M140" s="36">
        <f>SUMIFS(СВЦЭМ!$D$39:$D$782,СВЦЭМ!$A$39:$A$782,$A140,СВЦЭМ!$B$39:$B$782,M$119)+'СЕТ СН'!$I$14+СВЦЭМ!$D$10+'СЕТ СН'!$I$5-'СЕТ СН'!$I$24</f>
        <v>4334.5468698200002</v>
      </c>
      <c r="N140" s="36">
        <f>SUMIFS(СВЦЭМ!$D$39:$D$782,СВЦЭМ!$A$39:$A$782,$A140,СВЦЭМ!$B$39:$B$782,N$119)+'СЕТ СН'!$I$14+СВЦЭМ!$D$10+'СЕТ СН'!$I$5-'СЕТ СН'!$I$24</f>
        <v>4332.5939499599999</v>
      </c>
      <c r="O140" s="36">
        <f>SUMIFS(СВЦЭМ!$D$39:$D$782,СВЦЭМ!$A$39:$A$782,$A140,СВЦЭМ!$B$39:$B$782,O$119)+'СЕТ СН'!$I$14+СВЦЭМ!$D$10+'СЕТ СН'!$I$5-'СЕТ СН'!$I$24</f>
        <v>4341.60762634</v>
      </c>
      <c r="P140" s="36">
        <f>SUMIFS(СВЦЭМ!$D$39:$D$782,СВЦЭМ!$A$39:$A$782,$A140,СВЦЭМ!$B$39:$B$782,P$119)+'СЕТ СН'!$I$14+СВЦЭМ!$D$10+'СЕТ СН'!$I$5-'СЕТ СН'!$I$24</f>
        <v>4301.3238130899999</v>
      </c>
      <c r="Q140" s="36">
        <f>SUMIFS(СВЦЭМ!$D$39:$D$782,СВЦЭМ!$A$39:$A$782,$A140,СВЦЭМ!$B$39:$B$782,Q$119)+'СЕТ СН'!$I$14+СВЦЭМ!$D$10+'СЕТ СН'!$I$5-'СЕТ СН'!$I$24</f>
        <v>4313.4791419800003</v>
      </c>
      <c r="R140" s="36">
        <f>SUMIFS(СВЦЭМ!$D$39:$D$782,СВЦЭМ!$A$39:$A$782,$A140,СВЦЭМ!$B$39:$B$782,R$119)+'СЕТ СН'!$I$14+СВЦЭМ!$D$10+'СЕТ СН'!$I$5-'СЕТ СН'!$I$24</f>
        <v>4349.7614866599997</v>
      </c>
      <c r="S140" s="36">
        <f>SUMIFS(СВЦЭМ!$D$39:$D$782,СВЦЭМ!$A$39:$A$782,$A140,СВЦЭМ!$B$39:$B$782,S$119)+'СЕТ СН'!$I$14+СВЦЭМ!$D$10+'СЕТ СН'!$I$5-'СЕТ СН'!$I$24</f>
        <v>4337.6835582900003</v>
      </c>
      <c r="T140" s="36">
        <f>SUMIFS(СВЦЭМ!$D$39:$D$782,СВЦЭМ!$A$39:$A$782,$A140,СВЦЭМ!$B$39:$B$782,T$119)+'СЕТ СН'!$I$14+СВЦЭМ!$D$10+'СЕТ СН'!$I$5-'СЕТ СН'!$I$24</f>
        <v>4339.2074669200001</v>
      </c>
      <c r="U140" s="36">
        <f>SUMIFS(СВЦЭМ!$D$39:$D$782,СВЦЭМ!$A$39:$A$782,$A140,СВЦЭМ!$B$39:$B$782,U$119)+'СЕТ СН'!$I$14+СВЦЭМ!$D$10+'СЕТ СН'!$I$5-'СЕТ СН'!$I$24</f>
        <v>4343.6021580099996</v>
      </c>
      <c r="V140" s="36">
        <f>SUMIFS(СВЦЭМ!$D$39:$D$782,СВЦЭМ!$A$39:$A$782,$A140,СВЦЭМ!$B$39:$B$782,V$119)+'СЕТ СН'!$I$14+СВЦЭМ!$D$10+'СЕТ СН'!$I$5-'СЕТ СН'!$I$24</f>
        <v>4340.2335919999996</v>
      </c>
      <c r="W140" s="36">
        <f>SUMIFS(СВЦЭМ!$D$39:$D$782,СВЦЭМ!$A$39:$A$782,$A140,СВЦЭМ!$B$39:$B$782,W$119)+'СЕТ СН'!$I$14+СВЦЭМ!$D$10+'СЕТ СН'!$I$5-'СЕТ СН'!$I$24</f>
        <v>4320.7185141700002</v>
      </c>
      <c r="X140" s="36">
        <f>SUMIFS(СВЦЭМ!$D$39:$D$782,СВЦЭМ!$A$39:$A$782,$A140,СВЦЭМ!$B$39:$B$782,X$119)+'СЕТ СН'!$I$14+СВЦЭМ!$D$10+'СЕТ СН'!$I$5-'СЕТ СН'!$I$24</f>
        <v>4412.3835788699998</v>
      </c>
      <c r="Y140" s="36">
        <f>SUMIFS(СВЦЭМ!$D$39:$D$782,СВЦЭМ!$A$39:$A$782,$A140,СВЦЭМ!$B$39:$B$782,Y$119)+'СЕТ СН'!$I$14+СВЦЭМ!$D$10+'СЕТ СН'!$I$5-'СЕТ СН'!$I$24</f>
        <v>4518.2941439899996</v>
      </c>
    </row>
    <row r="141" spans="1:25" ht="15.75" x14ac:dyDescent="0.2">
      <c r="A141" s="35">
        <f t="shared" si="3"/>
        <v>45160</v>
      </c>
      <c r="B141" s="36">
        <f>SUMIFS(СВЦЭМ!$D$39:$D$782,СВЦЭМ!$A$39:$A$782,$A141,СВЦЭМ!$B$39:$B$782,B$119)+'СЕТ СН'!$I$14+СВЦЭМ!$D$10+'СЕТ СН'!$I$5-'СЕТ СН'!$I$24</f>
        <v>4445.1451271999995</v>
      </c>
      <c r="C141" s="36">
        <f>SUMIFS(СВЦЭМ!$D$39:$D$782,СВЦЭМ!$A$39:$A$782,$A141,СВЦЭМ!$B$39:$B$782,C$119)+'СЕТ СН'!$I$14+СВЦЭМ!$D$10+'СЕТ СН'!$I$5-'СЕТ СН'!$I$24</f>
        <v>4559.8328724700004</v>
      </c>
      <c r="D141" s="36">
        <f>SUMIFS(СВЦЭМ!$D$39:$D$782,СВЦЭМ!$A$39:$A$782,$A141,СВЦЭМ!$B$39:$B$782,D$119)+'СЕТ СН'!$I$14+СВЦЭМ!$D$10+'СЕТ СН'!$I$5-'СЕТ СН'!$I$24</f>
        <v>4597.4127637000001</v>
      </c>
      <c r="E141" s="36">
        <f>SUMIFS(СВЦЭМ!$D$39:$D$782,СВЦЭМ!$A$39:$A$782,$A141,СВЦЭМ!$B$39:$B$782,E$119)+'СЕТ СН'!$I$14+СВЦЭМ!$D$10+'СЕТ СН'!$I$5-'СЕТ СН'!$I$24</f>
        <v>4582.3813694</v>
      </c>
      <c r="F141" s="36">
        <f>SUMIFS(СВЦЭМ!$D$39:$D$782,СВЦЭМ!$A$39:$A$782,$A141,СВЦЭМ!$B$39:$B$782,F$119)+'СЕТ СН'!$I$14+СВЦЭМ!$D$10+'СЕТ СН'!$I$5-'СЕТ СН'!$I$24</f>
        <v>4611.4764563999997</v>
      </c>
      <c r="G141" s="36">
        <f>SUMIFS(СВЦЭМ!$D$39:$D$782,СВЦЭМ!$A$39:$A$782,$A141,СВЦЭМ!$B$39:$B$782,G$119)+'СЕТ СН'!$I$14+СВЦЭМ!$D$10+'СЕТ СН'!$I$5-'СЕТ СН'!$I$24</f>
        <v>4598.3422067600004</v>
      </c>
      <c r="H141" s="36">
        <f>SUMIFS(СВЦЭМ!$D$39:$D$782,СВЦЭМ!$A$39:$A$782,$A141,СВЦЭМ!$B$39:$B$782,H$119)+'СЕТ СН'!$I$14+СВЦЭМ!$D$10+'СЕТ СН'!$I$5-'СЕТ СН'!$I$24</f>
        <v>4521.01272814</v>
      </c>
      <c r="I141" s="36">
        <f>SUMIFS(СВЦЭМ!$D$39:$D$782,СВЦЭМ!$A$39:$A$782,$A141,СВЦЭМ!$B$39:$B$782,I$119)+'СЕТ СН'!$I$14+СВЦЭМ!$D$10+'СЕТ СН'!$I$5-'СЕТ СН'!$I$24</f>
        <v>4422.6177558600002</v>
      </c>
      <c r="J141" s="36">
        <f>SUMIFS(СВЦЭМ!$D$39:$D$782,СВЦЭМ!$A$39:$A$782,$A141,СВЦЭМ!$B$39:$B$782,J$119)+'СЕТ СН'!$I$14+СВЦЭМ!$D$10+'СЕТ СН'!$I$5-'СЕТ СН'!$I$24</f>
        <v>4369.71223164</v>
      </c>
      <c r="K141" s="36">
        <f>SUMIFS(СВЦЭМ!$D$39:$D$782,СВЦЭМ!$A$39:$A$782,$A141,СВЦЭМ!$B$39:$B$782,K$119)+'СЕТ СН'!$I$14+СВЦЭМ!$D$10+'СЕТ СН'!$I$5-'СЕТ СН'!$I$24</f>
        <v>4274.3086365199997</v>
      </c>
      <c r="L141" s="36">
        <f>SUMIFS(СВЦЭМ!$D$39:$D$782,СВЦЭМ!$A$39:$A$782,$A141,СВЦЭМ!$B$39:$B$782,L$119)+'СЕТ СН'!$I$14+СВЦЭМ!$D$10+'СЕТ СН'!$I$5-'СЕТ СН'!$I$24</f>
        <v>4245.4821604299996</v>
      </c>
      <c r="M141" s="36">
        <f>SUMIFS(СВЦЭМ!$D$39:$D$782,СВЦЭМ!$A$39:$A$782,$A141,СВЦЭМ!$B$39:$B$782,M$119)+'СЕТ СН'!$I$14+СВЦЭМ!$D$10+'СЕТ СН'!$I$5-'СЕТ СН'!$I$24</f>
        <v>4229.5845356</v>
      </c>
      <c r="N141" s="36">
        <f>SUMIFS(СВЦЭМ!$D$39:$D$782,СВЦЭМ!$A$39:$A$782,$A141,СВЦЭМ!$B$39:$B$782,N$119)+'СЕТ СН'!$I$14+СВЦЭМ!$D$10+'СЕТ СН'!$I$5-'СЕТ СН'!$I$24</f>
        <v>4224.69656347</v>
      </c>
      <c r="O141" s="36">
        <f>SUMIFS(СВЦЭМ!$D$39:$D$782,СВЦЭМ!$A$39:$A$782,$A141,СВЦЭМ!$B$39:$B$782,O$119)+'СЕТ СН'!$I$14+СВЦЭМ!$D$10+'СЕТ СН'!$I$5-'СЕТ СН'!$I$24</f>
        <v>4214.5289655199995</v>
      </c>
      <c r="P141" s="36">
        <f>SUMIFS(СВЦЭМ!$D$39:$D$782,СВЦЭМ!$A$39:$A$782,$A141,СВЦЭМ!$B$39:$B$782,P$119)+'СЕТ СН'!$I$14+СВЦЭМ!$D$10+'СЕТ СН'!$I$5-'СЕТ СН'!$I$24</f>
        <v>4180.9953670799996</v>
      </c>
      <c r="Q141" s="36">
        <f>SUMIFS(СВЦЭМ!$D$39:$D$782,СВЦЭМ!$A$39:$A$782,$A141,СВЦЭМ!$B$39:$B$782,Q$119)+'СЕТ СН'!$I$14+СВЦЭМ!$D$10+'СЕТ СН'!$I$5-'СЕТ СН'!$I$24</f>
        <v>4163.8816884999997</v>
      </c>
      <c r="R141" s="36">
        <f>SUMIFS(СВЦЭМ!$D$39:$D$782,СВЦЭМ!$A$39:$A$782,$A141,СВЦЭМ!$B$39:$B$782,R$119)+'СЕТ СН'!$I$14+СВЦЭМ!$D$10+'СЕТ СН'!$I$5-'СЕТ СН'!$I$24</f>
        <v>4182.0480874000004</v>
      </c>
      <c r="S141" s="36">
        <f>SUMIFS(СВЦЭМ!$D$39:$D$782,СВЦЭМ!$A$39:$A$782,$A141,СВЦЭМ!$B$39:$B$782,S$119)+'СЕТ СН'!$I$14+СВЦЭМ!$D$10+'СЕТ СН'!$I$5-'СЕТ СН'!$I$24</f>
        <v>4198.7037143699999</v>
      </c>
      <c r="T141" s="36">
        <f>SUMIFS(СВЦЭМ!$D$39:$D$782,СВЦЭМ!$A$39:$A$782,$A141,СВЦЭМ!$B$39:$B$782,T$119)+'СЕТ СН'!$I$14+СВЦЭМ!$D$10+'СЕТ СН'!$I$5-'СЕТ СН'!$I$24</f>
        <v>4210.2915085999994</v>
      </c>
      <c r="U141" s="36">
        <f>SUMIFS(СВЦЭМ!$D$39:$D$782,СВЦЭМ!$A$39:$A$782,$A141,СВЦЭМ!$B$39:$B$782,U$119)+'СЕТ СН'!$I$14+СВЦЭМ!$D$10+'СЕТ СН'!$I$5-'СЕТ СН'!$I$24</f>
        <v>4202.2018593100001</v>
      </c>
      <c r="V141" s="36">
        <f>SUMIFS(СВЦЭМ!$D$39:$D$782,СВЦЭМ!$A$39:$A$782,$A141,СВЦЭМ!$B$39:$B$782,V$119)+'СЕТ СН'!$I$14+СВЦЭМ!$D$10+'СЕТ СН'!$I$5-'СЕТ СН'!$I$24</f>
        <v>4210.2769582299998</v>
      </c>
      <c r="W141" s="36">
        <f>SUMIFS(СВЦЭМ!$D$39:$D$782,СВЦЭМ!$A$39:$A$782,$A141,СВЦЭМ!$B$39:$B$782,W$119)+'СЕТ СН'!$I$14+СВЦЭМ!$D$10+'СЕТ СН'!$I$5-'СЕТ СН'!$I$24</f>
        <v>4203.70442774</v>
      </c>
      <c r="X141" s="36">
        <f>SUMIFS(СВЦЭМ!$D$39:$D$782,СВЦЭМ!$A$39:$A$782,$A141,СВЦЭМ!$B$39:$B$782,X$119)+'СЕТ СН'!$I$14+СВЦЭМ!$D$10+'СЕТ СН'!$I$5-'СЕТ СН'!$I$24</f>
        <v>4283.22879956</v>
      </c>
      <c r="Y141" s="36">
        <f>SUMIFS(СВЦЭМ!$D$39:$D$782,СВЦЭМ!$A$39:$A$782,$A141,СВЦЭМ!$B$39:$B$782,Y$119)+'СЕТ СН'!$I$14+СВЦЭМ!$D$10+'СЕТ СН'!$I$5-'СЕТ СН'!$I$24</f>
        <v>4384.7927088699998</v>
      </c>
    </row>
    <row r="142" spans="1:25" ht="15.75" x14ac:dyDescent="0.2">
      <c r="A142" s="35">
        <f t="shared" si="3"/>
        <v>45161</v>
      </c>
      <c r="B142" s="36">
        <f>SUMIFS(СВЦЭМ!$D$39:$D$782,СВЦЭМ!$A$39:$A$782,$A142,СВЦЭМ!$B$39:$B$782,B$119)+'СЕТ СН'!$I$14+СВЦЭМ!$D$10+'СЕТ СН'!$I$5-'СЕТ СН'!$I$24</f>
        <v>4476.3692520200002</v>
      </c>
      <c r="C142" s="36">
        <f>SUMIFS(СВЦЭМ!$D$39:$D$782,СВЦЭМ!$A$39:$A$782,$A142,СВЦЭМ!$B$39:$B$782,C$119)+'СЕТ СН'!$I$14+СВЦЭМ!$D$10+'СЕТ СН'!$I$5-'СЕТ СН'!$I$24</f>
        <v>4554.2116553100004</v>
      </c>
      <c r="D142" s="36">
        <f>SUMIFS(СВЦЭМ!$D$39:$D$782,СВЦЭМ!$A$39:$A$782,$A142,СВЦЭМ!$B$39:$B$782,D$119)+'СЕТ СН'!$I$14+СВЦЭМ!$D$10+'СЕТ СН'!$I$5-'СЕТ СН'!$I$24</f>
        <v>4586.7207529799998</v>
      </c>
      <c r="E142" s="36">
        <f>SUMIFS(СВЦЭМ!$D$39:$D$782,СВЦЭМ!$A$39:$A$782,$A142,СВЦЭМ!$B$39:$B$782,E$119)+'СЕТ СН'!$I$14+СВЦЭМ!$D$10+'СЕТ СН'!$I$5-'СЕТ СН'!$I$24</f>
        <v>4603.46169551</v>
      </c>
      <c r="F142" s="36">
        <f>SUMIFS(СВЦЭМ!$D$39:$D$782,СВЦЭМ!$A$39:$A$782,$A142,СВЦЭМ!$B$39:$B$782,F$119)+'СЕТ СН'!$I$14+СВЦЭМ!$D$10+'СЕТ СН'!$I$5-'СЕТ СН'!$I$24</f>
        <v>4649.5990723499999</v>
      </c>
      <c r="G142" s="36">
        <f>SUMIFS(СВЦЭМ!$D$39:$D$782,СВЦЭМ!$A$39:$A$782,$A142,СВЦЭМ!$B$39:$B$782,G$119)+'СЕТ СН'!$I$14+СВЦЭМ!$D$10+'СЕТ СН'!$I$5-'СЕТ СН'!$I$24</f>
        <v>4616.8930943899995</v>
      </c>
      <c r="H142" s="36">
        <f>SUMIFS(СВЦЭМ!$D$39:$D$782,СВЦЭМ!$A$39:$A$782,$A142,СВЦЭМ!$B$39:$B$782,H$119)+'СЕТ СН'!$I$14+СВЦЭМ!$D$10+'СЕТ СН'!$I$5-'СЕТ СН'!$I$24</f>
        <v>4567.2723132499996</v>
      </c>
      <c r="I142" s="36">
        <f>SUMIFS(СВЦЭМ!$D$39:$D$782,СВЦЭМ!$A$39:$A$782,$A142,СВЦЭМ!$B$39:$B$782,I$119)+'СЕТ СН'!$I$14+СВЦЭМ!$D$10+'СЕТ СН'!$I$5-'СЕТ СН'!$I$24</f>
        <v>4441.9213383200004</v>
      </c>
      <c r="J142" s="36">
        <f>SUMIFS(СВЦЭМ!$D$39:$D$782,СВЦЭМ!$A$39:$A$782,$A142,СВЦЭМ!$B$39:$B$782,J$119)+'СЕТ СН'!$I$14+СВЦЭМ!$D$10+'СЕТ СН'!$I$5-'СЕТ СН'!$I$24</f>
        <v>4298.3653511800003</v>
      </c>
      <c r="K142" s="36">
        <f>SUMIFS(СВЦЭМ!$D$39:$D$782,СВЦЭМ!$A$39:$A$782,$A142,СВЦЭМ!$B$39:$B$782,K$119)+'СЕТ СН'!$I$14+СВЦЭМ!$D$10+'СЕТ СН'!$I$5-'СЕТ СН'!$I$24</f>
        <v>4247.4903435199994</v>
      </c>
      <c r="L142" s="36">
        <f>SUMIFS(СВЦЭМ!$D$39:$D$782,СВЦЭМ!$A$39:$A$782,$A142,СВЦЭМ!$B$39:$B$782,L$119)+'СЕТ СН'!$I$14+СВЦЭМ!$D$10+'СЕТ СН'!$I$5-'СЕТ СН'!$I$24</f>
        <v>4221.3798584599999</v>
      </c>
      <c r="M142" s="36">
        <f>SUMIFS(СВЦЭМ!$D$39:$D$782,СВЦЭМ!$A$39:$A$782,$A142,СВЦЭМ!$B$39:$B$782,M$119)+'СЕТ СН'!$I$14+СВЦЭМ!$D$10+'СЕТ СН'!$I$5-'СЕТ СН'!$I$24</f>
        <v>4208.2459782699998</v>
      </c>
      <c r="N142" s="36">
        <f>SUMIFS(СВЦЭМ!$D$39:$D$782,СВЦЭМ!$A$39:$A$782,$A142,СВЦЭМ!$B$39:$B$782,N$119)+'СЕТ СН'!$I$14+СВЦЭМ!$D$10+'СЕТ СН'!$I$5-'СЕТ СН'!$I$24</f>
        <v>4194.5993252400003</v>
      </c>
      <c r="O142" s="36">
        <f>SUMIFS(СВЦЭМ!$D$39:$D$782,СВЦЭМ!$A$39:$A$782,$A142,СВЦЭМ!$B$39:$B$782,O$119)+'СЕТ СН'!$I$14+СВЦЭМ!$D$10+'СЕТ СН'!$I$5-'СЕТ СН'!$I$24</f>
        <v>4197.0544668900002</v>
      </c>
      <c r="P142" s="36">
        <f>SUMIFS(СВЦЭМ!$D$39:$D$782,СВЦЭМ!$A$39:$A$782,$A142,СВЦЭМ!$B$39:$B$782,P$119)+'СЕТ СН'!$I$14+СВЦЭМ!$D$10+'СЕТ СН'!$I$5-'СЕТ СН'!$I$24</f>
        <v>4164.7823053399998</v>
      </c>
      <c r="Q142" s="36">
        <f>SUMIFS(СВЦЭМ!$D$39:$D$782,СВЦЭМ!$A$39:$A$782,$A142,СВЦЭМ!$B$39:$B$782,Q$119)+'СЕТ СН'!$I$14+СВЦЭМ!$D$10+'СЕТ СН'!$I$5-'СЕТ СН'!$I$24</f>
        <v>4165.8317623599996</v>
      </c>
      <c r="R142" s="36">
        <f>SUMIFS(СВЦЭМ!$D$39:$D$782,СВЦЭМ!$A$39:$A$782,$A142,СВЦЭМ!$B$39:$B$782,R$119)+'СЕТ СН'!$I$14+СВЦЭМ!$D$10+'СЕТ СН'!$I$5-'СЕТ СН'!$I$24</f>
        <v>4205.0853870699993</v>
      </c>
      <c r="S142" s="36">
        <f>SUMIFS(СВЦЭМ!$D$39:$D$782,СВЦЭМ!$A$39:$A$782,$A142,СВЦЭМ!$B$39:$B$782,S$119)+'СЕТ СН'!$I$14+СВЦЭМ!$D$10+'СЕТ СН'!$I$5-'СЕТ СН'!$I$24</f>
        <v>4210.7074725700004</v>
      </c>
      <c r="T142" s="36">
        <f>SUMIFS(СВЦЭМ!$D$39:$D$782,СВЦЭМ!$A$39:$A$782,$A142,СВЦЭМ!$B$39:$B$782,T$119)+'СЕТ СН'!$I$14+СВЦЭМ!$D$10+'СЕТ СН'!$I$5-'СЕТ СН'!$I$24</f>
        <v>4204.7023131400001</v>
      </c>
      <c r="U142" s="36">
        <f>SUMIFS(СВЦЭМ!$D$39:$D$782,СВЦЭМ!$A$39:$A$782,$A142,СВЦЭМ!$B$39:$B$782,U$119)+'СЕТ СН'!$I$14+СВЦЭМ!$D$10+'СЕТ СН'!$I$5-'СЕТ СН'!$I$24</f>
        <v>4217.40872064</v>
      </c>
      <c r="V142" s="36">
        <f>SUMIFS(СВЦЭМ!$D$39:$D$782,СВЦЭМ!$A$39:$A$782,$A142,СВЦЭМ!$B$39:$B$782,V$119)+'СЕТ СН'!$I$14+СВЦЭМ!$D$10+'СЕТ СН'!$I$5-'СЕТ СН'!$I$24</f>
        <v>4215.3160271999996</v>
      </c>
      <c r="W142" s="36">
        <f>SUMIFS(СВЦЭМ!$D$39:$D$782,СВЦЭМ!$A$39:$A$782,$A142,СВЦЭМ!$B$39:$B$782,W$119)+'СЕТ СН'!$I$14+СВЦЭМ!$D$10+'СЕТ СН'!$I$5-'СЕТ СН'!$I$24</f>
        <v>4207.3645142400001</v>
      </c>
      <c r="X142" s="36">
        <f>SUMIFS(СВЦЭМ!$D$39:$D$782,СВЦЭМ!$A$39:$A$782,$A142,СВЦЭМ!$B$39:$B$782,X$119)+'СЕТ СН'!$I$14+СВЦЭМ!$D$10+'СЕТ СН'!$I$5-'СЕТ СН'!$I$24</f>
        <v>4248.3331015900003</v>
      </c>
      <c r="Y142" s="36">
        <f>SUMIFS(СВЦЭМ!$D$39:$D$782,СВЦЭМ!$A$39:$A$782,$A142,СВЦЭМ!$B$39:$B$782,Y$119)+'СЕТ СН'!$I$14+СВЦЭМ!$D$10+'СЕТ СН'!$I$5-'СЕТ СН'!$I$24</f>
        <v>4336.2816020099999</v>
      </c>
    </row>
    <row r="143" spans="1:25" ht="15.75" x14ac:dyDescent="0.2">
      <c r="A143" s="35">
        <f t="shared" si="3"/>
        <v>45162</v>
      </c>
      <c r="B143" s="36">
        <f>SUMIFS(СВЦЭМ!$D$39:$D$782,СВЦЭМ!$A$39:$A$782,$A143,СВЦЭМ!$B$39:$B$782,B$119)+'СЕТ СН'!$I$14+СВЦЭМ!$D$10+'СЕТ СН'!$I$5-'СЕТ СН'!$I$24</f>
        <v>4371.2560806599995</v>
      </c>
      <c r="C143" s="36">
        <f>SUMIFS(СВЦЭМ!$D$39:$D$782,СВЦЭМ!$A$39:$A$782,$A143,СВЦЭМ!$B$39:$B$782,C$119)+'СЕТ СН'!$I$14+СВЦЭМ!$D$10+'СЕТ СН'!$I$5-'СЕТ СН'!$I$24</f>
        <v>4445.8230667299995</v>
      </c>
      <c r="D143" s="36">
        <f>SUMIFS(СВЦЭМ!$D$39:$D$782,СВЦЭМ!$A$39:$A$782,$A143,СВЦЭМ!$B$39:$B$782,D$119)+'СЕТ СН'!$I$14+СВЦЭМ!$D$10+'СЕТ СН'!$I$5-'СЕТ СН'!$I$24</f>
        <v>4466.49054772</v>
      </c>
      <c r="E143" s="36">
        <f>SUMIFS(СВЦЭМ!$D$39:$D$782,СВЦЭМ!$A$39:$A$782,$A143,СВЦЭМ!$B$39:$B$782,E$119)+'СЕТ СН'!$I$14+СВЦЭМ!$D$10+'СЕТ СН'!$I$5-'СЕТ СН'!$I$24</f>
        <v>4478.3948450500002</v>
      </c>
      <c r="F143" s="36">
        <f>SUMIFS(СВЦЭМ!$D$39:$D$782,СВЦЭМ!$A$39:$A$782,$A143,СВЦЭМ!$B$39:$B$782,F$119)+'СЕТ СН'!$I$14+СВЦЭМ!$D$10+'СЕТ СН'!$I$5-'СЕТ СН'!$I$24</f>
        <v>4518.06829277</v>
      </c>
      <c r="G143" s="36">
        <f>SUMIFS(СВЦЭМ!$D$39:$D$782,СВЦЭМ!$A$39:$A$782,$A143,СВЦЭМ!$B$39:$B$782,G$119)+'СЕТ СН'!$I$14+СВЦЭМ!$D$10+'СЕТ СН'!$I$5-'СЕТ СН'!$I$24</f>
        <v>4496.9099201199997</v>
      </c>
      <c r="H143" s="36">
        <f>SUMIFS(СВЦЭМ!$D$39:$D$782,СВЦЭМ!$A$39:$A$782,$A143,СВЦЭМ!$B$39:$B$782,H$119)+'СЕТ СН'!$I$14+СВЦЭМ!$D$10+'СЕТ СН'!$I$5-'СЕТ СН'!$I$24</f>
        <v>4414.4224890799997</v>
      </c>
      <c r="I143" s="36">
        <f>SUMIFS(СВЦЭМ!$D$39:$D$782,СВЦЭМ!$A$39:$A$782,$A143,СВЦЭМ!$B$39:$B$782,I$119)+'СЕТ СН'!$I$14+СВЦЭМ!$D$10+'СЕТ СН'!$I$5-'СЕТ СН'!$I$24</f>
        <v>4356.1421222700001</v>
      </c>
      <c r="J143" s="36">
        <f>SUMIFS(СВЦЭМ!$D$39:$D$782,СВЦЭМ!$A$39:$A$782,$A143,СВЦЭМ!$B$39:$B$782,J$119)+'СЕТ СН'!$I$14+СВЦЭМ!$D$10+'СЕТ СН'!$I$5-'СЕТ СН'!$I$24</f>
        <v>4253.7235480899999</v>
      </c>
      <c r="K143" s="36">
        <f>SUMIFS(СВЦЭМ!$D$39:$D$782,СВЦЭМ!$A$39:$A$782,$A143,СВЦЭМ!$B$39:$B$782,K$119)+'СЕТ СН'!$I$14+СВЦЭМ!$D$10+'СЕТ СН'!$I$5-'СЕТ СН'!$I$24</f>
        <v>4222.6833874900003</v>
      </c>
      <c r="L143" s="36">
        <f>SUMIFS(СВЦЭМ!$D$39:$D$782,СВЦЭМ!$A$39:$A$782,$A143,СВЦЭМ!$B$39:$B$782,L$119)+'СЕТ СН'!$I$14+СВЦЭМ!$D$10+'СЕТ СН'!$I$5-'СЕТ СН'!$I$24</f>
        <v>4227.7197756899996</v>
      </c>
      <c r="M143" s="36">
        <f>SUMIFS(СВЦЭМ!$D$39:$D$782,СВЦЭМ!$A$39:$A$782,$A143,СВЦЭМ!$B$39:$B$782,M$119)+'СЕТ СН'!$I$14+СВЦЭМ!$D$10+'СЕТ СН'!$I$5-'СЕТ СН'!$I$24</f>
        <v>4220.8442529200001</v>
      </c>
      <c r="N143" s="36">
        <f>SUMIFS(СВЦЭМ!$D$39:$D$782,СВЦЭМ!$A$39:$A$782,$A143,СВЦЭМ!$B$39:$B$782,N$119)+'СЕТ СН'!$I$14+СВЦЭМ!$D$10+'СЕТ СН'!$I$5-'СЕТ СН'!$I$24</f>
        <v>4217.7482170399999</v>
      </c>
      <c r="O143" s="36">
        <f>SUMIFS(СВЦЭМ!$D$39:$D$782,СВЦЭМ!$A$39:$A$782,$A143,СВЦЭМ!$B$39:$B$782,O$119)+'СЕТ СН'!$I$14+СВЦЭМ!$D$10+'СЕТ СН'!$I$5-'СЕТ СН'!$I$24</f>
        <v>4216.0799265200003</v>
      </c>
      <c r="P143" s="36">
        <f>SUMIFS(СВЦЭМ!$D$39:$D$782,СВЦЭМ!$A$39:$A$782,$A143,СВЦЭМ!$B$39:$B$782,P$119)+'СЕТ СН'!$I$14+СВЦЭМ!$D$10+'СЕТ СН'!$I$5-'СЕТ СН'!$I$24</f>
        <v>4179.6859184999994</v>
      </c>
      <c r="Q143" s="36">
        <f>SUMIFS(СВЦЭМ!$D$39:$D$782,СВЦЭМ!$A$39:$A$782,$A143,СВЦЭМ!$B$39:$B$782,Q$119)+'СЕТ СН'!$I$14+СВЦЭМ!$D$10+'СЕТ СН'!$I$5-'СЕТ СН'!$I$24</f>
        <v>4195.6022111100001</v>
      </c>
      <c r="R143" s="36">
        <f>SUMIFS(СВЦЭМ!$D$39:$D$782,СВЦЭМ!$A$39:$A$782,$A143,СВЦЭМ!$B$39:$B$782,R$119)+'СЕТ СН'!$I$14+СВЦЭМ!$D$10+'СЕТ СН'!$I$5-'СЕТ СН'!$I$24</f>
        <v>4223.2584760600002</v>
      </c>
      <c r="S143" s="36">
        <f>SUMIFS(СВЦЭМ!$D$39:$D$782,СВЦЭМ!$A$39:$A$782,$A143,СВЦЭМ!$B$39:$B$782,S$119)+'СЕТ СН'!$I$14+СВЦЭМ!$D$10+'СЕТ СН'!$I$5-'СЕТ СН'!$I$24</f>
        <v>4214.8342584299999</v>
      </c>
      <c r="T143" s="36">
        <f>SUMIFS(СВЦЭМ!$D$39:$D$782,СВЦЭМ!$A$39:$A$782,$A143,СВЦЭМ!$B$39:$B$782,T$119)+'СЕТ СН'!$I$14+СВЦЭМ!$D$10+'СЕТ СН'!$I$5-'СЕТ СН'!$I$24</f>
        <v>4223.7008703399997</v>
      </c>
      <c r="U143" s="36">
        <f>SUMIFS(СВЦЭМ!$D$39:$D$782,СВЦЭМ!$A$39:$A$782,$A143,СВЦЭМ!$B$39:$B$782,U$119)+'СЕТ СН'!$I$14+СВЦЭМ!$D$10+'СЕТ СН'!$I$5-'СЕТ СН'!$I$24</f>
        <v>4230.3736618499997</v>
      </c>
      <c r="V143" s="36">
        <f>SUMIFS(СВЦЭМ!$D$39:$D$782,СВЦЭМ!$A$39:$A$782,$A143,СВЦЭМ!$B$39:$B$782,V$119)+'СЕТ СН'!$I$14+СВЦЭМ!$D$10+'СЕТ СН'!$I$5-'СЕТ СН'!$I$24</f>
        <v>4217.5959474399997</v>
      </c>
      <c r="W143" s="36">
        <f>SUMIFS(СВЦЭМ!$D$39:$D$782,СВЦЭМ!$A$39:$A$782,$A143,СВЦЭМ!$B$39:$B$782,W$119)+'СЕТ СН'!$I$14+СВЦЭМ!$D$10+'СЕТ СН'!$I$5-'СЕТ СН'!$I$24</f>
        <v>4185.5358528799998</v>
      </c>
      <c r="X143" s="36">
        <f>SUMIFS(СВЦЭМ!$D$39:$D$782,СВЦЭМ!$A$39:$A$782,$A143,СВЦЭМ!$B$39:$B$782,X$119)+'СЕТ СН'!$I$14+СВЦЭМ!$D$10+'СЕТ СН'!$I$5-'СЕТ СН'!$I$24</f>
        <v>4235.0825878100004</v>
      </c>
      <c r="Y143" s="36">
        <f>SUMIFS(СВЦЭМ!$D$39:$D$782,СВЦЭМ!$A$39:$A$782,$A143,СВЦЭМ!$B$39:$B$782,Y$119)+'СЕТ СН'!$I$14+СВЦЭМ!$D$10+'СЕТ СН'!$I$5-'СЕТ СН'!$I$24</f>
        <v>4318.0951782399998</v>
      </c>
    </row>
    <row r="144" spans="1:25" ht="15.75" x14ac:dyDescent="0.2">
      <c r="A144" s="35">
        <f t="shared" si="3"/>
        <v>45163</v>
      </c>
      <c r="B144" s="36">
        <f>SUMIFS(СВЦЭМ!$D$39:$D$782,СВЦЭМ!$A$39:$A$782,$A144,СВЦЭМ!$B$39:$B$782,B$119)+'СЕТ СН'!$I$14+СВЦЭМ!$D$10+'СЕТ СН'!$I$5-'СЕТ СН'!$I$24</f>
        <v>4515.0638379800002</v>
      </c>
      <c r="C144" s="36">
        <f>SUMIFS(СВЦЭМ!$D$39:$D$782,СВЦЭМ!$A$39:$A$782,$A144,СВЦЭМ!$B$39:$B$782,C$119)+'СЕТ СН'!$I$14+СВЦЭМ!$D$10+'СЕТ СН'!$I$5-'СЕТ СН'!$I$24</f>
        <v>4594.6241434699996</v>
      </c>
      <c r="D144" s="36">
        <f>SUMIFS(СВЦЭМ!$D$39:$D$782,СВЦЭМ!$A$39:$A$782,$A144,СВЦЭМ!$B$39:$B$782,D$119)+'СЕТ СН'!$I$14+СВЦЭМ!$D$10+'СЕТ СН'!$I$5-'СЕТ СН'!$I$24</f>
        <v>4619.6132314299994</v>
      </c>
      <c r="E144" s="36">
        <f>SUMIFS(СВЦЭМ!$D$39:$D$782,СВЦЭМ!$A$39:$A$782,$A144,СВЦЭМ!$B$39:$B$782,E$119)+'СЕТ СН'!$I$14+СВЦЭМ!$D$10+'СЕТ СН'!$I$5-'СЕТ СН'!$I$24</f>
        <v>4655.8241913399997</v>
      </c>
      <c r="F144" s="36">
        <f>SUMIFS(СВЦЭМ!$D$39:$D$782,СВЦЭМ!$A$39:$A$782,$A144,СВЦЭМ!$B$39:$B$782,F$119)+'СЕТ СН'!$I$14+СВЦЭМ!$D$10+'СЕТ СН'!$I$5-'СЕТ СН'!$I$24</f>
        <v>4680.48122711</v>
      </c>
      <c r="G144" s="36">
        <f>SUMIFS(СВЦЭМ!$D$39:$D$782,СВЦЭМ!$A$39:$A$782,$A144,СВЦЭМ!$B$39:$B$782,G$119)+'СЕТ СН'!$I$14+СВЦЭМ!$D$10+'СЕТ СН'!$I$5-'СЕТ СН'!$I$24</f>
        <v>4662.5472707999998</v>
      </c>
      <c r="H144" s="36">
        <f>SUMIFS(СВЦЭМ!$D$39:$D$782,СВЦЭМ!$A$39:$A$782,$A144,СВЦЭМ!$B$39:$B$782,H$119)+'СЕТ СН'!$I$14+СВЦЭМ!$D$10+'СЕТ СН'!$I$5-'СЕТ СН'!$I$24</f>
        <v>4579.8909176300003</v>
      </c>
      <c r="I144" s="36">
        <f>SUMIFS(СВЦЭМ!$D$39:$D$782,СВЦЭМ!$A$39:$A$782,$A144,СВЦЭМ!$B$39:$B$782,I$119)+'СЕТ СН'!$I$14+СВЦЭМ!$D$10+'СЕТ СН'!$I$5-'СЕТ СН'!$I$24</f>
        <v>4468.7152585799995</v>
      </c>
      <c r="J144" s="36">
        <f>SUMIFS(СВЦЭМ!$D$39:$D$782,СВЦЭМ!$A$39:$A$782,$A144,СВЦЭМ!$B$39:$B$782,J$119)+'СЕТ СН'!$I$14+СВЦЭМ!$D$10+'СЕТ СН'!$I$5-'СЕТ СН'!$I$24</f>
        <v>4351.7994614399995</v>
      </c>
      <c r="K144" s="36">
        <f>SUMIFS(СВЦЭМ!$D$39:$D$782,СВЦЭМ!$A$39:$A$782,$A144,СВЦЭМ!$B$39:$B$782,K$119)+'СЕТ СН'!$I$14+СВЦЭМ!$D$10+'СЕТ СН'!$I$5-'СЕТ СН'!$I$24</f>
        <v>4301.2173260700001</v>
      </c>
      <c r="L144" s="36">
        <f>SUMIFS(СВЦЭМ!$D$39:$D$782,СВЦЭМ!$A$39:$A$782,$A144,СВЦЭМ!$B$39:$B$782,L$119)+'СЕТ СН'!$I$14+СВЦЭМ!$D$10+'СЕТ СН'!$I$5-'СЕТ СН'!$I$24</f>
        <v>4293.06152535</v>
      </c>
      <c r="M144" s="36">
        <f>SUMIFS(СВЦЭМ!$D$39:$D$782,СВЦЭМ!$A$39:$A$782,$A144,СВЦЭМ!$B$39:$B$782,M$119)+'СЕТ СН'!$I$14+СВЦЭМ!$D$10+'СЕТ СН'!$I$5-'СЕТ СН'!$I$24</f>
        <v>4271.5761992600001</v>
      </c>
      <c r="N144" s="36">
        <f>SUMIFS(СВЦЭМ!$D$39:$D$782,СВЦЭМ!$A$39:$A$782,$A144,СВЦЭМ!$B$39:$B$782,N$119)+'СЕТ СН'!$I$14+СВЦЭМ!$D$10+'СЕТ СН'!$I$5-'СЕТ СН'!$I$24</f>
        <v>4286.6173970199998</v>
      </c>
      <c r="O144" s="36">
        <f>SUMIFS(СВЦЭМ!$D$39:$D$782,СВЦЭМ!$A$39:$A$782,$A144,СВЦЭМ!$B$39:$B$782,O$119)+'СЕТ СН'!$I$14+СВЦЭМ!$D$10+'СЕТ СН'!$I$5-'СЕТ СН'!$I$24</f>
        <v>4270.4674053899998</v>
      </c>
      <c r="P144" s="36">
        <f>SUMIFS(СВЦЭМ!$D$39:$D$782,СВЦЭМ!$A$39:$A$782,$A144,СВЦЭМ!$B$39:$B$782,P$119)+'СЕТ СН'!$I$14+СВЦЭМ!$D$10+'СЕТ СН'!$I$5-'СЕТ СН'!$I$24</f>
        <v>4241.2718324699999</v>
      </c>
      <c r="Q144" s="36">
        <f>SUMIFS(СВЦЭМ!$D$39:$D$782,СВЦЭМ!$A$39:$A$782,$A144,СВЦЭМ!$B$39:$B$782,Q$119)+'СЕТ СН'!$I$14+СВЦЭМ!$D$10+'СЕТ СН'!$I$5-'СЕТ СН'!$I$24</f>
        <v>4206.8055583699997</v>
      </c>
      <c r="R144" s="36">
        <f>SUMIFS(СВЦЭМ!$D$39:$D$782,СВЦЭМ!$A$39:$A$782,$A144,СВЦЭМ!$B$39:$B$782,R$119)+'СЕТ СН'!$I$14+СВЦЭМ!$D$10+'СЕТ СН'!$I$5-'СЕТ СН'!$I$24</f>
        <v>4223.9268119899998</v>
      </c>
      <c r="S144" s="36">
        <f>SUMIFS(СВЦЭМ!$D$39:$D$782,СВЦЭМ!$A$39:$A$782,$A144,СВЦЭМ!$B$39:$B$782,S$119)+'СЕТ СН'!$I$14+СВЦЭМ!$D$10+'СЕТ СН'!$I$5-'СЕТ СН'!$I$24</f>
        <v>4226.4279868100002</v>
      </c>
      <c r="T144" s="36">
        <f>SUMIFS(СВЦЭМ!$D$39:$D$782,СВЦЭМ!$A$39:$A$782,$A144,СВЦЭМ!$B$39:$B$782,T$119)+'СЕТ СН'!$I$14+СВЦЭМ!$D$10+'СЕТ СН'!$I$5-'СЕТ СН'!$I$24</f>
        <v>4237.9100273699996</v>
      </c>
      <c r="U144" s="36">
        <f>SUMIFS(СВЦЭМ!$D$39:$D$782,СВЦЭМ!$A$39:$A$782,$A144,СВЦЭМ!$B$39:$B$782,U$119)+'СЕТ СН'!$I$14+СВЦЭМ!$D$10+'СЕТ СН'!$I$5-'СЕТ СН'!$I$24</f>
        <v>4245.27557368</v>
      </c>
      <c r="V144" s="36">
        <f>SUMIFS(СВЦЭМ!$D$39:$D$782,СВЦЭМ!$A$39:$A$782,$A144,СВЦЭМ!$B$39:$B$782,V$119)+'СЕТ СН'!$I$14+СВЦЭМ!$D$10+'СЕТ СН'!$I$5-'СЕТ СН'!$I$24</f>
        <v>4238.2534747099999</v>
      </c>
      <c r="W144" s="36">
        <f>SUMIFS(СВЦЭМ!$D$39:$D$782,СВЦЭМ!$A$39:$A$782,$A144,СВЦЭМ!$B$39:$B$782,W$119)+'СЕТ СН'!$I$14+СВЦЭМ!$D$10+'СЕТ СН'!$I$5-'СЕТ СН'!$I$24</f>
        <v>4236.90947074</v>
      </c>
      <c r="X144" s="36">
        <f>SUMIFS(СВЦЭМ!$D$39:$D$782,СВЦЭМ!$A$39:$A$782,$A144,СВЦЭМ!$B$39:$B$782,X$119)+'СЕТ СН'!$I$14+СВЦЭМ!$D$10+'СЕТ СН'!$I$5-'СЕТ СН'!$I$24</f>
        <v>4333.6125680599998</v>
      </c>
      <c r="Y144" s="36">
        <f>SUMIFS(СВЦЭМ!$D$39:$D$782,СВЦЭМ!$A$39:$A$782,$A144,СВЦЭМ!$B$39:$B$782,Y$119)+'СЕТ СН'!$I$14+СВЦЭМ!$D$10+'СЕТ СН'!$I$5-'СЕТ СН'!$I$24</f>
        <v>4470.26431701</v>
      </c>
    </row>
    <row r="145" spans="1:27" ht="15.75" x14ac:dyDescent="0.2">
      <c r="A145" s="35">
        <f t="shared" si="3"/>
        <v>45164</v>
      </c>
      <c r="B145" s="36">
        <f>SUMIFS(СВЦЭМ!$D$39:$D$782,СВЦЭМ!$A$39:$A$782,$A145,СВЦЭМ!$B$39:$B$782,B$119)+'СЕТ СН'!$I$14+СВЦЭМ!$D$10+'СЕТ СН'!$I$5-'СЕТ СН'!$I$24</f>
        <v>4353.0049488900004</v>
      </c>
      <c r="C145" s="36">
        <f>SUMIFS(СВЦЭМ!$D$39:$D$782,СВЦЭМ!$A$39:$A$782,$A145,СВЦЭМ!$B$39:$B$782,C$119)+'СЕТ СН'!$I$14+СВЦЭМ!$D$10+'СЕТ СН'!$I$5-'СЕТ СН'!$I$24</f>
        <v>4443.3158638799996</v>
      </c>
      <c r="D145" s="36">
        <f>SUMIFS(СВЦЭМ!$D$39:$D$782,СВЦЭМ!$A$39:$A$782,$A145,СВЦЭМ!$B$39:$B$782,D$119)+'СЕТ СН'!$I$14+СВЦЭМ!$D$10+'СЕТ СН'!$I$5-'СЕТ СН'!$I$24</f>
        <v>4515.0158676900001</v>
      </c>
      <c r="E145" s="36">
        <f>SUMIFS(СВЦЭМ!$D$39:$D$782,СВЦЭМ!$A$39:$A$782,$A145,СВЦЭМ!$B$39:$B$782,E$119)+'СЕТ СН'!$I$14+СВЦЭМ!$D$10+'СЕТ СН'!$I$5-'СЕТ СН'!$I$24</f>
        <v>4540.1313335699997</v>
      </c>
      <c r="F145" s="36">
        <f>SUMIFS(СВЦЭМ!$D$39:$D$782,СВЦЭМ!$A$39:$A$782,$A145,СВЦЭМ!$B$39:$B$782,F$119)+'СЕТ СН'!$I$14+СВЦЭМ!$D$10+'СЕТ СН'!$I$5-'СЕТ СН'!$I$24</f>
        <v>4587.7525140999996</v>
      </c>
      <c r="G145" s="36">
        <f>SUMIFS(СВЦЭМ!$D$39:$D$782,СВЦЭМ!$A$39:$A$782,$A145,СВЦЭМ!$B$39:$B$782,G$119)+'СЕТ СН'!$I$14+СВЦЭМ!$D$10+'СЕТ СН'!$I$5-'СЕТ СН'!$I$24</f>
        <v>4573.4587100400004</v>
      </c>
      <c r="H145" s="36">
        <f>SUMIFS(СВЦЭМ!$D$39:$D$782,СВЦЭМ!$A$39:$A$782,$A145,СВЦЭМ!$B$39:$B$782,H$119)+'СЕТ СН'!$I$14+СВЦЭМ!$D$10+'СЕТ СН'!$I$5-'СЕТ СН'!$I$24</f>
        <v>4532.0658974799999</v>
      </c>
      <c r="I145" s="36">
        <f>SUMIFS(СВЦЭМ!$D$39:$D$782,СВЦЭМ!$A$39:$A$782,$A145,СВЦЭМ!$B$39:$B$782,I$119)+'СЕТ СН'!$I$14+СВЦЭМ!$D$10+'СЕТ СН'!$I$5-'СЕТ СН'!$I$24</f>
        <v>4452.0510750499998</v>
      </c>
      <c r="J145" s="36">
        <f>SUMIFS(СВЦЭМ!$D$39:$D$782,СВЦЭМ!$A$39:$A$782,$A145,СВЦЭМ!$B$39:$B$782,J$119)+'СЕТ СН'!$I$14+СВЦЭМ!$D$10+'СЕТ СН'!$I$5-'СЕТ СН'!$I$24</f>
        <v>4340.9393919200002</v>
      </c>
      <c r="K145" s="36">
        <f>SUMIFS(СВЦЭМ!$D$39:$D$782,СВЦЭМ!$A$39:$A$782,$A145,СВЦЭМ!$B$39:$B$782,K$119)+'СЕТ СН'!$I$14+СВЦЭМ!$D$10+'СЕТ СН'!$I$5-'СЕТ СН'!$I$24</f>
        <v>4229.4889964399999</v>
      </c>
      <c r="L145" s="36">
        <f>SUMIFS(СВЦЭМ!$D$39:$D$782,СВЦЭМ!$A$39:$A$782,$A145,СВЦЭМ!$B$39:$B$782,L$119)+'СЕТ СН'!$I$14+СВЦЭМ!$D$10+'СЕТ СН'!$I$5-'СЕТ СН'!$I$24</f>
        <v>4174.6766410800001</v>
      </c>
      <c r="M145" s="36">
        <f>SUMIFS(СВЦЭМ!$D$39:$D$782,СВЦЭМ!$A$39:$A$782,$A145,СВЦЭМ!$B$39:$B$782,M$119)+'СЕТ СН'!$I$14+СВЦЭМ!$D$10+'СЕТ СН'!$I$5-'СЕТ СН'!$I$24</f>
        <v>4197.2641647500004</v>
      </c>
      <c r="N145" s="36">
        <f>SUMIFS(СВЦЭМ!$D$39:$D$782,СВЦЭМ!$A$39:$A$782,$A145,СВЦЭМ!$B$39:$B$782,N$119)+'СЕТ СН'!$I$14+СВЦЭМ!$D$10+'СЕТ СН'!$I$5-'СЕТ СН'!$I$24</f>
        <v>4179.03408046</v>
      </c>
      <c r="O145" s="36">
        <f>SUMIFS(СВЦЭМ!$D$39:$D$782,СВЦЭМ!$A$39:$A$782,$A145,СВЦЭМ!$B$39:$B$782,O$119)+'СЕТ СН'!$I$14+СВЦЭМ!$D$10+'СЕТ СН'!$I$5-'СЕТ СН'!$I$24</f>
        <v>4187.0502336099999</v>
      </c>
      <c r="P145" s="36">
        <f>SUMIFS(СВЦЭМ!$D$39:$D$782,СВЦЭМ!$A$39:$A$782,$A145,СВЦЭМ!$B$39:$B$782,P$119)+'СЕТ СН'!$I$14+СВЦЭМ!$D$10+'СЕТ СН'!$I$5-'СЕТ СН'!$I$24</f>
        <v>4167.3131287199994</v>
      </c>
      <c r="Q145" s="36">
        <f>SUMIFS(СВЦЭМ!$D$39:$D$782,СВЦЭМ!$A$39:$A$782,$A145,СВЦЭМ!$B$39:$B$782,Q$119)+'СЕТ СН'!$I$14+СВЦЭМ!$D$10+'СЕТ СН'!$I$5-'СЕТ СН'!$I$24</f>
        <v>4170.2370577199999</v>
      </c>
      <c r="R145" s="36">
        <f>SUMIFS(СВЦЭМ!$D$39:$D$782,СВЦЭМ!$A$39:$A$782,$A145,СВЦЭМ!$B$39:$B$782,R$119)+'СЕТ СН'!$I$14+СВЦЭМ!$D$10+'СЕТ СН'!$I$5-'СЕТ СН'!$I$24</f>
        <v>4185.1925573799999</v>
      </c>
      <c r="S145" s="36">
        <f>SUMIFS(СВЦЭМ!$D$39:$D$782,СВЦЭМ!$A$39:$A$782,$A145,СВЦЭМ!$B$39:$B$782,S$119)+'СЕТ СН'!$I$14+СВЦЭМ!$D$10+'СЕТ СН'!$I$5-'СЕТ СН'!$I$24</f>
        <v>4186.60487973</v>
      </c>
      <c r="T145" s="36">
        <f>SUMIFS(СВЦЭМ!$D$39:$D$782,СВЦЭМ!$A$39:$A$782,$A145,СВЦЭМ!$B$39:$B$782,T$119)+'СЕТ СН'!$I$14+СВЦЭМ!$D$10+'СЕТ СН'!$I$5-'СЕТ СН'!$I$24</f>
        <v>4193.4863199900001</v>
      </c>
      <c r="U145" s="36">
        <f>SUMIFS(СВЦЭМ!$D$39:$D$782,СВЦЭМ!$A$39:$A$782,$A145,СВЦЭМ!$B$39:$B$782,U$119)+'СЕТ СН'!$I$14+СВЦЭМ!$D$10+'СЕТ СН'!$I$5-'СЕТ СН'!$I$24</f>
        <v>4193.9138509200002</v>
      </c>
      <c r="V145" s="36">
        <f>SUMIFS(СВЦЭМ!$D$39:$D$782,СВЦЭМ!$A$39:$A$782,$A145,СВЦЭМ!$B$39:$B$782,V$119)+'СЕТ СН'!$I$14+СВЦЭМ!$D$10+'СЕТ СН'!$I$5-'СЕТ СН'!$I$24</f>
        <v>4204.4873059599995</v>
      </c>
      <c r="W145" s="36">
        <f>SUMIFS(СВЦЭМ!$D$39:$D$782,СВЦЭМ!$A$39:$A$782,$A145,СВЦЭМ!$B$39:$B$782,W$119)+'СЕТ СН'!$I$14+СВЦЭМ!$D$10+'СЕТ СН'!$I$5-'СЕТ СН'!$I$24</f>
        <v>4195.0147731099996</v>
      </c>
      <c r="X145" s="36">
        <f>SUMIFS(СВЦЭМ!$D$39:$D$782,СВЦЭМ!$A$39:$A$782,$A145,СВЦЭМ!$B$39:$B$782,X$119)+'СЕТ СН'!$I$14+СВЦЭМ!$D$10+'СЕТ СН'!$I$5-'СЕТ СН'!$I$24</f>
        <v>4274.6550863800003</v>
      </c>
      <c r="Y145" s="36">
        <f>SUMIFS(СВЦЭМ!$D$39:$D$782,СВЦЭМ!$A$39:$A$782,$A145,СВЦЭМ!$B$39:$B$782,Y$119)+'СЕТ СН'!$I$14+СВЦЭМ!$D$10+'СЕТ СН'!$I$5-'СЕТ СН'!$I$24</f>
        <v>4420.5428964000002</v>
      </c>
    </row>
    <row r="146" spans="1:27" ht="15.75" x14ac:dyDescent="0.2">
      <c r="A146" s="35">
        <f t="shared" si="3"/>
        <v>45165</v>
      </c>
      <c r="B146" s="36">
        <f>SUMIFS(СВЦЭМ!$D$39:$D$782,СВЦЭМ!$A$39:$A$782,$A146,СВЦЭМ!$B$39:$B$782,B$119)+'СЕТ СН'!$I$14+СВЦЭМ!$D$10+'СЕТ СН'!$I$5-'СЕТ СН'!$I$24</f>
        <v>4572.5415272600003</v>
      </c>
      <c r="C146" s="36">
        <f>SUMIFS(СВЦЭМ!$D$39:$D$782,СВЦЭМ!$A$39:$A$782,$A146,СВЦЭМ!$B$39:$B$782,C$119)+'СЕТ СН'!$I$14+СВЦЭМ!$D$10+'СЕТ СН'!$I$5-'СЕТ СН'!$I$24</f>
        <v>4656.5148546399996</v>
      </c>
      <c r="D146" s="36">
        <f>SUMIFS(СВЦЭМ!$D$39:$D$782,СВЦЭМ!$A$39:$A$782,$A146,СВЦЭМ!$B$39:$B$782,D$119)+'СЕТ СН'!$I$14+СВЦЭМ!$D$10+'СЕТ СН'!$I$5-'СЕТ СН'!$I$24</f>
        <v>4701.3576519999997</v>
      </c>
      <c r="E146" s="36">
        <f>SUMIFS(СВЦЭМ!$D$39:$D$782,СВЦЭМ!$A$39:$A$782,$A146,СВЦЭМ!$B$39:$B$782,E$119)+'СЕТ СН'!$I$14+СВЦЭМ!$D$10+'СЕТ СН'!$I$5-'СЕТ СН'!$I$24</f>
        <v>4738.6501799799998</v>
      </c>
      <c r="F146" s="36">
        <f>SUMIFS(СВЦЭМ!$D$39:$D$782,СВЦЭМ!$A$39:$A$782,$A146,СВЦЭМ!$B$39:$B$782,F$119)+'СЕТ СН'!$I$14+СВЦЭМ!$D$10+'СЕТ СН'!$I$5-'СЕТ СН'!$I$24</f>
        <v>4772.1685636399998</v>
      </c>
      <c r="G146" s="36">
        <f>SUMIFS(СВЦЭМ!$D$39:$D$782,СВЦЭМ!$A$39:$A$782,$A146,СВЦЭМ!$B$39:$B$782,G$119)+'СЕТ СН'!$I$14+СВЦЭМ!$D$10+'СЕТ СН'!$I$5-'СЕТ СН'!$I$24</f>
        <v>4763.53442989</v>
      </c>
      <c r="H146" s="36">
        <f>SUMIFS(СВЦЭМ!$D$39:$D$782,СВЦЭМ!$A$39:$A$782,$A146,СВЦЭМ!$B$39:$B$782,H$119)+'СЕТ СН'!$I$14+СВЦЭМ!$D$10+'СЕТ СН'!$I$5-'СЕТ СН'!$I$24</f>
        <v>4706.6748811999996</v>
      </c>
      <c r="I146" s="36">
        <f>SUMIFS(СВЦЭМ!$D$39:$D$782,СВЦЭМ!$A$39:$A$782,$A146,СВЦЭМ!$B$39:$B$782,I$119)+'СЕТ СН'!$I$14+СВЦЭМ!$D$10+'СЕТ СН'!$I$5-'СЕТ СН'!$I$24</f>
        <v>4671.5607906699997</v>
      </c>
      <c r="J146" s="36">
        <f>SUMIFS(СВЦЭМ!$D$39:$D$782,СВЦЭМ!$A$39:$A$782,$A146,СВЦЭМ!$B$39:$B$782,J$119)+'СЕТ СН'!$I$14+СВЦЭМ!$D$10+'СЕТ СН'!$I$5-'СЕТ СН'!$I$24</f>
        <v>4539.6090833899998</v>
      </c>
      <c r="K146" s="36">
        <f>SUMIFS(СВЦЭМ!$D$39:$D$782,СВЦЭМ!$A$39:$A$782,$A146,СВЦЭМ!$B$39:$B$782,K$119)+'СЕТ СН'!$I$14+СВЦЭМ!$D$10+'СЕТ СН'!$I$5-'СЕТ СН'!$I$24</f>
        <v>4417.8487874299999</v>
      </c>
      <c r="L146" s="36">
        <f>SUMIFS(СВЦЭМ!$D$39:$D$782,СВЦЭМ!$A$39:$A$782,$A146,СВЦЭМ!$B$39:$B$782,L$119)+'СЕТ СН'!$I$14+СВЦЭМ!$D$10+'СЕТ СН'!$I$5-'СЕТ СН'!$I$24</f>
        <v>4358.9418713199993</v>
      </c>
      <c r="M146" s="36">
        <f>SUMIFS(СВЦЭМ!$D$39:$D$782,СВЦЭМ!$A$39:$A$782,$A146,СВЦЭМ!$B$39:$B$782,M$119)+'СЕТ СН'!$I$14+СВЦЭМ!$D$10+'СЕТ СН'!$I$5-'СЕТ СН'!$I$24</f>
        <v>4326.0244709299996</v>
      </c>
      <c r="N146" s="36">
        <f>SUMIFS(СВЦЭМ!$D$39:$D$782,СВЦЭМ!$A$39:$A$782,$A146,СВЦЭМ!$B$39:$B$782,N$119)+'СЕТ СН'!$I$14+СВЦЭМ!$D$10+'СЕТ СН'!$I$5-'СЕТ СН'!$I$24</f>
        <v>4311.1424919700003</v>
      </c>
      <c r="O146" s="36">
        <f>SUMIFS(СВЦЭМ!$D$39:$D$782,СВЦЭМ!$A$39:$A$782,$A146,СВЦЭМ!$B$39:$B$782,O$119)+'СЕТ СН'!$I$14+СВЦЭМ!$D$10+'СЕТ СН'!$I$5-'СЕТ СН'!$I$24</f>
        <v>4316.91340322</v>
      </c>
      <c r="P146" s="36">
        <f>SUMIFS(СВЦЭМ!$D$39:$D$782,СВЦЭМ!$A$39:$A$782,$A146,СВЦЭМ!$B$39:$B$782,P$119)+'СЕТ СН'!$I$14+СВЦЭМ!$D$10+'СЕТ СН'!$I$5-'СЕТ СН'!$I$24</f>
        <v>4285.1598101</v>
      </c>
      <c r="Q146" s="36">
        <f>SUMIFS(СВЦЭМ!$D$39:$D$782,СВЦЭМ!$A$39:$A$782,$A146,СВЦЭМ!$B$39:$B$782,Q$119)+'СЕТ СН'!$I$14+СВЦЭМ!$D$10+'СЕТ СН'!$I$5-'СЕТ СН'!$I$24</f>
        <v>4286.7795801000002</v>
      </c>
      <c r="R146" s="36">
        <f>SUMIFS(СВЦЭМ!$D$39:$D$782,СВЦЭМ!$A$39:$A$782,$A146,СВЦЭМ!$B$39:$B$782,R$119)+'СЕТ СН'!$I$14+СВЦЭМ!$D$10+'СЕТ СН'!$I$5-'СЕТ СН'!$I$24</f>
        <v>4323.8784761400002</v>
      </c>
      <c r="S146" s="36">
        <f>SUMIFS(СВЦЭМ!$D$39:$D$782,СВЦЭМ!$A$39:$A$782,$A146,СВЦЭМ!$B$39:$B$782,S$119)+'СЕТ СН'!$I$14+СВЦЭМ!$D$10+'СЕТ СН'!$I$5-'СЕТ СН'!$I$24</f>
        <v>4327.8722888699995</v>
      </c>
      <c r="T146" s="36">
        <f>SUMIFS(СВЦЭМ!$D$39:$D$782,СВЦЭМ!$A$39:$A$782,$A146,СВЦЭМ!$B$39:$B$782,T$119)+'СЕТ СН'!$I$14+СВЦЭМ!$D$10+'СЕТ СН'!$I$5-'СЕТ СН'!$I$24</f>
        <v>4333.33990464</v>
      </c>
      <c r="U146" s="36">
        <f>SUMIFS(СВЦЭМ!$D$39:$D$782,СВЦЭМ!$A$39:$A$782,$A146,СВЦЭМ!$B$39:$B$782,U$119)+'СЕТ СН'!$I$14+СВЦЭМ!$D$10+'СЕТ СН'!$I$5-'СЕТ СН'!$I$24</f>
        <v>4337.0962410900001</v>
      </c>
      <c r="V146" s="36">
        <f>SUMIFS(СВЦЭМ!$D$39:$D$782,СВЦЭМ!$A$39:$A$782,$A146,СВЦЭМ!$B$39:$B$782,V$119)+'СЕТ СН'!$I$14+СВЦЭМ!$D$10+'СЕТ СН'!$I$5-'СЕТ СН'!$I$24</f>
        <v>4323.8445351700002</v>
      </c>
      <c r="W146" s="36">
        <f>SUMIFS(СВЦЭМ!$D$39:$D$782,СВЦЭМ!$A$39:$A$782,$A146,СВЦЭМ!$B$39:$B$782,W$119)+'СЕТ СН'!$I$14+СВЦЭМ!$D$10+'СЕТ СН'!$I$5-'СЕТ СН'!$I$24</f>
        <v>4324.1878867599999</v>
      </c>
      <c r="X146" s="36">
        <f>SUMIFS(СВЦЭМ!$D$39:$D$782,СВЦЭМ!$A$39:$A$782,$A146,СВЦЭМ!$B$39:$B$782,X$119)+'СЕТ СН'!$I$14+СВЦЭМ!$D$10+'СЕТ СН'!$I$5-'СЕТ СН'!$I$24</f>
        <v>4405.5913614800002</v>
      </c>
      <c r="Y146" s="36">
        <f>SUMIFS(СВЦЭМ!$D$39:$D$782,СВЦЭМ!$A$39:$A$782,$A146,СВЦЭМ!$B$39:$B$782,Y$119)+'СЕТ СН'!$I$14+СВЦЭМ!$D$10+'СЕТ СН'!$I$5-'СЕТ СН'!$I$24</f>
        <v>4479.3553371999997</v>
      </c>
    </row>
    <row r="147" spans="1:27" ht="15.75" x14ac:dyDescent="0.2">
      <c r="A147" s="35">
        <f t="shared" si="3"/>
        <v>45166</v>
      </c>
      <c r="B147" s="36">
        <f>SUMIFS(СВЦЭМ!$D$39:$D$782,СВЦЭМ!$A$39:$A$782,$A147,СВЦЭМ!$B$39:$B$782,B$119)+'СЕТ СН'!$I$14+СВЦЭМ!$D$10+'СЕТ СН'!$I$5-'СЕТ СН'!$I$24</f>
        <v>4428.2426104799997</v>
      </c>
      <c r="C147" s="36">
        <f>SUMIFS(СВЦЭМ!$D$39:$D$782,СВЦЭМ!$A$39:$A$782,$A147,СВЦЭМ!$B$39:$B$782,C$119)+'СЕТ СН'!$I$14+СВЦЭМ!$D$10+'СЕТ СН'!$I$5-'СЕТ СН'!$I$24</f>
        <v>4516.2645842399997</v>
      </c>
      <c r="D147" s="36">
        <f>SUMIFS(СВЦЭМ!$D$39:$D$782,СВЦЭМ!$A$39:$A$782,$A147,СВЦЭМ!$B$39:$B$782,D$119)+'СЕТ СН'!$I$14+СВЦЭМ!$D$10+'СЕТ СН'!$I$5-'СЕТ СН'!$I$24</f>
        <v>4556.6168603899996</v>
      </c>
      <c r="E147" s="36">
        <f>SUMIFS(СВЦЭМ!$D$39:$D$782,СВЦЭМ!$A$39:$A$782,$A147,СВЦЭМ!$B$39:$B$782,E$119)+'СЕТ СН'!$I$14+СВЦЭМ!$D$10+'СЕТ СН'!$I$5-'СЕТ СН'!$I$24</f>
        <v>4594.3815483899998</v>
      </c>
      <c r="F147" s="36">
        <f>SUMIFS(СВЦЭМ!$D$39:$D$782,СВЦЭМ!$A$39:$A$782,$A147,СВЦЭМ!$B$39:$B$782,F$119)+'СЕТ СН'!$I$14+СВЦЭМ!$D$10+'СЕТ СН'!$I$5-'СЕТ СН'!$I$24</f>
        <v>4643.6516511999998</v>
      </c>
      <c r="G147" s="36">
        <f>SUMIFS(СВЦЭМ!$D$39:$D$782,СВЦЭМ!$A$39:$A$782,$A147,СВЦЭМ!$B$39:$B$782,G$119)+'СЕТ СН'!$I$14+СВЦЭМ!$D$10+'СЕТ СН'!$I$5-'СЕТ СН'!$I$24</f>
        <v>4651.7890878600001</v>
      </c>
      <c r="H147" s="36">
        <f>SUMIFS(СВЦЭМ!$D$39:$D$782,СВЦЭМ!$A$39:$A$782,$A147,СВЦЭМ!$B$39:$B$782,H$119)+'СЕТ СН'!$I$14+СВЦЭМ!$D$10+'СЕТ СН'!$I$5-'СЕТ СН'!$I$24</f>
        <v>4661.1816369799999</v>
      </c>
      <c r="I147" s="36">
        <f>SUMIFS(СВЦЭМ!$D$39:$D$782,СВЦЭМ!$A$39:$A$782,$A147,СВЦЭМ!$B$39:$B$782,I$119)+'СЕТ СН'!$I$14+СВЦЭМ!$D$10+'СЕТ СН'!$I$5-'СЕТ СН'!$I$24</f>
        <v>4437.7741747099999</v>
      </c>
      <c r="J147" s="36">
        <f>SUMIFS(СВЦЭМ!$D$39:$D$782,СВЦЭМ!$A$39:$A$782,$A147,СВЦЭМ!$B$39:$B$782,J$119)+'СЕТ СН'!$I$14+СВЦЭМ!$D$10+'СЕТ СН'!$I$5-'СЕТ СН'!$I$24</f>
        <v>4309.1452767999999</v>
      </c>
      <c r="K147" s="36">
        <f>SUMIFS(СВЦЭМ!$D$39:$D$782,СВЦЭМ!$A$39:$A$782,$A147,СВЦЭМ!$B$39:$B$782,K$119)+'СЕТ СН'!$I$14+СВЦЭМ!$D$10+'СЕТ СН'!$I$5-'СЕТ СН'!$I$24</f>
        <v>4241.16402148</v>
      </c>
      <c r="L147" s="36">
        <f>SUMIFS(СВЦЭМ!$D$39:$D$782,СВЦЭМ!$A$39:$A$782,$A147,СВЦЭМ!$B$39:$B$782,L$119)+'СЕТ СН'!$I$14+СВЦЭМ!$D$10+'СЕТ СН'!$I$5-'СЕТ СН'!$I$24</f>
        <v>4169.6676311499996</v>
      </c>
      <c r="M147" s="36">
        <f>SUMIFS(СВЦЭМ!$D$39:$D$782,СВЦЭМ!$A$39:$A$782,$A147,СВЦЭМ!$B$39:$B$782,M$119)+'СЕТ СН'!$I$14+СВЦЭМ!$D$10+'СЕТ СН'!$I$5-'СЕТ СН'!$I$24</f>
        <v>4158.1026781099999</v>
      </c>
      <c r="N147" s="36">
        <f>SUMIFS(СВЦЭМ!$D$39:$D$782,СВЦЭМ!$A$39:$A$782,$A147,СВЦЭМ!$B$39:$B$782,N$119)+'СЕТ СН'!$I$14+СВЦЭМ!$D$10+'СЕТ СН'!$I$5-'СЕТ СН'!$I$24</f>
        <v>4147.2504076699997</v>
      </c>
      <c r="O147" s="36">
        <f>SUMIFS(СВЦЭМ!$D$39:$D$782,СВЦЭМ!$A$39:$A$782,$A147,СВЦЭМ!$B$39:$B$782,O$119)+'СЕТ СН'!$I$14+СВЦЭМ!$D$10+'СЕТ СН'!$I$5-'СЕТ СН'!$I$24</f>
        <v>4142.20705585</v>
      </c>
      <c r="P147" s="36">
        <f>SUMIFS(СВЦЭМ!$D$39:$D$782,СВЦЭМ!$A$39:$A$782,$A147,СВЦЭМ!$B$39:$B$782,P$119)+'СЕТ СН'!$I$14+СВЦЭМ!$D$10+'СЕТ СН'!$I$5-'СЕТ СН'!$I$24</f>
        <v>4110.7198438799996</v>
      </c>
      <c r="Q147" s="36">
        <f>SUMIFS(СВЦЭМ!$D$39:$D$782,СВЦЭМ!$A$39:$A$782,$A147,СВЦЭМ!$B$39:$B$782,Q$119)+'СЕТ СН'!$I$14+СВЦЭМ!$D$10+'СЕТ СН'!$I$5-'СЕТ СН'!$I$24</f>
        <v>4134.6517174800001</v>
      </c>
      <c r="R147" s="36">
        <f>SUMIFS(СВЦЭМ!$D$39:$D$782,СВЦЭМ!$A$39:$A$782,$A147,СВЦЭМ!$B$39:$B$782,R$119)+'СЕТ СН'!$I$14+СВЦЭМ!$D$10+'СЕТ СН'!$I$5-'СЕТ СН'!$I$24</f>
        <v>4172.85896538</v>
      </c>
      <c r="S147" s="36">
        <f>SUMIFS(СВЦЭМ!$D$39:$D$782,СВЦЭМ!$A$39:$A$782,$A147,СВЦЭМ!$B$39:$B$782,S$119)+'СЕТ СН'!$I$14+СВЦЭМ!$D$10+'СЕТ СН'!$I$5-'СЕТ СН'!$I$24</f>
        <v>4172.39180906</v>
      </c>
      <c r="T147" s="36">
        <f>SUMIFS(СВЦЭМ!$D$39:$D$782,СВЦЭМ!$A$39:$A$782,$A147,СВЦЭМ!$B$39:$B$782,T$119)+'СЕТ СН'!$I$14+СВЦЭМ!$D$10+'СЕТ СН'!$I$5-'СЕТ СН'!$I$24</f>
        <v>4184.6014582400003</v>
      </c>
      <c r="U147" s="36">
        <f>SUMIFS(СВЦЭМ!$D$39:$D$782,СВЦЭМ!$A$39:$A$782,$A147,СВЦЭМ!$B$39:$B$782,U$119)+'СЕТ СН'!$I$14+СВЦЭМ!$D$10+'СЕТ СН'!$I$5-'СЕТ СН'!$I$24</f>
        <v>4205.2507986999999</v>
      </c>
      <c r="V147" s="36">
        <f>SUMIFS(СВЦЭМ!$D$39:$D$782,СВЦЭМ!$A$39:$A$782,$A147,СВЦЭМ!$B$39:$B$782,V$119)+'СЕТ СН'!$I$14+СВЦЭМ!$D$10+'СЕТ СН'!$I$5-'СЕТ СН'!$I$24</f>
        <v>4185.8805083699999</v>
      </c>
      <c r="W147" s="36">
        <f>SUMIFS(СВЦЭМ!$D$39:$D$782,СВЦЭМ!$A$39:$A$782,$A147,СВЦЭМ!$B$39:$B$782,W$119)+'СЕТ СН'!$I$14+СВЦЭМ!$D$10+'СЕТ СН'!$I$5-'СЕТ СН'!$I$24</f>
        <v>4187.8370380099996</v>
      </c>
      <c r="X147" s="36">
        <f>SUMIFS(СВЦЭМ!$D$39:$D$782,СВЦЭМ!$A$39:$A$782,$A147,СВЦЭМ!$B$39:$B$782,X$119)+'СЕТ СН'!$I$14+СВЦЭМ!$D$10+'СЕТ СН'!$I$5-'СЕТ СН'!$I$24</f>
        <v>4273.91151722</v>
      </c>
      <c r="Y147" s="36">
        <f>SUMIFS(СВЦЭМ!$D$39:$D$782,СВЦЭМ!$A$39:$A$782,$A147,СВЦЭМ!$B$39:$B$782,Y$119)+'СЕТ СН'!$I$14+СВЦЭМ!$D$10+'СЕТ СН'!$I$5-'СЕТ СН'!$I$24</f>
        <v>4357.0193662599995</v>
      </c>
    </row>
    <row r="148" spans="1:27" ht="15.75" x14ac:dyDescent="0.2">
      <c r="A148" s="35">
        <f t="shared" si="3"/>
        <v>45167</v>
      </c>
      <c r="B148" s="36">
        <f>SUMIFS(СВЦЭМ!$D$39:$D$782,СВЦЭМ!$A$39:$A$782,$A148,СВЦЭМ!$B$39:$B$782,B$119)+'СЕТ СН'!$I$14+СВЦЭМ!$D$10+'СЕТ СН'!$I$5-'СЕТ СН'!$I$24</f>
        <v>4354.3669641400002</v>
      </c>
      <c r="C148" s="36">
        <f>SUMIFS(СВЦЭМ!$D$39:$D$782,СВЦЭМ!$A$39:$A$782,$A148,СВЦЭМ!$B$39:$B$782,C$119)+'СЕТ СН'!$I$14+СВЦЭМ!$D$10+'СЕТ СН'!$I$5-'СЕТ СН'!$I$24</f>
        <v>4437.7685223999997</v>
      </c>
      <c r="D148" s="36">
        <f>SUMIFS(СВЦЭМ!$D$39:$D$782,СВЦЭМ!$A$39:$A$782,$A148,СВЦЭМ!$B$39:$B$782,D$119)+'СЕТ СН'!$I$14+СВЦЭМ!$D$10+'СЕТ СН'!$I$5-'СЕТ СН'!$I$24</f>
        <v>4480.7139250199998</v>
      </c>
      <c r="E148" s="36">
        <f>SUMIFS(СВЦЭМ!$D$39:$D$782,СВЦЭМ!$A$39:$A$782,$A148,СВЦЭМ!$B$39:$B$782,E$119)+'СЕТ СН'!$I$14+СВЦЭМ!$D$10+'СЕТ СН'!$I$5-'СЕТ СН'!$I$24</f>
        <v>4500.8554118900001</v>
      </c>
      <c r="F148" s="36">
        <f>SUMIFS(СВЦЭМ!$D$39:$D$782,СВЦЭМ!$A$39:$A$782,$A148,СВЦЭМ!$B$39:$B$782,F$119)+'СЕТ СН'!$I$14+СВЦЭМ!$D$10+'СЕТ СН'!$I$5-'СЕТ СН'!$I$24</f>
        <v>4507.0598153999999</v>
      </c>
      <c r="G148" s="36">
        <f>SUMIFS(СВЦЭМ!$D$39:$D$782,СВЦЭМ!$A$39:$A$782,$A148,СВЦЭМ!$B$39:$B$782,G$119)+'СЕТ СН'!$I$14+СВЦЭМ!$D$10+'СЕТ СН'!$I$5-'СЕТ СН'!$I$24</f>
        <v>4522.1834815499997</v>
      </c>
      <c r="H148" s="36">
        <f>SUMIFS(СВЦЭМ!$D$39:$D$782,СВЦЭМ!$A$39:$A$782,$A148,СВЦЭМ!$B$39:$B$782,H$119)+'СЕТ СН'!$I$14+СВЦЭМ!$D$10+'СЕТ СН'!$I$5-'СЕТ СН'!$I$24</f>
        <v>4460.4648137999993</v>
      </c>
      <c r="I148" s="36">
        <f>SUMIFS(СВЦЭМ!$D$39:$D$782,СВЦЭМ!$A$39:$A$782,$A148,СВЦЭМ!$B$39:$B$782,I$119)+'СЕТ СН'!$I$14+СВЦЭМ!$D$10+'СЕТ СН'!$I$5-'СЕТ СН'!$I$24</f>
        <v>4374.3727156999994</v>
      </c>
      <c r="J148" s="36">
        <f>SUMIFS(СВЦЭМ!$D$39:$D$782,СВЦЭМ!$A$39:$A$782,$A148,СВЦЭМ!$B$39:$B$782,J$119)+'СЕТ СН'!$I$14+СВЦЭМ!$D$10+'СЕТ СН'!$I$5-'СЕТ СН'!$I$24</f>
        <v>4233.8489975599996</v>
      </c>
      <c r="K148" s="36">
        <f>SUMIFS(СВЦЭМ!$D$39:$D$782,СВЦЭМ!$A$39:$A$782,$A148,СВЦЭМ!$B$39:$B$782,K$119)+'СЕТ СН'!$I$14+СВЦЭМ!$D$10+'СЕТ СН'!$I$5-'СЕТ СН'!$I$24</f>
        <v>4144.93552628</v>
      </c>
      <c r="L148" s="36">
        <f>SUMIFS(СВЦЭМ!$D$39:$D$782,СВЦЭМ!$A$39:$A$782,$A148,СВЦЭМ!$B$39:$B$782,L$119)+'СЕТ СН'!$I$14+СВЦЭМ!$D$10+'СЕТ СН'!$I$5-'СЕТ СН'!$I$24</f>
        <v>4096.4999451699996</v>
      </c>
      <c r="M148" s="36">
        <f>SUMIFS(СВЦЭМ!$D$39:$D$782,СВЦЭМ!$A$39:$A$782,$A148,СВЦЭМ!$B$39:$B$782,M$119)+'СЕТ СН'!$I$14+СВЦЭМ!$D$10+'СЕТ СН'!$I$5-'СЕТ СН'!$I$24</f>
        <v>4077.9238628599996</v>
      </c>
      <c r="N148" s="36">
        <f>SUMIFS(СВЦЭМ!$D$39:$D$782,СВЦЭМ!$A$39:$A$782,$A148,СВЦЭМ!$B$39:$B$782,N$119)+'СЕТ СН'!$I$14+СВЦЭМ!$D$10+'СЕТ СН'!$I$5-'СЕТ СН'!$I$24</f>
        <v>4077.5572559900002</v>
      </c>
      <c r="O148" s="36">
        <f>SUMIFS(СВЦЭМ!$D$39:$D$782,СВЦЭМ!$A$39:$A$782,$A148,СВЦЭМ!$B$39:$B$782,O$119)+'СЕТ СН'!$I$14+СВЦЭМ!$D$10+'СЕТ СН'!$I$5-'СЕТ СН'!$I$24</f>
        <v>4059.06995091</v>
      </c>
      <c r="P148" s="36">
        <f>SUMIFS(СВЦЭМ!$D$39:$D$782,СВЦЭМ!$A$39:$A$782,$A148,СВЦЭМ!$B$39:$B$782,P$119)+'СЕТ СН'!$I$14+СВЦЭМ!$D$10+'СЕТ СН'!$I$5-'СЕТ СН'!$I$24</f>
        <v>4045.9093851399998</v>
      </c>
      <c r="Q148" s="36">
        <f>SUMIFS(СВЦЭМ!$D$39:$D$782,СВЦЭМ!$A$39:$A$782,$A148,СВЦЭМ!$B$39:$B$782,Q$119)+'СЕТ СН'!$I$14+СВЦЭМ!$D$10+'СЕТ СН'!$I$5-'СЕТ СН'!$I$24</f>
        <v>4049.3584719199998</v>
      </c>
      <c r="R148" s="36">
        <f>SUMIFS(СВЦЭМ!$D$39:$D$782,СВЦЭМ!$A$39:$A$782,$A148,СВЦЭМ!$B$39:$B$782,R$119)+'СЕТ СН'!$I$14+СВЦЭМ!$D$10+'СЕТ СН'!$I$5-'СЕТ СН'!$I$24</f>
        <v>4077.1310319300001</v>
      </c>
      <c r="S148" s="36">
        <f>SUMIFS(СВЦЭМ!$D$39:$D$782,СВЦЭМ!$A$39:$A$782,$A148,СВЦЭМ!$B$39:$B$782,S$119)+'СЕТ СН'!$I$14+СВЦЭМ!$D$10+'СЕТ СН'!$I$5-'СЕТ СН'!$I$24</f>
        <v>4086.4709511999999</v>
      </c>
      <c r="T148" s="36">
        <f>SUMIFS(СВЦЭМ!$D$39:$D$782,СВЦЭМ!$A$39:$A$782,$A148,СВЦЭМ!$B$39:$B$782,T$119)+'СЕТ СН'!$I$14+СВЦЭМ!$D$10+'СЕТ СН'!$I$5-'СЕТ СН'!$I$24</f>
        <v>4092.9193293199996</v>
      </c>
      <c r="U148" s="36">
        <f>SUMIFS(СВЦЭМ!$D$39:$D$782,СВЦЭМ!$A$39:$A$782,$A148,СВЦЭМ!$B$39:$B$782,U$119)+'СЕТ СН'!$I$14+СВЦЭМ!$D$10+'СЕТ СН'!$I$5-'СЕТ СН'!$I$24</f>
        <v>4085.67116915</v>
      </c>
      <c r="V148" s="36">
        <f>SUMIFS(СВЦЭМ!$D$39:$D$782,СВЦЭМ!$A$39:$A$782,$A148,СВЦЭМ!$B$39:$B$782,V$119)+'СЕТ СН'!$I$14+СВЦЭМ!$D$10+'СЕТ СН'!$I$5-'СЕТ СН'!$I$24</f>
        <v>4087.3276616399999</v>
      </c>
      <c r="W148" s="36">
        <f>SUMIFS(СВЦЭМ!$D$39:$D$782,СВЦЭМ!$A$39:$A$782,$A148,СВЦЭМ!$B$39:$B$782,W$119)+'СЕТ СН'!$I$14+СВЦЭМ!$D$10+'СЕТ СН'!$I$5-'СЕТ СН'!$I$24</f>
        <v>4084.30722797</v>
      </c>
      <c r="X148" s="36">
        <f>SUMIFS(СВЦЭМ!$D$39:$D$782,СВЦЭМ!$A$39:$A$782,$A148,СВЦЭМ!$B$39:$B$782,X$119)+'СЕТ СН'!$I$14+СВЦЭМ!$D$10+'СЕТ СН'!$I$5-'СЕТ СН'!$I$24</f>
        <v>4158.8096234799996</v>
      </c>
      <c r="Y148" s="36">
        <f>SUMIFS(СВЦЭМ!$D$39:$D$782,СВЦЭМ!$A$39:$A$782,$A148,СВЦЭМ!$B$39:$B$782,Y$119)+'СЕТ СН'!$I$14+СВЦЭМ!$D$10+'СЕТ СН'!$I$5-'СЕТ СН'!$I$24</f>
        <v>4255.8994493800001</v>
      </c>
    </row>
    <row r="149" spans="1:27" ht="15.75" x14ac:dyDescent="0.2">
      <c r="A149" s="35">
        <f t="shared" si="3"/>
        <v>45168</v>
      </c>
      <c r="B149" s="36">
        <f>SUMIFS(СВЦЭМ!$D$39:$D$782,СВЦЭМ!$A$39:$A$782,$A149,СВЦЭМ!$B$39:$B$782,B$119)+'СЕТ СН'!$I$14+СВЦЭМ!$D$10+'СЕТ СН'!$I$5-'СЕТ СН'!$I$24</f>
        <v>4388.1705916499996</v>
      </c>
      <c r="C149" s="36">
        <f>SUMIFS(СВЦЭМ!$D$39:$D$782,СВЦЭМ!$A$39:$A$782,$A149,СВЦЭМ!$B$39:$B$782,C$119)+'СЕТ СН'!$I$14+СВЦЭМ!$D$10+'СЕТ СН'!$I$5-'СЕТ СН'!$I$24</f>
        <v>4461.8467247400004</v>
      </c>
      <c r="D149" s="36">
        <f>SUMIFS(СВЦЭМ!$D$39:$D$782,СВЦЭМ!$A$39:$A$782,$A149,СВЦЭМ!$B$39:$B$782,D$119)+'СЕТ СН'!$I$14+СВЦЭМ!$D$10+'СЕТ СН'!$I$5-'СЕТ СН'!$I$24</f>
        <v>4507.2867170600002</v>
      </c>
      <c r="E149" s="36">
        <f>SUMIFS(СВЦЭМ!$D$39:$D$782,СВЦЭМ!$A$39:$A$782,$A149,СВЦЭМ!$B$39:$B$782,E$119)+'СЕТ СН'!$I$14+СВЦЭМ!$D$10+'СЕТ СН'!$I$5-'СЕТ СН'!$I$24</f>
        <v>4535.3185347399994</v>
      </c>
      <c r="F149" s="36">
        <f>SUMIFS(СВЦЭМ!$D$39:$D$782,СВЦЭМ!$A$39:$A$782,$A149,СВЦЭМ!$B$39:$B$782,F$119)+'СЕТ СН'!$I$14+СВЦЭМ!$D$10+'СЕТ СН'!$I$5-'СЕТ СН'!$I$24</f>
        <v>4588.8791181300003</v>
      </c>
      <c r="G149" s="36">
        <f>SUMIFS(СВЦЭМ!$D$39:$D$782,СВЦЭМ!$A$39:$A$782,$A149,СВЦЭМ!$B$39:$B$782,G$119)+'СЕТ СН'!$I$14+СВЦЭМ!$D$10+'СЕТ СН'!$I$5-'СЕТ СН'!$I$24</f>
        <v>4561.8398140899999</v>
      </c>
      <c r="H149" s="36">
        <f>SUMIFS(СВЦЭМ!$D$39:$D$782,СВЦЭМ!$A$39:$A$782,$A149,СВЦЭМ!$B$39:$B$782,H$119)+'СЕТ СН'!$I$14+СВЦЭМ!$D$10+'СЕТ СН'!$I$5-'СЕТ СН'!$I$24</f>
        <v>4482.5958671899998</v>
      </c>
      <c r="I149" s="36">
        <f>SUMIFS(СВЦЭМ!$D$39:$D$782,СВЦЭМ!$A$39:$A$782,$A149,СВЦЭМ!$B$39:$B$782,I$119)+'СЕТ СН'!$I$14+СВЦЭМ!$D$10+'СЕТ СН'!$I$5-'СЕТ СН'!$I$24</f>
        <v>4370.1606238200002</v>
      </c>
      <c r="J149" s="36">
        <f>SUMIFS(СВЦЭМ!$D$39:$D$782,СВЦЭМ!$A$39:$A$782,$A149,СВЦЭМ!$B$39:$B$782,J$119)+'СЕТ СН'!$I$14+СВЦЭМ!$D$10+'СЕТ СН'!$I$5-'СЕТ СН'!$I$24</f>
        <v>4275.8811046600003</v>
      </c>
      <c r="K149" s="36">
        <f>SUMIFS(СВЦЭМ!$D$39:$D$782,СВЦЭМ!$A$39:$A$782,$A149,СВЦЭМ!$B$39:$B$782,K$119)+'СЕТ СН'!$I$14+СВЦЭМ!$D$10+'СЕТ СН'!$I$5-'СЕТ СН'!$I$24</f>
        <v>4200.8272909099996</v>
      </c>
      <c r="L149" s="36">
        <f>SUMIFS(СВЦЭМ!$D$39:$D$782,СВЦЭМ!$A$39:$A$782,$A149,СВЦЭМ!$B$39:$B$782,L$119)+'СЕТ СН'!$I$14+СВЦЭМ!$D$10+'СЕТ СН'!$I$5-'СЕТ СН'!$I$24</f>
        <v>4161.9267136600001</v>
      </c>
      <c r="M149" s="36">
        <f>SUMIFS(СВЦЭМ!$D$39:$D$782,СВЦЭМ!$A$39:$A$782,$A149,СВЦЭМ!$B$39:$B$782,M$119)+'СЕТ СН'!$I$14+СВЦЭМ!$D$10+'СЕТ СН'!$I$5-'СЕТ СН'!$I$24</f>
        <v>4140.6291448800002</v>
      </c>
      <c r="N149" s="36">
        <f>SUMIFS(СВЦЭМ!$D$39:$D$782,СВЦЭМ!$A$39:$A$782,$A149,СВЦЭМ!$B$39:$B$782,N$119)+'СЕТ СН'!$I$14+СВЦЭМ!$D$10+'СЕТ СН'!$I$5-'СЕТ СН'!$I$24</f>
        <v>4144.7489584199993</v>
      </c>
      <c r="O149" s="36">
        <f>SUMIFS(СВЦЭМ!$D$39:$D$782,СВЦЭМ!$A$39:$A$782,$A149,СВЦЭМ!$B$39:$B$782,O$119)+'СЕТ СН'!$I$14+СВЦЭМ!$D$10+'СЕТ СН'!$I$5-'СЕТ СН'!$I$24</f>
        <v>4162.6196538300001</v>
      </c>
      <c r="P149" s="36">
        <f>SUMIFS(СВЦЭМ!$D$39:$D$782,СВЦЭМ!$A$39:$A$782,$A149,СВЦЭМ!$B$39:$B$782,P$119)+'СЕТ СН'!$I$14+СВЦЭМ!$D$10+'СЕТ СН'!$I$5-'СЕТ СН'!$I$24</f>
        <v>4128.4620783600003</v>
      </c>
      <c r="Q149" s="36">
        <f>SUMIFS(СВЦЭМ!$D$39:$D$782,СВЦЭМ!$A$39:$A$782,$A149,СВЦЭМ!$B$39:$B$782,Q$119)+'СЕТ СН'!$I$14+СВЦЭМ!$D$10+'СЕТ СН'!$I$5-'СЕТ СН'!$I$24</f>
        <v>4136.13365987</v>
      </c>
      <c r="R149" s="36">
        <f>SUMIFS(СВЦЭМ!$D$39:$D$782,СВЦЭМ!$A$39:$A$782,$A149,СВЦЭМ!$B$39:$B$782,R$119)+'СЕТ СН'!$I$14+СВЦЭМ!$D$10+'СЕТ СН'!$I$5-'СЕТ СН'!$I$24</f>
        <v>4168.2782722800002</v>
      </c>
      <c r="S149" s="36">
        <f>SUMIFS(СВЦЭМ!$D$39:$D$782,СВЦЭМ!$A$39:$A$782,$A149,СВЦЭМ!$B$39:$B$782,S$119)+'СЕТ СН'!$I$14+СВЦЭМ!$D$10+'СЕТ СН'!$I$5-'СЕТ СН'!$I$24</f>
        <v>4150.6455266800003</v>
      </c>
      <c r="T149" s="36">
        <f>SUMIFS(СВЦЭМ!$D$39:$D$782,СВЦЭМ!$A$39:$A$782,$A149,СВЦЭМ!$B$39:$B$782,T$119)+'СЕТ СН'!$I$14+СВЦЭМ!$D$10+'СЕТ СН'!$I$5-'СЕТ СН'!$I$24</f>
        <v>4147.4959848199996</v>
      </c>
      <c r="U149" s="36">
        <f>SUMIFS(СВЦЭМ!$D$39:$D$782,СВЦЭМ!$A$39:$A$782,$A149,СВЦЭМ!$B$39:$B$782,U$119)+'СЕТ СН'!$I$14+СВЦЭМ!$D$10+'СЕТ СН'!$I$5-'СЕТ СН'!$I$24</f>
        <v>4152.5920634599997</v>
      </c>
      <c r="V149" s="36">
        <f>SUMIFS(СВЦЭМ!$D$39:$D$782,СВЦЭМ!$A$39:$A$782,$A149,СВЦЭМ!$B$39:$B$782,V$119)+'СЕТ СН'!$I$14+СВЦЭМ!$D$10+'СЕТ СН'!$I$5-'СЕТ СН'!$I$24</f>
        <v>4128.6896398499994</v>
      </c>
      <c r="W149" s="36">
        <f>SUMIFS(СВЦЭМ!$D$39:$D$782,СВЦЭМ!$A$39:$A$782,$A149,СВЦЭМ!$B$39:$B$782,W$119)+'СЕТ СН'!$I$14+СВЦЭМ!$D$10+'СЕТ СН'!$I$5-'СЕТ СН'!$I$24</f>
        <v>4134.9550166400004</v>
      </c>
      <c r="X149" s="36">
        <f>SUMIFS(СВЦЭМ!$D$39:$D$782,СВЦЭМ!$A$39:$A$782,$A149,СВЦЭМ!$B$39:$B$782,X$119)+'СЕТ СН'!$I$14+СВЦЭМ!$D$10+'СЕТ СН'!$I$5-'СЕТ СН'!$I$24</f>
        <v>4184.9628288499998</v>
      </c>
      <c r="Y149" s="36">
        <f>SUMIFS(СВЦЭМ!$D$39:$D$782,СВЦЭМ!$A$39:$A$782,$A149,СВЦЭМ!$B$39:$B$782,Y$119)+'СЕТ СН'!$I$14+СВЦЭМ!$D$10+'СЕТ СН'!$I$5-'СЕТ СН'!$I$24</f>
        <v>4293.2101576200002</v>
      </c>
    </row>
    <row r="150" spans="1:27" ht="15.75" x14ac:dyDescent="0.2">
      <c r="A150" s="35">
        <f t="shared" si="3"/>
        <v>45169</v>
      </c>
      <c r="B150" s="36">
        <f>SUMIFS(СВЦЭМ!$D$39:$D$782,СВЦЭМ!$A$39:$A$782,$A150,СВЦЭМ!$B$39:$B$782,B$119)+'СЕТ СН'!$I$14+СВЦЭМ!$D$10+'СЕТ СН'!$I$5-'СЕТ СН'!$I$24</f>
        <v>4391.4035386300002</v>
      </c>
      <c r="C150" s="36">
        <f>SUMIFS(СВЦЭМ!$D$39:$D$782,СВЦЭМ!$A$39:$A$782,$A150,СВЦЭМ!$B$39:$B$782,C$119)+'СЕТ СН'!$I$14+СВЦЭМ!$D$10+'СЕТ СН'!$I$5-'СЕТ СН'!$I$24</f>
        <v>4462.0717428600001</v>
      </c>
      <c r="D150" s="36">
        <f>SUMIFS(СВЦЭМ!$D$39:$D$782,СВЦЭМ!$A$39:$A$782,$A150,СВЦЭМ!$B$39:$B$782,D$119)+'СЕТ СН'!$I$14+СВЦЭМ!$D$10+'СЕТ СН'!$I$5-'СЕТ СН'!$I$24</f>
        <v>4509.8035605699997</v>
      </c>
      <c r="E150" s="36">
        <f>SUMIFS(СВЦЭМ!$D$39:$D$782,СВЦЭМ!$A$39:$A$782,$A150,СВЦЭМ!$B$39:$B$782,E$119)+'СЕТ СН'!$I$14+СВЦЭМ!$D$10+'СЕТ СН'!$I$5-'СЕТ СН'!$I$24</f>
        <v>4543.2829409400001</v>
      </c>
      <c r="F150" s="36">
        <f>SUMIFS(СВЦЭМ!$D$39:$D$782,СВЦЭМ!$A$39:$A$782,$A150,СВЦЭМ!$B$39:$B$782,F$119)+'СЕТ СН'!$I$14+СВЦЭМ!$D$10+'СЕТ СН'!$I$5-'СЕТ СН'!$I$24</f>
        <v>4508.7188300300004</v>
      </c>
      <c r="G150" s="36">
        <f>SUMIFS(СВЦЭМ!$D$39:$D$782,СВЦЭМ!$A$39:$A$782,$A150,СВЦЭМ!$B$39:$B$782,G$119)+'СЕТ СН'!$I$14+СВЦЭМ!$D$10+'СЕТ СН'!$I$5-'СЕТ СН'!$I$24</f>
        <v>4524.5603929700001</v>
      </c>
      <c r="H150" s="36">
        <f>SUMIFS(СВЦЭМ!$D$39:$D$782,СВЦЭМ!$A$39:$A$782,$A150,СВЦЭМ!$B$39:$B$782,H$119)+'СЕТ СН'!$I$14+СВЦЭМ!$D$10+'СЕТ СН'!$I$5-'СЕТ СН'!$I$24</f>
        <v>4420.2215806300001</v>
      </c>
      <c r="I150" s="36">
        <f>SUMIFS(СВЦЭМ!$D$39:$D$782,СВЦЭМ!$A$39:$A$782,$A150,СВЦЭМ!$B$39:$B$782,I$119)+'СЕТ СН'!$I$14+СВЦЭМ!$D$10+'СЕТ СН'!$I$5-'СЕТ СН'!$I$24</f>
        <v>4363.3710146200001</v>
      </c>
      <c r="J150" s="36">
        <f>SUMIFS(СВЦЭМ!$D$39:$D$782,СВЦЭМ!$A$39:$A$782,$A150,СВЦЭМ!$B$39:$B$782,J$119)+'СЕТ СН'!$I$14+СВЦЭМ!$D$10+'СЕТ СН'!$I$5-'СЕТ СН'!$I$24</f>
        <v>4259.8012875999993</v>
      </c>
      <c r="K150" s="36">
        <f>SUMIFS(СВЦЭМ!$D$39:$D$782,СВЦЭМ!$A$39:$A$782,$A150,СВЦЭМ!$B$39:$B$782,K$119)+'СЕТ СН'!$I$14+СВЦЭМ!$D$10+'СЕТ СН'!$I$5-'СЕТ СН'!$I$24</f>
        <v>4177.5598567400002</v>
      </c>
      <c r="L150" s="36">
        <f>SUMIFS(СВЦЭМ!$D$39:$D$782,СВЦЭМ!$A$39:$A$782,$A150,СВЦЭМ!$B$39:$B$782,L$119)+'СЕТ СН'!$I$14+СВЦЭМ!$D$10+'СЕТ СН'!$I$5-'СЕТ СН'!$I$24</f>
        <v>4150.4570179499997</v>
      </c>
      <c r="M150" s="36">
        <f>SUMIFS(СВЦЭМ!$D$39:$D$782,СВЦЭМ!$A$39:$A$782,$A150,СВЦЭМ!$B$39:$B$782,M$119)+'СЕТ СН'!$I$14+СВЦЭМ!$D$10+'СЕТ СН'!$I$5-'СЕТ СН'!$I$24</f>
        <v>4135.1888688899999</v>
      </c>
      <c r="N150" s="36">
        <f>SUMIFS(СВЦЭМ!$D$39:$D$782,СВЦЭМ!$A$39:$A$782,$A150,СВЦЭМ!$B$39:$B$782,N$119)+'СЕТ СН'!$I$14+СВЦЭМ!$D$10+'СЕТ СН'!$I$5-'СЕТ СН'!$I$24</f>
        <v>4138.09924538</v>
      </c>
      <c r="O150" s="36">
        <f>SUMIFS(СВЦЭМ!$D$39:$D$782,СВЦЭМ!$A$39:$A$782,$A150,СВЦЭМ!$B$39:$B$782,O$119)+'СЕТ СН'!$I$14+СВЦЭМ!$D$10+'СЕТ СН'!$I$5-'СЕТ СН'!$I$24</f>
        <v>4142.3861846700001</v>
      </c>
      <c r="P150" s="36">
        <f>SUMIFS(СВЦЭМ!$D$39:$D$782,СВЦЭМ!$A$39:$A$782,$A150,СВЦЭМ!$B$39:$B$782,P$119)+'СЕТ СН'!$I$14+СВЦЭМ!$D$10+'СЕТ СН'!$I$5-'СЕТ СН'!$I$24</f>
        <v>4119.8355873199998</v>
      </c>
      <c r="Q150" s="36">
        <f>SUMIFS(СВЦЭМ!$D$39:$D$782,СВЦЭМ!$A$39:$A$782,$A150,СВЦЭМ!$B$39:$B$782,Q$119)+'СЕТ СН'!$I$14+СВЦЭМ!$D$10+'СЕТ СН'!$I$5-'СЕТ СН'!$I$24</f>
        <v>4133.99869571</v>
      </c>
      <c r="R150" s="36">
        <f>SUMIFS(СВЦЭМ!$D$39:$D$782,СВЦЭМ!$A$39:$A$782,$A150,СВЦЭМ!$B$39:$B$782,R$119)+'СЕТ СН'!$I$14+СВЦЭМ!$D$10+'СЕТ СН'!$I$5-'СЕТ СН'!$I$24</f>
        <v>4162.8961041599996</v>
      </c>
      <c r="S150" s="36">
        <f>SUMIFS(СВЦЭМ!$D$39:$D$782,СВЦЭМ!$A$39:$A$782,$A150,СВЦЭМ!$B$39:$B$782,S$119)+'СЕТ СН'!$I$14+СВЦЭМ!$D$10+'СЕТ СН'!$I$5-'СЕТ СН'!$I$24</f>
        <v>4158.4557719900004</v>
      </c>
      <c r="T150" s="36">
        <f>SUMIFS(СВЦЭМ!$D$39:$D$782,СВЦЭМ!$A$39:$A$782,$A150,СВЦЭМ!$B$39:$B$782,T$119)+'СЕТ СН'!$I$14+СВЦЭМ!$D$10+'СЕТ СН'!$I$5-'СЕТ СН'!$I$24</f>
        <v>4160.4101298099995</v>
      </c>
      <c r="U150" s="36">
        <f>SUMIFS(СВЦЭМ!$D$39:$D$782,СВЦЭМ!$A$39:$A$782,$A150,СВЦЭМ!$B$39:$B$782,U$119)+'СЕТ СН'!$I$14+СВЦЭМ!$D$10+'СЕТ СН'!$I$5-'СЕТ СН'!$I$24</f>
        <v>4163.5425419699995</v>
      </c>
      <c r="V150" s="36">
        <f>SUMIFS(СВЦЭМ!$D$39:$D$782,СВЦЭМ!$A$39:$A$782,$A150,СВЦЭМ!$B$39:$B$782,V$119)+'СЕТ СН'!$I$14+СВЦЭМ!$D$10+'СЕТ СН'!$I$5-'СЕТ СН'!$I$24</f>
        <v>4146.7908760700002</v>
      </c>
      <c r="W150" s="36">
        <f>SUMIFS(СВЦЭМ!$D$39:$D$782,СВЦЭМ!$A$39:$A$782,$A150,СВЦЭМ!$B$39:$B$782,W$119)+'СЕТ СН'!$I$14+СВЦЭМ!$D$10+'СЕТ СН'!$I$5-'СЕТ СН'!$I$24</f>
        <v>4152.7601801499995</v>
      </c>
      <c r="X150" s="36">
        <f>SUMIFS(СВЦЭМ!$D$39:$D$782,СВЦЭМ!$A$39:$A$782,$A150,СВЦЭМ!$B$39:$B$782,X$119)+'СЕТ СН'!$I$14+СВЦЭМ!$D$10+'СЕТ СН'!$I$5-'СЕТ СН'!$I$24</f>
        <v>4226.6071065099995</v>
      </c>
      <c r="Y150" s="36">
        <f>SUMIFS(СВЦЭМ!$D$39:$D$782,СВЦЭМ!$A$39:$A$782,$A150,СВЦЭМ!$B$39:$B$782,Y$119)+'СЕТ СН'!$I$14+СВЦЭМ!$D$10+'СЕТ СН'!$I$5-'СЕТ СН'!$I$24</f>
        <v>4330.3635033499995</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7" t="s">
        <v>7</v>
      </c>
      <c r="B153" s="131" t="s">
        <v>148</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38"/>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s="46" customFormat="1" ht="12.75" customHeight="1" x14ac:dyDescent="0.2">
      <c r="A155" s="13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01.08.2023</v>
      </c>
      <c r="B156" s="36">
        <f>SUMIFS(СВЦЭМ!$E$39:$E$782,СВЦЭМ!$A$39:$A$782,$A156,СВЦЭМ!$B$39:$B$782,B$155)+'СЕТ СН'!$F$15</f>
        <v>156.29218426</v>
      </c>
      <c r="C156" s="36">
        <f>SUMIFS(СВЦЭМ!$E$39:$E$782,СВЦЭМ!$A$39:$A$782,$A156,СВЦЭМ!$B$39:$B$782,C$155)+'СЕТ СН'!$F$15</f>
        <v>173.5458213</v>
      </c>
      <c r="D156" s="36">
        <f>SUMIFS(СВЦЭМ!$E$39:$E$782,СВЦЭМ!$A$39:$A$782,$A156,СВЦЭМ!$B$39:$B$782,D$155)+'СЕТ СН'!$F$15</f>
        <v>178.4256613</v>
      </c>
      <c r="E156" s="36">
        <f>SUMIFS(СВЦЭМ!$E$39:$E$782,СВЦЭМ!$A$39:$A$782,$A156,СВЦЭМ!$B$39:$B$782,E$155)+'СЕТ СН'!$F$15</f>
        <v>182.32658086000001</v>
      </c>
      <c r="F156" s="36">
        <f>SUMIFS(СВЦЭМ!$E$39:$E$782,СВЦЭМ!$A$39:$A$782,$A156,СВЦЭМ!$B$39:$B$782,F$155)+'СЕТ СН'!$F$15</f>
        <v>183.75610735999999</v>
      </c>
      <c r="G156" s="36">
        <f>SUMIFS(СВЦЭМ!$E$39:$E$782,СВЦЭМ!$A$39:$A$782,$A156,СВЦЭМ!$B$39:$B$782,G$155)+'СЕТ СН'!$F$15</f>
        <v>184.67468310000001</v>
      </c>
      <c r="H156" s="36">
        <f>SUMIFS(СВЦЭМ!$E$39:$E$782,СВЦЭМ!$A$39:$A$782,$A156,СВЦЭМ!$B$39:$B$782,H$155)+'СЕТ СН'!$F$15</f>
        <v>179.62665777999999</v>
      </c>
      <c r="I156" s="36">
        <f>SUMIFS(СВЦЭМ!$E$39:$E$782,СВЦЭМ!$A$39:$A$782,$A156,СВЦЭМ!$B$39:$B$782,I$155)+'СЕТ СН'!$F$15</f>
        <v>162.18914418</v>
      </c>
      <c r="J156" s="36">
        <f>SUMIFS(СВЦЭМ!$E$39:$E$782,СВЦЭМ!$A$39:$A$782,$A156,СВЦЭМ!$B$39:$B$782,J$155)+'СЕТ СН'!$F$15</f>
        <v>148.23561515</v>
      </c>
      <c r="K156" s="36">
        <f>SUMIFS(СВЦЭМ!$E$39:$E$782,СВЦЭМ!$A$39:$A$782,$A156,СВЦЭМ!$B$39:$B$782,K$155)+'СЕТ СН'!$F$15</f>
        <v>146.86629657</v>
      </c>
      <c r="L156" s="36">
        <f>SUMIFS(СВЦЭМ!$E$39:$E$782,СВЦЭМ!$A$39:$A$782,$A156,СВЦЭМ!$B$39:$B$782,L$155)+'СЕТ СН'!$F$15</f>
        <v>142.22586923</v>
      </c>
      <c r="M156" s="36">
        <f>SUMIFS(СВЦЭМ!$E$39:$E$782,СВЦЭМ!$A$39:$A$782,$A156,СВЦЭМ!$B$39:$B$782,M$155)+'СЕТ СН'!$F$15</f>
        <v>139.81817677000001</v>
      </c>
      <c r="N156" s="36">
        <f>SUMIFS(СВЦЭМ!$E$39:$E$782,СВЦЭМ!$A$39:$A$782,$A156,СВЦЭМ!$B$39:$B$782,N$155)+'СЕТ СН'!$F$15</f>
        <v>140.68072695999999</v>
      </c>
      <c r="O156" s="36">
        <f>SUMIFS(СВЦЭМ!$E$39:$E$782,СВЦЭМ!$A$39:$A$782,$A156,СВЦЭМ!$B$39:$B$782,O$155)+'СЕТ СН'!$F$15</f>
        <v>140.08051377000001</v>
      </c>
      <c r="P156" s="36">
        <f>SUMIFS(СВЦЭМ!$E$39:$E$782,СВЦЭМ!$A$39:$A$782,$A156,СВЦЭМ!$B$39:$B$782,P$155)+'СЕТ СН'!$F$15</f>
        <v>139.33281016000001</v>
      </c>
      <c r="Q156" s="36">
        <f>SUMIFS(СВЦЭМ!$E$39:$E$782,СВЦЭМ!$A$39:$A$782,$A156,СВЦЭМ!$B$39:$B$782,Q$155)+'СЕТ СН'!$F$15</f>
        <v>137.55672716999999</v>
      </c>
      <c r="R156" s="36">
        <f>SUMIFS(СВЦЭМ!$E$39:$E$782,СВЦЭМ!$A$39:$A$782,$A156,СВЦЭМ!$B$39:$B$782,R$155)+'СЕТ СН'!$F$15</f>
        <v>138.69563371999999</v>
      </c>
      <c r="S156" s="36">
        <f>SUMIFS(СВЦЭМ!$E$39:$E$782,СВЦЭМ!$A$39:$A$782,$A156,СВЦЭМ!$B$39:$B$782,S$155)+'СЕТ СН'!$F$15</f>
        <v>138.87610569</v>
      </c>
      <c r="T156" s="36">
        <f>SUMIFS(СВЦЭМ!$E$39:$E$782,СВЦЭМ!$A$39:$A$782,$A156,СВЦЭМ!$B$39:$B$782,T$155)+'СЕТ СН'!$F$15</f>
        <v>141.73327785999999</v>
      </c>
      <c r="U156" s="36">
        <f>SUMIFS(СВЦЭМ!$E$39:$E$782,СВЦЭМ!$A$39:$A$782,$A156,СВЦЭМ!$B$39:$B$782,U$155)+'СЕТ СН'!$F$15</f>
        <v>142.12672028</v>
      </c>
      <c r="V156" s="36">
        <f>SUMIFS(СВЦЭМ!$E$39:$E$782,СВЦЭМ!$A$39:$A$782,$A156,СВЦЭМ!$B$39:$B$782,V$155)+'СЕТ СН'!$F$15</f>
        <v>143.00990246000001</v>
      </c>
      <c r="W156" s="36">
        <f>SUMIFS(СВЦЭМ!$E$39:$E$782,СВЦЭМ!$A$39:$A$782,$A156,СВЦЭМ!$B$39:$B$782,W$155)+'СЕТ СН'!$F$15</f>
        <v>141.82345611</v>
      </c>
      <c r="X156" s="36">
        <f>SUMIFS(СВЦЭМ!$E$39:$E$782,СВЦЭМ!$A$39:$A$782,$A156,СВЦЭМ!$B$39:$B$782,X$155)+'СЕТ СН'!$F$15</f>
        <v>148.66827896999999</v>
      </c>
      <c r="Y156" s="36">
        <f>SUMIFS(СВЦЭМ!$E$39:$E$782,СВЦЭМ!$A$39:$A$782,$A156,СВЦЭМ!$B$39:$B$782,Y$155)+'СЕТ СН'!$F$15</f>
        <v>156.10417601</v>
      </c>
      <c r="AA156" s="45"/>
    </row>
    <row r="157" spans="1:27" ht="15.75" x14ac:dyDescent="0.2">
      <c r="A157" s="35">
        <f>A156+1</f>
        <v>45140</v>
      </c>
      <c r="B157" s="36">
        <f>SUMIFS(СВЦЭМ!$E$39:$E$782,СВЦЭМ!$A$39:$A$782,$A157,СВЦЭМ!$B$39:$B$782,B$155)+'СЕТ СН'!$F$15</f>
        <v>154.15828207999999</v>
      </c>
      <c r="C157" s="36">
        <f>SUMIFS(СВЦЭМ!$E$39:$E$782,СВЦЭМ!$A$39:$A$782,$A157,СВЦЭМ!$B$39:$B$782,C$155)+'СЕТ СН'!$F$15</f>
        <v>162.71703703</v>
      </c>
      <c r="D157" s="36">
        <f>SUMIFS(СВЦЭМ!$E$39:$E$782,СВЦЭМ!$A$39:$A$782,$A157,СВЦЭМ!$B$39:$B$782,D$155)+'СЕТ СН'!$F$15</f>
        <v>171.08957613000001</v>
      </c>
      <c r="E157" s="36">
        <f>SUMIFS(СВЦЭМ!$E$39:$E$782,СВЦЭМ!$A$39:$A$782,$A157,СВЦЭМ!$B$39:$B$782,E$155)+'СЕТ СН'!$F$15</f>
        <v>177.51449117000001</v>
      </c>
      <c r="F157" s="36">
        <f>SUMIFS(СВЦЭМ!$E$39:$E$782,СВЦЭМ!$A$39:$A$782,$A157,СВЦЭМ!$B$39:$B$782,F$155)+'СЕТ СН'!$F$15</f>
        <v>180.31815205999999</v>
      </c>
      <c r="G157" s="36">
        <f>SUMIFS(СВЦЭМ!$E$39:$E$782,СВЦЭМ!$A$39:$A$782,$A157,СВЦЭМ!$B$39:$B$782,G$155)+'СЕТ СН'!$F$15</f>
        <v>179.00156501000001</v>
      </c>
      <c r="H157" s="36">
        <f>SUMIFS(СВЦЭМ!$E$39:$E$782,СВЦЭМ!$A$39:$A$782,$A157,СВЦЭМ!$B$39:$B$782,H$155)+'СЕТ СН'!$F$15</f>
        <v>172.87652249999999</v>
      </c>
      <c r="I157" s="36">
        <f>SUMIFS(СВЦЭМ!$E$39:$E$782,СВЦЭМ!$A$39:$A$782,$A157,СВЦЭМ!$B$39:$B$782,I$155)+'СЕТ СН'!$F$15</f>
        <v>159.32268586000001</v>
      </c>
      <c r="J157" s="36">
        <f>SUMIFS(СВЦЭМ!$E$39:$E$782,СВЦЭМ!$A$39:$A$782,$A157,СВЦЭМ!$B$39:$B$782,J$155)+'СЕТ СН'!$F$15</f>
        <v>147.64889536000001</v>
      </c>
      <c r="K157" s="36">
        <f>SUMIFS(СВЦЭМ!$E$39:$E$782,СВЦЭМ!$A$39:$A$782,$A157,СВЦЭМ!$B$39:$B$782,K$155)+'СЕТ СН'!$F$15</f>
        <v>146.25759837999999</v>
      </c>
      <c r="L157" s="36">
        <f>SUMIFS(СВЦЭМ!$E$39:$E$782,СВЦЭМ!$A$39:$A$782,$A157,СВЦЭМ!$B$39:$B$782,L$155)+'СЕТ СН'!$F$15</f>
        <v>144.29733125000001</v>
      </c>
      <c r="M157" s="36">
        <f>SUMIFS(СВЦЭМ!$E$39:$E$782,СВЦЭМ!$A$39:$A$782,$A157,СВЦЭМ!$B$39:$B$782,M$155)+'СЕТ СН'!$F$15</f>
        <v>141.56862473000001</v>
      </c>
      <c r="N157" s="36">
        <f>SUMIFS(СВЦЭМ!$E$39:$E$782,СВЦЭМ!$A$39:$A$782,$A157,СВЦЭМ!$B$39:$B$782,N$155)+'СЕТ СН'!$F$15</f>
        <v>138.93290399</v>
      </c>
      <c r="O157" s="36">
        <f>SUMIFS(СВЦЭМ!$E$39:$E$782,СВЦЭМ!$A$39:$A$782,$A157,СВЦЭМ!$B$39:$B$782,O$155)+'СЕТ СН'!$F$15</f>
        <v>128.80737744000001</v>
      </c>
      <c r="P157" s="36">
        <f>SUMIFS(СВЦЭМ!$E$39:$E$782,СВЦЭМ!$A$39:$A$782,$A157,СВЦЭМ!$B$39:$B$782,P$155)+'СЕТ СН'!$F$15</f>
        <v>133.42283689999999</v>
      </c>
      <c r="Q157" s="36">
        <f>SUMIFS(СВЦЭМ!$E$39:$E$782,СВЦЭМ!$A$39:$A$782,$A157,СВЦЭМ!$B$39:$B$782,Q$155)+'СЕТ СН'!$F$15</f>
        <v>135.84231661999999</v>
      </c>
      <c r="R157" s="36">
        <f>SUMIFS(СВЦЭМ!$E$39:$E$782,СВЦЭМ!$A$39:$A$782,$A157,СВЦЭМ!$B$39:$B$782,R$155)+'СЕТ СН'!$F$15</f>
        <v>137.66440528000001</v>
      </c>
      <c r="S157" s="36">
        <f>SUMIFS(СВЦЭМ!$E$39:$E$782,СВЦЭМ!$A$39:$A$782,$A157,СВЦЭМ!$B$39:$B$782,S$155)+'СЕТ СН'!$F$15</f>
        <v>138.75622715</v>
      </c>
      <c r="T157" s="36">
        <f>SUMIFS(СВЦЭМ!$E$39:$E$782,СВЦЭМ!$A$39:$A$782,$A157,СВЦЭМ!$B$39:$B$782,T$155)+'СЕТ СН'!$F$15</f>
        <v>141.38744136</v>
      </c>
      <c r="U157" s="36">
        <f>SUMIFS(СВЦЭМ!$E$39:$E$782,СВЦЭМ!$A$39:$A$782,$A157,СВЦЭМ!$B$39:$B$782,U$155)+'СЕТ СН'!$F$15</f>
        <v>143.00058905</v>
      </c>
      <c r="V157" s="36">
        <f>SUMIFS(СВЦЭМ!$E$39:$E$782,СВЦЭМ!$A$39:$A$782,$A157,СВЦЭМ!$B$39:$B$782,V$155)+'СЕТ СН'!$F$15</f>
        <v>146.43820564999999</v>
      </c>
      <c r="W157" s="36">
        <f>SUMIFS(СВЦЭМ!$E$39:$E$782,СВЦЭМ!$A$39:$A$782,$A157,СВЦЭМ!$B$39:$B$782,W$155)+'СЕТ СН'!$F$15</f>
        <v>144.70680583999999</v>
      </c>
      <c r="X157" s="36">
        <f>SUMIFS(СВЦЭМ!$E$39:$E$782,СВЦЭМ!$A$39:$A$782,$A157,СВЦЭМ!$B$39:$B$782,X$155)+'СЕТ СН'!$F$15</f>
        <v>143.49069835</v>
      </c>
      <c r="Y157" s="36">
        <f>SUMIFS(СВЦЭМ!$E$39:$E$782,СВЦЭМ!$A$39:$A$782,$A157,СВЦЭМ!$B$39:$B$782,Y$155)+'СЕТ СН'!$F$15</f>
        <v>149.12702218999999</v>
      </c>
    </row>
    <row r="158" spans="1:27" ht="15.75" x14ac:dyDescent="0.2">
      <c r="A158" s="35">
        <f t="shared" ref="A158:A186" si="4">A157+1</f>
        <v>45141</v>
      </c>
      <c r="B158" s="36">
        <f>SUMIFS(СВЦЭМ!$E$39:$E$782,СВЦЭМ!$A$39:$A$782,$A158,СВЦЭМ!$B$39:$B$782,B$155)+'СЕТ СН'!$F$15</f>
        <v>163.83681168999999</v>
      </c>
      <c r="C158" s="36">
        <f>SUMIFS(СВЦЭМ!$E$39:$E$782,СВЦЭМ!$A$39:$A$782,$A158,СВЦЭМ!$B$39:$B$782,C$155)+'СЕТ СН'!$F$15</f>
        <v>173.51922862999999</v>
      </c>
      <c r="D158" s="36">
        <f>SUMIFS(СВЦЭМ!$E$39:$E$782,СВЦЭМ!$A$39:$A$782,$A158,СВЦЭМ!$B$39:$B$782,D$155)+'СЕТ СН'!$F$15</f>
        <v>175.07086765</v>
      </c>
      <c r="E158" s="36">
        <f>SUMIFS(СВЦЭМ!$E$39:$E$782,СВЦЭМ!$A$39:$A$782,$A158,СВЦЭМ!$B$39:$B$782,E$155)+'СЕТ СН'!$F$15</f>
        <v>177.39137987000001</v>
      </c>
      <c r="F158" s="36">
        <f>SUMIFS(СВЦЭМ!$E$39:$E$782,СВЦЭМ!$A$39:$A$782,$A158,СВЦЭМ!$B$39:$B$782,F$155)+'СЕТ СН'!$F$15</f>
        <v>177.59138544000001</v>
      </c>
      <c r="G158" s="36">
        <f>SUMIFS(СВЦЭМ!$E$39:$E$782,СВЦЭМ!$A$39:$A$782,$A158,СВЦЭМ!$B$39:$B$782,G$155)+'СЕТ СН'!$F$15</f>
        <v>177.72065431999999</v>
      </c>
      <c r="H158" s="36">
        <f>SUMIFS(СВЦЭМ!$E$39:$E$782,СВЦЭМ!$A$39:$A$782,$A158,СВЦЭМ!$B$39:$B$782,H$155)+'СЕТ СН'!$F$15</f>
        <v>172.63956601999999</v>
      </c>
      <c r="I158" s="36">
        <f>SUMIFS(СВЦЭМ!$E$39:$E$782,СВЦЭМ!$A$39:$A$782,$A158,СВЦЭМ!$B$39:$B$782,I$155)+'СЕТ СН'!$F$15</f>
        <v>162.56554925</v>
      </c>
      <c r="J158" s="36">
        <f>SUMIFS(СВЦЭМ!$E$39:$E$782,СВЦЭМ!$A$39:$A$782,$A158,СВЦЭМ!$B$39:$B$782,J$155)+'СЕТ СН'!$F$15</f>
        <v>150.40858434</v>
      </c>
      <c r="K158" s="36">
        <f>SUMIFS(СВЦЭМ!$E$39:$E$782,СВЦЭМ!$A$39:$A$782,$A158,СВЦЭМ!$B$39:$B$782,K$155)+'СЕТ СН'!$F$15</f>
        <v>149.92821221</v>
      </c>
      <c r="L158" s="36">
        <f>SUMIFS(СВЦЭМ!$E$39:$E$782,СВЦЭМ!$A$39:$A$782,$A158,СВЦЭМ!$B$39:$B$782,L$155)+'СЕТ СН'!$F$15</f>
        <v>147.22679488</v>
      </c>
      <c r="M158" s="36">
        <f>SUMIFS(СВЦЭМ!$E$39:$E$782,СВЦЭМ!$A$39:$A$782,$A158,СВЦЭМ!$B$39:$B$782,M$155)+'СЕТ СН'!$F$15</f>
        <v>145.69430686000001</v>
      </c>
      <c r="N158" s="36">
        <f>SUMIFS(СВЦЭМ!$E$39:$E$782,СВЦЭМ!$A$39:$A$782,$A158,СВЦЭМ!$B$39:$B$782,N$155)+'СЕТ СН'!$F$15</f>
        <v>146.48397700000001</v>
      </c>
      <c r="O158" s="36">
        <f>SUMIFS(СВЦЭМ!$E$39:$E$782,СВЦЭМ!$A$39:$A$782,$A158,СВЦЭМ!$B$39:$B$782,O$155)+'СЕТ СН'!$F$15</f>
        <v>146.23623115000001</v>
      </c>
      <c r="P158" s="36">
        <f>SUMIFS(СВЦЭМ!$E$39:$E$782,СВЦЭМ!$A$39:$A$782,$A158,СВЦЭМ!$B$39:$B$782,P$155)+'СЕТ СН'!$F$15</f>
        <v>146.09881109</v>
      </c>
      <c r="Q158" s="36">
        <f>SUMIFS(СВЦЭМ!$E$39:$E$782,СВЦЭМ!$A$39:$A$782,$A158,СВЦЭМ!$B$39:$B$782,Q$155)+'СЕТ СН'!$F$15</f>
        <v>146.51729918000001</v>
      </c>
      <c r="R158" s="36">
        <f>SUMIFS(СВЦЭМ!$E$39:$E$782,СВЦЭМ!$A$39:$A$782,$A158,СВЦЭМ!$B$39:$B$782,R$155)+'СЕТ СН'!$F$15</f>
        <v>146.6967089</v>
      </c>
      <c r="S158" s="36">
        <f>SUMIFS(СВЦЭМ!$E$39:$E$782,СВЦЭМ!$A$39:$A$782,$A158,СВЦЭМ!$B$39:$B$782,S$155)+'СЕТ СН'!$F$15</f>
        <v>145.8875875</v>
      </c>
      <c r="T158" s="36">
        <f>SUMIFS(СВЦЭМ!$E$39:$E$782,СВЦЭМ!$A$39:$A$782,$A158,СВЦЭМ!$B$39:$B$782,T$155)+'СЕТ СН'!$F$15</f>
        <v>148.46522042000001</v>
      </c>
      <c r="U158" s="36">
        <f>SUMIFS(СВЦЭМ!$E$39:$E$782,СВЦЭМ!$A$39:$A$782,$A158,СВЦЭМ!$B$39:$B$782,U$155)+'СЕТ СН'!$F$15</f>
        <v>149.92731509999999</v>
      </c>
      <c r="V158" s="36">
        <f>SUMIFS(СВЦЭМ!$E$39:$E$782,СВЦЭМ!$A$39:$A$782,$A158,СВЦЭМ!$B$39:$B$782,V$155)+'СЕТ СН'!$F$15</f>
        <v>150.23128369</v>
      </c>
      <c r="W158" s="36">
        <f>SUMIFS(СВЦЭМ!$E$39:$E$782,СВЦЭМ!$A$39:$A$782,$A158,СВЦЭМ!$B$39:$B$782,W$155)+'СЕТ СН'!$F$15</f>
        <v>146.786393</v>
      </c>
      <c r="X158" s="36">
        <f>SUMIFS(СВЦЭМ!$E$39:$E$782,СВЦЭМ!$A$39:$A$782,$A158,СВЦЭМ!$B$39:$B$782,X$155)+'СЕТ СН'!$F$15</f>
        <v>152.83122562</v>
      </c>
      <c r="Y158" s="36">
        <f>SUMIFS(СВЦЭМ!$E$39:$E$782,СВЦЭМ!$A$39:$A$782,$A158,СВЦЭМ!$B$39:$B$782,Y$155)+'СЕТ СН'!$F$15</f>
        <v>164.92267935999999</v>
      </c>
    </row>
    <row r="159" spans="1:27" ht="15.75" x14ac:dyDescent="0.2">
      <c r="A159" s="35">
        <f t="shared" si="4"/>
        <v>45142</v>
      </c>
      <c r="B159" s="36">
        <f>SUMIFS(СВЦЭМ!$E$39:$E$782,СВЦЭМ!$A$39:$A$782,$A159,СВЦЭМ!$B$39:$B$782,B$155)+'СЕТ СН'!$F$15</f>
        <v>166.97730801</v>
      </c>
      <c r="C159" s="36">
        <f>SUMIFS(СВЦЭМ!$E$39:$E$782,СВЦЭМ!$A$39:$A$782,$A159,СВЦЭМ!$B$39:$B$782,C$155)+'СЕТ СН'!$F$15</f>
        <v>176.38287781</v>
      </c>
      <c r="D159" s="36">
        <f>SUMIFS(СВЦЭМ!$E$39:$E$782,СВЦЭМ!$A$39:$A$782,$A159,СВЦЭМ!$B$39:$B$782,D$155)+'СЕТ СН'!$F$15</f>
        <v>180.35401274</v>
      </c>
      <c r="E159" s="36">
        <f>SUMIFS(СВЦЭМ!$E$39:$E$782,СВЦЭМ!$A$39:$A$782,$A159,СВЦЭМ!$B$39:$B$782,E$155)+'СЕТ СН'!$F$15</f>
        <v>186.65876682999999</v>
      </c>
      <c r="F159" s="36">
        <f>SUMIFS(СВЦЭМ!$E$39:$E$782,СВЦЭМ!$A$39:$A$782,$A159,СВЦЭМ!$B$39:$B$782,F$155)+'СЕТ СН'!$F$15</f>
        <v>187.31145241999999</v>
      </c>
      <c r="G159" s="36">
        <f>SUMIFS(СВЦЭМ!$E$39:$E$782,СВЦЭМ!$A$39:$A$782,$A159,СВЦЭМ!$B$39:$B$782,G$155)+'СЕТ СН'!$F$15</f>
        <v>186.94860775999999</v>
      </c>
      <c r="H159" s="36">
        <f>SUMIFS(СВЦЭМ!$E$39:$E$782,СВЦЭМ!$A$39:$A$782,$A159,СВЦЭМ!$B$39:$B$782,H$155)+'СЕТ СН'!$F$15</f>
        <v>181.76829416000001</v>
      </c>
      <c r="I159" s="36">
        <f>SUMIFS(СВЦЭМ!$E$39:$E$782,СВЦЭМ!$A$39:$A$782,$A159,СВЦЭМ!$B$39:$B$782,I$155)+'СЕТ СН'!$F$15</f>
        <v>167.95946211</v>
      </c>
      <c r="J159" s="36">
        <f>SUMIFS(СВЦЭМ!$E$39:$E$782,СВЦЭМ!$A$39:$A$782,$A159,СВЦЭМ!$B$39:$B$782,J$155)+'СЕТ СН'!$F$15</f>
        <v>156.94872022999999</v>
      </c>
      <c r="K159" s="36">
        <f>SUMIFS(СВЦЭМ!$E$39:$E$782,СВЦЭМ!$A$39:$A$782,$A159,СВЦЭМ!$B$39:$B$782,K$155)+'СЕТ СН'!$F$15</f>
        <v>153.06401872000001</v>
      </c>
      <c r="L159" s="36">
        <f>SUMIFS(СВЦЭМ!$E$39:$E$782,СВЦЭМ!$A$39:$A$782,$A159,СВЦЭМ!$B$39:$B$782,L$155)+'СЕТ СН'!$F$15</f>
        <v>147.80387705000001</v>
      </c>
      <c r="M159" s="36">
        <f>SUMIFS(СВЦЭМ!$E$39:$E$782,СВЦЭМ!$A$39:$A$782,$A159,СВЦЭМ!$B$39:$B$782,M$155)+'СЕТ СН'!$F$15</f>
        <v>146.93735570999999</v>
      </c>
      <c r="N159" s="36">
        <f>SUMIFS(СВЦЭМ!$E$39:$E$782,СВЦЭМ!$A$39:$A$782,$A159,СВЦЭМ!$B$39:$B$782,N$155)+'СЕТ СН'!$F$15</f>
        <v>146.58599366000001</v>
      </c>
      <c r="O159" s="36">
        <f>SUMIFS(СВЦЭМ!$E$39:$E$782,СВЦЭМ!$A$39:$A$782,$A159,СВЦЭМ!$B$39:$B$782,O$155)+'СЕТ СН'!$F$15</f>
        <v>143.38127606</v>
      </c>
      <c r="P159" s="36">
        <f>SUMIFS(СВЦЭМ!$E$39:$E$782,СВЦЭМ!$A$39:$A$782,$A159,СВЦЭМ!$B$39:$B$782,P$155)+'СЕТ СН'!$F$15</f>
        <v>142.2932308</v>
      </c>
      <c r="Q159" s="36">
        <f>SUMIFS(СВЦЭМ!$E$39:$E$782,СВЦЭМ!$A$39:$A$782,$A159,СВЦЭМ!$B$39:$B$782,Q$155)+'СЕТ СН'!$F$15</f>
        <v>142.48253339999999</v>
      </c>
      <c r="R159" s="36">
        <f>SUMIFS(СВЦЭМ!$E$39:$E$782,СВЦЭМ!$A$39:$A$782,$A159,СВЦЭМ!$B$39:$B$782,R$155)+'СЕТ СН'!$F$15</f>
        <v>144.34652815999999</v>
      </c>
      <c r="S159" s="36">
        <f>SUMIFS(СВЦЭМ!$E$39:$E$782,СВЦЭМ!$A$39:$A$782,$A159,СВЦЭМ!$B$39:$B$782,S$155)+'СЕТ СН'!$F$15</f>
        <v>142.17876738999999</v>
      </c>
      <c r="T159" s="36">
        <f>SUMIFS(СВЦЭМ!$E$39:$E$782,СВЦЭМ!$A$39:$A$782,$A159,СВЦЭМ!$B$39:$B$782,T$155)+'СЕТ СН'!$F$15</f>
        <v>144.10310817999999</v>
      </c>
      <c r="U159" s="36">
        <f>SUMIFS(СВЦЭМ!$E$39:$E$782,СВЦЭМ!$A$39:$A$782,$A159,СВЦЭМ!$B$39:$B$782,U$155)+'СЕТ СН'!$F$15</f>
        <v>145.33887933</v>
      </c>
      <c r="V159" s="36">
        <f>SUMIFS(СВЦЭМ!$E$39:$E$782,СВЦЭМ!$A$39:$A$782,$A159,СВЦЭМ!$B$39:$B$782,V$155)+'СЕТ СН'!$F$15</f>
        <v>146.55430937</v>
      </c>
      <c r="W159" s="36">
        <f>SUMIFS(СВЦЭМ!$E$39:$E$782,СВЦЭМ!$A$39:$A$782,$A159,СВЦЭМ!$B$39:$B$782,W$155)+'СЕТ СН'!$F$15</f>
        <v>143.99494966</v>
      </c>
      <c r="X159" s="36">
        <f>SUMIFS(СВЦЭМ!$E$39:$E$782,СВЦЭМ!$A$39:$A$782,$A159,СВЦЭМ!$B$39:$B$782,X$155)+'СЕТ СН'!$F$15</f>
        <v>150.07166498000001</v>
      </c>
      <c r="Y159" s="36">
        <f>SUMIFS(СВЦЭМ!$E$39:$E$782,СВЦЭМ!$A$39:$A$782,$A159,СВЦЭМ!$B$39:$B$782,Y$155)+'СЕТ СН'!$F$15</f>
        <v>172.51259174</v>
      </c>
    </row>
    <row r="160" spans="1:27" ht="15.75" x14ac:dyDescent="0.2">
      <c r="A160" s="35">
        <f t="shared" si="4"/>
        <v>45143</v>
      </c>
      <c r="B160" s="36">
        <f>SUMIFS(СВЦЭМ!$E$39:$E$782,СВЦЭМ!$A$39:$A$782,$A160,СВЦЭМ!$B$39:$B$782,B$155)+'СЕТ СН'!$F$15</f>
        <v>164.74415662000001</v>
      </c>
      <c r="C160" s="36">
        <f>SUMIFS(СВЦЭМ!$E$39:$E$782,СВЦЭМ!$A$39:$A$782,$A160,СВЦЭМ!$B$39:$B$782,C$155)+'СЕТ СН'!$F$15</f>
        <v>172.45088484999999</v>
      </c>
      <c r="D160" s="36">
        <f>SUMIFS(СВЦЭМ!$E$39:$E$782,СВЦЭМ!$A$39:$A$782,$A160,СВЦЭМ!$B$39:$B$782,D$155)+'СЕТ СН'!$F$15</f>
        <v>177.40708938</v>
      </c>
      <c r="E160" s="36">
        <f>SUMIFS(СВЦЭМ!$E$39:$E$782,СВЦЭМ!$A$39:$A$782,$A160,СВЦЭМ!$B$39:$B$782,E$155)+'СЕТ СН'!$F$15</f>
        <v>181.58825442</v>
      </c>
      <c r="F160" s="36">
        <f>SUMIFS(СВЦЭМ!$E$39:$E$782,СВЦЭМ!$A$39:$A$782,$A160,СВЦЭМ!$B$39:$B$782,F$155)+'СЕТ СН'!$F$15</f>
        <v>181.75227054999999</v>
      </c>
      <c r="G160" s="36">
        <f>SUMIFS(СВЦЭМ!$E$39:$E$782,СВЦЭМ!$A$39:$A$782,$A160,СВЦЭМ!$B$39:$B$782,G$155)+'СЕТ СН'!$F$15</f>
        <v>180.85731433000001</v>
      </c>
      <c r="H160" s="36">
        <f>SUMIFS(СВЦЭМ!$E$39:$E$782,СВЦЭМ!$A$39:$A$782,$A160,СВЦЭМ!$B$39:$B$782,H$155)+'СЕТ СН'!$F$15</f>
        <v>178.57914597999999</v>
      </c>
      <c r="I160" s="36">
        <f>SUMIFS(СВЦЭМ!$E$39:$E$782,СВЦЭМ!$A$39:$A$782,$A160,СВЦЭМ!$B$39:$B$782,I$155)+'СЕТ СН'!$F$15</f>
        <v>169.15241140000001</v>
      </c>
      <c r="J160" s="36">
        <f>SUMIFS(СВЦЭМ!$E$39:$E$782,СВЦЭМ!$A$39:$A$782,$A160,СВЦЭМ!$B$39:$B$782,J$155)+'СЕТ СН'!$F$15</f>
        <v>158.50092452000001</v>
      </c>
      <c r="K160" s="36">
        <f>SUMIFS(СВЦЭМ!$E$39:$E$782,СВЦЭМ!$A$39:$A$782,$A160,СВЦЭМ!$B$39:$B$782,K$155)+'СЕТ СН'!$F$15</f>
        <v>150.85161461000001</v>
      </c>
      <c r="L160" s="36">
        <f>SUMIFS(СВЦЭМ!$E$39:$E$782,СВЦЭМ!$A$39:$A$782,$A160,СВЦЭМ!$B$39:$B$782,L$155)+'СЕТ СН'!$F$15</f>
        <v>144.59347585</v>
      </c>
      <c r="M160" s="36">
        <f>SUMIFS(СВЦЭМ!$E$39:$E$782,СВЦЭМ!$A$39:$A$782,$A160,СВЦЭМ!$B$39:$B$782,M$155)+'СЕТ СН'!$F$15</f>
        <v>140.75020860999999</v>
      </c>
      <c r="N160" s="36">
        <f>SUMIFS(СВЦЭМ!$E$39:$E$782,СВЦЭМ!$A$39:$A$782,$A160,СВЦЭМ!$B$39:$B$782,N$155)+'СЕТ СН'!$F$15</f>
        <v>140.32975490999999</v>
      </c>
      <c r="O160" s="36">
        <f>SUMIFS(СВЦЭМ!$E$39:$E$782,СВЦЭМ!$A$39:$A$782,$A160,СВЦЭМ!$B$39:$B$782,O$155)+'СЕТ СН'!$F$15</f>
        <v>140.53669171000001</v>
      </c>
      <c r="P160" s="36">
        <f>SUMIFS(СВЦЭМ!$E$39:$E$782,СВЦЭМ!$A$39:$A$782,$A160,СВЦЭМ!$B$39:$B$782,P$155)+'СЕТ СН'!$F$15</f>
        <v>141.43303627</v>
      </c>
      <c r="Q160" s="36">
        <f>SUMIFS(СВЦЭМ!$E$39:$E$782,СВЦЭМ!$A$39:$A$782,$A160,СВЦЭМ!$B$39:$B$782,Q$155)+'СЕТ СН'!$F$15</f>
        <v>142.49809167000001</v>
      </c>
      <c r="R160" s="36">
        <f>SUMIFS(СВЦЭМ!$E$39:$E$782,СВЦЭМ!$A$39:$A$782,$A160,СВЦЭМ!$B$39:$B$782,R$155)+'СЕТ СН'!$F$15</f>
        <v>141.61068245000001</v>
      </c>
      <c r="S160" s="36">
        <f>SUMIFS(СВЦЭМ!$E$39:$E$782,СВЦЭМ!$A$39:$A$782,$A160,СВЦЭМ!$B$39:$B$782,S$155)+'СЕТ СН'!$F$15</f>
        <v>139.72347041</v>
      </c>
      <c r="T160" s="36">
        <f>SUMIFS(СВЦЭМ!$E$39:$E$782,СВЦЭМ!$A$39:$A$782,$A160,СВЦЭМ!$B$39:$B$782,T$155)+'СЕТ СН'!$F$15</f>
        <v>141.68620612000001</v>
      </c>
      <c r="U160" s="36">
        <f>SUMIFS(СВЦЭМ!$E$39:$E$782,СВЦЭМ!$A$39:$A$782,$A160,СВЦЭМ!$B$39:$B$782,U$155)+'СЕТ СН'!$F$15</f>
        <v>143.19782667000001</v>
      </c>
      <c r="V160" s="36">
        <f>SUMIFS(СВЦЭМ!$E$39:$E$782,СВЦЭМ!$A$39:$A$782,$A160,СВЦЭМ!$B$39:$B$782,V$155)+'СЕТ СН'!$F$15</f>
        <v>144.58144390999999</v>
      </c>
      <c r="W160" s="36">
        <f>SUMIFS(СВЦЭМ!$E$39:$E$782,СВЦЭМ!$A$39:$A$782,$A160,СВЦЭМ!$B$39:$B$782,W$155)+'СЕТ СН'!$F$15</f>
        <v>142.06248545</v>
      </c>
      <c r="X160" s="36">
        <f>SUMIFS(СВЦЭМ!$E$39:$E$782,СВЦЭМ!$A$39:$A$782,$A160,СВЦЭМ!$B$39:$B$782,X$155)+'СЕТ СН'!$F$15</f>
        <v>147.31633904</v>
      </c>
      <c r="Y160" s="36">
        <f>SUMIFS(СВЦЭМ!$E$39:$E$782,СВЦЭМ!$A$39:$A$782,$A160,СВЦЭМ!$B$39:$B$782,Y$155)+'СЕТ СН'!$F$15</f>
        <v>154.41038813</v>
      </c>
    </row>
    <row r="161" spans="1:25" ht="15.75" x14ac:dyDescent="0.2">
      <c r="A161" s="35">
        <f t="shared" si="4"/>
        <v>45144</v>
      </c>
      <c r="B161" s="36">
        <f>SUMIFS(СВЦЭМ!$E$39:$E$782,СВЦЭМ!$A$39:$A$782,$A161,СВЦЭМ!$B$39:$B$782,B$155)+'СЕТ СН'!$F$15</f>
        <v>162.86834207999999</v>
      </c>
      <c r="C161" s="36">
        <f>SUMIFS(СВЦЭМ!$E$39:$E$782,СВЦЭМ!$A$39:$A$782,$A161,СВЦЭМ!$B$39:$B$782,C$155)+'СЕТ СН'!$F$15</f>
        <v>164.01834307999999</v>
      </c>
      <c r="D161" s="36">
        <f>SUMIFS(СВЦЭМ!$E$39:$E$782,СВЦЭМ!$A$39:$A$782,$A161,СВЦЭМ!$B$39:$B$782,D$155)+'СЕТ СН'!$F$15</f>
        <v>166.92354562</v>
      </c>
      <c r="E161" s="36">
        <f>SUMIFS(СВЦЭМ!$E$39:$E$782,СВЦЭМ!$A$39:$A$782,$A161,СВЦЭМ!$B$39:$B$782,E$155)+'СЕТ СН'!$F$15</f>
        <v>176.93930509</v>
      </c>
      <c r="F161" s="36">
        <f>SUMIFS(СВЦЭМ!$E$39:$E$782,СВЦЭМ!$A$39:$A$782,$A161,СВЦЭМ!$B$39:$B$782,F$155)+'СЕТ СН'!$F$15</f>
        <v>179.40886520000001</v>
      </c>
      <c r="G161" s="36">
        <f>SUMIFS(СВЦЭМ!$E$39:$E$782,СВЦЭМ!$A$39:$A$782,$A161,СВЦЭМ!$B$39:$B$782,G$155)+'СЕТ СН'!$F$15</f>
        <v>172.71189486</v>
      </c>
      <c r="H161" s="36">
        <f>SUMIFS(СВЦЭМ!$E$39:$E$782,СВЦЭМ!$A$39:$A$782,$A161,СВЦЭМ!$B$39:$B$782,H$155)+'СЕТ СН'!$F$15</f>
        <v>177.30273855999999</v>
      </c>
      <c r="I161" s="36">
        <f>SUMIFS(СВЦЭМ!$E$39:$E$782,СВЦЭМ!$A$39:$A$782,$A161,СВЦЭМ!$B$39:$B$782,I$155)+'СЕТ СН'!$F$15</f>
        <v>169.97100538000001</v>
      </c>
      <c r="J161" s="36">
        <f>SUMIFS(СВЦЭМ!$E$39:$E$782,СВЦЭМ!$A$39:$A$782,$A161,СВЦЭМ!$B$39:$B$782,J$155)+'СЕТ СН'!$F$15</f>
        <v>163.47632476000001</v>
      </c>
      <c r="K161" s="36">
        <f>SUMIFS(СВЦЭМ!$E$39:$E$782,СВЦЭМ!$A$39:$A$782,$A161,СВЦЭМ!$B$39:$B$782,K$155)+'СЕТ СН'!$F$15</f>
        <v>153.23454896000001</v>
      </c>
      <c r="L161" s="36">
        <f>SUMIFS(СВЦЭМ!$E$39:$E$782,СВЦЭМ!$A$39:$A$782,$A161,СВЦЭМ!$B$39:$B$782,L$155)+'СЕТ СН'!$F$15</f>
        <v>146.33225573000001</v>
      </c>
      <c r="M161" s="36">
        <f>SUMIFS(СВЦЭМ!$E$39:$E$782,СВЦЭМ!$A$39:$A$782,$A161,СВЦЭМ!$B$39:$B$782,M$155)+'СЕТ СН'!$F$15</f>
        <v>142.84769911999999</v>
      </c>
      <c r="N161" s="36">
        <f>SUMIFS(СВЦЭМ!$E$39:$E$782,СВЦЭМ!$A$39:$A$782,$A161,СВЦЭМ!$B$39:$B$782,N$155)+'СЕТ СН'!$F$15</f>
        <v>141.08918843999999</v>
      </c>
      <c r="O161" s="36">
        <f>SUMIFS(СВЦЭМ!$E$39:$E$782,СВЦЭМ!$A$39:$A$782,$A161,СВЦЭМ!$B$39:$B$782,O$155)+'СЕТ СН'!$F$15</f>
        <v>143.11485995999999</v>
      </c>
      <c r="P161" s="36">
        <f>SUMIFS(СВЦЭМ!$E$39:$E$782,СВЦЭМ!$A$39:$A$782,$A161,СВЦЭМ!$B$39:$B$782,P$155)+'СЕТ СН'!$F$15</f>
        <v>143.39622869999999</v>
      </c>
      <c r="Q161" s="36">
        <f>SUMIFS(СВЦЭМ!$E$39:$E$782,СВЦЭМ!$A$39:$A$782,$A161,СВЦЭМ!$B$39:$B$782,Q$155)+'СЕТ СН'!$F$15</f>
        <v>144.06255999999999</v>
      </c>
      <c r="R161" s="36">
        <f>SUMIFS(СВЦЭМ!$E$39:$E$782,СВЦЭМ!$A$39:$A$782,$A161,СВЦЭМ!$B$39:$B$782,R$155)+'СЕТ СН'!$F$15</f>
        <v>142.52033537</v>
      </c>
      <c r="S161" s="36">
        <f>SUMIFS(СВЦЭМ!$E$39:$E$782,СВЦЭМ!$A$39:$A$782,$A161,СВЦЭМ!$B$39:$B$782,S$155)+'СЕТ СН'!$F$15</f>
        <v>140.81273536</v>
      </c>
      <c r="T161" s="36">
        <f>SUMIFS(СВЦЭМ!$E$39:$E$782,СВЦЭМ!$A$39:$A$782,$A161,СВЦЭМ!$B$39:$B$782,T$155)+'СЕТ СН'!$F$15</f>
        <v>142.21902838</v>
      </c>
      <c r="U161" s="36">
        <f>SUMIFS(СВЦЭМ!$E$39:$E$782,СВЦЭМ!$A$39:$A$782,$A161,СВЦЭМ!$B$39:$B$782,U$155)+'СЕТ СН'!$F$15</f>
        <v>142.81293313</v>
      </c>
      <c r="V161" s="36">
        <f>SUMIFS(СВЦЭМ!$E$39:$E$782,СВЦЭМ!$A$39:$A$782,$A161,СВЦЭМ!$B$39:$B$782,V$155)+'СЕТ СН'!$F$15</f>
        <v>143.89857219000001</v>
      </c>
      <c r="W161" s="36">
        <f>SUMIFS(СВЦЭМ!$E$39:$E$782,СВЦЭМ!$A$39:$A$782,$A161,СВЦЭМ!$B$39:$B$782,W$155)+'СЕТ СН'!$F$15</f>
        <v>142.32379359000001</v>
      </c>
      <c r="X161" s="36">
        <f>SUMIFS(СВЦЭМ!$E$39:$E$782,СВЦЭМ!$A$39:$A$782,$A161,СВЦЭМ!$B$39:$B$782,X$155)+'СЕТ СН'!$F$15</f>
        <v>148.31891277</v>
      </c>
      <c r="Y161" s="36">
        <f>SUMIFS(СВЦЭМ!$E$39:$E$782,СВЦЭМ!$A$39:$A$782,$A161,СВЦЭМ!$B$39:$B$782,Y$155)+'СЕТ СН'!$F$15</f>
        <v>156.81375919999999</v>
      </c>
    </row>
    <row r="162" spans="1:25" ht="15.75" x14ac:dyDescent="0.2">
      <c r="A162" s="35">
        <f t="shared" si="4"/>
        <v>45145</v>
      </c>
      <c r="B162" s="36">
        <f>SUMIFS(СВЦЭМ!$E$39:$E$782,СВЦЭМ!$A$39:$A$782,$A162,СВЦЭМ!$B$39:$B$782,B$155)+'СЕТ СН'!$F$15</f>
        <v>156.82471197000001</v>
      </c>
      <c r="C162" s="36">
        <f>SUMIFS(СВЦЭМ!$E$39:$E$782,СВЦЭМ!$A$39:$A$782,$A162,СВЦЭМ!$B$39:$B$782,C$155)+'СЕТ СН'!$F$15</f>
        <v>166.97934036999999</v>
      </c>
      <c r="D162" s="36">
        <f>SUMIFS(СВЦЭМ!$E$39:$E$782,СВЦЭМ!$A$39:$A$782,$A162,СВЦЭМ!$B$39:$B$782,D$155)+'СЕТ СН'!$F$15</f>
        <v>170.94311078999999</v>
      </c>
      <c r="E162" s="36">
        <f>SUMIFS(СВЦЭМ!$E$39:$E$782,СВЦЭМ!$A$39:$A$782,$A162,СВЦЭМ!$B$39:$B$782,E$155)+'СЕТ СН'!$F$15</f>
        <v>175.48373938</v>
      </c>
      <c r="F162" s="36">
        <f>SUMIFS(СВЦЭМ!$E$39:$E$782,СВЦЭМ!$A$39:$A$782,$A162,СВЦЭМ!$B$39:$B$782,F$155)+'СЕТ СН'!$F$15</f>
        <v>175.17238368</v>
      </c>
      <c r="G162" s="36">
        <f>SUMIFS(СВЦЭМ!$E$39:$E$782,СВЦЭМ!$A$39:$A$782,$A162,СВЦЭМ!$B$39:$B$782,G$155)+'СЕТ СН'!$F$15</f>
        <v>175.43616157</v>
      </c>
      <c r="H162" s="36">
        <f>SUMIFS(СВЦЭМ!$E$39:$E$782,СВЦЭМ!$A$39:$A$782,$A162,СВЦЭМ!$B$39:$B$782,H$155)+'СЕТ СН'!$F$15</f>
        <v>179.77298712000001</v>
      </c>
      <c r="I162" s="36">
        <f>SUMIFS(СВЦЭМ!$E$39:$E$782,СВЦЭМ!$A$39:$A$782,$A162,СВЦЭМ!$B$39:$B$782,I$155)+'СЕТ СН'!$F$15</f>
        <v>159.0226586</v>
      </c>
      <c r="J162" s="36">
        <f>SUMIFS(СВЦЭМ!$E$39:$E$782,СВЦЭМ!$A$39:$A$782,$A162,СВЦЭМ!$B$39:$B$782,J$155)+'СЕТ СН'!$F$15</f>
        <v>147.89327969000001</v>
      </c>
      <c r="K162" s="36">
        <f>SUMIFS(СВЦЭМ!$E$39:$E$782,СВЦЭМ!$A$39:$A$782,$A162,СВЦЭМ!$B$39:$B$782,K$155)+'СЕТ СН'!$F$15</f>
        <v>142.44052669000001</v>
      </c>
      <c r="L162" s="36">
        <f>SUMIFS(СВЦЭМ!$E$39:$E$782,СВЦЭМ!$A$39:$A$782,$A162,СВЦЭМ!$B$39:$B$782,L$155)+'СЕТ СН'!$F$15</f>
        <v>137.08613503000001</v>
      </c>
      <c r="M162" s="36">
        <f>SUMIFS(СВЦЭМ!$E$39:$E$782,СВЦЭМ!$A$39:$A$782,$A162,СВЦЭМ!$B$39:$B$782,M$155)+'СЕТ СН'!$F$15</f>
        <v>134.48312928000001</v>
      </c>
      <c r="N162" s="36">
        <f>SUMIFS(СВЦЭМ!$E$39:$E$782,СВЦЭМ!$A$39:$A$782,$A162,СВЦЭМ!$B$39:$B$782,N$155)+'СЕТ СН'!$F$15</f>
        <v>134.58027425</v>
      </c>
      <c r="O162" s="36">
        <f>SUMIFS(СВЦЭМ!$E$39:$E$782,СВЦЭМ!$A$39:$A$782,$A162,СВЦЭМ!$B$39:$B$782,O$155)+'СЕТ СН'!$F$15</f>
        <v>134.91599255</v>
      </c>
      <c r="P162" s="36">
        <f>SUMIFS(СВЦЭМ!$E$39:$E$782,СВЦЭМ!$A$39:$A$782,$A162,СВЦЭМ!$B$39:$B$782,P$155)+'СЕТ СН'!$F$15</f>
        <v>135.13151216</v>
      </c>
      <c r="Q162" s="36">
        <f>SUMIFS(СВЦЭМ!$E$39:$E$782,СВЦЭМ!$A$39:$A$782,$A162,СВЦЭМ!$B$39:$B$782,Q$155)+'СЕТ СН'!$F$15</f>
        <v>135.49955138000001</v>
      </c>
      <c r="R162" s="36">
        <f>SUMIFS(СВЦЭМ!$E$39:$E$782,СВЦЭМ!$A$39:$A$782,$A162,СВЦЭМ!$B$39:$B$782,R$155)+'СЕТ СН'!$F$15</f>
        <v>136.35188542</v>
      </c>
      <c r="S162" s="36">
        <f>SUMIFS(СВЦЭМ!$E$39:$E$782,СВЦЭМ!$A$39:$A$782,$A162,СВЦЭМ!$B$39:$B$782,S$155)+'СЕТ СН'!$F$15</f>
        <v>135.20954334999999</v>
      </c>
      <c r="T162" s="36">
        <f>SUMIFS(СВЦЭМ!$E$39:$E$782,СВЦЭМ!$A$39:$A$782,$A162,СВЦЭМ!$B$39:$B$782,T$155)+'СЕТ СН'!$F$15</f>
        <v>136.16084519</v>
      </c>
      <c r="U162" s="36">
        <f>SUMIFS(СВЦЭМ!$E$39:$E$782,СВЦЭМ!$A$39:$A$782,$A162,СВЦЭМ!$B$39:$B$782,U$155)+'СЕТ СН'!$F$15</f>
        <v>136.253311</v>
      </c>
      <c r="V162" s="36">
        <f>SUMIFS(СВЦЭМ!$E$39:$E$782,СВЦЭМ!$A$39:$A$782,$A162,СВЦЭМ!$B$39:$B$782,V$155)+'СЕТ СН'!$F$15</f>
        <v>137.41176884000001</v>
      </c>
      <c r="W162" s="36">
        <f>SUMIFS(СВЦЭМ!$E$39:$E$782,СВЦЭМ!$A$39:$A$782,$A162,СВЦЭМ!$B$39:$B$782,W$155)+'СЕТ СН'!$F$15</f>
        <v>135.12874486000001</v>
      </c>
      <c r="X162" s="36">
        <f>SUMIFS(СВЦЭМ!$E$39:$E$782,СВЦЭМ!$A$39:$A$782,$A162,СВЦЭМ!$B$39:$B$782,X$155)+'СЕТ СН'!$F$15</f>
        <v>141.62028265999999</v>
      </c>
      <c r="Y162" s="36">
        <f>SUMIFS(СВЦЭМ!$E$39:$E$782,СВЦЭМ!$A$39:$A$782,$A162,СВЦЭМ!$B$39:$B$782,Y$155)+'СЕТ СН'!$F$15</f>
        <v>150.04796954</v>
      </c>
    </row>
    <row r="163" spans="1:25" ht="15.75" x14ac:dyDescent="0.2">
      <c r="A163" s="35">
        <f t="shared" si="4"/>
        <v>45146</v>
      </c>
      <c r="B163" s="36">
        <f>SUMIFS(СВЦЭМ!$E$39:$E$782,СВЦЭМ!$A$39:$A$782,$A163,СВЦЭМ!$B$39:$B$782,B$155)+'СЕТ СН'!$F$15</f>
        <v>155.44428521</v>
      </c>
      <c r="C163" s="36">
        <f>SUMIFS(СВЦЭМ!$E$39:$E$782,СВЦЭМ!$A$39:$A$782,$A163,СВЦЭМ!$B$39:$B$782,C$155)+'СЕТ СН'!$F$15</f>
        <v>165.7891577</v>
      </c>
      <c r="D163" s="36">
        <f>SUMIFS(СВЦЭМ!$E$39:$E$782,СВЦЭМ!$A$39:$A$782,$A163,СВЦЭМ!$B$39:$B$782,D$155)+'СЕТ СН'!$F$15</f>
        <v>168.18229170000001</v>
      </c>
      <c r="E163" s="36">
        <f>SUMIFS(СВЦЭМ!$E$39:$E$782,СВЦЭМ!$A$39:$A$782,$A163,СВЦЭМ!$B$39:$B$782,E$155)+'СЕТ СН'!$F$15</f>
        <v>173.69739827000001</v>
      </c>
      <c r="F163" s="36">
        <f>SUMIFS(СВЦЭМ!$E$39:$E$782,СВЦЭМ!$A$39:$A$782,$A163,СВЦЭМ!$B$39:$B$782,F$155)+'СЕТ СН'!$F$15</f>
        <v>175.08546741999999</v>
      </c>
      <c r="G163" s="36">
        <f>SUMIFS(СВЦЭМ!$E$39:$E$782,СВЦЭМ!$A$39:$A$782,$A163,СВЦЭМ!$B$39:$B$782,G$155)+'СЕТ СН'!$F$15</f>
        <v>172.57425115000001</v>
      </c>
      <c r="H163" s="36">
        <f>SUMIFS(СВЦЭМ!$E$39:$E$782,СВЦЭМ!$A$39:$A$782,$A163,СВЦЭМ!$B$39:$B$782,H$155)+'СЕТ СН'!$F$15</f>
        <v>169.90100494000001</v>
      </c>
      <c r="I163" s="36">
        <f>SUMIFS(СВЦЭМ!$E$39:$E$782,СВЦЭМ!$A$39:$A$782,$A163,СВЦЭМ!$B$39:$B$782,I$155)+'СЕТ СН'!$F$15</f>
        <v>161.58547351999999</v>
      </c>
      <c r="J163" s="36">
        <f>SUMIFS(СВЦЭМ!$E$39:$E$782,СВЦЭМ!$A$39:$A$782,$A163,СВЦЭМ!$B$39:$B$782,J$155)+'СЕТ СН'!$F$15</f>
        <v>157.06563518999999</v>
      </c>
      <c r="K163" s="36">
        <f>SUMIFS(СВЦЭМ!$E$39:$E$782,СВЦЭМ!$A$39:$A$782,$A163,СВЦЭМ!$B$39:$B$782,K$155)+'СЕТ СН'!$F$15</f>
        <v>149.15837311000001</v>
      </c>
      <c r="L163" s="36">
        <f>SUMIFS(СВЦЭМ!$E$39:$E$782,СВЦЭМ!$A$39:$A$782,$A163,СВЦЭМ!$B$39:$B$782,L$155)+'СЕТ СН'!$F$15</f>
        <v>144.80009039000001</v>
      </c>
      <c r="M163" s="36">
        <f>SUMIFS(СВЦЭМ!$E$39:$E$782,СВЦЭМ!$A$39:$A$782,$A163,СВЦЭМ!$B$39:$B$782,M$155)+'СЕТ СН'!$F$15</f>
        <v>142.65278695000001</v>
      </c>
      <c r="N163" s="36">
        <f>SUMIFS(СВЦЭМ!$E$39:$E$782,СВЦЭМ!$A$39:$A$782,$A163,СВЦЭМ!$B$39:$B$782,N$155)+'СЕТ СН'!$F$15</f>
        <v>142.08304509000001</v>
      </c>
      <c r="O163" s="36">
        <f>SUMIFS(СВЦЭМ!$E$39:$E$782,СВЦЭМ!$A$39:$A$782,$A163,СВЦЭМ!$B$39:$B$782,O$155)+'СЕТ СН'!$F$15</f>
        <v>141.74416577</v>
      </c>
      <c r="P163" s="36">
        <f>SUMIFS(СВЦЭМ!$E$39:$E$782,СВЦЭМ!$A$39:$A$782,$A163,СВЦЭМ!$B$39:$B$782,P$155)+'СЕТ СН'!$F$15</f>
        <v>141.61167429</v>
      </c>
      <c r="Q163" s="36">
        <f>SUMIFS(СВЦЭМ!$E$39:$E$782,СВЦЭМ!$A$39:$A$782,$A163,СВЦЭМ!$B$39:$B$782,Q$155)+'СЕТ СН'!$F$15</f>
        <v>141.23832372000001</v>
      </c>
      <c r="R163" s="36">
        <f>SUMIFS(СВЦЭМ!$E$39:$E$782,СВЦЭМ!$A$39:$A$782,$A163,СВЦЭМ!$B$39:$B$782,R$155)+'СЕТ СН'!$F$15</f>
        <v>139.31779699000001</v>
      </c>
      <c r="S163" s="36">
        <f>SUMIFS(СВЦЭМ!$E$39:$E$782,СВЦЭМ!$A$39:$A$782,$A163,СВЦЭМ!$B$39:$B$782,S$155)+'СЕТ СН'!$F$15</f>
        <v>139.72904951000001</v>
      </c>
      <c r="T163" s="36">
        <f>SUMIFS(СВЦЭМ!$E$39:$E$782,СВЦЭМ!$A$39:$A$782,$A163,СВЦЭМ!$B$39:$B$782,T$155)+'СЕТ СН'!$F$15</f>
        <v>144.53447051000001</v>
      </c>
      <c r="U163" s="36">
        <f>SUMIFS(СВЦЭМ!$E$39:$E$782,СВЦЭМ!$A$39:$A$782,$A163,СВЦЭМ!$B$39:$B$782,U$155)+'СЕТ СН'!$F$15</f>
        <v>143.97047293</v>
      </c>
      <c r="V163" s="36">
        <f>SUMIFS(СВЦЭМ!$E$39:$E$782,СВЦЭМ!$A$39:$A$782,$A163,СВЦЭМ!$B$39:$B$782,V$155)+'СЕТ СН'!$F$15</f>
        <v>144.27199648999999</v>
      </c>
      <c r="W163" s="36">
        <f>SUMIFS(СВЦЭМ!$E$39:$E$782,СВЦЭМ!$A$39:$A$782,$A163,СВЦЭМ!$B$39:$B$782,W$155)+'СЕТ СН'!$F$15</f>
        <v>142.10028813</v>
      </c>
      <c r="X163" s="36">
        <f>SUMIFS(СВЦЭМ!$E$39:$E$782,СВЦЭМ!$A$39:$A$782,$A163,СВЦЭМ!$B$39:$B$782,X$155)+'СЕТ СН'!$F$15</f>
        <v>147.84988408000001</v>
      </c>
      <c r="Y163" s="36">
        <f>SUMIFS(СВЦЭМ!$E$39:$E$782,СВЦЭМ!$A$39:$A$782,$A163,СВЦЭМ!$B$39:$B$782,Y$155)+'СЕТ СН'!$F$15</f>
        <v>157.11037261999999</v>
      </c>
    </row>
    <row r="164" spans="1:25" ht="15.75" x14ac:dyDescent="0.2">
      <c r="A164" s="35">
        <f t="shared" si="4"/>
        <v>45147</v>
      </c>
      <c r="B164" s="36">
        <f>SUMIFS(СВЦЭМ!$E$39:$E$782,СВЦЭМ!$A$39:$A$782,$A164,СВЦЭМ!$B$39:$B$782,B$155)+'СЕТ СН'!$F$15</f>
        <v>167.00589518999999</v>
      </c>
      <c r="C164" s="36">
        <f>SUMIFS(СВЦЭМ!$E$39:$E$782,СВЦЭМ!$A$39:$A$782,$A164,СВЦЭМ!$B$39:$B$782,C$155)+'СЕТ СН'!$F$15</f>
        <v>178.15594293000001</v>
      </c>
      <c r="D164" s="36">
        <f>SUMIFS(СВЦЭМ!$E$39:$E$782,СВЦЭМ!$A$39:$A$782,$A164,СВЦЭМ!$B$39:$B$782,D$155)+'СЕТ СН'!$F$15</f>
        <v>185.39102514000001</v>
      </c>
      <c r="E164" s="36">
        <f>SUMIFS(СВЦЭМ!$E$39:$E$782,СВЦЭМ!$A$39:$A$782,$A164,СВЦЭМ!$B$39:$B$782,E$155)+'СЕТ СН'!$F$15</f>
        <v>188.2484273</v>
      </c>
      <c r="F164" s="36">
        <f>SUMIFS(СВЦЭМ!$E$39:$E$782,СВЦЭМ!$A$39:$A$782,$A164,СВЦЭМ!$B$39:$B$782,F$155)+'СЕТ СН'!$F$15</f>
        <v>190.18534466</v>
      </c>
      <c r="G164" s="36">
        <f>SUMIFS(СВЦЭМ!$E$39:$E$782,СВЦЭМ!$A$39:$A$782,$A164,СВЦЭМ!$B$39:$B$782,G$155)+'СЕТ СН'!$F$15</f>
        <v>190.57260543999999</v>
      </c>
      <c r="H164" s="36">
        <f>SUMIFS(СВЦЭМ!$E$39:$E$782,СВЦЭМ!$A$39:$A$782,$A164,СВЦЭМ!$B$39:$B$782,H$155)+'СЕТ СН'!$F$15</f>
        <v>185.10804504999999</v>
      </c>
      <c r="I164" s="36">
        <f>SUMIFS(СВЦЭМ!$E$39:$E$782,СВЦЭМ!$A$39:$A$782,$A164,СВЦЭМ!$B$39:$B$782,I$155)+'СЕТ СН'!$F$15</f>
        <v>175.11948454</v>
      </c>
      <c r="J164" s="36">
        <f>SUMIFS(СВЦЭМ!$E$39:$E$782,СВЦЭМ!$A$39:$A$782,$A164,СВЦЭМ!$B$39:$B$782,J$155)+'СЕТ СН'!$F$15</f>
        <v>165.85006815</v>
      </c>
      <c r="K164" s="36">
        <f>SUMIFS(СВЦЭМ!$E$39:$E$782,СВЦЭМ!$A$39:$A$782,$A164,СВЦЭМ!$B$39:$B$782,K$155)+'СЕТ СН'!$F$15</f>
        <v>159.76742285</v>
      </c>
      <c r="L164" s="36">
        <f>SUMIFS(СВЦЭМ!$E$39:$E$782,СВЦЭМ!$A$39:$A$782,$A164,СВЦЭМ!$B$39:$B$782,L$155)+'СЕТ СН'!$F$15</f>
        <v>155.07178567</v>
      </c>
      <c r="M164" s="36">
        <f>SUMIFS(СВЦЭМ!$E$39:$E$782,СВЦЭМ!$A$39:$A$782,$A164,СВЦЭМ!$B$39:$B$782,M$155)+'СЕТ СН'!$F$15</f>
        <v>153.24306743</v>
      </c>
      <c r="N164" s="36">
        <f>SUMIFS(СВЦЭМ!$E$39:$E$782,СВЦЭМ!$A$39:$A$782,$A164,СВЦЭМ!$B$39:$B$782,N$155)+'СЕТ СН'!$F$15</f>
        <v>153.00316948</v>
      </c>
      <c r="O164" s="36">
        <f>SUMIFS(СВЦЭМ!$E$39:$E$782,СВЦЭМ!$A$39:$A$782,$A164,СВЦЭМ!$B$39:$B$782,O$155)+'СЕТ СН'!$F$15</f>
        <v>153.29493644999999</v>
      </c>
      <c r="P164" s="36">
        <f>SUMIFS(СВЦЭМ!$E$39:$E$782,СВЦЭМ!$A$39:$A$782,$A164,СВЦЭМ!$B$39:$B$782,P$155)+'СЕТ СН'!$F$15</f>
        <v>153.42232992999999</v>
      </c>
      <c r="Q164" s="36">
        <f>SUMIFS(СВЦЭМ!$E$39:$E$782,СВЦЭМ!$A$39:$A$782,$A164,СВЦЭМ!$B$39:$B$782,Q$155)+'СЕТ СН'!$F$15</f>
        <v>154.88195105</v>
      </c>
      <c r="R164" s="36">
        <f>SUMIFS(СВЦЭМ!$E$39:$E$782,СВЦЭМ!$A$39:$A$782,$A164,СВЦЭМ!$B$39:$B$782,R$155)+'СЕТ СН'!$F$15</f>
        <v>152.10072625000001</v>
      </c>
      <c r="S164" s="36">
        <f>SUMIFS(СВЦЭМ!$E$39:$E$782,СВЦЭМ!$A$39:$A$782,$A164,СВЦЭМ!$B$39:$B$782,S$155)+'СЕТ СН'!$F$15</f>
        <v>151.99029032000001</v>
      </c>
      <c r="T164" s="36">
        <f>SUMIFS(СВЦЭМ!$E$39:$E$782,СВЦЭМ!$A$39:$A$782,$A164,СВЦЭМ!$B$39:$B$782,T$155)+'СЕТ СН'!$F$15</f>
        <v>155.19148154000001</v>
      </c>
      <c r="U164" s="36">
        <f>SUMIFS(СВЦЭМ!$E$39:$E$782,СВЦЭМ!$A$39:$A$782,$A164,СВЦЭМ!$B$39:$B$782,U$155)+'СЕТ СН'!$F$15</f>
        <v>155.43261355999999</v>
      </c>
      <c r="V164" s="36">
        <f>SUMIFS(СВЦЭМ!$E$39:$E$782,СВЦЭМ!$A$39:$A$782,$A164,СВЦЭМ!$B$39:$B$782,V$155)+'СЕТ СН'!$F$15</f>
        <v>155.91803873000001</v>
      </c>
      <c r="W164" s="36">
        <f>SUMIFS(СВЦЭМ!$E$39:$E$782,СВЦЭМ!$A$39:$A$782,$A164,СВЦЭМ!$B$39:$B$782,W$155)+'СЕТ СН'!$F$15</f>
        <v>155.71017678999999</v>
      </c>
      <c r="X164" s="36">
        <f>SUMIFS(СВЦЭМ!$E$39:$E$782,СВЦЭМ!$A$39:$A$782,$A164,СВЦЭМ!$B$39:$B$782,X$155)+'СЕТ СН'!$F$15</f>
        <v>161.29580736</v>
      </c>
      <c r="Y164" s="36">
        <f>SUMIFS(СВЦЭМ!$E$39:$E$782,СВЦЭМ!$A$39:$A$782,$A164,СВЦЭМ!$B$39:$B$782,Y$155)+'СЕТ СН'!$F$15</f>
        <v>169.42373714999999</v>
      </c>
    </row>
    <row r="165" spans="1:25" ht="15.75" x14ac:dyDescent="0.2">
      <c r="A165" s="35">
        <f t="shared" si="4"/>
        <v>45148</v>
      </c>
      <c r="B165" s="36">
        <f>SUMIFS(СВЦЭМ!$E$39:$E$782,СВЦЭМ!$A$39:$A$782,$A165,СВЦЭМ!$B$39:$B$782,B$155)+'СЕТ СН'!$F$15</f>
        <v>187.92784859</v>
      </c>
      <c r="C165" s="36">
        <f>SUMIFS(СВЦЭМ!$E$39:$E$782,СВЦЭМ!$A$39:$A$782,$A165,СВЦЭМ!$B$39:$B$782,C$155)+'СЕТ СН'!$F$15</f>
        <v>196.15268954999999</v>
      </c>
      <c r="D165" s="36">
        <f>SUMIFS(СВЦЭМ!$E$39:$E$782,СВЦЭМ!$A$39:$A$782,$A165,СВЦЭМ!$B$39:$B$782,D$155)+'СЕТ СН'!$F$15</f>
        <v>187.04540922000001</v>
      </c>
      <c r="E165" s="36">
        <f>SUMIFS(СВЦЭМ!$E$39:$E$782,СВЦЭМ!$A$39:$A$782,$A165,СВЦЭМ!$B$39:$B$782,E$155)+'СЕТ СН'!$F$15</f>
        <v>199.32996487</v>
      </c>
      <c r="F165" s="36">
        <f>SUMIFS(СВЦЭМ!$E$39:$E$782,СВЦЭМ!$A$39:$A$782,$A165,СВЦЭМ!$B$39:$B$782,F$155)+'СЕТ СН'!$F$15</f>
        <v>203.21087747000001</v>
      </c>
      <c r="G165" s="36">
        <f>SUMIFS(СВЦЭМ!$E$39:$E$782,СВЦЭМ!$A$39:$A$782,$A165,СВЦЭМ!$B$39:$B$782,G$155)+'СЕТ СН'!$F$15</f>
        <v>200.98060769</v>
      </c>
      <c r="H165" s="36">
        <f>SUMIFS(СВЦЭМ!$E$39:$E$782,СВЦЭМ!$A$39:$A$782,$A165,СВЦЭМ!$B$39:$B$782,H$155)+'СЕТ СН'!$F$15</f>
        <v>194.94397433</v>
      </c>
      <c r="I165" s="36">
        <f>SUMIFS(СВЦЭМ!$E$39:$E$782,СВЦЭМ!$A$39:$A$782,$A165,СВЦЭМ!$B$39:$B$782,I$155)+'СЕТ СН'!$F$15</f>
        <v>184.45201582000001</v>
      </c>
      <c r="J165" s="36">
        <f>SUMIFS(СВЦЭМ!$E$39:$E$782,СВЦЭМ!$A$39:$A$782,$A165,СВЦЭМ!$B$39:$B$782,J$155)+'СЕТ СН'!$F$15</f>
        <v>174.23964405999999</v>
      </c>
      <c r="K165" s="36">
        <f>SUMIFS(СВЦЭМ!$E$39:$E$782,СВЦЭМ!$A$39:$A$782,$A165,СВЦЭМ!$B$39:$B$782,K$155)+'СЕТ СН'!$F$15</f>
        <v>165.62533586999999</v>
      </c>
      <c r="L165" s="36">
        <f>SUMIFS(СВЦЭМ!$E$39:$E$782,СВЦЭМ!$A$39:$A$782,$A165,СВЦЭМ!$B$39:$B$782,L$155)+'СЕТ СН'!$F$15</f>
        <v>161.98479523</v>
      </c>
      <c r="M165" s="36">
        <f>SUMIFS(СВЦЭМ!$E$39:$E$782,СВЦЭМ!$A$39:$A$782,$A165,СВЦЭМ!$B$39:$B$782,M$155)+'СЕТ СН'!$F$15</f>
        <v>160.93110349</v>
      </c>
      <c r="N165" s="36">
        <f>SUMIFS(СВЦЭМ!$E$39:$E$782,СВЦЭМ!$A$39:$A$782,$A165,СВЦЭМ!$B$39:$B$782,N$155)+'СЕТ СН'!$F$15</f>
        <v>160.90282033</v>
      </c>
      <c r="O165" s="36">
        <f>SUMIFS(СВЦЭМ!$E$39:$E$782,СВЦЭМ!$A$39:$A$782,$A165,СВЦЭМ!$B$39:$B$782,O$155)+'СЕТ СН'!$F$15</f>
        <v>160.17354539999999</v>
      </c>
      <c r="P165" s="36">
        <f>SUMIFS(СВЦЭМ!$E$39:$E$782,СВЦЭМ!$A$39:$A$782,$A165,СВЦЭМ!$B$39:$B$782,P$155)+'СЕТ СН'!$F$15</f>
        <v>160.17453037000001</v>
      </c>
      <c r="Q165" s="36">
        <f>SUMIFS(СВЦЭМ!$E$39:$E$782,СВЦЭМ!$A$39:$A$782,$A165,СВЦЭМ!$B$39:$B$782,Q$155)+'СЕТ СН'!$F$15</f>
        <v>160.38873975000001</v>
      </c>
      <c r="R165" s="36">
        <f>SUMIFS(СВЦЭМ!$E$39:$E$782,СВЦЭМ!$A$39:$A$782,$A165,СВЦЭМ!$B$39:$B$782,R$155)+'СЕТ СН'!$F$15</f>
        <v>157.34204274000001</v>
      </c>
      <c r="S165" s="36">
        <f>SUMIFS(СВЦЭМ!$E$39:$E$782,СВЦЭМ!$A$39:$A$782,$A165,СВЦЭМ!$B$39:$B$782,S$155)+'СЕТ СН'!$F$15</f>
        <v>156.92347402999999</v>
      </c>
      <c r="T165" s="36">
        <f>SUMIFS(СВЦЭМ!$E$39:$E$782,СВЦЭМ!$A$39:$A$782,$A165,СВЦЭМ!$B$39:$B$782,T$155)+'СЕТ СН'!$F$15</f>
        <v>161.37857298</v>
      </c>
      <c r="U165" s="36">
        <f>SUMIFS(СВЦЭМ!$E$39:$E$782,СВЦЭМ!$A$39:$A$782,$A165,СВЦЭМ!$B$39:$B$782,U$155)+'СЕТ СН'!$F$15</f>
        <v>162.13490770999999</v>
      </c>
      <c r="V165" s="36">
        <f>SUMIFS(СВЦЭМ!$E$39:$E$782,СВЦЭМ!$A$39:$A$782,$A165,СВЦЭМ!$B$39:$B$782,V$155)+'СЕТ СН'!$F$15</f>
        <v>161.62694045000001</v>
      </c>
      <c r="W165" s="36">
        <f>SUMIFS(СВЦЭМ!$E$39:$E$782,СВЦЭМ!$A$39:$A$782,$A165,СВЦЭМ!$B$39:$B$782,W$155)+'СЕТ СН'!$F$15</f>
        <v>159.21525087000001</v>
      </c>
      <c r="X165" s="36">
        <f>SUMIFS(СВЦЭМ!$E$39:$E$782,СВЦЭМ!$A$39:$A$782,$A165,СВЦЭМ!$B$39:$B$782,X$155)+'СЕТ СН'!$F$15</f>
        <v>167.19272877</v>
      </c>
      <c r="Y165" s="36">
        <f>SUMIFS(СВЦЭМ!$E$39:$E$782,СВЦЭМ!$A$39:$A$782,$A165,СВЦЭМ!$B$39:$B$782,Y$155)+'СЕТ СН'!$F$15</f>
        <v>178.84223342000001</v>
      </c>
    </row>
    <row r="166" spans="1:25" ht="15.75" x14ac:dyDescent="0.2">
      <c r="A166" s="35">
        <f t="shared" si="4"/>
        <v>45149</v>
      </c>
      <c r="B166" s="36">
        <f>SUMIFS(СВЦЭМ!$E$39:$E$782,СВЦЭМ!$A$39:$A$782,$A166,СВЦЭМ!$B$39:$B$782,B$155)+'СЕТ СН'!$F$15</f>
        <v>176.72818735000001</v>
      </c>
      <c r="C166" s="36">
        <f>SUMIFS(СВЦЭМ!$E$39:$E$782,СВЦЭМ!$A$39:$A$782,$A166,СВЦЭМ!$B$39:$B$782,C$155)+'СЕТ СН'!$F$15</f>
        <v>186.53830472999999</v>
      </c>
      <c r="D166" s="36">
        <f>SUMIFS(СВЦЭМ!$E$39:$E$782,СВЦЭМ!$A$39:$A$782,$A166,СВЦЭМ!$B$39:$B$782,D$155)+'СЕТ СН'!$F$15</f>
        <v>185.72401416</v>
      </c>
      <c r="E166" s="36">
        <f>SUMIFS(СВЦЭМ!$E$39:$E$782,СВЦЭМ!$A$39:$A$782,$A166,СВЦЭМ!$B$39:$B$782,E$155)+'СЕТ СН'!$F$15</f>
        <v>189.11127551999999</v>
      </c>
      <c r="F166" s="36">
        <f>SUMIFS(СВЦЭМ!$E$39:$E$782,СВЦЭМ!$A$39:$A$782,$A166,СВЦЭМ!$B$39:$B$782,F$155)+'СЕТ СН'!$F$15</f>
        <v>195.45864429</v>
      </c>
      <c r="G166" s="36">
        <f>SUMIFS(СВЦЭМ!$E$39:$E$782,СВЦЭМ!$A$39:$A$782,$A166,СВЦЭМ!$B$39:$B$782,G$155)+'СЕТ СН'!$F$15</f>
        <v>193.54363827</v>
      </c>
      <c r="H166" s="36">
        <f>SUMIFS(СВЦЭМ!$E$39:$E$782,СВЦЭМ!$A$39:$A$782,$A166,СВЦЭМ!$B$39:$B$782,H$155)+'СЕТ СН'!$F$15</f>
        <v>187.08247545</v>
      </c>
      <c r="I166" s="36">
        <f>SUMIFS(СВЦЭМ!$E$39:$E$782,СВЦЭМ!$A$39:$A$782,$A166,СВЦЭМ!$B$39:$B$782,I$155)+'СЕТ СН'!$F$15</f>
        <v>174.26900703999999</v>
      </c>
      <c r="J166" s="36">
        <f>SUMIFS(СВЦЭМ!$E$39:$E$782,СВЦЭМ!$A$39:$A$782,$A166,СВЦЭМ!$B$39:$B$782,J$155)+'СЕТ СН'!$F$15</f>
        <v>163.70670566999999</v>
      </c>
      <c r="K166" s="36">
        <f>SUMIFS(СВЦЭМ!$E$39:$E$782,СВЦЭМ!$A$39:$A$782,$A166,СВЦЭМ!$B$39:$B$782,K$155)+'СЕТ СН'!$F$15</f>
        <v>156.90897407</v>
      </c>
      <c r="L166" s="36">
        <f>SUMIFS(СВЦЭМ!$E$39:$E$782,СВЦЭМ!$A$39:$A$782,$A166,СВЦЭМ!$B$39:$B$782,L$155)+'СЕТ СН'!$F$15</f>
        <v>151.87301629000001</v>
      </c>
      <c r="M166" s="36">
        <f>SUMIFS(СВЦЭМ!$E$39:$E$782,СВЦЭМ!$A$39:$A$782,$A166,СВЦЭМ!$B$39:$B$782,M$155)+'СЕТ СН'!$F$15</f>
        <v>149.12990880999999</v>
      </c>
      <c r="N166" s="36">
        <f>SUMIFS(СВЦЭМ!$E$39:$E$782,СВЦЭМ!$A$39:$A$782,$A166,СВЦЭМ!$B$39:$B$782,N$155)+'СЕТ СН'!$F$15</f>
        <v>149.10986725999999</v>
      </c>
      <c r="O166" s="36">
        <f>SUMIFS(СВЦЭМ!$E$39:$E$782,СВЦЭМ!$A$39:$A$782,$A166,СВЦЭМ!$B$39:$B$782,O$155)+'СЕТ СН'!$F$15</f>
        <v>148.86798051</v>
      </c>
      <c r="P166" s="36">
        <f>SUMIFS(СВЦЭМ!$E$39:$E$782,СВЦЭМ!$A$39:$A$782,$A166,СВЦЭМ!$B$39:$B$782,P$155)+'СЕТ СН'!$F$15</f>
        <v>148.37696320000001</v>
      </c>
      <c r="Q166" s="36">
        <f>SUMIFS(СВЦЭМ!$E$39:$E$782,СВЦЭМ!$A$39:$A$782,$A166,СВЦЭМ!$B$39:$B$782,Q$155)+'СЕТ СН'!$F$15</f>
        <v>149.76483116</v>
      </c>
      <c r="R166" s="36">
        <f>SUMIFS(СВЦЭМ!$E$39:$E$782,СВЦЭМ!$A$39:$A$782,$A166,СВЦЭМ!$B$39:$B$782,R$155)+'СЕТ СН'!$F$15</f>
        <v>147.13548904999999</v>
      </c>
      <c r="S166" s="36">
        <f>SUMIFS(СВЦЭМ!$E$39:$E$782,СВЦЭМ!$A$39:$A$782,$A166,СВЦЭМ!$B$39:$B$782,S$155)+'СЕТ СН'!$F$15</f>
        <v>150.01095039</v>
      </c>
      <c r="T166" s="36">
        <f>SUMIFS(СВЦЭМ!$E$39:$E$782,СВЦЭМ!$A$39:$A$782,$A166,СВЦЭМ!$B$39:$B$782,T$155)+'СЕТ СН'!$F$15</f>
        <v>157.80322423999999</v>
      </c>
      <c r="U166" s="36">
        <f>SUMIFS(СВЦЭМ!$E$39:$E$782,СВЦЭМ!$A$39:$A$782,$A166,СВЦЭМ!$B$39:$B$782,U$155)+'СЕТ СН'!$F$15</f>
        <v>157.27988719999999</v>
      </c>
      <c r="V166" s="36">
        <f>SUMIFS(СВЦЭМ!$E$39:$E$782,СВЦЭМ!$A$39:$A$782,$A166,СВЦЭМ!$B$39:$B$782,V$155)+'СЕТ СН'!$F$15</f>
        <v>156.87314246</v>
      </c>
      <c r="W166" s="36">
        <f>SUMIFS(СВЦЭМ!$E$39:$E$782,СВЦЭМ!$A$39:$A$782,$A166,СВЦЭМ!$B$39:$B$782,W$155)+'СЕТ СН'!$F$15</f>
        <v>156.58492874999999</v>
      </c>
      <c r="X166" s="36">
        <f>SUMIFS(СВЦЭМ!$E$39:$E$782,СВЦЭМ!$A$39:$A$782,$A166,СВЦЭМ!$B$39:$B$782,X$155)+'СЕТ СН'!$F$15</f>
        <v>164.07639695</v>
      </c>
      <c r="Y166" s="36">
        <f>SUMIFS(СВЦЭМ!$E$39:$E$782,СВЦЭМ!$A$39:$A$782,$A166,СВЦЭМ!$B$39:$B$782,Y$155)+'СЕТ СН'!$F$15</f>
        <v>179.45515162999999</v>
      </c>
    </row>
    <row r="167" spans="1:25" ht="15.75" x14ac:dyDescent="0.2">
      <c r="A167" s="35">
        <f t="shared" si="4"/>
        <v>45150</v>
      </c>
      <c r="B167" s="36">
        <f>SUMIFS(СВЦЭМ!$E$39:$E$782,СВЦЭМ!$A$39:$A$782,$A167,СВЦЭМ!$B$39:$B$782,B$155)+'СЕТ СН'!$F$15</f>
        <v>175.81374393999999</v>
      </c>
      <c r="C167" s="36">
        <f>SUMIFS(СВЦЭМ!$E$39:$E$782,СВЦЭМ!$A$39:$A$782,$A167,СВЦЭМ!$B$39:$B$782,C$155)+'СЕТ СН'!$F$15</f>
        <v>172.69147694</v>
      </c>
      <c r="D167" s="36">
        <f>SUMIFS(СВЦЭМ!$E$39:$E$782,СВЦЭМ!$A$39:$A$782,$A167,СВЦЭМ!$B$39:$B$782,D$155)+'СЕТ СН'!$F$15</f>
        <v>172.02613411999999</v>
      </c>
      <c r="E167" s="36">
        <f>SUMIFS(СВЦЭМ!$E$39:$E$782,СВЦЭМ!$A$39:$A$782,$A167,СВЦЭМ!$B$39:$B$782,E$155)+'СЕТ СН'!$F$15</f>
        <v>176.63430491</v>
      </c>
      <c r="F167" s="36">
        <f>SUMIFS(СВЦЭМ!$E$39:$E$782,СВЦЭМ!$A$39:$A$782,$A167,СВЦЭМ!$B$39:$B$782,F$155)+'СЕТ СН'!$F$15</f>
        <v>177.87551313</v>
      </c>
      <c r="G167" s="36">
        <f>SUMIFS(СВЦЭМ!$E$39:$E$782,СВЦЭМ!$A$39:$A$782,$A167,СВЦЭМ!$B$39:$B$782,G$155)+'СЕТ СН'!$F$15</f>
        <v>176.84179757000001</v>
      </c>
      <c r="H167" s="36">
        <f>SUMIFS(СВЦЭМ!$E$39:$E$782,СВЦЭМ!$A$39:$A$782,$A167,СВЦЭМ!$B$39:$B$782,H$155)+'СЕТ СН'!$F$15</f>
        <v>176.2162314</v>
      </c>
      <c r="I167" s="36">
        <f>SUMIFS(СВЦЭМ!$E$39:$E$782,СВЦЭМ!$A$39:$A$782,$A167,СВЦЭМ!$B$39:$B$782,I$155)+'СЕТ СН'!$F$15</f>
        <v>169.95885446</v>
      </c>
      <c r="J167" s="36">
        <f>SUMIFS(СВЦЭМ!$E$39:$E$782,СВЦЭМ!$A$39:$A$782,$A167,СВЦЭМ!$B$39:$B$782,J$155)+'СЕТ СН'!$F$15</f>
        <v>159.02024997000001</v>
      </c>
      <c r="K167" s="36">
        <f>SUMIFS(СВЦЭМ!$E$39:$E$782,СВЦЭМ!$A$39:$A$782,$A167,СВЦЭМ!$B$39:$B$782,K$155)+'СЕТ СН'!$F$15</f>
        <v>149.6722326</v>
      </c>
      <c r="L167" s="36">
        <f>SUMIFS(СВЦЭМ!$E$39:$E$782,СВЦЭМ!$A$39:$A$782,$A167,СВЦЭМ!$B$39:$B$782,L$155)+'СЕТ СН'!$F$15</f>
        <v>143.76874416999999</v>
      </c>
      <c r="M167" s="36">
        <f>SUMIFS(СВЦЭМ!$E$39:$E$782,СВЦЭМ!$A$39:$A$782,$A167,СВЦЭМ!$B$39:$B$782,M$155)+'СЕТ СН'!$F$15</f>
        <v>140.42349138</v>
      </c>
      <c r="N167" s="36">
        <f>SUMIFS(СВЦЭМ!$E$39:$E$782,СВЦЭМ!$A$39:$A$782,$A167,СВЦЭМ!$B$39:$B$782,N$155)+'СЕТ СН'!$F$15</f>
        <v>139.28425154000001</v>
      </c>
      <c r="O167" s="36">
        <f>SUMIFS(СВЦЭМ!$E$39:$E$782,СВЦЭМ!$A$39:$A$782,$A167,СВЦЭМ!$B$39:$B$782,O$155)+'СЕТ СН'!$F$15</f>
        <v>141.01057333</v>
      </c>
      <c r="P167" s="36">
        <f>SUMIFS(СВЦЭМ!$E$39:$E$782,СВЦЭМ!$A$39:$A$782,$A167,СВЦЭМ!$B$39:$B$782,P$155)+'СЕТ СН'!$F$15</f>
        <v>141.88600002999999</v>
      </c>
      <c r="Q167" s="36">
        <f>SUMIFS(СВЦЭМ!$E$39:$E$782,СВЦЭМ!$A$39:$A$782,$A167,СВЦЭМ!$B$39:$B$782,Q$155)+'СЕТ СН'!$F$15</f>
        <v>141.63400999000001</v>
      </c>
      <c r="R167" s="36">
        <f>SUMIFS(СВЦЭМ!$E$39:$E$782,СВЦЭМ!$A$39:$A$782,$A167,СВЦЭМ!$B$39:$B$782,R$155)+'СЕТ СН'!$F$15</f>
        <v>141.05243063</v>
      </c>
      <c r="S167" s="36">
        <f>SUMIFS(СВЦЭМ!$E$39:$E$782,СВЦЭМ!$A$39:$A$782,$A167,СВЦЭМ!$B$39:$B$782,S$155)+'СЕТ СН'!$F$15</f>
        <v>137.04189251</v>
      </c>
      <c r="T167" s="36">
        <f>SUMIFS(СВЦЭМ!$E$39:$E$782,СВЦЭМ!$A$39:$A$782,$A167,СВЦЭМ!$B$39:$B$782,T$155)+'СЕТ СН'!$F$15</f>
        <v>140.60831317</v>
      </c>
      <c r="U167" s="36">
        <f>SUMIFS(СВЦЭМ!$E$39:$E$782,СВЦЭМ!$A$39:$A$782,$A167,СВЦЭМ!$B$39:$B$782,U$155)+'СЕТ СН'!$F$15</f>
        <v>140.79810979999999</v>
      </c>
      <c r="V167" s="36">
        <f>SUMIFS(СВЦЭМ!$E$39:$E$782,СВЦЭМ!$A$39:$A$782,$A167,СВЦЭМ!$B$39:$B$782,V$155)+'СЕТ СН'!$F$15</f>
        <v>142.00630737</v>
      </c>
      <c r="W167" s="36">
        <f>SUMIFS(СВЦЭМ!$E$39:$E$782,СВЦЭМ!$A$39:$A$782,$A167,СВЦЭМ!$B$39:$B$782,W$155)+'СЕТ СН'!$F$15</f>
        <v>142.07551925000001</v>
      </c>
      <c r="X167" s="36">
        <f>SUMIFS(СВЦЭМ!$E$39:$E$782,СВЦЭМ!$A$39:$A$782,$A167,СВЦЭМ!$B$39:$B$782,X$155)+'СЕТ СН'!$F$15</f>
        <v>148.17543354</v>
      </c>
      <c r="Y167" s="36">
        <f>SUMIFS(СВЦЭМ!$E$39:$E$782,СВЦЭМ!$A$39:$A$782,$A167,СВЦЭМ!$B$39:$B$782,Y$155)+'СЕТ СН'!$F$15</f>
        <v>155.64533713</v>
      </c>
    </row>
    <row r="168" spans="1:25" ht="15.75" x14ac:dyDescent="0.2">
      <c r="A168" s="35">
        <f t="shared" si="4"/>
        <v>45151</v>
      </c>
      <c r="B168" s="36">
        <f>SUMIFS(СВЦЭМ!$E$39:$E$782,СВЦЭМ!$A$39:$A$782,$A168,СВЦЭМ!$B$39:$B$782,B$155)+'СЕТ СН'!$F$15</f>
        <v>154.99703667</v>
      </c>
      <c r="C168" s="36">
        <f>SUMIFS(СВЦЭМ!$E$39:$E$782,СВЦЭМ!$A$39:$A$782,$A168,СВЦЭМ!$B$39:$B$782,C$155)+'СЕТ СН'!$F$15</f>
        <v>161.84074394000001</v>
      </c>
      <c r="D168" s="36">
        <f>SUMIFS(СВЦЭМ!$E$39:$E$782,СВЦЭМ!$A$39:$A$782,$A168,СВЦЭМ!$B$39:$B$782,D$155)+'СЕТ СН'!$F$15</f>
        <v>161.34596582</v>
      </c>
      <c r="E168" s="36">
        <f>SUMIFS(СВЦЭМ!$E$39:$E$782,СВЦЭМ!$A$39:$A$782,$A168,СВЦЭМ!$B$39:$B$782,E$155)+'СЕТ СН'!$F$15</f>
        <v>169.47882458000001</v>
      </c>
      <c r="F168" s="36">
        <f>SUMIFS(СВЦЭМ!$E$39:$E$782,СВЦЭМ!$A$39:$A$782,$A168,СВЦЭМ!$B$39:$B$782,F$155)+'СЕТ СН'!$F$15</f>
        <v>170.36169129000001</v>
      </c>
      <c r="G168" s="36">
        <f>SUMIFS(СВЦЭМ!$E$39:$E$782,СВЦЭМ!$A$39:$A$782,$A168,СВЦЭМ!$B$39:$B$782,G$155)+'СЕТ СН'!$F$15</f>
        <v>168.58077040000001</v>
      </c>
      <c r="H168" s="36">
        <f>SUMIFS(СВЦЭМ!$E$39:$E$782,СВЦЭМ!$A$39:$A$782,$A168,СВЦЭМ!$B$39:$B$782,H$155)+'СЕТ СН'!$F$15</f>
        <v>167.54542699999999</v>
      </c>
      <c r="I168" s="36">
        <f>SUMIFS(СВЦЭМ!$E$39:$E$782,СВЦЭМ!$A$39:$A$782,$A168,СВЦЭМ!$B$39:$B$782,I$155)+'СЕТ СН'!$F$15</f>
        <v>161.16691273999999</v>
      </c>
      <c r="J168" s="36">
        <f>SUMIFS(СВЦЭМ!$E$39:$E$782,СВЦЭМ!$A$39:$A$782,$A168,СВЦЭМ!$B$39:$B$782,J$155)+'СЕТ СН'!$F$15</f>
        <v>150.52546233000001</v>
      </c>
      <c r="K168" s="36">
        <f>SUMIFS(СВЦЭМ!$E$39:$E$782,СВЦЭМ!$A$39:$A$782,$A168,СВЦЭМ!$B$39:$B$782,K$155)+'СЕТ СН'!$F$15</f>
        <v>141.48117814</v>
      </c>
      <c r="L168" s="36">
        <f>SUMIFS(СВЦЭМ!$E$39:$E$782,СВЦЭМ!$A$39:$A$782,$A168,СВЦЭМ!$B$39:$B$782,L$155)+'СЕТ СН'!$F$15</f>
        <v>135.31476928999999</v>
      </c>
      <c r="M168" s="36">
        <f>SUMIFS(СВЦЭМ!$E$39:$E$782,СВЦЭМ!$A$39:$A$782,$A168,СВЦЭМ!$B$39:$B$782,M$155)+'СЕТ СН'!$F$15</f>
        <v>132.81197825000001</v>
      </c>
      <c r="N168" s="36">
        <f>SUMIFS(СВЦЭМ!$E$39:$E$782,СВЦЭМ!$A$39:$A$782,$A168,СВЦЭМ!$B$39:$B$782,N$155)+'СЕТ СН'!$F$15</f>
        <v>132.28409719999999</v>
      </c>
      <c r="O168" s="36">
        <f>SUMIFS(СВЦЭМ!$E$39:$E$782,СВЦЭМ!$A$39:$A$782,$A168,СВЦЭМ!$B$39:$B$782,O$155)+'СЕТ СН'!$F$15</f>
        <v>133.68573191999999</v>
      </c>
      <c r="P168" s="36">
        <f>SUMIFS(СВЦЭМ!$E$39:$E$782,СВЦЭМ!$A$39:$A$782,$A168,СВЦЭМ!$B$39:$B$782,P$155)+'СЕТ СН'!$F$15</f>
        <v>134.40196872999999</v>
      </c>
      <c r="Q168" s="36">
        <f>SUMIFS(СВЦЭМ!$E$39:$E$782,СВЦЭМ!$A$39:$A$782,$A168,СВЦЭМ!$B$39:$B$782,Q$155)+'СЕТ СН'!$F$15</f>
        <v>134.16921550000001</v>
      </c>
      <c r="R168" s="36">
        <f>SUMIFS(СВЦЭМ!$E$39:$E$782,СВЦЭМ!$A$39:$A$782,$A168,СВЦЭМ!$B$39:$B$782,R$155)+'СЕТ СН'!$F$15</f>
        <v>133.36899407999999</v>
      </c>
      <c r="S168" s="36">
        <f>SUMIFS(СВЦЭМ!$E$39:$E$782,СВЦЭМ!$A$39:$A$782,$A168,СВЦЭМ!$B$39:$B$782,S$155)+'СЕТ СН'!$F$15</f>
        <v>129.17192999</v>
      </c>
      <c r="T168" s="36">
        <f>SUMIFS(СВЦЭМ!$E$39:$E$782,СВЦЭМ!$A$39:$A$782,$A168,СВЦЭМ!$B$39:$B$782,T$155)+'СЕТ СН'!$F$15</f>
        <v>132.26625036999999</v>
      </c>
      <c r="U168" s="36">
        <f>SUMIFS(СВЦЭМ!$E$39:$E$782,СВЦЭМ!$A$39:$A$782,$A168,СВЦЭМ!$B$39:$B$782,U$155)+'СЕТ СН'!$F$15</f>
        <v>131.51360366</v>
      </c>
      <c r="V168" s="36">
        <f>SUMIFS(СВЦЭМ!$E$39:$E$782,СВЦЭМ!$A$39:$A$782,$A168,СВЦЭМ!$B$39:$B$782,V$155)+'СЕТ СН'!$F$15</f>
        <v>130.95243965</v>
      </c>
      <c r="W168" s="36">
        <f>SUMIFS(СВЦЭМ!$E$39:$E$782,СВЦЭМ!$A$39:$A$782,$A168,СВЦЭМ!$B$39:$B$782,W$155)+'СЕТ СН'!$F$15</f>
        <v>131.52974252000001</v>
      </c>
      <c r="X168" s="36">
        <f>SUMIFS(СВЦЭМ!$E$39:$E$782,СВЦЭМ!$A$39:$A$782,$A168,СВЦЭМ!$B$39:$B$782,X$155)+'СЕТ СН'!$F$15</f>
        <v>138.07217415</v>
      </c>
      <c r="Y168" s="36">
        <f>SUMIFS(СВЦЭМ!$E$39:$E$782,СВЦЭМ!$A$39:$A$782,$A168,СВЦЭМ!$B$39:$B$782,Y$155)+'СЕТ СН'!$F$15</f>
        <v>146.42404378000001</v>
      </c>
    </row>
    <row r="169" spans="1:25" ht="15.75" x14ac:dyDescent="0.2">
      <c r="A169" s="35">
        <f t="shared" si="4"/>
        <v>45152</v>
      </c>
      <c r="B169" s="36">
        <f>SUMIFS(СВЦЭМ!$E$39:$E$782,СВЦЭМ!$A$39:$A$782,$A169,СВЦЭМ!$B$39:$B$782,B$155)+'СЕТ СН'!$F$15</f>
        <v>163.54971452000001</v>
      </c>
      <c r="C169" s="36">
        <f>SUMIFS(СВЦЭМ!$E$39:$E$782,СВЦЭМ!$A$39:$A$782,$A169,СВЦЭМ!$B$39:$B$782,C$155)+'СЕТ СН'!$F$15</f>
        <v>173.60340757</v>
      </c>
      <c r="D169" s="36">
        <f>SUMIFS(СВЦЭМ!$E$39:$E$782,СВЦЭМ!$A$39:$A$782,$A169,СВЦЭМ!$B$39:$B$782,D$155)+'СЕТ СН'!$F$15</f>
        <v>174.19504071</v>
      </c>
      <c r="E169" s="36">
        <f>SUMIFS(СВЦЭМ!$E$39:$E$782,СВЦЭМ!$A$39:$A$782,$A169,СВЦЭМ!$B$39:$B$782,E$155)+'СЕТ СН'!$F$15</f>
        <v>181.39495930000001</v>
      </c>
      <c r="F169" s="36">
        <f>SUMIFS(СВЦЭМ!$E$39:$E$782,СВЦЭМ!$A$39:$A$782,$A169,СВЦЭМ!$B$39:$B$782,F$155)+'СЕТ СН'!$F$15</f>
        <v>182.30705814999999</v>
      </c>
      <c r="G169" s="36">
        <f>SUMIFS(СВЦЭМ!$E$39:$E$782,СВЦЭМ!$A$39:$A$782,$A169,СВЦЭМ!$B$39:$B$782,G$155)+'СЕТ СН'!$F$15</f>
        <v>181.41517356</v>
      </c>
      <c r="H169" s="36">
        <f>SUMIFS(СВЦЭМ!$E$39:$E$782,СВЦЭМ!$A$39:$A$782,$A169,СВЦЭМ!$B$39:$B$782,H$155)+'СЕТ СН'!$F$15</f>
        <v>177.82507444000001</v>
      </c>
      <c r="I169" s="36">
        <f>SUMIFS(СВЦЭМ!$E$39:$E$782,СВЦЭМ!$A$39:$A$782,$A169,СВЦЭМ!$B$39:$B$782,I$155)+'СЕТ СН'!$F$15</f>
        <v>163.46956026000001</v>
      </c>
      <c r="J169" s="36">
        <f>SUMIFS(СВЦЭМ!$E$39:$E$782,СВЦЭМ!$A$39:$A$782,$A169,СВЦЭМ!$B$39:$B$782,J$155)+'СЕТ СН'!$F$15</f>
        <v>149.53256639</v>
      </c>
      <c r="K169" s="36">
        <f>SUMIFS(СВЦЭМ!$E$39:$E$782,СВЦЭМ!$A$39:$A$782,$A169,СВЦЭМ!$B$39:$B$782,K$155)+'СЕТ СН'!$F$15</f>
        <v>142.49447749000001</v>
      </c>
      <c r="L169" s="36">
        <f>SUMIFS(СВЦЭМ!$E$39:$E$782,СВЦЭМ!$A$39:$A$782,$A169,СВЦЭМ!$B$39:$B$782,L$155)+'СЕТ СН'!$F$15</f>
        <v>139.04247466999999</v>
      </c>
      <c r="M169" s="36">
        <f>SUMIFS(СВЦЭМ!$E$39:$E$782,СВЦЭМ!$A$39:$A$782,$A169,СВЦЭМ!$B$39:$B$782,M$155)+'СЕТ СН'!$F$15</f>
        <v>138.76326845</v>
      </c>
      <c r="N169" s="36">
        <f>SUMIFS(СВЦЭМ!$E$39:$E$782,СВЦЭМ!$A$39:$A$782,$A169,СВЦЭМ!$B$39:$B$782,N$155)+'СЕТ СН'!$F$15</f>
        <v>144.61587706</v>
      </c>
      <c r="O169" s="36">
        <f>SUMIFS(СВЦЭМ!$E$39:$E$782,СВЦЭМ!$A$39:$A$782,$A169,СВЦЭМ!$B$39:$B$782,O$155)+'СЕТ СН'!$F$15</f>
        <v>148.52425835</v>
      </c>
      <c r="P169" s="36">
        <f>SUMIFS(СВЦЭМ!$E$39:$E$782,СВЦЭМ!$A$39:$A$782,$A169,СВЦЭМ!$B$39:$B$782,P$155)+'СЕТ СН'!$F$15</f>
        <v>148.56554556</v>
      </c>
      <c r="Q169" s="36">
        <f>SUMIFS(СВЦЭМ!$E$39:$E$782,СВЦЭМ!$A$39:$A$782,$A169,СВЦЭМ!$B$39:$B$782,Q$155)+'СЕТ СН'!$F$15</f>
        <v>149.89242227</v>
      </c>
      <c r="R169" s="36">
        <f>SUMIFS(СВЦЭМ!$E$39:$E$782,СВЦЭМ!$A$39:$A$782,$A169,СВЦЭМ!$B$39:$B$782,R$155)+'СЕТ СН'!$F$15</f>
        <v>149.73173346999999</v>
      </c>
      <c r="S169" s="36">
        <f>SUMIFS(СВЦЭМ!$E$39:$E$782,СВЦЭМ!$A$39:$A$782,$A169,СВЦЭМ!$B$39:$B$782,S$155)+'СЕТ СН'!$F$15</f>
        <v>146.10193097000001</v>
      </c>
      <c r="T169" s="36">
        <f>SUMIFS(СВЦЭМ!$E$39:$E$782,СВЦЭМ!$A$39:$A$782,$A169,СВЦЭМ!$B$39:$B$782,T$155)+'СЕТ СН'!$F$15</f>
        <v>148.67396930999999</v>
      </c>
      <c r="U169" s="36">
        <f>SUMIFS(СВЦЭМ!$E$39:$E$782,СВЦЭМ!$A$39:$A$782,$A169,СВЦЭМ!$B$39:$B$782,U$155)+'СЕТ СН'!$F$15</f>
        <v>149.03023192000001</v>
      </c>
      <c r="V169" s="36">
        <f>SUMIFS(СВЦЭМ!$E$39:$E$782,СВЦЭМ!$A$39:$A$782,$A169,СВЦЭМ!$B$39:$B$782,V$155)+'СЕТ СН'!$F$15</f>
        <v>148.88513846000001</v>
      </c>
      <c r="W169" s="36">
        <f>SUMIFS(СВЦЭМ!$E$39:$E$782,СВЦЭМ!$A$39:$A$782,$A169,СВЦЭМ!$B$39:$B$782,W$155)+'СЕТ СН'!$F$15</f>
        <v>148.25098499999999</v>
      </c>
      <c r="X169" s="36">
        <f>SUMIFS(СВЦЭМ!$E$39:$E$782,СВЦЭМ!$A$39:$A$782,$A169,СВЦЭМ!$B$39:$B$782,X$155)+'СЕТ СН'!$F$15</f>
        <v>155.71150184000001</v>
      </c>
      <c r="Y169" s="36">
        <f>SUMIFS(СВЦЭМ!$E$39:$E$782,СВЦЭМ!$A$39:$A$782,$A169,СВЦЭМ!$B$39:$B$782,Y$155)+'СЕТ СН'!$F$15</f>
        <v>165.67785036999999</v>
      </c>
    </row>
    <row r="170" spans="1:25" ht="15.75" x14ac:dyDescent="0.2">
      <c r="A170" s="35">
        <f t="shared" si="4"/>
        <v>45153</v>
      </c>
      <c r="B170" s="36">
        <f>SUMIFS(СВЦЭМ!$E$39:$E$782,СВЦЭМ!$A$39:$A$782,$A170,СВЦЭМ!$B$39:$B$782,B$155)+'СЕТ СН'!$F$15</f>
        <v>168.47197174999999</v>
      </c>
      <c r="C170" s="36">
        <f>SUMIFS(СВЦЭМ!$E$39:$E$782,СВЦЭМ!$A$39:$A$782,$A170,СВЦЭМ!$B$39:$B$782,C$155)+'СЕТ СН'!$F$15</f>
        <v>178.37115324999999</v>
      </c>
      <c r="D170" s="36">
        <f>SUMIFS(СВЦЭМ!$E$39:$E$782,СВЦЭМ!$A$39:$A$782,$A170,СВЦЭМ!$B$39:$B$782,D$155)+'СЕТ СН'!$F$15</f>
        <v>187.95561694</v>
      </c>
      <c r="E170" s="36">
        <f>SUMIFS(СВЦЭМ!$E$39:$E$782,СВЦЭМ!$A$39:$A$782,$A170,СВЦЭМ!$B$39:$B$782,E$155)+'СЕТ СН'!$F$15</f>
        <v>194.39045647</v>
      </c>
      <c r="F170" s="36">
        <f>SUMIFS(СВЦЭМ!$E$39:$E$782,СВЦЭМ!$A$39:$A$782,$A170,СВЦЭМ!$B$39:$B$782,F$155)+'СЕТ СН'!$F$15</f>
        <v>196.28238646</v>
      </c>
      <c r="G170" s="36">
        <f>SUMIFS(СВЦЭМ!$E$39:$E$782,СВЦЭМ!$A$39:$A$782,$A170,СВЦЭМ!$B$39:$B$782,G$155)+'СЕТ СН'!$F$15</f>
        <v>195.60984331</v>
      </c>
      <c r="H170" s="36">
        <f>SUMIFS(СВЦЭМ!$E$39:$E$782,СВЦЭМ!$A$39:$A$782,$A170,СВЦЭМ!$B$39:$B$782,H$155)+'СЕТ СН'!$F$15</f>
        <v>185.97731938999999</v>
      </c>
      <c r="I170" s="36">
        <f>SUMIFS(СВЦЭМ!$E$39:$E$782,СВЦЭМ!$A$39:$A$782,$A170,СВЦЭМ!$B$39:$B$782,I$155)+'СЕТ СН'!$F$15</f>
        <v>174.56490122</v>
      </c>
      <c r="J170" s="36">
        <f>SUMIFS(СВЦЭМ!$E$39:$E$782,СВЦЭМ!$A$39:$A$782,$A170,СВЦЭМ!$B$39:$B$782,J$155)+'СЕТ СН'!$F$15</f>
        <v>163.85176817000001</v>
      </c>
      <c r="K170" s="36">
        <f>SUMIFS(СВЦЭМ!$E$39:$E$782,СВЦЭМ!$A$39:$A$782,$A170,СВЦЭМ!$B$39:$B$782,K$155)+'СЕТ СН'!$F$15</f>
        <v>154.45399782999999</v>
      </c>
      <c r="L170" s="36">
        <f>SUMIFS(СВЦЭМ!$E$39:$E$782,СВЦЭМ!$A$39:$A$782,$A170,СВЦЭМ!$B$39:$B$782,L$155)+'СЕТ СН'!$F$15</f>
        <v>152.99155404999999</v>
      </c>
      <c r="M170" s="36">
        <f>SUMIFS(СВЦЭМ!$E$39:$E$782,СВЦЭМ!$A$39:$A$782,$A170,СВЦЭМ!$B$39:$B$782,M$155)+'СЕТ СН'!$F$15</f>
        <v>151.93273065</v>
      </c>
      <c r="N170" s="36">
        <f>SUMIFS(СВЦЭМ!$E$39:$E$782,СВЦЭМ!$A$39:$A$782,$A170,СВЦЭМ!$B$39:$B$782,N$155)+'СЕТ СН'!$F$15</f>
        <v>151.28725571999999</v>
      </c>
      <c r="O170" s="36">
        <f>SUMIFS(СВЦЭМ!$E$39:$E$782,СВЦЭМ!$A$39:$A$782,$A170,СВЦЭМ!$B$39:$B$782,O$155)+'СЕТ СН'!$F$15</f>
        <v>149.86763299</v>
      </c>
      <c r="P170" s="36">
        <f>SUMIFS(СВЦЭМ!$E$39:$E$782,СВЦЭМ!$A$39:$A$782,$A170,СВЦЭМ!$B$39:$B$782,P$155)+'СЕТ СН'!$F$15</f>
        <v>149.95998978</v>
      </c>
      <c r="Q170" s="36">
        <f>SUMIFS(СВЦЭМ!$E$39:$E$782,СВЦЭМ!$A$39:$A$782,$A170,СВЦЭМ!$B$39:$B$782,Q$155)+'СЕТ СН'!$F$15</f>
        <v>149.96826618</v>
      </c>
      <c r="R170" s="36">
        <f>SUMIFS(СВЦЭМ!$E$39:$E$782,СВЦЭМ!$A$39:$A$782,$A170,СВЦЭМ!$B$39:$B$782,R$155)+'СЕТ СН'!$F$15</f>
        <v>145.40105333</v>
      </c>
      <c r="S170" s="36">
        <f>SUMIFS(СВЦЭМ!$E$39:$E$782,СВЦЭМ!$A$39:$A$782,$A170,СВЦЭМ!$B$39:$B$782,S$155)+'СЕТ СН'!$F$15</f>
        <v>145.18169391000001</v>
      </c>
      <c r="T170" s="36">
        <f>SUMIFS(СВЦЭМ!$E$39:$E$782,СВЦЭМ!$A$39:$A$782,$A170,СВЦЭМ!$B$39:$B$782,T$155)+'СЕТ СН'!$F$15</f>
        <v>149.70647464999999</v>
      </c>
      <c r="U170" s="36">
        <f>SUMIFS(СВЦЭМ!$E$39:$E$782,СВЦЭМ!$A$39:$A$782,$A170,СВЦЭМ!$B$39:$B$782,U$155)+'СЕТ СН'!$F$15</f>
        <v>148.75646237999999</v>
      </c>
      <c r="V170" s="36">
        <f>SUMIFS(СВЦЭМ!$E$39:$E$782,СВЦЭМ!$A$39:$A$782,$A170,СВЦЭМ!$B$39:$B$782,V$155)+'СЕТ СН'!$F$15</f>
        <v>148.75048988</v>
      </c>
      <c r="W170" s="36">
        <f>SUMIFS(СВЦЭМ!$E$39:$E$782,СВЦЭМ!$A$39:$A$782,$A170,СВЦЭМ!$B$39:$B$782,W$155)+'СЕТ СН'!$F$15</f>
        <v>148.69325461</v>
      </c>
      <c r="X170" s="36">
        <f>SUMIFS(СВЦЭМ!$E$39:$E$782,СВЦЭМ!$A$39:$A$782,$A170,СВЦЭМ!$B$39:$B$782,X$155)+'СЕТ СН'!$F$15</f>
        <v>157.86994329000001</v>
      </c>
      <c r="Y170" s="36">
        <f>SUMIFS(СВЦЭМ!$E$39:$E$782,СВЦЭМ!$A$39:$A$782,$A170,СВЦЭМ!$B$39:$B$782,Y$155)+'СЕТ СН'!$F$15</f>
        <v>166.00260946</v>
      </c>
    </row>
    <row r="171" spans="1:25" ht="15.75" x14ac:dyDescent="0.2">
      <c r="A171" s="35">
        <f t="shared" si="4"/>
        <v>45154</v>
      </c>
      <c r="B171" s="36">
        <f>SUMIFS(СВЦЭМ!$E$39:$E$782,СВЦЭМ!$A$39:$A$782,$A171,СВЦЭМ!$B$39:$B$782,B$155)+'СЕТ СН'!$F$15</f>
        <v>178.41242156999999</v>
      </c>
      <c r="C171" s="36">
        <f>SUMIFS(СВЦЭМ!$E$39:$E$782,СВЦЭМ!$A$39:$A$782,$A171,СВЦЭМ!$B$39:$B$782,C$155)+'СЕТ СН'!$F$15</f>
        <v>183.25526411000001</v>
      </c>
      <c r="D171" s="36">
        <f>SUMIFS(СВЦЭМ!$E$39:$E$782,СВЦЭМ!$A$39:$A$782,$A171,СВЦЭМ!$B$39:$B$782,D$155)+'СЕТ СН'!$F$15</f>
        <v>186.73863234000001</v>
      </c>
      <c r="E171" s="36">
        <f>SUMIFS(СВЦЭМ!$E$39:$E$782,СВЦЭМ!$A$39:$A$782,$A171,СВЦЭМ!$B$39:$B$782,E$155)+'СЕТ СН'!$F$15</f>
        <v>188.73025963000001</v>
      </c>
      <c r="F171" s="36">
        <f>SUMIFS(СВЦЭМ!$E$39:$E$782,СВЦЭМ!$A$39:$A$782,$A171,СВЦЭМ!$B$39:$B$782,F$155)+'СЕТ СН'!$F$15</f>
        <v>191.71408024999999</v>
      </c>
      <c r="G171" s="36">
        <f>SUMIFS(СВЦЭМ!$E$39:$E$782,СВЦЭМ!$A$39:$A$782,$A171,СВЦЭМ!$B$39:$B$782,G$155)+'СЕТ СН'!$F$15</f>
        <v>188.74129091</v>
      </c>
      <c r="H171" s="36">
        <f>SUMIFS(СВЦЭМ!$E$39:$E$782,СВЦЭМ!$A$39:$A$782,$A171,СВЦЭМ!$B$39:$B$782,H$155)+'СЕТ СН'!$F$15</f>
        <v>186.28135717000001</v>
      </c>
      <c r="I171" s="36">
        <f>SUMIFS(СВЦЭМ!$E$39:$E$782,СВЦЭМ!$A$39:$A$782,$A171,СВЦЭМ!$B$39:$B$782,I$155)+'СЕТ СН'!$F$15</f>
        <v>174.74573242</v>
      </c>
      <c r="J171" s="36">
        <f>SUMIFS(СВЦЭМ!$E$39:$E$782,СВЦЭМ!$A$39:$A$782,$A171,СВЦЭМ!$B$39:$B$782,J$155)+'СЕТ СН'!$F$15</f>
        <v>167.44350359000001</v>
      </c>
      <c r="K171" s="36">
        <f>SUMIFS(СВЦЭМ!$E$39:$E$782,СВЦЭМ!$A$39:$A$782,$A171,СВЦЭМ!$B$39:$B$782,K$155)+'СЕТ СН'!$F$15</f>
        <v>160.17740061000001</v>
      </c>
      <c r="L171" s="36">
        <f>SUMIFS(СВЦЭМ!$E$39:$E$782,СВЦЭМ!$A$39:$A$782,$A171,СВЦЭМ!$B$39:$B$782,L$155)+'СЕТ СН'!$F$15</f>
        <v>156.51278424</v>
      </c>
      <c r="M171" s="36">
        <f>SUMIFS(СВЦЭМ!$E$39:$E$782,СВЦЭМ!$A$39:$A$782,$A171,СВЦЭМ!$B$39:$B$782,M$155)+'СЕТ СН'!$F$15</f>
        <v>154.09660079</v>
      </c>
      <c r="N171" s="36">
        <f>SUMIFS(СВЦЭМ!$E$39:$E$782,СВЦЭМ!$A$39:$A$782,$A171,СВЦЭМ!$B$39:$B$782,N$155)+'СЕТ СН'!$F$15</f>
        <v>155.11708727999999</v>
      </c>
      <c r="O171" s="36">
        <f>SUMIFS(СВЦЭМ!$E$39:$E$782,СВЦЭМ!$A$39:$A$782,$A171,СВЦЭМ!$B$39:$B$782,O$155)+'СЕТ СН'!$F$15</f>
        <v>155.650474</v>
      </c>
      <c r="P171" s="36">
        <f>SUMIFS(СВЦЭМ!$E$39:$E$782,СВЦЭМ!$A$39:$A$782,$A171,СВЦЭМ!$B$39:$B$782,P$155)+'СЕТ СН'!$F$15</f>
        <v>153.66537307999999</v>
      </c>
      <c r="Q171" s="36">
        <f>SUMIFS(СВЦЭМ!$E$39:$E$782,СВЦЭМ!$A$39:$A$782,$A171,СВЦЭМ!$B$39:$B$782,Q$155)+'СЕТ СН'!$F$15</f>
        <v>154.74103008</v>
      </c>
      <c r="R171" s="36">
        <f>SUMIFS(СВЦЭМ!$E$39:$E$782,СВЦЭМ!$A$39:$A$782,$A171,СВЦЭМ!$B$39:$B$782,R$155)+'СЕТ СН'!$F$15</f>
        <v>149.89231427999999</v>
      </c>
      <c r="S171" s="36">
        <f>SUMIFS(СВЦЭМ!$E$39:$E$782,СВЦЭМ!$A$39:$A$782,$A171,СВЦЭМ!$B$39:$B$782,S$155)+'СЕТ СН'!$F$15</f>
        <v>148.81615425999999</v>
      </c>
      <c r="T171" s="36">
        <f>SUMIFS(СВЦЭМ!$E$39:$E$782,СВЦЭМ!$A$39:$A$782,$A171,СВЦЭМ!$B$39:$B$782,T$155)+'СЕТ СН'!$F$15</f>
        <v>152.52503364</v>
      </c>
      <c r="U171" s="36">
        <f>SUMIFS(СВЦЭМ!$E$39:$E$782,СВЦЭМ!$A$39:$A$782,$A171,СВЦЭМ!$B$39:$B$782,U$155)+'СЕТ СН'!$F$15</f>
        <v>152.37580147</v>
      </c>
      <c r="V171" s="36">
        <f>SUMIFS(СВЦЭМ!$E$39:$E$782,СВЦЭМ!$A$39:$A$782,$A171,СВЦЭМ!$B$39:$B$782,V$155)+'СЕТ СН'!$F$15</f>
        <v>152.63904120000001</v>
      </c>
      <c r="W171" s="36">
        <f>SUMIFS(СВЦЭМ!$E$39:$E$782,СВЦЭМ!$A$39:$A$782,$A171,СВЦЭМ!$B$39:$B$782,W$155)+'СЕТ СН'!$F$15</f>
        <v>152.28452449</v>
      </c>
      <c r="X171" s="36">
        <f>SUMIFS(СВЦЭМ!$E$39:$E$782,СВЦЭМ!$A$39:$A$782,$A171,СВЦЭМ!$B$39:$B$782,X$155)+'СЕТ СН'!$F$15</f>
        <v>158.86579348999999</v>
      </c>
      <c r="Y171" s="36">
        <f>SUMIFS(СВЦЭМ!$E$39:$E$782,СВЦЭМ!$A$39:$A$782,$A171,СВЦЭМ!$B$39:$B$782,Y$155)+'СЕТ СН'!$F$15</f>
        <v>169.26376003999999</v>
      </c>
    </row>
    <row r="172" spans="1:25" ht="15.75" x14ac:dyDescent="0.2">
      <c r="A172" s="35">
        <f t="shared" si="4"/>
        <v>45155</v>
      </c>
      <c r="B172" s="36">
        <f>SUMIFS(СВЦЭМ!$E$39:$E$782,СВЦЭМ!$A$39:$A$782,$A172,СВЦЭМ!$B$39:$B$782,B$155)+'СЕТ СН'!$F$15</f>
        <v>163.80293137000001</v>
      </c>
      <c r="C172" s="36">
        <f>SUMIFS(СВЦЭМ!$E$39:$E$782,СВЦЭМ!$A$39:$A$782,$A172,СВЦЭМ!$B$39:$B$782,C$155)+'СЕТ СН'!$F$15</f>
        <v>171.32153281000001</v>
      </c>
      <c r="D172" s="36">
        <f>SUMIFS(СВЦЭМ!$E$39:$E$782,СВЦЭМ!$A$39:$A$782,$A172,СВЦЭМ!$B$39:$B$782,D$155)+'СЕТ СН'!$F$15</f>
        <v>173.39156262</v>
      </c>
      <c r="E172" s="36">
        <f>SUMIFS(СВЦЭМ!$E$39:$E$782,СВЦЭМ!$A$39:$A$782,$A172,СВЦЭМ!$B$39:$B$782,E$155)+'СЕТ СН'!$F$15</f>
        <v>173.71171654</v>
      </c>
      <c r="F172" s="36">
        <f>SUMIFS(СВЦЭМ!$E$39:$E$782,СВЦЭМ!$A$39:$A$782,$A172,СВЦЭМ!$B$39:$B$782,F$155)+'СЕТ СН'!$F$15</f>
        <v>175.87927590000001</v>
      </c>
      <c r="G172" s="36">
        <f>SUMIFS(СВЦЭМ!$E$39:$E$782,СВЦЭМ!$A$39:$A$782,$A172,СВЦЭМ!$B$39:$B$782,G$155)+'СЕТ СН'!$F$15</f>
        <v>174.71366671000001</v>
      </c>
      <c r="H172" s="36">
        <f>SUMIFS(СВЦЭМ!$E$39:$E$782,СВЦЭМ!$A$39:$A$782,$A172,СВЦЭМ!$B$39:$B$782,H$155)+'СЕТ СН'!$F$15</f>
        <v>166.83974051000001</v>
      </c>
      <c r="I172" s="36">
        <f>SUMIFS(СВЦЭМ!$E$39:$E$782,СВЦЭМ!$A$39:$A$782,$A172,СВЦЭМ!$B$39:$B$782,I$155)+'СЕТ СН'!$F$15</f>
        <v>158.55521411000001</v>
      </c>
      <c r="J172" s="36">
        <f>SUMIFS(СВЦЭМ!$E$39:$E$782,СВЦЭМ!$A$39:$A$782,$A172,СВЦЭМ!$B$39:$B$782,J$155)+'СЕТ СН'!$F$15</f>
        <v>147.99086392999999</v>
      </c>
      <c r="K172" s="36">
        <f>SUMIFS(СВЦЭМ!$E$39:$E$782,СВЦЭМ!$A$39:$A$782,$A172,СВЦЭМ!$B$39:$B$782,K$155)+'СЕТ СН'!$F$15</f>
        <v>142.43404495999999</v>
      </c>
      <c r="L172" s="36">
        <f>SUMIFS(СВЦЭМ!$E$39:$E$782,СВЦЭМ!$A$39:$A$782,$A172,СВЦЭМ!$B$39:$B$782,L$155)+'СЕТ СН'!$F$15</f>
        <v>138.67316202000001</v>
      </c>
      <c r="M172" s="36">
        <f>SUMIFS(СВЦЭМ!$E$39:$E$782,СВЦЭМ!$A$39:$A$782,$A172,СВЦЭМ!$B$39:$B$782,M$155)+'СЕТ СН'!$F$15</f>
        <v>135.72591388999999</v>
      </c>
      <c r="N172" s="36">
        <f>SUMIFS(СВЦЭМ!$E$39:$E$782,СВЦЭМ!$A$39:$A$782,$A172,СВЦЭМ!$B$39:$B$782,N$155)+'СЕТ СН'!$F$15</f>
        <v>138.38732390000001</v>
      </c>
      <c r="O172" s="36">
        <f>SUMIFS(СВЦЭМ!$E$39:$E$782,СВЦЭМ!$A$39:$A$782,$A172,СВЦЭМ!$B$39:$B$782,O$155)+'СЕТ СН'!$F$15</f>
        <v>138.15018348999999</v>
      </c>
      <c r="P172" s="36">
        <f>SUMIFS(СВЦЭМ!$E$39:$E$782,СВЦЭМ!$A$39:$A$782,$A172,СВЦЭМ!$B$39:$B$782,P$155)+'СЕТ СН'!$F$15</f>
        <v>138.05933207999999</v>
      </c>
      <c r="Q172" s="36">
        <f>SUMIFS(СВЦЭМ!$E$39:$E$782,СВЦЭМ!$A$39:$A$782,$A172,СВЦЭМ!$B$39:$B$782,Q$155)+'СЕТ СН'!$F$15</f>
        <v>139.77250050000001</v>
      </c>
      <c r="R172" s="36">
        <f>SUMIFS(СВЦЭМ!$E$39:$E$782,СВЦЭМ!$A$39:$A$782,$A172,СВЦЭМ!$B$39:$B$782,R$155)+'СЕТ СН'!$F$15</f>
        <v>135.76600821</v>
      </c>
      <c r="S172" s="36">
        <f>SUMIFS(СВЦЭМ!$E$39:$E$782,СВЦЭМ!$A$39:$A$782,$A172,СВЦЭМ!$B$39:$B$782,S$155)+'СЕТ СН'!$F$15</f>
        <v>135.65929027999999</v>
      </c>
      <c r="T172" s="36">
        <f>SUMIFS(СВЦЭМ!$E$39:$E$782,СВЦЭМ!$A$39:$A$782,$A172,СВЦЭМ!$B$39:$B$782,T$155)+'СЕТ СН'!$F$15</f>
        <v>139.04995344</v>
      </c>
      <c r="U172" s="36">
        <f>SUMIFS(СВЦЭМ!$E$39:$E$782,СВЦЭМ!$A$39:$A$782,$A172,СВЦЭМ!$B$39:$B$782,U$155)+'СЕТ СН'!$F$15</f>
        <v>139.70182167999999</v>
      </c>
      <c r="V172" s="36">
        <f>SUMIFS(СВЦЭМ!$E$39:$E$782,СВЦЭМ!$A$39:$A$782,$A172,СВЦЭМ!$B$39:$B$782,V$155)+'СЕТ СН'!$F$15</f>
        <v>140.324286</v>
      </c>
      <c r="W172" s="36">
        <f>SUMIFS(СВЦЭМ!$E$39:$E$782,СВЦЭМ!$A$39:$A$782,$A172,СВЦЭМ!$B$39:$B$782,W$155)+'СЕТ СН'!$F$15</f>
        <v>139.5578409</v>
      </c>
      <c r="X172" s="36">
        <f>SUMIFS(СВЦЭМ!$E$39:$E$782,СВЦЭМ!$A$39:$A$782,$A172,СВЦЭМ!$B$39:$B$782,X$155)+'СЕТ СН'!$F$15</f>
        <v>145.37971730999999</v>
      </c>
      <c r="Y172" s="36">
        <f>SUMIFS(СВЦЭМ!$E$39:$E$782,СВЦЭМ!$A$39:$A$782,$A172,СВЦЭМ!$B$39:$B$782,Y$155)+'СЕТ СН'!$F$15</f>
        <v>155.35605522</v>
      </c>
    </row>
    <row r="173" spans="1:25" ht="15.75" x14ac:dyDescent="0.2">
      <c r="A173" s="35">
        <f t="shared" si="4"/>
        <v>45156</v>
      </c>
      <c r="B173" s="36">
        <f>SUMIFS(СВЦЭМ!$E$39:$E$782,СВЦЭМ!$A$39:$A$782,$A173,СВЦЭМ!$B$39:$B$782,B$155)+'СЕТ СН'!$F$15</f>
        <v>166.91795930999999</v>
      </c>
      <c r="C173" s="36">
        <f>SUMIFS(СВЦЭМ!$E$39:$E$782,СВЦЭМ!$A$39:$A$782,$A173,СВЦЭМ!$B$39:$B$782,C$155)+'СЕТ СН'!$F$15</f>
        <v>176.35343472</v>
      </c>
      <c r="D173" s="36">
        <f>SUMIFS(СВЦЭМ!$E$39:$E$782,СВЦЭМ!$A$39:$A$782,$A173,СВЦЭМ!$B$39:$B$782,D$155)+'СЕТ СН'!$F$15</f>
        <v>178.63651841000001</v>
      </c>
      <c r="E173" s="36">
        <f>SUMIFS(СВЦЭМ!$E$39:$E$782,СВЦЭМ!$A$39:$A$782,$A173,СВЦЭМ!$B$39:$B$782,E$155)+'СЕТ СН'!$F$15</f>
        <v>180.95052842999999</v>
      </c>
      <c r="F173" s="36">
        <f>SUMIFS(СВЦЭМ!$E$39:$E$782,СВЦЭМ!$A$39:$A$782,$A173,СВЦЭМ!$B$39:$B$782,F$155)+'СЕТ СН'!$F$15</f>
        <v>185.81188804999999</v>
      </c>
      <c r="G173" s="36">
        <f>SUMIFS(СВЦЭМ!$E$39:$E$782,СВЦЭМ!$A$39:$A$782,$A173,СВЦЭМ!$B$39:$B$782,G$155)+'СЕТ СН'!$F$15</f>
        <v>183.73169021999999</v>
      </c>
      <c r="H173" s="36">
        <f>SUMIFS(СВЦЭМ!$E$39:$E$782,СВЦЭМ!$A$39:$A$782,$A173,СВЦЭМ!$B$39:$B$782,H$155)+'СЕТ СН'!$F$15</f>
        <v>177.30635312000001</v>
      </c>
      <c r="I173" s="36">
        <f>SUMIFS(СВЦЭМ!$E$39:$E$782,СВЦЭМ!$A$39:$A$782,$A173,СВЦЭМ!$B$39:$B$782,I$155)+'СЕТ СН'!$F$15</f>
        <v>165.81933509999999</v>
      </c>
      <c r="J173" s="36">
        <f>SUMIFS(СВЦЭМ!$E$39:$E$782,СВЦЭМ!$A$39:$A$782,$A173,СВЦЭМ!$B$39:$B$782,J$155)+'СЕТ СН'!$F$15</f>
        <v>154.24364231999999</v>
      </c>
      <c r="K173" s="36">
        <f>SUMIFS(СВЦЭМ!$E$39:$E$782,СВЦЭМ!$A$39:$A$782,$A173,СВЦЭМ!$B$39:$B$782,K$155)+'СЕТ СН'!$F$15</f>
        <v>147.27096003</v>
      </c>
      <c r="L173" s="36">
        <f>SUMIFS(СВЦЭМ!$E$39:$E$782,СВЦЭМ!$A$39:$A$782,$A173,СВЦЭМ!$B$39:$B$782,L$155)+'СЕТ СН'!$F$15</f>
        <v>142.84273582</v>
      </c>
      <c r="M173" s="36">
        <f>SUMIFS(СВЦЭМ!$E$39:$E$782,СВЦЭМ!$A$39:$A$782,$A173,СВЦЭМ!$B$39:$B$782,M$155)+'СЕТ СН'!$F$15</f>
        <v>139.74960307000001</v>
      </c>
      <c r="N173" s="36">
        <f>SUMIFS(СВЦЭМ!$E$39:$E$782,СВЦЭМ!$A$39:$A$782,$A173,СВЦЭМ!$B$39:$B$782,N$155)+'СЕТ СН'!$F$15</f>
        <v>140.3467066</v>
      </c>
      <c r="O173" s="36">
        <f>SUMIFS(СВЦЭМ!$E$39:$E$782,СВЦЭМ!$A$39:$A$782,$A173,СВЦЭМ!$B$39:$B$782,O$155)+'СЕТ СН'!$F$15</f>
        <v>139.91088730000001</v>
      </c>
      <c r="P173" s="36">
        <f>SUMIFS(СВЦЭМ!$E$39:$E$782,СВЦЭМ!$A$39:$A$782,$A173,СВЦЭМ!$B$39:$B$782,P$155)+'СЕТ СН'!$F$15</f>
        <v>139.5740667</v>
      </c>
      <c r="Q173" s="36">
        <f>SUMIFS(СВЦЭМ!$E$39:$E$782,СВЦЭМ!$A$39:$A$782,$A173,СВЦЭМ!$B$39:$B$782,Q$155)+'СЕТ СН'!$F$15</f>
        <v>139.81313130000001</v>
      </c>
      <c r="R173" s="36">
        <f>SUMIFS(СВЦЭМ!$E$39:$E$782,СВЦЭМ!$A$39:$A$782,$A173,СВЦЭМ!$B$39:$B$782,R$155)+'СЕТ СН'!$F$15</f>
        <v>138.59914413999999</v>
      </c>
      <c r="S173" s="36">
        <f>SUMIFS(СВЦЭМ!$E$39:$E$782,СВЦЭМ!$A$39:$A$782,$A173,СВЦЭМ!$B$39:$B$782,S$155)+'СЕТ СН'!$F$15</f>
        <v>137.50027331999999</v>
      </c>
      <c r="T173" s="36">
        <f>SUMIFS(СВЦЭМ!$E$39:$E$782,СВЦЭМ!$A$39:$A$782,$A173,СВЦЭМ!$B$39:$B$782,T$155)+'СЕТ СН'!$F$15</f>
        <v>141.91399659999999</v>
      </c>
      <c r="U173" s="36">
        <f>SUMIFS(СВЦЭМ!$E$39:$E$782,СВЦЭМ!$A$39:$A$782,$A173,СВЦЭМ!$B$39:$B$782,U$155)+'СЕТ СН'!$F$15</f>
        <v>141.96861962</v>
      </c>
      <c r="V173" s="36">
        <f>SUMIFS(СВЦЭМ!$E$39:$E$782,СВЦЭМ!$A$39:$A$782,$A173,СВЦЭМ!$B$39:$B$782,V$155)+'СЕТ СН'!$F$15</f>
        <v>140.34809335</v>
      </c>
      <c r="W173" s="36">
        <f>SUMIFS(СВЦЭМ!$E$39:$E$782,СВЦЭМ!$A$39:$A$782,$A173,СВЦЭМ!$B$39:$B$782,W$155)+'СЕТ СН'!$F$15</f>
        <v>139.25538376</v>
      </c>
      <c r="X173" s="36">
        <f>SUMIFS(СВЦЭМ!$E$39:$E$782,СВЦЭМ!$A$39:$A$782,$A173,СВЦЭМ!$B$39:$B$782,X$155)+'СЕТ СН'!$F$15</f>
        <v>145.79442374000001</v>
      </c>
      <c r="Y173" s="36">
        <f>SUMIFS(СВЦЭМ!$E$39:$E$782,СВЦЭМ!$A$39:$A$782,$A173,СВЦЭМ!$B$39:$B$782,Y$155)+'СЕТ СН'!$F$15</f>
        <v>155.78900135999999</v>
      </c>
    </row>
    <row r="174" spans="1:25" ht="15.75" x14ac:dyDescent="0.2">
      <c r="A174" s="35">
        <f t="shared" si="4"/>
        <v>45157</v>
      </c>
      <c r="B174" s="36">
        <f>SUMIFS(СВЦЭМ!$E$39:$E$782,СВЦЭМ!$A$39:$A$782,$A174,СВЦЭМ!$B$39:$B$782,B$155)+'СЕТ СН'!$F$15</f>
        <v>160.35023870000001</v>
      </c>
      <c r="C174" s="36">
        <f>SUMIFS(СВЦЭМ!$E$39:$E$782,СВЦЭМ!$A$39:$A$782,$A174,СВЦЭМ!$B$39:$B$782,C$155)+'СЕТ СН'!$F$15</f>
        <v>168.39836700000001</v>
      </c>
      <c r="D174" s="36">
        <f>SUMIFS(СВЦЭМ!$E$39:$E$782,СВЦЭМ!$A$39:$A$782,$A174,СВЦЭМ!$B$39:$B$782,D$155)+'СЕТ СН'!$F$15</f>
        <v>167.97779510999999</v>
      </c>
      <c r="E174" s="36">
        <f>SUMIFS(СВЦЭМ!$E$39:$E$782,СВЦЭМ!$A$39:$A$782,$A174,СВЦЭМ!$B$39:$B$782,E$155)+'СЕТ СН'!$F$15</f>
        <v>164.0081854</v>
      </c>
      <c r="F174" s="36">
        <f>SUMIFS(СВЦЭМ!$E$39:$E$782,СВЦЭМ!$A$39:$A$782,$A174,СВЦЭМ!$B$39:$B$782,F$155)+'СЕТ СН'!$F$15</f>
        <v>170.36557732</v>
      </c>
      <c r="G174" s="36">
        <f>SUMIFS(СВЦЭМ!$E$39:$E$782,СВЦЭМ!$A$39:$A$782,$A174,СВЦЭМ!$B$39:$B$782,G$155)+'СЕТ СН'!$F$15</f>
        <v>171.16405897000001</v>
      </c>
      <c r="H174" s="36">
        <f>SUMIFS(СВЦЭМ!$E$39:$E$782,СВЦЭМ!$A$39:$A$782,$A174,СВЦЭМ!$B$39:$B$782,H$155)+'СЕТ СН'!$F$15</f>
        <v>172.88719535000001</v>
      </c>
      <c r="I174" s="36">
        <f>SUMIFS(СВЦЭМ!$E$39:$E$782,СВЦЭМ!$A$39:$A$782,$A174,СВЦЭМ!$B$39:$B$782,I$155)+'СЕТ СН'!$F$15</f>
        <v>169.85252369</v>
      </c>
      <c r="J174" s="36">
        <f>SUMIFS(СВЦЭМ!$E$39:$E$782,СВЦЭМ!$A$39:$A$782,$A174,СВЦЭМ!$B$39:$B$782,J$155)+'СЕТ СН'!$F$15</f>
        <v>161.21758151</v>
      </c>
      <c r="K174" s="36">
        <f>SUMIFS(СВЦЭМ!$E$39:$E$782,СВЦЭМ!$A$39:$A$782,$A174,СВЦЭМ!$B$39:$B$782,K$155)+'СЕТ СН'!$F$15</f>
        <v>150.14368014999999</v>
      </c>
      <c r="L174" s="36">
        <f>SUMIFS(СВЦЭМ!$E$39:$E$782,СВЦЭМ!$A$39:$A$782,$A174,СВЦЭМ!$B$39:$B$782,L$155)+'СЕТ СН'!$F$15</f>
        <v>143.11219944000001</v>
      </c>
      <c r="M174" s="36">
        <f>SUMIFS(СВЦЭМ!$E$39:$E$782,СВЦЭМ!$A$39:$A$782,$A174,СВЦЭМ!$B$39:$B$782,M$155)+'СЕТ СН'!$F$15</f>
        <v>139.87646265000001</v>
      </c>
      <c r="N174" s="36">
        <f>SUMIFS(СВЦЭМ!$E$39:$E$782,СВЦЭМ!$A$39:$A$782,$A174,СВЦЭМ!$B$39:$B$782,N$155)+'СЕТ СН'!$F$15</f>
        <v>139.40520124</v>
      </c>
      <c r="O174" s="36">
        <f>SUMIFS(СВЦЭМ!$E$39:$E$782,СВЦЭМ!$A$39:$A$782,$A174,СВЦЭМ!$B$39:$B$782,O$155)+'СЕТ СН'!$F$15</f>
        <v>140.57638625000001</v>
      </c>
      <c r="P174" s="36">
        <f>SUMIFS(СВЦЭМ!$E$39:$E$782,СВЦЭМ!$A$39:$A$782,$A174,СВЦЭМ!$B$39:$B$782,P$155)+'СЕТ СН'!$F$15</f>
        <v>137.93123779999999</v>
      </c>
      <c r="Q174" s="36">
        <f>SUMIFS(СВЦЭМ!$E$39:$E$782,СВЦЭМ!$A$39:$A$782,$A174,СВЦЭМ!$B$39:$B$782,Q$155)+'СЕТ СН'!$F$15</f>
        <v>137.55514049999999</v>
      </c>
      <c r="R174" s="36">
        <f>SUMIFS(СВЦЭМ!$E$39:$E$782,СВЦЭМ!$A$39:$A$782,$A174,СВЦЭМ!$B$39:$B$782,R$155)+'СЕТ СН'!$F$15</f>
        <v>140.87591456000001</v>
      </c>
      <c r="S174" s="36">
        <f>SUMIFS(СВЦЭМ!$E$39:$E$782,СВЦЭМ!$A$39:$A$782,$A174,СВЦЭМ!$B$39:$B$782,S$155)+'СЕТ СН'!$F$15</f>
        <v>140.86311294000001</v>
      </c>
      <c r="T174" s="36">
        <f>SUMIFS(СВЦЭМ!$E$39:$E$782,СВЦЭМ!$A$39:$A$782,$A174,СВЦЭМ!$B$39:$B$782,T$155)+'СЕТ СН'!$F$15</f>
        <v>141.50166630000001</v>
      </c>
      <c r="U174" s="36">
        <f>SUMIFS(СВЦЭМ!$E$39:$E$782,СВЦЭМ!$A$39:$A$782,$A174,СВЦЭМ!$B$39:$B$782,U$155)+'СЕТ СН'!$F$15</f>
        <v>143.39352312</v>
      </c>
      <c r="V174" s="36">
        <f>SUMIFS(СВЦЭМ!$E$39:$E$782,СВЦЭМ!$A$39:$A$782,$A174,СВЦЭМ!$B$39:$B$782,V$155)+'СЕТ СН'!$F$15</f>
        <v>143.90661155999999</v>
      </c>
      <c r="W174" s="36">
        <f>SUMIFS(СВЦЭМ!$E$39:$E$782,СВЦЭМ!$A$39:$A$782,$A174,СВЦЭМ!$B$39:$B$782,W$155)+'СЕТ СН'!$F$15</f>
        <v>142.86077496999999</v>
      </c>
      <c r="X174" s="36">
        <f>SUMIFS(СВЦЭМ!$E$39:$E$782,СВЦЭМ!$A$39:$A$782,$A174,СВЦЭМ!$B$39:$B$782,X$155)+'СЕТ СН'!$F$15</f>
        <v>149.36331716000001</v>
      </c>
      <c r="Y174" s="36">
        <f>SUMIFS(СВЦЭМ!$E$39:$E$782,СВЦЭМ!$A$39:$A$782,$A174,СВЦЭМ!$B$39:$B$782,Y$155)+'СЕТ СН'!$F$15</f>
        <v>158.30249773</v>
      </c>
    </row>
    <row r="175" spans="1:25" ht="15.75" x14ac:dyDescent="0.2">
      <c r="A175" s="35">
        <f t="shared" si="4"/>
        <v>45158</v>
      </c>
      <c r="B175" s="36">
        <f>SUMIFS(СВЦЭМ!$E$39:$E$782,СВЦЭМ!$A$39:$A$782,$A175,СВЦЭМ!$B$39:$B$782,B$155)+'СЕТ СН'!$F$15</f>
        <v>162.73425928</v>
      </c>
      <c r="C175" s="36">
        <f>SUMIFS(СВЦЭМ!$E$39:$E$782,СВЦЭМ!$A$39:$A$782,$A175,СВЦЭМ!$B$39:$B$782,C$155)+'СЕТ СН'!$F$15</f>
        <v>169.7372234</v>
      </c>
      <c r="D175" s="36">
        <f>SUMIFS(СВЦЭМ!$E$39:$E$782,СВЦЭМ!$A$39:$A$782,$A175,СВЦЭМ!$B$39:$B$782,D$155)+'СЕТ СН'!$F$15</f>
        <v>170.98548084999999</v>
      </c>
      <c r="E175" s="36">
        <f>SUMIFS(СВЦЭМ!$E$39:$E$782,СВЦЭМ!$A$39:$A$782,$A175,СВЦЭМ!$B$39:$B$782,E$155)+'СЕТ СН'!$F$15</f>
        <v>176.10259515999999</v>
      </c>
      <c r="F175" s="36">
        <f>SUMIFS(СВЦЭМ!$E$39:$E$782,СВЦЭМ!$A$39:$A$782,$A175,СВЦЭМ!$B$39:$B$782,F$155)+'СЕТ СН'!$F$15</f>
        <v>178.98428607</v>
      </c>
      <c r="G175" s="36">
        <f>SUMIFS(СВЦЭМ!$E$39:$E$782,СВЦЭМ!$A$39:$A$782,$A175,СВЦЭМ!$B$39:$B$782,G$155)+'СЕТ СН'!$F$15</f>
        <v>177.89948022999999</v>
      </c>
      <c r="H175" s="36">
        <f>SUMIFS(СВЦЭМ!$E$39:$E$782,СВЦЭМ!$A$39:$A$782,$A175,СВЦЭМ!$B$39:$B$782,H$155)+'СЕТ СН'!$F$15</f>
        <v>177.76317219000001</v>
      </c>
      <c r="I175" s="36">
        <f>SUMIFS(СВЦЭМ!$E$39:$E$782,СВЦЭМ!$A$39:$A$782,$A175,СВЦЭМ!$B$39:$B$782,I$155)+'СЕТ СН'!$F$15</f>
        <v>163.16721837</v>
      </c>
      <c r="J175" s="36">
        <f>SUMIFS(СВЦЭМ!$E$39:$E$782,СВЦЭМ!$A$39:$A$782,$A175,СВЦЭМ!$B$39:$B$782,J$155)+'СЕТ СН'!$F$15</f>
        <v>160.35470654</v>
      </c>
      <c r="K175" s="36">
        <f>SUMIFS(СВЦЭМ!$E$39:$E$782,СВЦЭМ!$A$39:$A$782,$A175,СВЦЭМ!$B$39:$B$782,K$155)+'СЕТ СН'!$F$15</f>
        <v>148.72891192</v>
      </c>
      <c r="L175" s="36">
        <f>SUMIFS(СВЦЭМ!$E$39:$E$782,СВЦЭМ!$A$39:$A$782,$A175,СВЦЭМ!$B$39:$B$782,L$155)+'СЕТ СН'!$F$15</f>
        <v>142.65421099</v>
      </c>
      <c r="M175" s="36">
        <f>SUMIFS(СВЦЭМ!$E$39:$E$782,СВЦЭМ!$A$39:$A$782,$A175,СВЦЭМ!$B$39:$B$782,M$155)+'СЕТ СН'!$F$15</f>
        <v>140.34581957</v>
      </c>
      <c r="N175" s="36">
        <f>SUMIFS(СВЦЭМ!$E$39:$E$782,СВЦЭМ!$A$39:$A$782,$A175,СВЦЭМ!$B$39:$B$782,N$155)+'СЕТ СН'!$F$15</f>
        <v>140.74401424000001</v>
      </c>
      <c r="O175" s="36">
        <f>SUMIFS(СВЦЭМ!$E$39:$E$782,СВЦЭМ!$A$39:$A$782,$A175,СВЦЭМ!$B$39:$B$782,O$155)+'СЕТ СН'!$F$15</f>
        <v>141.76926716</v>
      </c>
      <c r="P175" s="36">
        <f>SUMIFS(СВЦЭМ!$E$39:$E$782,СВЦЭМ!$A$39:$A$782,$A175,СВЦЭМ!$B$39:$B$782,P$155)+'СЕТ СН'!$F$15</f>
        <v>141.52636304999999</v>
      </c>
      <c r="Q175" s="36">
        <f>SUMIFS(СВЦЭМ!$E$39:$E$782,СВЦЭМ!$A$39:$A$782,$A175,СВЦЭМ!$B$39:$B$782,Q$155)+'СЕТ СН'!$F$15</f>
        <v>141.26572045</v>
      </c>
      <c r="R175" s="36">
        <f>SUMIFS(СВЦЭМ!$E$39:$E$782,СВЦЭМ!$A$39:$A$782,$A175,СВЦЭМ!$B$39:$B$782,R$155)+'СЕТ СН'!$F$15</f>
        <v>143.55720201</v>
      </c>
      <c r="S175" s="36">
        <f>SUMIFS(СВЦЭМ!$E$39:$E$782,СВЦЭМ!$A$39:$A$782,$A175,СВЦЭМ!$B$39:$B$782,S$155)+'СЕТ СН'!$F$15</f>
        <v>143.54754628000001</v>
      </c>
      <c r="T175" s="36">
        <f>SUMIFS(СВЦЭМ!$E$39:$E$782,СВЦЭМ!$A$39:$A$782,$A175,СВЦЭМ!$B$39:$B$782,T$155)+'СЕТ СН'!$F$15</f>
        <v>142.35621234999999</v>
      </c>
      <c r="U175" s="36">
        <f>SUMIFS(СВЦЭМ!$E$39:$E$782,СВЦЭМ!$A$39:$A$782,$A175,СВЦЭМ!$B$39:$B$782,U$155)+'СЕТ СН'!$F$15</f>
        <v>141.42659982999999</v>
      </c>
      <c r="V175" s="36">
        <f>SUMIFS(СВЦЭМ!$E$39:$E$782,СВЦЭМ!$A$39:$A$782,$A175,СВЦЭМ!$B$39:$B$782,V$155)+'СЕТ СН'!$F$15</f>
        <v>142.57318468</v>
      </c>
      <c r="W175" s="36">
        <f>SUMIFS(СВЦЭМ!$E$39:$E$782,СВЦЭМ!$A$39:$A$782,$A175,СВЦЭМ!$B$39:$B$782,W$155)+'СЕТ СН'!$F$15</f>
        <v>142.10923731</v>
      </c>
      <c r="X175" s="36">
        <f>SUMIFS(СВЦЭМ!$E$39:$E$782,СВЦЭМ!$A$39:$A$782,$A175,СВЦЭМ!$B$39:$B$782,X$155)+'СЕТ СН'!$F$15</f>
        <v>147.64626842000001</v>
      </c>
      <c r="Y175" s="36">
        <f>SUMIFS(СВЦЭМ!$E$39:$E$782,СВЦЭМ!$A$39:$A$782,$A175,СВЦЭМ!$B$39:$B$782,Y$155)+'СЕТ СН'!$F$15</f>
        <v>157.11441141</v>
      </c>
    </row>
    <row r="176" spans="1:25" ht="15.75" x14ac:dyDescent="0.2">
      <c r="A176" s="35">
        <f t="shared" si="4"/>
        <v>45159</v>
      </c>
      <c r="B176" s="36">
        <f>SUMIFS(СВЦЭМ!$E$39:$E$782,СВЦЭМ!$A$39:$A$782,$A176,СВЦЭМ!$B$39:$B$782,B$155)+'СЕТ СН'!$F$15</f>
        <v>183.71108265000001</v>
      </c>
      <c r="C176" s="36">
        <f>SUMIFS(СВЦЭМ!$E$39:$E$782,СВЦЭМ!$A$39:$A$782,$A176,СВЦЭМ!$B$39:$B$782,C$155)+'СЕТ СН'!$F$15</f>
        <v>186.96407912000001</v>
      </c>
      <c r="D176" s="36">
        <f>SUMIFS(СВЦЭМ!$E$39:$E$782,СВЦЭМ!$A$39:$A$782,$A176,СВЦЭМ!$B$39:$B$782,D$155)+'СЕТ СН'!$F$15</f>
        <v>191.06655523000001</v>
      </c>
      <c r="E176" s="36">
        <f>SUMIFS(СВЦЭМ!$E$39:$E$782,СВЦЭМ!$A$39:$A$782,$A176,СВЦЭМ!$B$39:$B$782,E$155)+'СЕТ СН'!$F$15</f>
        <v>192.38895041000001</v>
      </c>
      <c r="F176" s="36">
        <f>SUMIFS(СВЦЭМ!$E$39:$E$782,СВЦЭМ!$A$39:$A$782,$A176,СВЦЭМ!$B$39:$B$782,F$155)+'СЕТ СН'!$F$15</f>
        <v>198.89319116999999</v>
      </c>
      <c r="G176" s="36">
        <f>SUMIFS(СВЦЭМ!$E$39:$E$782,СВЦЭМ!$A$39:$A$782,$A176,СВЦЭМ!$B$39:$B$782,G$155)+'СЕТ СН'!$F$15</f>
        <v>199.05885135</v>
      </c>
      <c r="H176" s="36">
        <f>SUMIFS(СВЦЭМ!$E$39:$E$782,СВЦЭМ!$A$39:$A$782,$A176,СВЦЭМ!$B$39:$B$782,H$155)+'СЕТ СН'!$F$15</f>
        <v>201.74204738</v>
      </c>
      <c r="I176" s="36">
        <f>SUMIFS(СВЦЭМ!$E$39:$E$782,СВЦЭМ!$A$39:$A$782,$A176,СВЦЭМ!$B$39:$B$782,I$155)+'СЕТ СН'!$F$15</f>
        <v>188.32341446999999</v>
      </c>
      <c r="J176" s="36">
        <f>SUMIFS(СВЦЭМ!$E$39:$E$782,СВЦЭМ!$A$39:$A$782,$A176,СВЦЭМ!$B$39:$B$782,J$155)+'СЕТ СН'!$F$15</f>
        <v>176.97398143000001</v>
      </c>
      <c r="K176" s="36">
        <f>SUMIFS(СВЦЭМ!$E$39:$E$782,СВЦЭМ!$A$39:$A$782,$A176,СВЦЭМ!$B$39:$B$782,K$155)+'СЕТ СН'!$F$15</f>
        <v>169.1707634</v>
      </c>
      <c r="L176" s="36">
        <f>SUMIFS(СВЦЭМ!$E$39:$E$782,СВЦЭМ!$A$39:$A$782,$A176,СВЦЭМ!$B$39:$B$782,L$155)+'СЕТ СН'!$F$15</f>
        <v>163.81046438999999</v>
      </c>
      <c r="M176" s="36">
        <f>SUMIFS(СВЦЭМ!$E$39:$E$782,СВЦЭМ!$A$39:$A$782,$A176,СВЦЭМ!$B$39:$B$782,M$155)+'СЕТ СН'!$F$15</f>
        <v>162.70113413999999</v>
      </c>
      <c r="N176" s="36">
        <f>SUMIFS(СВЦЭМ!$E$39:$E$782,СВЦЭМ!$A$39:$A$782,$A176,СВЦЭМ!$B$39:$B$782,N$155)+'СЕТ СН'!$F$15</f>
        <v>162.50925437000001</v>
      </c>
      <c r="O176" s="36">
        <f>SUMIFS(СВЦЭМ!$E$39:$E$782,СВЦЭМ!$A$39:$A$782,$A176,СВЦЭМ!$B$39:$B$782,O$155)+'СЕТ СН'!$F$15</f>
        <v>163.39487299000001</v>
      </c>
      <c r="P176" s="36">
        <f>SUMIFS(СВЦЭМ!$E$39:$E$782,СВЦЭМ!$A$39:$A$782,$A176,СВЦЭМ!$B$39:$B$782,P$155)+'СЕТ СН'!$F$15</f>
        <v>159.43687699</v>
      </c>
      <c r="Q176" s="36">
        <f>SUMIFS(СВЦЭМ!$E$39:$E$782,СВЦЭМ!$A$39:$A$782,$A176,СВЦЭМ!$B$39:$B$782,Q$155)+'СЕТ СН'!$F$15</f>
        <v>160.63117165</v>
      </c>
      <c r="R176" s="36">
        <f>SUMIFS(СВЦЭМ!$E$39:$E$782,СВЦЭМ!$A$39:$A$782,$A176,СВЦЭМ!$B$39:$B$782,R$155)+'СЕТ СН'!$F$15</f>
        <v>164.19601230000001</v>
      </c>
      <c r="S176" s="36">
        <f>SUMIFS(СВЦЭМ!$E$39:$E$782,СВЦЭМ!$A$39:$A$782,$A176,СВЦЭМ!$B$39:$B$782,S$155)+'СЕТ СН'!$F$15</f>
        <v>163.00932245999999</v>
      </c>
      <c r="T176" s="36">
        <f>SUMIFS(СВЦЭМ!$E$39:$E$782,СВЦЭМ!$A$39:$A$782,$A176,СВЦЭМ!$B$39:$B$782,T$155)+'СЕТ СН'!$F$15</f>
        <v>163.15905068999999</v>
      </c>
      <c r="U176" s="36">
        <f>SUMIFS(СВЦЭМ!$E$39:$E$782,СВЦЭМ!$A$39:$A$782,$A176,СВЦЭМ!$B$39:$B$782,U$155)+'СЕТ СН'!$F$15</f>
        <v>163.59084124</v>
      </c>
      <c r="V176" s="36">
        <f>SUMIFS(СВЦЭМ!$E$39:$E$782,СВЦЭМ!$A$39:$A$782,$A176,СВЦЭМ!$B$39:$B$782,V$155)+'СЕТ СН'!$F$15</f>
        <v>163.25987032</v>
      </c>
      <c r="W176" s="36">
        <f>SUMIFS(СВЦЭМ!$E$39:$E$782,СВЦЭМ!$A$39:$A$782,$A176,СВЦЭМ!$B$39:$B$782,W$155)+'СЕТ СН'!$F$15</f>
        <v>161.34245998</v>
      </c>
      <c r="X176" s="36">
        <f>SUMIFS(СВЦЭМ!$E$39:$E$782,СВЦЭМ!$A$39:$A$782,$A176,СВЦЭМ!$B$39:$B$782,X$155)+'СЕТ СН'!$F$15</f>
        <v>170.34880595000001</v>
      </c>
      <c r="Y176" s="36">
        <f>SUMIFS(СВЦЭМ!$E$39:$E$782,СВЦЭМ!$A$39:$A$782,$A176,СВЦЭМ!$B$39:$B$782,Y$155)+'СЕТ СН'!$F$15</f>
        <v>180.75481171999999</v>
      </c>
    </row>
    <row r="177" spans="1:27" ht="15.75" x14ac:dyDescent="0.2">
      <c r="A177" s="35">
        <f t="shared" si="4"/>
        <v>45160</v>
      </c>
      <c r="B177" s="36">
        <f>SUMIFS(СВЦЭМ!$E$39:$E$782,СВЦЭМ!$A$39:$A$782,$A177,СВЦЭМ!$B$39:$B$782,B$155)+'СЕТ СН'!$F$15</f>
        <v>173.56771863</v>
      </c>
      <c r="C177" s="36">
        <f>SUMIFS(СВЦЭМ!$E$39:$E$782,СВЦЭМ!$A$39:$A$782,$A177,СВЦЭМ!$B$39:$B$782,C$155)+'СЕТ СН'!$F$15</f>
        <v>184.83610661</v>
      </c>
      <c r="D177" s="36">
        <f>SUMIFS(СВЦЭМ!$E$39:$E$782,СВЦЭМ!$A$39:$A$782,$A177,СВЦЭМ!$B$39:$B$782,D$155)+'СЕТ СН'!$F$15</f>
        <v>188.52843480000001</v>
      </c>
      <c r="E177" s="36">
        <f>SUMIFS(СВЦЭМ!$E$39:$E$782,СВЦЭМ!$A$39:$A$782,$A177,СВЦЭМ!$B$39:$B$782,E$155)+'СЕТ СН'!$F$15</f>
        <v>187.05155876000001</v>
      </c>
      <c r="F177" s="36">
        <f>SUMIFS(СВЦЭМ!$E$39:$E$782,СВЦЭМ!$A$39:$A$782,$A177,СВЦЭМ!$B$39:$B$782,F$155)+'СЕТ СН'!$F$15</f>
        <v>189.91023147999999</v>
      </c>
      <c r="G177" s="36">
        <f>SUMIFS(СВЦЭМ!$E$39:$E$782,СВЦЭМ!$A$39:$A$782,$A177,СВЦЭМ!$B$39:$B$782,G$155)+'СЕТ СН'!$F$15</f>
        <v>188.61975515</v>
      </c>
      <c r="H177" s="36">
        <f>SUMIFS(СВЦЭМ!$E$39:$E$782,СВЦЭМ!$A$39:$A$782,$A177,СВЦЭМ!$B$39:$B$782,H$155)+'СЕТ СН'!$F$15</f>
        <v>181.02192013000001</v>
      </c>
      <c r="I177" s="36">
        <f>SUMIFS(СВЦЭМ!$E$39:$E$782,СВЦЭМ!$A$39:$A$782,$A177,СВЦЭМ!$B$39:$B$782,I$155)+'СЕТ СН'!$F$15</f>
        <v>171.35434212999999</v>
      </c>
      <c r="J177" s="36">
        <f>SUMIFS(СВЦЭМ!$E$39:$E$782,СВЦЭМ!$A$39:$A$782,$A177,СВЦЭМ!$B$39:$B$782,J$155)+'СЕТ СН'!$F$15</f>
        <v>166.15622814</v>
      </c>
      <c r="K177" s="36">
        <f>SUMIFS(СВЦЭМ!$E$39:$E$782,СВЦЭМ!$A$39:$A$782,$A177,СВЦЭМ!$B$39:$B$782,K$155)+'СЕТ СН'!$F$15</f>
        <v>156.78256121999999</v>
      </c>
      <c r="L177" s="36">
        <f>SUMIFS(СВЦЭМ!$E$39:$E$782,СВЦЭМ!$A$39:$A$782,$A177,СВЦЭМ!$B$39:$B$782,L$155)+'СЕТ СН'!$F$15</f>
        <v>153.95028026</v>
      </c>
      <c r="M177" s="36">
        <f>SUMIFS(СВЦЭМ!$E$39:$E$782,СВЦЭМ!$A$39:$A$782,$A177,СВЦЭМ!$B$39:$B$782,M$155)+'СЕТ СН'!$F$15</f>
        <v>152.38829468</v>
      </c>
      <c r="N177" s="36">
        <f>SUMIFS(СВЦЭМ!$E$39:$E$782,СВЦЭМ!$A$39:$A$782,$A177,СВЦЭМ!$B$39:$B$782,N$155)+'СЕТ СН'!$F$15</f>
        <v>151.90803790999999</v>
      </c>
      <c r="O177" s="36">
        <f>SUMIFS(СВЦЭМ!$E$39:$E$782,СВЦЭМ!$A$39:$A$782,$A177,СВЦЭМ!$B$39:$B$782,O$155)+'СЕТ СН'!$F$15</f>
        <v>150.90904330999999</v>
      </c>
      <c r="P177" s="36">
        <f>SUMIFS(СВЦЭМ!$E$39:$E$782,СВЦЭМ!$A$39:$A$782,$A177,СВЦЭМ!$B$39:$B$782,P$155)+'СЕТ СН'!$F$15</f>
        <v>147.61427456999999</v>
      </c>
      <c r="Q177" s="36">
        <f>SUMIFS(СВЦЭМ!$E$39:$E$782,СВЦЭМ!$A$39:$A$782,$A177,СВЦЭМ!$B$39:$B$782,Q$155)+'СЕТ СН'!$F$15</f>
        <v>145.93280834999999</v>
      </c>
      <c r="R177" s="36">
        <f>SUMIFS(СВЦЭМ!$E$39:$E$782,СВЦЭМ!$A$39:$A$782,$A177,СВЦЭМ!$B$39:$B$782,R$155)+'СЕТ СН'!$F$15</f>
        <v>147.71770724999999</v>
      </c>
      <c r="S177" s="36">
        <f>SUMIFS(СВЦЭМ!$E$39:$E$782,СВЦЭМ!$A$39:$A$782,$A177,СВЦЭМ!$B$39:$B$782,S$155)+'СЕТ СН'!$F$15</f>
        <v>149.35416864000001</v>
      </c>
      <c r="T177" s="36">
        <f>SUMIFS(СВЦЭМ!$E$39:$E$782,СВЦЭМ!$A$39:$A$782,$A177,СВЦЭМ!$B$39:$B$782,T$155)+'СЕТ СН'!$F$15</f>
        <v>150.49270145</v>
      </c>
      <c r="U177" s="36">
        <f>SUMIFS(СВЦЭМ!$E$39:$E$782,СВЦЭМ!$A$39:$A$782,$A177,СВЦЭМ!$B$39:$B$782,U$155)+'СЕТ СН'!$F$15</f>
        <v>149.69787105</v>
      </c>
      <c r="V177" s="36">
        <f>SUMIFS(СВЦЭМ!$E$39:$E$782,СВЦЭМ!$A$39:$A$782,$A177,СВЦЭМ!$B$39:$B$782,V$155)+'СЕТ СН'!$F$15</f>
        <v>150.49127184</v>
      </c>
      <c r="W177" s="36">
        <f>SUMIFS(СВЦЭМ!$E$39:$E$782,СВЦЭМ!$A$39:$A$782,$A177,СВЦЭМ!$B$39:$B$782,W$155)+'СЕТ СН'!$F$15</f>
        <v>149.84550254999999</v>
      </c>
      <c r="X177" s="36">
        <f>SUMIFS(СВЦЭМ!$E$39:$E$782,СВЦЭМ!$A$39:$A$782,$A177,СВЦЭМ!$B$39:$B$782,X$155)+'СЕТ СН'!$F$15</f>
        <v>157.65899189000001</v>
      </c>
      <c r="Y177" s="36">
        <f>SUMIFS(СВЦЭМ!$E$39:$E$782,СВЦЭМ!$A$39:$A$782,$A177,СВЦЭМ!$B$39:$B$782,Y$155)+'СЕТ СН'!$F$15</f>
        <v>167.63792670999999</v>
      </c>
    </row>
    <row r="178" spans="1:27" ht="15.75" x14ac:dyDescent="0.2">
      <c r="A178" s="35">
        <f t="shared" si="4"/>
        <v>45161</v>
      </c>
      <c r="B178" s="36">
        <f>SUMIFS(СВЦЭМ!$E$39:$E$782,СВЦЭМ!$A$39:$A$782,$A178,СВЦЭМ!$B$39:$B$782,B$155)+'СЕТ СН'!$F$15</f>
        <v>176.63557520000001</v>
      </c>
      <c r="C178" s="36">
        <f>SUMIFS(СВЦЭМ!$E$39:$E$782,СВЦЭМ!$A$39:$A$782,$A178,СВЦЭМ!$B$39:$B$782,C$155)+'СЕТ СН'!$F$15</f>
        <v>184.28380648999999</v>
      </c>
      <c r="D178" s="36">
        <f>SUMIFS(СВЦЭМ!$E$39:$E$782,СВЦЭМ!$A$39:$A$782,$A178,СВЦЭМ!$B$39:$B$782,D$155)+'СЕТ СН'!$F$15</f>
        <v>187.47791519</v>
      </c>
      <c r="E178" s="36">
        <f>SUMIFS(СВЦЭМ!$E$39:$E$782,СВЦЭМ!$A$39:$A$782,$A178,СВЦЭМ!$B$39:$B$782,E$155)+'СЕТ СН'!$F$15</f>
        <v>189.12275907</v>
      </c>
      <c r="F178" s="36">
        <f>SUMIFS(СВЦЭМ!$E$39:$E$782,СВЦЭМ!$A$39:$A$782,$A178,СВЦЭМ!$B$39:$B$782,F$155)+'СЕТ СН'!$F$15</f>
        <v>193.65588387</v>
      </c>
      <c r="G178" s="36">
        <f>SUMIFS(СВЦЭМ!$E$39:$E$782,СВЦЭМ!$A$39:$A$782,$A178,СВЦЭМ!$B$39:$B$782,G$155)+'СЕТ СН'!$F$15</f>
        <v>190.44243114</v>
      </c>
      <c r="H178" s="36">
        <f>SUMIFS(СВЦЭМ!$E$39:$E$782,СВЦЭМ!$A$39:$A$782,$A178,СВЦЭМ!$B$39:$B$782,H$155)+'СЕТ СН'!$F$15</f>
        <v>185.56705223</v>
      </c>
      <c r="I178" s="36">
        <f>SUMIFS(СВЦЭМ!$E$39:$E$782,СВЦЭМ!$A$39:$A$782,$A178,СВЦЭМ!$B$39:$B$782,I$155)+'СЕТ СН'!$F$15</f>
        <v>173.25097246999999</v>
      </c>
      <c r="J178" s="36">
        <f>SUMIFS(СВЦЭМ!$E$39:$E$782,СВЦЭМ!$A$39:$A$782,$A178,СВЦЭМ!$B$39:$B$782,J$155)+'СЕТ СН'!$F$15</f>
        <v>159.14619992999999</v>
      </c>
      <c r="K178" s="36">
        <f>SUMIFS(СВЦЭМ!$E$39:$E$782,СВЦЭМ!$A$39:$A$782,$A178,СВЦЭМ!$B$39:$B$782,K$155)+'СЕТ СН'!$F$15</f>
        <v>154.14758979999999</v>
      </c>
      <c r="L178" s="36">
        <f>SUMIFS(СВЦЭМ!$E$39:$E$782,СВЦЭМ!$A$39:$A$782,$A178,СВЦЭМ!$B$39:$B$782,L$155)+'СЕТ СН'!$F$15</f>
        <v>151.58216246999999</v>
      </c>
      <c r="M178" s="36">
        <f>SUMIFS(СВЦЭМ!$E$39:$E$782,СВЦЭМ!$A$39:$A$782,$A178,СВЦЭМ!$B$39:$B$782,M$155)+'СЕТ СН'!$F$15</f>
        <v>150.29172244</v>
      </c>
      <c r="N178" s="36">
        <f>SUMIFS(СВЦЭМ!$E$39:$E$782,СВЦЭМ!$A$39:$A$782,$A178,СВЦЭМ!$B$39:$B$782,N$155)+'СЕТ СН'!$F$15</f>
        <v>148.95090106000001</v>
      </c>
      <c r="O178" s="36">
        <f>SUMIFS(СВЦЭМ!$E$39:$E$782,СВЦЭМ!$A$39:$A$782,$A178,СВЦЭМ!$B$39:$B$782,O$155)+'СЕТ СН'!$F$15</f>
        <v>149.19212551000001</v>
      </c>
      <c r="P178" s="36">
        <f>SUMIFS(СВЦЭМ!$E$39:$E$782,СВЦЭМ!$A$39:$A$782,$A178,СВЦЭМ!$B$39:$B$782,P$155)+'СЕТ СН'!$F$15</f>
        <v>146.02129643999999</v>
      </c>
      <c r="Q178" s="36">
        <f>SUMIFS(СВЦЭМ!$E$39:$E$782,СВЦЭМ!$A$39:$A$782,$A178,СВЦЭМ!$B$39:$B$782,Q$155)+'СЕТ СН'!$F$15</f>
        <v>146.12440849000001</v>
      </c>
      <c r="R178" s="36">
        <f>SUMIFS(СВЦЭМ!$E$39:$E$782,СВЦЭМ!$A$39:$A$782,$A178,СВЦЭМ!$B$39:$B$782,R$155)+'СЕТ СН'!$F$15</f>
        <v>149.98118561999999</v>
      </c>
      <c r="S178" s="36">
        <f>SUMIFS(СВЦЭМ!$E$39:$E$782,СВЦЭМ!$A$39:$A$782,$A178,СВЦЭМ!$B$39:$B$782,S$155)+'СЕТ СН'!$F$15</f>
        <v>150.53357106000001</v>
      </c>
      <c r="T178" s="36">
        <f>SUMIFS(СВЦЭМ!$E$39:$E$782,СВЦЭМ!$A$39:$A$782,$A178,СВЦЭМ!$B$39:$B$782,T$155)+'СЕТ СН'!$F$15</f>
        <v>149.94354755000001</v>
      </c>
      <c r="U178" s="36">
        <f>SUMIFS(СВЦЭМ!$E$39:$E$782,СВЦЭМ!$A$39:$A$782,$A178,СВЦЭМ!$B$39:$B$782,U$155)+'СЕТ СН'!$F$15</f>
        <v>151.19198721000001</v>
      </c>
      <c r="V178" s="36">
        <f>SUMIFS(СВЦЭМ!$E$39:$E$782,СВЦЭМ!$A$39:$A$782,$A178,СВЦЭМ!$B$39:$B$782,V$155)+'СЕТ СН'!$F$15</f>
        <v>150.98637428999999</v>
      </c>
      <c r="W178" s="36">
        <f>SUMIFS(СВЦЭМ!$E$39:$E$782,СВЦЭМ!$A$39:$A$782,$A178,СВЦЭМ!$B$39:$B$782,W$155)+'СЕТ СН'!$F$15</f>
        <v>150.20511615999999</v>
      </c>
      <c r="X178" s="36">
        <f>SUMIFS(СВЦЭМ!$E$39:$E$782,СВЦЭМ!$A$39:$A$782,$A178,СВЦЭМ!$B$39:$B$782,X$155)+'СЕТ СН'!$F$15</f>
        <v>154.23039310999999</v>
      </c>
      <c r="Y178" s="36">
        <f>SUMIFS(СВЦЭМ!$E$39:$E$782,СВЦЭМ!$A$39:$A$782,$A178,СВЦЭМ!$B$39:$B$782,Y$155)+'СЕТ СН'!$F$15</f>
        <v>162.87157637999999</v>
      </c>
    </row>
    <row r="179" spans="1:27" ht="15.75" x14ac:dyDescent="0.2">
      <c r="A179" s="35">
        <f t="shared" si="4"/>
        <v>45162</v>
      </c>
      <c r="B179" s="36">
        <f>SUMIFS(СВЦЭМ!$E$39:$E$782,СВЦЭМ!$A$39:$A$782,$A179,СВЦЭМ!$B$39:$B$782,B$155)+'СЕТ СН'!$F$15</f>
        <v>166.30791558000001</v>
      </c>
      <c r="C179" s="36">
        <f>SUMIFS(СВЦЭМ!$E$39:$E$782,СВЦЭМ!$A$39:$A$782,$A179,СВЦЭМ!$B$39:$B$782,C$155)+'СЕТ СН'!$F$15</f>
        <v>173.63432807000001</v>
      </c>
      <c r="D179" s="36">
        <f>SUMIFS(СВЦЭМ!$E$39:$E$782,СВЦЭМ!$A$39:$A$782,$A179,СВЦЭМ!$B$39:$B$782,D$155)+'СЕТ СН'!$F$15</f>
        <v>175.66496520000001</v>
      </c>
      <c r="E179" s="36">
        <f>SUMIFS(СВЦЭМ!$E$39:$E$782,СВЦЭМ!$A$39:$A$782,$A179,СВЦЭМ!$B$39:$B$782,E$155)+'СЕТ СН'!$F$15</f>
        <v>176.83459532000001</v>
      </c>
      <c r="F179" s="36">
        <f>SUMIFS(СВЦЭМ!$E$39:$E$782,СВЦЭМ!$A$39:$A$782,$A179,СВЦЭМ!$B$39:$B$782,F$155)+'СЕТ СН'!$F$15</f>
        <v>180.73262122</v>
      </c>
      <c r="G179" s="36">
        <f>SUMIFS(СВЦЭМ!$E$39:$E$782,СВЦЭМ!$A$39:$A$782,$A179,СВЦЭМ!$B$39:$B$782,G$155)+'СЕТ СН'!$F$15</f>
        <v>178.65375262000001</v>
      </c>
      <c r="H179" s="36">
        <f>SUMIFS(СВЦЭМ!$E$39:$E$782,СВЦЭМ!$A$39:$A$782,$A179,СВЦЭМ!$B$39:$B$782,H$155)+'СЕТ СН'!$F$15</f>
        <v>170.54913452</v>
      </c>
      <c r="I179" s="36">
        <f>SUMIFS(СВЦЭМ!$E$39:$E$782,СВЦЭМ!$A$39:$A$782,$A179,СВЦЭМ!$B$39:$B$782,I$155)+'СЕТ СН'!$F$15</f>
        <v>164.82292738999999</v>
      </c>
      <c r="J179" s="36">
        <f>SUMIFS(СВЦЭМ!$E$39:$E$782,СВЦЭМ!$A$39:$A$782,$A179,СВЦЭМ!$B$39:$B$782,J$155)+'СЕТ СН'!$F$15</f>
        <v>154.76001937999999</v>
      </c>
      <c r="K179" s="36">
        <f>SUMIFS(СВЦЭМ!$E$39:$E$782,СВЦЭМ!$A$39:$A$782,$A179,СВЦЭМ!$B$39:$B$782,K$155)+'СЕТ СН'!$F$15</f>
        <v>151.71023779999999</v>
      </c>
      <c r="L179" s="36">
        <f>SUMIFS(СВЦЭМ!$E$39:$E$782,СВЦЭМ!$A$39:$A$782,$A179,СВЦЭМ!$B$39:$B$782,L$155)+'СЕТ СН'!$F$15</f>
        <v>152.20507687</v>
      </c>
      <c r="M179" s="36">
        <f>SUMIFS(СВЦЭМ!$E$39:$E$782,СВЦЭМ!$A$39:$A$782,$A179,СВЦЭМ!$B$39:$B$782,M$155)+'СЕТ СН'!$F$15</f>
        <v>151.52953775</v>
      </c>
      <c r="N179" s="36">
        <f>SUMIFS(СВЦЭМ!$E$39:$E$782,СВЦЭМ!$A$39:$A$782,$A179,СВЦЭМ!$B$39:$B$782,N$155)+'СЕТ СН'!$F$15</f>
        <v>151.22534367</v>
      </c>
      <c r="O179" s="36">
        <f>SUMIFS(СВЦЭМ!$E$39:$E$782,СВЦЭМ!$A$39:$A$782,$A179,СВЦЭМ!$B$39:$B$782,O$155)+'СЕТ СН'!$F$15</f>
        <v>151.06142951000001</v>
      </c>
      <c r="P179" s="36">
        <f>SUMIFS(СВЦЭМ!$E$39:$E$782,СВЦЭМ!$A$39:$A$782,$A179,СВЦЭМ!$B$39:$B$782,P$155)+'СЕТ СН'!$F$15</f>
        <v>147.48561763000001</v>
      </c>
      <c r="Q179" s="36">
        <f>SUMIFS(СВЦЭМ!$E$39:$E$782,СВЦЭМ!$A$39:$A$782,$A179,СВЦЭМ!$B$39:$B$782,Q$155)+'СЕТ СН'!$F$15</f>
        <v>149.04943736999999</v>
      </c>
      <c r="R179" s="36">
        <f>SUMIFS(СВЦЭМ!$E$39:$E$782,СВЦЭМ!$A$39:$A$782,$A179,СВЦЭМ!$B$39:$B$782,R$155)+'СЕТ СН'!$F$15</f>
        <v>151.76674184999999</v>
      </c>
      <c r="S179" s="36">
        <f>SUMIFS(СВЦЭМ!$E$39:$E$782,СВЦЭМ!$A$39:$A$782,$A179,СВЦЭМ!$B$39:$B$782,S$155)+'СЕТ СН'!$F$15</f>
        <v>150.93903918000001</v>
      </c>
      <c r="T179" s="36">
        <f>SUMIFS(СВЦЭМ!$E$39:$E$782,СВЦЭМ!$A$39:$A$782,$A179,СВЦЭМ!$B$39:$B$782,T$155)+'СЕТ СН'!$F$15</f>
        <v>151.81020831000001</v>
      </c>
      <c r="U179" s="36">
        <f>SUMIFS(СВЦЭМ!$E$39:$E$782,СВЦЭМ!$A$39:$A$782,$A179,СВЦЭМ!$B$39:$B$782,U$155)+'СЕТ СН'!$F$15</f>
        <v>152.46582852</v>
      </c>
      <c r="V179" s="36">
        <f>SUMIFS(СВЦЭМ!$E$39:$E$782,СВЦЭМ!$A$39:$A$782,$A179,СВЦЭМ!$B$39:$B$782,V$155)+'СЕТ СН'!$F$15</f>
        <v>151.21038275999999</v>
      </c>
      <c r="W179" s="36">
        <f>SUMIFS(СВЦЭМ!$E$39:$E$782,СВЦЭМ!$A$39:$A$782,$A179,СВЦЭМ!$B$39:$B$782,W$155)+'СЕТ СН'!$F$15</f>
        <v>148.06038985000001</v>
      </c>
      <c r="X179" s="36">
        <f>SUMIFS(СВЦЭМ!$E$39:$E$782,СВЦЭМ!$A$39:$A$782,$A179,СВЦЭМ!$B$39:$B$782,X$155)+'СЕТ СН'!$F$15</f>
        <v>152.92849351000001</v>
      </c>
      <c r="Y179" s="36">
        <f>SUMIFS(СВЦЭМ!$E$39:$E$782,СВЦЭМ!$A$39:$A$782,$A179,СВЦЭМ!$B$39:$B$782,Y$155)+'СЕТ СН'!$F$15</f>
        <v>161.08470997000001</v>
      </c>
    </row>
    <row r="180" spans="1:27" ht="15.75" x14ac:dyDescent="0.2">
      <c r="A180" s="35">
        <f t="shared" si="4"/>
        <v>45163</v>
      </c>
      <c r="B180" s="36">
        <f>SUMIFS(СВЦЭМ!$E$39:$E$782,СВЦЭМ!$A$39:$A$782,$A180,СВЦЭМ!$B$39:$B$782,B$155)+'СЕТ СН'!$F$15</f>
        <v>180.43742523</v>
      </c>
      <c r="C180" s="36">
        <f>SUMIFS(СВЦЭМ!$E$39:$E$782,СВЦЭМ!$A$39:$A$782,$A180,СВЦЭМ!$B$39:$B$782,C$155)+'СЕТ СН'!$F$15</f>
        <v>188.25444515000001</v>
      </c>
      <c r="D180" s="36">
        <f>SUMIFS(СВЦЭМ!$E$39:$E$782,СВЦЭМ!$A$39:$A$782,$A180,СВЦЭМ!$B$39:$B$782,D$155)+'СЕТ СН'!$F$15</f>
        <v>190.70969212</v>
      </c>
      <c r="E180" s="36">
        <f>SUMIFS(СВЦЭМ!$E$39:$E$782,СВЦЭМ!$A$39:$A$782,$A180,СВЦЭМ!$B$39:$B$782,E$155)+'СЕТ СН'!$F$15</f>
        <v>194.26751902000001</v>
      </c>
      <c r="F180" s="36">
        <f>SUMIFS(СВЦЭМ!$E$39:$E$782,СВЦЭМ!$A$39:$A$782,$A180,СВЦЭМ!$B$39:$B$782,F$155)+'СЕТ СН'!$F$15</f>
        <v>196.69014093999999</v>
      </c>
      <c r="G180" s="36">
        <f>SUMIFS(СВЦЭМ!$E$39:$E$782,СВЦЭМ!$A$39:$A$782,$A180,СВЦЭМ!$B$39:$B$782,G$155)+'СЕТ СН'!$F$15</f>
        <v>194.92808016000001</v>
      </c>
      <c r="H180" s="36">
        <f>SUMIFS(СВЦЭМ!$E$39:$E$782,СВЦЭМ!$A$39:$A$782,$A180,СВЦЭМ!$B$39:$B$782,H$155)+'СЕТ СН'!$F$15</f>
        <v>186.80686499000001</v>
      </c>
      <c r="I180" s="36">
        <f>SUMIFS(СВЦЭМ!$E$39:$E$782,СВЦЭМ!$A$39:$A$782,$A180,СВЦЭМ!$B$39:$B$782,I$155)+'СЕТ СН'!$F$15</f>
        <v>175.88354919</v>
      </c>
      <c r="J180" s="36">
        <f>SUMIFS(СВЦЭМ!$E$39:$E$782,СВЦЭМ!$A$39:$A$782,$A180,СВЦЭМ!$B$39:$B$782,J$155)+'СЕТ СН'!$F$15</f>
        <v>164.39624896000001</v>
      </c>
      <c r="K180" s="36">
        <f>SUMIFS(СВЦЭМ!$E$39:$E$782,СВЦЭМ!$A$39:$A$782,$A180,СВЦЭМ!$B$39:$B$782,K$155)+'СЕТ СН'!$F$15</f>
        <v>159.42641434000001</v>
      </c>
      <c r="L180" s="36">
        <f>SUMIFS(СВЦЭМ!$E$39:$E$782,СВЦЭМ!$A$39:$A$782,$A180,СВЦЭМ!$B$39:$B$782,L$155)+'СЕТ СН'!$F$15</f>
        <v>158.62508438</v>
      </c>
      <c r="M180" s="36">
        <f>SUMIFS(СВЦЭМ!$E$39:$E$782,СВЦЭМ!$A$39:$A$782,$A180,СВЦЭМ!$B$39:$B$782,M$155)+'СЕТ СН'!$F$15</f>
        <v>156.51409169999999</v>
      </c>
      <c r="N180" s="36">
        <f>SUMIFS(СВЦЭМ!$E$39:$E$782,СВЦЭМ!$A$39:$A$782,$A180,СВЦЭМ!$B$39:$B$782,N$155)+'СЕТ СН'!$F$15</f>
        <v>157.99193095999999</v>
      </c>
      <c r="O180" s="36">
        <f>SUMIFS(СВЦЭМ!$E$39:$E$782,СВЦЭМ!$A$39:$A$782,$A180,СВЦЭМ!$B$39:$B$782,O$155)+'СЕТ СН'!$F$15</f>
        <v>156.40514963999999</v>
      </c>
      <c r="P180" s="36">
        <f>SUMIFS(СВЦЭМ!$E$39:$E$782,СВЦЭМ!$A$39:$A$782,$A180,СВЦЭМ!$B$39:$B$782,P$155)+'СЕТ СН'!$F$15</f>
        <v>153.53660389999999</v>
      </c>
      <c r="Q180" s="36">
        <f>SUMIFS(СВЦЭМ!$E$39:$E$782,СВЦЭМ!$A$39:$A$782,$A180,СВЦЭМ!$B$39:$B$782,Q$155)+'СЕТ СН'!$F$15</f>
        <v>150.15019720999999</v>
      </c>
      <c r="R180" s="36">
        <f>SUMIFS(СВЦЭМ!$E$39:$E$782,СВЦЭМ!$A$39:$A$782,$A180,СВЦЭМ!$B$39:$B$782,R$155)+'СЕТ СН'!$F$15</f>
        <v>151.8324077</v>
      </c>
      <c r="S180" s="36">
        <f>SUMIFS(СВЦЭМ!$E$39:$E$782,СВЦЭМ!$A$39:$A$782,$A180,СВЦЭМ!$B$39:$B$782,S$155)+'СЕТ СН'!$F$15</f>
        <v>152.07815504000001</v>
      </c>
      <c r="T180" s="36">
        <f>SUMIFS(СВЦЭМ!$E$39:$E$782,СВЦЭМ!$A$39:$A$782,$A180,СВЦЭМ!$B$39:$B$782,T$155)+'СЕТ СН'!$F$15</f>
        <v>153.20629726000001</v>
      </c>
      <c r="U180" s="36">
        <f>SUMIFS(СВЦЭМ!$E$39:$E$782,СВЦЭМ!$A$39:$A$782,$A180,СВЦЭМ!$B$39:$B$782,U$155)+'СЕТ СН'!$F$15</f>
        <v>153.92998254</v>
      </c>
      <c r="V180" s="36">
        <f>SUMIFS(СВЦЭМ!$E$39:$E$782,СВЦЭМ!$A$39:$A$782,$A180,СВЦЭМ!$B$39:$B$782,V$155)+'СЕТ СН'!$F$15</f>
        <v>153.24004191</v>
      </c>
      <c r="W180" s="36">
        <f>SUMIFS(СВЦЭМ!$E$39:$E$782,СВЦЭМ!$A$39:$A$782,$A180,СВЦЭМ!$B$39:$B$782,W$155)+'СЕТ СН'!$F$15</f>
        <v>153.10798980999999</v>
      </c>
      <c r="X180" s="36">
        <f>SUMIFS(СВЦЭМ!$E$39:$E$782,СВЦЭМ!$A$39:$A$782,$A180,СВЦЭМ!$B$39:$B$782,X$155)+'СЕТ СН'!$F$15</f>
        <v>162.60933641</v>
      </c>
      <c r="Y180" s="36">
        <f>SUMIFS(СВЦЭМ!$E$39:$E$782,СВЦЭМ!$A$39:$A$782,$A180,СВЦЭМ!$B$39:$B$782,Y$155)+'СЕТ СН'!$F$15</f>
        <v>176.03574846000001</v>
      </c>
    </row>
    <row r="181" spans="1:27" ht="15.75" x14ac:dyDescent="0.2">
      <c r="A181" s="35">
        <f t="shared" si="4"/>
        <v>45164</v>
      </c>
      <c r="B181" s="36">
        <f>SUMIFS(СВЦЭМ!$E$39:$E$782,СВЦЭМ!$A$39:$A$782,$A181,СВЦЭМ!$B$39:$B$782,B$155)+'СЕТ СН'!$F$15</f>
        <v>164.51469143</v>
      </c>
      <c r="C181" s="36">
        <f>SUMIFS(СВЦЭМ!$E$39:$E$782,СВЦЭМ!$A$39:$A$782,$A181,СВЦЭМ!$B$39:$B$782,C$155)+'СЕТ СН'!$F$15</f>
        <v>173.38798846</v>
      </c>
      <c r="D181" s="36">
        <f>SUMIFS(СВЦЭМ!$E$39:$E$782,СВЦЭМ!$A$39:$A$782,$A181,СВЦЭМ!$B$39:$B$782,D$155)+'СЕТ СН'!$F$15</f>
        <v>180.43271202</v>
      </c>
      <c r="E181" s="36">
        <f>SUMIFS(СВЦЭМ!$E$39:$E$782,СВЦЭМ!$A$39:$A$782,$A181,СВЦЭМ!$B$39:$B$782,E$155)+'СЕТ СН'!$F$15</f>
        <v>182.90037595999999</v>
      </c>
      <c r="F181" s="36">
        <f>SUMIFS(СВЦЭМ!$E$39:$E$782,СВЦЭМ!$A$39:$A$782,$A181,СВЦЭМ!$B$39:$B$782,F$155)+'СЕТ СН'!$F$15</f>
        <v>187.57928858</v>
      </c>
      <c r="G181" s="36">
        <f>SUMIFS(СВЦЭМ!$E$39:$E$782,СВЦЭМ!$A$39:$A$782,$A181,СВЦЭМ!$B$39:$B$782,G$155)+'СЕТ СН'!$F$15</f>
        <v>186.17488281999999</v>
      </c>
      <c r="H181" s="36">
        <f>SUMIFS(СВЦЭМ!$E$39:$E$782,СВЦЭМ!$A$39:$A$782,$A181,СВЦЭМ!$B$39:$B$782,H$155)+'СЕТ СН'!$F$15</f>
        <v>182.10792456999999</v>
      </c>
      <c r="I181" s="36">
        <f>SUMIFS(СВЦЭМ!$E$39:$E$782,СВЦЭМ!$A$39:$A$782,$A181,СВЦЭМ!$B$39:$B$782,I$155)+'СЕТ СН'!$F$15</f>
        <v>174.24624710000001</v>
      </c>
      <c r="J181" s="36">
        <f>SUMIFS(СВЦЭМ!$E$39:$E$782,СВЦЭМ!$A$39:$A$782,$A181,СВЦЭМ!$B$39:$B$782,J$155)+'СЕТ СН'!$F$15</f>
        <v>163.32921711</v>
      </c>
      <c r="K181" s="36">
        <f>SUMIFS(СВЦЭМ!$E$39:$E$782,СВЦЭМ!$A$39:$A$782,$A181,СВЦЭМ!$B$39:$B$782,K$155)+'СЕТ СН'!$F$15</f>
        <v>152.37890769000001</v>
      </c>
      <c r="L181" s="36">
        <f>SUMIFS(СВЦЭМ!$E$39:$E$782,СВЦЭМ!$A$39:$A$782,$A181,СВЦЭМ!$B$39:$B$782,L$155)+'СЕТ СН'!$F$15</f>
        <v>146.99344227</v>
      </c>
      <c r="M181" s="36">
        <f>SUMIFS(СВЦЭМ!$E$39:$E$782,СВЦЭМ!$A$39:$A$782,$A181,СВЦЭМ!$B$39:$B$782,M$155)+'СЕТ СН'!$F$15</f>
        <v>149.21272891000001</v>
      </c>
      <c r="N181" s="36">
        <f>SUMIFS(СВЦЭМ!$E$39:$E$782,СВЦЭМ!$A$39:$A$782,$A181,СВЦЭМ!$B$39:$B$782,N$155)+'СЕТ СН'!$F$15</f>
        <v>147.42157273999999</v>
      </c>
      <c r="O181" s="36">
        <f>SUMIFS(СВЦЭМ!$E$39:$E$782,СВЦЭМ!$A$39:$A$782,$A181,СВЦЭМ!$B$39:$B$782,O$155)+'СЕТ СН'!$F$15</f>
        <v>148.20918194000001</v>
      </c>
      <c r="P181" s="36">
        <f>SUMIFS(СВЦЭМ!$E$39:$E$782,СВЦЭМ!$A$39:$A$782,$A181,СВЦЭМ!$B$39:$B$782,P$155)+'СЕТ СН'!$F$15</f>
        <v>146.26995683000001</v>
      </c>
      <c r="Q181" s="36">
        <f>SUMIFS(СВЦЭМ!$E$39:$E$782,СВЦЭМ!$A$39:$A$782,$A181,СВЦЭМ!$B$39:$B$782,Q$155)+'СЕТ СН'!$F$15</f>
        <v>146.55724094000001</v>
      </c>
      <c r="R181" s="36">
        <f>SUMIFS(СВЦЭМ!$E$39:$E$782,СВЦЭМ!$A$39:$A$782,$A181,СВЦЭМ!$B$39:$B$782,R$155)+'СЕТ СН'!$F$15</f>
        <v>148.02666012</v>
      </c>
      <c r="S181" s="36">
        <f>SUMIFS(СВЦЭМ!$E$39:$E$782,СВЦЭМ!$A$39:$A$782,$A181,СВЦЭМ!$B$39:$B$782,S$155)+'СЕТ СН'!$F$15</f>
        <v>148.16542469000001</v>
      </c>
      <c r="T181" s="36">
        <f>SUMIFS(СВЦЭМ!$E$39:$E$782,СВЦЭМ!$A$39:$A$782,$A181,СВЦЭМ!$B$39:$B$782,T$155)+'СЕТ СН'!$F$15</f>
        <v>148.84154522</v>
      </c>
      <c r="U181" s="36">
        <f>SUMIFS(СВЦЭМ!$E$39:$E$782,СВЦЭМ!$A$39:$A$782,$A181,СВЦЭМ!$B$39:$B$782,U$155)+'СЕТ СН'!$F$15</f>
        <v>148.88355131</v>
      </c>
      <c r="V181" s="36">
        <f>SUMIFS(СВЦЭМ!$E$39:$E$782,СВЦЭМ!$A$39:$A$782,$A181,СВЦЭМ!$B$39:$B$782,V$155)+'СЕТ СН'!$F$15</f>
        <v>149.92242250000001</v>
      </c>
      <c r="W181" s="36">
        <f>SUMIFS(СВЦЭМ!$E$39:$E$782,СВЦЭМ!$A$39:$A$782,$A181,СВЦЭМ!$B$39:$B$782,W$155)+'СЕТ СН'!$F$15</f>
        <v>148.99171996000001</v>
      </c>
      <c r="X181" s="36">
        <f>SUMIFS(СВЦЭМ!$E$39:$E$782,СВЦЭМ!$A$39:$A$782,$A181,СВЦЭМ!$B$39:$B$782,X$155)+'СЕТ СН'!$F$15</f>
        <v>156.81660087</v>
      </c>
      <c r="Y181" s="36">
        <f>SUMIFS(СВЦЭМ!$E$39:$E$782,СВЦЭМ!$A$39:$A$782,$A181,СВЦЭМ!$B$39:$B$782,Y$155)+'СЕТ СН'!$F$15</f>
        <v>171.15048145</v>
      </c>
    </row>
    <row r="182" spans="1:27" ht="15.75" x14ac:dyDescent="0.2">
      <c r="A182" s="35">
        <f t="shared" si="4"/>
        <v>45165</v>
      </c>
      <c r="B182" s="36">
        <f>SUMIFS(СВЦЭМ!$E$39:$E$782,СВЦЭМ!$A$39:$A$782,$A182,СВЦЭМ!$B$39:$B$782,B$155)+'СЕТ СН'!$F$15</f>
        <v>186.08476707</v>
      </c>
      <c r="C182" s="36">
        <f>SUMIFS(СВЦЭМ!$E$39:$E$782,СВЦЭМ!$A$39:$A$782,$A182,СВЦЭМ!$B$39:$B$782,C$155)+'СЕТ СН'!$F$15</f>
        <v>194.33537860000001</v>
      </c>
      <c r="D182" s="36">
        <f>SUMIFS(СВЦЭМ!$E$39:$E$782,СВЦЭМ!$A$39:$A$782,$A182,СВЦЭМ!$B$39:$B$782,D$155)+'СЕТ СН'!$F$15</f>
        <v>198.74130739</v>
      </c>
      <c r="E182" s="36">
        <f>SUMIFS(СВЦЭМ!$E$39:$E$782,СВЦЭМ!$A$39:$A$782,$A182,СВЦЭМ!$B$39:$B$782,E$155)+'СЕТ СН'!$F$15</f>
        <v>202.40540134</v>
      </c>
      <c r="F182" s="36">
        <f>SUMIFS(СВЦЭМ!$E$39:$E$782,СВЦЭМ!$A$39:$A$782,$A182,СВЦЭМ!$B$39:$B$782,F$155)+'СЕТ СН'!$F$15</f>
        <v>205.69867518000001</v>
      </c>
      <c r="G182" s="36">
        <f>SUMIFS(СВЦЭМ!$E$39:$E$782,СВЦЭМ!$A$39:$A$782,$A182,СВЦЭМ!$B$39:$B$782,G$155)+'СЕТ СН'!$F$15</f>
        <v>204.85034768</v>
      </c>
      <c r="H182" s="36">
        <f>SUMIFS(СВЦЭМ!$E$39:$E$782,СВЦЭМ!$A$39:$A$782,$A182,СВЦЭМ!$B$39:$B$782,H$155)+'СЕТ СН'!$F$15</f>
        <v>199.26373985000001</v>
      </c>
      <c r="I182" s="36">
        <f>SUMIFS(СВЦЭМ!$E$39:$E$782,СВЦЭМ!$A$39:$A$782,$A182,СВЦЭМ!$B$39:$B$782,I$155)+'СЕТ СН'!$F$15</f>
        <v>195.8136834</v>
      </c>
      <c r="J182" s="36">
        <f>SUMIFS(СВЦЭМ!$E$39:$E$782,СВЦЭМ!$A$39:$A$782,$A182,СВЦЭМ!$B$39:$B$782,J$155)+'СЕТ СН'!$F$15</f>
        <v>182.84906344000001</v>
      </c>
      <c r="K182" s="36">
        <f>SUMIFS(СВЦЭМ!$E$39:$E$782,СВЦЭМ!$A$39:$A$782,$A182,СВЦЭМ!$B$39:$B$782,K$155)+'СЕТ СН'!$F$15</f>
        <v>170.8857778</v>
      </c>
      <c r="L182" s="36">
        <f>SUMIFS(СВЦЭМ!$E$39:$E$782,СВЦЭМ!$A$39:$A$782,$A182,СВЦЭМ!$B$39:$B$782,L$155)+'СЕТ СН'!$F$15</f>
        <v>165.09801046999999</v>
      </c>
      <c r="M182" s="36">
        <f>SUMIFS(СВЦЭМ!$E$39:$E$782,СВЦЭМ!$A$39:$A$782,$A182,СВЦЭМ!$B$39:$B$782,M$155)+'СЕТ СН'!$F$15</f>
        <v>161.86378490000001</v>
      </c>
      <c r="N182" s="36">
        <f>SUMIFS(СВЦЭМ!$E$39:$E$782,СВЦЭМ!$A$39:$A$782,$A182,СВЦЭМ!$B$39:$B$782,N$155)+'СЕТ СН'!$F$15</f>
        <v>160.40158933000001</v>
      </c>
      <c r="O182" s="36">
        <f>SUMIFS(СВЦЭМ!$E$39:$E$782,СВЦЭМ!$A$39:$A$782,$A182,СВЦЭМ!$B$39:$B$782,O$155)+'СЕТ СН'!$F$15</f>
        <v>160.96859731000001</v>
      </c>
      <c r="P182" s="36">
        <f>SUMIFS(СВЦЭМ!$E$39:$E$782,СВЦЭМ!$A$39:$A$782,$A182,СВЦЭМ!$B$39:$B$782,P$155)+'СЕТ СН'!$F$15</f>
        <v>157.84871902</v>
      </c>
      <c r="Q182" s="36">
        <f>SUMIFS(СВЦЭМ!$E$39:$E$782,СВЦЭМ!$A$39:$A$782,$A182,СВЦЭМ!$B$39:$B$782,Q$155)+'СЕТ СН'!$F$15</f>
        <v>158.00786590000001</v>
      </c>
      <c r="R182" s="36">
        <f>SUMIFS(СВЦЭМ!$E$39:$E$782,СВЦЭМ!$A$39:$A$782,$A182,СВЦЭМ!$B$39:$B$782,R$155)+'СЕТ СН'!$F$15</f>
        <v>161.65293498</v>
      </c>
      <c r="S182" s="36">
        <f>SUMIFS(СВЦЭМ!$E$39:$E$782,СВЦЭМ!$A$39:$A$782,$A182,СВЦЭМ!$B$39:$B$782,S$155)+'СЕТ СН'!$F$15</f>
        <v>162.04533812</v>
      </c>
      <c r="T182" s="36">
        <f>SUMIFS(СВЦЭМ!$E$39:$E$782,СВЦЭМ!$A$39:$A$782,$A182,СВЦЭМ!$B$39:$B$782,T$155)+'СЕТ СН'!$F$15</f>
        <v>162.58254647999999</v>
      </c>
      <c r="U182" s="36">
        <f>SUMIFS(СВЦЭМ!$E$39:$E$782,СВЦЭМ!$A$39:$A$782,$A182,СВЦЭМ!$B$39:$B$782,U$155)+'СЕТ СН'!$F$15</f>
        <v>162.95161691999999</v>
      </c>
      <c r="V182" s="36">
        <f>SUMIFS(СВЦЭМ!$E$39:$E$782,СВЦЭМ!$A$39:$A$782,$A182,СВЦЭМ!$B$39:$B$782,V$155)+'СЕТ СН'!$F$15</f>
        <v>161.64960017999999</v>
      </c>
      <c r="W182" s="36">
        <f>SUMIFS(СВЦЭМ!$E$39:$E$782,СВЦЭМ!$A$39:$A$782,$A182,СВЦЭМ!$B$39:$B$782,W$155)+'СЕТ СН'!$F$15</f>
        <v>161.68333541999999</v>
      </c>
      <c r="X182" s="36">
        <f>SUMIFS(СВЦЭМ!$E$39:$E$782,СВЦЭМ!$A$39:$A$782,$A182,СВЦЭМ!$B$39:$B$782,X$155)+'СЕТ СН'!$F$15</f>
        <v>169.68145182000001</v>
      </c>
      <c r="Y182" s="36">
        <f>SUMIFS(СВЦЭМ!$E$39:$E$782,СВЦЭМ!$A$39:$A$782,$A182,СВЦЭМ!$B$39:$B$782,Y$155)+'СЕТ СН'!$F$15</f>
        <v>176.92896633000001</v>
      </c>
    </row>
    <row r="183" spans="1:27" ht="15.75" x14ac:dyDescent="0.2">
      <c r="A183" s="35">
        <f t="shared" si="4"/>
        <v>45166</v>
      </c>
      <c r="B183" s="36">
        <f>SUMIFS(СВЦЭМ!$E$39:$E$782,СВЦЭМ!$A$39:$A$782,$A183,СВЦЭМ!$B$39:$B$782,B$155)+'СЕТ СН'!$F$15</f>
        <v>171.90699964999999</v>
      </c>
      <c r="C183" s="36">
        <f>SUMIFS(СВЦЭМ!$E$39:$E$782,СВЦЭМ!$A$39:$A$782,$A183,СВЦЭМ!$B$39:$B$782,C$155)+'СЕТ СН'!$F$15</f>
        <v>180.55540187</v>
      </c>
      <c r="D183" s="36">
        <f>SUMIFS(СВЦЭМ!$E$39:$E$782,СВЦЭМ!$A$39:$A$782,$A183,СВЦЭМ!$B$39:$B$782,D$155)+'СЕТ СН'!$F$15</f>
        <v>184.52012454000001</v>
      </c>
      <c r="E183" s="36">
        <f>SUMIFS(СВЦЭМ!$E$39:$E$782,СВЦЭМ!$A$39:$A$782,$A183,СВЦЭМ!$B$39:$B$782,E$155)+'СЕТ СН'!$F$15</f>
        <v>188.23060952</v>
      </c>
      <c r="F183" s="36">
        <f>SUMIFS(СВЦЭМ!$E$39:$E$782,СВЦЭМ!$A$39:$A$782,$A183,СВЦЭМ!$B$39:$B$782,F$155)+'СЕТ СН'!$F$15</f>
        <v>193.07153331000001</v>
      </c>
      <c r="G183" s="36">
        <f>SUMIFS(СВЦЭМ!$E$39:$E$782,СВЦЭМ!$A$39:$A$782,$A183,СВЦЭМ!$B$39:$B$782,G$155)+'СЕТ СН'!$F$15</f>
        <v>193.87105894999999</v>
      </c>
      <c r="H183" s="36">
        <f>SUMIFS(СВЦЭМ!$E$39:$E$782,СВЦЭМ!$A$39:$A$782,$A183,СВЦЭМ!$B$39:$B$782,H$155)+'СЕТ СН'!$F$15</f>
        <v>194.79390286</v>
      </c>
      <c r="I183" s="36">
        <f>SUMIFS(СВЦЭМ!$E$39:$E$782,СВЦЭМ!$A$39:$A$782,$A183,СВЦЭМ!$B$39:$B$782,I$155)+'СЕТ СН'!$F$15</f>
        <v>172.84350218</v>
      </c>
      <c r="J183" s="36">
        <f>SUMIFS(СВЦЭМ!$E$39:$E$782,СВЦЭМ!$A$39:$A$782,$A183,СВЦЭМ!$B$39:$B$782,J$155)+'СЕТ СН'!$F$15</f>
        <v>160.20535742000001</v>
      </c>
      <c r="K183" s="36">
        <f>SUMIFS(СВЦЭМ!$E$39:$E$782,СВЦЭМ!$A$39:$A$782,$A183,СВЦЭМ!$B$39:$B$782,K$155)+'СЕТ СН'!$F$15</f>
        <v>153.52601118000001</v>
      </c>
      <c r="L183" s="36">
        <f>SUMIFS(СВЦЭМ!$E$39:$E$782,СВЦЭМ!$A$39:$A$782,$A183,СВЦЭМ!$B$39:$B$782,L$155)+'СЕТ СН'!$F$15</f>
        <v>146.50129319999999</v>
      </c>
      <c r="M183" s="36">
        <f>SUMIFS(СВЦЭМ!$E$39:$E$782,СВЦЭМ!$A$39:$A$782,$A183,СВЦЭМ!$B$39:$B$782,M$155)+'СЕТ СН'!$F$15</f>
        <v>145.36500459999999</v>
      </c>
      <c r="N183" s="36">
        <f>SUMIFS(СВЦЭМ!$E$39:$E$782,СВЦЭМ!$A$39:$A$782,$A183,СВЦЭМ!$B$39:$B$782,N$155)+'СЕТ СН'!$F$15</f>
        <v>144.29873903000001</v>
      </c>
      <c r="O183" s="36">
        <f>SUMIFS(СВЦЭМ!$E$39:$E$782,СВЦЭМ!$A$39:$A$782,$A183,СВЦЭМ!$B$39:$B$782,O$155)+'СЕТ СН'!$F$15</f>
        <v>143.80321577999999</v>
      </c>
      <c r="P183" s="36">
        <f>SUMIFS(СВЦЭМ!$E$39:$E$782,СВЦЭМ!$A$39:$A$782,$A183,СВЦЭМ!$B$39:$B$782,P$155)+'СЕТ СН'!$F$15</f>
        <v>140.70951016999999</v>
      </c>
      <c r="Q183" s="36">
        <f>SUMIFS(СВЦЭМ!$E$39:$E$782,СВЦЭМ!$A$39:$A$782,$A183,СВЦЭМ!$B$39:$B$782,Q$155)+'СЕТ СН'!$F$15</f>
        <v>143.0608829</v>
      </c>
      <c r="R183" s="36">
        <f>SUMIFS(СВЦЭМ!$E$39:$E$782,СВЦЭМ!$A$39:$A$782,$A183,СВЦЭМ!$B$39:$B$782,R$155)+'СЕТ СН'!$F$15</f>
        <v>146.81485061000001</v>
      </c>
      <c r="S183" s="36">
        <f>SUMIFS(СВЦЭМ!$E$39:$E$782,СВЦЭМ!$A$39:$A$782,$A183,СВЦЭМ!$B$39:$B$782,S$155)+'СЕТ СН'!$F$15</f>
        <v>146.76895121000001</v>
      </c>
      <c r="T183" s="36">
        <f>SUMIFS(СВЦЭМ!$E$39:$E$782,СВЦЭМ!$A$39:$A$782,$A183,СВЦЭМ!$B$39:$B$782,T$155)+'СЕТ СН'!$F$15</f>
        <v>147.96858298999999</v>
      </c>
      <c r="U183" s="36">
        <f>SUMIFS(СВЦЭМ!$E$39:$E$782,СВЦЭМ!$A$39:$A$782,$A183,СВЦЭМ!$B$39:$B$782,U$155)+'СЕТ СН'!$F$15</f>
        <v>149.99743777</v>
      </c>
      <c r="V183" s="36">
        <f>SUMIFS(СВЦЭМ!$E$39:$E$782,СВЦЭМ!$A$39:$A$782,$A183,СВЦЭМ!$B$39:$B$782,V$155)+'СЕТ СН'!$F$15</f>
        <v>148.0942532</v>
      </c>
      <c r="W183" s="36">
        <f>SUMIFS(СВЦЭМ!$E$39:$E$782,СВЦЭМ!$A$39:$A$782,$A183,СВЦЭМ!$B$39:$B$782,W$155)+'СЕТ СН'!$F$15</f>
        <v>148.28648765</v>
      </c>
      <c r="X183" s="36">
        <f>SUMIFS(СВЦЭМ!$E$39:$E$782,СВЦЭМ!$A$39:$A$782,$A183,СВЦЭМ!$B$39:$B$782,X$155)+'СЕТ СН'!$F$15</f>
        <v>156.74354314999999</v>
      </c>
      <c r="Y183" s="36">
        <f>SUMIFS(СВЦЭМ!$E$39:$E$782,СВЦЭМ!$A$39:$A$782,$A183,СВЦЭМ!$B$39:$B$782,Y$155)+'СЕТ СН'!$F$15</f>
        <v>164.90911903</v>
      </c>
    </row>
    <row r="184" spans="1:27" ht="15.75" x14ac:dyDescent="0.2">
      <c r="A184" s="35">
        <f t="shared" si="4"/>
        <v>45167</v>
      </c>
      <c r="B184" s="36">
        <f>SUMIFS(СВЦЭМ!$E$39:$E$782,СВЦЭМ!$A$39:$A$782,$A184,СВЦЭМ!$B$39:$B$782,B$155)+'СЕТ СН'!$F$15</f>
        <v>164.64851318999999</v>
      </c>
      <c r="C184" s="36">
        <f>SUMIFS(СВЦЭМ!$E$39:$E$782,СВЦЭМ!$A$39:$A$782,$A184,СВЦЭМ!$B$39:$B$782,C$155)+'СЕТ СН'!$F$15</f>
        <v>172.84294682000001</v>
      </c>
      <c r="D184" s="36">
        <f>SUMIFS(СВЦЭМ!$E$39:$E$782,СВЦЭМ!$A$39:$A$782,$A184,СВЦЭМ!$B$39:$B$782,D$155)+'СЕТ СН'!$F$15</f>
        <v>177.06245132999999</v>
      </c>
      <c r="E184" s="36">
        <f>SUMIFS(СВЦЭМ!$E$39:$E$782,СВЦЭМ!$A$39:$A$782,$A184,СВЦЭМ!$B$39:$B$782,E$155)+'СЕТ СН'!$F$15</f>
        <v>179.04140809</v>
      </c>
      <c r="F184" s="36">
        <f>SUMIFS(СВЦЭМ!$E$39:$E$782,СВЦЭМ!$A$39:$A$782,$A184,СВЦЭМ!$B$39:$B$782,F$155)+'СЕТ СН'!$F$15</f>
        <v>179.65100788999999</v>
      </c>
      <c r="G184" s="36">
        <f>SUMIFS(СВЦЭМ!$E$39:$E$782,СВЦЭМ!$A$39:$A$782,$A184,СВЦЭМ!$B$39:$B$782,G$155)+'СЕТ СН'!$F$15</f>
        <v>181.13694989000001</v>
      </c>
      <c r="H184" s="36">
        <f>SUMIFS(СВЦЭМ!$E$39:$E$782,СВЦЭМ!$A$39:$A$782,$A184,СВЦЭМ!$B$39:$B$782,H$155)+'СЕТ СН'!$F$15</f>
        <v>175.07292018999999</v>
      </c>
      <c r="I184" s="36">
        <f>SUMIFS(СВЦЭМ!$E$39:$E$782,СВЦЭМ!$A$39:$A$782,$A184,СВЦЭМ!$B$39:$B$782,I$155)+'СЕТ СН'!$F$15</f>
        <v>166.61413357999999</v>
      </c>
      <c r="J184" s="36">
        <f>SUMIFS(СВЦЭМ!$E$39:$E$782,СВЦЭМ!$A$39:$A$782,$A184,СВЦЭМ!$B$39:$B$782,J$155)+'СЕТ СН'!$F$15</f>
        <v>152.80728986</v>
      </c>
      <c r="K184" s="36">
        <f>SUMIFS(СВЦЭМ!$E$39:$E$782,СВЦЭМ!$A$39:$A$782,$A184,СВЦЭМ!$B$39:$B$782,K$155)+'СЕТ СН'!$F$15</f>
        <v>144.07129553999999</v>
      </c>
      <c r="L184" s="36">
        <f>SUMIFS(СВЦЭМ!$E$39:$E$782,СВЦЭМ!$A$39:$A$782,$A184,СВЦЭМ!$B$39:$B$782,L$155)+'СЕТ СН'!$F$15</f>
        <v>139.31236580999999</v>
      </c>
      <c r="M184" s="36">
        <f>SUMIFS(СВЦЭМ!$E$39:$E$782,СВЦЭМ!$A$39:$A$782,$A184,СВЦЭМ!$B$39:$B$782,M$155)+'СЕТ СН'!$F$15</f>
        <v>137.48721438000001</v>
      </c>
      <c r="N184" s="36">
        <f>SUMIFS(СВЦЭМ!$E$39:$E$782,СВЦЭМ!$A$39:$A$782,$A184,СВЦЭМ!$B$39:$B$782,N$155)+'СЕТ СН'!$F$15</f>
        <v>137.45119424000001</v>
      </c>
      <c r="O184" s="36">
        <f>SUMIFS(СВЦЭМ!$E$39:$E$782,СВЦЭМ!$A$39:$A$782,$A184,СВЦЭМ!$B$39:$B$782,O$155)+'СЕТ СН'!$F$15</f>
        <v>135.63476542000001</v>
      </c>
      <c r="P184" s="36">
        <f>SUMIFS(СВЦЭМ!$E$39:$E$782,СВЦЭМ!$A$39:$A$782,$A184,СВЦЭМ!$B$39:$B$782,P$155)+'СЕТ СН'!$F$15</f>
        <v>134.34170345000001</v>
      </c>
      <c r="Q184" s="36">
        <f>SUMIFS(СВЦЭМ!$E$39:$E$782,СВЦЭМ!$A$39:$A$782,$A184,СВЦЭМ!$B$39:$B$782,Q$155)+'СЕТ СН'!$F$15</f>
        <v>134.68058576000001</v>
      </c>
      <c r="R184" s="36">
        <f>SUMIFS(СВЦЭМ!$E$39:$E$782,СВЦЭМ!$A$39:$A$782,$A184,СВЦЭМ!$B$39:$B$782,R$155)+'СЕТ СН'!$F$15</f>
        <v>137.40931655</v>
      </c>
      <c r="S184" s="36">
        <f>SUMIFS(СВЦЭМ!$E$39:$E$782,СВЦЭМ!$A$39:$A$782,$A184,СВЦЭМ!$B$39:$B$782,S$155)+'СЕТ СН'!$F$15</f>
        <v>138.32698944000001</v>
      </c>
      <c r="T184" s="36">
        <f>SUMIFS(СВЦЭМ!$E$39:$E$782,СВЦЭМ!$A$39:$A$782,$A184,СВЦЭМ!$B$39:$B$782,T$155)+'СЕТ СН'!$F$15</f>
        <v>138.96056041</v>
      </c>
      <c r="U184" s="36">
        <f>SUMIFS(СВЦЭМ!$E$39:$E$782,СВЦЭМ!$A$39:$A$782,$A184,СВЦЭМ!$B$39:$B$782,U$155)+'СЕТ СН'!$F$15</f>
        <v>138.24840864000001</v>
      </c>
      <c r="V184" s="36">
        <f>SUMIFS(СВЦЭМ!$E$39:$E$782,СВЦЭМ!$A$39:$A$782,$A184,СВЦЭМ!$B$39:$B$782,V$155)+'СЕТ СН'!$F$15</f>
        <v>138.41116360000001</v>
      </c>
      <c r="W184" s="36">
        <f>SUMIFS(СВЦЭМ!$E$39:$E$782,СВЦЭМ!$A$39:$A$782,$A184,СВЦЭМ!$B$39:$B$782,W$155)+'СЕТ СН'!$F$15</f>
        <v>138.11439765</v>
      </c>
      <c r="X184" s="36">
        <f>SUMIFS(СВЦЭМ!$E$39:$E$782,СВЦЭМ!$A$39:$A$782,$A184,СВЦЭМ!$B$39:$B$782,X$155)+'СЕТ СН'!$F$15</f>
        <v>145.43446394</v>
      </c>
      <c r="Y184" s="36">
        <f>SUMIFS(СВЦЭМ!$E$39:$E$782,СВЦЭМ!$A$39:$A$782,$A184,СВЦЭМ!$B$39:$B$782,Y$155)+'СЕТ СН'!$F$15</f>
        <v>154.97380770000001</v>
      </c>
    </row>
    <row r="185" spans="1:27" ht="15.75" x14ac:dyDescent="0.2">
      <c r="A185" s="35">
        <f t="shared" si="4"/>
        <v>45168</v>
      </c>
      <c r="B185" s="36">
        <f>SUMIFS(СВЦЭМ!$E$39:$E$782,СВЦЭМ!$A$39:$A$782,$A185,СВЦЭМ!$B$39:$B$782,B$155)+'СЕТ СН'!$F$15</f>
        <v>167.96981303000001</v>
      </c>
      <c r="C185" s="36">
        <f>SUMIFS(СВЦЭМ!$E$39:$E$782,СВЦЭМ!$A$39:$A$782,$A185,СВЦЭМ!$B$39:$B$782,C$155)+'СЕТ СН'!$F$15</f>
        <v>175.20869676000001</v>
      </c>
      <c r="D185" s="36">
        <f>SUMIFS(СВЦЭМ!$E$39:$E$782,СВЦЭМ!$A$39:$A$782,$A185,СВЦЭМ!$B$39:$B$782,D$155)+'СЕТ СН'!$F$15</f>
        <v>179.6733016</v>
      </c>
      <c r="E185" s="36">
        <f>SUMIFS(СВЦЭМ!$E$39:$E$782,СВЦЭМ!$A$39:$A$782,$A185,СВЦЭМ!$B$39:$B$782,E$155)+'СЕТ СН'!$F$15</f>
        <v>182.42750516999999</v>
      </c>
      <c r="F185" s="36">
        <f>SUMIFS(СВЦЭМ!$E$39:$E$782,СВЦЭМ!$A$39:$A$782,$A185,СВЦЭМ!$B$39:$B$782,F$155)+'СЕТ СН'!$F$15</f>
        <v>187.68998053999999</v>
      </c>
      <c r="G185" s="36">
        <f>SUMIFS(СВЦЭМ!$E$39:$E$782,СВЦЭМ!$A$39:$A$782,$A185,СВЦЭМ!$B$39:$B$782,G$155)+'СЕТ СН'!$F$15</f>
        <v>185.03329417</v>
      </c>
      <c r="H185" s="36">
        <f>SUMIFS(СВЦЭМ!$E$39:$E$782,СВЦЭМ!$A$39:$A$782,$A185,СВЦЭМ!$B$39:$B$782,H$155)+'СЕТ СН'!$F$15</f>
        <v>177.24735734999999</v>
      </c>
      <c r="I185" s="36">
        <f>SUMIFS(СВЦЭМ!$E$39:$E$782,СВЦЭМ!$A$39:$A$782,$A185,СВЦЭМ!$B$39:$B$782,I$155)+'СЕТ СН'!$F$15</f>
        <v>166.20028391</v>
      </c>
      <c r="J185" s="36">
        <f>SUMIFS(СВЦЭМ!$E$39:$E$782,СВЦЭМ!$A$39:$A$782,$A185,СВЦЭМ!$B$39:$B$782,J$155)+'СЕТ СН'!$F$15</f>
        <v>156.93706055999999</v>
      </c>
      <c r="K185" s="36">
        <f>SUMIFS(СВЦЭМ!$E$39:$E$782,СВЦЭМ!$A$39:$A$782,$A185,СВЦЭМ!$B$39:$B$782,K$155)+'СЕТ СН'!$F$15</f>
        <v>149.5628159</v>
      </c>
      <c r="L185" s="36">
        <f>SUMIFS(СВЦЭМ!$E$39:$E$782,СВЦЭМ!$A$39:$A$782,$A185,СВЦЭМ!$B$39:$B$782,L$155)+'СЕТ СН'!$F$15</f>
        <v>145.74072666000001</v>
      </c>
      <c r="M185" s="36">
        <f>SUMIFS(СВЦЭМ!$E$39:$E$782,СВЦЭМ!$A$39:$A$782,$A185,СВЦЭМ!$B$39:$B$782,M$155)+'СЕТ СН'!$F$15</f>
        <v>143.64818166000001</v>
      </c>
      <c r="N185" s="36">
        <f>SUMIFS(СВЦЭМ!$E$39:$E$782,СВЦЭМ!$A$39:$A$782,$A185,СВЦЭМ!$B$39:$B$782,N$155)+'СЕТ СН'!$F$15</f>
        <v>144.05296473000001</v>
      </c>
      <c r="O185" s="36">
        <f>SUMIFS(СВЦЭМ!$E$39:$E$782,СВЦЭМ!$A$39:$A$782,$A185,СВЦЭМ!$B$39:$B$782,O$155)+'СЕТ СН'!$F$15</f>
        <v>145.80880995000001</v>
      </c>
      <c r="P185" s="36">
        <f>SUMIFS(СВЦЭМ!$E$39:$E$782,СВЦЭМ!$A$39:$A$782,$A185,СВЦЭМ!$B$39:$B$782,P$155)+'СЕТ СН'!$F$15</f>
        <v>142.45273374999999</v>
      </c>
      <c r="Q185" s="36">
        <f>SUMIFS(СВЦЭМ!$E$39:$E$782,СВЦЭМ!$A$39:$A$782,$A185,СВЦЭМ!$B$39:$B$782,Q$155)+'СЕТ СН'!$F$15</f>
        <v>143.20648782999999</v>
      </c>
      <c r="R185" s="36">
        <f>SUMIFS(СВЦЭМ!$E$39:$E$782,СВЦЭМ!$A$39:$A$782,$A185,СВЦЭМ!$B$39:$B$782,R$155)+'СЕТ СН'!$F$15</f>
        <v>146.36478485000001</v>
      </c>
      <c r="S185" s="36">
        <f>SUMIFS(СВЦЭМ!$E$39:$E$782,СВЦЭМ!$A$39:$A$782,$A185,СВЦЭМ!$B$39:$B$782,S$155)+'СЕТ СН'!$F$15</f>
        <v>144.63231886</v>
      </c>
      <c r="T185" s="36">
        <f>SUMIFS(СВЦЭМ!$E$39:$E$782,СВЦЭМ!$A$39:$A$782,$A185,СВЦЭМ!$B$39:$B$782,T$155)+'СЕТ СН'!$F$15</f>
        <v>144.32286766999999</v>
      </c>
      <c r="U185" s="36">
        <f>SUMIFS(СВЦЭМ!$E$39:$E$782,СВЦЭМ!$A$39:$A$782,$A185,СВЦЭМ!$B$39:$B$782,U$155)+'СЕТ СН'!$F$15</f>
        <v>144.82357148</v>
      </c>
      <c r="V185" s="36">
        <f>SUMIFS(СВЦЭМ!$E$39:$E$782,СВЦЭМ!$A$39:$A$782,$A185,СВЦЭМ!$B$39:$B$782,V$155)+'СЕТ СН'!$F$15</f>
        <v>142.47509228999999</v>
      </c>
      <c r="W185" s="36">
        <f>SUMIFS(СВЦЭМ!$E$39:$E$782,СВЦЭМ!$A$39:$A$782,$A185,СВЦЭМ!$B$39:$B$782,W$155)+'СЕТ СН'!$F$15</f>
        <v>143.09068288</v>
      </c>
      <c r="X185" s="36">
        <f>SUMIFS(СВЦЭМ!$E$39:$E$782,СВЦЭМ!$A$39:$A$782,$A185,СВЦЭМ!$B$39:$B$782,X$155)+'СЕТ СН'!$F$15</f>
        <v>148.00408865</v>
      </c>
      <c r="Y185" s="36">
        <f>SUMIFS(СВЦЭМ!$E$39:$E$782,СВЦЭМ!$A$39:$A$782,$A185,СВЦЭМ!$B$39:$B$782,Y$155)+'СЕТ СН'!$F$15</f>
        <v>158.63968790999999</v>
      </c>
    </row>
    <row r="186" spans="1:27" ht="15.75" x14ac:dyDescent="0.2">
      <c r="A186" s="35">
        <f t="shared" si="4"/>
        <v>45169</v>
      </c>
      <c r="B186" s="36">
        <f>SUMIFS(СВЦЭМ!$E$39:$E$782,СВЦЭМ!$A$39:$A$782,$A186,СВЦЭМ!$B$39:$B$782,B$155)+'СЕТ СН'!$F$15</f>
        <v>168.28745900999999</v>
      </c>
      <c r="C186" s="36">
        <f>SUMIFS(СВЦЭМ!$E$39:$E$782,СВЦЭМ!$A$39:$A$782,$A186,СВЦЭМ!$B$39:$B$782,C$155)+'СЕТ СН'!$F$15</f>
        <v>175.23080540999999</v>
      </c>
      <c r="D186" s="36">
        <f>SUMIFS(СВЦЭМ!$E$39:$E$782,СВЦЭМ!$A$39:$A$782,$A186,СВЦЭМ!$B$39:$B$782,D$155)+'СЕТ СН'!$F$15</f>
        <v>179.92058843000001</v>
      </c>
      <c r="E186" s="36">
        <f>SUMIFS(СВЦЭМ!$E$39:$E$782,СВЦЭМ!$A$39:$A$782,$A186,СВЦЭМ!$B$39:$B$782,E$155)+'СЕТ СН'!$F$15</f>
        <v>183.21003009</v>
      </c>
      <c r="F186" s="36">
        <f>SUMIFS(СВЦЭМ!$E$39:$E$782,СВЦЭМ!$A$39:$A$782,$A186,СВЦЭМ!$B$39:$B$782,F$155)+'СЕТ СН'!$F$15</f>
        <v>179.81401066000001</v>
      </c>
      <c r="G186" s="36">
        <f>SUMIFS(СВЦЭМ!$E$39:$E$782,СВЦЭМ!$A$39:$A$782,$A186,СВЦЭМ!$B$39:$B$782,G$155)+'СЕТ СН'!$F$15</f>
        <v>181.37048801</v>
      </c>
      <c r="H186" s="36">
        <f>SUMIFS(СВЦЭМ!$E$39:$E$782,СВЦЭМ!$A$39:$A$782,$A186,СВЦЭМ!$B$39:$B$782,H$155)+'СЕТ СН'!$F$15</f>
        <v>171.11891129</v>
      </c>
      <c r="I186" s="36">
        <f>SUMIFS(СВЦЭМ!$E$39:$E$782,СВЦЭМ!$A$39:$A$782,$A186,СВЦЭМ!$B$39:$B$782,I$155)+'СЕТ СН'!$F$15</f>
        <v>165.53318604</v>
      </c>
      <c r="J186" s="36">
        <f>SUMIFS(СВЦЭМ!$E$39:$E$782,СВЦЭМ!$A$39:$A$782,$A186,СВЦЭМ!$B$39:$B$782,J$155)+'СЕТ СН'!$F$15</f>
        <v>155.35717409</v>
      </c>
      <c r="K186" s="36">
        <f>SUMIFS(СВЦЭМ!$E$39:$E$782,СВЦЭМ!$A$39:$A$782,$A186,СВЦЭМ!$B$39:$B$782,K$155)+'СЕТ СН'!$F$15</f>
        <v>147.27672618</v>
      </c>
      <c r="L186" s="36">
        <f>SUMIFS(СВЦЭМ!$E$39:$E$782,СВЦЭМ!$A$39:$A$782,$A186,СВЦЭМ!$B$39:$B$782,L$155)+'СЕТ СН'!$F$15</f>
        <v>144.61379736000001</v>
      </c>
      <c r="M186" s="36">
        <f>SUMIFS(СВЦЭМ!$E$39:$E$782,СВЦЭМ!$A$39:$A$782,$A186,СВЦЭМ!$B$39:$B$782,M$155)+'СЕТ СН'!$F$15</f>
        <v>143.11365950999999</v>
      </c>
      <c r="N186" s="36">
        <f>SUMIFS(СВЦЭМ!$E$39:$E$782,СВЦЭМ!$A$39:$A$782,$A186,СВЦЭМ!$B$39:$B$782,N$155)+'СЕТ СН'!$F$15</f>
        <v>143.39961203999999</v>
      </c>
      <c r="O186" s="36">
        <f>SUMIFS(СВЦЭМ!$E$39:$E$782,СВЦЭМ!$A$39:$A$782,$A186,СВЦЭМ!$B$39:$B$782,O$155)+'СЕТ СН'!$F$15</f>
        <v>143.82081568000001</v>
      </c>
      <c r="P186" s="36">
        <f>SUMIFS(СВЦЭМ!$E$39:$E$782,СВЦЭМ!$A$39:$A$782,$A186,СВЦЭМ!$B$39:$B$782,P$155)+'СЕТ СН'!$F$15</f>
        <v>141.60515716</v>
      </c>
      <c r="Q186" s="36">
        <f>SUMIFS(СВЦЭМ!$E$39:$E$782,СВЦЭМ!$A$39:$A$782,$A186,СВЦЭМ!$B$39:$B$782,Q$155)+'СЕТ СН'!$F$15</f>
        <v>142.99672169999999</v>
      </c>
      <c r="R186" s="36">
        <f>SUMIFS(СВЦЭМ!$E$39:$E$782,СВЦЭМ!$A$39:$A$782,$A186,СВЦЭМ!$B$39:$B$782,R$155)+'СЕТ СН'!$F$15</f>
        <v>145.83597195999999</v>
      </c>
      <c r="S186" s="36">
        <f>SUMIFS(СВЦЭМ!$E$39:$E$782,СВЦЭМ!$A$39:$A$782,$A186,СВЦЭМ!$B$39:$B$782,S$155)+'СЕТ СН'!$F$15</f>
        <v>145.39969704999999</v>
      </c>
      <c r="T186" s="36">
        <f>SUMIFS(СВЦЭМ!$E$39:$E$782,СВЦЭМ!$A$39:$A$782,$A186,СВЦЭМ!$B$39:$B$782,T$155)+'СЕТ СН'!$F$15</f>
        <v>145.59171810999999</v>
      </c>
      <c r="U186" s="36">
        <f>SUMIFS(СВЦЭМ!$E$39:$E$782,СВЦЭМ!$A$39:$A$782,$A186,СВЦЭМ!$B$39:$B$782,U$155)+'СЕТ СН'!$F$15</f>
        <v>145.89948626</v>
      </c>
      <c r="V186" s="36">
        <f>SUMIFS(СВЦЭМ!$E$39:$E$782,СВЦЭМ!$A$39:$A$782,$A186,СВЦЭМ!$B$39:$B$782,V$155)+'СЕТ СН'!$F$15</f>
        <v>144.25358878</v>
      </c>
      <c r="W186" s="36">
        <f>SUMIFS(СВЦЭМ!$E$39:$E$782,СВЦЭМ!$A$39:$A$782,$A186,СВЦЭМ!$B$39:$B$782,W$155)+'СЕТ СН'!$F$15</f>
        <v>144.84008940999999</v>
      </c>
      <c r="X186" s="36">
        <f>SUMIFS(СВЦЭМ!$E$39:$E$782,СВЦЭМ!$A$39:$A$782,$A186,СВЦЭМ!$B$39:$B$782,X$155)+'СЕТ СН'!$F$15</f>
        <v>152.09575404</v>
      </c>
      <c r="Y186" s="36">
        <f>SUMIFS(СВЦЭМ!$E$39:$E$782,СВЦЭМ!$A$39:$A$782,$A186,СВЦЭМ!$B$39:$B$782,Y$155)+'СЕТ СН'!$F$15</f>
        <v>162.29010682000001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7" t="s">
        <v>7</v>
      </c>
      <c r="B188" s="131" t="s">
        <v>147</v>
      </c>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3"/>
    </row>
    <row r="189" spans="1:27" ht="12.75" customHeight="1" x14ac:dyDescent="0.2">
      <c r="A189" s="138"/>
      <c r="B189" s="134"/>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6"/>
    </row>
    <row r="190" spans="1:27" s="46" customFormat="1" ht="12.75" customHeight="1" x14ac:dyDescent="0.2">
      <c r="A190" s="139"/>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01.08.2023</v>
      </c>
      <c r="B191" s="36">
        <f>SUMIFS(СВЦЭМ!$F$39:$F$782,СВЦЭМ!$A$39:$A$782,$A191,СВЦЭМ!$B$39:$B$782,B$190)+'СЕТ СН'!$F$15</f>
        <v>156.29218426</v>
      </c>
      <c r="C191" s="36">
        <f>SUMIFS(СВЦЭМ!$F$39:$F$782,СВЦЭМ!$A$39:$A$782,$A191,СВЦЭМ!$B$39:$B$782,C$190)+'СЕТ СН'!$F$15</f>
        <v>173.5458213</v>
      </c>
      <c r="D191" s="36">
        <f>SUMIFS(СВЦЭМ!$F$39:$F$782,СВЦЭМ!$A$39:$A$782,$A191,СВЦЭМ!$B$39:$B$782,D$190)+'СЕТ СН'!$F$15</f>
        <v>178.4256613</v>
      </c>
      <c r="E191" s="36">
        <f>SUMIFS(СВЦЭМ!$F$39:$F$782,СВЦЭМ!$A$39:$A$782,$A191,СВЦЭМ!$B$39:$B$782,E$190)+'СЕТ СН'!$F$15</f>
        <v>182.32658086000001</v>
      </c>
      <c r="F191" s="36">
        <f>SUMIFS(СВЦЭМ!$F$39:$F$782,СВЦЭМ!$A$39:$A$782,$A191,СВЦЭМ!$B$39:$B$782,F$190)+'СЕТ СН'!$F$15</f>
        <v>183.75610735999999</v>
      </c>
      <c r="G191" s="36">
        <f>SUMIFS(СВЦЭМ!$F$39:$F$782,СВЦЭМ!$A$39:$A$782,$A191,СВЦЭМ!$B$39:$B$782,G$190)+'СЕТ СН'!$F$15</f>
        <v>184.67468310000001</v>
      </c>
      <c r="H191" s="36">
        <f>SUMIFS(СВЦЭМ!$F$39:$F$782,СВЦЭМ!$A$39:$A$782,$A191,СВЦЭМ!$B$39:$B$782,H$190)+'СЕТ СН'!$F$15</f>
        <v>179.62665777999999</v>
      </c>
      <c r="I191" s="36">
        <f>SUMIFS(СВЦЭМ!$F$39:$F$782,СВЦЭМ!$A$39:$A$782,$A191,СВЦЭМ!$B$39:$B$782,I$190)+'СЕТ СН'!$F$15</f>
        <v>162.18914418</v>
      </c>
      <c r="J191" s="36">
        <f>SUMIFS(СВЦЭМ!$F$39:$F$782,СВЦЭМ!$A$39:$A$782,$A191,СВЦЭМ!$B$39:$B$782,J$190)+'СЕТ СН'!$F$15</f>
        <v>148.23561515</v>
      </c>
      <c r="K191" s="36">
        <f>SUMIFS(СВЦЭМ!$F$39:$F$782,СВЦЭМ!$A$39:$A$782,$A191,СВЦЭМ!$B$39:$B$782,K$190)+'СЕТ СН'!$F$15</f>
        <v>146.86629657</v>
      </c>
      <c r="L191" s="36">
        <f>SUMIFS(СВЦЭМ!$F$39:$F$782,СВЦЭМ!$A$39:$A$782,$A191,СВЦЭМ!$B$39:$B$782,L$190)+'СЕТ СН'!$F$15</f>
        <v>142.22586923</v>
      </c>
      <c r="M191" s="36">
        <f>SUMIFS(СВЦЭМ!$F$39:$F$782,СВЦЭМ!$A$39:$A$782,$A191,СВЦЭМ!$B$39:$B$782,M$190)+'СЕТ СН'!$F$15</f>
        <v>139.81817677000001</v>
      </c>
      <c r="N191" s="36">
        <f>SUMIFS(СВЦЭМ!$F$39:$F$782,СВЦЭМ!$A$39:$A$782,$A191,СВЦЭМ!$B$39:$B$782,N$190)+'СЕТ СН'!$F$15</f>
        <v>140.68072695999999</v>
      </c>
      <c r="O191" s="36">
        <f>SUMIFS(СВЦЭМ!$F$39:$F$782,СВЦЭМ!$A$39:$A$782,$A191,СВЦЭМ!$B$39:$B$782,O$190)+'СЕТ СН'!$F$15</f>
        <v>140.08051377000001</v>
      </c>
      <c r="P191" s="36">
        <f>SUMIFS(СВЦЭМ!$F$39:$F$782,СВЦЭМ!$A$39:$A$782,$A191,СВЦЭМ!$B$39:$B$782,P$190)+'СЕТ СН'!$F$15</f>
        <v>139.33281016000001</v>
      </c>
      <c r="Q191" s="36">
        <f>SUMIFS(СВЦЭМ!$F$39:$F$782,СВЦЭМ!$A$39:$A$782,$A191,СВЦЭМ!$B$39:$B$782,Q$190)+'СЕТ СН'!$F$15</f>
        <v>137.55672716999999</v>
      </c>
      <c r="R191" s="36">
        <f>SUMIFS(СВЦЭМ!$F$39:$F$782,СВЦЭМ!$A$39:$A$782,$A191,СВЦЭМ!$B$39:$B$782,R$190)+'СЕТ СН'!$F$15</f>
        <v>138.69563371999999</v>
      </c>
      <c r="S191" s="36">
        <f>SUMIFS(СВЦЭМ!$F$39:$F$782,СВЦЭМ!$A$39:$A$782,$A191,СВЦЭМ!$B$39:$B$782,S$190)+'СЕТ СН'!$F$15</f>
        <v>138.87610569</v>
      </c>
      <c r="T191" s="36">
        <f>SUMIFS(СВЦЭМ!$F$39:$F$782,СВЦЭМ!$A$39:$A$782,$A191,СВЦЭМ!$B$39:$B$782,T$190)+'СЕТ СН'!$F$15</f>
        <v>141.73327785999999</v>
      </c>
      <c r="U191" s="36">
        <f>SUMIFS(СВЦЭМ!$F$39:$F$782,СВЦЭМ!$A$39:$A$782,$A191,СВЦЭМ!$B$39:$B$782,U$190)+'СЕТ СН'!$F$15</f>
        <v>142.12672028</v>
      </c>
      <c r="V191" s="36">
        <f>SUMIFS(СВЦЭМ!$F$39:$F$782,СВЦЭМ!$A$39:$A$782,$A191,СВЦЭМ!$B$39:$B$782,V$190)+'СЕТ СН'!$F$15</f>
        <v>143.00990246000001</v>
      </c>
      <c r="W191" s="36">
        <f>SUMIFS(СВЦЭМ!$F$39:$F$782,СВЦЭМ!$A$39:$A$782,$A191,СВЦЭМ!$B$39:$B$782,W$190)+'СЕТ СН'!$F$15</f>
        <v>141.82345611</v>
      </c>
      <c r="X191" s="36">
        <f>SUMIFS(СВЦЭМ!$F$39:$F$782,СВЦЭМ!$A$39:$A$782,$A191,СВЦЭМ!$B$39:$B$782,X$190)+'СЕТ СН'!$F$15</f>
        <v>148.66827896999999</v>
      </c>
      <c r="Y191" s="36">
        <f>SUMIFS(СВЦЭМ!$F$39:$F$782,СВЦЭМ!$A$39:$A$782,$A191,СВЦЭМ!$B$39:$B$782,Y$190)+'СЕТ СН'!$F$15</f>
        <v>156.10417601</v>
      </c>
      <c r="AA191" s="45"/>
    </row>
    <row r="192" spans="1:27" ht="15.75" x14ac:dyDescent="0.2">
      <c r="A192" s="35">
        <f>A191+1</f>
        <v>45140</v>
      </c>
      <c r="B192" s="36">
        <f>SUMIFS(СВЦЭМ!$F$39:$F$782,СВЦЭМ!$A$39:$A$782,$A192,СВЦЭМ!$B$39:$B$782,B$190)+'СЕТ СН'!$F$15</f>
        <v>154.15828207999999</v>
      </c>
      <c r="C192" s="36">
        <f>SUMIFS(СВЦЭМ!$F$39:$F$782,СВЦЭМ!$A$39:$A$782,$A192,СВЦЭМ!$B$39:$B$782,C$190)+'СЕТ СН'!$F$15</f>
        <v>162.71703703</v>
      </c>
      <c r="D192" s="36">
        <f>SUMIFS(СВЦЭМ!$F$39:$F$782,СВЦЭМ!$A$39:$A$782,$A192,СВЦЭМ!$B$39:$B$782,D$190)+'СЕТ СН'!$F$15</f>
        <v>171.08957613000001</v>
      </c>
      <c r="E192" s="36">
        <f>SUMIFS(СВЦЭМ!$F$39:$F$782,СВЦЭМ!$A$39:$A$782,$A192,СВЦЭМ!$B$39:$B$782,E$190)+'СЕТ СН'!$F$15</f>
        <v>177.51449117000001</v>
      </c>
      <c r="F192" s="36">
        <f>SUMIFS(СВЦЭМ!$F$39:$F$782,СВЦЭМ!$A$39:$A$782,$A192,СВЦЭМ!$B$39:$B$782,F$190)+'СЕТ СН'!$F$15</f>
        <v>180.31815205999999</v>
      </c>
      <c r="G192" s="36">
        <f>SUMIFS(СВЦЭМ!$F$39:$F$782,СВЦЭМ!$A$39:$A$782,$A192,СВЦЭМ!$B$39:$B$782,G$190)+'СЕТ СН'!$F$15</f>
        <v>179.00156501000001</v>
      </c>
      <c r="H192" s="36">
        <f>SUMIFS(СВЦЭМ!$F$39:$F$782,СВЦЭМ!$A$39:$A$782,$A192,СВЦЭМ!$B$39:$B$782,H$190)+'СЕТ СН'!$F$15</f>
        <v>172.87652249999999</v>
      </c>
      <c r="I192" s="36">
        <f>SUMIFS(СВЦЭМ!$F$39:$F$782,СВЦЭМ!$A$39:$A$782,$A192,СВЦЭМ!$B$39:$B$782,I$190)+'СЕТ СН'!$F$15</f>
        <v>159.32268586000001</v>
      </c>
      <c r="J192" s="36">
        <f>SUMIFS(СВЦЭМ!$F$39:$F$782,СВЦЭМ!$A$39:$A$782,$A192,СВЦЭМ!$B$39:$B$782,J$190)+'СЕТ СН'!$F$15</f>
        <v>147.64889536000001</v>
      </c>
      <c r="K192" s="36">
        <f>SUMIFS(СВЦЭМ!$F$39:$F$782,СВЦЭМ!$A$39:$A$782,$A192,СВЦЭМ!$B$39:$B$782,K$190)+'СЕТ СН'!$F$15</f>
        <v>146.25759837999999</v>
      </c>
      <c r="L192" s="36">
        <f>SUMIFS(СВЦЭМ!$F$39:$F$782,СВЦЭМ!$A$39:$A$782,$A192,СВЦЭМ!$B$39:$B$782,L$190)+'СЕТ СН'!$F$15</f>
        <v>144.29733125000001</v>
      </c>
      <c r="M192" s="36">
        <f>SUMIFS(СВЦЭМ!$F$39:$F$782,СВЦЭМ!$A$39:$A$782,$A192,СВЦЭМ!$B$39:$B$782,M$190)+'СЕТ СН'!$F$15</f>
        <v>141.56862473000001</v>
      </c>
      <c r="N192" s="36">
        <f>SUMIFS(СВЦЭМ!$F$39:$F$782,СВЦЭМ!$A$39:$A$782,$A192,СВЦЭМ!$B$39:$B$782,N$190)+'СЕТ СН'!$F$15</f>
        <v>138.93290399</v>
      </c>
      <c r="O192" s="36">
        <f>SUMIFS(СВЦЭМ!$F$39:$F$782,СВЦЭМ!$A$39:$A$782,$A192,СВЦЭМ!$B$39:$B$782,O$190)+'СЕТ СН'!$F$15</f>
        <v>128.80737744000001</v>
      </c>
      <c r="P192" s="36">
        <f>SUMIFS(СВЦЭМ!$F$39:$F$782,СВЦЭМ!$A$39:$A$782,$A192,СВЦЭМ!$B$39:$B$782,P$190)+'СЕТ СН'!$F$15</f>
        <v>133.42283689999999</v>
      </c>
      <c r="Q192" s="36">
        <f>SUMIFS(СВЦЭМ!$F$39:$F$782,СВЦЭМ!$A$39:$A$782,$A192,СВЦЭМ!$B$39:$B$782,Q$190)+'СЕТ СН'!$F$15</f>
        <v>135.84231661999999</v>
      </c>
      <c r="R192" s="36">
        <f>SUMIFS(СВЦЭМ!$F$39:$F$782,СВЦЭМ!$A$39:$A$782,$A192,СВЦЭМ!$B$39:$B$782,R$190)+'СЕТ СН'!$F$15</f>
        <v>137.66440528000001</v>
      </c>
      <c r="S192" s="36">
        <f>SUMIFS(СВЦЭМ!$F$39:$F$782,СВЦЭМ!$A$39:$A$782,$A192,СВЦЭМ!$B$39:$B$782,S$190)+'СЕТ СН'!$F$15</f>
        <v>138.75622715</v>
      </c>
      <c r="T192" s="36">
        <f>SUMIFS(СВЦЭМ!$F$39:$F$782,СВЦЭМ!$A$39:$A$782,$A192,СВЦЭМ!$B$39:$B$782,T$190)+'СЕТ СН'!$F$15</f>
        <v>141.38744136</v>
      </c>
      <c r="U192" s="36">
        <f>SUMIFS(СВЦЭМ!$F$39:$F$782,СВЦЭМ!$A$39:$A$782,$A192,СВЦЭМ!$B$39:$B$782,U$190)+'СЕТ СН'!$F$15</f>
        <v>143.00058905</v>
      </c>
      <c r="V192" s="36">
        <f>SUMIFS(СВЦЭМ!$F$39:$F$782,СВЦЭМ!$A$39:$A$782,$A192,СВЦЭМ!$B$39:$B$782,V$190)+'СЕТ СН'!$F$15</f>
        <v>146.43820564999999</v>
      </c>
      <c r="W192" s="36">
        <f>SUMIFS(СВЦЭМ!$F$39:$F$782,СВЦЭМ!$A$39:$A$782,$A192,СВЦЭМ!$B$39:$B$782,W$190)+'СЕТ СН'!$F$15</f>
        <v>144.70680583999999</v>
      </c>
      <c r="X192" s="36">
        <f>SUMIFS(СВЦЭМ!$F$39:$F$782,СВЦЭМ!$A$39:$A$782,$A192,СВЦЭМ!$B$39:$B$782,X$190)+'СЕТ СН'!$F$15</f>
        <v>143.49069835</v>
      </c>
      <c r="Y192" s="36">
        <f>SUMIFS(СВЦЭМ!$F$39:$F$782,СВЦЭМ!$A$39:$A$782,$A192,СВЦЭМ!$B$39:$B$782,Y$190)+'СЕТ СН'!$F$15</f>
        <v>149.12702218999999</v>
      </c>
    </row>
    <row r="193" spans="1:25" ht="15.75" x14ac:dyDescent="0.2">
      <c r="A193" s="35">
        <f t="shared" ref="A193:A221" si="5">A192+1</f>
        <v>45141</v>
      </c>
      <c r="B193" s="36">
        <f>SUMIFS(СВЦЭМ!$F$39:$F$782,СВЦЭМ!$A$39:$A$782,$A193,СВЦЭМ!$B$39:$B$782,B$190)+'СЕТ СН'!$F$15</f>
        <v>163.83681168999999</v>
      </c>
      <c r="C193" s="36">
        <f>SUMIFS(СВЦЭМ!$F$39:$F$782,СВЦЭМ!$A$39:$A$782,$A193,СВЦЭМ!$B$39:$B$782,C$190)+'СЕТ СН'!$F$15</f>
        <v>173.51922862999999</v>
      </c>
      <c r="D193" s="36">
        <f>SUMIFS(СВЦЭМ!$F$39:$F$782,СВЦЭМ!$A$39:$A$782,$A193,СВЦЭМ!$B$39:$B$782,D$190)+'СЕТ СН'!$F$15</f>
        <v>175.07086765</v>
      </c>
      <c r="E193" s="36">
        <f>SUMIFS(СВЦЭМ!$F$39:$F$782,СВЦЭМ!$A$39:$A$782,$A193,СВЦЭМ!$B$39:$B$782,E$190)+'СЕТ СН'!$F$15</f>
        <v>177.39137987000001</v>
      </c>
      <c r="F193" s="36">
        <f>SUMIFS(СВЦЭМ!$F$39:$F$782,СВЦЭМ!$A$39:$A$782,$A193,СВЦЭМ!$B$39:$B$782,F$190)+'СЕТ СН'!$F$15</f>
        <v>177.59138544000001</v>
      </c>
      <c r="G193" s="36">
        <f>SUMIFS(СВЦЭМ!$F$39:$F$782,СВЦЭМ!$A$39:$A$782,$A193,СВЦЭМ!$B$39:$B$782,G$190)+'СЕТ СН'!$F$15</f>
        <v>177.72065431999999</v>
      </c>
      <c r="H193" s="36">
        <f>SUMIFS(СВЦЭМ!$F$39:$F$782,СВЦЭМ!$A$39:$A$782,$A193,СВЦЭМ!$B$39:$B$782,H$190)+'СЕТ СН'!$F$15</f>
        <v>172.63956601999999</v>
      </c>
      <c r="I193" s="36">
        <f>SUMIFS(СВЦЭМ!$F$39:$F$782,СВЦЭМ!$A$39:$A$782,$A193,СВЦЭМ!$B$39:$B$782,I$190)+'СЕТ СН'!$F$15</f>
        <v>162.56554925</v>
      </c>
      <c r="J193" s="36">
        <f>SUMIFS(СВЦЭМ!$F$39:$F$782,СВЦЭМ!$A$39:$A$782,$A193,СВЦЭМ!$B$39:$B$782,J$190)+'СЕТ СН'!$F$15</f>
        <v>150.40858434</v>
      </c>
      <c r="K193" s="36">
        <f>SUMIFS(СВЦЭМ!$F$39:$F$782,СВЦЭМ!$A$39:$A$782,$A193,СВЦЭМ!$B$39:$B$782,K$190)+'СЕТ СН'!$F$15</f>
        <v>149.92821221</v>
      </c>
      <c r="L193" s="36">
        <f>SUMIFS(СВЦЭМ!$F$39:$F$782,СВЦЭМ!$A$39:$A$782,$A193,СВЦЭМ!$B$39:$B$782,L$190)+'СЕТ СН'!$F$15</f>
        <v>147.22679488</v>
      </c>
      <c r="M193" s="36">
        <f>SUMIFS(СВЦЭМ!$F$39:$F$782,СВЦЭМ!$A$39:$A$782,$A193,СВЦЭМ!$B$39:$B$782,M$190)+'СЕТ СН'!$F$15</f>
        <v>145.69430686000001</v>
      </c>
      <c r="N193" s="36">
        <f>SUMIFS(СВЦЭМ!$F$39:$F$782,СВЦЭМ!$A$39:$A$782,$A193,СВЦЭМ!$B$39:$B$782,N$190)+'СЕТ СН'!$F$15</f>
        <v>146.48397700000001</v>
      </c>
      <c r="O193" s="36">
        <f>SUMIFS(СВЦЭМ!$F$39:$F$782,СВЦЭМ!$A$39:$A$782,$A193,СВЦЭМ!$B$39:$B$782,O$190)+'СЕТ СН'!$F$15</f>
        <v>146.23623115000001</v>
      </c>
      <c r="P193" s="36">
        <f>SUMIFS(СВЦЭМ!$F$39:$F$782,СВЦЭМ!$A$39:$A$782,$A193,СВЦЭМ!$B$39:$B$782,P$190)+'СЕТ СН'!$F$15</f>
        <v>146.09881109</v>
      </c>
      <c r="Q193" s="36">
        <f>SUMIFS(СВЦЭМ!$F$39:$F$782,СВЦЭМ!$A$39:$A$782,$A193,СВЦЭМ!$B$39:$B$782,Q$190)+'СЕТ СН'!$F$15</f>
        <v>146.51729918000001</v>
      </c>
      <c r="R193" s="36">
        <f>SUMIFS(СВЦЭМ!$F$39:$F$782,СВЦЭМ!$A$39:$A$782,$A193,СВЦЭМ!$B$39:$B$782,R$190)+'СЕТ СН'!$F$15</f>
        <v>146.6967089</v>
      </c>
      <c r="S193" s="36">
        <f>SUMIFS(СВЦЭМ!$F$39:$F$782,СВЦЭМ!$A$39:$A$782,$A193,СВЦЭМ!$B$39:$B$782,S$190)+'СЕТ СН'!$F$15</f>
        <v>145.8875875</v>
      </c>
      <c r="T193" s="36">
        <f>SUMIFS(СВЦЭМ!$F$39:$F$782,СВЦЭМ!$A$39:$A$782,$A193,СВЦЭМ!$B$39:$B$782,T$190)+'СЕТ СН'!$F$15</f>
        <v>148.46522042000001</v>
      </c>
      <c r="U193" s="36">
        <f>SUMIFS(СВЦЭМ!$F$39:$F$782,СВЦЭМ!$A$39:$A$782,$A193,СВЦЭМ!$B$39:$B$782,U$190)+'СЕТ СН'!$F$15</f>
        <v>149.92731509999999</v>
      </c>
      <c r="V193" s="36">
        <f>SUMIFS(СВЦЭМ!$F$39:$F$782,СВЦЭМ!$A$39:$A$782,$A193,СВЦЭМ!$B$39:$B$782,V$190)+'СЕТ СН'!$F$15</f>
        <v>150.23128369</v>
      </c>
      <c r="W193" s="36">
        <f>SUMIFS(СВЦЭМ!$F$39:$F$782,СВЦЭМ!$A$39:$A$782,$A193,СВЦЭМ!$B$39:$B$782,W$190)+'СЕТ СН'!$F$15</f>
        <v>146.786393</v>
      </c>
      <c r="X193" s="36">
        <f>SUMIFS(СВЦЭМ!$F$39:$F$782,СВЦЭМ!$A$39:$A$782,$A193,СВЦЭМ!$B$39:$B$782,X$190)+'СЕТ СН'!$F$15</f>
        <v>152.83122562</v>
      </c>
      <c r="Y193" s="36">
        <f>SUMIFS(СВЦЭМ!$F$39:$F$782,СВЦЭМ!$A$39:$A$782,$A193,СВЦЭМ!$B$39:$B$782,Y$190)+'СЕТ СН'!$F$15</f>
        <v>164.92267935999999</v>
      </c>
    </row>
    <row r="194" spans="1:25" ht="15.75" x14ac:dyDescent="0.2">
      <c r="A194" s="35">
        <f t="shared" si="5"/>
        <v>45142</v>
      </c>
      <c r="B194" s="36">
        <f>SUMIFS(СВЦЭМ!$F$39:$F$782,СВЦЭМ!$A$39:$A$782,$A194,СВЦЭМ!$B$39:$B$782,B$190)+'СЕТ СН'!$F$15</f>
        <v>166.97730801</v>
      </c>
      <c r="C194" s="36">
        <f>SUMIFS(СВЦЭМ!$F$39:$F$782,СВЦЭМ!$A$39:$A$782,$A194,СВЦЭМ!$B$39:$B$782,C$190)+'СЕТ СН'!$F$15</f>
        <v>176.38287781</v>
      </c>
      <c r="D194" s="36">
        <f>SUMIFS(СВЦЭМ!$F$39:$F$782,СВЦЭМ!$A$39:$A$782,$A194,СВЦЭМ!$B$39:$B$782,D$190)+'СЕТ СН'!$F$15</f>
        <v>180.35401274</v>
      </c>
      <c r="E194" s="36">
        <f>SUMIFS(СВЦЭМ!$F$39:$F$782,СВЦЭМ!$A$39:$A$782,$A194,СВЦЭМ!$B$39:$B$782,E$190)+'СЕТ СН'!$F$15</f>
        <v>186.65876682999999</v>
      </c>
      <c r="F194" s="36">
        <f>SUMIFS(СВЦЭМ!$F$39:$F$782,СВЦЭМ!$A$39:$A$782,$A194,СВЦЭМ!$B$39:$B$782,F$190)+'СЕТ СН'!$F$15</f>
        <v>187.31145241999999</v>
      </c>
      <c r="G194" s="36">
        <f>SUMIFS(СВЦЭМ!$F$39:$F$782,СВЦЭМ!$A$39:$A$782,$A194,СВЦЭМ!$B$39:$B$782,G$190)+'СЕТ СН'!$F$15</f>
        <v>186.94860775999999</v>
      </c>
      <c r="H194" s="36">
        <f>SUMIFS(СВЦЭМ!$F$39:$F$782,СВЦЭМ!$A$39:$A$782,$A194,СВЦЭМ!$B$39:$B$782,H$190)+'СЕТ СН'!$F$15</f>
        <v>181.76829416000001</v>
      </c>
      <c r="I194" s="36">
        <f>SUMIFS(СВЦЭМ!$F$39:$F$782,СВЦЭМ!$A$39:$A$782,$A194,СВЦЭМ!$B$39:$B$782,I$190)+'СЕТ СН'!$F$15</f>
        <v>167.95946211</v>
      </c>
      <c r="J194" s="36">
        <f>SUMIFS(СВЦЭМ!$F$39:$F$782,СВЦЭМ!$A$39:$A$782,$A194,СВЦЭМ!$B$39:$B$782,J$190)+'СЕТ СН'!$F$15</f>
        <v>156.94872022999999</v>
      </c>
      <c r="K194" s="36">
        <f>SUMIFS(СВЦЭМ!$F$39:$F$782,СВЦЭМ!$A$39:$A$782,$A194,СВЦЭМ!$B$39:$B$782,K$190)+'СЕТ СН'!$F$15</f>
        <v>153.06401872000001</v>
      </c>
      <c r="L194" s="36">
        <f>SUMIFS(СВЦЭМ!$F$39:$F$782,СВЦЭМ!$A$39:$A$782,$A194,СВЦЭМ!$B$39:$B$782,L$190)+'СЕТ СН'!$F$15</f>
        <v>147.80387705000001</v>
      </c>
      <c r="M194" s="36">
        <f>SUMIFS(СВЦЭМ!$F$39:$F$782,СВЦЭМ!$A$39:$A$782,$A194,СВЦЭМ!$B$39:$B$782,M$190)+'СЕТ СН'!$F$15</f>
        <v>146.93735570999999</v>
      </c>
      <c r="N194" s="36">
        <f>SUMIFS(СВЦЭМ!$F$39:$F$782,СВЦЭМ!$A$39:$A$782,$A194,СВЦЭМ!$B$39:$B$782,N$190)+'СЕТ СН'!$F$15</f>
        <v>146.58599366000001</v>
      </c>
      <c r="O194" s="36">
        <f>SUMIFS(СВЦЭМ!$F$39:$F$782,СВЦЭМ!$A$39:$A$782,$A194,СВЦЭМ!$B$39:$B$782,O$190)+'СЕТ СН'!$F$15</f>
        <v>143.38127606</v>
      </c>
      <c r="P194" s="36">
        <f>SUMIFS(СВЦЭМ!$F$39:$F$782,СВЦЭМ!$A$39:$A$782,$A194,СВЦЭМ!$B$39:$B$782,P$190)+'СЕТ СН'!$F$15</f>
        <v>142.2932308</v>
      </c>
      <c r="Q194" s="36">
        <f>SUMIFS(СВЦЭМ!$F$39:$F$782,СВЦЭМ!$A$39:$A$782,$A194,СВЦЭМ!$B$39:$B$782,Q$190)+'СЕТ СН'!$F$15</f>
        <v>142.48253339999999</v>
      </c>
      <c r="R194" s="36">
        <f>SUMIFS(СВЦЭМ!$F$39:$F$782,СВЦЭМ!$A$39:$A$782,$A194,СВЦЭМ!$B$39:$B$782,R$190)+'СЕТ СН'!$F$15</f>
        <v>144.34652815999999</v>
      </c>
      <c r="S194" s="36">
        <f>SUMIFS(СВЦЭМ!$F$39:$F$782,СВЦЭМ!$A$39:$A$782,$A194,СВЦЭМ!$B$39:$B$782,S$190)+'СЕТ СН'!$F$15</f>
        <v>142.17876738999999</v>
      </c>
      <c r="T194" s="36">
        <f>SUMIFS(СВЦЭМ!$F$39:$F$782,СВЦЭМ!$A$39:$A$782,$A194,СВЦЭМ!$B$39:$B$782,T$190)+'СЕТ СН'!$F$15</f>
        <v>144.10310817999999</v>
      </c>
      <c r="U194" s="36">
        <f>SUMIFS(СВЦЭМ!$F$39:$F$782,СВЦЭМ!$A$39:$A$782,$A194,СВЦЭМ!$B$39:$B$782,U$190)+'СЕТ СН'!$F$15</f>
        <v>145.33887933</v>
      </c>
      <c r="V194" s="36">
        <f>SUMIFS(СВЦЭМ!$F$39:$F$782,СВЦЭМ!$A$39:$A$782,$A194,СВЦЭМ!$B$39:$B$782,V$190)+'СЕТ СН'!$F$15</f>
        <v>146.55430937</v>
      </c>
      <c r="W194" s="36">
        <f>SUMIFS(СВЦЭМ!$F$39:$F$782,СВЦЭМ!$A$39:$A$782,$A194,СВЦЭМ!$B$39:$B$782,W$190)+'СЕТ СН'!$F$15</f>
        <v>143.99494966</v>
      </c>
      <c r="X194" s="36">
        <f>SUMIFS(СВЦЭМ!$F$39:$F$782,СВЦЭМ!$A$39:$A$782,$A194,СВЦЭМ!$B$39:$B$782,X$190)+'СЕТ СН'!$F$15</f>
        <v>150.07166498000001</v>
      </c>
      <c r="Y194" s="36">
        <f>SUMIFS(СВЦЭМ!$F$39:$F$782,СВЦЭМ!$A$39:$A$782,$A194,СВЦЭМ!$B$39:$B$782,Y$190)+'СЕТ СН'!$F$15</f>
        <v>172.51259174</v>
      </c>
    </row>
    <row r="195" spans="1:25" ht="15.75" x14ac:dyDescent="0.2">
      <c r="A195" s="35">
        <f t="shared" si="5"/>
        <v>45143</v>
      </c>
      <c r="B195" s="36">
        <f>SUMIFS(СВЦЭМ!$F$39:$F$782,СВЦЭМ!$A$39:$A$782,$A195,СВЦЭМ!$B$39:$B$782,B$190)+'СЕТ СН'!$F$15</f>
        <v>164.74415662000001</v>
      </c>
      <c r="C195" s="36">
        <f>SUMIFS(СВЦЭМ!$F$39:$F$782,СВЦЭМ!$A$39:$A$782,$A195,СВЦЭМ!$B$39:$B$782,C$190)+'СЕТ СН'!$F$15</f>
        <v>172.45088484999999</v>
      </c>
      <c r="D195" s="36">
        <f>SUMIFS(СВЦЭМ!$F$39:$F$782,СВЦЭМ!$A$39:$A$782,$A195,СВЦЭМ!$B$39:$B$782,D$190)+'СЕТ СН'!$F$15</f>
        <v>177.40708938</v>
      </c>
      <c r="E195" s="36">
        <f>SUMIFS(СВЦЭМ!$F$39:$F$782,СВЦЭМ!$A$39:$A$782,$A195,СВЦЭМ!$B$39:$B$782,E$190)+'СЕТ СН'!$F$15</f>
        <v>181.58825442</v>
      </c>
      <c r="F195" s="36">
        <f>SUMIFS(СВЦЭМ!$F$39:$F$782,СВЦЭМ!$A$39:$A$782,$A195,СВЦЭМ!$B$39:$B$782,F$190)+'СЕТ СН'!$F$15</f>
        <v>181.75227054999999</v>
      </c>
      <c r="G195" s="36">
        <f>SUMIFS(СВЦЭМ!$F$39:$F$782,СВЦЭМ!$A$39:$A$782,$A195,СВЦЭМ!$B$39:$B$782,G$190)+'СЕТ СН'!$F$15</f>
        <v>180.85731433000001</v>
      </c>
      <c r="H195" s="36">
        <f>SUMIFS(СВЦЭМ!$F$39:$F$782,СВЦЭМ!$A$39:$A$782,$A195,СВЦЭМ!$B$39:$B$782,H$190)+'СЕТ СН'!$F$15</f>
        <v>178.57914597999999</v>
      </c>
      <c r="I195" s="36">
        <f>SUMIFS(СВЦЭМ!$F$39:$F$782,СВЦЭМ!$A$39:$A$782,$A195,СВЦЭМ!$B$39:$B$782,I$190)+'СЕТ СН'!$F$15</f>
        <v>169.15241140000001</v>
      </c>
      <c r="J195" s="36">
        <f>SUMIFS(СВЦЭМ!$F$39:$F$782,СВЦЭМ!$A$39:$A$782,$A195,СВЦЭМ!$B$39:$B$782,J$190)+'СЕТ СН'!$F$15</f>
        <v>158.50092452000001</v>
      </c>
      <c r="K195" s="36">
        <f>SUMIFS(СВЦЭМ!$F$39:$F$782,СВЦЭМ!$A$39:$A$782,$A195,СВЦЭМ!$B$39:$B$782,K$190)+'СЕТ СН'!$F$15</f>
        <v>150.85161461000001</v>
      </c>
      <c r="L195" s="36">
        <f>SUMIFS(СВЦЭМ!$F$39:$F$782,СВЦЭМ!$A$39:$A$782,$A195,СВЦЭМ!$B$39:$B$782,L$190)+'СЕТ СН'!$F$15</f>
        <v>144.59347585</v>
      </c>
      <c r="M195" s="36">
        <f>SUMIFS(СВЦЭМ!$F$39:$F$782,СВЦЭМ!$A$39:$A$782,$A195,СВЦЭМ!$B$39:$B$782,M$190)+'СЕТ СН'!$F$15</f>
        <v>140.75020860999999</v>
      </c>
      <c r="N195" s="36">
        <f>SUMIFS(СВЦЭМ!$F$39:$F$782,СВЦЭМ!$A$39:$A$782,$A195,СВЦЭМ!$B$39:$B$782,N$190)+'СЕТ СН'!$F$15</f>
        <v>140.32975490999999</v>
      </c>
      <c r="O195" s="36">
        <f>SUMIFS(СВЦЭМ!$F$39:$F$782,СВЦЭМ!$A$39:$A$782,$A195,СВЦЭМ!$B$39:$B$782,O$190)+'СЕТ СН'!$F$15</f>
        <v>140.53669171000001</v>
      </c>
      <c r="P195" s="36">
        <f>SUMIFS(СВЦЭМ!$F$39:$F$782,СВЦЭМ!$A$39:$A$782,$A195,СВЦЭМ!$B$39:$B$782,P$190)+'СЕТ СН'!$F$15</f>
        <v>141.43303627</v>
      </c>
      <c r="Q195" s="36">
        <f>SUMIFS(СВЦЭМ!$F$39:$F$782,СВЦЭМ!$A$39:$A$782,$A195,СВЦЭМ!$B$39:$B$782,Q$190)+'СЕТ СН'!$F$15</f>
        <v>142.49809167000001</v>
      </c>
      <c r="R195" s="36">
        <f>SUMIFS(СВЦЭМ!$F$39:$F$782,СВЦЭМ!$A$39:$A$782,$A195,СВЦЭМ!$B$39:$B$782,R$190)+'СЕТ СН'!$F$15</f>
        <v>141.61068245000001</v>
      </c>
      <c r="S195" s="36">
        <f>SUMIFS(СВЦЭМ!$F$39:$F$782,СВЦЭМ!$A$39:$A$782,$A195,СВЦЭМ!$B$39:$B$782,S$190)+'СЕТ СН'!$F$15</f>
        <v>139.72347041</v>
      </c>
      <c r="T195" s="36">
        <f>SUMIFS(СВЦЭМ!$F$39:$F$782,СВЦЭМ!$A$39:$A$782,$A195,СВЦЭМ!$B$39:$B$782,T$190)+'СЕТ СН'!$F$15</f>
        <v>141.68620612000001</v>
      </c>
      <c r="U195" s="36">
        <f>SUMIFS(СВЦЭМ!$F$39:$F$782,СВЦЭМ!$A$39:$A$782,$A195,СВЦЭМ!$B$39:$B$782,U$190)+'СЕТ СН'!$F$15</f>
        <v>143.19782667000001</v>
      </c>
      <c r="V195" s="36">
        <f>SUMIFS(СВЦЭМ!$F$39:$F$782,СВЦЭМ!$A$39:$A$782,$A195,СВЦЭМ!$B$39:$B$782,V$190)+'СЕТ СН'!$F$15</f>
        <v>144.58144390999999</v>
      </c>
      <c r="W195" s="36">
        <f>SUMIFS(СВЦЭМ!$F$39:$F$782,СВЦЭМ!$A$39:$A$782,$A195,СВЦЭМ!$B$39:$B$782,W$190)+'СЕТ СН'!$F$15</f>
        <v>142.06248545</v>
      </c>
      <c r="X195" s="36">
        <f>SUMIFS(СВЦЭМ!$F$39:$F$782,СВЦЭМ!$A$39:$A$782,$A195,СВЦЭМ!$B$39:$B$782,X$190)+'СЕТ СН'!$F$15</f>
        <v>147.31633904</v>
      </c>
      <c r="Y195" s="36">
        <f>SUMIFS(СВЦЭМ!$F$39:$F$782,СВЦЭМ!$A$39:$A$782,$A195,СВЦЭМ!$B$39:$B$782,Y$190)+'СЕТ СН'!$F$15</f>
        <v>154.41038813</v>
      </c>
    </row>
    <row r="196" spans="1:25" ht="15.75" x14ac:dyDescent="0.2">
      <c r="A196" s="35">
        <f t="shared" si="5"/>
        <v>45144</v>
      </c>
      <c r="B196" s="36">
        <f>SUMIFS(СВЦЭМ!$F$39:$F$782,СВЦЭМ!$A$39:$A$782,$A196,СВЦЭМ!$B$39:$B$782,B$190)+'СЕТ СН'!$F$15</f>
        <v>162.86834207999999</v>
      </c>
      <c r="C196" s="36">
        <f>SUMIFS(СВЦЭМ!$F$39:$F$782,СВЦЭМ!$A$39:$A$782,$A196,СВЦЭМ!$B$39:$B$782,C$190)+'СЕТ СН'!$F$15</f>
        <v>164.01834307999999</v>
      </c>
      <c r="D196" s="36">
        <f>SUMIFS(СВЦЭМ!$F$39:$F$782,СВЦЭМ!$A$39:$A$782,$A196,СВЦЭМ!$B$39:$B$782,D$190)+'СЕТ СН'!$F$15</f>
        <v>166.92354562</v>
      </c>
      <c r="E196" s="36">
        <f>SUMIFS(СВЦЭМ!$F$39:$F$782,СВЦЭМ!$A$39:$A$782,$A196,СВЦЭМ!$B$39:$B$782,E$190)+'СЕТ СН'!$F$15</f>
        <v>176.93930509</v>
      </c>
      <c r="F196" s="36">
        <f>SUMIFS(СВЦЭМ!$F$39:$F$782,СВЦЭМ!$A$39:$A$782,$A196,СВЦЭМ!$B$39:$B$782,F$190)+'СЕТ СН'!$F$15</f>
        <v>179.40886520000001</v>
      </c>
      <c r="G196" s="36">
        <f>SUMIFS(СВЦЭМ!$F$39:$F$782,СВЦЭМ!$A$39:$A$782,$A196,СВЦЭМ!$B$39:$B$782,G$190)+'СЕТ СН'!$F$15</f>
        <v>172.71189486</v>
      </c>
      <c r="H196" s="36">
        <f>SUMIFS(СВЦЭМ!$F$39:$F$782,СВЦЭМ!$A$39:$A$782,$A196,СВЦЭМ!$B$39:$B$782,H$190)+'СЕТ СН'!$F$15</f>
        <v>177.30273855999999</v>
      </c>
      <c r="I196" s="36">
        <f>SUMIFS(СВЦЭМ!$F$39:$F$782,СВЦЭМ!$A$39:$A$782,$A196,СВЦЭМ!$B$39:$B$782,I$190)+'СЕТ СН'!$F$15</f>
        <v>169.97100538000001</v>
      </c>
      <c r="J196" s="36">
        <f>SUMIFS(СВЦЭМ!$F$39:$F$782,СВЦЭМ!$A$39:$A$782,$A196,СВЦЭМ!$B$39:$B$782,J$190)+'СЕТ СН'!$F$15</f>
        <v>163.47632476000001</v>
      </c>
      <c r="K196" s="36">
        <f>SUMIFS(СВЦЭМ!$F$39:$F$782,СВЦЭМ!$A$39:$A$782,$A196,СВЦЭМ!$B$39:$B$782,K$190)+'СЕТ СН'!$F$15</f>
        <v>153.23454896000001</v>
      </c>
      <c r="L196" s="36">
        <f>SUMIFS(СВЦЭМ!$F$39:$F$782,СВЦЭМ!$A$39:$A$782,$A196,СВЦЭМ!$B$39:$B$782,L$190)+'СЕТ СН'!$F$15</f>
        <v>146.33225573000001</v>
      </c>
      <c r="M196" s="36">
        <f>SUMIFS(СВЦЭМ!$F$39:$F$782,СВЦЭМ!$A$39:$A$782,$A196,СВЦЭМ!$B$39:$B$782,M$190)+'СЕТ СН'!$F$15</f>
        <v>142.84769911999999</v>
      </c>
      <c r="N196" s="36">
        <f>SUMIFS(СВЦЭМ!$F$39:$F$782,СВЦЭМ!$A$39:$A$782,$A196,СВЦЭМ!$B$39:$B$782,N$190)+'СЕТ СН'!$F$15</f>
        <v>141.08918843999999</v>
      </c>
      <c r="O196" s="36">
        <f>SUMIFS(СВЦЭМ!$F$39:$F$782,СВЦЭМ!$A$39:$A$782,$A196,СВЦЭМ!$B$39:$B$782,O$190)+'СЕТ СН'!$F$15</f>
        <v>143.11485995999999</v>
      </c>
      <c r="P196" s="36">
        <f>SUMIFS(СВЦЭМ!$F$39:$F$782,СВЦЭМ!$A$39:$A$782,$A196,СВЦЭМ!$B$39:$B$782,P$190)+'СЕТ СН'!$F$15</f>
        <v>143.39622869999999</v>
      </c>
      <c r="Q196" s="36">
        <f>SUMIFS(СВЦЭМ!$F$39:$F$782,СВЦЭМ!$A$39:$A$782,$A196,СВЦЭМ!$B$39:$B$782,Q$190)+'СЕТ СН'!$F$15</f>
        <v>144.06255999999999</v>
      </c>
      <c r="R196" s="36">
        <f>SUMIFS(СВЦЭМ!$F$39:$F$782,СВЦЭМ!$A$39:$A$782,$A196,СВЦЭМ!$B$39:$B$782,R$190)+'СЕТ СН'!$F$15</f>
        <v>142.52033537</v>
      </c>
      <c r="S196" s="36">
        <f>SUMIFS(СВЦЭМ!$F$39:$F$782,СВЦЭМ!$A$39:$A$782,$A196,СВЦЭМ!$B$39:$B$782,S$190)+'СЕТ СН'!$F$15</f>
        <v>140.81273536</v>
      </c>
      <c r="T196" s="36">
        <f>SUMIFS(СВЦЭМ!$F$39:$F$782,СВЦЭМ!$A$39:$A$782,$A196,СВЦЭМ!$B$39:$B$782,T$190)+'СЕТ СН'!$F$15</f>
        <v>142.21902838</v>
      </c>
      <c r="U196" s="36">
        <f>SUMIFS(СВЦЭМ!$F$39:$F$782,СВЦЭМ!$A$39:$A$782,$A196,СВЦЭМ!$B$39:$B$782,U$190)+'СЕТ СН'!$F$15</f>
        <v>142.81293313</v>
      </c>
      <c r="V196" s="36">
        <f>SUMIFS(СВЦЭМ!$F$39:$F$782,СВЦЭМ!$A$39:$A$782,$A196,СВЦЭМ!$B$39:$B$782,V$190)+'СЕТ СН'!$F$15</f>
        <v>143.89857219000001</v>
      </c>
      <c r="W196" s="36">
        <f>SUMIFS(СВЦЭМ!$F$39:$F$782,СВЦЭМ!$A$39:$A$782,$A196,СВЦЭМ!$B$39:$B$782,W$190)+'СЕТ СН'!$F$15</f>
        <v>142.32379359000001</v>
      </c>
      <c r="X196" s="36">
        <f>SUMIFS(СВЦЭМ!$F$39:$F$782,СВЦЭМ!$A$39:$A$782,$A196,СВЦЭМ!$B$39:$B$782,X$190)+'СЕТ СН'!$F$15</f>
        <v>148.31891277</v>
      </c>
      <c r="Y196" s="36">
        <f>SUMIFS(СВЦЭМ!$F$39:$F$782,СВЦЭМ!$A$39:$A$782,$A196,СВЦЭМ!$B$39:$B$782,Y$190)+'СЕТ СН'!$F$15</f>
        <v>156.81375919999999</v>
      </c>
    </row>
    <row r="197" spans="1:25" ht="15.75" x14ac:dyDescent="0.2">
      <c r="A197" s="35">
        <f t="shared" si="5"/>
        <v>45145</v>
      </c>
      <c r="B197" s="36">
        <f>SUMIFS(СВЦЭМ!$F$39:$F$782,СВЦЭМ!$A$39:$A$782,$A197,СВЦЭМ!$B$39:$B$782,B$190)+'СЕТ СН'!$F$15</f>
        <v>156.82471197000001</v>
      </c>
      <c r="C197" s="36">
        <f>SUMIFS(СВЦЭМ!$F$39:$F$782,СВЦЭМ!$A$39:$A$782,$A197,СВЦЭМ!$B$39:$B$782,C$190)+'СЕТ СН'!$F$15</f>
        <v>166.97934036999999</v>
      </c>
      <c r="D197" s="36">
        <f>SUMIFS(СВЦЭМ!$F$39:$F$782,СВЦЭМ!$A$39:$A$782,$A197,СВЦЭМ!$B$39:$B$782,D$190)+'СЕТ СН'!$F$15</f>
        <v>170.94311078999999</v>
      </c>
      <c r="E197" s="36">
        <f>SUMIFS(СВЦЭМ!$F$39:$F$782,СВЦЭМ!$A$39:$A$782,$A197,СВЦЭМ!$B$39:$B$782,E$190)+'СЕТ СН'!$F$15</f>
        <v>175.48373938</v>
      </c>
      <c r="F197" s="36">
        <f>SUMIFS(СВЦЭМ!$F$39:$F$782,СВЦЭМ!$A$39:$A$782,$A197,СВЦЭМ!$B$39:$B$782,F$190)+'СЕТ СН'!$F$15</f>
        <v>175.17238368</v>
      </c>
      <c r="G197" s="36">
        <f>SUMIFS(СВЦЭМ!$F$39:$F$782,СВЦЭМ!$A$39:$A$782,$A197,СВЦЭМ!$B$39:$B$782,G$190)+'СЕТ СН'!$F$15</f>
        <v>175.43616157</v>
      </c>
      <c r="H197" s="36">
        <f>SUMIFS(СВЦЭМ!$F$39:$F$782,СВЦЭМ!$A$39:$A$782,$A197,СВЦЭМ!$B$39:$B$782,H$190)+'СЕТ СН'!$F$15</f>
        <v>179.77298712000001</v>
      </c>
      <c r="I197" s="36">
        <f>SUMIFS(СВЦЭМ!$F$39:$F$782,СВЦЭМ!$A$39:$A$782,$A197,СВЦЭМ!$B$39:$B$782,I$190)+'СЕТ СН'!$F$15</f>
        <v>159.0226586</v>
      </c>
      <c r="J197" s="36">
        <f>SUMIFS(СВЦЭМ!$F$39:$F$782,СВЦЭМ!$A$39:$A$782,$A197,СВЦЭМ!$B$39:$B$782,J$190)+'СЕТ СН'!$F$15</f>
        <v>147.89327969000001</v>
      </c>
      <c r="K197" s="36">
        <f>SUMIFS(СВЦЭМ!$F$39:$F$782,СВЦЭМ!$A$39:$A$782,$A197,СВЦЭМ!$B$39:$B$782,K$190)+'СЕТ СН'!$F$15</f>
        <v>142.44052669000001</v>
      </c>
      <c r="L197" s="36">
        <f>SUMIFS(СВЦЭМ!$F$39:$F$782,СВЦЭМ!$A$39:$A$782,$A197,СВЦЭМ!$B$39:$B$782,L$190)+'СЕТ СН'!$F$15</f>
        <v>137.08613503000001</v>
      </c>
      <c r="M197" s="36">
        <f>SUMIFS(СВЦЭМ!$F$39:$F$782,СВЦЭМ!$A$39:$A$782,$A197,СВЦЭМ!$B$39:$B$782,M$190)+'СЕТ СН'!$F$15</f>
        <v>134.48312928000001</v>
      </c>
      <c r="N197" s="36">
        <f>SUMIFS(СВЦЭМ!$F$39:$F$782,СВЦЭМ!$A$39:$A$782,$A197,СВЦЭМ!$B$39:$B$782,N$190)+'СЕТ СН'!$F$15</f>
        <v>134.58027425</v>
      </c>
      <c r="O197" s="36">
        <f>SUMIFS(СВЦЭМ!$F$39:$F$782,СВЦЭМ!$A$39:$A$782,$A197,СВЦЭМ!$B$39:$B$782,O$190)+'СЕТ СН'!$F$15</f>
        <v>134.91599255</v>
      </c>
      <c r="P197" s="36">
        <f>SUMIFS(СВЦЭМ!$F$39:$F$782,СВЦЭМ!$A$39:$A$782,$A197,СВЦЭМ!$B$39:$B$782,P$190)+'СЕТ СН'!$F$15</f>
        <v>135.13151216</v>
      </c>
      <c r="Q197" s="36">
        <f>SUMIFS(СВЦЭМ!$F$39:$F$782,СВЦЭМ!$A$39:$A$782,$A197,СВЦЭМ!$B$39:$B$782,Q$190)+'СЕТ СН'!$F$15</f>
        <v>135.49955138000001</v>
      </c>
      <c r="R197" s="36">
        <f>SUMIFS(СВЦЭМ!$F$39:$F$782,СВЦЭМ!$A$39:$A$782,$A197,СВЦЭМ!$B$39:$B$782,R$190)+'СЕТ СН'!$F$15</f>
        <v>136.35188542</v>
      </c>
      <c r="S197" s="36">
        <f>SUMIFS(СВЦЭМ!$F$39:$F$782,СВЦЭМ!$A$39:$A$782,$A197,СВЦЭМ!$B$39:$B$782,S$190)+'СЕТ СН'!$F$15</f>
        <v>135.20954334999999</v>
      </c>
      <c r="T197" s="36">
        <f>SUMIFS(СВЦЭМ!$F$39:$F$782,СВЦЭМ!$A$39:$A$782,$A197,СВЦЭМ!$B$39:$B$782,T$190)+'СЕТ СН'!$F$15</f>
        <v>136.16084519</v>
      </c>
      <c r="U197" s="36">
        <f>SUMIFS(СВЦЭМ!$F$39:$F$782,СВЦЭМ!$A$39:$A$782,$A197,СВЦЭМ!$B$39:$B$782,U$190)+'СЕТ СН'!$F$15</f>
        <v>136.253311</v>
      </c>
      <c r="V197" s="36">
        <f>SUMIFS(СВЦЭМ!$F$39:$F$782,СВЦЭМ!$A$39:$A$782,$A197,СВЦЭМ!$B$39:$B$782,V$190)+'СЕТ СН'!$F$15</f>
        <v>137.41176884000001</v>
      </c>
      <c r="W197" s="36">
        <f>SUMIFS(СВЦЭМ!$F$39:$F$782,СВЦЭМ!$A$39:$A$782,$A197,СВЦЭМ!$B$39:$B$782,W$190)+'СЕТ СН'!$F$15</f>
        <v>135.12874486000001</v>
      </c>
      <c r="X197" s="36">
        <f>SUMIFS(СВЦЭМ!$F$39:$F$782,СВЦЭМ!$A$39:$A$782,$A197,СВЦЭМ!$B$39:$B$782,X$190)+'СЕТ СН'!$F$15</f>
        <v>141.62028265999999</v>
      </c>
      <c r="Y197" s="36">
        <f>SUMIFS(СВЦЭМ!$F$39:$F$782,СВЦЭМ!$A$39:$A$782,$A197,СВЦЭМ!$B$39:$B$782,Y$190)+'СЕТ СН'!$F$15</f>
        <v>150.04796954</v>
      </c>
    </row>
    <row r="198" spans="1:25" ht="15.75" x14ac:dyDescent="0.2">
      <c r="A198" s="35">
        <f t="shared" si="5"/>
        <v>45146</v>
      </c>
      <c r="B198" s="36">
        <f>SUMIFS(СВЦЭМ!$F$39:$F$782,СВЦЭМ!$A$39:$A$782,$A198,СВЦЭМ!$B$39:$B$782,B$190)+'СЕТ СН'!$F$15</f>
        <v>155.44428521</v>
      </c>
      <c r="C198" s="36">
        <f>SUMIFS(СВЦЭМ!$F$39:$F$782,СВЦЭМ!$A$39:$A$782,$A198,СВЦЭМ!$B$39:$B$782,C$190)+'СЕТ СН'!$F$15</f>
        <v>165.7891577</v>
      </c>
      <c r="D198" s="36">
        <f>SUMIFS(СВЦЭМ!$F$39:$F$782,СВЦЭМ!$A$39:$A$782,$A198,СВЦЭМ!$B$39:$B$782,D$190)+'СЕТ СН'!$F$15</f>
        <v>168.18229170000001</v>
      </c>
      <c r="E198" s="36">
        <f>SUMIFS(СВЦЭМ!$F$39:$F$782,СВЦЭМ!$A$39:$A$782,$A198,СВЦЭМ!$B$39:$B$782,E$190)+'СЕТ СН'!$F$15</f>
        <v>173.69739827000001</v>
      </c>
      <c r="F198" s="36">
        <f>SUMIFS(СВЦЭМ!$F$39:$F$782,СВЦЭМ!$A$39:$A$782,$A198,СВЦЭМ!$B$39:$B$782,F$190)+'СЕТ СН'!$F$15</f>
        <v>175.08546741999999</v>
      </c>
      <c r="G198" s="36">
        <f>SUMIFS(СВЦЭМ!$F$39:$F$782,СВЦЭМ!$A$39:$A$782,$A198,СВЦЭМ!$B$39:$B$782,G$190)+'СЕТ СН'!$F$15</f>
        <v>172.57425115000001</v>
      </c>
      <c r="H198" s="36">
        <f>SUMIFS(СВЦЭМ!$F$39:$F$782,СВЦЭМ!$A$39:$A$782,$A198,СВЦЭМ!$B$39:$B$782,H$190)+'СЕТ СН'!$F$15</f>
        <v>169.90100494000001</v>
      </c>
      <c r="I198" s="36">
        <f>SUMIFS(СВЦЭМ!$F$39:$F$782,СВЦЭМ!$A$39:$A$782,$A198,СВЦЭМ!$B$39:$B$782,I$190)+'СЕТ СН'!$F$15</f>
        <v>161.58547351999999</v>
      </c>
      <c r="J198" s="36">
        <f>SUMIFS(СВЦЭМ!$F$39:$F$782,СВЦЭМ!$A$39:$A$782,$A198,СВЦЭМ!$B$39:$B$782,J$190)+'СЕТ СН'!$F$15</f>
        <v>157.06563518999999</v>
      </c>
      <c r="K198" s="36">
        <f>SUMIFS(СВЦЭМ!$F$39:$F$782,СВЦЭМ!$A$39:$A$782,$A198,СВЦЭМ!$B$39:$B$782,K$190)+'СЕТ СН'!$F$15</f>
        <v>149.15837311000001</v>
      </c>
      <c r="L198" s="36">
        <f>SUMIFS(СВЦЭМ!$F$39:$F$782,СВЦЭМ!$A$39:$A$782,$A198,СВЦЭМ!$B$39:$B$782,L$190)+'СЕТ СН'!$F$15</f>
        <v>144.80009039000001</v>
      </c>
      <c r="M198" s="36">
        <f>SUMIFS(СВЦЭМ!$F$39:$F$782,СВЦЭМ!$A$39:$A$782,$A198,СВЦЭМ!$B$39:$B$782,M$190)+'СЕТ СН'!$F$15</f>
        <v>142.65278695000001</v>
      </c>
      <c r="N198" s="36">
        <f>SUMIFS(СВЦЭМ!$F$39:$F$782,СВЦЭМ!$A$39:$A$782,$A198,СВЦЭМ!$B$39:$B$782,N$190)+'СЕТ СН'!$F$15</f>
        <v>142.08304509000001</v>
      </c>
      <c r="O198" s="36">
        <f>SUMIFS(СВЦЭМ!$F$39:$F$782,СВЦЭМ!$A$39:$A$782,$A198,СВЦЭМ!$B$39:$B$782,O$190)+'СЕТ СН'!$F$15</f>
        <v>141.74416577</v>
      </c>
      <c r="P198" s="36">
        <f>SUMIFS(СВЦЭМ!$F$39:$F$782,СВЦЭМ!$A$39:$A$782,$A198,СВЦЭМ!$B$39:$B$782,P$190)+'СЕТ СН'!$F$15</f>
        <v>141.61167429</v>
      </c>
      <c r="Q198" s="36">
        <f>SUMIFS(СВЦЭМ!$F$39:$F$782,СВЦЭМ!$A$39:$A$782,$A198,СВЦЭМ!$B$39:$B$782,Q$190)+'СЕТ СН'!$F$15</f>
        <v>141.23832372000001</v>
      </c>
      <c r="R198" s="36">
        <f>SUMIFS(СВЦЭМ!$F$39:$F$782,СВЦЭМ!$A$39:$A$782,$A198,СВЦЭМ!$B$39:$B$782,R$190)+'СЕТ СН'!$F$15</f>
        <v>139.31779699000001</v>
      </c>
      <c r="S198" s="36">
        <f>SUMIFS(СВЦЭМ!$F$39:$F$782,СВЦЭМ!$A$39:$A$782,$A198,СВЦЭМ!$B$39:$B$782,S$190)+'СЕТ СН'!$F$15</f>
        <v>139.72904951000001</v>
      </c>
      <c r="T198" s="36">
        <f>SUMIFS(СВЦЭМ!$F$39:$F$782,СВЦЭМ!$A$39:$A$782,$A198,СВЦЭМ!$B$39:$B$782,T$190)+'СЕТ СН'!$F$15</f>
        <v>144.53447051000001</v>
      </c>
      <c r="U198" s="36">
        <f>SUMIFS(СВЦЭМ!$F$39:$F$782,СВЦЭМ!$A$39:$A$782,$A198,СВЦЭМ!$B$39:$B$782,U$190)+'СЕТ СН'!$F$15</f>
        <v>143.97047293</v>
      </c>
      <c r="V198" s="36">
        <f>SUMIFS(СВЦЭМ!$F$39:$F$782,СВЦЭМ!$A$39:$A$782,$A198,СВЦЭМ!$B$39:$B$782,V$190)+'СЕТ СН'!$F$15</f>
        <v>144.27199648999999</v>
      </c>
      <c r="W198" s="36">
        <f>SUMIFS(СВЦЭМ!$F$39:$F$782,СВЦЭМ!$A$39:$A$782,$A198,СВЦЭМ!$B$39:$B$782,W$190)+'СЕТ СН'!$F$15</f>
        <v>142.10028813</v>
      </c>
      <c r="X198" s="36">
        <f>SUMIFS(СВЦЭМ!$F$39:$F$782,СВЦЭМ!$A$39:$A$782,$A198,СВЦЭМ!$B$39:$B$782,X$190)+'СЕТ СН'!$F$15</f>
        <v>147.84988408000001</v>
      </c>
      <c r="Y198" s="36">
        <f>SUMIFS(СВЦЭМ!$F$39:$F$782,СВЦЭМ!$A$39:$A$782,$A198,СВЦЭМ!$B$39:$B$782,Y$190)+'СЕТ СН'!$F$15</f>
        <v>157.11037261999999</v>
      </c>
    </row>
    <row r="199" spans="1:25" ht="15.75" x14ac:dyDescent="0.2">
      <c r="A199" s="35">
        <f t="shared" si="5"/>
        <v>45147</v>
      </c>
      <c r="B199" s="36">
        <f>SUMIFS(СВЦЭМ!$F$39:$F$782,СВЦЭМ!$A$39:$A$782,$A199,СВЦЭМ!$B$39:$B$782,B$190)+'СЕТ СН'!$F$15</f>
        <v>167.00589518999999</v>
      </c>
      <c r="C199" s="36">
        <f>SUMIFS(СВЦЭМ!$F$39:$F$782,СВЦЭМ!$A$39:$A$782,$A199,СВЦЭМ!$B$39:$B$782,C$190)+'СЕТ СН'!$F$15</f>
        <v>178.15594293000001</v>
      </c>
      <c r="D199" s="36">
        <f>SUMIFS(СВЦЭМ!$F$39:$F$782,СВЦЭМ!$A$39:$A$782,$A199,СВЦЭМ!$B$39:$B$782,D$190)+'СЕТ СН'!$F$15</f>
        <v>185.39102514000001</v>
      </c>
      <c r="E199" s="36">
        <f>SUMIFS(СВЦЭМ!$F$39:$F$782,СВЦЭМ!$A$39:$A$782,$A199,СВЦЭМ!$B$39:$B$782,E$190)+'СЕТ СН'!$F$15</f>
        <v>188.2484273</v>
      </c>
      <c r="F199" s="36">
        <f>SUMIFS(СВЦЭМ!$F$39:$F$782,СВЦЭМ!$A$39:$A$782,$A199,СВЦЭМ!$B$39:$B$782,F$190)+'СЕТ СН'!$F$15</f>
        <v>190.18534466</v>
      </c>
      <c r="G199" s="36">
        <f>SUMIFS(СВЦЭМ!$F$39:$F$782,СВЦЭМ!$A$39:$A$782,$A199,СВЦЭМ!$B$39:$B$782,G$190)+'СЕТ СН'!$F$15</f>
        <v>190.57260543999999</v>
      </c>
      <c r="H199" s="36">
        <f>SUMIFS(СВЦЭМ!$F$39:$F$782,СВЦЭМ!$A$39:$A$782,$A199,СВЦЭМ!$B$39:$B$782,H$190)+'СЕТ СН'!$F$15</f>
        <v>185.10804504999999</v>
      </c>
      <c r="I199" s="36">
        <f>SUMIFS(СВЦЭМ!$F$39:$F$782,СВЦЭМ!$A$39:$A$782,$A199,СВЦЭМ!$B$39:$B$782,I$190)+'СЕТ СН'!$F$15</f>
        <v>175.11948454</v>
      </c>
      <c r="J199" s="36">
        <f>SUMIFS(СВЦЭМ!$F$39:$F$782,СВЦЭМ!$A$39:$A$782,$A199,СВЦЭМ!$B$39:$B$782,J$190)+'СЕТ СН'!$F$15</f>
        <v>165.85006815</v>
      </c>
      <c r="K199" s="36">
        <f>SUMIFS(СВЦЭМ!$F$39:$F$782,СВЦЭМ!$A$39:$A$782,$A199,СВЦЭМ!$B$39:$B$782,K$190)+'СЕТ СН'!$F$15</f>
        <v>159.76742285</v>
      </c>
      <c r="L199" s="36">
        <f>SUMIFS(СВЦЭМ!$F$39:$F$782,СВЦЭМ!$A$39:$A$782,$A199,СВЦЭМ!$B$39:$B$782,L$190)+'СЕТ СН'!$F$15</f>
        <v>155.07178567</v>
      </c>
      <c r="M199" s="36">
        <f>SUMIFS(СВЦЭМ!$F$39:$F$782,СВЦЭМ!$A$39:$A$782,$A199,СВЦЭМ!$B$39:$B$782,M$190)+'СЕТ СН'!$F$15</f>
        <v>153.24306743</v>
      </c>
      <c r="N199" s="36">
        <f>SUMIFS(СВЦЭМ!$F$39:$F$782,СВЦЭМ!$A$39:$A$782,$A199,СВЦЭМ!$B$39:$B$782,N$190)+'СЕТ СН'!$F$15</f>
        <v>153.00316948</v>
      </c>
      <c r="O199" s="36">
        <f>SUMIFS(СВЦЭМ!$F$39:$F$782,СВЦЭМ!$A$39:$A$782,$A199,СВЦЭМ!$B$39:$B$782,O$190)+'СЕТ СН'!$F$15</f>
        <v>153.29493644999999</v>
      </c>
      <c r="P199" s="36">
        <f>SUMIFS(СВЦЭМ!$F$39:$F$782,СВЦЭМ!$A$39:$A$782,$A199,СВЦЭМ!$B$39:$B$782,P$190)+'СЕТ СН'!$F$15</f>
        <v>153.42232992999999</v>
      </c>
      <c r="Q199" s="36">
        <f>SUMIFS(СВЦЭМ!$F$39:$F$782,СВЦЭМ!$A$39:$A$782,$A199,СВЦЭМ!$B$39:$B$782,Q$190)+'СЕТ СН'!$F$15</f>
        <v>154.88195105</v>
      </c>
      <c r="R199" s="36">
        <f>SUMIFS(СВЦЭМ!$F$39:$F$782,СВЦЭМ!$A$39:$A$782,$A199,СВЦЭМ!$B$39:$B$782,R$190)+'СЕТ СН'!$F$15</f>
        <v>152.10072625000001</v>
      </c>
      <c r="S199" s="36">
        <f>SUMIFS(СВЦЭМ!$F$39:$F$782,СВЦЭМ!$A$39:$A$782,$A199,СВЦЭМ!$B$39:$B$782,S$190)+'СЕТ СН'!$F$15</f>
        <v>151.99029032000001</v>
      </c>
      <c r="T199" s="36">
        <f>SUMIFS(СВЦЭМ!$F$39:$F$782,СВЦЭМ!$A$39:$A$782,$A199,СВЦЭМ!$B$39:$B$782,T$190)+'СЕТ СН'!$F$15</f>
        <v>155.19148154000001</v>
      </c>
      <c r="U199" s="36">
        <f>SUMIFS(СВЦЭМ!$F$39:$F$782,СВЦЭМ!$A$39:$A$782,$A199,СВЦЭМ!$B$39:$B$782,U$190)+'СЕТ СН'!$F$15</f>
        <v>155.43261355999999</v>
      </c>
      <c r="V199" s="36">
        <f>SUMIFS(СВЦЭМ!$F$39:$F$782,СВЦЭМ!$A$39:$A$782,$A199,СВЦЭМ!$B$39:$B$782,V$190)+'СЕТ СН'!$F$15</f>
        <v>155.91803873000001</v>
      </c>
      <c r="W199" s="36">
        <f>SUMIFS(СВЦЭМ!$F$39:$F$782,СВЦЭМ!$A$39:$A$782,$A199,СВЦЭМ!$B$39:$B$782,W$190)+'СЕТ СН'!$F$15</f>
        <v>155.71017678999999</v>
      </c>
      <c r="X199" s="36">
        <f>SUMIFS(СВЦЭМ!$F$39:$F$782,СВЦЭМ!$A$39:$A$782,$A199,СВЦЭМ!$B$39:$B$782,X$190)+'СЕТ СН'!$F$15</f>
        <v>161.29580736</v>
      </c>
      <c r="Y199" s="36">
        <f>SUMIFS(СВЦЭМ!$F$39:$F$782,СВЦЭМ!$A$39:$A$782,$A199,СВЦЭМ!$B$39:$B$782,Y$190)+'СЕТ СН'!$F$15</f>
        <v>169.42373714999999</v>
      </c>
    </row>
    <row r="200" spans="1:25" ht="15.75" x14ac:dyDescent="0.2">
      <c r="A200" s="35">
        <f t="shared" si="5"/>
        <v>45148</v>
      </c>
      <c r="B200" s="36">
        <f>SUMIFS(СВЦЭМ!$F$39:$F$782,СВЦЭМ!$A$39:$A$782,$A200,СВЦЭМ!$B$39:$B$782,B$190)+'СЕТ СН'!$F$15</f>
        <v>187.92784859</v>
      </c>
      <c r="C200" s="36">
        <f>SUMIFS(СВЦЭМ!$F$39:$F$782,СВЦЭМ!$A$39:$A$782,$A200,СВЦЭМ!$B$39:$B$782,C$190)+'СЕТ СН'!$F$15</f>
        <v>196.15268954999999</v>
      </c>
      <c r="D200" s="36">
        <f>SUMIFS(СВЦЭМ!$F$39:$F$782,СВЦЭМ!$A$39:$A$782,$A200,СВЦЭМ!$B$39:$B$782,D$190)+'СЕТ СН'!$F$15</f>
        <v>187.04540922000001</v>
      </c>
      <c r="E200" s="36">
        <f>SUMIFS(СВЦЭМ!$F$39:$F$782,СВЦЭМ!$A$39:$A$782,$A200,СВЦЭМ!$B$39:$B$782,E$190)+'СЕТ СН'!$F$15</f>
        <v>199.32996487</v>
      </c>
      <c r="F200" s="36">
        <f>SUMIFS(СВЦЭМ!$F$39:$F$782,СВЦЭМ!$A$39:$A$782,$A200,СВЦЭМ!$B$39:$B$782,F$190)+'СЕТ СН'!$F$15</f>
        <v>203.21087747000001</v>
      </c>
      <c r="G200" s="36">
        <f>SUMIFS(СВЦЭМ!$F$39:$F$782,СВЦЭМ!$A$39:$A$782,$A200,СВЦЭМ!$B$39:$B$782,G$190)+'СЕТ СН'!$F$15</f>
        <v>200.98060769</v>
      </c>
      <c r="H200" s="36">
        <f>SUMIFS(СВЦЭМ!$F$39:$F$782,СВЦЭМ!$A$39:$A$782,$A200,СВЦЭМ!$B$39:$B$782,H$190)+'СЕТ СН'!$F$15</f>
        <v>194.94397433</v>
      </c>
      <c r="I200" s="36">
        <f>SUMIFS(СВЦЭМ!$F$39:$F$782,СВЦЭМ!$A$39:$A$782,$A200,СВЦЭМ!$B$39:$B$782,I$190)+'СЕТ СН'!$F$15</f>
        <v>184.45201582000001</v>
      </c>
      <c r="J200" s="36">
        <f>SUMIFS(СВЦЭМ!$F$39:$F$782,СВЦЭМ!$A$39:$A$782,$A200,СВЦЭМ!$B$39:$B$782,J$190)+'СЕТ СН'!$F$15</f>
        <v>174.23964405999999</v>
      </c>
      <c r="K200" s="36">
        <f>SUMIFS(СВЦЭМ!$F$39:$F$782,СВЦЭМ!$A$39:$A$782,$A200,СВЦЭМ!$B$39:$B$782,K$190)+'СЕТ СН'!$F$15</f>
        <v>165.62533586999999</v>
      </c>
      <c r="L200" s="36">
        <f>SUMIFS(СВЦЭМ!$F$39:$F$782,СВЦЭМ!$A$39:$A$782,$A200,СВЦЭМ!$B$39:$B$782,L$190)+'СЕТ СН'!$F$15</f>
        <v>161.98479523</v>
      </c>
      <c r="M200" s="36">
        <f>SUMIFS(СВЦЭМ!$F$39:$F$782,СВЦЭМ!$A$39:$A$782,$A200,СВЦЭМ!$B$39:$B$782,M$190)+'СЕТ СН'!$F$15</f>
        <v>160.93110349</v>
      </c>
      <c r="N200" s="36">
        <f>SUMIFS(СВЦЭМ!$F$39:$F$782,СВЦЭМ!$A$39:$A$782,$A200,СВЦЭМ!$B$39:$B$782,N$190)+'СЕТ СН'!$F$15</f>
        <v>160.90282033</v>
      </c>
      <c r="O200" s="36">
        <f>SUMIFS(СВЦЭМ!$F$39:$F$782,СВЦЭМ!$A$39:$A$782,$A200,СВЦЭМ!$B$39:$B$782,O$190)+'СЕТ СН'!$F$15</f>
        <v>160.17354539999999</v>
      </c>
      <c r="P200" s="36">
        <f>SUMIFS(СВЦЭМ!$F$39:$F$782,СВЦЭМ!$A$39:$A$782,$A200,СВЦЭМ!$B$39:$B$782,P$190)+'СЕТ СН'!$F$15</f>
        <v>160.17453037000001</v>
      </c>
      <c r="Q200" s="36">
        <f>SUMIFS(СВЦЭМ!$F$39:$F$782,СВЦЭМ!$A$39:$A$782,$A200,СВЦЭМ!$B$39:$B$782,Q$190)+'СЕТ СН'!$F$15</f>
        <v>160.38873975000001</v>
      </c>
      <c r="R200" s="36">
        <f>SUMIFS(СВЦЭМ!$F$39:$F$782,СВЦЭМ!$A$39:$A$782,$A200,СВЦЭМ!$B$39:$B$782,R$190)+'СЕТ СН'!$F$15</f>
        <v>157.34204274000001</v>
      </c>
      <c r="S200" s="36">
        <f>SUMIFS(СВЦЭМ!$F$39:$F$782,СВЦЭМ!$A$39:$A$782,$A200,СВЦЭМ!$B$39:$B$782,S$190)+'СЕТ СН'!$F$15</f>
        <v>156.92347402999999</v>
      </c>
      <c r="T200" s="36">
        <f>SUMIFS(СВЦЭМ!$F$39:$F$782,СВЦЭМ!$A$39:$A$782,$A200,СВЦЭМ!$B$39:$B$782,T$190)+'СЕТ СН'!$F$15</f>
        <v>161.37857298</v>
      </c>
      <c r="U200" s="36">
        <f>SUMIFS(СВЦЭМ!$F$39:$F$782,СВЦЭМ!$A$39:$A$782,$A200,СВЦЭМ!$B$39:$B$782,U$190)+'СЕТ СН'!$F$15</f>
        <v>162.13490770999999</v>
      </c>
      <c r="V200" s="36">
        <f>SUMIFS(СВЦЭМ!$F$39:$F$782,СВЦЭМ!$A$39:$A$782,$A200,СВЦЭМ!$B$39:$B$782,V$190)+'СЕТ СН'!$F$15</f>
        <v>161.62694045000001</v>
      </c>
      <c r="W200" s="36">
        <f>SUMIFS(СВЦЭМ!$F$39:$F$782,СВЦЭМ!$A$39:$A$782,$A200,СВЦЭМ!$B$39:$B$782,W$190)+'СЕТ СН'!$F$15</f>
        <v>159.21525087000001</v>
      </c>
      <c r="X200" s="36">
        <f>SUMIFS(СВЦЭМ!$F$39:$F$782,СВЦЭМ!$A$39:$A$782,$A200,СВЦЭМ!$B$39:$B$782,X$190)+'СЕТ СН'!$F$15</f>
        <v>167.19272877</v>
      </c>
      <c r="Y200" s="36">
        <f>SUMIFS(СВЦЭМ!$F$39:$F$782,СВЦЭМ!$A$39:$A$782,$A200,СВЦЭМ!$B$39:$B$782,Y$190)+'СЕТ СН'!$F$15</f>
        <v>178.84223342000001</v>
      </c>
    </row>
    <row r="201" spans="1:25" ht="15.75" x14ac:dyDescent="0.2">
      <c r="A201" s="35">
        <f t="shared" si="5"/>
        <v>45149</v>
      </c>
      <c r="B201" s="36">
        <f>SUMIFS(СВЦЭМ!$F$39:$F$782,СВЦЭМ!$A$39:$A$782,$A201,СВЦЭМ!$B$39:$B$782,B$190)+'СЕТ СН'!$F$15</f>
        <v>176.72818735000001</v>
      </c>
      <c r="C201" s="36">
        <f>SUMIFS(СВЦЭМ!$F$39:$F$782,СВЦЭМ!$A$39:$A$782,$A201,СВЦЭМ!$B$39:$B$782,C$190)+'СЕТ СН'!$F$15</f>
        <v>186.53830472999999</v>
      </c>
      <c r="D201" s="36">
        <f>SUMIFS(СВЦЭМ!$F$39:$F$782,СВЦЭМ!$A$39:$A$782,$A201,СВЦЭМ!$B$39:$B$782,D$190)+'СЕТ СН'!$F$15</f>
        <v>185.72401416</v>
      </c>
      <c r="E201" s="36">
        <f>SUMIFS(СВЦЭМ!$F$39:$F$782,СВЦЭМ!$A$39:$A$782,$A201,СВЦЭМ!$B$39:$B$782,E$190)+'СЕТ СН'!$F$15</f>
        <v>189.11127551999999</v>
      </c>
      <c r="F201" s="36">
        <f>SUMIFS(СВЦЭМ!$F$39:$F$782,СВЦЭМ!$A$39:$A$782,$A201,СВЦЭМ!$B$39:$B$782,F$190)+'СЕТ СН'!$F$15</f>
        <v>195.45864429</v>
      </c>
      <c r="G201" s="36">
        <f>SUMIFS(СВЦЭМ!$F$39:$F$782,СВЦЭМ!$A$39:$A$782,$A201,СВЦЭМ!$B$39:$B$782,G$190)+'СЕТ СН'!$F$15</f>
        <v>193.54363827</v>
      </c>
      <c r="H201" s="36">
        <f>SUMIFS(СВЦЭМ!$F$39:$F$782,СВЦЭМ!$A$39:$A$782,$A201,СВЦЭМ!$B$39:$B$782,H$190)+'СЕТ СН'!$F$15</f>
        <v>187.08247545</v>
      </c>
      <c r="I201" s="36">
        <f>SUMIFS(СВЦЭМ!$F$39:$F$782,СВЦЭМ!$A$39:$A$782,$A201,СВЦЭМ!$B$39:$B$782,I$190)+'СЕТ СН'!$F$15</f>
        <v>174.26900703999999</v>
      </c>
      <c r="J201" s="36">
        <f>SUMIFS(СВЦЭМ!$F$39:$F$782,СВЦЭМ!$A$39:$A$782,$A201,СВЦЭМ!$B$39:$B$782,J$190)+'СЕТ СН'!$F$15</f>
        <v>163.70670566999999</v>
      </c>
      <c r="K201" s="36">
        <f>SUMIFS(СВЦЭМ!$F$39:$F$782,СВЦЭМ!$A$39:$A$782,$A201,СВЦЭМ!$B$39:$B$782,K$190)+'СЕТ СН'!$F$15</f>
        <v>156.90897407</v>
      </c>
      <c r="L201" s="36">
        <f>SUMIFS(СВЦЭМ!$F$39:$F$782,СВЦЭМ!$A$39:$A$782,$A201,СВЦЭМ!$B$39:$B$782,L$190)+'СЕТ СН'!$F$15</f>
        <v>151.87301629000001</v>
      </c>
      <c r="M201" s="36">
        <f>SUMIFS(СВЦЭМ!$F$39:$F$782,СВЦЭМ!$A$39:$A$782,$A201,СВЦЭМ!$B$39:$B$782,M$190)+'СЕТ СН'!$F$15</f>
        <v>149.12990880999999</v>
      </c>
      <c r="N201" s="36">
        <f>SUMIFS(СВЦЭМ!$F$39:$F$782,СВЦЭМ!$A$39:$A$782,$A201,СВЦЭМ!$B$39:$B$782,N$190)+'СЕТ СН'!$F$15</f>
        <v>149.10986725999999</v>
      </c>
      <c r="O201" s="36">
        <f>SUMIFS(СВЦЭМ!$F$39:$F$782,СВЦЭМ!$A$39:$A$782,$A201,СВЦЭМ!$B$39:$B$782,O$190)+'СЕТ СН'!$F$15</f>
        <v>148.86798051</v>
      </c>
      <c r="P201" s="36">
        <f>SUMIFS(СВЦЭМ!$F$39:$F$782,СВЦЭМ!$A$39:$A$782,$A201,СВЦЭМ!$B$39:$B$782,P$190)+'СЕТ СН'!$F$15</f>
        <v>148.37696320000001</v>
      </c>
      <c r="Q201" s="36">
        <f>SUMIFS(СВЦЭМ!$F$39:$F$782,СВЦЭМ!$A$39:$A$782,$A201,СВЦЭМ!$B$39:$B$782,Q$190)+'СЕТ СН'!$F$15</f>
        <v>149.76483116</v>
      </c>
      <c r="R201" s="36">
        <f>SUMIFS(СВЦЭМ!$F$39:$F$782,СВЦЭМ!$A$39:$A$782,$A201,СВЦЭМ!$B$39:$B$782,R$190)+'СЕТ СН'!$F$15</f>
        <v>147.13548904999999</v>
      </c>
      <c r="S201" s="36">
        <f>SUMIFS(СВЦЭМ!$F$39:$F$782,СВЦЭМ!$A$39:$A$782,$A201,СВЦЭМ!$B$39:$B$782,S$190)+'СЕТ СН'!$F$15</f>
        <v>150.01095039</v>
      </c>
      <c r="T201" s="36">
        <f>SUMIFS(СВЦЭМ!$F$39:$F$782,СВЦЭМ!$A$39:$A$782,$A201,СВЦЭМ!$B$39:$B$782,T$190)+'СЕТ СН'!$F$15</f>
        <v>157.80322423999999</v>
      </c>
      <c r="U201" s="36">
        <f>SUMIFS(СВЦЭМ!$F$39:$F$782,СВЦЭМ!$A$39:$A$782,$A201,СВЦЭМ!$B$39:$B$782,U$190)+'СЕТ СН'!$F$15</f>
        <v>157.27988719999999</v>
      </c>
      <c r="V201" s="36">
        <f>SUMIFS(СВЦЭМ!$F$39:$F$782,СВЦЭМ!$A$39:$A$782,$A201,СВЦЭМ!$B$39:$B$782,V$190)+'СЕТ СН'!$F$15</f>
        <v>156.87314246</v>
      </c>
      <c r="W201" s="36">
        <f>SUMIFS(СВЦЭМ!$F$39:$F$782,СВЦЭМ!$A$39:$A$782,$A201,СВЦЭМ!$B$39:$B$782,W$190)+'СЕТ СН'!$F$15</f>
        <v>156.58492874999999</v>
      </c>
      <c r="X201" s="36">
        <f>SUMIFS(СВЦЭМ!$F$39:$F$782,СВЦЭМ!$A$39:$A$782,$A201,СВЦЭМ!$B$39:$B$782,X$190)+'СЕТ СН'!$F$15</f>
        <v>164.07639695</v>
      </c>
      <c r="Y201" s="36">
        <f>SUMIFS(СВЦЭМ!$F$39:$F$782,СВЦЭМ!$A$39:$A$782,$A201,СВЦЭМ!$B$39:$B$782,Y$190)+'СЕТ СН'!$F$15</f>
        <v>179.45515162999999</v>
      </c>
    </row>
    <row r="202" spans="1:25" ht="15.75" x14ac:dyDescent="0.2">
      <c r="A202" s="35">
        <f t="shared" si="5"/>
        <v>45150</v>
      </c>
      <c r="B202" s="36">
        <f>SUMIFS(СВЦЭМ!$F$39:$F$782,СВЦЭМ!$A$39:$A$782,$A202,СВЦЭМ!$B$39:$B$782,B$190)+'СЕТ СН'!$F$15</f>
        <v>175.81374393999999</v>
      </c>
      <c r="C202" s="36">
        <f>SUMIFS(СВЦЭМ!$F$39:$F$782,СВЦЭМ!$A$39:$A$782,$A202,СВЦЭМ!$B$39:$B$782,C$190)+'СЕТ СН'!$F$15</f>
        <v>172.69147694</v>
      </c>
      <c r="D202" s="36">
        <f>SUMIFS(СВЦЭМ!$F$39:$F$782,СВЦЭМ!$A$39:$A$782,$A202,СВЦЭМ!$B$39:$B$782,D$190)+'СЕТ СН'!$F$15</f>
        <v>172.02613411999999</v>
      </c>
      <c r="E202" s="36">
        <f>SUMIFS(СВЦЭМ!$F$39:$F$782,СВЦЭМ!$A$39:$A$782,$A202,СВЦЭМ!$B$39:$B$782,E$190)+'СЕТ СН'!$F$15</f>
        <v>176.63430491</v>
      </c>
      <c r="F202" s="36">
        <f>SUMIFS(СВЦЭМ!$F$39:$F$782,СВЦЭМ!$A$39:$A$782,$A202,СВЦЭМ!$B$39:$B$782,F$190)+'СЕТ СН'!$F$15</f>
        <v>177.87551313</v>
      </c>
      <c r="G202" s="36">
        <f>SUMIFS(СВЦЭМ!$F$39:$F$782,СВЦЭМ!$A$39:$A$782,$A202,СВЦЭМ!$B$39:$B$782,G$190)+'СЕТ СН'!$F$15</f>
        <v>176.84179757000001</v>
      </c>
      <c r="H202" s="36">
        <f>SUMIFS(СВЦЭМ!$F$39:$F$782,СВЦЭМ!$A$39:$A$782,$A202,СВЦЭМ!$B$39:$B$782,H$190)+'СЕТ СН'!$F$15</f>
        <v>176.2162314</v>
      </c>
      <c r="I202" s="36">
        <f>SUMIFS(СВЦЭМ!$F$39:$F$782,СВЦЭМ!$A$39:$A$782,$A202,СВЦЭМ!$B$39:$B$782,I$190)+'СЕТ СН'!$F$15</f>
        <v>169.95885446</v>
      </c>
      <c r="J202" s="36">
        <f>SUMIFS(СВЦЭМ!$F$39:$F$782,СВЦЭМ!$A$39:$A$782,$A202,СВЦЭМ!$B$39:$B$782,J$190)+'СЕТ СН'!$F$15</f>
        <v>159.02024997000001</v>
      </c>
      <c r="K202" s="36">
        <f>SUMIFS(СВЦЭМ!$F$39:$F$782,СВЦЭМ!$A$39:$A$782,$A202,СВЦЭМ!$B$39:$B$782,K$190)+'СЕТ СН'!$F$15</f>
        <v>149.6722326</v>
      </c>
      <c r="L202" s="36">
        <f>SUMIFS(СВЦЭМ!$F$39:$F$782,СВЦЭМ!$A$39:$A$782,$A202,СВЦЭМ!$B$39:$B$782,L$190)+'СЕТ СН'!$F$15</f>
        <v>143.76874416999999</v>
      </c>
      <c r="M202" s="36">
        <f>SUMIFS(СВЦЭМ!$F$39:$F$782,СВЦЭМ!$A$39:$A$782,$A202,СВЦЭМ!$B$39:$B$782,M$190)+'СЕТ СН'!$F$15</f>
        <v>140.42349138</v>
      </c>
      <c r="N202" s="36">
        <f>SUMIFS(СВЦЭМ!$F$39:$F$782,СВЦЭМ!$A$39:$A$782,$A202,СВЦЭМ!$B$39:$B$782,N$190)+'СЕТ СН'!$F$15</f>
        <v>139.28425154000001</v>
      </c>
      <c r="O202" s="36">
        <f>SUMIFS(СВЦЭМ!$F$39:$F$782,СВЦЭМ!$A$39:$A$782,$A202,СВЦЭМ!$B$39:$B$782,O$190)+'СЕТ СН'!$F$15</f>
        <v>141.01057333</v>
      </c>
      <c r="P202" s="36">
        <f>SUMIFS(СВЦЭМ!$F$39:$F$782,СВЦЭМ!$A$39:$A$782,$A202,СВЦЭМ!$B$39:$B$782,P$190)+'СЕТ СН'!$F$15</f>
        <v>141.88600002999999</v>
      </c>
      <c r="Q202" s="36">
        <f>SUMIFS(СВЦЭМ!$F$39:$F$782,СВЦЭМ!$A$39:$A$782,$A202,СВЦЭМ!$B$39:$B$782,Q$190)+'СЕТ СН'!$F$15</f>
        <v>141.63400999000001</v>
      </c>
      <c r="R202" s="36">
        <f>SUMIFS(СВЦЭМ!$F$39:$F$782,СВЦЭМ!$A$39:$A$782,$A202,СВЦЭМ!$B$39:$B$782,R$190)+'СЕТ СН'!$F$15</f>
        <v>141.05243063</v>
      </c>
      <c r="S202" s="36">
        <f>SUMIFS(СВЦЭМ!$F$39:$F$782,СВЦЭМ!$A$39:$A$782,$A202,СВЦЭМ!$B$39:$B$782,S$190)+'СЕТ СН'!$F$15</f>
        <v>137.04189251</v>
      </c>
      <c r="T202" s="36">
        <f>SUMIFS(СВЦЭМ!$F$39:$F$782,СВЦЭМ!$A$39:$A$782,$A202,СВЦЭМ!$B$39:$B$782,T$190)+'СЕТ СН'!$F$15</f>
        <v>140.60831317</v>
      </c>
      <c r="U202" s="36">
        <f>SUMIFS(СВЦЭМ!$F$39:$F$782,СВЦЭМ!$A$39:$A$782,$A202,СВЦЭМ!$B$39:$B$782,U$190)+'СЕТ СН'!$F$15</f>
        <v>140.79810979999999</v>
      </c>
      <c r="V202" s="36">
        <f>SUMIFS(СВЦЭМ!$F$39:$F$782,СВЦЭМ!$A$39:$A$782,$A202,СВЦЭМ!$B$39:$B$782,V$190)+'СЕТ СН'!$F$15</f>
        <v>142.00630737</v>
      </c>
      <c r="W202" s="36">
        <f>SUMIFS(СВЦЭМ!$F$39:$F$782,СВЦЭМ!$A$39:$A$782,$A202,СВЦЭМ!$B$39:$B$782,W$190)+'СЕТ СН'!$F$15</f>
        <v>142.07551925000001</v>
      </c>
      <c r="X202" s="36">
        <f>SUMIFS(СВЦЭМ!$F$39:$F$782,СВЦЭМ!$A$39:$A$782,$A202,СВЦЭМ!$B$39:$B$782,X$190)+'СЕТ СН'!$F$15</f>
        <v>148.17543354</v>
      </c>
      <c r="Y202" s="36">
        <f>SUMIFS(СВЦЭМ!$F$39:$F$782,СВЦЭМ!$A$39:$A$782,$A202,СВЦЭМ!$B$39:$B$782,Y$190)+'СЕТ СН'!$F$15</f>
        <v>155.64533713</v>
      </c>
    </row>
    <row r="203" spans="1:25" ht="15.75" x14ac:dyDescent="0.2">
      <c r="A203" s="35">
        <f t="shared" si="5"/>
        <v>45151</v>
      </c>
      <c r="B203" s="36">
        <f>SUMIFS(СВЦЭМ!$F$39:$F$782,СВЦЭМ!$A$39:$A$782,$A203,СВЦЭМ!$B$39:$B$782,B$190)+'СЕТ СН'!$F$15</f>
        <v>154.99703667</v>
      </c>
      <c r="C203" s="36">
        <f>SUMIFS(СВЦЭМ!$F$39:$F$782,СВЦЭМ!$A$39:$A$782,$A203,СВЦЭМ!$B$39:$B$782,C$190)+'СЕТ СН'!$F$15</f>
        <v>161.84074394000001</v>
      </c>
      <c r="D203" s="36">
        <f>SUMIFS(СВЦЭМ!$F$39:$F$782,СВЦЭМ!$A$39:$A$782,$A203,СВЦЭМ!$B$39:$B$782,D$190)+'СЕТ СН'!$F$15</f>
        <v>161.34596582</v>
      </c>
      <c r="E203" s="36">
        <f>SUMIFS(СВЦЭМ!$F$39:$F$782,СВЦЭМ!$A$39:$A$782,$A203,СВЦЭМ!$B$39:$B$782,E$190)+'СЕТ СН'!$F$15</f>
        <v>169.47882458000001</v>
      </c>
      <c r="F203" s="36">
        <f>SUMIFS(СВЦЭМ!$F$39:$F$782,СВЦЭМ!$A$39:$A$782,$A203,СВЦЭМ!$B$39:$B$782,F$190)+'СЕТ СН'!$F$15</f>
        <v>170.36169129000001</v>
      </c>
      <c r="G203" s="36">
        <f>SUMIFS(СВЦЭМ!$F$39:$F$782,СВЦЭМ!$A$39:$A$782,$A203,СВЦЭМ!$B$39:$B$782,G$190)+'СЕТ СН'!$F$15</f>
        <v>168.58077040000001</v>
      </c>
      <c r="H203" s="36">
        <f>SUMIFS(СВЦЭМ!$F$39:$F$782,СВЦЭМ!$A$39:$A$782,$A203,СВЦЭМ!$B$39:$B$782,H$190)+'СЕТ СН'!$F$15</f>
        <v>167.54542699999999</v>
      </c>
      <c r="I203" s="36">
        <f>SUMIFS(СВЦЭМ!$F$39:$F$782,СВЦЭМ!$A$39:$A$782,$A203,СВЦЭМ!$B$39:$B$782,I$190)+'СЕТ СН'!$F$15</f>
        <v>161.16691273999999</v>
      </c>
      <c r="J203" s="36">
        <f>SUMIFS(СВЦЭМ!$F$39:$F$782,СВЦЭМ!$A$39:$A$782,$A203,СВЦЭМ!$B$39:$B$782,J$190)+'СЕТ СН'!$F$15</f>
        <v>150.52546233000001</v>
      </c>
      <c r="K203" s="36">
        <f>SUMIFS(СВЦЭМ!$F$39:$F$782,СВЦЭМ!$A$39:$A$782,$A203,СВЦЭМ!$B$39:$B$782,K$190)+'СЕТ СН'!$F$15</f>
        <v>141.48117814</v>
      </c>
      <c r="L203" s="36">
        <f>SUMIFS(СВЦЭМ!$F$39:$F$782,СВЦЭМ!$A$39:$A$782,$A203,СВЦЭМ!$B$39:$B$782,L$190)+'СЕТ СН'!$F$15</f>
        <v>135.31476928999999</v>
      </c>
      <c r="M203" s="36">
        <f>SUMIFS(СВЦЭМ!$F$39:$F$782,СВЦЭМ!$A$39:$A$782,$A203,СВЦЭМ!$B$39:$B$782,M$190)+'СЕТ СН'!$F$15</f>
        <v>132.81197825000001</v>
      </c>
      <c r="N203" s="36">
        <f>SUMIFS(СВЦЭМ!$F$39:$F$782,СВЦЭМ!$A$39:$A$782,$A203,СВЦЭМ!$B$39:$B$782,N$190)+'СЕТ СН'!$F$15</f>
        <v>132.28409719999999</v>
      </c>
      <c r="O203" s="36">
        <f>SUMIFS(СВЦЭМ!$F$39:$F$782,СВЦЭМ!$A$39:$A$782,$A203,СВЦЭМ!$B$39:$B$782,O$190)+'СЕТ СН'!$F$15</f>
        <v>133.68573191999999</v>
      </c>
      <c r="P203" s="36">
        <f>SUMIFS(СВЦЭМ!$F$39:$F$782,СВЦЭМ!$A$39:$A$782,$A203,СВЦЭМ!$B$39:$B$782,P$190)+'СЕТ СН'!$F$15</f>
        <v>134.40196872999999</v>
      </c>
      <c r="Q203" s="36">
        <f>SUMIFS(СВЦЭМ!$F$39:$F$782,СВЦЭМ!$A$39:$A$782,$A203,СВЦЭМ!$B$39:$B$782,Q$190)+'СЕТ СН'!$F$15</f>
        <v>134.16921550000001</v>
      </c>
      <c r="R203" s="36">
        <f>SUMIFS(СВЦЭМ!$F$39:$F$782,СВЦЭМ!$A$39:$A$782,$A203,СВЦЭМ!$B$39:$B$782,R$190)+'СЕТ СН'!$F$15</f>
        <v>133.36899407999999</v>
      </c>
      <c r="S203" s="36">
        <f>SUMIFS(СВЦЭМ!$F$39:$F$782,СВЦЭМ!$A$39:$A$782,$A203,СВЦЭМ!$B$39:$B$782,S$190)+'СЕТ СН'!$F$15</f>
        <v>129.17192999</v>
      </c>
      <c r="T203" s="36">
        <f>SUMIFS(СВЦЭМ!$F$39:$F$782,СВЦЭМ!$A$39:$A$782,$A203,СВЦЭМ!$B$39:$B$782,T$190)+'СЕТ СН'!$F$15</f>
        <v>132.26625036999999</v>
      </c>
      <c r="U203" s="36">
        <f>SUMIFS(СВЦЭМ!$F$39:$F$782,СВЦЭМ!$A$39:$A$782,$A203,СВЦЭМ!$B$39:$B$782,U$190)+'СЕТ СН'!$F$15</f>
        <v>131.51360366</v>
      </c>
      <c r="V203" s="36">
        <f>SUMIFS(СВЦЭМ!$F$39:$F$782,СВЦЭМ!$A$39:$A$782,$A203,СВЦЭМ!$B$39:$B$782,V$190)+'СЕТ СН'!$F$15</f>
        <v>130.95243965</v>
      </c>
      <c r="W203" s="36">
        <f>SUMIFS(СВЦЭМ!$F$39:$F$782,СВЦЭМ!$A$39:$A$782,$A203,СВЦЭМ!$B$39:$B$782,W$190)+'СЕТ СН'!$F$15</f>
        <v>131.52974252000001</v>
      </c>
      <c r="X203" s="36">
        <f>SUMIFS(СВЦЭМ!$F$39:$F$782,СВЦЭМ!$A$39:$A$782,$A203,СВЦЭМ!$B$39:$B$782,X$190)+'СЕТ СН'!$F$15</f>
        <v>138.07217415</v>
      </c>
      <c r="Y203" s="36">
        <f>SUMIFS(СВЦЭМ!$F$39:$F$782,СВЦЭМ!$A$39:$A$782,$A203,СВЦЭМ!$B$39:$B$782,Y$190)+'СЕТ СН'!$F$15</f>
        <v>146.42404378000001</v>
      </c>
    </row>
    <row r="204" spans="1:25" ht="15.75" x14ac:dyDescent="0.2">
      <c r="A204" s="35">
        <f t="shared" si="5"/>
        <v>45152</v>
      </c>
      <c r="B204" s="36">
        <f>SUMIFS(СВЦЭМ!$F$39:$F$782,СВЦЭМ!$A$39:$A$782,$A204,СВЦЭМ!$B$39:$B$782,B$190)+'СЕТ СН'!$F$15</f>
        <v>163.54971452000001</v>
      </c>
      <c r="C204" s="36">
        <f>SUMIFS(СВЦЭМ!$F$39:$F$782,СВЦЭМ!$A$39:$A$782,$A204,СВЦЭМ!$B$39:$B$782,C$190)+'СЕТ СН'!$F$15</f>
        <v>173.60340757</v>
      </c>
      <c r="D204" s="36">
        <f>SUMIFS(СВЦЭМ!$F$39:$F$782,СВЦЭМ!$A$39:$A$782,$A204,СВЦЭМ!$B$39:$B$782,D$190)+'СЕТ СН'!$F$15</f>
        <v>174.19504071</v>
      </c>
      <c r="E204" s="36">
        <f>SUMIFS(СВЦЭМ!$F$39:$F$782,СВЦЭМ!$A$39:$A$782,$A204,СВЦЭМ!$B$39:$B$782,E$190)+'СЕТ СН'!$F$15</f>
        <v>181.39495930000001</v>
      </c>
      <c r="F204" s="36">
        <f>SUMIFS(СВЦЭМ!$F$39:$F$782,СВЦЭМ!$A$39:$A$782,$A204,СВЦЭМ!$B$39:$B$782,F$190)+'СЕТ СН'!$F$15</f>
        <v>182.30705814999999</v>
      </c>
      <c r="G204" s="36">
        <f>SUMIFS(СВЦЭМ!$F$39:$F$782,СВЦЭМ!$A$39:$A$782,$A204,СВЦЭМ!$B$39:$B$782,G$190)+'СЕТ СН'!$F$15</f>
        <v>181.41517356</v>
      </c>
      <c r="H204" s="36">
        <f>SUMIFS(СВЦЭМ!$F$39:$F$782,СВЦЭМ!$A$39:$A$782,$A204,СВЦЭМ!$B$39:$B$782,H$190)+'СЕТ СН'!$F$15</f>
        <v>177.82507444000001</v>
      </c>
      <c r="I204" s="36">
        <f>SUMIFS(СВЦЭМ!$F$39:$F$782,СВЦЭМ!$A$39:$A$782,$A204,СВЦЭМ!$B$39:$B$782,I$190)+'СЕТ СН'!$F$15</f>
        <v>163.46956026000001</v>
      </c>
      <c r="J204" s="36">
        <f>SUMIFS(СВЦЭМ!$F$39:$F$782,СВЦЭМ!$A$39:$A$782,$A204,СВЦЭМ!$B$39:$B$782,J$190)+'СЕТ СН'!$F$15</f>
        <v>149.53256639</v>
      </c>
      <c r="K204" s="36">
        <f>SUMIFS(СВЦЭМ!$F$39:$F$782,СВЦЭМ!$A$39:$A$782,$A204,СВЦЭМ!$B$39:$B$782,K$190)+'СЕТ СН'!$F$15</f>
        <v>142.49447749000001</v>
      </c>
      <c r="L204" s="36">
        <f>SUMIFS(СВЦЭМ!$F$39:$F$782,СВЦЭМ!$A$39:$A$782,$A204,СВЦЭМ!$B$39:$B$782,L$190)+'СЕТ СН'!$F$15</f>
        <v>139.04247466999999</v>
      </c>
      <c r="M204" s="36">
        <f>SUMIFS(СВЦЭМ!$F$39:$F$782,СВЦЭМ!$A$39:$A$782,$A204,СВЦЭМ!$B$39:$B$782,M$190)+'СЕТ СН'!$F$15</f>
        <v>138.76326845</v>
      </c>
      <c r="N204" s="36">
        <f>SUMIFS(СВЦЭМ!$F$39:$F$782,СВЦЭМ!$A$39:$A$782,$A204,СВЦЭМ!$B$39:$B$782,N$190)+'СЕТ СН'!$F$15</f>
        <v>144.61587706</v>
      </c>
      <c r="O204" s="36">
        <f>SUMIFS(СВЦЭМ!$F$39:$F$782,СВЦЭМ!$A$39:$A$782,$A204,СВЦЭМ!$B$39:$B$782,O$190)+'СЕТ СН'!$F$15</f>
        <v>148.52425835</v>
      </c>
      <c r="P204" s="36">
        <f>SUMIFS(СВЦЭМ!$F$39:$F$782,СВЦЭМ!$A$39:$A$782,$A204,СВЦЭМ!$B$39:$B$782,P$190)+'СЕТ СН'!$F$15</f>
        <v>148.56554556</v>
      </c>
      <c r="Q204" s="36">
        <f>SUMIFS(СВЦЭМ!$F$39:$F$782,СВЦЭМ!$A$39:$A$782,$A204,СВЦЭМ!$B$39:$B$782,Q$190)+'СЕТ СН'!$F$15</f>
        <v>149.89242227</v>
      </c>
      <c r="R204" s="36">
        <f>SUMIFS(СВЦЭМ!$F$39:$F$782,СВЦЭМ!$A$39:$A$782,$A204,СВЦЭМ!$B$39:$B$782,R$190)+'СЕТ СН'!$F$15</f>
        <v>149.73173346999999</v>
      </c>
      <c r="S204" s="36">
        <f>SUMIFS(СВЦЭМ!$F$39:$F$782,СВЦЭМ!$A$39:$A$782,$A204,СВЦЭМ!$B$39:$B$782,S$190)+'СЕТ СН'!$F$15</f>
        <v>146.10193097000001</v>
      </c>
      <c r="T204" s="36">
        <f>SUMIFS(СВЦЭМ!$F$39:$F$782,СВЦЭМ!$A$39:$A$782,$A204,СВЦЭМ!$B$39:$B$782,T$190)+'СЕТ СН'!$F$15</f>
        <v>148.67396930999999</v>
      </c>
      <c r="U204" s="36">
        <f>SUMIFS(СВЦЭМ!$F$39:$F$782,СВЦЭМ!$A$39:$A$782,$A204,СВЦЭМ!$B$39:$B$782,U$190)+'СЕТ СН'!$F$15</f>
        <v>149.03023192000001</v>
      </c>
      <c r="V204" s="36">
        <f>SUMIFS(СВЦЭМ!$F$39:$F$782,СВЦЭМ!$A$39:$A$782,$A204,СВЦЭМ!$B$39:$B$782,V$190)+'СЕТ СН'!$F$15</f>
        <v>148.88513846000001</v>
      </c>
      <c r="W204" s="36">
        <f>SUMIFS(СВЦЭМ!$F$39:$F$782,СВЦЭМ!$A$39:$A$782,$A204,СВЦЭМ!$B$39:$B$782,W$190)+'СЕТ СН'!$F$15</f>
        <v>148.25098499999999</v>
      </c>
      <c r="X204" s="36">
        <f>SUMIFS(СВЦЭМ!$F$39:$F$782,СВЦЭМ!$A$39:$A$782,$A204,СВЦЭМ!$B$39:$B$782,X$190)+'СЕТ СН'!$F$15</f>
        <v>155.71150184000001</v>
      </c>
      <c r="Y204" s="36">
        <f>SUMIFS(СВЦЭМ!$F$39:$F$782,СВЦЭМ!$A$39:$A$782,$A204,СВЦЭМ!$B$39:$B$782,Y$190)+'СЕТ СН'!$F$15</f>
        <v>165.67785036999999</v>
      </c>
    </row>
    <row r="205" spans="1:25" ht="15.75" x14ac:dyDescent="0.2">
      <c r="A205" s="35">
        <f t="shared" si="5"/>
        <v>45153</v>
      </c>
      <c r="B205" s="36">
        <f>SUMIFS(СВЦЭМ!$F$39:$F$782,СВЦЭМ!$A$39:$A$782,$A205,СВЦЭМ!$B$39:$B$782,B$190)+'СЕТ СН'!$F$15</f>
        <v>168.47197174999999</v>
      </c>
      <c r="C205" s="36">
        <f>SUMIFS(СВЦЭМ!$F$39:$F$782,СВЦЭМ!$A$39:$A$782,$A205,СВЦЭМ!$B$39:$B$782,C$190)+'СЕТ СН'!$F$15</f>
        <v>178.37115324999999</v>
      </c>
      <c r="D205" s="36">
        <f>SUMIFS(СВЦЭМ!$F$39:$F$782,СВЦЭМ!$A$39:$A$782,$A205,СВЦЭМ!$B$39:$B$782,D$190)+'СЕТ СН'!$F$15</f>
        <v>187.95561694</v>
      </c>
      <c r="E205" s="36">
        <f>SUMIFS(СВЦЭМ!$F$39:$F$782,СВЦЭМ!$A$39:$A$782,$A205,СВЦЭМ!$B$39:$B$782,E$190)+'СЕТ СН'!$F$15</f>
        <v>194.39045647</v>
      </c>
      <c r="F205" s="36">
        <f>SUMIFS(СВЦЭМ!$F$39:$F$782,СВЦЭМ!$A$39:$A$782,$A205,СВЦЭМ!$B$39:$B$782,F$190)+'СЕТ СН'!$F$15</f>
        <v>196.28238646</v>
      </c>
      <c r="G205" s="36">
        <f>SUMIFS(СВЦЭМ!$F$39:$F$782,СВЦЭМ!$A$39:$A$782,$A205,СВЦЭМ!$B$39:$B$782,G$190)+'СЕТ СН'!$F$15</f>
        <v>195.60984331</v>
      </c>
      <c r="H205" s="36">
        <f>SUMIFS(СВЦЭМ!$F$39:$F$782,СВЦЭМ!$A$39:$A$782,$A205,СВЦЭМ!$B$39:$B$782,H$190)+'СЕТ СН'!$F$15</f>
        <v>185.97731938999999</v>
      </c>
      <c r="I205" s="36">
        <f>SUMIFS(СВЦЭМ!$F$39:$F$782,СВЦЭМ!$A$39:$A$782,$A205,СВЦЭМ!$B$39:$B$782,I$190)+'СЕТ СН'!$F$15</f>
        <v>174.56490122</v>
      </c>
      <c r="J205" s="36">
        <f>SUMIFS(СВЦЭМ!$F$39:$F$782,СВЦЭМ!$A$39:$A$782,$A205,СВЦЭМ!$B$39:$B$782,J$190)+'СЕТ СН'!$F$15</f>
        <v>163.85176817000001</v>
      </c>
      <c r="K205" s="36">
        <f>SUMIFS(СВЦЭМ!$F$39:$F$782,СВЦЭМ!$A$39:$A$782,$A205,СВЦЭМ!$B$39:$B$782,K$190)+'СЕТ СН'!$F$15</f>
        <v>154.45399782999999</v>
      </c>
      <c r="L205" s="36">
        <f>SUMIFS(СВЦЭМ!$F$39:$F$782,СВЦЭМ!$A$39:$A$782,$A205,СВЦЭМ!$B$39:$B$782,L$190)+'СЕТ СН'!$F$15</f>
        <v>152.99155404999999</v>
      </c>
      <c r="M205" s="36">
        <f>SUMIFS(СВЦЭМ!$F$39:$F$782,СВЦЭМ!$A$39:$A$782,$A205,СВЦЭМ!$B$39:$B$782,M$190)+'СЕТ СН'!$F$15</f>
        <v>151.93273065</v>
      </c>
      <c r="N205" s="36">
        <f>SUMIFS(СВЦЭМ!$F$39:$F$782,СВЦЭМ!$A$39:$A$782,$A205,СВЦЭМ!$B$39:$B$782,N$190)+'СЕТ СН'!$F$15</f>
        <v>151.28725571999999</v>
      </c>
      <c r="O205" s="36">
        <f>SUMIFS(СВЦЭМ!$F$39:$F$782,СВЦЭМ!$A$39:$A$782,$A205,СВЦЭМ!$B$39:$B$782,O$190)+'СЕТ СН'!$F$15</f>
        <v>149.86763299</v>
      </c>
      <c r="P205" s="36">
        <f>SUMIFS(СВЦЭМ!$F$39:$F$782,СВЦЭМ!$A$39:$A$782,$A205,СВЦЭМ!$B$39:$B$782,P$190)+'СЕТ СН'!$F$15</f>
        <v>149.95998978</v>
      </c>
      <c r="Q205" s="36">
        <f>SUMIFS(СВЦЭМ!$F$39:$F$782,СВЦЭМ!$A$39:$A$782,$A205,СВЦЭМ!$B$39:$B$782,Q$190)+'СЕТ СН'!$F$15</f>
        <v>149.96826618</v>
      </c>
      <c r="R205" s="36">
        <f>SUMIFS(СВЦЭМ!$F$39:$F$782,СВЦЭМ!$A$39:$A$782,$A205,СВЦЭМ!$B$39:$B$782,R$190)+'СЕТ СН'!$F$15</f>
        <v>145.40105333</v>
      </c>
      <c r="S205" s="36">
        <f>SUMIFS(СВЦЭМ!$F$39:$F$782,СВЦЭМ!$A$39:$A$782,$A205,СВЦЭМ!$B$39:$B$782,S$190)+'СЕТ СН'!$F$15</f>
        <v>145.18169391000001</v>
      </c>
      <c r="T205" s="36">
        <f>SUMIFS(СВЦЭМ!$F$39:$F$782,СВЦЭМ!$A$39:$A$782,$A205,СВЦЭМ!$B$39:$B$782,T$190)+'СЕТ СН'!$F$15</f>
        <v>149.70647464999999</v>
      </c>
      <c r="U205" s="36">
        <f>SUMIFS(СВЦЭМ!$F$39:$F$782,СВЦЭМ!$A$39:$A$782,$A205,СВЦЭМ!$B$39:$B$782,U$190)+'СЕТ СН'!$F$15</f>
        <v>148.75646237999999</v>
      </c>
      <c r="V205" s="36">
        <f>SUMIFS(СВЦЭМ!$F$39:$F$782,СВЦЭМ!$A$39:$A$782,$A205,СВЦЭМ!$B$39:$B$782,V$190)+'СЕТ СН'!$F$15</f>
        <v>148.75048988</v>
      </c>
      <c r="W205" s="36">
        <f>SUMIFS(СВЦЭМ!$F$39:$F$782,СВЦЭМ!$A$39:$A$782,$A205,СВЦЭМ!$B$39:$B$782,W$190)+'СЕТ СН'!$F$15</f>
        <v>148.69325461</v>
      </c>
      <c r="X205" s="36">
        <f>SUMIFS(СВЦЭМ!$F$39:$F$782,СВЦЭМ!$A$39:$A$782,$A205,СВЦЭМ!$B$39:$B$782,X$190)+'СЕТ СН'!$F$15</f>
        <v>157.86994329000001</v>
      </c>
      <c r="Y205" s="36">
        <f>SUMIFS(СВЦЭМ!$F$39:$F$782,СВЦЭМ!$A$39:$A$782,$A205,СВЦЭМ!$B$39:$B$782,Y$190)+'СЕТ СН'!$F$15</f>
        <v>166.00260946</v>
      </c>
    </row>
    <row r="206" spans="1:25" ht="15.75" x14ac:dyDescent="0.2">
      <c r="A206" s="35">
        <f t="shared" si="5"/>
        <v>45154</v>
      </c>
      <c r="B206" s="36">
        <f>SUMIFS(СВЦЭМ!$F$39:$F$782,СВЦЭМ!$A$39:$A$782,$A206,СВЦЭМ!$B$39:$B$782,B$190)+'СЕТ СН'!$F$15</f>
        <v>178.41242156999999</v>
      </c>
      <c r="C206" s="36">
        <f>SUMIFS(СВЦЭМ!$F$39:$F$782,СВЦЭМ!$A$39:$A$782,$A206,СВЦЭМ!$B$39:$B$782,C$190)+'СЕТ СН'!$F$15</f>
        <v>183.25526411000001</v>
      </c>
      <c r="D206" s="36">
        <f>SUMIFS(СВЦЭМ!$F$39:$F$782,СВЦЭМ!$A$39:$A$782,$A206,СВЦЭМ!$B$39:$B$782,D$190)+'СЕТ СН'!$F$15</f>
        <v>186.73863234000001</v>
      </c>
      <c r="E206" s="36">
        <f>SUMIFS(СВЦЭМ!$F$39:$F$782,СВЦЭМ!$A$39:$A$782,$A206,СВЦЭМ!$B$39:$B$782,E$190)+'СЕТ СН'!$F$15</f>
        <v>188.73025963000001</v>
      </c>
      <c r="F206" s="36">
        <f>SUMIFS(СВЦЭМ!$F$39:$F$782,СВЦЭМ!$A$39:$A$782,$A206,СВЦЭМ!$B$39:$B$782,F$190)+'СЕТ СН'!$F$15</f>
        <v>191.71408024999999</v>
      </c>
      <c r="G206" s="36">
        <f>SUMIFS(СВЦЭМ!$F$39:$F$782,СВЦЭМ!$A$39:$A$782,$A206,СВЦЭМ!$B$39:$B$782,G$190)+'СЕТ СН'!$F$15</f>
        <v>188.74129091</v>
      </c>
      <c r="H206" s="36">
        <f>SUMIFS(СВЦЭМ!$F$39:$F$782,СВЦЭМ!$A$39:$A$782,$A206,СВЦЭМ!$B$39:$B$782,H$190)+'СЕТ СН'!$F$15</f>
        <v>186.28135717000001</v>
      </c>
      <c r="I206" s="36">
        <f>SUMIFS(СВЦЭМ!$F$39:$F$782,СВЦЭМ!$A$39:$A$782,$A206,СВЦЭМ!$B$39:$B$782,I$190)+'СЕТ СН'!$F$15</f>
        <v>174.74573242</v>
      </c>
      <c r="J206" s="36">
        <f>SUMIFS(СВЦЭМ!$F$39:$F$782,СВЦЭМ!$A$39:$A$782,$A206,СВЦЭМ!$B$39:$B$782,J$190)+'СЕТ СН'!$F$15</f>
        <v>167.44350359000001</v>
      </c>
      <c r="K206" s="36">
        <f>SUMIFS(СВЦЭМ!$F$39:$F$782,СВЦЭМ!$A$39:$A$782,$A206,СВЦЭМ!$B$39:$B$782,K$190)+'СЕТ СН'!$F$15</f>
        <v>160.17740061000001</v>
      </c>
      <c r="L206" s="36">
        <f>SUMIFS(СВЦЭМ!$F$39:$F$782,СВЦЭМ!$A$39:$A$782,$A206,СВЦЭМ!$B$39:$B$782,L$190)+'СЕТ СН'!$F$15</f>
        <v>156.51278424</v>
      </c>
      <c r="M206" s="36">
        <f>SUMIFS(СВЦЭМ!$F$39:$F$782,СВЦЭМ!$A$39:$A$782,$A206,СВЦЭМ!$B$39:$B$782,M$190)+'СЕТ СН'!$F$15</f>
        <v>154.09660079</v>
      </c>
      <c r="N206" s="36">
        <f>SUMIFS(СВЦЭМ!$F$39:$F$782,СВЦЭМ!$A$39:$A$782,$A206,СВЦЭМ!$B$39:$B$782,N$190)+'СЕТ СН'!$F$15</f>
        <v>155.11708727999999</v>
      </c>
      <c r="O206" s="36">
        <f>SUMIFS(СВЦЭМ!$F$39:$F$782,СВЦЭМ!$A$39:$A$782,$A206,СВЦЭМ!$B$39:$B$782,O$190)+'СЕТ СН'!$F$15</f>
        <v>155.650474</v>
      </c>
      <c r="P206" s="36">
        <f>SUMIFS(СВЦЭМ!$F$39:$F$782,СВЦЭМ!$A$39:$A$782,$A206,СВЦЭМ!$B$39:$B$782,P$190)+'СЕТ СН'!$F$15</f>
        <v>153.66537307999999</v>
      </c>
      <c r="Q206" s="36">
        <f>SUMIFS(СВЦЭМ!$F$39:$F$782,СВЦЭМ!$A$39:$A$782,$A206,СВЦЭМ!$B$39:$B$782,Q$190)+'СЕТ СН'!$F$15</f>
        <v>154.74103008</v>
      </c>
      <c r="R206" s="36">
        <f>SUMIFS(СВЦЭМ!$F$39:$F$782,СВЦЭМ!$A$39:$A$782,$A206,СВЦЭМ!$B$39:$B$782,R$190)+'СЕТ СН'!$F$15</f>
        <v>149.89231427999999</v>
      </c>
      <c r="S206" s="36">
        <f>SUMIFS(СВЦЭМ!$F$39:$F$782,СВЦЭМ!$A$39:$A$782,$A206,СВЦЭМ!$B$39:$B$782,S$190)+'СЕТ СН'!$F$15</f>
        <v>148.81615425999999</v>
      </c>
      <c r="T206" s="36">
        <f>SUMIFS(СВЦЭМ!$F$39:$F$782,СВЦЭМ!$A$39:$A$782,$A206,СВЦЭМ!$B$39:$B$782,T$190)+'СЕТ СН'!$F$15</f>
        <v>152.52503364</v>
      </c>
      <c r="U206" s="36">
        <f>SUMIFS(СВЦЭМ!$F$39:$F$782,СВЦЭМ!$A$39:$A$782,$A206,СВЦЭМ!$B$39:$B$782,U$190)+'СЕТ СН'!$F$15</f>
        <v>152.37580147</v>
      </c>
      <c r="V206" s="36">
        <f>SUMIFS(СВЦЭМ!$F$39:$F$782,СВЦЭМ!$A$39:$A$782,$A206,СВЦЭМ!$B$39:$B$782,V$190)+'СЕТ СН'!$F$15</f>
        <v>152.63904120000001</v>
      </c>
      <c r="W206" s="36">
        <f>SUMIFS(СВЦЭМ!$F$39:$F$782,СВЦЭМ!$A$39:$A$782,$A206,СВЦЭМ!$B$39:$B$782,W$190)+'СЕТ СН'!$F$15</f>
        <v>152.28452449</v>
      </c>
      <c r="X206" s="36">
        <f>SUMIFS(СВЦЭМ!$F$39:$F$782,СВЦЭМ!$A$39:$A$782,$A206,СВЦЭМ!$B$39:$B$782,X$190)+'СЕТ СН'!$F$15</f>
        <v>158.86579348999999</v>
      </c>
      <c r="Y206" s="36">
        <f>SUMIFS(СВЦЭМ!$F$39:$F$782,СВЦЭМ!$A$39:$A$782,$A206,СВЦЭМ!$B$39:$B$782,Y$190)+'СЕТ СН'!$F$15</f>
        <v>169.26376003999999</v>
      </c>
    </row>
    <row r="207" spans="1:25" ht="15.75" x14ac:dyDescent="0.2">
      <c r="A207" s="35">
        <f t="shared" si="5"/>
        <v>45155</v>
      </c>
      <c r="B207" s="36">
        <f>SUMIFS(СВЦЭМ!$F$39:$F$782,СВЦЭМ!$A$39:$A$782,$A207,СВЦЭМ!$B$39:$B$782,B$190)+'СЕТ СН'!$F$15</f>
        <v>163.80293137000001</v>
      </c>
      <c r="C207" s="36">
        <f>SUMIFS(СВЦЭМ!$F$39:$F$782,СВЦЭМ!$A$39:$A$782,$A207,СВЦЭМ!$B$39:$B$782,C$190)+'СЕТ СН'!$F$15</f>
        <v>171.32153281000001</v>
      </c>
      <c r="D207" s="36">
        <f>SUMIFS(СВЦЭМ!$F$39:$F$782,СВЦЭМ!$A$39:$A$782,$A207,СВЦЭМ!$B$39:$B$782,D$190)+'СЕТ СН'!$F$15</f>
        <v>173.39156262</v>
      </c>
      <c r="E207" s="36">
        <f>SUMIFS(СВЦЭМ!$F$39:$F$782,СВЦЭМ!$A$39:$A$782,$A207,СВЦЭМ!$B$39:$B$782,E$190)+'СЕТ СН'!$F$15</f>
        <v>173.71171654</v>
      </c>
      <c r="F207" s="36">
        <f>SUMIFS(СВЦЭМ!$F$39:$F$782,СВЦЭМ!$A$39:$A$782,$A207,СВЦЭМ!$B$39:$B$782,F$190)+'СЕТ СН'!$F$15</f>
        <v>175.87927590000001</v>
      </c>
      <c r="G207" s="36">
        <f>SUMIFS(СВЦЭМ!$F$39:$F$782,СВЦЭМ!$A$39:$A$782,$A207,СВЦЭМ!$B$39:$B$782,G$190)+'СЕТ СН'!$F$15</f>
        <v>174.71366671000001</v>
      </c>
      <c r="H207" s="36">
        <f>SUMIFS(СВЦЭМ!$F$39:$F$782,СВЦЭМ!$A$39:$A$782,$A207,СВЦЭМ!$B$39:$B$782,H$190)+'СЕТ СН'!$F$15</f>
        <v>166.83974051000001</v>
      </c>
      <c r="I207" s="36">
        <f>SUMIFS(СВЦЭМ!$F$39:$F$782,СВЦЭМ!$A$39:$A$782,$A207,СВЦЭМ!$B$39:$B$782,I$190)+'СЕТ СН'!$F$15</f>
        <v>158.55521411000001</v>
      </c>
      <c r="J207" s="36">
        <f>SUMIFS(СВЦЭМ!$F$39:$F$782,СВЦЭМ!$A$39:$A$782,$A207,СВЦЭМ!$B$39:$B$782,J$190)+'СЕТ СН'!$F$15</f>
        <v>147.99086392999999</v>
      </c>
      <c r="K207" s="36">
        <f>SUMIFS(СВЦЭМ!$F$39:$F$782,СВЦЭМ!$A$39:$A$782,$A207,СВЦЭМ!$B$39:$B$782,K$190)+'СЕТ СН'!$F$15</f>
        <v>142.43404495999999</v>
      </c>
      <c r="L207" s="36">
        <f>SUMIFS(СВЦЭМ!$F$39:$F$782,СВЦЭМ!$A$39:$A$782,$A207,СВЦЭМ!$B$39:$B$782,L$190)+'СЕТ СН'!$F$15</f>
        <v>138.67316202000001</v>
      </c>
      <c r="M207" s="36">
        <f>SUMIFS(СВЦЭМ!$F$39:$F$782,СВЦЭМ!$A$39:$A$782,$A207,СВЦЭМ!$B$39:$B$782,M$190)+'СЕТ СН'!$F$15</f>
        <v>135.72591388999999</v>
      </c>
      <c r="N207" s="36">
        <f>SUMIFS(СВЦЭМ!$F$39:$F$782,СВЦЭМ!$A$39:$A$782,$A207,СВЦЭМ!$B$39:$B$782,N$190)+'СЕТ СН'!$F$15</f>
        <v>138.38732390000001</v>
      </c>
      <c r="O207" s="36">
        <f>SUMIFS(СВЦЭМ!$F$39:$F$782,СВЦЭМ!$A$39:$A$782,$A207,СВЦЭМ!$B$39:$B$782,O$190)+'СЕТ СН'!$F$15</f>
        <v>138.15018348999999</v>
      </c>
      <c r="P207" s="36">
        <f>SUMIFS(СВЦЭМ!$F$39:$F$782,СВЦЭМ!$A$39:$A$782,$A207,СВЦЭМ!$B$39:$B$782,P$190)+'СЕТ СН'!$F$15</f>
        <v>138.05933207999999</v>
      </c>
      <c r="Q207" s="36">
        <f>SUMIFS(СВЦЭМ!$F$39:$F$782,СВЦЭМ!$A$39:$A$782,$A207,СВЦЭМ!$B$39:$B$782,Q$190)+'СЕТ СН'!$F$15</f>
        <v>139.77250050000001</v>
      </c>
      <c r="R207" s="36">
        <f>SUMIFS(СВЦЭМ!$F$39:$F$782,СВЦЭМ!$A$39:$A$782,$A207,СВЦЭМ!$B$39:$B$782,R$190)+'СЕТ СН'!$F$15</f>
        <v>135.76600821</v>
      </c>
      <c r="S207" s="36">
        <f>SUMIFS(СВЦЭМ!$F$39:$F$782,СВЦЭМ!$A$39:$A$782,$A207,СВЦЭМ!$B$39:$B$782,S$190)+'СЕТ СН'!$F$15</f>
        <v>135.65929027999999</v>
      </c>
      <c r="T207" s="36">
        <f>SUMIFS(СВЦЭМ!$F$39:$F$782,СВЦЭМ!$A$39:$A$782,$A207,СВЦЭМ!$B$39:$B$782,T$190)+'СЕТ СН'!$F$15</f>
        <v>139.04995344</v>
      </c>
      <c r="U207" s="36">
        <f>SUMIFS(СВЦЭМ!$F$39:$F$782,СВЦЭМ!$A$39:$A$782,$A207,СВЦЭМ!$B$39:$B$782,U$190)+'СЕТ СН'!$F$15</f>
        <v>139.70182167999999</v>
      </c>
      <c r="V207" s="36">
        <f>SUMIFS(СВЦЭМ!$F$39:$F$782,СВЦЭМ!$A$39:$A$782,$A207,СВЦЭМ!$B$39:$B$782,V$190)+'СЕТ СН'!$F$15</f>
        <v>140.324286</v>
      </c>
      <c r="W207" s="36">
        <f>SUMIFS(СВЦЭМ!$F$39:$F$782,СВЦЭМ!$A$39:$A$782,$A207,СВЦЭМ!$B$39:$B$782,W$190)+'СЕТ СН'!$F$15</f>
        <v>139.5578409</v>
      </c>
      <c r="X207" s="36">
        <f>SUMIFS(СВЦЭМ!$F$39:$F$782,СВЦЭМ!$A$39:$A$782,$A207,СВЦЭМ!$B$39:$B$782,X$190)+'СЕТ СН'!$F$15</f>
        <v>145.37971730999999</v>
      </c>
      <c r="Y207" s="36">
        <f>SUMIFS(СВЦЭМ!$F$39:$F$782,СВЦЭМ!$A$39:$A$782,$A207,СВЦЭМ!$B$39:$B$782,Y$190)+'СЕТ СН'!$F$15</f>
        <v>155.35605522</v>
      </c>
    </row>
    <row r="208" spans="1:25" ht="15.75" x14ac:dyDescent="0.2">
      <c r="A208" s="35">
        <f t="shared" si="5"/>
        <v>45156</v>
      </c>
      <c r="B208" s="36">
        <f>SUMIFS(СВЦЭМ!$F$39:$F$782,СВЦЭМ!$A$39:$A$782,$A208,СВЦЭМ!$B$39:$B$782,B$190)+'СЕТ СН'!$F$15</f>
        <v>166.91795930999999</v>
      </c>
      <c r="C208" s="36">
        <f>SUMIFS(СВЦЭМ!$F$39:$F$782,СВЦЭМ!$A$39:$A$782,$A208,СВЦЭМ!$B$39:$B$782,C$190)+'СЕТ СН'!$F$15</f>
        <v>176.35343472</v>
      </c>
      <c r="D208" s="36">
        <f>SUMIFS(СВЦЭМ!$F$39:$F$782,СВЦЭМ!$A$39:$A$782,$A208,СВЦЭМ!$B$39:$B$782,D$190)+'СЕТ СН'!$F$15</f>
        <v>178.63651841000001</v>
      </c>
      <c r="E208" s="36">
        <f>SUMIFS(СВЦЭМ!$F$39:$F$782,СВЦЭМ!$A$39:$A$782,$A208,СВЦЭМ!$B$39:$B$782,E$190)+'СЕТ СН'!$F$15</f>
        <v>180.95052842999999</v>
      </c>
      <c r="F208" s="36">
        <f>SUMIFS(СВЦЭМ!$F$39:$F$782,СВЦЭМ!$A$39:$A$782,$A208,СВЦЭМ!$B$39:$B$782,F$190)+'СЕТ СН'!$F$15</f>
        <v>185.81188804999999</v>
      </c>
      <c r="G208" s="36">
        <f>SUMIFS(СВЦЭМ!$F$39:$F$782,СВЦЭМ!$A$39:$A$782,$A208,СВЦЭМ!$B$39:$B$782,G$190)+'СЕТ СН'!$F$15</f>
        <v>183.73169021999999</v>
      </c>
      <c r="H208" s="36">
        <f>SUMIFS(СВЦЭМ!$F$39:$F$782,СВЦЭМ!$A$39:$A$782,$A208,СВЦЭМ!$B$39:$B$782,H$190)+'СЕТ СН'!$F$15</f>
        <v>177.30635312000001</v>
      </c>
      <c r="I208" s="36">
        <f>SUMIFS(СВЦЭМ!$F$39:$F$782,СВЦЭМ!$A$39:$A$782,$A208,СВЦЭМ!$B$39:$B$782,I$190)+'СЕТ СН'!$F$15</f>
        <v>165.81933509999999</v>
      </c>
      <c r="J208" s="36">
        <f>SUMIFS(СВЦЭМ!$F$39:$F$782,СВЦЭМ!$A$39:$A$782,$A208,СВЦЭМ!$B$39:$B$782,J$190)+'СЕТ СН'!$F$15</f>
        <v>154.24364231999999</v>
      </c>
      <c r="K208" s="36">
        <f>SUMIFS(СВЦЭМ!$F$39:$F$782,СВЦЭМ!$A$39:$A$782,$A208,СВЦЭМ!$B$39:$B$782,K$190)+'СЕТ СН'!$F$15</f>
        <v>147.27096003</v>
      </c>
      <c r="L208" s="36">
        <f>SUMIFS(СВЦЭМ!$F$39:$F$782,СВЦЭМ!$A$39:$A$782,$A208,СВЦЭМ!$B$39:$B$782,L$190)+'СЕТ СН'!$F$15</f>
        <v>142.84273582</v>
      </c>
      <c r="M208" s="36">
        <f>SUMIFS(СВЦЭМ!$F$39:$F$782,СВЦЭМ!$A$39:$A$782,$A208,СВЦЭМ!$B$39:$B$782,M$190)+'СЕТ СН'!$F$15</f>
        <v>139.74960307000001</v>
      </c>
      <c r="N208" s="36">
        <f>SUMIFS(СВЦЭМ!$F$39:$F$782,СВЦЭМ!$A$39:$A$782,$A208,СВЦЭМ!$B$39:$B$782,N$190)+'СЕТ СН'!$F$15</f>
        <v>140.3467066</v>
      </c>
      <c r="O208" s="36">
        <f>SUMIFS(СВЦЭМ!$F$39:$F$782,СВЦЭМ!$A$39:$A$782,$A208,СВЦЭМ!$B$39:$B$782,O$190)+'СЕТ СН'!$F$15</f>
        <v>139.91088730000001</v>
      </c>
      <c r="P208" s="36">
        <f>SUMIFS(СВЦЭМ!$F$39:$F$782,СВЦЭМ!$A$39:$A$782,$A208,СВЦЭМ!$B$39:$B$782,P$190)+'СЕТ СН'!$F$15</f>
        <v>139.5740667</v>
      </c>
      <c r="Q208" s="36">
        <f>SUMIFS(СВЦЭМ!$F$39:$F$782,СВЦЭМ!$A$39:$A$782,$A208,СВЦЭМ!$B$39:$B$782,Q$190)+'СЕТ СН'!$F$15</f>
        <v>139.81313130000001</v>
      </c>
      <c r="R208" s="36">
        <f>SUMIFS(СВЦЭМ!$F$39:$F$782,СВЦЭМ!$A$39:$A$782,$A208,СВЦЭМ!$B$39:$B$782,R$190)+'СЕТ СН'!$F$15</f>
        <v>138.59914413999999</v>
      </c>
      <c r="S208" s="36">
        <f>SUMIFS(СВЦЭМ!$F$39:$F$782,СВЦЭМ!$A$39:$A$782,$A208,СВЦЭМ!$B$39:$B$782,S$190)+'СЕТ СН'!$F$15</f>
        <v>137.50027331999999</v>
      </c>
      <c r="T208" s="36">
        <f>SUMIFS(СВЦЭМ!$F$39:$F$782,СВЦЭМ!$A$39:$A$782,$A208,СВЦЭМ!$B$39:$B$782,T$190)+'СЕТ СН'!$F$15</f>
        <v>141.91399659999999</v>
      </c>
      <c r="U208" s="36">
        <f>SUMIFS(СВЦЭМ!$F$39:$F$782,СВЦЭМ!$A$39:$A$782,$A208,СВЦЭМ!$B$39:$B$782,U$190)+'СЕТ СН'!$F$15</f>
        <v>141.96861962</v>
      </c>
      <c r="V208" s="36">
        <f>SUMIFS(СВЦЭМ!$F$39:$F$782,СВЦЭМ!$A$39:$A$782,$A208,СВЦЭМ!$B$39:$B$782,V$190)+'СЕТ СН'!$F$15</f>
        <v>140.34809335</v>
      </c>
      <c r="W208" s="36">
        <f>SUMIFS(СВЦЭМ!$F$39:$F$782,СВЦЭМ!$A$39:$A$782,$A208,СВЦЭМ!$B$39:$B$782,W$190)+'СЕТ СН'!$F$15</f>
        <v>139.25538376</v>
      </c>
      <c r="X208" s="36">
        <f>SUMIFS(СВЦЭМ!$F$39:$F$782,СВЦЭМ!$A$39:$A$782,$A208,СВЦЭМ!$B$39:$B$782,X$190)+'СЕТ СН'!$F$15</f>
        <v>145.79442374000001</v>
      </c>
      <c r="Y208" s="36">
        <f>SUMIFS(СВЦЭМ!$F$39:$F$782,СВЦЭМ!$A$39:$A$782,$A208,СВЦЭМ!$B$39:$B$782,Y$190)+'СЕТ СН'!$F$15</f>
        <v>155.78900135999999</v>
      </c>
    </row>
    <row r="209" spans="1:25" ht="15.75" x14ac:dyDescent="0.2">
      <c r="A209" s="35">
        <f t="shared" si="5"/>
        <v>45157</v>
      </c>
      <c r="B209" s="36">
        <f>SUMIFS(СВЦЭМ!$F$39:$F$782,СВЦЭМ!$A$39:$A$782,$A209,СВЦЭМ!$B$39:$B$782,B$190)+'СЕТ СН'!$F$15</f>
        <v>160.35023870000001</v>
      </c>
      <c r="C209" s="36">
        <f>SUMIFS(СВЦЭМ!$F$39:$F$782,СВЦЭМ!$A$39:$A$782,$A209,СВЦЭМ!$B$39:$B$782,C$190)+'СЕТ СН'!$F$15</f>
        <v>168.39836700000001</v>
      </c>
      <c r="D209" s="36">
        <f>SUMIFS(СВЦЭМ!$F$39:$F$782,СВЦЭМ!$A$39:$A$782,$A209,СВЦЭМ!$B$39:$B$782,D$190)+'СЕТ СН'!$F$15</f>
        <v>167.97779510999999</v>
      </c>
      <c r="E209" s="36">
        <f>SUMIFS(СВЦЭМ!$F$39:$F$782,СВЦЭМ!$A$39:$A$782,$A209,СВЦЭМ!$B$39:$B$782,E$190)+'СЕТ СН'!$F$15</f>
        <v>164.0081854</v>
      </c>
      <c r="F209" s="36">
        <f>SUMIFS(СВЦЭМ!$F$39:$F$782,СВЦЭМ!$A$39:$A$782,$A209,СВЦЭМ!$B$39:$B$782,F$190)+'СЕТ СН'!$F$15</f>
        <v>170.36557732</v>
      </c>
      <c r="G209" s="36">
        <f>SUMIFS(СВЦЭМ!$F$39:$F$782,СВЦЭМ!$A$39:$A$782,$A209,СВЦЭМ!$B$39:$B$782,G$190)+'СЕТ СН'!$F$15</f>
        <v>171.16405897000001</v>
      </c>
      <c r="H209" s="36">
        <f>SUMIFS(СВЦЭМ!$F$39:$F$782,СВЦЭМ!$A$39:$A$782,$A209,СВЦЭМ!$B$39:$B$782,H$190)+'СЕТ СН'!$F$15</f>
        <v>172.88719535000001</v>
      </c>
      <c r="I209" s="36">
        <f>SUMIFS(СВЦЭМ!$F$39:$F$782,СВЦЭМ!$A$39:$A$782,$A209,СВЦЭМ!$B$39:$B$782,I$190)+'СЕТ СН'!$F$15</f>
        <v>169.85252369</v>
      </c>
      <c r="J209" s="36">
        <f>SUMIFS(СВЦЭМ!$F$39:$F$782,СВЦЭМ!$A$39:$A$782,$A209,СВЦЭМ!$B$39:$B$782,J$190)+'СЕТ СН'!$F$15</f>
        <v>161.21758151</v>
      </c>
      <c r="K209" s="36">
        <f>SUMIFS(СВЦЭМ!$F$39:$F$782,СВЦЭМ!$A$39:$A$782,$A209,СВЦЭМ!$B$39:$B$782,K$190)+'СЕТ СН'!$F$15</f>
        <v>150.14368014999999</v>
      </c>
      <c r="L209" s="36">
        <f>SUMIFS(СВЦЭМ!$F$39:$F$782,СВЦЭМ!$A$39:$A$782,$A209,СВЦЭМ!$B$39:$B$782,L$190)+'СЕТ СН'!$F$15</f>
        <v>143.11219944000001</v>
      </c>
      <c r="M209" s="36">
        <f>SUMIFS(СВЦЭМ!$F$39:$F$782,СВЦЭМ!$A$39:$A$782,$A209,СВЦЭМ!$B$39:$B$782,M$190)+'СЕТ СН'!$F$15</f>
        <v>139.87646265000001</v>
      </c>
      <c r="N209" s="36">
        <f>SUMIFS(СВЦЭМ!$F$39:$F$782,СВЦЭМ!$A$39:$A$782,$A209,СВЦЭМ!$B$39:$B$782,N$190)+'СЕТ СН'!$F$15</f>
        <v>139.40520124</v>
      </c>
      <c r="O209" s="36">
        <f>SUMIFS(СВЦЭМ!$F$39:$F$782,СВЦЭМ!$A$39:$A$782,$A209,СВЦЭМ!$B$39:$B$782,O$190)+'СЕТ СН'!$F$15</f>
        <v>140.57638625000001</v>
      </c>
      <c r="P209" s="36">
        <f>SUMIFS(СВЦЭМ!$F$39:$F$782,СВЦЭМ!$A$39:$A$782,$A209,СВЦЭМ!$B$39:$B$782,P$190)+'СЕТ СН'!$F$15</f>
        <v>137.93123779999999</v>
      </c>
      <c r="Q209" s="36">
        <f>SUMIFS(СВЦЭМ!$F$39:$F$782,СВЦЭМ!$A$39:$A$782,$A209,СВЦЭМ!$B$39:$B$782,Q$190)+'СЕТ СН'!$F$15</f>
        <v>137.55514049999999</v>
      </c>
      <c r="R209" s="36">
        <f>SUMIFS(СВЦЭМ!$F$39:$F$782,СВЦЭМ!$A$39:$A$782,$A209,СВЦЭМ!$B$39:$B$782,R$190)+'СЕТ СН'!$F$15</f>
        <v>140.87591456000001</v>
      </c>
      <c r="S209" s="36">
        <f>SUMIFS(СВЦЭМ!$F$39:$F$782,СВЦЭМ!$A$39:$A$782,$A209,СВЦЭМ!$B$39:$B$782,S$190)+'СЕТ СН'!$F$15</f>
        <v>140.86311294000001</v>
      </c>
      <c r="T209" s="36">
        <f>SUMIFS(СВЦЭМ!$F$39:$F$782,СВЦЭМ!$A$39:$A$782,$A209,СВЦЭМ!$B$39:$B$782,T$190)+'СЕТ СН'!$F$15</f>
        <v>141.50166630000001</v>
      </c>
      <c r="U209" s="36">
        <f>SUMIFS(СВЦЭМ!$F$39:$F$782,СВЦЭМ!$A$39:$A$782,$A209,СВЦЭМ!$B$39:$B$782,U$190)+'СЕТ СН'!$F$15</f>
        <v>143.39352312</v>
      </c>
      <c r="V209" s="36">
        <f>SUMIFS(СВЦЭМ!$F$39:$F$782,СВЦЭМ!$A$39:$A$782,$A209,СВЦЭМ!$B$39:$B$782,V$190)+'СЕТ СН'!$F$15</f>
        <v>143.90661155999999</v>
      </c>
      <c r="W209" s="36">
        <f>SUMIFS(СВЦЭМ!$F$39:$F$782,СВЦЭМ!$A$39:$A$782,$A209,СВЦЭМ!$B$39:$B$782,W$190)+'СЕТ СН'!$F$15</f>
        <v>142.86077496999999</v>
      </c>
      <c r="X209" s="36">
        <f>SUMIFS(СВЦЭМ!$F$39:$F$782,СВЦЭМ!$A$39:$A$782,$A209,СВЦЭМ!$B$39:$B$782,X$190)+'СЕТ СН'!$F$15</f>
        <v>149.36331716000001</v>
      </c>
      <c r="Y209" s="36">
        <f>SUMIFS(СВЦЭМ!$F$39:$F$782,СВЦЭМ!$A$39:$A$782,$A209,СВЦЭМ!$B$39:$B$782,Y$190)+'СЕТ СН'!$F$15</f>
        <v>158.30249773</v>
      </c>
    </row>
    <row r="210" spans="1:25" ht="15.75" x14ac:dyDescent="0.2">
      <c r="A210" s="35">
        <f t="shared" si="5"/>
        <v>45158</v>
      </c>
      <c r="B210" s="36">
        <f>SUMIFS(СВЦЭМ!$F$39:$F$782,СВЦЭМ!$A$39:$A$782,$A210,СВЦЭМ!$B$39:$B$782,B$190)+'СЕТ СН'!$F$15</f>
        <v>162.73425928</v>
      </c>
      <c r="C210" s="36">
        <f>SUMIFS(СВЦЭМ!$F$39:$F$782,СВЦЭМ!$A$39:$A$782,$A210,СВЦЭМ!$B$39:$B$782,C$190)+'СЕТ СН'!$F$15</f>
        <v>169.7372234</v>
      </c>
      <c r="D210" s="36">
        <f>SUMIFS(СВЦЭМ!$F$39:$F$782,СВЦЭМ!$A$39:$A$782,$A210,СВЦЭМ!$B$39:$B$782,D$190)+'СЕТ СН'!$F$15</f>
        <v>170.98548084999999</v>
      </c>
      <c r="E210" s="36">
        <f>SUMIFS(СВЦЭМ!$F$39:$F$782,СВЦЭМ!$A$39:$A$782,$A210,СВЦЭМ!$B$39:$B$782,E$190)+'СЕТ СН'!$F$15</f>
        <v>176.10259515999999</v>
      </c>
      <c r="F210" s="36">
        <f>SUMIFS(СВЦЭМ!$F$39:$F$782,СВЦЭМ!$A$39:$A$782,$A210,СВЦЭМ!$B$39:$B$782,F$190)+'СЕТ СН'!$F$15</f>
        <v>178.98428607</v>
      </c>
      <c r="G210" s="36">
        <f>SUMIFS(СВЦЭМ!$F$39:$F$782,СВЦЭМ!$A$39:$A$782,$A210,СВЦЭМ!$B$39:$B$782,G$190)+'СЕТ СН'!$F$15</f>
        <v>177.89948022999999</v>
      </c>
      <c r="H210" s="36">
        <f>SUMIFS(СВЦЭМ!$F$39:$F$782,СВЦЭМ!$A$39:$A$782,$A210,СВЦЭМ!$B$39:$B$782,H$190)+'СЕТ СН'!$F$15</f>
        <v>177.76317219000001</v>
      </c>
      <c r="I210" s="36">
        <f>SUMIFS(СВЦЭМ!$F$39:$F$782,СВЦЭМ!$A$39:$A$782,$A210,СВЦЭМ!$B$39:$B$782,I$190)+'СЕТ СН'!$F$15</f>
        <v>163.16721837</v>
      </c>
      <c r="J210" s="36">
        <f>SUMIFS(СВЦЭМ!$F$39:$F$782,СВЦЭМ!$A$39:$A$782,$A210,СВЦЭМ!$B$39:$B$782,J$190)+'СЕТ СН'!$F$15</f>
        <v>160.35470654</v>
      </c>
      <c r="K210" s="36">
        <f>SUMIFS(СВЦЭМ!$F$39:$F$782,СВЦЭМ!$A$39:$A$782,$A210,СВЦЭМ!$B$39:$B$782,K$190)+'СЕТ СН'!$F$15</f>
        <v>148.72891192</v>
      </c>
      <c r="L210" s="36">
        <f>SUMIFS(СВЦЭМ!$F$39:$F$782,СВЦЭМ!$A$39:$A$782,$A210,СВЦЭМ!$B$39:$B$782,L$190)+'СЕТ СН'!$F$15</f>
        <v>142.65421099</v>
      </c>
      <c r="M210" s="36">
        <f>SUMIFS(СВЦЭМ!$F$39:$F$782,СВЦЭМ!$A$39:$A$782,$A210,СВЦЭМ!$B$39:$B$782,M$190)+'СЕТ СН'!$F$15</f>
        <v>140.34581957</v>
      </c>
      <c r="N210" s="36">
        <f>SUMIFS(СВЦЭМ!$F$39:$F$782,СВЦЭМ!$A$39:$A$782,$A210,СВЦЭМ!$B$39:$B$782,N$190)+'СЕТ СН'!$F$15</f>
        <v>140.74401424000001</v>
      </c>
      <c r="O210" s="36">
        <f>SUMIFS(СВЦЭМ!$F$39:$F$782,СВЦЭМ!$A$39:$A$782,$A210,СВЦЭМ!$B$39:$B$782,O$190)+'СЕТ СН'!$F$15</f>
        <v>141.76926716</v>
      </c>
      <c r="P210" s="36">
        <f>SUMIFS(СВЦЭМ!$F$39:$F$782,СВЦЭМ!$A$39:$A$782,$A210,СВЦЭМ!$B$39:$B$782,P$190)+'СЕТ СН'!$F$15</f>
        <v>141.52636304999999</v>
      </c>
      <c r="Q210" s="36">
        <f>SUMIFS(СВЦЭМ!$F$39:$F$782,СВЦЭМ!$A$39:$A$782,$A210,СВЦЭМ!$B$39:$B$782,Q$190)+'СЕТ СН'!$F$15</f>
        <v>141.26572045</v>
      </c>
      <c r="R210" s="36">
        <f>SUMIFS(СВЦЭМ!$F$39:$F$782,СВЦЭМ!$A$39:$A$782,$A210,СВЦЭМ!$B$39:$B$782,R$190)+'СЕТ СН'!$F$15</f>
        <v>143.55720201</v>
      </c>
      <c r="S210" s="36">
        <f>SUMIFS(СВЦЭМ!$F$39:$F$782,СВЦЭМ!$A$39:$A$782,$A210,СВЦЭМ!$B$39:$B$782,S$190)+'СЕТ СН'!$F$15</f>
        <v>143.54754628000001</v>
      </c>
      <c r="T210" s="36">
        <f>SUMIFS(СВЦЭМ!$F$39:$F$782,СВЦЭМ!$A$39:$A$782,$A210,СВЦЭМ!$B$39:$B$782,T$190)+'СЕТ СН'!$F$15</f>
        <v>142.35621234999999</v>
      </c>
      <c r="U210" s="36">
        <f>SUMIFS(СВЦЭМ!$F$39:$F$782,СВЦЭМ!$A$39:$A$782,$A210,СВЦЭМ!$B$39:$B$782,U$190)+'СЕТ СН'!$F$15</f>
        <v>141.42659982999999</v>
      </c>
      <c r="V210" s="36">
        <f>SUMIFS(СВЦЭМ!$F$39:$F$782,СВЦЭМ!$A$39:$A$782,$A210,СВЦЭМ!$B$39:$B$782,V$190)+'СЕТ СН'!$F$15</f>
        <v>142.57318468</v>
      </c>
      <c r="W210" s="36">
        <f>SUMIFS(СВЦЭМ!$F$39:$F$782,СВЦЭМ!$A$39:$A$782,$A210,СВЦЭМ!$B$39:$B$782,W$190)+'СЕТ СН'!$F$15</f>
        <v>142.10923731</v>
      </c>
      <c r="X210" s="36">
        <f>SUMIFS(СВЦЭМ!$F$39:$F$782,СВЦЭМ!$A$39:$A$782,$A210,СВЦЭМ!$B$39:$B$782,X$190)+'СЕТ СН'!$F$15</f>
        <v>147.64626842000001</v>
      </c>
      <c r="Y210" s="36">
        <f>SUMIFS(СВЦЭМ!$F$39:$F$782,СВЦЭМ!$A$39:$A$782,$A210,СВЦЭМ!$B$39:$B$782,Y$190)+'СЕТ СН'!$F$15</f>
        <v>157.11441141</v>
      </c>
    </row>
    <row r="211" spans="1:25" ht="15.75" x14ac:dyDescent="0.2">
      <c r="A211" s="35">
        <f t="shared" si="5"/>
        <v>45159</v>
      </c>
      <c r="B211" s="36">
        <f>SUMIFS(СВЦЭМ!$F$39:$F$782,СВЦЭМ!$A$39:$A$782,$A211,СВЦЭМ!$B$39:$B$782,B$190)+'СЕТ СН'!$F$15</f>
        <v>183.71108265000001</v>
      </c>
      <c r="C211" s="36">
        <f>SUMIFS(СВЦЭМ!$F$39:$F$782,СВЦЭМ!$A$39:$A$782,$A211,СВЦЭМ!$B$39:$B$782,C$190)+'СЕТ СН'!$F$15</f>
        <v>186.96407912000001</v>
      </c>
      <c r="D211" s="36">
        <f>SUMIFS(СВЦЭМ!$F$39:$F$782,СВЦЭМ!$A$39:$A$782,$A211,СВЦЭМ!$B$39:$B$782,D$190)+'СЕТ СН'!$F$15</f>
        <v>191.06655523000001</v>
      </c>
      <c r="E211" s="36">
        <f>SUMIFS(СВЦЭМ!$F$39:$F$782,СВЦЭМ!$A$39:$A$782,$A211,СВЦЭМ!$B$39:$B$782,E$190)+'СЕТ СН'!$F$15</f>
        <v>192.38895041000001</v>
      </c>
      <c r="F211" s="36">
        <f>SUMIFS(СВЦЭМ!$F$39:$F$782,СВЦЭМ!$A$39:$A$782,$A211,СВЦЭМ!$B$39:$B$782,F$190)+'СЕТ СН'!$F$15</f>
        <v>198.89319116999999</v>
      </c>
      <c r="G211" s="36">
        <f>SUMIFS(СВЦЭМ!$F$39:$F$782,СВЦЭМ!$A$39:$A$782,$A211,СВЦЭМ!$B$39:$B$782,G$190)+'СЕТ СН'!$F$15</f>
        <v>199.05885135</v>
      </c>
      <c r="H211" s="36">
        <f>SUMIFS(СВЦЭМ!$F$39:$F$782,СВЦЭМ!$A$39:$A$782,$A211,СВЦЭМ!$B$39:$B$782,H$190)+'СЕТ СН'!$F$15</f>
        <v>201.74204738</v>
      </c>
      <c r="I211" s="36">
        <f>SUMIFS(СВЦЭМ!$F$39:$F$782,СВЦЭМ!$A$39:$A$782,$A211,СВЦЭМ!$B$39:$B$782,I$190)+'СЕТ СН'!$F$15</f>
        <v>188.32341446999999</v>
      </c>
      <c r="J211" s="36">
        <f>SUMIFS(СВЦЭМ!$F$39:$F$782,СВЦЭМ!$A$39:$A$782,$A211,СВЦЭМ!$B$39:$B$782,J$190)+'СЕТ СН'!$F$15</f>
        <v>176.97398143000001</v>
      </c>
      <c r="K211" s="36">
        <f>SUMIFS(СВЦЭМ!$F$39:$F$782,СВЦЭМ!$A$39:$A$782,$A211,СВЦЭМ!$B$39:$B$782,K$190)+'СЕТ СН'!$F$15</f>
        <v>169.1707634</v>
      </c>
      <c r="L211" s="36">
        <f>SUMIFS(СВЦЭМ!$F$39:$F$782,СВЦЭМ!$A$39:$A$782,$A211,СВЦЭМ!$B$39:$B$782,L$190)+'СЕТ СН'!$F$15</f>
        <v>163.81046438999999</v>
      </c>
      <c r="M211" s="36">
        <f>SUMIFS(СВЦЭМ!$F$39:$F$782,СВЦЭМ!$A$39:$A$782,$A211,СВЦЭМ!$B$39:$B$782,M$190)+'СЕТ СН'!$F$15</f>
        <v>162.70113413999999</v>
      </c>
      <c r="N211" s="36">
        <f>SUMIFS(СВЦЭМ!$F$39:$F$782,СВЦЭМ!$A$39:$A$782,$A211,СВЦЭМ!$B$39:$B$782,N$190)+'СЕТ СН'!$F$15</f>
        <v>162.50925437000001</v>
      </c>
      <c r="O211" s="36">
        <f>SUMIFS(СВЦЭМ!$F$39:$F$782,СВЦЭМ!$A$39:$A$782,$A211,СВЦЭМ!$B$39:$B$782,O$190)+'СЕТ СН'!$F$15</f>
        <v>163.39487299000001</v>
      </c>
      <c r="P211" s="36">
        <f>SUMIFS(СВЦЭМ!$F$39:$F$782,СВЦЭМ!$A$39:$A$782,$A211,СВЦЭМ!$B$39:$B$782,P$190)+'СЕТ СН'!$F$15</f>
        <v>159.43687699</v>
      </c>
      <c r="Q211" s="36">
        <f>SUMIFS(СВЦЭМ!$F$39:$F$782,СВЦЭМ!$A$39:$A$782,$A211,СВЦЭМ!$B$39:$B$782,Q$190)+'СЕТ СН'!$F$15</f>
        <v>160.63117165</v>
      </c>
      <c r="R211" s="36">
        <f>SUMIFS(СВЦЭМ!$F$39:$F$782,СВЦЭМ!$A$39:$A$782,$A211,СВЦЭМ!$B$39:$B$782,R$190)+'СЕТ СН'!$F$15</f>
        <v>164.19601230000001</v>
      </c>
      <c r="S211" s="36">
        <f>SUMIFS(СВЦЭМ!$F$39:$F$782,СВЦЭМ!$A$39:$A$782,$A211,СВЦЭМ!$B$39:$B$782,S$190)+'СЕТ СН'!$F$15</f>
        <v>163.00932245999999</v>
      </c>
      <c r="T211" s="36">
        <f>SUMIFS(СВЦЭМ!$F$39:$F$782,СВЦЭМ!$A$39:$A$782,$A211,СВЦЭМ!$B$39:$B$782,T$190)+'СЕТ СН'!$F$15</f>
        <v>163.15905068999999</v>
      </c>
      <c r="U211" s="36">
        <f>SUMIFS(СВЦЭМ!$F$39:$F$782,СВЦЭМ!$A$39:$A$782,$A211,СВЦЭМ!$B$39:$B$782,U$190)+'СЕТ СН'!$F$15</f>
        <v>163.59084124</v>
      </c>
      <c r="V211" s="36">
        <f>SUMIFS(СВЦЭМ!$F$39:$F$782,СВЦЭМ!$A$39:$A$782,$A211,СВЦЭМ!$B$39:$B$782,V$190)+'СЕТ СН'!$F$15</f>
        <v>163.25987032</v>
      </c>
      <c r="W211" s="36">
        <f>SUMIFS(СВЦЭМ!$F$39:$F$782,СВЦЭМ!$A$39:$A$782,$A211,СВЦЭМ!$B$39:$B$782,W$190)+'СЕТ СН'!$F$15</f>
        <v>161.34245998</v>
      </c>
      <c r="X211" s="36">
        <f>SUMIFS(СВЦЭМ!$F$39:$F$782,СВЦЭМ!$A$39:$A$782,$A211,СВЦЭМ!$B$39:$B$782,X$190)+'СЕТ СН'!$F$15</f>
        <v>170.34880595000001</v>
      </c>
      <c r="Y211" s="36">
        <f>SUMIFS(СВЦЭМ!$F$39:$F$782,СВЦЭМ!$A$39:$A$782,$A211,СВЦЭМ!$B$39:$B$782,Y$190)+'СЕТ СН'!$F$15</f>
        <v>180.75481171999999</v>
      </c>
    </row>
    <row r="212" spans="1:25" ht="15.75" x14ac:dyDescent="0.2">
      <c r="A212" s="35">
        <f t="shared" si="5"/>
        <v>45160</v>
      </c>
      <c r="B212" s="36">
        <f>SUMIFS(СВЦЭМ!$F$39:$F$782,СВЦЭМ!$A$39:$A$782,$A212,СВЦЭМ!$B$39:$B$782,B$190)+'СЕТ СН'!$F$15</f>
        <v>173.56771863</v>
      </c>
      <c r="C212" s="36">
        <f>SUMIFS(СВЦЭМ!$F$39:$F$782,СВЦЭМ!$A$39:$A$782,$A212,СВЦЭМ!$B$39:$B$782,C$190)+'СЕТ СН'!$F$15</f>
        <v>184.83610661</v>
      </c>
      <c r="D212" s="36">
        <f>SUMIFS(СВЦЭМ!$F$39:$F$782,СВЦЭМ!$A$39:$A$782,$A212,СВЦЭМ!$B$39:$B$782,D$190)+'СЕТ СН'!$F$15</f>
        <v>188.52843480000001</v>
      </c>
      <c r="E212" s="36">
        <f>SUMIFS(СВЦЭМ!$F$39:$F$782,СВЦЭМ!$A$39:$A$782,$A212,СВЦЭМ!$B$39:$B$782,E$190)+'СЕТ СН'!$F$15</f>
        <v>187.05155876000001</v>
      </c>
      <c r="F212" s="36">
        <f>SUMIFS(СВЦЭМ!$F$39:$F$782,СВЦЭМ!$A$39:$A$782,$A212,СВЦЭМ!$B$39:$B$782,F$190)+'СЕТ СН'!$F$15</f>
        <v>189.91023147999999</v>
      </c>
      <c r="G212" s="36">
        <f>SUMIFS(СВЦЭМ!$F$39:$F$782,СВЦЭМ!$A$39:$A$782,$A212,СВЦЭМ!$B$39:$B$782,G$190)+'СЕТ СН'!$F$15</f>
        <v>188.61975515</v>
      </c>
      <c r="H212" s="36">
        <f>SUMIFS(СВЦЭМ!$F$39:$F$782,СВЦЭМ!$A$39:$A$782,$A212,СВЦЭМ!$B$39:$B$782,H$190)+'СЕТ СН'!$F$15</f>
        <v>181.02192013000001</v>
      </c>
      <c r="I212" s="36">
        <f>SUMIFS(СВЦЭМ!$F$39:$F$782,СВЦЭМ!$A$39:$A$782,$A212,СВЦЭМ!$B$39:$B$782,I$190)+'СЕТ СН'!$F$15</f>
        <v>171.35434212999999</v>
      </c>
      <c r="J212" s="36">
        <f>SUMIFS(СВЦЭМ!$F$39:$F$782,СВЦЭМ!$A$39:$A$782,$A212,СВЦЭМ!$B$39:$B$782,J$190)+'СЕТ СН'!$F$15</f>
        <v>166.15622814</v>
      </c>
      <c r="K212" s="36">
        <f>SUMIFS(СВЦЭМ!$F$39:$F$782,СВЦЭМ!$A$39:$A$782,$A212,СВЦЭМ!$B$39:$B$782,K$190)+'СЕТ СН'!$F$15</f>
        <v>156.78256121999999</v>
      </c>
      <c r="L212" s="36">
        <f>SUMIFS(СВЦЭМ!$F$39:$F$782,СВЦЭМ!$A$39:$A$782,$A212,СВЦЭМ!$B$39:$B$782,L$190)+'СЕТ СН'!$F$15</f>
        <v>153.95028026</v>
      </c>
      <c r="M212" s="36">
        <f>SUMIFS(СВЦЭМ!$F$39:$F$782,СВЦЭМ!$A$39:$A$782,$A212,СВЦЭМ!$B$39:$B$782,M$190)+'СЕТ СН'!$F$15</f>
        <v>152.38829468</v>
      </c>
      <c r="N212" s="36">
        <f>SUMIFS(СВЦЭМ!$F$39:$F$782,СВЦЭМ!$A$39:$A$782,$A212,СВЦЭМ!$B$39:$B$782,N$190)+'СЕТ СН'!$F$15</f>
        <v>151.90803790999999</v>
      </c>
      <c r="O212" s="36">
        <f>SUMIFS(СВЦЭМ!$F$39:$F$782,СВЦЭМ!$A$39:$A$782,$A212,СВЦЭМ!$B$39:$B$782,O$190)+'СЕТ СН'!$F$15</f>
        <v>150.90904330999999</v>
      </c>
      <c r="P212" s="36">
        <f>SUMIFS(СВЦЭМ!$F$39:$F$782,СВЦЭМ!$A$39:$A$782,$A212,СВЦЭМ!$B$39:$B$782,P$190)+'СЕТ СН'!$F$15</f>
        <v>147.61427456999999</v>
      </c>
      <c r="Q212" s="36">
        <f>SUMIFS(СВЦЭМ!$F$39:$F$782,СВЦЭМ!$A$39:$A$782,$A212,СВЦЭМ!$B$39:$B$782,Q$190)+'СЕТ СН'!$F$15</f>
        <v>145.93280834999999</v>
      </c>
      <c r="R212" s="36">
        <f>SUMIFS(СВЦЭМ!$F$39:$F$782,СВЦЭМ!$A$39:$A$782,$A212,СВЦЭМ!$B$39:$B$782,R$190)+'СЕТ СН'!$F$15</f>
        <v>147.71770724999999</v>
      </c>
      <c r="S212" s="36">
        <f>SUMIFS(СВЦЭМ!$F$39:$F$782,СВЦЭМ!$A$39:$A$782,$A212,СВЦЭМ!$B$39:$B$782,S$190)+'СЕТ СН'!$F$15</f>
        <v>149.35416864000001</v>
      </c>
      <c r="T212" s="36">
        <f>SUMIFS(СВЦЭМ!$F$39:$F$782,СВЦЭМ!$A$39:$A$782,$A212,СВЦЭМ!$B$39:$B$782,T$190)+'СЕТ СН'!$F$15</f>
        <v>150.49270145</v>
      </c>
      <c r="U212" s="36">
        <f>SUMIFS(СВЦЭМ!$F$39:$F$782,СВЦЭМ!$A$39:$A$782,$A212,СВЦЭМ!$B$39:$B$782,U$190)+'СЕТ СН'!$F$15</f>
        <v>149.69787105</v>
      </c>
      <c r="V212" s="36">
        <f>SUMIFS(СВЦЭМ!$F$39:$F$782,СВЦЭМ!$A$39:$A$782,$A212,СВЦЭМ!$B$39:$B$782,V$190)+'СЕТ СН'!$F$15</f>
        <v>150.49127184</v>
      </c>
      <c r="W212" s="36">
        <f>SUMIFS(СВЦЭМ!$F$39:$F$782,СВЦЭМ!$A$39:$A$782,$A212,СВЦЭМ!$B$39:$B$782,W$190)+'СЕТ СН'!$F$15</f>
        <v>149.84550254999999</v>
      </c>
      <c r="X212" s="36">
        <f>SUMIFS(СВЦЭМ!$F$39:$F$782,СВЦЭМ!$A$39:$A$782,$A212,СВЦЭМ!$B$39:$B$782,X$190)+'СЕТ СН'!$F$15</f>
        <v>157.65899189000001</v>
      </c>
      <c r="Y212" s="36">
        <f>SUMIFS(СВЦЭМ!$F$39:$F$782,СВЦЭМ!$A$39:$A$782,$A212,СВЦЭМ!$B$39:$B$782,Y$190)+'СЕТ СН'!$F$15</f>
        <v>167.63792670999999</v>
      </c>
    </row>
    <row r="213" spans="1:25" ht="15.75" x14ac:dyDescent="0.2">
      <c r="A213" s="35">
        <f t="shared" si="5"/>
        <v>45161</v>
      </c>
      <c r="B213" s="36">
        <f>SUMIFS(СВЦЭМ!$F$39:$F$782,СВЦЭМ!$A$39:$A$782,$A213,СВЦЭМ!$B$39:$B$782,B$190)+'СЕТ СН'!$F$15</f>
        <v>176.63557520000001</v>
      </c>
      <c r="C213" s="36">
        <f>SUMIFS(СВЦЭМ!$F$39:$F$782,СВЦЭМ!$A$39:$A$782,$A213,СВЦЭМ!$B$39:$B$782,C$190)+'СЕТ СН'!$F$15</f>
        <v>184.28380648999999</v>
      </c>
      <c r="D213" s="36">
        <f>SUMIFS(СВЦЭМ!$F$39:$F$782,СВЦЭМ!$A$39:$A$782,$A213,СВЦЭМ!$B$39:$B$782,D$190)+'СЕТ СН'!$F$15</f>
        <v>187.47791519</v>
      </c>
      <c r="E213" s="36">
        <f>SUMIFS(СВЦЭМ!$F$39:$F$782,СВЦЭМ!$A$39:$A$782,$A213,СВЦЭМ!$B$39:$B$782,E$190)+'СЕТ СН'!$F$15</f>
        <v>189.12275907</v>
      </c>
      <c r="F213" s="36">
        <f>SUMIFS(СВЦЭМ!$F$39:$F$782,СВЦЭМ!$A$39:$A$782,$A213,СВЦЭМ!$B$39:$B$782,F$190)+'СЕТ СН'!$F$15</f>
        <v>193.65588387</v>
      </c>
      <c r="G213" s="36">
        <f>SUMIFS(СВЦЭМ!$F$39:$F$782,СВЦЭМ!$A$39:$A$782,$A213,СВЦЭМ!$B$39:$B$782,G$190)+'СЕТ СН'!$F$15</f>
        <v>190.44243114</v>
      </c>
      <c r="H213" s="36">
        <f>SUMIFS(СВЦЭМ!$F$39:$F$782,СВЦЭМ!$A$39:$A$782,$A213,СВЦЭМ!$B$39:$B$782,H$190)+'СЕТ СН'!$F$15</f>
        <v>185.56705223</v>
      </c>
      <c r="I213" s="36">
        <f>SUMIFS(СВЦЭМ!$F$39:$F$782,СВЦЭМ!$A$39:$A$782,$A213,СВЦЭМ!$B$39:$B$782,I$190)+'СЕТ СН'!$F$15</f>
        <v>173.25097246999999</v>
      </c>
      <c r="J213" s="36">
        <f>SUMIFS(СВЦЭМ!$F$39:$F$782,СВЦЭМ!$A$39:$A$782,$A213,СВЦЭМ!$B$39:$B$782,J$190)+'СЕТ СН'!$F$15</f>
        <v>159.14619992999999</v>
      </c>
      <c r="K213" s="36">
        <f>SUMIFS(СВЦЭМ!$F$39:$F$782,СВЦЭМ!$A$39:$A$782,$A213,СВЦЭМ!$B$39:$B$782,K$190)+'СЕТ СН'!$F$15</f>
        <v>154.14758979999999</v>
      </c>
      <c r="L213" s="36">
        <f>SUMIFS(СВЦЭМ!$F$39:$F$782,СВЦЭМ!$A$39:$A$782,$A213,СВЦЭМ!$B$39:$B$782,L$190)+'СЕТ СН'!$F$15</f>
        <v>151.58216246999999</v>
      </c>
      <c r="M213" s="36">
        <f>SUMIFS(СВЦЭМ!$F$39:$F$782,СВЦЭМ!$A$39:$A$782,$A213,СВЦЭМ!$B$39:$B$782,M$190)+'СЕТ СН'!$F$15</f>
        <v>150.29172244</v>
      </c>
      <c r="N213" s="36">
        <f>SUMIFS(СВЦЭМ!$F$39:$F$782,СВЦЭМ!$A$39:$A$782,$A213,СВЦЭМ!$B$39:$B$782,N$190)+'СЕТ СН'!$F$15</f>
        <v>148.95090106000001</v>
      </c>
      <c r="O213" s="36">
        <f>SUMIFS(СВЦЭМ!$F$39:$F$782,СВЦЭМ!$A$39:$A$782,$A213,СВЦЭМ!$B$39:$B$782,O$190)+'СЕТ СН'!$F$15</f>
        <v>149.19212551000001</v>
      </c>
      <c r="P213" s="36">
        <f>SUMIFS(СВЦЭМ!$F$39:$F$782,СВЦЭМ!$A$39:$A$782,$A213,СВЦЭМ!$B$39:$B$782,P$190)+'СЕТ СН'!$F$15</f>
        <v>146.02129643999999</v>
      </c>
      <c r="Q213" s="36">
        <f>SUMIFS(СВЦЭМ!$F$39:$F$782,СВЦЭМ!$A$39:$A$782,$A213,СВЦЭМ!$B$39:$B$782,Q$190)+'СЕТ СН'!$F$15</f>
        <v>146.12440849000001</v>
      </c>
      <c r="R213" s="36">
        <f>SUMIFS(СВЦЭМ!$F$39:$F$782,СВЦЭМ!$A$39:$A$782,$A213,СВЦЭМ!$B$39:$B$782,R$190)+'СЕТ СН'!$F$15</f>
        <v>149.98118561999999</v>
      </c>
      <c r="S213" s="36">
        <f>SUMIFS(СВЦЭМ!$F$39:$F$782,СВЦЭМ!$A$39:$A$782,$A213,СВЦЭМ!$B$39:$B$782,S$190)+'СЕТ СН'!$F$15</f>
        <v>150.53357106000001</v>
      </c>
      <c r="T213" s="36">
        <f>SUMIFS(СВЦЭМ!$F$39:$F$782,СВЦЭМ!$A$39:$A$782,$A213,СВЦЭМ!$B$39:$B$782,T$190)+'СЕТ СН'!$F$15</f>
        <v>149.94354755000001</v>
      </c>
      <c r="U213" s="36">
        <f>SUMIFS(СВЦЭМ!$F$39:$F$782,СВЦЭМ!$A$39:$A$782,$A213,СВЦЭМ!$B$39:$B$782,U$190)+'СЕТ СН'!$F$15</f>
        <v>151.19198721000001</v>
      </c>
      <c r="V213" s="36">
        <f>SUMIFS(СВЦЭМ!$F$39:$F$782,СВЦЭМ!$A$39:$A$782,$A213,СВЦЭМ!$B$39:$B$782,V$190)+'СЕТ СН'!$F$15</f>
        <v>150.98637428999999</v>
      </c>
      <c r="W213" s="36">
        <f>SUMIFS(СВЦЭМ!$F$39:$F$782,СВЦЭМ!$A$39:$A$782,$A213,СВЦЭМ!$B$39:$B$782,W$190)+'СЕТ СН'!$F$15</f>
        <v>150.20511615999999</v>
      </c>
      <c r="X213" s="36">
        <f>SUMIFS(СВЦЭМ!$F$39:$F$782,СВЦЭМ!$A$39:$A$782,$A213,СВЦЭМ!$B$39:$B$782,X$190)+'СЕТ СН'!$F$15</f>
        <v>154.23039310999999</v>
      </c>
      <c r="Y213" s="36">
        <f>SUMIFS(СВЦЭМ!$F$39:$F$782,СВЦЭМ!$A$39:$A$782,$A213,СВЦЭМ!$B$39:$B$782,Y$190)+'СЕТ СН'!$F$15</f>
        <v>162.87157637999999</v>
      </c>
    </row>
    <row r="214" spans="1:25" ht="15.75" x14ac:dyDescent="0.2">
      <c r="A214" s="35">
        <f t="shared" si="5"/>
        <v>45162</v>
      </c>
      <c r="B214" s="36">
        <f>SUMIFS(СВЦЭМ!$F$39:$F$782,СВЦЭМ!$A$39:$A$782,$A214,СВЦЭМ!$B$39:$B$782,B$190)+'СЕТ СН'!$F$15</f>
        <v>166.30791558000001</v>
      </c>
      <c r="C214" s="36">
        <f>SUMIFS(СВЦЭМ!$F$39:$F$782,СВЦЭМ!$A$39:$A$782,$A214,СВЦЭМ!$B$39:$B$782,C$190)+'СЕТ СН'!$F$15</f>
        <v>173.63432807000001</v>
      </c>
      <c r="D214" s="36">
        <f>SUMIFS(СВЦЭМ!$F$39:$F$782,СВЦЭМ!$A$39:$A$782,$A214,СВЦЭМ!$B$39:$B$782,D$190)+'СЕТ СН'!$F$15</f>
        <v>175.66496520000001</v>
      </c>
      <c r="E214" s="36">
        <f>SUMIFS(СВЦЭМ!$F$39:$F$782,СВЦЭМ!$A$39:$A$782,$A214,СВЦЭМ!$B$39:$B$782,E$190)+'СЕТ СН'!$F$15</f>
        <v>176.83459532000001</v>
      </c>
      <c r="F214" s="36">
        <f>SUMIFS(СВЦЭМ!$F$39:$F$782,СВЦЭМ!$A$39:$A$782,$A214,СВЦЭМ!$B$39:$B$782,F$190)+'СЕТ СН'!$F$15</f>
        <v>180.73262122</v>
      </c>
      <c r="G214" s="36">
        <f>SUMIFS(СВЦЭМ!$F$39:$F$782,СВЦЭМ!$A$39:$A$782,$A214,СВЦЭМ!$B$39:$B$782,G$190)+'СЕТ СН'!$F$15</f>
        <v>178.65375262000001</v>
      </c>
      <c r="H214" s="36">
        <f>SUMIFS(СВЦЭМ!$F$39:$F$782,СВЦЭМ!$A$39:$A$782,$A214,СВЦЭМ!$B$39:$B$782,H$190)+'СЕТ СН'!$F$15</f>
        <v>170.54913452</v>
      </c>
      <c r="I214" s="36">
        <f>SUMIFS(СВЦЭМ!$F$39:$F$782,СВЦЭМ!$A$39:$A$782,$A214,СВЦЭМ!$B$39:$B$782,I$190)+'СЕТ СН'!$F$15</f>
        <v>164.82292738999999</v>
      </c>
      <c r="J214" s="36">
        <f>SUMIFS(СВЦЭМ!$F$39:$F$782,СВЦЭМ!$A$39:$A$782,$A214,СВЦЭМ!$B$39:$B$782,J$190)+'СЕТ СН'!$F$15</f>
        <v>154.76001937999999</v>
      </c>
      <c r="K214" s="36">
        <f>SUMIFS(СВЦЭМ!$F$39:$F$782,СВЦЭМ!$A$39:$A$782,$A214,СВЦЭМ!$B$39:$B$782,K$190)+'СЕТ СН'!$F$15</f>
        <v>151.71023779999999</v>
      </c>
      <c r="L214" s="36">
        <f>SUMIFS(СВЦЭМ!$F$39:$F$782,СВЦЭМ!$A$39:$A$782,$A214,СВЦЭМ!$B$39:$B$782,L$190)+'СЕТ СН'!$F$15</f>
        <v>152.20507687</v>
      </c>
      <c r="M214" s="36">
        <f>SUMIFS(СВЦЭМ!$F$39:$F$782,СВЦЭМ!$A$39:$A$782,$A214,СВЦЭМ!$B$39:$B$782,M$190)+'СЕТ СН'!$F$15</f>
        <v>151.52953775</v>
      </c>
      <c r="N214" s="36">
        <f>SUMIFS(СВЦЭМ!$F$39:$F$782,СВЦЭМ!$A$39:$A$782,$A214,СВЦЭМ!$B$39:$B$782,N$190)+'СЕТ СН'!$F$15</f>
        <v>151.22534367</v>
      </c>
      <c r="O214" s="36">
        <f>SUMIFS(СВЦЭМ!$F$39:$F$782,СВЦЭМ!$A$39:$A$782,$A214,СВЦЭМ!$B$39:$B$782,O$190)+'СЕТ СН'!$F$15</f>
        <v>151.06142951000001</v>
      </c>
      <c r="P214" s="36">
        <f>SUMIFS(СВЦЭМ!$F$39:$F$782,СВЦЭМ!$A$39:$A$782,$A214,СВЦЭМ!$B$39:$B$782,P$190)+'СЕТ СН'!$F$15</f>
        <v>147.48561763000001</v>
      </c>
      <c r="Q214" s="36">
        <f>SUMIFS(СВЦЭМ!$F$39:$F$782,СВЦЭМ!$A$39:$A$782,$A214,СВЦЭМ!$B$39:$B$782,Q$190)+'СЕТ СН'!$F$15</f>
        <v>149.04943736999999</v>
      </c>
      <c r="R214" s="36">
        <f>SUMIFS(СВЦЭМ!$F$39:$F$782,СВЦЭМ!$A$39:$A$782,$A214,СВЦЭМ!$B$39:$B$782,R$190)+'СЕТ СН'!$F$15</f>
        <v>151.76674184999999</v>
      </c>
      <c r="S214" s="36">
        <f>SUMIFS(СВЦЭМ!$F$39:$F$782,СВЦЭМ!$A$39:$A$782,$A214,СВЦЭМ!$B$39:$B$782,S$190)+'СЕТ СН'!$F$15</f>
        <v>150.93903918000001</v>
      </c>
      <c r="T214" s="36">
        <f>SUMIFS(СВЦЭМ!$F$39:$F$782,СВЦЭМ!$A$39:$A$782,$A214,СВЦЭМ!$B$39:$B$782,T$190)+'СЕТ СН'!$F$15</f>
        <v>151.81020831000001</v>
      </c>
      <c r="U214" s="36">
        <f>SUMIFS(СВЦЭМ!$F$39:$F$782,СВЦЭМ!$A$39:$A$782,$A214,СВЦЭМ!$B$39:$B$782,U$190)+'СЕТ СН'!$F$15</f>
        <v>152.46582852</v>
      </c>
      <c r="V214" s="36">
        <f>SUMIFS(СВЦЭМ!$F$39:$F$782,СВЦЭМ!$A$39:$A$782,$A214,СВЦЭМ!$B$39:$B$782,V$190)+'СЕТ СН'!$F$15</f>
        <v>151.21038275999999</v>
      </c>
      <c r="W214" s="36">
        <f>SUMIFS(СВЦЭМ!$F$39:$F$782,СВЦЭМ!$A$39:$A$782,$A214,СВЦЭМ!$B$39:$B$782,W$190)+'СЕТ СН'!$F$15</f>
        <v>148.06038985000001</v>
      </c>
      <c r="X214" s="36">
        <f>SUMIFS(СВЦЭМ!$F$39:$F$782,СВЦЭМ!$A$39:$A$782,$A214,СВЦЭМ!$B$39:$B$782,X$190)+'СЕТ СН'!$F$15</f>
        <v>152.92849351000001</v>
      </c>
      <c r="Y214" s="36">
        <f>SUMIFS(СВЦЭМ!$F$39:$F$782,СВЦЭМ!$A$39:$A$782,$A214,СВЦЭМ!$B$39:$B$782,Y$190)+'СЕТ СН'!$F$15</f>
        <v>161.08470997000001</v>
      </c>
    </row>
    <row r="215" spans="1:25" ht="15.75" x14ac:dyDescent="0.2">
      <c r="A215" s="35">
        <f t="shared" si="5"/>
        <v>45163</v>
      </c>
      <c r="B215" s="36">
        <f>SUMIFS(СВЦЭМ!$F$39:$F$782,СВЦЭМ!$A$39:$A$782,$A215,СВЦЭМ!$B$39:$B$782,B$190)+'СЕТ СН'!$F$15</f>
        <v>180.43742523</v>
      </c>
      <c r="C215" s="36">
        <f>SUMIFS(СВЦЭМ!$F$39:$F$782,СВЦЭМ!$A$39:$A$782,$A215,СВЦЭМ!$B$39:$B$782,C$190)+'СЕТ СН'!$F$15</f>
        <v>188.25444515000001</v>
      </c>
      <c r="D215" s="36">
        <f>SUMIFS(СВЦЭМ!$F$39:$F$782,СВЦЭМ!$A$39:$A$782,$A215,СВЦЭМ!$B$39:$B$782,D$190)+'СЕТ СН'!$F$15</f>
        <v>190.70969212</v>
      </c>
      <c r="E215" s="36">
        <f>SUMIFS(СВЦЭМ!$F$39:$F$782,СВЦЭМ!$A$39:$A$782,$A215,СВЦЭМ!$B$39:$B$782,E$190)+'СЕТ СН'!$F$15</f>
        <v>194.26751902000001</v>
      </c>
      <c r="F215" s="36">
        <f>SUMIFS(СВЦЭМ!$F$39:$F$782,СВЦЭМ!$A$39:$A$782,$A215,СВЦЭМ!$B$39:$B$782,F$190)+'СЕТ СН'!$F$15</f>
        <v>196.69014093999999</v>
      </c>
      <c r="G215" s="36">
        <f>SUMIFS(СВЦЭМ!$F$39:$F$782,СВЦЭМ!$A$39:$A$782,$A215,СВЦЭМ!$B$39:$B$782,G$190)+'СЕТ СН'!$F$15</f>
        <v>194.92808016000001</v>
      </c>
      <c r="H215" s="36">
        <f>SUMIFS(СВЦЭМ!$F$39:$F$782,СВЦЭМ!$A$39:$A$782,$A215,СВЦЭМ!$B$39:$B$782,H$190)+'СЕТ СН'!$F$15</f>
        <v>186.80686499000001</v>
      </c>
      <c r="I215" s="36">
        <f>SUMIFS(СВЦЭМ!$F$39:$F$782,СВЦЭМ!$A$39:$A$782,$A215,СВЦЭМ!$B$39:$B$782,I$190)+'СЕТ СН'!$F$15</f>
        <v>175.88354919</v>
      </c>
      <c r="J215" s="36">
        <f>SUMIFS(СВЦЭМ!$F$39:$F$782,СВЦЭМ!$A$39:$A$782,$A215,СВЦЭМ!$B$39:$B$782,J$190)+'СЕТ СН'!$F$15</f>
        <v>164.39624896000001</v>
      </c>
      <c r="K215" s="36">
        <f>SUMIFS(СВЦЭМ!$F$39:$F$782,СВЦЭМ!$A$39:$A$782,$A215,СВЦЭМ!$B$39:$B$782,K$190)+'СЕТ СН'!$F$15</f>
        <v>159.42641434000001</v>
      </c>
      <c r="L215" s="36">
        <f>SUMIFS(СВЦЭМ!$F$39:$F$782,СВЦЭМ!$A$39:$A$782,$A215,СВЦЭМ!$B$39:$B$782,L$190)+'СЕТ СН'!$F$15</f>
        <v>158.62508438</v>
      </c>
      <c r="M215" s="36">
        <f>SUMIFS(СВЦЭМ!$F$39:$F$782,СВЦЭМ!$A$39:$A$782,$A215,СВЦЭМ!$B$39:$B$782,M$190)+'СЕТ СН'!$F$15</f>
        <v>156.51409169999999</v>
      </c>
      <c r="N215" s="36">
        <f>SUMIFS(СВЦЭМ!$F$39:$F$782,СВЦЭМ!$A$39:$A$782,$A215,СВЦЭМ!$B$39:$B$782,N$190)+'СЕТ СН'!$F$15</f>
        <v>157.99193095999999</v>
      </c>
      <c r="O215" s="36">
        <f>SUMIFS(СВЦЭМ!$F$39:$F$782,СВЦЭМ!$A$39:$A$782,$A215,СВЦЭМ!$B$39:$B$782,O$190)+'СЕТ СН'!$F$15</f>
        <v>156.40514963999999</v>
      </c>
      <c r="P215" s="36">
        <f>SUMIFS(СВЦЭМ!$F$39:$F$782,СВЦЭМ!$A$39:$A$782,$A215,СВЦЭМ!$B$39:$B$782,P$190)+'СЕТ СН'!$F$15</f>
        <v>153.53660389999999</v>
      </c>
      <c r="Q215" s="36">
        <f>SUMIFS(СВЦЭМ!$F$39:$F$782,СВЦЭМ!$A$39:$A$782,$A215,СВЦЭМ!$B$39:$B$782,Q$190)+'СЕТ СН'!$F$15</f>
        <v>150.15019720999999</v>
      </c>
      <c r="R215" s="36">
        <f>SUMIFS(СВЦЭМ!$F$39:$F$782,СВЦЭМ!$A$39:$A$782,$A215,СВЦЭМ!$B$39:$B$782,R$190)+'СЕТ СН'!$F$15</f>
        <v>151.8324077</v>
      </c>
      <c r="S215" s="36">
        <f>SUMIFS(СВЦЭМ!$F$39:$F$782,СВЦЭМ!$A$39:$A$782,$A215,СВЦЭМ!$B$39:$B$782,S$190)+'СЕТ СН'!$F$15</f>
        <v>152.07815504000001</v>
      </c>
      <c r="T215" s="36">
        <f>SUMIFS(СВЦЭМ!$F$39:$F$782,СВЦЭМ!$A$39:$A$782,$A215,СВЦЭМ!$B$39:$B$782,T$190)+'СЕТ СН'!$F$15</f>
        <v>153.20629726000001</v>
      </c>
      <c r="U215" s="36">
        <f>SUMIFS(СВЦЭМ!$F$39:$F$782,СВЦЭМ!$A$39:$A$782,$A215,СВЦЭМ!$B$39:$B$782,U$190)+'СЕТ СН'!$F$15</f>
        <v>153.92998254</v>
      </c>
      <c r="V215" s="36">
        <f>SUMIFS(СВЦЭМ!$F$39:$F$782,СВЦЭМ!$A$39:$A$782,$A215,СВЦЭМ!$B$39:$B$782,V$190)+'СЕТ СН'!$F$15</f>
        <v>153.24004191</v>
      </c>
      <c r="W215" s="36">
        <f>SUMIFS(СВЦЭМ!$F$39:$F$782,СВЦЭМ!$A$39:$A$782,$A215,СВЦЭМ!$B$39:$B$782,W$190)+'СЕТ СН'!$F$15</f>
        <v>153.10798980999999</v>
      </c>
      <c r="X215" s="36">
        <f>SUMIFS(СВЦЭМ!$F$39:$F$782,СВЦЭМ!$A$39:$A$782,$A215,СВЦЭМ!$B$39:$B$782,X$190)+'СЕТ СН'!$F$15</f>
        <v>162.60933641</v>
      </c>
      <c r="Y215" s="36">
        <f>SUMIFS(СВЦЭМ!$F$39:$F$782,СВЦЭМ!$A$39:$A$782,$A215,СВЦЭМ!$B$39:$B$782,Y$190)+'СЕТ СН'!$F$15</f>
        <v>176.03574846000001</v>
      </c>
    </row>
    <row r="216" spans="1:25" ht="15.75" x14ac:dyDescent="0.2">
      <c r="A216" s="35">
        <f t="shared" si="5"/>
        <v>45164</v>
      </c>
      <c r="B216" s="36">
        <f>SUMIFS(СВЦЭМ!$F$39:$F$782,СВЦЭМ!$A$39:$A$782,$A216,СВЦЭМ!$B$39:$B$782,B$190)+'СЕТ СН'!$F$15</f>
        <v>164.51469143</v>
      </c>
      <c r="C216" s="36">
        <f>SUMIFS(СВЦЭМ!$F$39:$F$782,СВЦЭМ!$A$39:$A$782,$A216,СВЦЭМ!$B$39:$B$782,C$190)+'СЕТ СН'!$F$15</f>
        <v>173.38798846</v>
      </c>
      <c r="D216" s="36">
        <f>SUMIFS(СВЦЭМ!$F$39:$F$782,СВЦЭМ!$A$39:$A$782,$A216,СВЦЭМ!$B$39:$B$782,D$190)+'СЕТ СН'!$F$15</f>
        <v>180.43271202</v>
      </c>
      <c r="E216" s="36">
        <f>SUMIFS(СВЦЭМ!$F$39:$F$782,СВЦЭМ!$A$39:$A$782,$A216,СВЦЭМ!$B$39:$B$782,E$190)+'СЕТ СН'!$F$15</f>
        <v>182.90037595999999</v>
      </c>
      <c r="F216" s="36">
        <f>SUMIFS(СВЦЭМ!$F$39:$F$782,СВЦЭМ!$A$39:$A$782,$A216,СВЦЭМ!$B$39:$B$782,F$190)+'СЕТ СН'!$F$15</f>
        <v>187.57928858</v>
      </c>
      <c r="G216" s="36">
        <f>SUMIFS(СВЦЭМ!$F$39:$F$782,СВЦЭМ!$A$39:$A$782,$A216,СВЦЭМ!$B$39:$B$782,G$190)+'СЕТ СН'!$F$15</f>
        <v>186.17488281999999</v>
      </c>
      <c r="H216" s="36">
        <f>SUMIFS(СВЦЭМ!$F$39:$F$782,СВЦЭМ!$A$39:$A$782,$A216,СВЦЭМ!$B$39:$B$782,H$190)+'СЕТ СН'!$F$15</f>
        <v>182.10792456999999</v>
      </c>
      <c r="I216" s="36">
        <f>SUMIFS(СВЦЭМ!$F$39:$F$782,СВЦЭМ!$A$39:$A$782,$A216,СВЦЭМ!$B$39:$B$782,I$190)+'СЕТ СН'!$F$15</f>
        <v>174.24624710000001</v>
      </c>
      <c r="J216" s="36">
        <f>SUMIFS(СВЦЭМ!$F$39:$F$782,СВЦЭМ!$A$39:$A$782,$A216,СВЦЭМ!$B$39:$B$782,J$190)+'СЕТ СН'!$F$15</f>
        <v>163.32921711</v>
      </c>
      <c r="K216" s="36">
        <f>SUMIFS(СВЦЭМ!$F$39:$F$782,СВЦЭМ!$A$39:$A$782,$A216,СВЦЭМ!$B$39:$B$782,K$190)+'СЕТ СН'!$F$15</f>
        <v>152.37890769000001</v>
      </c>
      <c r="L216" s="36">
        <f>SUMIFS(СВЦЭМ!$F$39:$F$782,СВЦЭМ!$A$39:$A$782,$A216,СВЦЭМ!$B$39:$B$782,L$190)+'СЕТ СН'!$F$15</f>
        <v>146.99344227</v>
      </c>
      <c r="M216" s="36">
        <f>SUMIFS(СВЦЭМ!$F$39:$F$782,СВЦЭМ!$A$39:$A$782,$A216,СВЦЭМ!$B$39:$B$782,M$190)+'СЕТ СН'!$F$15</f>
        <v>149.21272891000001</v>
      </c>
      <c r="N216" s="36">
        <f>SUMIFS(СВЦЭМ!$F$39:$F$782,СВЦЭМ!$A$39:$A$782,$A216,СВЦЭМ!$B$39:$B$782,N$190)+'СЕТ СН'!$F$15</f>
        <v>147.42157273999999</v>
      </c>
      <c r="O216" s="36">
        <f>SUMIFS(СВЦЭМ!$F$39:$F$782,СВЦЭМ!$A$39:$A$782,$A216,СВЦЭМ!$B$39:$B$782,O$190)+'СЕТ СН'!$F$15</f>
        <v>148.20918194000001</v>
      </c>
      <c r="P216" s="36">
        <f>SUMIFS(СВЦЭМ!$F$39:$F$782,СВЦЭМ!$A$39:$A$782,$A216,СВЦЭМ!$B$39:$B$782,P$190)+'СЕТ СН'!$F$15</f>
        <v>146.26995683000001</v>
      </c>
      <c r="Q216" s="36">
        <f>SUMIFS(СВЦЭМ!$F$39:$F$782,СВЦЭМ!$A$39:$A$782,$A216,СВЦЭМ!$B$39:$B$782,Q$190)+'СЕТ СН'!$F$15</f>
        <v>146.55724094000001</v>
      </c>
      <c r="R216" s="36">
        <f>SUMIFS(СВЦЭМ!$F$39:$F$782,СВЦЭМ!$A$39:$A$782,$A216,СВЦЭМ!$B$39:$B$782,R$190)+'СЕТ СН'!$F$15</f>
        <v>148.02666012</v>
      </c>
      <c r="S216" s="36">
        <f>SUMIFS(СВЦЭМ!$F$39:$F$782,СВЦЭМ!$A$39:$A$782,$A216,СВЦЭМ!$B$39:$B$782,S$190)+'СЕТ СН'!$F$15</f>
        <v>148.16542469000001</v>
      </c>
      <c r="T216" s="36">
        <f>SUMIFS(СВЦЭМ!$F$39:$F$782,СВЦЭМ!$A$39:$A$782,$A216,СВЦЭМ!$B$39:$B$782,T$190)+'СЕТ СН'!$F$15</f>
        <v>148.84154522</v>
      </c>
      <c r="U216" s="36">
        <f>SUMIFS(СВЦЭМ!$F$39:$F$782,СВЦЭМ!$A$39:$A$782,$A216,СВЦЭМ!$B$39:$B$782,U$190)+'СЕТ СН'!$F$15</f>
        <v>148.88355131</v>
      </c>
      <c r="V216" s="36">
        <f>SUMIFS(СВЦЭМ!$F$39:$F$782,СВЦЭМ!$A$39:$A$782,$A216,СВЦЭМ!$B$39:$B$782,V$190)+'СЕТ СН'!$F$15</f>
        <v>149.92242250000001</v>
      </c>
      <c r="W216" s="36">
        <f>SUMIFS(СВЦЭМ!$F$39:$F$782,СВЦЭМ!$A$39:$A$782,$A216,СВЦЭМ!$B$39:$B$782,W$190)+'СЕТ СН'!$F$15</f>
        <v>148.99171996000001</v>
      </c>
      <c r="X216" s="36">
        <f>SUMIFS(СВЦЭМ!$F$39:$F$782,СВЦЭМ!$A$39:$A$782,$A216,СВЦЭМ!$B$39:$B$782,X$190)+'СЕТ СН'!$F$15</f>
        <v>156.81660087</v>
      </c>
      <c r="Y216" s="36">
        <f>SUMIFS(СВЦЭМ!$F$39:$F$782,СВЦЭМ!$A$39:$A$782,$A216,СВЦЭМ!$B$39:$B$782,Y$190)+'СЕТ СН'!$F$15</f>
        <v>171.15048145</v>
      </c>
    </row>
    <row r="217" spans="1:25" ht="15.75" x14ac:dyDescent="0.2">
      <c r="A217" s="35">
        <f t="shared" si="5"/>
        <v>45165</v>
      </c>
      <c r="B217" s="36">
        <f>SUMIFS(СВЦЭМ!$F$39:$F$782,СВЦЭМ!$A$39:$A$782,$A217,СВЦЭМ!$B$39:$B$782,B$190)+'СЕТ СН'!$F$15</f>
        <v>186.08476707</v>
      </c>
      <c r="C217" s="36">
        <f>SUMIFS(СВЦЭМ!$F$39:$F$782,СВЦЭМ!$A$39:$A$782,$A217,СВЦЭМ!$B$39:$B$782,C$190)+'СЕТ СН'!$F$15</f>
        <v>194.33537860000001</v>
      </c>
      <c r="D217" s="36">
        <f>SUMIFS(СВЦЭМ!$F$39:$F$782,СВЦЭМ!$A$39:$A$782,$A217,СВЦЭМ!$B$39:$B$782,D$190)+'СЕТ СН'!$F$15</f>
        <v>198.74130739</v>
      </c>
      <c r="E217" s="36">
        <f>SUMIFS(СВЦЭМ!$F$39:$F$782,СВЦЭМ!$A$39:$A$782,$A217,СВЦЭМ!$B$39:$B$782,E$190)+'СЕТ СН'!$F$15</f>
        <v>202.40540134</v>
      </c>
      <c r="F217" s="36">
        <f>SUMIFS(СВЦЭМ!$F$39:$F$782,СВЦЭМ!$A$39:$A$782,$A217,СВЦЭМ!$B$39:$B$782,F$190)+'СЕТ СН'!$F$15</f>
        <v>205.69867518000001</v>
      </c>
      <c r="G217" s="36">
        <f>SUMIFS(СВЦЭМ!$F$39:$F$782,СВЦЭМ!$A$39:$A$782,$A217,СВЦЭМ!$B$39:$B$782,G$190)+'СЕТ СН'!$F$15</f>
        <v>204.85034768</v>
      </c>
      <c r="H217" s="36">
        <f>SUMIFS(СВЦЭМ!$F$39:$F$782,СВЦЭМ!$A$39:$A$782,$A217,СВЦЭМ!$B$39:$B$782,H$190)+'СЕТ СН'!$F$15</f>
        <v>199.26373985000001</v>
      </c>
      <c r="I217" s="36">
        <f>SUMIFS(СВЦЭМ!$F$39:$F$782,СВЦЭМ!$A$39:$A$782,$A217,СВЦЭМ!$B$39:$B$782,I$190)+'СЕТ СН'!$F$15</f>
        <v>195.8136834</v>
      </c>
      <c r="J217" s="36">
        <f>SUMIFS(СВЦЭМ!$F$39:$F$782,СВЦЭМ!$A$39:$A$782,$A217,СВЦЭМ!$B$39:$B$782,J$190)+'СЕТ СН'!$F$15</f>
        <v>182.84906344000001</v>
      </c>
      <c r="K217" s="36">
        <f>SUMIFS(СВЦЭМ!$F$39:$F$782,СВЦЭМ!$A$39:$A$782,$A217,СВЦЭМ!$B$39:$B$782,K$190)+'СЕТ СН'!$F$15</f>
        <v>170.8857778</v>
      </c>
      <c r="L217" s="36">
        <f>SUMIFS(СВЦЭМ!$F$39:$F$782,СВЦЭМ!$A$39:$A$782,$A217,СВЦЭМ!$B$39:$B$782,L$190)+'СЕТ СН'!$F$15</f>
        <v>165.09801046999999</v>
      </c>
      <c r="M217" s="36">
        <f>SUMIFS(СВЦЭМ!$F$39:$F$782,СВЦЭМ!$A$39:$A$782,$A217,СВЦЭМ!$B$39:$B$782,M$190)+'СЕТ СН'!$F$15</f>
        <v>161.86378490000001</v>
      </c>
      <c r="N217" s="36">
        <f>SUMIFS(СВЦЭМ!$F$39:$F$782,СВЦЭМ!$A$39:$A$782,$A217,СВЦЭМ!$B$39:$B$782,N$190)+'СЕТ СН'!$F$15</f>
        <v>160.40158933000001</v>
      </c>
      <c r="O217" s="36">
        <f>SUMIFS(СВЦЭМ!$F$39:$F$782,СВЦЭМ!$A$39:$A$782,$A217,СВЦЭМ!$B$39:$B$782,O$190)+'СЕТ СН'!$F$15</f>
        <v>160.96859731000001</v>
      </c>
      <c r="P217" s="36">
        <f>SUMIFS(СВЦЭМ!$F$39:$F$782,СВЦЭМ!$A$39:$A$782,$A217,СВЦЭМ!$B$39:$B$782,P$190)+'СЕТ СН'!$F$15</f>
        <v>157.84871902</v>
      </c>
      <c r="Q217" s="36">
        <f>SUMIFS(СВЦЭМ!$F$39:$F$782,СВЦЭМ!$A$39:$A$782,$A217,СВЦЭМ!$B$39:$B$782,Q$190)+'СЕТ СН'!$F$15</f>
        <v>158.00786590000001</v>
      </c>
      <c r="R217" s="36">
        <f>SUMIFS(СВЦЭМ!$F$39:$F$782,СВЦЭМ!$A$39:$A$782,$A217,СВЦЭМ!$B$39:$B$782,R$190)+'СЕТ СН'!$F$15</f>
        <v>161.65293498</v>
      </c>
      <c r="S217" s="36">
        <f>SUMIFS(СВЦЭМ!$F$39:$F$782,СВЦЭМ!$A$39:$A$782,$A217,СВЦЭМ!$B$39:$B$782,S$190)+'СЕТ СН'!$F$15</f>
        <v>162.04533812</v>
      </c>
      <c r="T217" s="36">
        <f>SUMIFS(СВЦЭМ!$F$39:$F$782,СВЦЭМ!$A$39:$A$782,$A217,СВЦЭМ!$B$39:$B$782,T$190)+'СЕТ СН'!$F$15</f>
        <v>162.58254647999999</v>
      </c>
      <c r="U217" s="36">
        <f>SUMIFS(СВЦЭМ!$F$39:$F$782,СВЦЭМ!$A$39:$A$782,$A217,СВЦЭМ!$B$39:$B$782,U$190)+'СЕТ СН'!$F$15</f>
        <v>162.95161691999999</v>
      </c>
      <c r="V217" s="36">
        <f>SUMIFS(СВЦЭМ!$F$39:$F$782,СВЦЭМ!$A$39:$A$782,$A217,СВЦЭМ!$B$39:$B$782,V$190)+'СЕТ СН'!$F$15</f>
        <v>161.64960017999999</v>
      </c>
      <c r="W217" s="36">
        <f>SUMIFS(СВЦЭМ!$F$39:$F$782,СВЦЭМ!$A$39:$A$782,$A217,СВЦЭМ!$B$39:$B$782,W$190)+'СЕТ СН'!$F$15</f>
        <v>161.68333541999999</v>
      </c>
      <c r="X217" s="36">
        <f>SUMIFS(СВЦЭМ!$F$39:$F$782,СВЦЭМ!$A$39:$A$782,$A217,СВЦЭМ!$B$39:$B$782,X$190)+'СЕТ СН'!$F$15</f>
        <v>169.68145182000001</v>
      </c>
      <c r="Y217" s="36">
        <f>SUMIFS(СВЦЭМ!$F$39:$F$782,СВЦЭМ!$A$39:$A$782,$A217,СВЦЭМ!$B$39:$B$782,Y$190)+'СЕТ СН'!$F$15</f>
        <v>176.92896633000001</v>
      </c>
    </row>
    <row r="218" spans="1:25" ht="15.75" x14ac:dyDescent="0.2">
      <c r="A218" s="35">
        <f t="shared" si="5"/>
        <v>45166</v>
      </c>
      <c r="B218" s="36">
        <f>SUMIFS(СВЦЭМ!$F$39:$F$782,СВЦЭМ!$A$39:$A$782,$A218,СВЦЭМ!$B$39:$B$782,B$190)+'СЕТ СН'!$F$15</f>
        <v>171.90699964999999</v>
      </c>
      <c r="C218" s="36">
        <f>SUMIFS(СВЦЭМ!$F$39:$F$782,СВЦЭМ!$A$39:$A$782,$A218,СВЦЭМ!$B$39:$B$782,C$190)+'СЕТ СН'!$F$15</f>
        <v>180.55540187</v>
      </c>
      <c r="D218" s="36">
        <f>SUMIFS(СВЦЭМ!$F$39:$F$782,СВЦЭМ!$A$39:$A$782,$A218,СВЦЭМ!$B$39:$B$782,D$190)+'СЕТ СН'!$F$15</f>
        <v>184.52012454000001</v>
      </c>
      <c r="E218" s="36">
        <f>SUMIFS(СВЦЭМ!$F$39:$F$782,СВЦЭМ!$A$39:$A$782,$A218,СВЦЭМ!$B$39:$B$782,E$190)+'СЕТ СН'!$F$15</f>
        <v>188.23060952</v>
      </c>
      <c r="F218" s="36">
        <f>SUMIFS(СВЦЭМ!$F$39:$F$782,СВЦЭМ!$A$39:$A$782,$A218,СВЦЭМ!$B$39:$B$782,F$190)+'СЕТ СН'!$F$15</f>
        <v>193.07153331000001</v>
      </c>
      <c r="G218" s="36">
        <f>SUMIFS(СВЦЭМ!$F$39:$F$782,СВЦЭМ!$A$39:$A$782,$A218,СВЦЭМ!$B$39:$B$782,G$190)+'СЕТ СН'!$F$15</f>
        <v>193.87105894999999</v>
      </c>
      <c r="H218" s="36">
        <f>SUMIFS(СВЦЭМ!$F$39:$F$782,СВЦЭМ!$A$39:$A$782,$A218,СВЦЭМ!$B$39:$B$782,H$190)+'СЕТ СН'!$F$15</f>
        <v>194.79390286</v>
      </c>
      <c r="I218" s="36">
        <f>SUMIFS(СВЦЭМ!$F$39:$F$782,СВЦЭМ!$A$39:$A$782,$A218,СВЦЭМ!$B$39:$B$782,I$190)+'СЕТ СН'!$F$15</f>
        <v>172.84350218</v>
      </c>
      <c r="J218" s="36">
        <f>SUMIFS(СВЦЭМ!$F$39:$F$782,СВЦЭМ!$A$39:$A$782,$A218,СВЦЭМ!$B$39:$B$782,J$190)+'СЕТ СН'!$F$15</f>
        <v>160.20535742000001</v>
      </c>
      <c r="K218" s="36">
        <f>SUMIFS(СВЦЭМ!$F$39:$F$782,СВЦЭМ!$A$39:$A$782,$A218,СВЦЭМ!$B$39:$B$782,K$190)+'СЕТ СН'!$F$15</f>
        <v>153.52601118000001</v>
      </c>
      <c r="L218" s="36">
        <f>SUMIFS(СВЦЭМ!$F$39:$F$782,СВЦЭМ!$A$39:$A$782,$A218,СВЦЭМ!$B$39:$B$782,L$190)+'СЕТ СН'!$F$15</f>
        <v>146.50129319999999</v>
      </c>
      <c r="M218" s="36">
        <f>SUMIFS(СВЦЭМ!$F$39:$F$782,СВЦЭМ!$A$39:$A$782,$A218,СВЦЭМ!$B$39:$B$782,M$190)+'СЕТ СН'!$F$15</f>
        <v>145.36500459999999</v>
      </c>
      <c r="N218" s="36">
        <f>SUMIFS(СВЦЭМ!$F$39:$F$782,СВЦЭМ!$A$39:$A$782,$A218,СВЦЭМ!$B$39:$B$782,N$190)+'СЕТ СН'!$F$15</f>
        <v>144.29873903000001</v>
      </c>
      <c r="O218" s="36">
        <f>SUMIFS(СВЦЭМ!$F$39:$F$782,СВЦЭМ!$A$39:$A$782,$A218,СВЦЭМ!$B$39:$B$782,O$190)+'СЕТ СН'!$F$15</f>
        <v>143.80321577999999</v>
      </c>
      <c r="P218" s="36">
        <f>SUMIFS(СВЦЭМ!$F$39:$F$782,СВЦЭМ!$A$39:$A$782,$A218,СВЦЭМ!$B$39:$B$782,P$190)+'СЕТ СН'!$F$15</f>
        <v>140.70951016999999</v>
      </c>
      <c r="Q218" s="36">
        <f>SUMIFS(СВЦЭМ!$F$39:$F$782,СВЦЭМ!$A$39:$A$782,$A218,СВЦЭМ!$B$39:$B$782,Q$190)+'СЕТ СН'!$F$15</f>
        <v>143.0608829</v>
      </c>
      <c r="R218" s="36">
        <f>SUMIFS(СВЦЭМ!$F$39:$F$782,СВЦЭМ!$A$39:$A$782,$A218,СВЦЭМ!$B$39:$B$782,R$190)+'СЕТ СН'!$F$15</f>
        <v>146.81485061000001</v>
      </c>
      <c r="S218" s="36">
        <f>SUMIFS(СВЦЭМ!$F$39:$F$782,СВЦЭМ!$A$39:$A$782,$A218,СВЦЭМ!$B$39:$B$782,S$190)+'СЕТ СН'!$F$15</f>
        <v>146.76895121000001</v>
      </c>
      <c r="T218" s="36">
        <f>SUMIFS(СВЦЭМ!$F$39:$F$782,СВЦЭМ!$A$39:$A$782,$A218,СВЦЭМ!$B$39:$B$782,T$190)+'СЕТ СН'!$F$15</f>
        <v>147.96858298999999</v>
      </c>
      <c r="U218" s="36">
        <f>SUMIFS(СВЦЭМ!$F$39:$F$782,СВЦЭМ!$A$39:$A$782,$A218,СВЦЭМ!$B$39:$B$782,U$190)+'СЕТ СН'!$F$15</f>
        <v>149.99743777</v>
      </c>
      <c r="V218" s="36">
        <f>SUMIFS(СВЦЭМ!$F$39:$F$782,СВЦЭМ!$A$39:$A$782,$A218,СВЦЭМ!$B$39:$B$782,V$190)+'СЕТ СН'!$F$15</f>
        <v>148.0942532</v>
      </c>
      <c r="W218" s="36">
        <f>SUMIFS(СВЦЭМ!$F$39:$F$782,СВЦЭМ!$A$39:$A$782,$A218,СВЦЭМ!$B$39:$B$782,W$190)+'СЕТ СН'!$F$15</f>
        <v>148.28648765</v>
      </c>
      <c r="X218" s="36">
        <f>SUMIFS(СВЦЭМ!$F$39:$F$782,СВЦЭМ!$A$39:$A$782,$A218,СВЦЭМ!$B$39:$B$782,X$190)+'СЕТ СН'!$F$15</f>
        <v>156.74354314999999</v>
      </c>
      <c r="Y218" s="36">
        <f>SUMIFS(СВЦЭМ!$F$39:$F$782,СВЦЭМ!$A$39:$A$782,$A218,СВЦЭМ!$B$39:$B$782,Y$190)+'СЕТ СН'!$F$15</f>
        <v>164.90911903</v>
      </c>
    </row>
    <row r="219" spans="1:25" ht="15.75" x14ac:dyDescent="0.2">
      <c r="A219" s="35">
        <f t="shared" si="5"/>
        <v>45167</v>
      </c>
      <c r="B219" s="36">
        <f>SUMIFS(СВЦЭМ!$F$39:$F$782,СВЦЭМ!$A$39:$A$782,$A219,СВЦЭМ!$B$39:$B$782,B$190)+'СЕТ СН'!$F$15</f>
        <v>164.64851318999999</v>
      </c>
      <c r="C219" s="36">
        <f>SUMIFS(СВЦЭМ!$F$39:$F$782,СВЦЭМ!$A$39:$A$782,$A219,СВЦЭМ!$B$39:$B$782,C$190)+'СЕТ СН'!$F$15</f>
        <v>172.84294682000001</v>
      </c>
      <c r="D219" s="36">
        <f>SUMIFS(СВЦЭМ!$F$39:$F$782,СВЦЭМ!$A$39:$A$782,$A219,СВЦЭМ!$B$39:$B$782,D$190)+'СЕТ СН'!$F$15</f>
        <v>177.06245132999999</v>
      </c>
      <c r="E219" s="36">
        <f>SUMIFS(СВЦЭМ!$F$39:$F$782,СВЦЭМ!$A$39:$A$782,$A219,СВЦЭМ!$B$39:$B$782,E$190)+'СЕТ СН'!$F$15</f>
        <v>179.04140809</v>
      </c>
      <c r="F219" s="36">
        <f>SUMIFS(СВЦЭМ!$F$39:$F$782,СВЦЭМ!$A$39:$A$782,$A219,СВЦЭМ!$B$39:$B$782,F$190)+'СЕТ СН'!$F$15</f>
        <v>179.65100788999999</v>
      </c>
      <c r="G219" s="36">
        <f>SUMIFS(СВЦЭМ!$F$39:$F$782,СВЦЭМ!$A$39:$A$782,$A219,СВЦЭМ!$B$39:$B$782,G$190)+'СЕТ СН'!$F$15</f>
        <v>181.13694989000001</v>
      </c>
      <c r="H219" s="36">
        <f>SUMIFS(СВЦЭМ!$F$39:$F$782,СВЦЭМ!$A$39:$A$782,$A219,СВЦЭМ!$B$39:$B$782,H$190)+'СЕТ СН'!$F$15</f>
        <v>175.07292018999999</v>
      </c>
      <c r="I219" s="36">
        <f>SUMIFS(СВЦЭМ!$F$39:$F$782,СВЦЭМ!$A$39:$A$782,$A219,СВЦЭМ!$B$39:$B$782,I$190)+'СЕТ СН'!$F$15</f>
        <v>166.61413357999999</v>
      </c>
      <c r="J219" s="36">
        <f>SUMIFS(СВЦЭМ!$F$39:$F$782,СВЦЭМ!$A$39:$A$782,$A219,СВЦЭМ!$B$39:$B$782,J$190)+'СЕТ СН'!$F$15</f>
        <v>152.80728986</v>
      </c>
      <c r="K219" s="36">
        <f>SUMIFS(СВЦЭМ!$F$39:$F$782,СВЦЭМ!$A$39:$A$782,$A219,СВЦЭМ!$B$39:$B$782,K$190)+'СЕТ СН'!$F$15</f>
        <v>144.07129553999999</v>
      </c>
      <c r="L219" s="36">
        <f>SUMIFS(СВЦЭМ!$F$39:$F$782,СВЦЭМ!$A$39:$A$782,$A219,СВЦЭМ!$B$39:$B$782,L$190)+'СЕТ СН'!$F$15</f>
        <v>139.31236580999999</v>
      </c>
      <c r="M219" s="36">
        <f>SUMIFS(СВЦЭМ!$F$39:$F$782,СВЦЭМ!$A$39:$A$782,$A219,СВЦЭМ!$B$39:$B$782,M$190)+'СЕТ СН'!$F$15</f>
        <v>137.48721438000001</v>
      </c>
      <c r="N219" s="36">
        <f>SUMIFS(СВЦЭМ!$F$39:$F$782,СВЦЭМ!$A$39:$A$782,$A219,СВЦЭМ!$B$39:$B$782,N$190)+'СЕТ СН'!$F$15</f>
        <v>137.45119424000001</v>
      </c>
      <c r="O219" s="36">
        <f>SUMIFS(СВЦЭМ!$F$39:$F$782,СВЦЭМ!$A$39:$A$782,$A219,СВЦЭМ!$B$39:$B$782,O$190)+'СЕТ СН'!$F$15</f>
        <v>135.63476542000001</v>
      </c>
      <c r="P219" s="36">
        <f>SUMIFS(СВЦЭМ!$F$39:$F$782,СВЦЭМ!$A$39:$A$782,$A219,СВЦЭМ!$B$39:$B$782,P$190)+'СЕТ СН'!$F$15</f>
        <v>134.34170345000001</v>
      </c>
      <c r="Q219" s="36">
        <f>SUMIFS(СВЦЭМ!$F$39:$F$782,СВЦЭМ!$A$39:$A$782,$A219,СВЦЭМ!$B$39:$B$782,Q$190)+'СЕТ СН'!$F$15</f>
        <v>134.68058576000001</v>
      </c>
      <c r="R219" s="36">
        <f>SUMIFS(СВЦЭМ!$F$39:$F$782,СВЦЭМ!$A$39:$A$782,$A219,СВЦЭМ!$B$39:$B$782,R$190)+'СЕТ СН'!$F$15</f>
        <v>137.40931655</v>
      </c>
      <c r="S219" s="36">
        <f>SUMIFS(СВЦЭМ!$F$39:$F$782,СВЦЭМ!$A$39:$A$782,$A219,СВЦЭМ!$B$39:$B$782,S$190)+'СЕТ СН'!$F$15</f>
        <v>138.32698944000001</v>
      </c>
      <c r="T219" s="36">
        <f>SUMIFS(СВЦЭМ!$F$39:$F$782,СВЦЭМ!$A$39:$A$782,$A219,СВЦЭМ!$B$39:$B$782,T$190)+'СЕТ СН'!$F$15</f>
        <v>138.96056041</v>
      </c>
      <c r="U219" s="36">
        <f>SUMIFS(СВЦЭМ!$F$39:$F$782,СВЦЭМ!$A$39:$A$782,$A219,СВЦЭМ!$B$39:$B$782,U$190)+'СЕТ СН'!$F$15</f>
        <v>138.24840864000001</v>
      </c>
      <c r="V219" s="36">
        <f>SUMIFS(СВЦЭМ!$F$39:$F$782,СВЦЭМ!$A$39:$A$782,$A219,СВЦЭМ!$B$39:$B$782,V$190)+'СЕТ СН'!$F$15</f>
        <v>138.41116360000001</v>
      </c>
      <c r="W219" s="36">
        <f>SUMIFS(СВЦЭМ!$F$39:$F$782,СВЦЭМ!$A$39:$A$782,$A219,СВЦЭМ!$B$39:$B$782,W$190)+'СЕТ СН'!$F$15</f>
        <v>138.11439765</v>
      </c>
      <c r="X219" s="36">
        <f>SUMIFS(СВЦЭМ!$F$39:$F$782,СВЦЭМ!$A$39:$A$782,$A219,СВЦЭМ!$B$39:$B$782,X$190)+'СЕТ СН'!$F$15</f>
        <v>145.43446394</v>
      </c>
      <c r="Y219" s="36">
        <f>SUMIFS(СВЦЭМ!$F$39:$F$782,СВЦЭМ!$A$39:$A$782,$A219,СВЦЭМ!$B$39:$B$782,Y$190)+'СЕТ СН'!$F$15</f>
        <v>154.97380770000001</v>
      </c>
    </row>
    <row r="220" spans="1:25" ht="15.75" x14ac:dyDescent="0.2">
      <c r="A220" s="35">
        <f t="shared" si="5"/>
        <v>45168</v>
      </c>
      <c r="B220" s="36">
        <f>SUMIFS(СВЦЭМ!$F$39:$F$782,СВЦЭМ!$A$39:$A$782,$A220,СВЦЭМ!$B$39:$B$782,B$190)+'СЕТ СН'!$F$15</f>
        <v>167.96981303000001</v>
      </c>
      <c r="C220" s="36">
        <f>SUMIFS(СВЦЭМ!$F$39:$F$782,СВЦЭМ!$A$39:$A$782,$A220,СВЦЭМ!$B$39:$B$782,C$190)+'СЕТ СН'!$F$15</f>
        <v>175.20869676000001</v>
      </c>
      <c r="D220" s="36">
        <f>SUMIFS(СВЦЭМ!$F$39:$F$782,СВЦЭМ!$A$39:$A$782,$A220,СВЦЭМ!$B$39:$B$782,D$190)+'СЕТ СН'!$F$15</f>
        <v>179.6733016</v>
      </c>
      <c r="E220" s="36">
        <f>SUMIFS(СВЦЭМ!$F$39:$F$782,СВЦЭМ!$A$39:$A$782,$A220,СВЦЭМ!$B$39:$B$782,E$190)+'СЕТ СН'!$F$15</f>
        <v>182.42750516999999</v>
      </c>
      <c r="F220" s="36">
        <f>SUMIFS(СВЦЭМ!$F$39:$F$782,СВЦЭМ!$A$39:$A$782,$A220,СВЦЭМ!$B$39:$B$782,F$190)+'СЕТ СН'!$F$15</f>
        <v>187.68998053999999</v>
      </c>
      <c r="G220" s="36">
        <f>SUMIFS(СВЦЭМ!$F$39:$F$782,СВЦЭМ!$A$39:$A$782,$A220,СВЦЭМ!$B$39:$B$782,G$190)+'СЕТ СН'!$F$15</f>
        <v>185.03329417</v>
      </c>
      <c r="H220" s="36">
        <f>SUMIFS(СВЦЭМ!$F$39:$F$782,СВЦЭМ!$A$39:$A$782,$A220,СВЦЭМ!$B$39:$B$782,H$190)+'СЕТ СН'!$F$15</f>
        <v>177.24735734999999</v>
      </c>
      <c r="I220" s="36">
        <f>SUMIFS(СВЦЭМ!$F$39:$F$782,СВЦЭМ!$A$39:$A$782,$A220,СВЦЭМ!$B$39:$B$782,I$190)+'СЕТ СН'!$F$15</f>
        <v>166.20028391</v>
      </c>
      <c r="J220" s="36">
        <f>SUMIFS(СВЦЭМ!$F$39:$F$782,СВЦЭМ!$A$39:$A$782,$A220,СВЦЭМ!$B$39:$B$782,J$190)+'СЕТ СН'!$F$15</f>
        <v>156.93706055999999</v>
      </c>
      <c r="K220" s="36">
        <f>SUMIFS(СВЦЭМ!$F$39:$F$782,СВЦЭМ!$A$39:$A$782,$A220,СВЦЭМ!$B$39:$B$782,K$190)+'СЕТ СН'!$F$15</f>
        <v>149.5628159</v>
      </c>
      <c r="L220" s="36">
        <f>SUMIFS(СВЦЭМ!$F$39:$F$782,СВЦЭМ!$A$39:$A$782,$A220,СВЦЭМ!$B$39:$B$782,L$190)+'СЕТ СН'!$F$15</f>
        <v>145.74072666000001</v>
      </c>
      <c r="M220" s="36">
        <f>SUMIFS(СВЦЭМ!$F$39:$F$782,СВЦЭМ!$A$39:$A$782,$A220,СВЦЭМ!$B$39:$B$782,M$190)+'СЕТ СН'!$F$15</f>
        <v>143.64818166000001</v>
      </c>
      <c r="N220" s="36">
        <f>SUMIFS(СВЦЭМ!$F$39:$F$782,СВЦЭМ!$A$39:$A$782,$A220,СВЦЭМ!$B$39:$B$782,N$190)+'СЕТ СН'!$F$15</f>
        <v>144.05296473000001</v>
      </c>
      <c r="O220" s="36">
        <f>SUMIFS(СВЦЭМ!$F$39:$F$782,СВЦЭМ!$A$39:$A$782,$A220,СВЦЭМ!$B$39:$B$782,O$190)+'СЕТ СН'!$F$15</f>
        <v>145.80880995000001</v>
      </c>
      <c r="P220" s="36">
        <f>SUMIFS(СВЦЭМ!$F$39:$F$782,СВЦЭМ!$A$39:$A$782,$A220,СВЦЭМ!$B$39:$B$782,P$190)+'СЕТ СН'!$F$15</f>
        <v>142.45273374999999</v>
      </c>
      <c r="Q220" s="36">
        <f>SUMIFS(СВЦЭМ!$F$39:$F$782,СВЦЭМ!$A$39:$A$782,$A220,СВЦЭМ!$B$39:$B$782,Q$190)+'СЕТ СН'!$F$15</f>
        <v>143.20648782999999</v>
      </c>
      <c r="R220" s="36">
        <f>SUMIFS(СВЦЭМ!$F$39:$F$782,СВЦЭМ!$A$39:$A$782,$A220,СВЦЭМ!$B$39:$B$782,R$190)+'СЕТ СН'!$F$15</f>
        <v>146.36478485000001</v>
      </c>
      <c r="S220" s="36">
        <f>SUMIFS(СВЦЭМ!$F$39:$F$782,СВЦЭМ!$A$39:$A$782,$A220,СВЦЭМ!$B$39:$B$782,S$190)+'СЕТ СН'!$F$15</f>
        <v>144.63231886</v>
      </c>
      <c r="T220" s="36">
        <f>SUMIFS(СВЦЭМ!$F$39:$F$782,СВЦЭМ!$A$39:$A$782,$A220,СВЦЭМ!$B$39:$B$782,T$190)+'СЕТ СН'!$F$15</f>
        <v>144.32286766999999</v>
      </c>
      <c r="U220" s="36">
        <f>SUMIFS(СВЦЭМ!$F$39:$F$782,СВЦЭМ!$A$39:$A$782,$A220,СВЦЭМ!$B$39:$B$782,U$190)+'СЕТ СН'!$F$15</f>
        <v>144.82357148</v>
      </c>
      <c r="V220" s="36">
        <f>SUMIFS(СВЦЭМ!$F$39:$F$782,СВЦЭМ!$A$39:$A$782,$A220,СВЦЭМ!$B$39:$B$782,V$190)+'СЕТ СН'!$F$15</f>
        <v>142.47509228999999</v>
      </c>
      <c r="W220" s="36">
        <f>SUMIFS(СВЦЭМ!$F$39:$F$782,СВЦЭМ!$A$39:$A$782,$A220,СВЦЭМ!$B$39:$B$782,W$190)+'СЕТ СН'!$F$15</f>
        <v>143.09068288</v>
      </c>
      <c r="X220" s="36">
        <f>SUMIFS(СВЦЭМ!$F$39:$F$782,СВЦЭМ!$A$39:$A$782,$A220,СВЦЭМ!$B$39:$B$782,X$190)+'СЕТ СН'!$F$15</f>
        <v>148.00408865</v>
      </c>
      <c r="Y220" s="36">
        <f>SUMIFS(СВЦЭМ!$F$39:$F$782,СВЦЭМ!$A$39:$A$782,$A220,СВЦЭМ!$B$39:$B$782,Y$190)+'СЕТ СН'!$F$15</f>
        <v>158.63968790999999</v>
      </c>
    </row>
    <row r="221" spans="1:25" ht="15.75" x14ac:dyDescent="0.2">
      <c r="A221" s="35">
        <f t="shared" si="5"/>
        <v>45169</v>
      </c>
      <c r="B221" s="36">
        <f>SUMIFS(СВЦЭМ!$F$39:$F$782,СВЦЭМ!$A$39:$A$782,$A221,СВЦЭМ!$B$39:$B$782,B$190)+'СЕТ СН'!$F$15</f>
        <v>168.28745900999999</v>
      </c>
      <c r="C221" s="36">
        <f>SUMIFS(СВЦЭМ!$F$39:$F$782,СВЦЭМ!$A$39:$A$782,$A221,СВЦЭМ!$B$39:$B$782,C$190)+'СЕТ СН'!$F$15</f>
        <v>175.23080540999999</v>
      </c>
      <c r="D221" s="36">
        <f>SUMIFS(СВЦЭМ!$F$39:$F$782,СВЦЭМ!$A$39:$A$782,$A221,СВЦЭМ!$B$39:$B$782,D$190)+'СЕТ СН'!$F$15</f>
        <v>179.92058843000001</v>
      </c>
      <c r="E221" s="36">
        <f>SUMIFS(СВЦЭМ!$F$39:$F$782,СВЦЭМ!$A$39:$A$782,$A221,СВЦЭМ!$B$39:$B$782,E$190)+'СЕТ СН'!$F$15</f>
        <v>183.21003009</v>
      </c>
      <c r="F221" s="36">
        <f>SUMIFS(СВЦЭМ!$F$39:$F$782,СВЦЭМ!$A$39:$A$782,$A221,СВЦЭМ!$B$39:$B$782,F$190)+'СЕТ СН'!$F$15</f>
        <v>179.81401066000001</v>
      </c>
      <c r="G221" s="36">
        <f>SUMIFS(СВЦЭМ!$F$39:$F$782,СВЦЭМ!$A$39:$A$782,$A221,СВЦЭМ!$B$39:$B$782,G$190)+'СЕТ СН'!$F$15</f>
        <v>181.37048801</v>
      </c>
      <c r="H221" s="36">
        <f>SUMIFS(СВЦЭМ!$F$39:$F$782,СВЦЭМ!$A$39:$A$782,$A221,СВЦЭМ!$B$39:$B$782,H$190)+'СЕТ СН'!$F$15</f>
        <v>171.11891129</v>
      </c>
      <c r="I221" s="36">
        <f>SUMIFS(СВЦЭМ!$F$39:$F$782,СВЦЭМ!$A$39:$A$782,$A221,СВЦЭМ!$B$39:$B$782,I$190)+'СЕТ СН'!$F$15</f>
        <v>165.53318604</v>
      </c>
      <c r="J221" s="36">
        <f>SUMIFS(СВЦЭМ!$F$39:$F$782,СВЦЭМ!$A$39:$A$782,$A221,СВЦЭМ!$B$39:$B$782,J$190)+'СЕТ СН'!$F$15</f>
        <v>155.35717409</v>
      </c>
      <c r="K221" s="36">
        <f>SUMIFS(СВЦЭМ!$F$39:$F$782,СВЦЭМ!$A$39:$A$782,$A221,СВЦЭМ!$B$39:$B$782,K$190)+'СЕТ СН'!$F$15</f>
        <v>147.27672618</v>
      </c>
      <c r="L221" s="36">
        <f>SUMIFS(СВЦЭМ!$F$39:$F$782,СВЦЭМ!$A$39:$A$782,$A221,СВЦЭМ!$B$39:$B$782,L$190)+'СЕТ СН'!$F$15</f>
        <v>144.61379736000001</v>
      </c>
      <c r="M221" s="36">
        <f>SUMIFS(СВЦЭМ!$F$39:$F$782,СВЦЭМ!$A$39:$A$782,$A221,СВЦЭМ!$B$39:$B$782,M$190)+'СЕТ СН'!$F$15</f>
        <v>143.11365950999999</v>
      </c>
      <c r="N221" s="36">
        <f>SUMIFS(СВЦЭМ!$F$39:$F$782,СВЦЭМ!$A$39:$A$782,$A221,СВЦЭМ!$B$39:$B$782,N$190)+'СЕТ СН'!$F$15</f>
        <v>143.39961203999999</v>
      </c>
      <c r="O221" s="36">
        <f>SUMIFS(СВЦЭМ!$F$39:$F$782,СВЦЭМ!$A$39:$A$782,$A221,СВЦЭМ!$B$39:$B$782,O$190)+'СЕТ СН'!$F$15</f>
        <v>143.82081568000001</v>
      </c>
      <c r="P221" s="36">
        <f>SUMIFS(СВЦЭМ!$F$39:$F$782,СВЦЭМ!$A$39:$A$782,$A221,СВЦЭМ!$B$39:$B$782,P$190)+'СЕТ СН'!$F$15</f>
        <v>141.60515716</v>
      </c>
      <c r="Q221" s="36">
        <f>SUMIFS(СВЦЭМ!$F$39:$F$782,СВЦЭМ!$A$39:$A$782,$A221,СВЦЭМ!$B$39:$B$782,Q$190)+'СЕТ СН'!$F$15</f>
        <v>142.99672169999999</v>
      </c>
      <c r="R221" s="36">
        <f>SUMIFS(СВЦЭМ!$F$39:$F$782,СВЦЭМ!$A$39:$A$782,$A221,СВЦЭМ!$B$39:$B$782,R$190)+'СЕТ СН'!$F$15</f>
        <v>145.83597195999999</v>
      </c>
      <c r="S221" s="36">
        <f>SUMIFS(СВЦЭМ!$F$39:$F$782,СВЦЭМ!$A$39:$A$782,$A221,СВЦЭМ!$B$39:$B$782,S$190)+'СЕТ СН'!$F$15</f>
        <v>145.39969704999999</v>
      </c>
      <c r="T221" s="36">
        <f>SUMIFS(СВЦЭМ!$F$39:$F$782,СВЦЭМ!$A$39:$A$782,$A221,СВЦЭМ!$B$39:$B$782,T$190)+'СЕТ СН'!$F$15</f>
        <v>145.59171810999999</v>
      </c>
      <c r="U221" s="36">
        <f>SUMIFS(СВЦЭМ!$F$39:$F$782,СВЦЭМ!$A$39:$A$782,$A221,СВЦЭМ!$B$39:$B$782,U$190)+'СЕТ СН'!$F$15</f>
        <v>145.89948626</v>
      </c>
      <c r="V221" s="36">
        <f>SUMIFS(СВЦЭМ!$F$39:$F$782,СВЦЭМ!$A$39:$A$782,$A221,СВЦЭМ!$B$39:$B$782,V$190)+'СЕТ СН'!$F$15</f>
        <v>144.25358878</v>
      </c>
      <c r="W221" s="36">
        <f>SUMIFS(СВЦЭМ!$F$39:$F$782,СВЦЭМ!$A$39:$A$782,$A221,СВЦЭМ!$B$39:$B$782,W$190)+'СЕТ СН'!$F$15</f>
        <v>144.84008940999999</v>
      </c>
      <c r="X221" s="36">
        <f>SUMIFS(СВЦЭМ!$F$39:$F$782,СВЦЭМ!$A$39:$A$782,$A221,СВЦЭМ!$B$39:$B$782,X$190)+'СЕТ СН'!$F$15</f>
        <v>152.09575404</v>
      </c>
      <c r="Y221" s="36">
        <f>SUMIFS(СВЦЭМ!$F$39:$F$782,СВЦЭМ!$A$39:$A$782,$A221,СВЦЭМ!$B$39:$B$782,Y$190)+'СЕТ СН'!$F$15</f>
        <v>162.29010682000001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7" t="s">
        <v>7</v>
      </c>
      <c r="B223" s="131" t="s">
        <v>116</v>
      </c>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3"/>
    </row>
    <row r="224" spans="1:25" ht="12.75" hidden="1" customHeight="1" x14ac:dyDescent="0.2">
      <c r="A224" s="138"/>
      <c r="B224" s="134"/>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6"/>
    </row>
    <row r="225" spans="1:27" s="46" customFormat="1" ht="12.75" hidden="1" customHeight="1" x14ac:dyDescent="0.2">
      <c r="A225" s="139"/>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01.08.2023</v>
      </c>
      <c r="B226" s="36">
        <f ca="1">SUMIFS(СВЦЭМ!$G$40:$G$783,СВЦЭМ!$A$40:$A$783,$A226,СВЦЭМ!$B$39:$B$782,B$225)+'СЕТ СН'!$F$15</f>
        <v>0</v>
      </c>
      <c r="C226" s="36">
        <f ca="1">SUMIFS(СВЦЭМ!$G$40:$G$783,СВЦЭМ!$A$40:$A$783,$A226,СВЦЭМ!$B$39:$B$782,C$225)+'СЕТ СН'!$F$15</f>
        <v>0</v>
      </c>
      <c r="D226" s="36">
        <f ca="1">SUMIFS(СВЦЭМ!$G$40:$G$783,СВЦЭМ!$A$40:$A$783,$A226,СВЦЭМ!$B$39:$B$782,D$225)+'СЕТ СН'!$F$15</f>
        <v>0</v>
      </c>
      <c r="E226" s="36">
        <f ca="1">SUMIFS(СВЦЭМ!$G$40:$G$783,СВЦЭМ!$A$40:$A$783,$A226,СВЦЭМ!$B$39:$B$782,E$225)+'СЕТ СН'!$F$15</f>
        <v>0</v>
      </c>
      <c r="F226" s="36">
        <f ca="1">SUMIFS(СВЦЭМ!$G$40:$G$783,СВЦЭМ!$A$40:$A$783,$A226,СВЦЭМ!$B$39:$B$782,F$225)+'СЕТ СН'!$F$15</f>
        <v>0</v>
      </c>
      <c r="G226" s="36">
        <f ca="1">SUMIFS(СВЦЭМ!$G$40:$G$783,СВЦЭМ!$A$40:$A$783,$A226,СВЦЭМ!$B$39:$B$782,G$225)+'СЕТ СН'!$F$15</f>
        <v>0</v>
      </c>
      <c r="H226" s="36">
        <f ca="1">SUMIFS(СВЦЭМ!$G$40:$G$783,СВЦЭМ!$A$40:$A$783,$A226,СВЦЭМ!$B$39:$B$782,H$225)+'СЕТ СН'!$F$15</f>
        <v>0</v>
      </c>
      <c r="I226" s="36">
        <f ca="1">SUMIFS(СВЦЭМ!$G$40:$G$783,СВЦЭМ!$A$40:$A$783,$A226,СВЦЭМ!$B$39:$B$782,I$225)+'СЕТ СН'!$F$15</f>
        <v>0</v>
      </c>
      <c r="J226" s="36">
        <f ca="1">SUMIFS(СВЦЭМ!$G$40:$G$783,СВЦЭМ!$A$40:$A$783,$A226,СВЦЭМ!$B$39:$B$782,J$225)+'СЕТ СН'!$F$15</f>
        <v>0</v>
      </c>
      <c r="K226" s="36">
        <f ca="1">SUMIFS(СВЦЭМ!$G$40:$G$783,СВЦЭМ!$A$40:$A$783,$A226,СВЦЭМ!$B$39:$B$782,K$225)+'СЕТ СН'!$F$15</f>
        <v>0</v>
      </c>
      <c r="L226" s="36">
        <f ca="1">SUMIFS(СВЦЭМ!$G$40:$G$783,СВЦЭМ!$A$40:$A$783,$A226,СВЦЭМ!$B$39:$B$782,L$225)+'СЕТ СН'!$F$15</f>
        <v>0</v>
      </c>
      <c r="M226" s="36">
        <f ca="1">SUMIFS(СВЦЭМ!$G$40:$G$783,СВЦЭМ!$A$40:$A$783,$A226,СВЦЭМ!$B$39:$B$782,M$225)+'СЕТ СН'!$F$15</f>
        <v>0</v>
      </c>
      <c r="N226" s="36">
        <f ca="1">SUMIFS(СВЦЭМ!$G$40:$G$783,СВЦЭМ!$A$40:$A$783,$A226,СВЦЭМ!$B$39:$B$782,N$225)+'СЕТ СН'!$F$15</f>
        <v>0</v>
      </c>
      <c r="O226" s="36">
        <f ca="1">SUMIFS(СВЦЭМ!$G$40:$G$783,СВЦЭМ!$A$40:$A$783,$A226,СВЦЭМ!$B$39:$B$782,O$225)+'СЕТ СН'!$F$15</f>
        <v>0</v>
      </c>
      <c r="P226" s="36">
        <f ca="1">SUMIFS(СВЦЭМ!$G$40:$G$783,СВЦЭМ!$A$40:$A$783,$A226,СВЦЭМ!$B$39:$B$782,P$225)+'СЕТ СН'!$F$15</f>
        <v>0</v>
      </c>
      <c r="Q226" s="36">
        <f ca="1">SUMIFS(СВЦЭМ!$G$40:$G$783,СВЦЭМ!$A$40:$A$783,$A226,СВЦЭМ!$B$39:$B$782,Q$225)+'СЕТ СН'!$F$15</f>
        <v>0</v>
      </c>
      <c r="R226" s="36">
        <f ca="1">SUMIFS(СВЦЭМ!$G$40:$G$783,СВЦЭМ!$A$40:$A$783,$A226,СВЦЭМ!$B$39:$B$782,R$225)+'СЕТ СН'!$F$15</f>
        <v>0</v>
      </c>
      <c r="S226" s="36">
        <f ca="1">SUMIFS(СВЦЭМ!$G$40:$G$783,СВЦЭМ!$A$40:$A$783,$A226,СВЦЭМ!$B$39:$B$782,S$225)+'СЕТ СН'!$F$15</f>
        <v>0</v>
      </c>
      <c r="T226" s="36">
        <f ca="1">SUMIFS(СВЦЭМ!$G$40:$G$783,СВЦЭМ!$A$40:$A$783,$A226,СВЦЭМ!$B$39:$B$782,T$225)+'СЕТ СН'!$F$15</f>
        <v>0</v>
      </c>
      <c r="U226" s="36">
        <f ca="1">SUMIFS(СВЦЭМ!$G$40:$G$783,СВЦЭМ!$A$40:$A$783,$A226,СВЦЭМ!$B$39:$B$782,U$225)+'СЕТ СН'!$F$15</f>
        <v>0</v>
      </c>
      <c r="V226" s="36">
        <f ca="1">SUMIFS(СВЦЭМ!$G$40:$G$783,СВЦЭМ!$A$40:$A$783,$A226,СВЦЭМ!$B$39:$B$782,V$225)+'СЕТ СН'!$F$15</f>
        <v>0</v>
      </c>
      <c r="W226" s="36">
        <f ca="1">SUMIFS(СВЦЭМ!$G$40:$G$783,СВЦЭМ!$A$40:$A$783,$A226,СВЦЭМ!$B$39:$B$782,W$225)+'СЕТ СН'!$F$15</f>
        <v>0</v>
      </c>
      <c r="X226" s="36">
        <f ca="1">SUMIFS(СВЦЭМ!$G$40:$G$783,СВЦЭМ!$A$40:$A$783,$A226,СВЦЭМ!$B$39:$B$782,X$225)+'СЕТ СН'!$F$15</f>
        <v>0</v>
      </c>
      <c r="Y226" s="36">
        <f ca="1">SUMIFS(СВЦЭМ!$G$40:$G$783,СВЦЭМ!$A$40:$A$783,$A226,СВЦЭМ!$B$39:$B$782,Y$225)+'СЕТ СН'!$F$15</f>
        <v>0</v>
      </c>
      <c r="AA226" s="45"/>
    </row>
    <row r="227" spans="1:27" ht="15.75" hidden="1" x14ac:dyDescent="0.2">
      <c r="A227" s="35">
        <f>A226+1</f>
        <v>45140</v>
      </c>
      <c r="B227" s="36">
        <f ca="1">SUMIFS(СВЦЭМ!$G$40:$G$783,СВЦЭМ!$A$40:$A$783,$A227,СВЦЭМ!$B$39:$B$782,B$225)+'СЕТ СН'!$F$15</f>
        <v>0</v>
      </c>
      <c r="C227" s="36">
        <f ca="1">SUMIFS(СВЦЭМ!$G$40:$G$783,СВЦЭМ!$A$40:$A$783,$A227,СВЦЭМ!$B$39:$B$782,C$225)+'СЕТ СН'!$F$15</f>
        <v>0</v>
      </c>
      <c r="D227" s="36">
        <f ca="1">SUMIFS(СВЦЭМ!$G$40:$G$783,СВЦЭМ!$A$40:$A$783,$A227,СВЦЭМ!$B$39:$B$782,D$225)+'СЕТ СН'!$F$15</f>
        <v>0</v>
      </c>
      <c r="E227" s="36">
        <f ca="1">SUMIFS(СВЦЭМ!$G$40:$G$783,СВЦЭМ!$A$40:$A$783,$A227,СВЦЭМ!$B$39:$B$782,E$225)+'СЕТ СН'!$F$15</f>
        <v>0</v>
      </c>
      <c r="F227" s="36">
        <f ca="1">SUMIFS(СВЦЭМ!$G$40:$G$783,СВЦЭМ!$A$40:$A$783,$A227,СВЦЭМ!$B$39:$B$782,F$225)+'СЕТ СН'!$F$15</f>
        <v>0</v>
      </c>
      <c r="G227" s="36">
        <f ca="1">SUMIFS(СВЦЭМ!$G$40:$G$783,СВЦЭМ!$A$40:$A$783,$A227,СВЦЭМ!$B$39:$B$782,G$225)+'СЕТ СН'!$F$15</f>
        <v>0</v>
      </c>
      <c r="H227" s="36">
        <f ca="1">SUMIFS(СВЦЭМ!$G$40:$G$783,СВЦЭМ!$A$40:$A$783,$A227,СВЦЭМ!$B$39:$B$782,H$225)+'СЕТ СН'!$F$15</f>
        <v>0</v>
      </c>
      <c r="I227" s="36">
        <f ca="1">SUMIFS(СВЦЭМ!$G$40:$G$783,СВЦЭМ!$A$40:$A$783,$A227,СВЦЭМ!$B$39:$B$782,I$225)+'СЕТ СН'!$F$15</f>
        <v>0</v>
      </c>
      <c r="J227" s="36">
        <f ca="1">SUMIFS(СВЦЭМ!$G$40:$G$783,СВЦЭМ!$A$40:$A$783,$A227,СВЦЭМ!$B$39:$B$782,J$225)+'СЕТ СН'!$F$15</f>
        <v>0</v>
      </c>
      <c r="K227" s="36">
        <f ca="1">SUMIFS(СВЦЭМ!$G$40:$G$783,СВЦЭМ!$A$40:$A$783,$A227,СВЦЭМ!$B$39:$B$782,K$225)+'СЕТ СН'!$F$15</f>
        <v>0</v>
      </c>
      <c r="L227" s="36">
        <f ca="1">SUMIFS(СВЦЭМ!$G$40:$G$783,СВЦЭМ!$A$40:$A$783,$A227,СВЦЭМ!$B$39:$B$782,L$225)+'СЕТ СН'!$F$15</f>
        <v>0</v>
      </c>
      <c r="M227" s="36">
        <f ca="1">SUMIFS(СВЦЭМ!$G$40:$G$783,СВЦЭМ!$A$40:$A$783,$A227,СВЦЭМ!$B$39:$B$782,M$225)+'СЕТ СН'!$F$15</f>
        <v>0</v>
      </c>
      <c r="N227" s="36">
        <f ca="1">SUMIFS(СВЦЭМ!$G$40:$G$783,СВЦЭМ!$A$40:$A$783,$A227,СВЦЭМ!$B$39:$B$782,N$225)+'СЕТ СН'!$F$15</f>
        <v>0</v>
      </c>
      <c r="O227" s="36">
        <f ca="1">SUMIFS(СВЦЭМ!$G$40:$G$783,СВЦЭМ!$A$40:$A$783,$A227,СВЦЭМ!$B$39:$B$782,O$225)+'СЕТ СН'!$F$15</f>
        <v>0</v>
      </c>
      <c r="P227" s="36">
        <f ca="1">SUMIFS(СВЦЭМ!$G$40:$G$783,СВЦЭМ!$A$40:$A$783,$A227,СВЦЭМ!$B$39:$B$782,P$225)+'СЕТ СН'!$F$15</f>
        <v>0</v>
      </c>
      <c r="Q227" s="36">
        <f ca="1">SUMIFS(СВЦЭМ!$G$40:$G$783,СВЦЭМ!$A$40:$A$783,$A227,СВЦЭМ!$B$39:$B$782,Q$225)+'СЕТ СН'!$F$15</f>
        <v>0</v>
      </c>
      <c r="R227" s="36">
        <f ca="1">SUMIFS(СВЦЭМ!$G$40:$G$783,СВЦЭМ!$A$40:$A$783,$A227,СВЦЭМ!$B$39:$B$782,R$225)+'СЕТ СН'!$F$15</f>
        <v>0</v>
      </c>
      <c r="S227" s="36">
        <f ca="1">SUMIFS(СВЦЭМ!$G$40:$G$783,СВЦЭМ!$A$40:$A$783,$A227,СВЦЭМ!$B$39:$B$782,S$225)+'СЕТ СН'!$F$15</f>
        <v>0</v>
      </c>
      <c r="T227" s="36">
        <f ca="1">SUMIFS(СВЦЭМ!$G$40:$G$783,СВЦЭМ!$A$40:$A$783,$A227,СВЦЭМ!$B$39:$B$782,T$225)+'СЕТ СН'!$F$15</f>
        <v>0</v>
      </c>
      <c r="U227" s="36">
        <f ca="1">SUMIFS(СВЦЭМ!$G$40:$G$783,СВЦЭМ!$A$40:$A$783,$A227,СВЦЭМ!$B$39:$B$782,U$225)+'СЕТ СН'!$F$15</f>
        <v>0</v>
      </c>
      <c r="V227" s="36">
        <f ca="1">SUMIFS(СВЦЭМ!$G$40:$G$783,СВЦЭМ!$A$40:$A$783,$A227,СВЦЭМ!$B$39:$B$782,V$225)+'СЕТ СН'!$F$15</f>
        <v>0</v>
      </c>
      <c r="W227" s="36">
        <f ca="1">SUMIFS(СВЦЭМ!$G$40:$G$783,СВЦЭМ!$A$40:$A$783,$A227,СВЦЭМ!$B$39:$B$782,W$225)+'СЕТ СН'!$F$15</f>
        <v>0</v>
      </c>
      <c r="X227" s="36">
        <f ca="1">SUMIFS(СВЦЭМ!$G$40:$G$783,СВЦЭМ!$A$40:$A$783,$A227,СВЦЭМ!$B$39:$B$782,X$225)+'СЕТ СН'!$F$15</f>
        <v>0</v>
      </c>
      <c r="Y227" s="36">
        <f ca="1">SUMIFS(СВЦЭМ!$G$40:$G$783,СВЦЭМ!$A$40:$A$783,$A227,СВЦЭМ!$B$39:$B$782,Y$225)+'СЕТ СН'!$F$15</f>
        <v>0</v>
      </c>
    </row>
    <row r="228" spans="1:27" ht="15.75" hidden="1" x14ac:dyDescent="0.2">
      <c r="A228" s="35">
        <f t="shared" ref="A228:A256" si="6">A227+1</f>
        <v>45141</v>
      </c>
      <c r="B228" s="36">
        <f ca="1">SUMIFS(СВЦЭМ!$G$40:$G$783,СВЦЭМ!$A$40:$A$783,$A228,СВЦЭМ!$B$39:$B$782,B$225)+'СЕТ СН'!$F$15</f>
        <v>0</v>
      </c>
      <c r="C228" s="36">
        <f ca="1">SUMIFS(СВЦЭМ!$G$40:$G$783,СВЦЭМ!$A$40:$A$783,$A228,СВЦЭМ!$B$39:$B$782,C$225)+'СЕТ СН'!$F$15</f>
        <v>0</v>
      </c>
      <c r="D228" s="36">
        <f ca="1">SUMIFS(СВЦЭМ!$G$40:$G$783,СВЦЭМ!$A$40:$A$783,$A228,СВЦЭМ!$B$39:$B$782,D$225)+'СЕТ СН'!$F$15</f>
        <v>0</v>
      </c>
      <c r="E228" s="36">
        <f ca="1">SUMIFS(СВЦЭМ!$G$40:$G$783,СВЦЭМ!$A$40:$A$783,$A228,СВЦЭМ!$B$39:$B$782,E$225)+'СЕТ СН'!$F$15</f>
        <v>0</v>
      </c>
      <c r="F228" s="36">
        <f ca="1">SUMIFS(СВЦЭМ!$G$40:$G$783,СВЦЭМ!$A$40:$A$783,$A228,СВЦЭМ!$B$39:$B$782,F$225)+'СЕТ СН'!$F$15</f>
        <v>0</v>
      </c>
      <c r="G228" s="36">
        <f ca="1">SUMIFS(СВЦЭМ!$G$40:$G$783,СВЦЭМ!$A$40:$A$783,$A228,СВЦЭМ!$B$39:$B$782,G$225)+'СЕТ СН'!$F$15</f>
        <v>0</v>
      </c>
      <c r="H228" s="36">
        <f ca="1">SUMIFS(СВЦЭМ!$G$40:$G$783,СВЦЭМ!$A$40:$A$783,$A228,СВЦЭМ!$B$39:$B$782,H$225)+'СЕТ СН'!$F$15</f>
        <v>0</v>
      </c>
      <c r="I228" s="36">
        <f ca="1">SUMIFS(СВЦЭМ!$G$40:$G$783,СВЦЭМ!$A$40:$A$783,$A228,СВЦЭМ!$B$39:$B$782,I$225)+'СЕТ СН'!$F$15</f>
        <v>0</v>
      </c>
      <c r="J228" s="36">
        <f ca="1">SUMIFS(СВЦЭМ!$G$40:$G$783,СВЦЭМ!$A$40:$A$783,$A228,СВЦЭМ!$B$39:$B$782,J$225)+'СЕТ СН'!$F$15</f>
        <v>0</v>
      </c>
      <c r="K228" s="36">
        <f ca="1">SUMIFS(СВЦЭМ!$G$40:$G$783,СВЦЭМ!$A$40:$A$783,$A228,СВЦЭМ!$B$39:$B$782,K$225)+'СЕТ СН'!$F$15</f>
        <v>0</v>
      </c>
      <c r="L228" s="36">
        <f ca="1">SUMIFS(СВЦЭМ!$G$40:$G$783,СВЦЭМ!$A$40:$A$783,$A228,СВЦЭМ!$B$39:$B$782,L$225)+'СЕТ СН'!$F$15</f>
        <v>0</v>
      </c>
      <c r="M228" s="36">
        <f ca="1">SUMIFS(СВЦЭМ!$G$40:$G$783,СВЦЭМ!$A$40:$A$783,$A228,СВЦЭМ!$B$39:$B$782,M$225)+'СЕТ СН'!$F$15</f>
        <v>0</v>
      </c>
      <c r="N228" s="36">
        <f ca="1">SUMIFS(СВЦЭМ!$G$40:$G$783,СВЦЭМ!$A$40:$A$783,$A228,СВЦЭМ!$B$39:$B$782,N$225)+'СЕТ СН'!$F$15</f>
        <v>0</v>
      </c>
      <c r="O228" s="36">
        <f ca="1">SUMIFS(СВЦЭМ!$G$40:$G$783,СВЦЭМ!$A$40:$A$783,$A228,СВЦЭМ!$B$39:$B$782,O$225)+'СЕТ СН'!$F$15</f>
        <v>0</v>
      </c>
      <c r="P228" s="36">
        <f ca="1">SUMIFS(СВЦЭМ!$G$40:$G$783,СВЦЭМ!$A$40:$A$783,$A228,СВЦЭМ!$B$39:$B$782,P$225)+'СЕТ СН'!$F$15</f>
        <v>0</v>
      </c>
      <c r="Q228" s="36">
        <f ca="1">SUMIFS(СВЦЭМ!$G$40:$G$783,СВЦЭМ!$A$40:$A$783,$A228,СВЦЭМ!$B$39:$B$782,Q$225)+'СЕТ СН'!$F$15</f>
        <v>0</v>
      </c>
      <c r="R228" s="36">
        <f ca="1">SUMIFS(СВЦЭМ!$G$40:$G$783,СВЦЭМ!$A$40:$A$783,$A228,СВЦЭМ!$B$39:$B$782,R$225)+'СЕТ СН'!$F$15</f>
        <v>0</v>
      </c>
      <c r="S228" s="36">
        <f ca="1">SUMIFS(СВЦЭМ!$G$40:$G$783,СВЦЭМ!$A$40:$A$783,$A228,СВЦЭМ!$B$39:$B$782,S$225)+'СЕТ СН'!$F$15</f>
        <v>0</v>
      </c>
      <c r="T228" s="36">
        <f ca="1">SUMIFS(СВЦЭМ!$G$40:$G$783,СВЦЭМ!$A$40:$A$783,$A228,СВЦЭМ!$B$39:$B$782,T$225)+'СЕТ СН'!$F$15</f>
        <v>0</v>
      </c>
      <c r="U228" s="36">
        <f ca="1">SUMIFS(СВЦЭМ!$G$40:$G$783,СВЦЭМ!$A$40:$A$783,$A228,СВЦЭМ!$B$39:$B$782,U$225)+'СЕТ СН'!$F$15</f>
        <v>0</v>
      </c>
      <c r="V228" s="36">
        <f ca="1">SUMIFS(СВЦЭМ!$G$40:$G$783,СВЦЭМ!$A$40:$A$783,$A228,СВЦЭМ!$B$39:$B$782,V$225)+'СЕТ СН'!$F$15</f>
        <v>0</v>
      </c>
      <c r="W228" s="36">
        <f ca="1">SUMIFS(СВЦЭМ!$G$40:$G$783,СВЦЭМ!$A$40:$A$783,$A228,СВЦЭМ!$B$39:$B$782,W$225)+'СЕТ СН'!$F$15</f>
        <v>0</v>
      </c>
      <c r="X228" s="36">
        <f ca="1">SUMIFS(СВЦЭМ!$G$40:$G$783,СВЦЭМ!$A$40:$A$783,$A228,СВЦЭМ!$B$39:$B$782,X$225)+'СЕТ СН'!$F$15</f>
        <v>0</v>
      </c>
      <c r="Y228" s="36">
        <f ca="1">SUMIFS(СВЦЭМ!$G$40:$G$783,СВЦЭМ!$A$40:$A$783,$A228,СВЦЭМ!$B$39:$B$782,Y$225)+'СЕТ СН'!$F$15</f>
        <v>0</v>
      </c>
    </row>
    <row r="229" spans="1:27" ht="15.75" hidden="1" x14ac:dyDescent="0.2">
      <c r="A229" s="35">
        <f t="shared" si="6"/>
        <v>45142</v>
      </c>
      <c r="B229" s="36">
        <f ca="1">SUMIFS(СВЦЭМ!$G$40:$G$783,СВЦЭМ!$A$40:$A$783,$A229,СВЦЭМ!$B$39:$B$782,B$225)+'СЕТ СН'!$F$15</f>
        <v>0</v>
      </c>
      <c r="C229" s="36">
        <f ca="1">SUMIFS(СВЦЭМ!$G$40:$G$783,СВЦЭМ!$A$40:$A$783,$A229,СВЦЭМ!$B$39:$B$782,C$225)+'СЕТ СН'!$F$15</f>
        <v>0</v>
      </c>
      <c r="D229" s="36">
        <f ca="1">SUMIFS(СВЦЭМ!$G$40:$G$783,СВЦЭМ!$A$40:$A$783,$A229,СВЦЭМ!$B$39:$B$782,D$225)+'СЕТ СН'!$F$15</f>
        <v>0</v>
      </c>
      <c r="E229" s="36">
        <f ca="1">SUMIFS(СВЦЭМ!$G$40:$G$783,СВЦЭМ!$A$40:$A$783,$A229,СВЦЭМ!$B$39:$B$782,E$225)+'СЕТ СН'!$F$15</f>
        <v>0</v>
      </c>
      <c r="F229" s="36">
        <f ca="1">SUMIFS(СВЦЭМ!$G$40:$G$783,СВЦЭМ!$A$40:$A$783,$A229,СВЦЭМ!$B$39:$B$782,F$225)+'СЕТ СН'!$F$15</f>
        <v>0</v>
      </c>
      <c r="G229" s="36">
        <f ca="1">SUMIFS(СВЦЭМ!$G$40:$G$783,СВЦЭМ!$A$40:$A$783,$A229,СВЦЭМ!$B$39:$B$782,G$225)+'СЕТ СН'!$F$15</f>
        <v>0</v>
      </c>
      <c r="H229" s="36">
        <f ca="1">SUMIFS(СВЦЭМ!$G$40:$G$783,СВЦЭМ!$A$40:$A$783,$A229,СВЦЭМ!$B$39:$B$782,H$225)+'СЕТ СН'!$F$15</f>
        <v>0</v>
      </c>
      <c r="I229" s="36">
        <f ca="1">SUMIFS(СВЦЭМ!$G$40:$G$783,СВЦЭМ!$A$40:$A$783,$A229,СВЦЭМ!$B$39:$B$782,I$225)+'СЕТ СН'!$F$15</f>
        <v>0</v>
      </c>
      <c r="J229" s="36">
        <f ca="1">SUMIFS(СВЦЭМ!$G$40:$G$783,СВЦЭМ!$A$40:$A$783,$A229,СВЦЭМ!$B$39:$B$782,J$225)+'СЕТ СН'!$F$15</f>
        <v>0</v>
      </c>
      <c r="K229" s="36">
        <f ca="1">SUMIFS(СВЦЭМ!$G$40:$G$783,СВЦЭМ!$A$40:$A$783,$A229,СВЦЭМ!$B$39:$B$782,K$225)+'СЕТ СН'!$F$15</f>
        <v>0</v>
      </c>
      <c r="L229" s="36">
        <f ca="1">SUMIFS(СВЦЭМ!$G$40:$G$783,СВЦЭМ!$A$40:$A$783,$A229,СВЦЭМ!$B$39:$B$782,L$225)+'СЕТ СН'!$F$15</f>
        <v>0</v>
      </c>
      <c r="M229" s="36">
        <f ca="1">SUMIFS(СВЦЭМ!$G$40:$G$783,СВЦЭМ!$A$40:$A$783,$A229,СВЦЭМ!$B$39:$B$782,M$225)+'СЕТ СН'!$F$15</f>
        <v>0</v>
      </c>
      <c r="N229" s="36">
        <f ca="1">SUMIFS(СВЦЭМ!$G$40:$G$783,СВЦЭМ!$A$40:$A$783,$A229,СВЦЭМ!$B$39:$B$782,N$225)+'СЕТ СН'!$F$15</f>
        <v>0</v>
      </c>
      <c r="O229" s="36">
        <f ca="1">SUMIFS(СВЦЭМ!$G$40:$G$783,СВЦЭМ!$A$40:$A$783,$A229,СВЦЭМ!$B$39:$B$782,O$225)+'СЕТ СН'!$F$15</f>
        <v>0</v>
      </c>
      <c r="P229" s="36">
        <f ca="1">SUMIFS(СВЦЭМ!$G$40:$G$783,СВЦЭМ!$A$40:$A$783,$A229,СВЦЭМ!$B$39:$B$782,P$225)+'СЕТ СН'!$F$15</f>
        <v>0</v>
      </c>
      <c r="Q229" s="36">
        <f ca="1">SUMIFS(СВЦЭМ!$G$40:$G$783,СВЦЭМ!$A$40:$A$783,$A229,СВЦЭМ!$B$39:$B$782,Q$225)+'СЕТ СН'!$F$15</f>
        <v>0</v>
      </c>
      <c r="R229" s="36">
        <f ca="1">SUMIFS(СВЦЭМ!$G$40:$G$783,СВЦЭМ!$A$40:$A$783,$A229,СВЦЭМ!$B$39:$B$782,R$225)+'СЕТ СН'!$F$15</f>
        <v>0</v>
      </c>
      <c r="S229" s="36">
        <f ca="1">SUMIFS(СВЦЭМ!$G$40:$G$783,СВЦЭМ!$A$40:$A$783,$A229,СВЦЭМ!$B$39:$B$782,S$225)+'СЕТ СН'!$F$15</f>
        <v>0</v>
      </c>
      <c r="T229" s="36">
        <f ca="1">SUMIFS(СВЦЭМ!$G$40:$G$783,СВЦЭМ!$A$40:$A$783,$A229,СВЦЭМ!$B$39:$B$782,T$225)+'СЕТ СН'!$F$15</f>
        <v>0</v>
      </c>
      <c r="U229" s="36">
        <f ca="1">SUMIFS(СВЦЭМ!$G$40:$G$783,СВЦЭМ!$A$40:$A$783,$A229,СВЦЭМ!$B$39:$B$782,U$225)+'СЕТ СН'!$F$15</f>
        <v>0</v>
      </c>
      <c r="V229" s="36">
        <f ca="1">SUMIFS(СВЦЭМ!$G$40:$G$783,СВЦЭМ!$A$40:$A$783,$A229,СВЦЭМ!$B$39:$B$782,V$225)+'СЕТ СН'!$F$15</f>
        <v>0</v>
      </c>
      <c r="W229" s="36">
        <f ca="1">SUMIFS(СВЦЭМ!$G$40:$G$783,СВЦЭМ!$A$40:$A$783,$A229,СВЦЭМ!$B$39:$B$782,W$225)+'СЕТ СН'!$F$15</f>
        <v>0</v>
      </c>
      <c r="X229" s="36">
        <f ca="1">SUMIFS(СВЦЭМ!$G$40:$G$783,СВЦЭМ!$A$40:$A$783,$A229,СВЦЭМ!$B$39:$B$782,X$225)+'СЕТ СН'!$F$15</f>
        <v>0</v>
      </c>
      <c r="Y229" s="36">
        <f ca="1">SUMIFS(СВЦЭМ!$G$40:$G$783,СВЦЭМ!$A$40:$A$783,$A229,СВЦЭМ!$B$39:$B$782,Y$225)+'СЕТ СН'!$F$15</f>
        <v>0</v>
      </c>
    </row>
    <row r="230" spans="1:27" ht="15.75" hidden="1" x14ac:dyDescent="0.2">
      <c r="A230" s="35">
        <f t="shared" si="6"/>
        <v>45143</v>
      </c>
      <c r="B230" s="36">
        <f ca="1">SUMIFS(СВЦЭМ!$G$40:$G$783,СВЦЭМ!$A$40:$A$783,$A230,СВЦЭМ!$B$39:$B$782,B$225)+'СЕТ СН'!$F$15</f>
        <v>0</v>
      </c>
      <c r="C230" s="36">
        <f ca="1">SUMIFS(СВЦЭМ!$G$40:$G$783,СВЦЭМ!$A$40:$A$783,$A230,СВЦЭМ!$B$39:$B$782,C$225)+'СЕТ СН'!$F$15</f>
        <v>0</v>
      </c>
      <c r="D230" s="36">
        <f ca="1">SUMIFS(СВЦЭМ!$G$40:$G$783,СВЦЭМ!$A$40:$A$783,$A230,СВЦЭМ!$B$39:$B$782,D$225)+'СЕТ СН'!$F$15</f>
        <v>0</v>
      </c>
      <c r="E230" s="36">
        <f ca="1">SUMIFS(СВЦЭМ!$G$40:$G$783,СВЦЭМ!$A$40:$A$783,$A230,СВЦЭМ!$B$39:$B$782,E$225)+'СЕТ СН'!$F$15</f>
        <v>0</v>
      </c>
      <c r="F230" s="36">
        <f ca="1">SUMIFS(СВЦЭМ!$G$40:$G$783,СВЦЭМ!$A$40:$A$783,$A230,СВЦЭМ!$B$39:$B$782,F$225)+'СЕТ СН'!$F$15</f>
        <v>0</v>
      </c>
      <c r="G230" s="36">
        <f ca="1">SUMIFS(СВЦЭМ!$G$40:$G$783,СВЦЭМ!$A$40:$A$783,$A230,СВЦЭМ!$B$39:$B$782,G$225)+'СЕТ СН'!$F$15</f>
        <v>0</v>
      </c>
      <c r="H230" s="36">
        <f ca="1">SUMIFS(СВЦЭМ!$G$40:$G$783,СВЦЭМ!$A$40:$A$783,$A230,СВЦЭМ!$B$39:$B$782,H$225)+'СЕТ СН'!$F$15</f>
        <v>0</v>
      </c>
      <c r="I230" s="36">
        <f ca="1">SUMIFS(СВЦЭМ!$G$40:$G$783,СВЦЭМ!$A$40:$A$783,$A230,СВЦЭМ!$B$39:$B$782,I$225)+'СЕТ СН'!$F$15</f>
        <v>0</v>
      </c>
      <c r="J230" s="36">
        <f ca="1">SUMIFS(СВЦЭМ!$G$40:$G$783,СВЦЭМ!$A$40:$A$783,$A230,СВЦЭМ!$B$39:$B$782,J$225)+'СЕТ СН'!$F$15</f>
        <v>0</v>
      </c>
      <c r="K230" s="36">
        <f ca="1">SUMIFS(СВЦЭМ!$G$40:$G$783,СВЦЭМ!$A$40:$A$783,$A230,СВЦЭМ!$B$39:$B$782,K$225)+'СЕТ СН'!$F$15</f>
        <v>0</v>
      </c>
      <c r="L230" s="36">
        <f ca="1">SUMIFS(СВЦЭМ!$G$40:$G$783,СВЦЭМ!$A$40:$A$783,$A230,СВЦЭМ!$B$39:$B$782,L$225)+'СЕТ СН'!$F$15</f>
        <v>0</v>
      </c>
      <c r="M230" s="36">
        <f ca="1">SUMIFS(СВЦЭМ!$G$40:$G$783,СВЦЭМ!$A$40:$A$783,$A230,СВЦЭМ!$B$39:$B$782,M$225)+'СЕТ СН'!$F$15</f>
        <v>0</v>
      </c>
      <c r="N230" s="36">
        <f ca="1">SUMIFS(СВЦЭМ!$G$40:$G$783,СВЦЭМ!$A$40:$A$783,$A230,СВЦЭМ!$B$39:$B$782,N$225)+'СЕТ СН'!$F$15</f>
        <v>0</v>
      </c>
      <c r="O230" s="36">
        <f ca="1">SUMIFS(СВЦЭМ!$G$40:$G$783,СВЦЭМ!$A$40:$A$783,$A230,СВЦЭМ!$B$39:$B$782,O$225)+'СЕТ СН'!$F$15</f>
        <v>0</v>
      </c>
      <c r="P230" s="36">
        <f ca="1">SUMIFS(СВЦЭМ!$G$40:$G$783,СВЦЭМ!$A$40:$A$783,$A230,СВЦЭМ!$B$39:$B$782,P$225)+'СЕТ СН'!$F$15</f>
        <v>0</v>
      </c>
      <c r="Q230" s="36">
        <f ca="1">SUMIFS(СВЦЭМ!$G$40:$G$783,СВЦЭМ!$A$40:$A$783,$A230,СВЦЭМ!$B$39:$B$782,Q$225)+'СЕТ СН'!$F$15</f>
        <v>0</v>
      </c>
      <c r="R230" s="36">
        <f ca="1">SUMIFS(СВЦЭМ!$G$40:$G$783,СВЦЭМ!$A$40:$A$783,$A230,СВЦЭМ!$B$39:$B$782,R$225)+'СЕТ СН'!$F$15</f>
        <v>0</v>
      </c>
      <c r="S230" s="36">
        <f ca="1">SUMIFS(СВЦЭМ!$G$40:$G$783,СВЦЭМ!$A$40:$A$783,$A230,СВЦЭМ!$B$39:$B$782,S$225)+'СЕТ СН'!$F$15</f>
        <v>0</v>
      </c>
      <c r="T230" s="36">
        <f ca="1">SUMIFS(СВЦЭМ!$G$40:$G$783,СВЦЭМ!$A$40:$A$783,$A230,СВЦЭМ!$B$39:$B$782,T$225)+'СЕТ СН'!$F$15</f>
        <v>0</v>
      </c>
      <c r="U230" s="36">
        <f ca="1">SUMIFS(СВЦЭМ!$G$40:$G$783,СВЦЭМ!$A$40:$A$783,$A230,СВЦЭМ!$B$39:$B$782,U$225)+'СЕТ СН'!$F$15</f>
        <v>0</v>
      </c>
      <c r="V230" s="36">
        <f ca="1">SUMIFS(СВЦЭМ!$G$40:$G$783,СВЦЭМ!$A$40:$A$783,$A230,СВЦЭМ!$B$39:$B$782,V$225)+'СЕТ СН'!$F$15</f>
        <v>0</v>
      </c>
      <c r="W230" s="36">
        <f ca="1">SUMIFS(СВЦЭМ!$G$40:$G$783,СВЦЭМ!$A$40:$A$783,$A230,СВЦЭМ!$B$39:$B$782,W$225)+'СЕТ СН'!$F$15</f>
        <v>0</v>
      </c>
      <c r="X230" s="36">
        <f ca="1">SUMIFS(СВЦЭМ!$G$40:$G$783,СВЦЭМ!$A$40:$A$783,$A230,СВЦЭМ!$B$39:$B$782,X$225)+'СЕТ СН'!$F$15</f>
        <v>0</v>
      </c>
      <c r="Y230" s="36">
        <f ca="1">SUMIFS(СВЦЭМ!$G$40:$G$783,СВЦЭМ!$A$40:$A$783,$A230,СВЦЭМ!$B$39:$B$782,Y$225)+'СЕТ СН'!$F$15</f>
        <v>0</v>
      </c>
    </row>
    <row r="231" spans="1:27" ht="15.75" hidden="1" x14ac:dyDescent="0.2">
      <c r="A231" s="35">
        <f t="shared" si="6"/>
        <v>45144</v>
      </c>
      <c r="B231" s="36">
        <f ca="1">SUMIFS(СВЦЭМ!$G$40:$G$783,СВЦЭМ!$A$40:$A$783,$A231,СВЦЭМ!$B$39:$B$782,B$225)+'СЕТ СН'!$F$15</f>
        <v>0</v>
      </c>
      <c r="C231" s="36">
        <f ca="1">SUMIFS(СВЦЭМ!$G$40:$G$783,СВЦЭМ!$A$40:$A$783,$A231,СВЦЭМ!$B$39:$B$782,C$225)+'СЕТ СН'!$F$15</f>
        <v>0</v>
      </c>
      <c r="D231" s="36">
        <f ca="1">SUMIFS(СВЦЭМ!$G$40:$G$783,СВЦЭМ!$A$40:$A$783,$A231,СВЦЭМ!$B$39:$B$782,D$225)+'СЕТ СН'!$F$15</f>
        <v>0</v>
      </c>
      <c r="E231" s="36">
        <f ca="1">SUMIFS(СВЦЭМ!$G$40:$G$783,СВЦЭМ!$A$40:$A$783,$A231,СВЦЭМ!$B$39:$B$782,E$225)+'СЕТ СН'!$F$15</f>
        <v>0</v>
      </c>
      <c r="F231" s="36">
        <f ca="1">SUMIFS(СВЦЭМ!$G$40:$G$783,СВЦЭМ!$A$40:$A$783,$A231,СВЦЭМ!$B$39:$B$782,F$225)+'СЕТ СН'!$F$15</f>
        <v>0</v>
      </c>
      <c r="G231" s="36">
        <f ca="1">SUMIFS(СВЦЭМ!$G$40:$G$783,СВЦЭМ!$A$40:$A$783,$A231,СВЦЭМ!$B$39:$B$782,G$225)+'СЕТ СН'!$F$15</f>
        <v>0</v>
      </c>
      <c r="H231" s="36">
        <f ca="1">SUMIFS(СВЦЭМ!$G$40:$G$783,СВЦЭМ!$A$40:$A$783,$A231,СВЦЭМ!$B$39:$B$782,H$225)+'СЕТ СН'!$F$15</f>
        <v>0</v>
      </c>
      <c r="I231" s="36">
        <f ca="1">SUMIFS(СВЦЭМ!$G$40:$G$783,СВЦЭМ!$A$40:$A$783,$A231,СВЦЭМ!$B$39:$B$782,I$225)+'СЕТ СН'!$F$15</f>
        <v>0</v>
      </c>
      <c r="J231" s="36">
        <f ca="1">SUMIFS(СВЦЭМ!$G$40:$G$783,СВЦЭМ!$A$40:$A$783,$A231,СВЦЭМ!$B$39:$B$782,J$225)+'СЕТ СН'!$F$15</f>
        <v>0</v>
      </c>
      <c r="K231" s="36">
        <f ca="1">SUMIFS(СВЦЭМ!$G$40:$G$783,СВЦЭМ!$A$40:$A$783,$A231,СВЦЭМ!$B$39:$B$782,K$225)+'СЕТ СН'!$F$15</f>
        <v>0</v>
      </c>
      <c r="L231" s="36">
        <f ca="1">SUMIFS(СВЦЭМ!$G$40:$G$783,СВЦЭМ!$A$40:$A$783,$A231,СВЦЭМ!$B$39:$B$782,L$225)+'СЕТ СН'!$F$15</f>
        <v>0</v>
      </c>
      <c r="M231" s="36">
        <f ca="1">SUMIFS(СВЦЭМ!$G$40:$G$783,СВЦЭМ!$A$40:$A$783,$A231,СВЦЭМ!$B$39:$B$782,M$225)+'СЕТ СН'!$F$15</f>
        <v>0</v>
      </c>
      <c r="N231" s="36">
        <f ca="1">SUMIFS(СВЦЭМ!$G$40:$G$783,СВЦЭМ!$A$40:$A$783,$A231,СВЦЭМ!$B$39:$B$782,N$225)+'СЕТ СН'!$F$15</f>
        <v>0</v>
      </c>
      <c r="O231" s="36">
        <f ca="1">SUMIFS(СВЦЭМ!$G$40:$G$783,СВЦЭМ!$A$40:$A$783,$A231,СВЦЭМ!$B$39:$B$782,O$225)+'СЕТ СН'!$F$15</f>
        <v>0</v>
      </c>
      <c r="P231" s="36">
        <f ca="1">SUMIFS(СВЦЭМ!$G$40:$G$783,СВЦЭМ!$A$40:$A$783,$A231,СВЦЭМ!$B$39:$B$782,P$225)+'СЕТ СН'!$F$15</f>
        <v>0</v>
      </c>
      <c r="Q231" s="36">
        <f ca="1">SUMIFS(СВЦЭМ!$G$40:$G$783,СВЦЭМ!$A$40:$A$783,$A231,СВЦЭМ!$B$39:$B$782,Q$225)+'СЕТ СН'!$F$15</f>
        <v>0</v>
      </c>
      <c r="R231" s="36">
        <f ca="1">SUMIFS(СВЦЭМ!$G$40:$G$783,СВЦЭМ!$A$40:$A$783,$A231,СВЦЭМ!$B$39:$B$782,R$225)+'СЕТ СН'!$F$15</f>
        <v>0</v>
      </c>
      <c r="S231" s="36">
        <f ca="1">SUMIFS(СВЦЭМ!$G$40:$G$783,СВЦЭМ!$A$40:$A$783,$A231,СВЦЭМ!$B$39:$B$782,S$225)+'СЕТ СН'!$F$15</f>
        <v>0</v>
      </c>
      <c r="T231" s="36">
        <f ca="1">SUMIFS(СВЦЭМ!$G$40:$G$783,СВЦЭМ!$A$40:$A$783,$A231,СВЦЭМ!$B$39:$B$782,T$225)+'СЕТ СН'!$F$15</f>
        <v>0</v>
      </c>
      <c r="U231" s="36">
        <f ca="1">SUMIFS(СВЦЭМ!$G$40:$G$783,СВЦЭМ!$A$40:$A$783,$A231,СВЦЭМ!$B$39:$B$782,U$225)+'СЕТ СН'!$F$15</f>
        <v>0</v>
      </c>
      <c r="V231" s="36">
        <f ca="1">SUMIFS(СВЦЭМ!$G$40:$G$783,СВЦЭМ!$A$40:$A$783,$A231,СВЦЭМ!$B$39:$B$782,V$225)+'СЕТ СН'!$F$15</f>
        <v>0</v>
      </c>
      <c r="W231" s="36">
        <f ca="1">SUMIFS(СВЦЭМ!$G$40:$G$783,СВЦЭМ!$A$40:$A$783,$A231,СВЦЭМ!$B$39:$B$782,W$225)+'СЕТ СН'!$F$15</f>
        <v>0</v>
      </c>
      <c r="X231" s="36">
        <f ca="1">SUMIFS(СВЦЭМ!$G$40:$G$783,СВЦЭМ!$A$40:$A$783,$A231,СВЦЭМ!$B$39:$B$782,X$225)+'СЕТ СН'!$F$15</f>
        <v>0</v>
      </c>
      <c r="Y231" s="36">
        <f ca="1">SUMIFS(СВЦЭМ!$G$40:$G$783,СВЦЭМ!$A$40:$A$783,$A231,СВЦЭМ!$B$39:$B$782,Y$225)+'СЕТ СН'!$F$15</f>
        <v>0</v>
      </c>
    </row>
    <row r="232" spans="1:27" ht="15.75" hidden="1" x14ac:dyDescent="0.2">
      <c r="A232" s="35">
        <f t="shared" si="6"/>
        <v>45145</v>
      </c>
      <c r="B232" s="36">
        <f ca="1">SUMIFS(СВЦЭМ!$G$40:$G$783,СВЦЭМ!$A$40:$A$783,$A232,СВЦЭМ!$B$39:$B$782,B$225)+'СЕТ СН'!$F$15</f>
        <v>0</v>
      </c>
      <c r="C232" s="36">
        <f ca="1">SUMIFS(СВЦЭМ!$G$40:$G$783,СВЦЭМ!$A$40:$A$783,$A232,СВЦЭМ!$B$39:$B$782,C$225)+'СЕТ СН'!$F$15</f>
        <v>0</v>
      </c>
      <c r="D232" s="36">
        <f ca="1">SUMIFS(СВЦЭМ!$G$40:$G$783,СВЦЭМ!$A$40:$A$783,$A232,СВЦЭМ!$B$39:$B$782,D$225)+'СЕТ СН'!$F$15</f>
        <v>0</v>
      </c>
      <c r="E232" s="36">
        <f ca="1">SUMIFS(СВЦЭМ!$G$40:$G$783,СВЦЭМ!$A$40:$A$783,$A232,СВЦЭМ!$B$39:$B$782,E$225)+'СЕТ СН'!$F$15</f>
        <v>0</v>
      </c>
      <c r="F232" s="36">
        <f ca="1">SUMIFS(СВЦЭМ!$G$40:$G$783,СВЦЭМ!$A$40:$A$783,$A232,СВЦЭМ!$B$39:$B$782,F$225)+'СЕТ СН'!$F$15</f>
        <v>0</v>
      </c>
      <c r="G232" s="36">
        <f ca="1">SUMIFS(СВЦЭМ!$G$40:$G$783,СВЦЭМ!$A$40:$A$783,$A232,СВЦЭМ!$B$39:$B$782,G$225)+'СЕТ СН'!$F$15</f>
        <v>0</v>
      </c>
      <c r="H232" s="36">
        <f ca="1">SUMIFS(СВЦЭМ!$G$40:$G$783,СВЦЭМ!$A$40:$A$783,$A232,СВЦЭМ!$B$39:$B$782,H$225)+'СЕТ СН'!$F$15</f>
        <v>0</v>
      </c>
      <c r="I232" s="36">
        <f ca="1">SUMIFS(СВЦЭМ!$G$40:$G$783,СВЦЭМ!$A$40:$A$783,$A232,СВЦЭМ!$B$39:$B$782,I$225)+'СЕТ СН'!$F$15</f>
        <v>0</v>
      </c>
      <c r="J232" s="36">
        <f ca="1">SUMIFS(СВЦЭМ!$G$40:$G$783,СВЦЭМ!$A$40:$A$783,$A232,СВЦЭМ!$B$39:$B$782,J$225)+'СЕТ СН'!$F$15</f>
        <v>0</v>
      </c>
      <c r="K232" s="36">
        <f ca="1">SUMIFS(СВЦЭМ!$G$40:$G$783,СВЦЭМ!$A$40:$A$783,$A232,СВЦЭМ!$B$39:$B$782,K$225)+'СЕТ СН'!$F$15</f>
        <v>0</v>
      </c>
      <c r="L232" s="36">
        <f ca="1">SUMIFS(СВЦЭМ!$G$40:$G$783,СВЦЭМ!$A$40:$A$783,$A232,СВЦЭМ!$B$39:$B$782,L$225)+'СЕТ СН'!$F$15</f>
        <v>0</v>
      </c>
      <c r="M232" s="36">
        <f ca="1">SUMIFS(СВЦЭМ!$G$40:$G$783,СВЦЭМ!$A$40:$A$783,$A232,СВЦЭМ!$B$39:$B$782,M$225)+'СЕТ СН'!$F$15</f>
        <v>0</v>
      </c>
      <c r="N232" s="36">
        <f ca="1">SUMIFS(СВЦЭМ!$G$40:$G$783,СВЦЭМ!$A$40:$A$783,$A232,СВЦЭМ!$B$39:$B$782,N$225)+'СЕТ СН'!$F$15</f>
        <v>0</v>
      </c>
      <c r="O232" s="36">
        <f ca="1">SUMIFS(СВЦЭМ!$G$40:$G$783,СВЦЭМ!$A$40:$A$783,$A232,СВЦЭМ!$B$39:$B$782,O$225)+'СЕТ СН'!$F$15</f>
        <v>0</v>
      </c>
      <c r="P232" s="36">
        <f ca="1">SUMIFS(СВЦЭМ!$G$40:$G$783,СВЦЭМ!$A$40:$A$783,$A232,СВЦЭМ!$B$39:$B$782,P$225)+'СЕТ СН'!$F$15</f>
        <v>0</v>
      </c>
      <c r="Q232" s="36">
        <f ca="1">SUMIFS(СВЦЭМ!$G$40:$G$783,СВЦЭМ!$A$40:$A$783,$A232,СВЦЭМ!$B$39:$B$782,Q$225)+'СЕТ СН'!$F$15</f>
        <v>0</v>
      </c>
      <c r="R232" s="36">
        <f ca="1">SUMIFS(СВЦЭМ!$G$40:$G$783,СВЦЭМ!$A$40:$A$783,$A232,СВЦЭМ!$B$39:$B$782,R$225)+'СЕТ СН'!$F$15</f>
        <v>0</v>
      </c>
      <c r="S232" s="36">
        <f ca="1">SUMIFS(СВЦЭМ!$G$40:$G$783,СВЦЭМ!$A$40:$A$783,$A232,СВЦЭМ!$B$39:$B$782,S$225)+'СЕТ СН'!$F$15</f>
        <v>0</v>
      </c>
      <c r="T232" s="36">
        <f ca="1">SUMIFS(СВЦЭМ!$G$40:$G$783,СВЦЭМ!$A$40:$A$783,$A232,СВЦЭМ!$B$39:$B$782,T$225)+'СЕТ СН'!$F$15</f>
        <v>0</v>
      </c>
      <c r="U232" s="36">
        <f ca="1">SUMIFS(СВЦЭМ!$G$40:$G$783,СВЦЭМ!$A$40:$A$783,$A232,СВЦЭМ!$B$39:$B$782,U$225)+'СЕТ СН'!$F$15</f>
        <v>0</v>
      </c>
      <c r="V232" s="36">
        <f ca="1">SUMIFS(СВЦЭМ!$G$40:$G$783,СВЦЭМ!$A$40:$A$783,$A232,СВЦЭМ!$B$39:$B$782,V$225)+'СЕТ СН'!$F$15</f>
        <v>0</v>
      </c>
      <c r="W232" s="36">
        <f ca="1">SUMIFS(СВЦЭМ!$G$40:$G$783,СВЦЭМ!$A$40:$A$783,$A232,СВЦЭМ!$B$39:$B$782,W$225)+'СЕТ СН'!$F$15</f>
        <v>0</v>
      </c>
      <c r="X232" s="36">
        <f ca="1">SUMIFS(СВЦЭМ!$G$40:$G$783,СВЦЭМ!$A$40:$A$783,$A232,СВЦЭМ!$B$39:$B$782,X$225)+'СЕТ СН'!$F$15</f>
        <v>0</v>
      </c>
      <c r="Y232" s="36">
        <f ca="1">SUMIFS(СВЦЭМ!$G$40:$G$783,СВЦЭМ!$A$40:$A$783,$A232,СВЦЭМ!$B$39:$B$782,Y$225)+'СЕТ СН'!$F$15</f>
        <v>0</v>
      </c>
    </row>
    <row r="233" spans="1:27" ht="15.75" hidden="1" x14ac:dyDescent="0.2">
      <c r="A233" s="35">
        <f t="shared" si="6"/>
        <v>45146</v>
      </c>
      <c r="B233" s="36">
        <f ca="1">SUMIFS(СВЦЭМ!$G$40:$G$783,СВЦЭМ!$A$40:$A$783,$A233,СВЦЭМ!$B$39:$B$782,B$225)+'СЕТ СН'!$F$15</f>
        <v>0</v>
      </c>
      <c r="C233" s="36">
        <f ca="1">SUMIFS(СВЦЭМ!$G$40:$G$783,СВЦЭМ!$A$40:$A$783,$A233,СВЦЭМ!$B$39:$B$782,C$225)+'СЕТ СН'!$F$15</f>
        <v>0</v>
      </c>
      <c r="D233" s="36">
        <f ca="1">SUMIFS(СВЦЭМ!$G$40:$G$783,СВЦЭМ!$A$40:$A$783,$A233,СВЦЭМ!$B$39:$B$782,D$225)+'СЕТ СН'!$F$15</f>
        <v>0</v>
      </c>
      <c r="E233" s="36">
        <f ca="1">SUMIFS(СВЦЭМ!$G$40:$G$783,СВЦЭМ!$A$40:$A$783,$A233,СВЦЭМ!$B$39:$B$782,E$225)+'СЕТ СН'!$F$15</f>
        <v>0</v>
      </c>
      <c r="F233" s="36">
        <f ca="1">SUMIFS(СВЦЭМ!$G$40:$G$783,СВЦЭМ!$A$40:$A$783,$A233,СВЦЭМ!$B$39:$B$782,F$225)+'СЕТ СН'!$F$15</f>
        <v>0</v>
      </c>
      <c r="G233" s="36">
        <f ca="1">SUMIFS(СВЦЭМ!$G$40:$G$783,СВЦЭМ!$A$40:$A$783,$A233,СВЦЭМ!$B$39:$B$782,G$225)+'СЕТ СН'!$F$15</f>
        <v>0</v>
      </c>
      <c r="H233" s="36">
        <f ca="1">SUMIFS(СВЦЭМ!$G$40:$G$783,СВЦЭМ!$A$40:$A$783,$A233,СВЦЭМ!$B$39:$B$782,H$225)+'СЕТ СН'!$F$15</f>
        <v>0</v>
      </c>
      <c r="I233" s="36">
        <f ca="1">SUMIFS(СВЦЭМ!$G$40:$G$783,СВЦЭМ!$A$40:$A$783,$A233,СВЦЭМ!$B$39:$B$782,I$225)+'СЕТ СН'!$F$15</f>
        <v>0</v>
      </c>
      <c r="J233" s="36">
        <f ca="1">SUMIFS(СВЦЭМ!$G$40:$G$783,СВЦЭМ!$A$40:$A$783,$A233,СВЦЭМ!$B$39:$B$782,J$225)+'СЕТ СН'!$F$15</f>
        <v>0</v>
      </c>
      <c r="K233" s="36">
        <f ca="1">SUMIFS(СВЦЭМ!$G$40:$G$783,СВЦЭМ!$A$40:$A$783,$A233,СВЦЭМ!$B$39:$B$782,K$225)+'СЕТ СН'!$F$15</f>
        <v>0</v>
      </c>
      <c r="L233" s="36">
        <f ca="1">SUMIFS(СВЦЭМ!$G$40:$G$783,СВЦЭМ!$A$40:$A$783,$A233,СВЦЭМ!$B$39:$B$782,L$225)+'СЕТ СН'!$F$15</f>
        <v>0</v>
      </c>
      <c r="M233" s="36">
        <f ca="1">SUMIFS(СВЦЭМ!$G$40:$G$783,СВЦЭМ!$A$40:$A$783,$A233,СВЦЭМ!$B$39:$B$782,M$225)+'СЕТ СН'!$F$15</f>
        <v>0</v>
      </c>
      <c r="N233" s="36">
        <f ca="1">SUMIFS(СВЦЭМ!$G$40:$G$783,СВЦЭМ!$A$40:$A$783,$A233,СВЦЭМ!$B$39:$B$782,N$225)+'СЕТ СН'!$F$15</f>
        <v>0</v>
      </c>
      <c r="O233" s="36">
        <f ca="1">SUMIFS(СВЦЭМ!$G$40:$G$783,СВЦЭМ!$A$40:$A$783,$A233,СВЦЭМ!$B$39:$B$782,O$225)+'СЕТ СН'!$F$15</f>
        <v>0</v>
      </c>
      <c r="P233" s="36">
        <f ca="1">SUMIFS(СВЦЭМ!$G$40:$G$783,СВЦЭМ!$A$40:$A$783,$A233,СВЦЭМ!$B$39:$B$782,P$225)+'СЕТ СН'!$F$15</f>
        <v>0</v>
      </c>
      <c r="Q233" s="36">
        <f ca="1">SUMIFS(СВЦЭМ!$G$40:$G$783,СВЦЭМ!$A$40:$A$783,$A233,СВЦЭМ!$B$39:$B$782,Q$225)+'СЕТ СН'!$F$15</f>
        <v>0</v>
      </c>
      <c r="R233" s="36">
        <f ca="1">SUMIFS(СВЦЭМ!$G$40:$G$783,СВЦЭМ!$A$40:$A$783,$A233,СВЦЭМ!$B$39:$B$782,R$225)+'СЕТ СН'!$F$15</f>
        <v>0</v>
      </c>
      <c r="S233" s="36">
        <f ca="1">SUMIFS(СВЦЭМ!$G$40:$G$783,СВЦЭМ!$A$40:$A$783,$A233,СВЦЭМ!$B$39:$B$782,S$225)+'СЕТ СН'!$F$15</f>
        <v>0</v>
      </c>
      <c r="T233" s="36">
        <f ca="1">SUMIFS(СВЦЭМ!$G$40:$G$783,СВЦЭМ!$A$40:$A$783,$A233,СВЦЭМ!$B$39:$B$782,T$225)+'СЕТ СН'!$F$15</f>
        <v>0</v>
      </c>
      <c r="U233" s="36">
        <f ca="1">SUMIFS(СВЦЭМ!$G$40:$G$783,СВЦЭМ!$A$40:$A$783,$A233,СВЦЭМ!$B$39:$B$782,U$225)+'СЕТ СН'!$F$15</f>
        <v>0</v>
      </c>
      <c r="V233" s="36">
        <f ca="1">SUMIFS(СВЦЭМ!$G$40:$G$783,СВЦЭМ!$A$40:$A$783,$A233,СВЦЭМ!$B$39:$B$782,V$225)+'СЕТ СН'!$F$15</f>
        <v>0</v>
      </c>
      <c r="W233" s="36">
        <f ca="1">SUMIFS(СВЦЭМ!$G$40:$G$783,СВЦЭМ!$A$40:$A$783,$A233,СВЦЭМ!$B$39:$B$782,W$225)+'СЕТ СН'!$F$15</f>
        <v>0</v>
      </c>
      <c r="X233" s="36">
        <f ca="1">SUMIFS(СВЦЭМ!$G$40:$G$783,СВЦЭМ!$A$40:$A$783,$A233,СВЦЭМ!$B$39:$B$782,X$225)+'СЕТ СН'!$F$15</f>
        <v>0</v>
      </c>
      <c r="Y233" s="36">
        <f ca="1">SUMIFS(СВЦЭМ!$G$40:$G$783,СВЦЭМ!$A$40:$A$783,$A233,СВЦЭМ!$B$39:$B$782,Y$225)+'СЕТ СН'!$F$15</f>
        <v>0</v>
      </c>
    </row>
    <row r="234" spans="1:27" ht="15.75" hidden="1" x14ac:dyDescent="0.2">
      <c r="A234" s="35">
        <f t="shared" si="6"/>
        <v>45147</v>
      </c>
      <c r="B234" s="36">
        <f ca="1">SUMIFS(СВЦЭМ!$G$40:$G$783,СВЦЭМ!$A$40:$A$783,$A234,СВЦЭМ!$B$39:$B$782,B$225)+'СЕТ СН'!$F$15</f>
        <v>0</v>
      </c>
      <c r="C234" s="36">
        <f ca="1">SUMIFS(СВЦЭМ!$G$40:$G$783,СВЦЭМ!$A$40:$A$783,$A234,СВЦЭМ!$B$39:$B$782,C$225)+'СЕТ СН'!$F$15</f>
        <v>0</v>
      </c>
      <c r="D234" s="36">
        <f ca="1">SUMIFS(СВЦЭМ!$G$40:$G$783,СВЦЭМ!$A$40:$A$783,$A234,СВЦЭМ!$B$39:$B$782,D$225)+'СЕТ СН'!$F$15</f>
        <v>0</v>
      </c>
      <c r="E234" s="36">
        <f ca="1">SUMIFS(СВЦЭМ!$G$40:$G$783,СВЦЭМ!$A$40:$A$783,$A234,СВЦЭМ!$B$39:$B$782,E$225)+'СЕТ СН'!$F$15</f>
        <v>0</v>
      </c>
      <c r="F234" s="36">
        <f ca="1">SUMIFS(СВЦЭМ!$G$40:$G$783,СВЦЭМ!$A$40:$A$783,$A234,СВЦЭМ!$B$39:$B$782,F$225)+'СЕТ СН'!$F$15</f>
        <v>0</v>
      </c>
      <c r="G234" s="36">
        <f ca="1">SUMIFS(СВЦЭМ!$G$40:$G$783,СВЦЭМ!$A$40:$A$783,$A234,СВЦЭМ!$B$39:$B$782,G$225)+'СЕТ СН'!$F$15</f>
        <v>0</v>
      </c>
      <c r="H234" s="36">
        <f ca="1">SUMIFS(СВЦЭМ!$G$40:$G$783,СВЦЭМ!$A$40:$A$783,$A234,СВЦЭМ!$B$39:$B$782,H$225)+'СЕТ СН'!$F$15</f>
        <v>0</v>
      </c>
      <c r="I234" s="36">
        <f ca="1">SUMIFS(СВЦЭМ!$G$40:$G$783,СВЦЭМ!$A$40:$A$783,$A234,СВЦЭМ!$B$39:$B$782,I$225)+'СЕТ СН'!$F$15</f>
        <v>0</v>
      </c>
      <c r="J234" s="36">
        <f ca="1">SUMIFS(СВЦЭМ!$G$40:$G$783,СВЦЭМ!$A$40:$A$783,$A234,СВЦЭМ!$B$39:$B$782,J$225)+'СЕТ СН'!$F$15</f>
        <v>0</v>
      </c>
      <c r="K234" s="36">
        <f ca="1">SUMIFS(СВЦЭМ!$G$40:$G$783,СВЦЭМ!$A$40:$A$783,$A234,СВЦЭМ!$B$39:$B$782,K$225)+'СЕТ СН'!$F$15</f>
        <v>0</v>
      </c>
      <c r="L234" s="36">
        <f ca="1">SUMIFS(СВЦЭМ!$G$40:$G$783,СВЦЭМ!$A$40:$A$783,$A234,СВЦЭМ!$B$39:$B$782,L$225)+'СЕТ СН'!$F$15</f>
        <v>0</v>
      </c>
      <c r="M234" s="36">
        <f ca="1">SUMIFS(СВЦЭМ!$G$40:$G$783,СВЦЭМ!$A$40:$A$783,$A234,СВЦЭМ!$B$39:$B$782,M$225)+'СЕТ СН'!$F$15</f>
        <v>0</v>
      </c>
      <c r="N234" s="36">
        <f ca="1">SUMIFS(СВЦЭМ!$G$40:$G$783,СВЦЭМ!$A$40:$A$783,$A234,СВЦЭМ!$B$39:$B$782,N$225)+'СЕТ СН'!$F$15</f>
        <v>0</v>
      </c>
      <c r="O234" s="36">
        <f ca="1">SUMIFS(СВЦЭМ!$G$40:$G$783,СВЦЭМ!$A$40:$A$783,$A234,СВЦЭМ!$B$39:$B$782,O$225)+'СЕТ СН'!$F$15</f>
        <v>0</v>
      </c>
      <c r="P234" s="36">
        <f ca="1">SUMIFS(СВЦЭМ!$G$40:$G$783,СВЦЭМ!$A$40:$A$783,$A234,СВЦЭМ!$B$39:$B$782,P$225)+'СЕТ СН'!$F$15</f>
        <v>0</v>
      </c>
      <c r="Q234" s="36">
        <f ca="1">SUMIFS(СВЦЭМ!$G$40:$G$783,СВЦЭМ!$A$40:$A$783,$A234,СВЦЭМ!$B$39:$B$782,Q$225)+'СЕТ СН'!$F$15</f>
        <v>0</v>
      </c>
      <c r="R234" s="36">
        <f ca="1">SUMIFS(СВЦЭМ!$G$40:$G$783,СВЦЭМ!$A$40:$A$783,$A234,СВЦЭМ!$B$39:$B$782,R$225)+'СЕТ СН'!$F$15</f>
        <v>0</v>
      </c>
      <c r="S234" s="36">
        <f ca="1">SUMIFS(СВЦЭМ!$G$40:$G$783,СВЦЭМ!$A$40:$A$783,$A234,СВЦЭМ!$B$39:$B$782,S$225)+'СЕТ СН'!$F$15</f>
        <v>0</v>
      </c>
      <c r="T234" s="36">
        <f ca="1">SUMIFS(СВЦЭМ!$G$40:$G$783,СВЦЭМ!$A$40:$A$783,$A234,СВЦЭМ!$B$39:$B$782,T$225)+'СЕТ СН'!$F$15</f>
        <v>0</v>
      </c>
      <c r="U234" s="36">
        <f ca="1">SUMIFS(СВЦЭМ!$G$40:$G$783,СВЦЭМ!$A$40:$A$783,$A234,СВЦЭМ!$B$39:$B$782,U$225)+'СЕТ СН'!$F$15</f>
        <v>0</v>
      </c>
      <c r="V234" s="36">
        <f ca="1">SUMIFS(СВЦЭМ!$G$40:$G$783,СВЦЭМ!$A$40:$A$783,$A234,СВЦЭМ!$B$39:$B$782,V$225)+'СЕТ СН'!$F$15</f>
        <v>0</v>
      </c>
      <c r="W234" s="36">
        <f ca="1">SUMIFS(СВЦЭМ!$G$40:$G$783,СВЦЭМ!$A$40:$A$783,$A234,СВЦЭМ!$B$39:$B$782,W$225)+'СЕТ СН'!$F$15</f>
        <v>0</v>
      </c>
      <c r="X234" s="36">
        <f ca="1">SUMIFS(СВЦЭМ!$G$40:$G$783,СВЦЭМ!$A$40:$A$783,$A234,СВЦЭМ!$B$39:$B$782,X$225)+'СЕТ СН'!$F$15</f>
        <v>0</v>
      </c>
      <c r="Y234" s="36">
        <f ca="1">SUMIFS(СВЦЭМ!$G$40:$G$783,СВЦЭМ!$A$40:$A$783,$A234,СВЦЭМ!$B$39:$B$782,Y$225)+'СЕТ СН'!$F$15</f>
        <v>0</v>
      </c>
    </row>
    <row r="235" spans="1:27" ht="15.75" hidden="1" x14ac:dyDescent="0.2">
      <c r="A235" s="35">
        <f t="shared" si="6"/>
        <v>45148</v>
      </c>
      <c r="B235" s="36">
        <f ca="1">SUMIFS(СВЦЭМ!$G$40:$G$783,СВЦЭМ!$A$40:$A$783,$A235,СВЦЭМ!$B$39:$B$782,B$225)+'СЕТ СН'!$F$15</f>
        <v>0</v>
      </c>
      <c r="C235" s="36">
        <f ca="1">SUMIFS(СВЦЭМ!$G$40:$G$783,СВЦЭМ!$A$40:$A$783,$A235,СВЦЭМ!$B$39:$B$782,C$225)+'СЕТ СН'!$F$15</f>
        <v>0</v>
      </c>
      <c r="D235" s="36">
        <f ca="1">SUMIFS(СВЦЭМ!$G$40:$G$783,СВЦЭМ!$A$40:$A$783,$A235,СВЦЭМ!$B$39:$B$782,D$225)+'СЕТ СН'!$F$15</f>
        <v>0</v>
      </c>
      <c r="E235" s="36">
        <f ca="1">SUMIFS(СВЦЭМ!$G$40:$G$783,СВЦЭМ!$A$40:$A$783,$A235,СВЦЭМ!$B$39:$B$782,E$225)+'СЕТ СН'!$F$15</f>
        <v>0</v>
      </c>
      <c r="F235" s="36">
        <f ca="1">SUMIFS(СВЦЭМ!$G$40:$G$783,СВЦЭМ!$A$40:$A$783,$A235,СВЦЭМ!$B$39:$B$782,F$225)+'СЕТ СН'!$F$15</f>
        <v>0</v>
      </c>
      <c r="G235" s="36">
        <f ca="1">SUMIFS(СВЦЭМ!$G$40:$G$783,СВЦЭМ!$A$40:$A$783,$A235,СВЦЭМ!$B$39:$B$782,G$225)+'СЕТ СН'!$F$15</f>
        <v>0</v>
      </c>
      <c r="H235" s="36">
        <f ca="1">SUMIFS(СВЦЭМ!$G$40:$G$783,СВЦЭМ!$A$40:$A$783,$A235,СВЦЭМ!$B$39:$B$782,H$225)+'СЕТ СН'!$F$15</f>
        <v>0</v>
      </c>
      <c r="I235" s="36">
        <f ca="1">SUMIFS(СВЦЭМ!$G$40:$G$783,СВЦЭМ!$A$40:$A$783,$A235,СВЦЭМ!$B$39:$B$782,I$225)+'СЕТ СН'!$F$15</f>
        <v>0</v>
      </c>
      <c r="J235" s="36">
        <f ca="1">SUMIFS(СВЦЭМ!$G$40:$G$783,СВЦЭМ!$A$40:$A$783,$A235,СВЦЭМ!$B$39:$B$782,J$225)+'СЕТ СН'!$F$15</f>
        <v>0</v>
      </c>
      <c r="K235" s="36">
        <f ca="1">SUMIFS(СВЦЭМ!$G$40:$G$783,СВЦЭМ!$A$40:$A$783,$A235,СВЦЭМ!$B$39:$B$782,K$225)+'СЕТ СН'!$F$15</f>
        <v>0</v>
      </c>
      <c r="L235" s="36">
        <f ca="1">SUMIFS(СВЦЭМ!$G$40:$G$783,СВЦЭМ!$A$40:$A$783,$A235,СВЦЭМ!$B$39:$B$782,L$225)+'СЕТ СН'!$F$15</f>
        <v>0</v>
      </c>
      <c r="M235" s="36">
        <f ca="1">SUMIFS(СВЦЭМ!$G$40:$G$783,СВЦЭМ!$A$40:$A$783,$A235,СВЦЭМ!$B$39:$B$782,M$225)+'СЕТ СН'!$F$15</f>
        <v>0</v>
      </c>
      <c r="N235" s="36">
        <f ca="1">SUMIFS(СВЦЭМ!$G$40:$G$783,СВЦЭМ!$A$40:$A$783,$A235,СВЦЭМ!$B$39:$B$782,N$225)+'СЕТ СН'!$F$15</f>
        <v>0</v>
      </c>
      <c r="O235" s="36">
        <f ca="1">SUMIFS(СВЦЭМ!$G$40:$G$783,СВЦЭМ!$A$40:$A$783,$A235,СВЦЭМ!$B$39:$B$782,O$225)+'СЕТ СН'!$F$15</f>
        <v>0</v>
      </c>
      <c r="P235" s="36">
        <f ca="1">SUMIFS(СВЦЭМ!$G$40:$G$783,СВЦЭМ!$A$40:$A$783,$A235,СВЦЭМ!$B$39:$B$782,P$225)+'СЕТ СН'!$F$15</f>
        <v>0</v>
      </c>
      <c r="Q235" s="36">
        <f ca="1">SUMIFS(СВЦЭМ!$G$40:$G$783,СВЦЭМ!$A$40:$A$783,$A235,СВЦЭМ!$B$39:$B$782,Q$225)+'СЕТ СН'!$F$15</f>
        <v>0</v>
      </c>
      <c r="R235" s="36">
        <f ca="1">SUMIFS(СВЦЭМ!$G$40:$G$783,СВЦЭМ!$A$40:$A$783,$A235,СВЦЭМ!$B$39:$B$782,R$225)+'СЕТ СН'!$F$15</f>
        <v>0</v>
      </c>
      <c r="S235" s="36">
        <f ca="1">SUMIFS(СВЦЭМ!$G$40:$G$783,СВЦЭМ!$A$40:$A$783,$A235,СВЦЭМ!$B$39:$B$782,S$225)+'СЕТ СН'!$F$15</f>
        <v>0</v>
      </c>
      <c r="T235" s="36">
        <f ca="1">SUMIFS(СВЦЭМ!$G$40:$G$783,СВЦЭМ!$A$40:$A$783,$A235,СВЦЭМ!$B$39:$B$782,T$225)+'СЕТ СН'!$F$15</f>
        <v>0</v>
      </c>
      <c r="U235" s="36">
        <f ca="1">SUMIFS(СВЦЭМ!$G$40:$G$783,СВЦЭМ!$A$40:$A$783,$A235,СВЦЭМ!$B$39:$B$782,U$225)+'СЕТ СН'!$F$15</f>
        <v>0</v>
      </c>
      <c r="V235" s="36">
        <f ca="1">SUMIFS(СВЦЭМ!$G$40:$G$783,СВЦЭМ!$A$40:$A$783,$A235,СВЦЭМ!$B$39:$B$782,V$225)+'СЕТ СН'!$F$15</f>
        <v>0</v>
      </c>
      <c r="W235" s="36">
        <f ca="1">SUMIFS(СВЦЭМ!$G$40:$G$783,СВЦЭМ!$A$40:$A$783,$A235,СВЦЭМ!$B$39:$B$782,W$225)+'СЕТ СН'!$F$15</f>
        <v>0</v>
      </c>
      <c r="X235" s="36">
        <f ca="1">SUMIFS(СВЦЭМ!$G$40:$G$783,СВЦЭМ!$A$40:$A$783,$A235,СВЦЭМ!$B$39:$B$782,X$225)+'СЕТ СН'!$F$15</f>
        <v>0</v>
      </c>
      <c r="Y235" s="36">
        <f ca="1">SUMIFS(СВЦЭМ!$G$40:$G$783,СВЦЭМ!$A$40:$A$783,$A235,СВЦЭМ!$B$39:$B$782,Y$225)+'СЕТ СН'!$F$15</f>
        <v>0</v>
      </c>
    </row>
    <row r="236" spans="1:27" ht="15.75" hidden="1" x14ac:dyDescent="0.2">
      <c r="A236" s="35">
        <f t="shared" si="6"/>
        <v>45149</v>
      </c>
      <c r="B236" s="36">
        <f ca="1">SUMIFS(СВЦЭМ!$G$40:$G$783,СВЦЭМ!$A$40:$A$783,$A236,СВЦЭМ!$B$39:$B$782,B$225)+'СЕТ СН'!$F$15</f>
        <v>0</v>
      </c>
      <c r="C236" s="36">
        <f ca="1">SUMIFS(СВЦЭМ!$G$40:$G$783,СВЦЭМ!$A$40:$A$783,$A236,СВЦЭМ!$B$39:$B$782,C$225)+'СЕТ СН'!$F$15</f>
        <v>0</v>
      </c>
      <c r="D236" s="36">
        <f ca="1">SUMIFS(СВЦЭМ!$G$40:$G$783,СВЦЭМ!$A$40:$A$783,$A236,СВЦЭМ!$B$39:$B$782,D$225)+'СЕТ СН'!$F$15</f>
        <v>0</v>
      </c>
      <c r="E236" s="36">
        <f ca="1">SUMIFS(СВЦЭМ!$G$40:$G$783,СВЦЭМ!$A$40:$A$783,$A236,СВЦЭМ!$B$39:$B$782,E$225)+'СЕТ СН'!$F$15</f>
        <v>0</v>
      </c>
      <c r="F236" s="36">
        <f ca="1">SUMIFS(СВЦЭМ!$G$40:$G$783,СВЦЭМ!$A$40:$A$783,$A236,СВЦЭМ!$B$39:$B$782,F$225)+'СЕТ СН'!$F$15</f>
        <v>0</v>
      </c>
      <c r="G236" s="36">
        <f ca="1">SUMIFS(СВЦЭМ!$G$40:$G$783,СВЦЭМ!$A$40:$A$783,$A236,СВЦЭМ!$B$39:$B$782,G$225)+'СЕТ СН'!$F$15</f>
        <v>0</v>
      </c>
      <c r="H236" s="36">
        <f ca="1">SUMIFS(СВЦЭМ!$G$40:$G$783,СВЦЭМ!$A$40:$A$783,$A236,СВЦЭМ!$B$39:$B$782,H$225)+'СЕТ СН'!$F$15</f>
        <v>0</v>
      </c>
      <c r="I236" s="36">
        <f ca="1">SUMIFS(СВЦЭМ!$G$40:$G$783,СВЦЭМ!$A$40:$A$783,$A236,СВЦЭМ!$B$39:$B$782,I$225)+'СЕТ СН'!$F$15</f>
        <v>0</v>
      </c>
      <c r="J236" s="36">
        <f ca="1">SUMIFS(СВЦЭМ!$G$40:$G$783,СВЦЭМ!$A$40:$A$783,$A236,СВЦЭМ!$B$39:$B$782,J$225)+'СЕТ СН'!$F$15</f>
        <v>0</v>
      </c>
      <c r="K236" s="36">
        <f ca="1">SUMIFS(СВЦЭМ!$G$40:$G$783,СВЦЭМ!$A$40:$A$783,$A236,СВЦЭМ!$B$39:$B$782,K$225)+'СЕТ СН'!$F$15</f>
        <v>0</v>
      </c>
      <c r="L236" s="36">
        <f ca="1">SUMIFS(СВЦЭМ!$G$40:$G$783,СВЦЭМ!$A$40:$A$783,$A236,СВЦЭМ!$B$39:$B$782,L$225)+'СЕТ СН'!$F$15</f>
        <v>0</v>
      </c>
      <c r="M236" s="36">
        <f ca="1">SUMIFS(СВЦЭМ!$G$40:$G$783,СВЦЭМ!$A$40:$A$783,$A236,СВЦЭМ!$B$39:$B$782,M$225)+'СЕТ СН'!$F$15</f>
        <v>0</v>
      </c>
      <c r="N236" s="36">
        <f ca="1">SUMIFS(СВЦЭМ!$G$40:$G$783,СВЦЭМ!$A$40:$A$783,$A236,СВЦЭМ!$B$39:$B$782,N$225)+'СЕТ СН'!$F$15</f>
        <v>0</v>
      </c>
      <c r="O236" s="36">
        <f ca="1">SUMIFS(СВЦЭМ!$G$40:$G$783,СВЦЭМ!$A$40:$A$783,$A236,СВЦЭМ!$B$39:$B$782,O$225)+'СЕТ СН'!$F$15</f>
        <v>0</v>
      </c>
      <c r="P236" s="36">
        <f ca="1">SUMIFS(СВЦЭМ!$G$40:$G$783,СВЦЭМ!$A$40:$A$783,$A236,СВЦЭМ!$B$39:$B$782,P$225)+'СЕТ СН'!$F$15</f>
        <v>0</v>
      </c>
      <c r="Q236" s="36">
        <f ca="1">SUMIFS(СВЦЭМ!$G$40:$G$783,СВЦЭМ!$A$40:$A$783,$A236,СВЦЭМ!$B$39:$B$782,Q$225)+'СЕТ СН'!$F$15</f>
        <v>0</v>
      </c>
      <c r="R236" s="36">
        <f ca="1">SUMIFS(СВЦЭМ!$G$40:$G$783,СВЦЭМ!$A$40:$A$783,$A236,СВЦЭМ!$B$39:$B$782,R$225)+'СЕТ СН'!$F$15</f>
        <v>0</v>
      </c>
      <c r="S236" s="36">
        <f ca="1">SUMIFS(СВЦЭМ!$G$40:$G$783,СВЦЭМ!$A$40:$A$783,$A236,СВЦЭМ!$B$39:$B$782,S$225)+'СЕТ СН'!$F$15</f>
        <v>0</v>
      </c>
      <c r="T236" s="36">
        <f ca="1">SUMIFS(СВЦЭМ!$G$40:$G$783,СВЦЭМ!$A$40:$A$783,$A236,СВЦЭМ!$B$39:$B$782,T$225)+'СЕТ СН'!$F$15</f>
        <v>0</v>
      </c>
      <c r="U236" s="36">
        <f ca="1">SUMIFS(СВЦЭМ!$G$40:$G$783,СВЦЭМ!$A$40:$A$783,$A236,СВЦЭМ!$B$39:$B$782,U$225)+'СЕТ СН'!$F$15</f>
        <v>0</v>
      </c>
      <c r="V236" s="36">
        <f ca="1">SUMIFS(СВЦЭМ!$G$40:$G$783,СВЦЭМ!$A$40:$A$783,$A236,СВЦЭМ!$B$39:$B$782,V$225)+'СЕТ СН'!$F$15</f>
        <v>0</v>
      </c>
      <c r="W236" s="36">
        <f ca="1">SUMIFS(СВЦЭМ!$G$40:$G$783,СВЦЭМ!$A$40:$A$783,$A236,СВЦЭМ!$B$39:$B$782,W$225)+'СЕТ СН'!$F$15</f>
        <v>0</v>
      </c>
      <c r="X236" s="36">
        <f ca="1">SUMIFS(СВЦЭМ!$G$40:$G$783,СВЦЭМ!$A$40:$A$783,$A236,СВЦЭМ!$B$39:$B$782,X$225)+'СЕТ СН'!$F$15</f>
        <v>0</v>
      </c>
      <c r="Y236" s="36">
        <f ca="1">SUMIFS(СВЦЭМ!$G$40:$G$783,СВЦЭМ!$A$40:$A$783,$A236,СВЦЭМ!$B$39:$B$782,Y$225)+'СЕТ СН'!$F$15</f>
        <v>0</v>
      </c>
    </row>
    <row r="237" spans="1:27" ht="15.75" hidden="1" x14ac:dyDescent="0.2">
      <c r="A237" s="35">
        <f t="shared" si="6"/>
        <v>45150</v>
      </c>
      <c r="B237" s="36">
        <f ca="1">SUMIFS(СВЦЭМ!$G$40:$G$783,СВЦЭМ!$A$40:$A$783,$A237,СВЦЭМ!$B$39:$B$782,B$225)+'СЕТ СН'!$F$15</f>
        <v>0</v>
      </c>
      <c r="C237" s="36">
        <f ca="1">SUMIFS(СВЦЭМ!$G$40:$G$783,СВЦЭМ!$A$40:$A$783,$A237,СВЦЭМ!$B$39:$B$782,C$225)+'СЕТ СН'!$F$15</f>
        <v>0</v>
      </c>
      <c r="D237" s="36">
        <f ca="1">SUMIFS(СВЦЭМ!$G$40:$G$783,СВЦЭМ!$A$40:$A$783,$A237,СВЦЭМ!$B$39:$B$782,D$225)+'СЕТ СН'!$F$15</f>
        <v>0</v>
      </c>
      <c r="E237" s="36">
        <f ca="1">SUMIFS(СВЦЭМ!$G$40:$G$783,СВЦЭМ!$A$40:$A$783,$A237,СВЦЭМ!$B$39:$B$782,E$225)+'СЕТ СН'!$F$15</f>
        <v>0</v>
      </c>
      <c r="F237" s="36">
        <f ca="1">SUMIFS(СВЦЭМ!$G$40:$G$783,СВЦЭМ!$A$40:$A$783,$A237,СВЦЭМ!$B$39:$B$782,F$225)+'СЕТ СН'!$F$15</f>
        <v>0</v>
      </c>
      <c r="G237" s="36">
        <f ca="1">SUMIFS(СВЦЭМ!$G$40:$G$783,СВЦЭМ!$A$40:$A$783,$A237,СВЦЭМ!$B$39:$B$782,G$225)+'СЕТ СН'!$F$15</f>
        <v>0</v>
      </c>
      <c r="H237" s="36">
        <f ca="1">SUMIFS(СВЦЭМ!$G$40:$G$783,СВЦЭМ!$A$40:$A$783,$A237,СВЦЭМ!$B$39:$B$782,H$225)+'СЕТ СН'!$F$15</f>
        <v>0</v>
      </c>
      <c r="I237" s="36">
        <f ca="1">SUMIFS(СВЦЭМ!$G$40:$G$783,СВЦЭМ!$A$40:$A$783,$A237,СВЦЭМ!$B$39:$B$782,I$225)+'СЕТ СН'!$F$15</f>
        <v>0</v>
      </c>
      <c r="J237" s="36">
        <f ca="1">SUMIFS(СВЦЭМ!$G$40:$G$783,СВЦЭМ!$A$40:$A$783,$A237,СВЦЭМ!$B$39:$B$782,J$225)+'СЕТ СН'!$F$15</f>
        <v>0</v>
      </c>
      <c r="K237" s="36">
        <f ca="1">SUMIFS(СВЦЭМ!$G$40:$G$783,СВЦЭМ!$A$40:$A$783,$A237,СВЦЭМ!$B$39:$B$782,K$225)+'СЕТ СН'!$F$15</f>
        <v>0</v>
      </c>
      <c r="L237" s="36">
        <f ca="1">SUMIFS(СВЦЭМ!$G$40:$G$783,СВЦЭМ!$A$40:$A$783,$A237,СВЦЭМ!$B$39:$B$782,L$225)+'СЕТ СН'!$F$15</f>
        <v>0</v>
      </c>
      <c r="M237" s="36">
        <f ca="1">SUMIFS(СВЦЭМ!$G$40:$G$783,СВЦЭМ!$A$40:$A$783,$A237,СВЦЭМ!$B$39:$B$782,M$225)+'СЕТ СН'!$F$15</f>
        <v>0</v>
      </c>
      <c r="N237" s="36">
        <f ca="1">SUMIFS(СВЦЭМ!$G$40:$G$783,СВЦЭМ!$A$40:$A$783,$A237,СВЦЭМ!$B$39:$B$782,N$225)+'СЕТ СН'!$F$15</f>
        <v>0</v>
      </c>
      <c r="O237" s="36">
        <f ca="1">SUMIFS(СВЦЭМ!$G$40:$G$783,СВЦЭМ!$A$40:$A$783,$A237,СВЦЭМ!$B$39:$B$782,O$225)+'СЕТ СН'!$F$15</f>
        <v>0</v>
      </c>
      <c r="P237" s="36">
        <f ca="1">SUMIFS(СВЦЭМ!$G$40:$G$783,СВЦЭМ!$A$40:$A$783,$A237,СВЦЭМ!$B$39:$B$782,P$225)+'СЕТ СН'!$F$15</f>
        <v>0</v>
      </c>
      <c r="Q237" s="36">
        <f ca="1">SUMIFS(СВЦЭМ!$G$40:$G$783,СВЦЭМ!$A$40:$A$783,$A237,СВЦЭМ!$B$39:$B$782,Q$225)+'СЕТ СН'!$F$15</f>
        <v>0</v>
      </c>
      <c r="R237" s="36">
        <f ca="1">SUMIFS(СВЦЭМ!$G$40:$G$783,СВЦЭМ!$A$40:$A$783,$A237,СВЦЭМ!$B$39:$B$782,R$225)+'СЕТ СН'!$F$15</f>
        <v>0</v>
      </c>
      <c r="S237" s="36">
        <f ca="1">SUMIFS(СВЦЭМ!$G$40:$G$783,СВЦЭМ!$A$40:$A$783,$A237,СВЦЭМ!$B$39:$B$782,S$225)+'СЕТ СН'!$F$15</f>
        <v>0</v>
      </c>
      <c r="T237" s="36">
        <f ca="1">SUMIFS(СВЦЭМ!$G$40:$G$783,СВЦЭМ!$A$40:$A$783,$A237,СВЦЭМ!$B$39:$B$782,T$225)+'СЕТ СН'!$F$15</f>
        <v>0</v>
      </c>
      <c r="U237" s="36">
        <f ca="1">SUMIFS(СВЦЭМ!$G$40:$G$783,СВЦЭМ!$A$40:$A$783,$A237,СВЦЭМ!$B$39:$B$782,U$225)+'СЕТ СН'!$F$15</f>
        <v>0</v>
      </c>
      <c r="V237" s="36">
        <f ca="1">SUMIFS(СВЦЭМ!$G$40:$G$783,СВЦЭМ!$A$40:$A$783,$A237,СВЦЭМ!$B$39:$B$782,V$225)+'СЕТ СН'!$F$15</f>
        <v>0</v>
      </c>
      <c r="W237" s="36">
        <f ca="1">SUMIFS(СВЦЭМ!$G$40:$G$783,СВЦЭМ!$A$40:$A$783,$A237,СВЦЭМ!$B$39:$B$782,W$225)+'СЕТ СН'!$F$15</f>
        <v>0</v>
      </c>
      <c r="X237" s="36">
        <f ca="1">SUMIFS(СВЦЭМ!$G$40:$G$783,СВЦЭМ!$A$40:$A$783,$A237,СВЦЭМ!$B$39:$B$782,X$225)+'СЕТ СН'!$F$15</f>
        <v>0</v>
      </c>
      <c r="Y237" s="36">
        <f ca="1">SUMIFS(СВЦЭМ!$G$40:$G$783,СВЦЭМ!$A$40:$A$783,$A237,СВЦЭМ!$B$39:$B$782,Y$225)+'СЕТ СН'!$F$15</f>
        <v>0</v>
      </c>
    </row>
    <row r="238" spans="1:27" ht="15.75" hidden="1" x14ac:dyDescent="0.2">
      <c r="A238" s="35">
        <f t="shared" si="6"/>
        <v>45151</v>
      </c>
      <c r="B238" s="36">
        <f ca="1">SUMIFS(СВЦЭМ!$G$40:$G$783,СВЦЭМ!$A$40:$A$783,$A238,СВЦЭМ!$B$39:$B$782,B$225)+'СЕТ СН'!$F$15</f>
        <v>0</v>
      </c>
      <c r="C238" s="36">
        <f ca="1">SUMIFS(СВЦЭМ!$G$40:$G$783,СВЦЭМ!$A$40:$A$783,$A238,СВЦЭМ!$B$39:$B$782,C$225)+'СЕТ СН'!$F$15</f>
        <v>0</v>
      </c>
      <c r="D238" s="36">
        <f ca="1">SUMIFS(СВЦЭМ!$G$40:$G$783,СВЦЭМ!$A$40:$A$783,$A238,СВЦЭМ!$B$39:$B$782,D$225)+'СЕТ СН'!$F$15</f>
        <v>0</v>
      </c>
      <c r="E238" s="36">
        <f ca="1">SUMIFS(СВЦЭМ!$G$40:$G$783,СВЦЭМ!$A$40:$A$783,$A238,СВЦЭМ!$B$39:$B$782,E$225)+'СЕТ СН'!$F$15</f>
        <v>0</v>
      </c>
      <c r="F238" s="36">
        <f ca="1">SUMIFS(СВЦЭМ!$G$40:$G$783,СВЦЭМ!$A$40:$A$783,$A238,СВЦЭМ!$B$39:$B$782,F$225)+'СЕТ СН'!$F$15</f>
        <v>0</v>
      </c>
      <c r="G238" s="36">
        <f ca="1">SUMIFS(СВЦЭМ!$G$40:$G$783,СВЦЭМ!$A$40:$A$783,$A238,СВЦЭМ!$B$39:$B$782,G$225)+'СЕТ СН'!$F$15</f>
        <v>0</v>
      </c>
      <c r="H238" s="36">
        <f ca="1">SUMIFS(СВЦЭМ!$G$40:$G$783,СВЦЭМ!$A$40:$A$783,$A238,СВЦЭМ!$B$39:$B$782,H$225)+'СЕТ СН'!$F$15</f>
        <v>0</v>
      </c>
      <c r="I238" s="36">
        <f ca="1">SUMIFS(СВЦЭМ!$G$40:$G$783,СВЦЭМ!$A$40:$A$783,$A238,СВЦЭМ!$B$39:$B$782,I$225)+'СЕТ СН'!$F$15</f>
        <v>0</v>
      </c>
      <c r="J238" s="36">
        <f ca="1">SUMIFS(СВЦЭМ!$G$40:$G$783,СВЦЭМ!$A$40:$A$783,$A238,СВЦЭМ!$B$39:$B$782,J$225)+'СЕТ СН'!$F$15</f>
        <v>0</v>
      </c>
      <c r="K238" s="36">
        <f ca="1">SUMIFS(СВЦЭМ!$G$40:$G$783,СВЦЭМ!$A$40:$A$783,$A238,СВЦЭМ!$B$39:$B$782,K$225)+'СЕТ СН'!$F$15</f>
        <v>0</v>
      </c>
      <c r="L238" s="36">
        <f ca="1">SUMIFS(СВЦЭМ!$G$40:$G$783,СВЦЭМ!$A$40:$A$783,$A238,СВЦЭМ!$B$39:$B$782,L$225)+'СЕТ СН'!$F$15</f>
        <v>0</v>
      </c>
      <c r="M238" s="36">
        <f ca="1">SUMIFS(СВЦЭМ!$G$40:$G$783,СВЦЭМ!$A$40:$A$783,$A238,СВЦЭМ!$B$39:$B$782,M$225)+'СЕТ СН'!$F$15</f>
        <v>0</v>
      </c>
      <c r="N238" s="36">
        <f ca="1">SUMIFS(СВЦЭМ!$G$40:$G$783,СВЦЭМ!$A$40:$A$783,$A238,СВЦЭМ!$B$39:$B$782,N$225)+'СЕТ СН'!$F$15</f>
        <v>0</v>
      </c>
      <c r="O238" s="36">
        <f ca="1">SUMIFS(СВЦЭМ!$G$40:$G$783,СВЦЭМ!$A$40:$A$783,$A238,СВЦЭМ!$B$39:$B$782,O$225)+'СЕТ СН'!$F$15</f>
        <v>0</v>
      </c>
      <c r="P238" s="36">
        <f ca="1">SUMIFS(СВЦЭМ!$G$40:$G$783,СВЦЭМ!$A$40:$A$783,$A238,СВЦЭМ!$B$39:$B$782,P$225)+'СЕТ СН'!$F$15</f>
        <v>0</v>
      </c>
      <c r="Q238" s="36">
        <f ca="1">SUMIFS(СВЦЭМ!$G$40:$G$783,СВЦЭМ!$A$40:$A$783,$A238,СВЦЭМ!$B$39:$B$782,Q$225)+'СЕТ СН'!$F$15</f>
        <v>0</v>
      </c>
      <c r="R238" s="36">
        <f ca="1">SUMIFS(СВЦЭМ!$G$40:$G$783,СВЦЭМ!$A$40:$A$783,$A238,СВЦЭМ!$B$39:$B$782,R$225)+'СЕТ СН'!$F$15</f>
        <v>0</v>
      </c>
      <c r="S238" s="36">
        <f ca="1">SUMIFS(СВЦЭМ!$G$40:$G$783,СВЦЭМ!$A$40:$A$783,$A238,СВЦЭМ!$B$39:$B$782,S$225)+'СЕТ СН'!$F$15</f>
        <v>0</v>
      </c>
      <c r="T238" s="36">
        <f ca="1">SUMIFS(СВЦЭМ!$G$40:$G$783,СВЦЭМ!$A$40:$A$783,$A238,СВЦЭМ!$B$39:$B$782,T$225)+'СЕТ СН'!$F$15</f>
        <v>0</v>
      </c>
      <c r="U238" s="36">
        <f ca="1">SUMIFS(СВЦЭМ!$G$40:$G$783,СВЦЭМ!$A$40:$A$783,$A238,СВЦЭМ!$B$39:$B$782,U$225)+'СЕТ СН'!$F$15</f>
        <v>0</v>
      </c>
      <c r="V238" s="36">
        <f ca="1">SUMIFS(СВЦЭМ!$G$40:$G$783,СВЦЭМ!$A$40:$A$783,$A238,СВЦЭМ!$B$39:$B$782,V$225)+'СЕТ СН'!$F$15</f>
        <v>0</v>
      </c>
      <c r="W238" s="36">
        <f ca="1">SUMIFS(СВЦЭМ!$G$40:$G$783,СВЦЭМ!$A$40:$A$783,$A238,СВЦЭМ!$B$39:$B$782,W$225)+'СЕТ СН'!$F$15</f>
        <v>0</v>
      </c>
      <c r="X238" s="36">
        <f ca="1">SUMIFS(СВЦЭМ!$G$40:$G$783,СВЦЭМ!$A$40:$A$783,$A238,СВЦЭМ!$B$39:$B$782,X$225)+'СЕТ СН'!$F$15</f>
        <v>0</v>
      </c>
      <c r="Y238" s="36">
        <f ca="1">SUMIFS(СВЦЭМ!$G$40:$G$783,СВЦЭМ!$A$40:$A$783,$A238,СВЦЭМ!$B$39:$B$782,Y$225)+'СЕТ СН'!$F$15</f>
        <v>0</v>
      </c>
    </row>
    <row r="239" spans="1:27" ht="15.75" hidden="1" x14ac:dyDescent="0.2">
      <c r="A239" s="35">
        <f t="shared" si="6"/>
        <v>45152</v>
      </c>
      <c r="B239" s="36">
        <f ca="1">SUMIFS(СВЦЭМ!$G$40:$G$783,СВЦЭМ!$A$40:$A$783,$A239,СВЦЭМ!$B$39:$B$782,B$225)+'СЕТ СН'!$F$15</f>
        <v>0</v>
      </c>
      <c r="C239" s="36">
        <f ca="1">SUMIFS(СВЦЭМ!$G$40:$G$783,СВЦЭМ!$A$40:$A$783,$A239,СВЦЭМ!$B$39:$B$782,C$225)+'СЕТ СН'!$F$15</f>
        <v>0</v>
      </c>
      <c r="D239" s="36">
        <f ca="1">SUMIFS(СВЦЭМ!$G$40:$G$783,СВЦЭМ!$A$40:$A$783,$A239,СВЦЭМ!$B$39:$B$782,D$225)+'СЕТ СН'!$F$15</f>
        <v>0</v>
      </c>
      <c r="E239" s="36">
        <f ca="1">SUMIFS(СВЦЭМ!$G$40:$G$783,СВЦЭМ!$A$40:$A$783,$A239,СВЦЭМ!$B$39:$B$782,E$225)+'СЕТ СН'!$F$15</f>
        <v>0</v>
      </c>
      <c r="F239" s="36">
        <f ca="1">SUMIFS(СВЦЭМ!$G$40:$G$783,СВЦЭМ!$A$40:$A$783,$A239,СВЦЭМ!$B$39:$B$782,F$225)+'СЕТ СН'!$F$15</f>
        <v>0</v>
      </c>
      <c r="G239" s="36">
        <f ca="1">SUMIFS(СВЦЭМ!$G$40:$G$783,СВЦЭМ!$A$40:$A$783,$A239,СВЦЭМ!$B$39:$B$782,G$225)+'СЕТ СН'!$F$15</f>
        <v>0</v>
      </c>
      <c r="H239" s="36">
        <f ca="1">SUMIFS(СВЦЭМ!$G$40:$G$783,СВЦЭМ!$A$40:$A$783,$A239,СВЦЭМ!$B$39:$B$782,H$225)+'СЕТ СН'!$F$15</f>
        <v>0</v>
      </c>
      <c r="I239" s="36">
        <f ca="1">SUMIFS(СВЦЭМ!$G$40:$G$783,СВЦЭМ!$A$40:$A$783,$A239,СВЦЭМ!$B$39:$B$782,I$225)+'СЕТ СН'!$F$15</f>
        <v>0</v>
      </c>
      <c r="J239" s="36">
        <f ca="1">SUMIFS(СВЦЭМ!$G$40:$G$783,СВЦЭМ!$A$40:$A$783,$A239,СВЦЭМ!$B$39:$B$782,J$225)+'СЕТ СН'!$F$15</f>
        <v>0</v>
      </c>
      <c r="K239" s="36">
        <f ca="1">SUMIFS(СВЦЭМ!$G$40:$G$783,СВЦЭМ!$A$40:$A$783,$A239,СВЦЭМ!$B$39:$B$782,K$225)+'СЕТ СН'!$F$15</f>
        <v>0</v>
      </c>
      <c r="L239" s="36">
        <f ca="1">SUMIFS(СВЦЭМ!$G$40:$G$783,СВЦЭМ!$A$40:$A$783,$A239,СВЦЭМ!$B$39:$B$782,L$225)+'СЕТ СН'!$F$15</f>
        <v>0</v>
      </c>
      <c r="M239" s="36">
        <f ca="1">SUMIFS(СВЦЭМ!$G$40:$G$783,СВЦЭМ!$A$40:$A$783,$A239,СВЦЭМ!$B$39:$B$782,M$225)+'СЕТ СН'!$F$15</f>
        <v>0</v>
      </c>
      <c r="N239" s="36">
        <f ca="1">SUMIFS(СВЦЭМ!$G$40:$G$783,СВЦЭМ!$A$40:$A$783,$A239,СВЦЭМ!$B$39:$B$782,N$225)+'СЕТ СН'!$F$15</f>
        <v>0</v>
      </c>
      <c r="O239" s="36">
        <f ca="1">SUMIFS(СВЦЭМ!$G$40:$G$783,СВЦЭМ!$A$40:$A$783,$A239,СВЦЭМ!$B$39:$B$782,O$225)+'СЕТ СН'!$F$15</f>
        <v>0</v>
      </c>
      <c r="P239" s="36">
        <f ca="1">SUMIFS(СВЦЭМ!$G$40:$G$783,СВЦЭМ!$A$40:$A$783,$A239,СВЦЭМ!$B$39:$B$782,P$225)+'СЕТ СН'!$F$15</f>
        <v>0</v>
      </c>
      <c r="Q239" s="36">
        <f ca="1">SUMIFS(СВЦЭМ!$G$40:$G$783,СВЦЭМ!$A$40:$A$783,$A239,СВЦЭМ!$B$39:$B$782,Q$225)+'СЕТ СН'!$F$15</f>
        <v>0</v>
      </c>
      <c r="R239" s="36">
        <f ca="1">SUMIFS(СВЦЭМ!$G$40:$G$783,СВЦЭМ!$A$40:$A$783,$A239,СВЦЭМ!$B$39:$B$782,R$225)+'СЕТ СН'!$F$15</f>
        <v>0</v>
      </c>
      <c r="S239" s="36">
        <f ca="1">SUMIFS(СВЦЭМ!$G$40:$G$783,СВЦЭМ!$A$40:$A$783,$A239,СВЦЭМ!$B$39:$B$782,S$225)+'СЕТ СН'!$F$15</f>
        <v>0</v>
      </c>
      <c r="T239" s="36">
        <f ca="1">SUMIFS(СВЦЭМ!$G$40:$G$783,СВЦЭМ!$A$40:$A$783,$A239,СВЦЭМ!$B$39:$B$782,T$225)+'СЕТ СН'!$F$15</f>
        <v>0</v>
      </c>
      <c r="U239" s="36">
        <f ca="1">SUMIFS(СВЦЭМ!$G$40:$G$783,СВЦЭМ!$A$40:$A$783,$A239,СВЦЭМ!$B$39:$B$782,U$225)+'СЕТ СН'!$F$15</f>
        <v>0</v>
      </c>
      <c r="V239" s="36">
        <f ca="1">SUMIFS(СВЦЭМ!$G$40:$G$783,СВЦЭМ!$A$40:$A$783,$A239,СВЦЭМ!$B$39:$B$782,V$225)+'СЕТ СН'!$F$15</f>
        <v>0</v>
      </c>
      <c r="W239" s="36">
        <f ca="1">SUMIFS(СВЦЭМ!$G$40:$G$783,СВЦЭМ!$A$40:$A$783,$A239,СВЦЭМ!$B$39:$B$782,W$225)+'СЕТ СН'!$F$15</f>
        <v>0</v>
      </c>
      <c r="X239" s="36">
        <f ca="1">SUMIFS(СВЦЭМ!$G$40:$G$783,СВЦЭМ!$A$40:$A$783,$A239,СВЦЭМ!$B$39:$B$782,X$225)+'СЕТ СН'!$F$15</f>
        <v>0</v>
      </c>
      <c r="Y239" s="36">
        <f ca="1">SUMIFS(СВЦЭМ!$G$40:$G$783,СВЦЭМ!$A$40:$A$783,$A239,СВЦЭМ!$B$39:$B$782,Y$225)+'СЕТ СН'!$F$15</f>
        <v>0</v>
      </c>
    </row>
    <row r="240" spans="1:27" ht="15.75" hidden="1" x14ac:dyDescent="0.2">
      <c r="A240" s="35">
        <f t="shared" si="6"/>
        <v>45153</v>
      </c>
      <c r="B240" s="36">
        <f ca="1">SUMIFS(СВЦЭМ!$G$40:$G$783,СВЦЭМ!$A$40:$A$783,$A240,СВЦЭМ!$B$39:$B$782,B$225)+'СЕТ СН'!$F$15</f>
        <v>0</v>
      </c>
      <c r="C240" s="36">
        <f ca="1">SUMIFS(СВЦЭМ!$G$40:$G$783,СВЦЭМ!$A$40:$A$783,$A240,СВЦЭМ!$B$39:$B$782,C$225)+'СЕТ СН'!$F$15</f>
        <v>0</v>
      </c>
      <c r="D240" s="36">
        <f ca="1">SUMIFS(СВЦЭМ!$G$40:$G$783,СВЦЭМ!$A$40:$A$783,$A240,СВЦЭМ!$B$39:$B$782,D$225)+'СЕТ СН'!$F$15</f>
        <v>0</v>
      </c>
      <c r="E240" s="36">
        <f ca="1">SUMIFS(СВЦЭМ!$G$40:$G$783,СВЦЭМ!$A$40:$A$783,$A240,СВЦЭМ!$B$39:$B$782,E$225)+'СЕТ СН'!$F$15</f>
        <v>0</v>
      </c>
      <c r="F240" s="36">
        <f ca="1">SUMIFS(СВЦЭМ!$G$40:$G$783,СВЦЭМ!$A$40:$A$783,$A240,СВЦЭМ!$B$39:$B$782,F$225)+'СЕТ СН'!$F$15</f>
        <v>0</v>
      </c>
      <c r="G240" s="36">
        <f ca="1">SUMIFS(СВЦЭМ!$G$40:$G$783,СВЦЭМ!$A$40:$A$783,$A240,СВЦЭМ!$B$39:$B$782,G$225)+'СЕТ СН'!$F$15</f>
        <v>0</v>
      </c>
      <c r="H240" s="36">
        <f ca="1">SUMIFS(СВЦЭМ!$G$40:$G$783,СВЦЭМ!$A$40:$A$783,$A240,СВЦЭМ!$B$39:$B$782,H$225)+'СЕТ СН'!$F$15</f>
        <v>0</v>
      </c>
      <c r="I240" s="36">
        <f ca="1">SUMIFS(СВЦЭМ!$G$40:$G$783,СВЦЭМ!$A$40:$A$783,$A240,СВЦЭМ!$B$39:$B$782,I$225)+'СЕТ СН'!$F$15</f>
        <v>0</v>
      </c>
      <c r="J240" s="36">
        <f ca="1">SUMIFS(СВЦЭМ!$G$40:$G$783,СВЦЭМ!$A$40:$A$783,$A240,СВЦЭМ!$B$39:$B$782,J$225)+'СЕТ СН'!$F$15</f>
        <v>0</v>
      </c>
      <c r="K240" s="36">
        <f ca="1">SUMIFS(СВЦЭМ!$G$40:$G$783,СВЦЭМ!$A$40:$A$783,$A240,СВЦЭМ!$B$39:$B$782,K$225)+'СЕТ СН'!$F$15</f>
        <v>0</v>
      </c>
      <c r="L240" s="36">
        <f ca="1">SUMIFS(СВЦЭМ!$G$40:$G$783,СВЦЭМ!$A$40:$A$783,$A240,СВЦЭМ!$B$39:$B$782,L$225)+'СЕТ СН'!$F$15</f>
        <v>0</v>
      </c>
      <c r="M240" s="36">
        <f ca="1">SUMIFS(СВЦЭМ!$G$40:$G$783,СВЦЭМ!$A$40:$A$783,$A240,СВЦЭМ!$B$39:$B$782,M$225)+'СЕТ СН'!$F$15</f>
        <v>0</v>
      </c>
      <c r="N240" s="36">
        <f ca="1">SUMIFS(СВЦЭМ!$G$40:$G$783,СВЦЭМ!$A$40:$A$783,$A240,СВЦЭМ!$B$39:$B$782,N$225)+'СЕТ СН'!$F$15</f>
        <v>0</v>
      </c>
      <c r="O240" s="36">
        <f ca="1">SUMIFS(СВЦЭМ!$G$40:$G$783,СВЦЭМ!$A$40:$A$783,$A240,СВЦЭМ!$B$39:$B$782,O$225)+'СЕТ СН'!$F$15</f>
        <v>0</v>
      </c>
      <c r="P240" s="36">
        <f ca="1">SUMIFS(СВЦЭМ!$G$40:$G$783,СВЦЭМ!$A$40:$A$783,$A240,СВЦЭМ!$B$39:$B$782,P$225)+'СЕТ СН'!$F$15</f>
        <v>0</v>
      </c>
      <c r="Q240" s="36">
        <f ca="1">SUMIFS(СВЦЭМ!$G$40:$G$783,СВЦЭМ!$A$40:$A$783,$A240,СВЦЭМ!$B$39:$B$782,Q$225)+'СЕТ СН'!$F$15</f>
        <v>0</v>
      </c>
      <c r="R240" s="36">
        <f ca="1">SUMIFS(СВЦЭМ!$G$40:$G$783,СВЦЭМ!$A$40:$A$783,$A240,СВЦЭМ!$B$39:$B$782,R$225)+'СЕТ СН'!$F$15</f>
        <v>0</v>
      </c>
      <c r="S240" s="36">
        <f ca="1">SUMIFS(СВЦЭМ!$G$40:$G$783,СВЦЭМ!$A$40:$A$783,$A240,СВЦЭМ!$B$39:$B$782,S$225)+'СЕТ СН'!$F$15</f>
        <v>0</v>
      </c>
      <c r="T240" s="36">
        <f ca="1">SUMIFS(СВЦЭМ!$G$40:$G$783,СВЦЭМ!$A$40:$A$783,$A240,СВЦЭМ!$B$39:$B$782,T$225)+'СЕТ СН'!$F$15</f>
        <v>0</v>
      </c>
      <c r="U240" s="36">
        <f ca="1">SUMIFS(СВЦЭМ!$G$40:$G$783,СВЦЭМ!$A$40:$A$783,$A240,СВЦЭМ!$B$39:$B$782,U$225)+'СЕТ СН'!$F$15</f>
        <v>0</v>
      </c>
      <c r="V240" s="36">
        <f ca="1">SUMIFS(СВЦЭМ!$G$40:$G$783,СВЦЭМ!$A$40:$A$783,$A240,СВЦЭМ!$B$39:$B$782,V$225)+'СЕТ СН'!$F$15</f>
        <v>0</v>
      </c>
      <c r="W240" s="36">
        <f ca="1">SUMIFS(СВЦЭМ!$G$40:$G$783,СВЦЭМ!$A$40:$A$783,$A240,СВЦЭМ!$B$39:$B$782,W$225)+'СЕТ СН'!$F$15</f>
        <v>0</v>
      </c>
      <c r="X240" s="36">
        <f ca="1">SUMIFS(СВЦЭМ!$G$40:$G$783,СВЦЭМ!$A$40:$A$783,$A240,СВЦЭМ!$B$39:$B$782,X$225)+'СЕТ СН'!$F$15</f>
        <v>0</v>
      </c>
      <c r="Y240" s="36">
        <f ca="1">SUMIFS(СВЦЭМ!$G$40:$G$783,СВЦЭМ!$A$40:$A$783,$A240,СВЦЭМ!$B$39:$B$782,Y$225)+'СЕТ СН'!$F$15</f>
        <v>0</v>
      </c>
    </row>
    <row r="241" spans="1:25" ht="15.75" hidden="1" x14ac:dyDescent="0.2">
      <c r="A241" s="35">
        <f t="shared" si="6"/>
        <v>45154</v>
      </c>
      <c r="B241" s="36">
        <f ca="1">SUMIFS(СВЦЭМ!$G$40:$G$783,СВЦЭМ!$A$40:$A$783,$A241,СВЦЭМ!$B$39:$B$782,B$225)+'СЕТ СН'!$F$15</f>
        <v>0</v>
      </c>
      <c r="C241" s="36">
        <f ca="1">SUMIFS(СВЦЭМ!$G$40:$G$783,СВЦЭМ!$A$40:$A$783,$A241,СВЦЭМ!$B$39:$B$782,C$225)+'СЕТ СН'!$F$15</f>
        <v>0</v>
      </c>
      <c r="D241" s="36">
        <f ca="1">SUMIFS(СВЦЭМ!$G$40:$G$783,СВЦЭМ!$A$40:$A$783,$A241,СВЦЭМ!$B$39:$B$782,D$225)+'СЕТ СН'!$F$15</f>
        <v>0</v>
      </c>
      <c r="E241" s="36">
        <f ca="1">SUMIFS(СВЦЭМ!$G$40:$G$783,СВЦЭМ!$A$40:$A$783,$A241,СВЦЭМ!$B$39:$B$782,E$225)+'СЕТ СН'!$F$15</f>
        <v>0</v>
      </c>
      <c r="F241" s="36">
        <f ca="1">SUMIFS(СВЦЭМ!$G$40:$G$783,СВЦЭМ!$A$40:$A$783,$A241,СВЦЭМ!$B$39:$B$782,F$225)+'СЕТ СН'!$F$15</f>
        <v>0</v>
      </c>
      <c r="G241" s="36">
        <f ca="1">SUMIFS(СВЦЭМ!$G$40:$G$783,СВЦЭМ!$A$40:$A$783,$A241,СВЦЭМ!$B$39:$B$782,G$225)+'СЕТ СН'!$F$15</f>
        <v>0</v>
      </c>
      <c r="H241" s="36">
        <f ca="1">SUMIFS(СВЦЭМ!$G$40:$G$783,СВЦЭМ!$A$40:$A$783,$A241,СВЦЭМ!$B$39:$B$782,H$225)+'СЕТ СН'!$F$15</f>
        <v>0</v>
      </c>
      <c r="I241" s="36">
        <f ca="1">SUMIFS(СВЦЭМ!$G$40:$G$783,СВЦЭМ!$A$40:$A$783,$A241,СВЦЭМ!$B$39:$B$782,I$225)+'СЕТ СН'!$F$15</f>
        <v>0</v>
      </c>
      <c r="J241" s="36">
        <f ca="1">SUMIFS(СВЦЭМ!$G$40:$G$783,СВЦЭМ!$A$40:$A$783,$A241,СВЦЭМ!$B$39:$B$782,J$225)+'СЕТ СН'!$F$15</f>
        <v>0</v>
      </c>
      <c r="K241" s="36">
        <f ca="1">SUMIFS(СВЦЭМ!$G$40:$G$783,СВЦЭМ!$A$40:$A$783,$A241,СВЦЭМ!$B$39:$B$782,K$225)+'СЕТ СН'!$F$15</f>
        <v>0</v>
      </c>
      <c r="L241" s="36">
        <f ca="1">SUMIFS(СВЦЭМ!$G$40:$G$783,СВЦЭМ!$A$40:$A$783,$A241,СВЦЭМ!$B$39:$B$782,L$225)+'СЕТ СН'!$F$15</f>
        <v>0</v>
      </c>
      <c r="M241" s="36">
        <f ca="1">SUMIFS(СВЦЭМ!$G$40:$G$783,СВЦЭМ!$A$40:$A$783,$A241,СВЦЭМ!$B$39:$B$782,M$225)+'СЕТ СН'!$F$15</f>
        <v>0</v>
      </c>
      <c r="N241" s="36">
        <f ca="1">SUMIFS(СВЦЭМ!$G$40:$G$783,СВЦЭМ!$A$40:$A$783,$A241,СВЦЭМ!$B$39:$B$782,N$225)+'СЕТ СН'!$F$15</f>
        <v>0</v>
      </c>
      <c r="O241" s="36">
        <f ca="1">SUMIFS(СВЦЭМ!$G$40:$G$783,СВЦЭМ!$A$40:$A$783,$A241,СВЦЭМ!$B$39:$B$782,O$225)+'СЕТ СН'!$F$15</f>
        <v>0</v>
      </c>
      <c r="P241" s="36">
        <f ca="1">SUMIFS(СВЦЭМ!$G$40:$G$783,СВЦЭМ!$A$40:$A$783,$A241,СВЦЭМ!$B$39:$B$782,P$225)+'СЕТ СН'!$F$15</f>
        <v>0</v>
      </c>
      <c r="Q241" s="36">
        <f ca="1">SUMIFS(СВЦЭМ!$G$40:$G$783,СВЦЭМ!$A$40:$A$783,$A241,СВЦЭМ!$B$39:$B$782,Q$225)+'СЕТ СН'!$F$15</f>
        <v>0</v>
      </c>
      <c r="R241" s="36">
        <f ca="1">SUMIFS(СВЦЭМ!$G$40:$G$783,СВЦЭМ!$A$40:$A$783,$A241,СВЦЭМ!$B$39:$B$782,R$225)+'СЕТ СН'!$F$15</f>
        <v>0</v>
      </c>
      <c r="S241" s="36">
        <f ca="1">SUMIFS(СВЦЭМ!$G$40:$G$783,СВЦЭМ!$A$40:$A$783,$A241,СВЦЭМ!$B$39:$B$782,S$225)+'СЕТ СН'!$F$15</f>
        <v>0</v>
      </c>
      <c r="T241" s="36">
        <f ca="1">SUMIFS(СВЦЭМ!$G$40:$G$783,СВЦЭМ!$A$40:$A$783,$A241,СВЦЭМ!$B$39:$B$782,T$225)+'СЕТ СН'!$F$15</f>
        <v>0</v>
      </c>
      <c r="U241" s="36">
        <f ca="1">SUMIFS(СВЦЭМ!$G$40:$G$783,СВЦЭМ!$A$40:$A$783,$A241,СВЦЭМ!$B$39:$B$782,U$225)+'СЕТ СН'!$F$15</f>
        <v>0</v>
      </c>
      <c r="V241" s="36">
        <f ca="1">SUMIFS(СВЦЭМ!$G$40:$G$783,СВЦЭМ!$A$40:$A$783,$A241,СВЦЭМ!$B$39:$B$782,V$225)+'СЕТ СН'!$F$15</f>
        <v>0</v>
      </c>
      <c r="W241" s="36">
        <f ca="1">SUMIFS(СВЦЭМ!$G$40:$G$783,СВЦЭМ!$A$40:$A$783,$A241,СВЦЭМ!$B$39:$B$782,W$225)+'СЕТ СН'!$F$15</f>
        <v>0</v>
      </c>
      <c r="X241" s="36">
        <f ca="1">SUMIFS(СВЦЭМ!$G$40:$G$783,СВЦЭМ!$A$40:$A$783,$A241,СВЦЭМ!$B$39:$B$782,X$225)+'СЕТ СН'!$F$15</f>
        <v>0</v>
      </c>
      <c r="Y241" s="36">
        <f ca="1">SUMIFS(СВЦЭМ!$G$40:$G$783,СВЦЭМ!$A$40:$A$783,$A241,СВЦЭМ!$B$39:$B$782,Y$225)+'СЕТ СН'!$F$15</f>
        <v>0</v>
      </c>
    </row>
    <row r="242" spans="1:25" ht="15.75" hidden="1" x14ac:dyDescent="0.2">
      <c r="A242" s="35">
        <f t="shared" si="6"/>
        <v>45155</v>
      </c>
      <c r="B242" s="36">
        <f ca="1">SUMIFS(СВЦЭМ!$G$40:$G$783,СВЦЭМ!$A$40:$A$783,$A242,СВЦЭМ!$B$39:$B$782,B$225)+'СЕТ СН'!$F$15</f>
        <v>0</v>
      </c>
      <c r="C242" s="36">
        <f ca="1">SUMIFS(СВЦЭМ!$G$40:$G$783,СВЦЭМ!$A$40:$A$783,$A242,СВЦЭМ!$B$39:$B$782,C$225)+'СЕТ СН'!$F$15</f>
        <v>0</v>
      </c>
      <c r="D242" s="36">
        <f ca="1">SUMIFS(СВЦЭМ!$G$40:$G$783,СВЦЭМ!$A$40:$A$783,$A242,СВЦЭМ!$B$39:$B$782,D$225)+'СЕТ СН'!$F$15</f>
        <v>0</v>
      </c>
      <c r="E242" s="36">
        <f ca="1">SUMIFS(СВЦЭМ!$G$40:$G$783,СВЦЭМ!$A$40:$A$783,$A242,СВЦЭМ!$B$39:$B$782,E$225)+'СЕТ СН'!$F$15</f>
        <v>0</v>
      </c>
      <c r="F242" s="36">
        <f ca="1">SUMIFS(СВЦЭМ!$G$40:$G$783,СВЦЭМ!$A$40:$A$783,$A242,СВЦЭМ!$B$39:$B$782,F$225)+'СЕТ СН'!$F$15</f>
        <v>0</v>
      </c>
      <c r="G242" s="36">
        <f ca="1">SUMIFS(СВЦЭМ!$G$40:$G$783,СВЦЭМ!$A$40:$A$783,$A242,СВЦЭМ!$B$39:$B$782,G$225)+'СЕТ СН'!$F$15</f>
        <v>0</v>
      </c>
      <c r="H242" s="36">
        <f ca="1">SUMIFS(СВЦЭМ!$G$40:$G$783,СВЦЭМ!$A$40:$A$783,$A242,СВЦЭМ!$B$39:$B$782,H$225)+'СЕТ СН'!$F$15</f>
        <v>0</v>
      </c>
      <c r="I242" s="36">
        <f ca="1">SUMIFS(СВЦЭМ!$G$40:$G$783,СВЦЭМ!$A$40:$A$783,$A242,СВЦЭМ!$B$39:$B$782,I$225)+'СЕТ СН'!$F$15</f>
        <v>0</v>
      </c>
      <c r="J242" s="36">
        <f ca="1">SUMIFS(СВЦЭМ!$G$40:$G$783,СВЦЭМ!$A$40:$A$783,$A242,СВЦЭМ!$B$39:$B$782,J$225)+'СЕТ СН'!$F$15</f>
        <v>0</v>
      </c>
      <c r="K242" s="36">
        <f ca="1">SUMIFS(СВЦЭМ!$G$40:$G$783,СВЦЭМ!$A$40:$A$783,$A242,СВЦЭМ!$B$39:$B$782,K$225)+'СЕТ СН'!$F$15</f>
        <v>0</v>
      </c>
      <c r="L242" s="36">
        <f ca="1">SUMIFS(СВЦЭМ!$G$40:$G$783,СВЦЭМ!$A$40:$A$783,$A242,СВЦЭМ!$B$39:$B$782,L$225)+'СЕТ СН'!$F$15</f>
        <v>0</v>
      </c>
      <c r="M242" s="36">
        <f ca="1">SUMIFS(СВЦЭМ!$G$40:$G$783,СВЦЭМ!$A$40:$A$783,$A242,СВЦЭМ!$B$39:$B$782,M$225)+'СЕТ СН'!$F$15</f>
        <v>0</v>
      </c>
      <c r="N242" s="36">
        <f ca="1">SUMIFS(СВЦЭМ!$G$40:$G$783,СВЦЭМ!$A$40:$A$783,$A242,СВЦЭМ!$B$39:$B$782,N$225)+'СЕТ СН'!$F$15</f>
        <v>0</v>
      </c>
      <c r="O242" s="36">
        <f ca="1">SUMIFS(СВЦЭМ!$G$40:$G$783,СВЦЭМ!$A$40:$A$783,$A242,СВЦЭМ!$B$39:$B$782,O$225)+'СЕТ СН'!$F$15</f>
        <v>0</v>
      </c>
      <c r="P242" s="36">
        <f ca="1">SUMIFS(СВЦЭМ!$G$40:$G$783,СВЦЭМ!$A$40:$A$783,$A242,СВЦЭМ!$B$39:$B$782,P$225)+'СЕТ СН'!$F$15</f>
        <v>0</v>
      </c>
      <c r="Q242" s="36">
        <f ca="1">SUMIFS(СВЦЭМ!$G$40:$G$783,СВЦЭМ!$A$40:$A$783,$A242,СВЦЭМ!$B$39:$B$782,Q$225)+'СЕТ СН'!$F$15</f>
        <v>0</v>
      </c>
      <c r="R242" s="36">
        <f ca="1">SUMIFS(СВЦЭМ!$G$40:$G$783,СВЦЭМ!$A$40:$A$783,$A242,СВЦЭМ!$B$39:$B$782,R$225)+'СЕТ СН'!$F$15</f>
        <v>0</v>
      </c>
      <c r="S242" s="36">
        <f ca="1">SUMIFS(СВЦЭМ!$G$40:$G$783,СВЦЭМ!$A$40:$A$783,$A242,СВЦЭМ!$B$39:$B$782,S$225)+'СЕТ СН'!$F$15</f>
        <v>0</v>
      </c>
      <c r="T242" s="36">
        <f ca="1">SUMIFS(СВЦЭМ!$G$40:$G$783,СВЦЭМ!$A$40:$A$783,$A242,СВЦЭМ!$B$39:$B$782,T$225)+'СЕТ СН'!$F$15</f>
        <v>0</v>
      </c>
      <c r="U242" s="36">
        <f ca="1">SUMIFS(СВЦЭМ!$G$40:$G$783,СВЦЭМ!$A$40:$A$783,$A242,СВЦЭМ!$B$39:$B$782,U$225)+'СЕТ СН'!$F$15</f>
        <v>0</v>
      </c>
      <c r="V242" s="36">
        <f ca="1">SUMIFS(СВЦЭМ!$G$40:$G$783,СВЦЭМ!$A$40:$A$783,$A242,СВЦЭМ!$B$39:$B$782,V$225)+'СЕТ СН'!$F$15</f>
        <v>0</v>
      </c>
      <c r="W242" s="36">
        <f ca="1">SUMIFS(СВЦЭМ!$G$40:$G$783,СВЦЭМ!$A$40:$A$783,$A242,СВЦЭМ!$B$39:$B$782,W$225)+'СЕТ СН'!$F$15</f>
        <v>0</v>
      </c>
      <c r="X242" s="36">
        <f ca="1">SUMIFS(СВЦЭМ!$G$40:$G$783,СВЦЭМ!$A$40:$A$783,$A242,СВЦЭМ!$B$39:$B$782,X$225)+'СЕТ СН'!$F$15</f>
        <v>0</v>
      </c>
      <c r="Y242" s="36">
        <f ca="1">SUMIFS(СВЦЭМ!$G$40:$G$783,СВЦЭМ!$A$40:$A$783,$A242,СВЦЭМ!$B$39:$B$782,Y$225)+'СЕТ СН'!$F$15</f>
        <v>0</v>
      </c>
    </row>
    <row r="243" spans="1:25" ht="15.75" hidden="1" x14ac:dyDescent="0.2">
      <c r="A243" s="35">
        <f t="shared" si="6"/>
        <v>45156</v>
      </c>
      <c r="B243" s="36">
        <f ca="1">SUMIFS(СВЦЭМ!$G$40:$G$783,СВЦЭМ!$A$40:$A$783,$A243,СВЦЭМ!$B$39:$B$782,B$225)+'СЕТ СН'!$F$15</f>
        <v>0</v>
      </c>
      <c r="C243" s="36">
        <f ca="1">SUMIFS(СВЦЭМ!$G$40:$G$783,СВЦЭМ!$A$40:$A$783,$A243,СВЦЭМ!$B$39:$B$782,C$225)+'СЕТ СН'!$F$15</f>
        <v>0</v>
      </c>
      <c r="D243" s="36">
        <f ca="1">SUMIFS(СВЦЭМ!$G$40:$G$783,СВЦЭМ!$A$40:$A$783,$A243,СВЦЭМ!$B$39:$B$782,D$225)+'СЕТ СН'!$F$15</f>
        <v>0</v>
      </c>
      <c r="E243" s="36">
        <f ca="1">SUMIFS(СВЦЭМ!$G$40:$G$783,СВЦЭМ!$A$40:$A$783,$A243,СВЦЭМ!$B$39:$B$782,E$225)+'СЕТ СН'!$F$15</f>
        <v>0</v>
      </c>
      <c r="F243" s="36">
        <f ca="1">SUMIFS(СВЦЭМ!$G$40:$G$783,СВЦЭМ!$A$40:$A$783,$A243,СВЦЭМ!$B$39:$B$782,F$225)+'СЕТ СН'!$F$15</f>
        <v>0</v>
      </c>
      <c r="G243" s="36">
        <f ca="1">SUMIFS(СВЦЭМ!$G$40:$G$783,СВЦЭМ!$A$40:$A$783,$A243,СВЦЭМ!$B$39:$B$782,G$225)+'СЕТ СН'!$F$15</f>
        <v>0</v>
      </c>
      <c r="H243" s="36">
        <f ca="1">SUMIFS(СВЦЭМ!$G$40:$G$783,СВЦЭМ!$A$40:$A$783,$A243,СВЦЭМ!$B$39:$B$782,H$225)+'СЕТ СН'!$F$15</f>
        <v>0</v>
      </c>
      <c r="I243" s="36">
        <f ca="1">SUMIFS(СВЦЭМ!$G$40:$G$783,СВЦЭМ!$A$40:$A$783,$A243,СВЦЭМ!$B$39:$B$782,I$225)+'СЕТ СН'!$F$15</f>
        <v>0</v>
      </c>
      <c r="J243" s="36">
        <f ca="1">SUMIFS(СВЦЭМ!$G$40:$G$783,СВЦЭМ!$A$40:$A$783,$A243,СВЦЭМ!$B$39:$B$782,J$225)+'СЕТ СН'!$F$15</f>
        <v>0</v>
      </c>
      <c r="K243" s="36">
        <f ca="1">SUMIFS(СВЦЭМ!$G$40:$G$783,СВЦЭМ!$A$40:$A$783,$A243,СВЦЭМ!$B$39:$B$782,K$225)+'СЕТ СН'!$F$15</f>
        <v>0</v>
      </c>
      <c r="L243" s="36">
        <f ca="1">SUMIFS(СВЦЭМ!$G$40:$G$783,СВЦЭМ!$A$40:$A$783,$A243,СВЦЭМ!$B$39:$B$782,L$225)+'СЕТ СН'!$F$15</f>
        <v>0</v>
      </c>
      <c r="M243" s="36">
        <f ca="1">SUMIFS(СВЦЭМ!$G$40:$G$783,СВЦЭМ!$A$40:$A$783,$A243,СВЦЭМ!$B$39:$B$782,M$225)+'СЕТ СН'!$F$15</f>
        <v>0</v>
      </c>
      <c r="N243" s="36">
        <f ca="1">SUMIFS(СВЦЭМ!$G$40:$G$783,СВЦЭМ!$A$40:$A$783,$A243,СВЦЭМ!$B$39:$B$782,N$225)+'СЕТ СН'!$F$15</f>
        <v>0</v>
      </c>
      <c r="O243" s="36">
        <f ca="1">SUMIFS(СВЦЭМ!$G$40:$G$783,СВЦЭМ!$A$40:$A$783,$A243,СВЦЭМ!$B$39:$B$782,O$225)+'СЕТ СН'!$F$15</f>
        <v>0</v>
      </c>
      <c r="P243" s="36">
        <f ca="1">SUMIFS(СВЦЭМ!$G$40:$G$783,СВЦЭМ!$A$40:$A$783,$A243,СВЦЭМ!$B$39:$B$782,P$225)+'СЕТ СН'!$F$15</f>
        <v>0</v>
      </c>
      <c r="Q243" s="36">
        <f ca="1">SUMIFS(СВЦЭМ!$G$40:$G$783,СВЦЭМ!$A$40:$A$783,$A243,СВЦЭМ!$B$39:$B$782,Q$225)+'СЕТ СН'!$F$15</f>
        <v>0</v>
      </c>
      <c r="R243" s="36">
        <f ca="1">SUMIFS(СВЦЭМ!$G$40:$G$783,СВЦЭМ!$A$40:$A$783,$A243,СВЦЭМ!$B$39:$B$782,R$225)+'СЕТ СН'!$F$15</f>
        <v>0</v>
      </c>
      <c r="S243" s="36">
        <f ca="1">SUMIFS(СВЦЭМ!$G$40:$G$783,СВЦЭМ!$A$40:$A$783,$A243,СВЦЭМ!$B$39:$B$782,S$225)+'СЕТ СН'!$F$15</f>
        <v>0</v>
      </c>
      <c r="T243" s="36">
        <f ca="1">SUMIFS(СВЦЭМ!$G$40:$G$783,СВЦЭМ!$A$40:$A$783,$A243,СВЦЭМ!$B$39:$B$782,T$225)+'СЕТ СН'!$F$15</f>
        <v>0</v>
      </c>
      <c r="U243" s="36">
        <f ca="1">SUMIFS(СВЦЭМ!$G$40:$G$783,СВЦЭМ!$A$40:$A$783,$A243,СВЦЭМ!$B$39:$B$782,U$225)+'СЕТ СН'!$F$15</f>
        <v>0</v>
      </c>
      <c r="V243" s="36">
        <f ca="1">SUMIFS(СВЦЭМ!$G$40:$G$783,СВЦЭМ!$A$40:$A$783,$A243,СВЦЭМ!$B$39:$B$782,V$225)+'СЕТ СН'!$F$15</f>
        <v>0</v>
      </c>
      <c r="W243" s="36">
        <f ca="1">SUMIFS(СВЦЭМ!$G$40:$G$783,СВЦЭМ!$A$40:$A$783,$A243,СВЦЭМ!$B$39:$B$782,W$225)+'СЕТ СН'!$F$15</f>
        <v>0</v>
      </c>
      <c r="X243" s="36">
        <f ca="1">SUMIFS(СВЦЭМ!$G$40:$G$783,СВЦЭМ!$A$40:$A$783,$A243,СВЦЭМ!$B$39:$B$782,X$225)+'СЕТ СН'!$F$15</f>
        <v>0</v>
      </c>
      <c r="Y243" s="36">
        <f ca="1">SUMIFS(СВЦЭМ!$G$40:$G$783,СВЦЭМ!$A$40:$A$783,$A243,СВЦЭМ!$B$39:$B$782,Y$225)+'СЕТ СН'!$F$15</f>
        <v>0</v>
      </c>
    </row>
    <row r="244" spans="1:25" ht="15.75" hidden="1" x14ac:dyDescent="0.2">
      <c r="A244" s="35">
        <f t="shared" si="6"/>
        <v>45157</v>
      </c>
      <c r="B244" s="36">
        <f ca="1">SUMIFS(СВЦЭМ!$G$40:$G$783,СВЦЭМ!$A$40:$A$783,$A244,СВЦЭМ!$B$39:$B$782,B$225)+'СЕТ СН'!$F$15</f>
        <v>0</v>
      </c>
      <c r="C244" s="36">
        <f ca="1">SUMIFS(СВЦЭМ!$G$40:$G$783,СВЦЭМ!$A$40:$A$783,$A244,СВЦЭМ!$B$39:$B$782,C$225)+'СЕТ СН'!$F$15</f>
        <v>0</v>
      </c>
      <c r="D244" s="36">
        <f ca="1">SUMIFS(СВЦЭМ!$G$40:$G$783,СВЦЭМ!$A$40:$A$783,$A244,СВЦЭМ!$B$39:$B$782,D$225)+'СЕТ СН'!$F$15</f>
        <v>0</v>
      </c>
      <c r="E244" s="36">
        <f ca="1">SUMIFS(СВЦЭМ!$G$40:$G$783,СВЦЭМ!$A$40:$A$783,$A244,СВЦЭМ!$B$39:$B$782,E$225)+'СЕТ СН'!$F$15</f>
        <v>0</v>
      </c>
      <c r="F244" s="36">
        <f ca="1">SUMIFS(СВЦЭМ!$G$40:$G$783,СВЦЭМ!$A$40:$A$783,$A244,СВЦЭМ!$B$39:$B$782,F$225)+'СЕТ СН'!$F$15</f>
        <v>0</v>
      </c>
      <c r="G244" s="36">
        <f ca="1">SUMIFS(СВЦЭМ!$G$40:$G$783,СВЦЭМ!$A$40:$A$783,$A244,СВЦЭМ!$B$39:$B$782,G$225)+'СЕТ СН'!$F$15</f>
        <v>0</v>
      </c>
      <c r="H244" s="36">
        <f ca="1">SUMIFS(СВЦЭМ!$G$40:$G$783,СВЦЭМ!$A$40:$A$783,$A244,СВЦЭМ!$B$39:$B$782,H$225)+'СЕТ СН'!$F$15</f>
        <v>0</v>
      </c>
      <c r="I244" s="36">
        <f ca="1">SUMIFS(СВЦЭМ!$G$40:$G$783,СВЦЭМ!$A$40:$A$783,$A244,СВЦЭМ!$B$39:$B$782,I$225)+'СЕТ СН'!$F$15</f>
        <v>0</v>
      </c>
      <c r="J244" s="36">
        <f ca="1">SUMIFS(СВЦЭМ!$G$40:$G$783,СВЦЭМ!$A$40:$A$783,$A244,СВЦЭМ!$B$39:$B$782,J$225)+'СЕТ СН'!$F$15</f>
        <v>0</v>
      </c>
      <c r="K244" s="36">
        <f ca="1">SUMIFS(СВЦЭМ!$G$40:$G$783,СВЦЭМ!$A$40:$A$783,$A244,СВЦЭМ!$B$39:$B$782,K$225)+'СЕТ СН'!$F$15</f>
        <v>0</v>
      </c>
      <c r="L244" s="36">
        <f ca="1">SUMIFS(СВЦЭМ!$G$40:$G$783,СВЦЭМ!$A$40:$A$783,$A244,СВЦЭМ!$B$39:$B$782,L$225)+'СЕТ СН'!$F$15</f>
        <v>0</v>
      </c>
      <c r="M244" s="36">
        <f ca="1">SUMIFS(СВЦЭМ!$G$40:$G$783,СВЦЭМ!$A$40:$A$783,$A244,СВЦЭМ!$B$39:$B$782,M$225)+'СЕТ СН'!$F$15</f>
        <v>0</v>
      </c>
      <c r="N244" s="36">
        <f ca="1">SUMIFS(СВЦЭМ!$G$40:$G$783,СВЦЭМ!$A$40:$A$783,$A244,СВЦЭМ!$B$39:$B$782,N$225)+'СЕТ СН'!$F$15</f>
        <v>0</v>
      </c>
      <c r="O244" s="36">
        <f ca="1">SUMIFS(СВЦЭМ!$G$40:$G$783,СВЦЭМ!$A$40:$A$783,$A244,СВЦЭМ!$B$39:$B$782,O$225)+'СЕТ СН'!$F$15</f>
        <v>0</v>
      </c>
      <c r="P244" s="36">
        <f ca="1">SUMIFS(СВЦЭМ!$G$40:$G$783,СВЦЭМ!$A$40:$A$783,$A244,СВЦЭМ!$B$39:$B$782,P$225)+'СЕТ СН'!$F$15</f>
        <v>0</v>
      </c>
      <c r="Q244" s="36">
        <f ca="1">SUMIFS(СВЦЭМ!$G$40:$G$783,СВЦЭМ!$A$40:$A$783,$A244,СВЦЭМ!$B$39:$B$782,Q$225)+'СЕТ СН'!$F$15</f>
        <v>0</v>
      </c>
      <c r="R244" s="36">
        <f ca="1">SUMIFS(СВЦЭМ!$G$40:$G$783,СВЦЭМ!$A$40:$A$783,$A244,СВЦЭМ!$B$39:$B$782,R$225)+'СЕТ СН'!$F$15</f>
        <v>0</v>
      </c>
      <c r="S244" s="36">
        <f ca="1">SUMIFS(СВЦЭМ!$G$40:$G$783,СВЦЭМ!$A$40:$A$783,$A244,СВЦЭМ!$B$39:$B$782,S$225)+'СЕТ СН'!$F$15</f>
        <v>0</v>
      </c>
      <c r="T244" s="36">
        <f ca="1">SUMIFS(СВЦЭМ!$G$40:$G$783,СВЦЭМ!$A$40:$A$783,$A244,СВЦЭМ!$B$39:$B$782,T$225)+'СЕТ СН'!$F$15</f>
        <v>0</v>
      </c>
      <c r="U244" s="36">
        <f ca="1">SUMIFS(СВЦЭМ!$G$40:$G$783,СВЦЭМ!$A$40:$A$783,$A244,СВЦЭМ!$B$39:$B$782,U$225)+'СЕТ СН'!$F$15</f>
        <v>0</v>
      </c>
      <c r="V244" s="36">
        <f ca="1">SUMIFS(СВЦЭМ!$G$40:$G$783,СВЦЭМ!$A$40:$A$783,$A244,СВЦЭМ!$B$39:$B$782,V$225)+'СЕТ СН'!$F$15</f>
        <v>0</v>
      </c>
      <c r="W244" s="36">
        <f ca="1">SUMIFS(СВЦЭМ!$G$40:$G$783,СВЦЭМ!$A$40:$A$783,$A244,СВЦЭМ!$B$39:$B$782,W$225)+'СЕТ СН'!$F$15</f>
        <v>0</v>
      </c>
      <c r="X244" s="36">
        <f ca="1">SUMIFS(СВЦЭМ!$G$40:$G$783,СВЦЭМ!$A$40:$A$783,$A244,СВЦЭМ!$B$39:$B$782,X$225)+'СЕТ СН'!$F$15</f>
        <v>0</v>
      </c>
      <c r="Y244" s="36">
        <f ca="1">SUMIFS(СВЦЭМ!$G$40:$G$783,СВЦЭМ!$A$40:$A$783,$A244,СВЦЭМ!$B$39:$B$782,Y$225)+'СЕТ СН'!$F$15</f>
        <v>0</v>
      </c>
    </row>
    <row r="245" spans="1:25" ht="15.75" hidden="1" x14ac:dyDescent="0.2">
      <c r="A245" s="35">
        <f t="shared" si="6"/>
        <v>45158</v>
      </c>
      <c r="B245" s="36">
        <f ca="1">SUMIFS(СВЦЭМ!$G$40:$G$783,СВЦЭМ!$A$40:$A$783,$A245,СВЦЭМ!$B$39:$B$782,B$225)+'СЕТ СН'!$F$15</f>
        <v>0</v>
      </c>
      <c r="C245" s="36">
        <f ca="1">SUMIFS(СВЦЭМ!$G$40:$G$783,СВЦЭМ!$A$40:$A$783,$A245,СВЦЭМ!$B$39:$B$782,C$225)+'СЕТ СН'!$F$15</f>
        <v>0</v>
      </c>
      <c r="D245" s="36">
        <f ca="1">SUMIFS(СВЦЭМ!$G$40:$G$783,СВЦЭМ!$A$40:$A$783,$A245,СВЦЭМ!$B$39:$B$782,D$225)+'СЕТ СН'!$F$15</f>
        <v>0</v>
      </c>
      <c r="E245" s="36">
        <f ca="1">SUMIFS(СВЦЭМ!$G$40:$G$783,СВЦЭМ!$A$40:$A$783,$A245,СВЦЭМ!$B$39:$B$782,E$225)+'СЕТ СН'!$F$15</f>
        <v>0</v>
      </c>
      <c r="F245" s="36">
        <f ca="1">SUMIFS(СВЦЭМ!$G$40:$G$783,СВЦЭМ!$A$40:$A$783,$A245,СВЦЭМ!$B$39:$B$782,F$225)+'СЕТ СН'!$F$15</f>
        <v>0</v>
      </c>
      <c r="G245" s="36">
        <f ca="1">SUMIFS(СВЦЭМ!$G$40:$G$783,СВЦЭМ!$A$40:$A$783,$A245,СВЦЭМ!$B$39:$B$782,G$225)+'СЕТ СН'!$F$15</f>
        <v>0</v>
      </c>
      <c r="H245" s="36">
        <f ca="1">SUMIFS(СВЦЭМ!$G$40:$G$783,СВЦЭМ!$A$40:$A$783,$A245,СВЦЭМ!$B$39:$B$782,H$225)+'СЕТ СН'!$F$15</f>
        <v>0</v>
      </c>
      <c r="I245" s="36">
        <f ca="1">SUMIFS(СВЦЭМ!$G$40:$G$783,СВЦЭМ!$A$40:$A$783,$A245,СВЦЭМ!$B$39:$B$782,I$225)+'СЕТ СН'!$F$15</f>
        <v>0</v>
      </c>
      <c r="J245" s="36">
        <f ca="1">SUMIFS(СВЦЭМ!$G$40:$G$783,СВЦЭМ!$A$40:$A$783,$A245,СВЦЭМ!$B$39:$B$782,J$225)+'СЕТ СН'!$F$15</f>
        <v>0</v>
      </c>
      <c r="K245" s="36">
        <f ca="1">SUMIFS(СВЦЭМ!$G$40:$G$783,СВЦЭМ!$A$40:$A$783,$A245,СВЦЭМ!$B$39:$B$782,K$225)+'СЕТ СН'!$F$15</f>
        <v>0</v>
      </c>
      <c r="L245" s="36">
        <f ca="1">SUMIFS(СВЦЭМ!$G$40:$G$783,СВЦЭМ!$A$40:$A$783,$A245,СВЦЭМ!$B$39:$B$782,L$225)+'СЕТ СН'!$F$15</f>
        <v>0</v>
      </c>
      <c r="M245" s="36">
        <f ca="1">SUMIFS(СВЦЭМ!$G$40:$G$783,СВЦЭМ!$A$40:$A$783,$A245,СВЦЭМ!$B$39:$B$782,M$225)+'СЕТ СН'!$F$15</f>
        <v>0</v>
      </c>
      <c r="N245" s="36">
        <f ca="1">SUMIFS(СВЦЭМ!$G$40:$G$783,СВЦЭМ!$A$40:$A$783,$A245,СВЦЭМ!$B$39:$B$782,N$225)+'СЕТ СН'!$F$15</f>
        <v>0</v>
      </c>
      <c r="O245" s="36">
        <f ca="1">SUMIFS(СВЦЭМ!$G$40:$G$783,СВЦЭМ!$A$40:$A$783,$A245,СВЦЭМ!$B$39:$B$782,O$225)+'СЕТ СН'!$F$15</f>
        <v>0</v>
      </c>
      <c r="P245" s="36">
        <f ca="1">SUMIFS(СВЦЭМ!$G$40:$G$783,СВЦЭМ!$A$40:$A$783,$A245,СВЦЭМ!$B$39:$B$782,P$225)+'СЕТ СН'!$F$15</f>
        <v>0</v>
      </c>
      <c r="Q245" s="36">
        <f ca="1">SUMIFS(СВЦЭМ!$G$40:$G$783,СВЦЭМ!$A$40:$A$783,$A245,СВЦЭМ!$B$39:$B$782,Q$225)+'СЕТ СН'!$F$15</f>
        <v>0</v>
      </c>
      <c r="R245" s="36">
        <f ca="1">SUMIFS(СВЦЭМ!$G$40:$G$783,СВЦЭМ!$A$40:$A$783,$A245,СВЦЭМ!$B$39:$B$782,R$225)+'СЕТ СН'!$F$15</f>
        <v>0</v>
      </c>
      <c r="S245" s="36">
        <f ca="1">SUMIFS(СВЦЭМ!$G$40:$G$783,СВЦЭМ!$A$40:$A$783,$A245,СВЦЭМ!$B$39:$B$782,S$225)+'СЕТ СН'!$F$15</f>
        <v>0</v>
      </c>
      <c r="T245" s="36">
        <f ca="1">SUMIFS(СВЦЭМ!$G$40:$G$783,СВЦЭМ!$A$40:$A$783,$A245,СВЦЭМ!$B$39:$B$782,T$225)+'СЕТ СН'!$F$15</f>
        <v>0</v>
      </c>
      <c r="U245" s="36">
        <f ca="1">SUMIFS(СВЦЭМ!$G$40:$G$783,СВЦЭМ!$A$40:$A$783,$A245,СВЦЭМ!$B$39:$B$782,U$225)+'СЕТ СН'!$F$15</f>
        <v>0</v>
      </c>
      <c r="V245" s="36">
        <f ca="1">SUMIFS(СВЦЭМ!$G$40:$G$783,СВЦЭМ!$A$40:$A$783,$A245,СВЦЭМ!$B$39:$B$782,V$225)+'СЕТ СН'!$F$15</f>
        <v>0</v>
      </c>
      <c r="W245" s="36">
        <f ca="1">SUMIFS(СВЦЭМ!$G$40:$G$783,СВЦЭМ!$A$40:$A$783,$A245,СВЦЭМ!$B$39:$B$782,W$225)+'СЕТ СН'!$F$15</f>
        <v>0</v>
      </c>
      <c r="X245" s="36">
        <f ca="1">SUMIFS(СВЦЭМ!$G$40:$G$783,СВЦЭМ!$A$40:$A$783,$A245,СВЦЭМ!$B$39:$B$782,X$225)+'СЕТ СН'!$F$15</f>
        <v>0</v>
      </c>
      <c r="Y245" s="36">
        <f ca="1">SUMIFS(СВЦЭМ!$G$40:$G$783,СВЦЭМ!$A$40:$A$783,$A245,СВЦЭМ!$B$39:$B$782,Y$225)+'СЕТ СН'!$F$15</f>
        <v>0</v>
      </c>
    </row>
    <row r="246" spans="1:25" ht="15.75" hidden="1" x14ac:dyDescent="0.2">
      <c r="A246" s="35">
        <f t="shared" si="6"/>
        <v>45159</v>
      </c>
      <c r="B246" s="36">
        <f ca="1">SUMIFS(СВЦЭМ!$G$40:$G$783,СВЦЭМ!$A$40:$A$783,$A246,СВЦЭМ!$B$39:$B$782,B$225)+'СЕТ СН'!$F$15</f>
        <v>0</v>
      </c>
      <c r="C246" s="36">
        <f ca="1">SUMIFS(СВЦЭМ!$G$40:$G$783,СВЦЭМ!$A$40:$A$783,$A246,СВЦЭМ!$B$39:$B$782,C$225)+'СЕТ СН'!$F$15</f>
        <v>0</v>
      </c>
      <c r="D246" s="36">
        <f ca="1">SUMIFS(СВЦЭМ!$G$40:$G$783,СВЦЭМ!$A$40:$A$783,$A246,СВЦЭМ!$B$39:$B$782,D$225)+'СЕТ СН'!$F$15</f>
        <v>0</v>
      </c>
      <c r="E246" s="36">
        <f ca="1">SUMIFS(СВЦЭМ!$G$40:$G$783,СВЦЭМ!$A$40:$A$783,$A246,СВЦЭМ!$B$39:$B$782,E$225)+'СЕТ СН'!$F$15</f>
        <v>0</v>
      </c>
      <c r="F246" s="36">
        <f ca="1">SUMIFS(СВЦЭМ!$G$40:$G$783,СВЦЭМ!$A$40:$A$783,$A246,СВЦЭМ!$B$39:$B$782,F$225)+'СЕТ СН'!$F$15</f>
        <v>0</v>
      </c>
      <c r="G246" s="36">
        <f ca="1">SUMIFS(СВЦЭМ!$G$40:$G$783,СВЦЭМ!$A$40:$A$783,$A246,СВЦЭМ!$B$39:$B$782,G$225)+'СЕТ СН'!$F$15</f>
        <v>0</v>
      </c>
      <c r="H246" s="36">
        <f ca="1">SUMIFS(СВЦЭМ!$G$40:$G$783,СВЦЭМ!$A$40:$A$783,$A246,СВЦЭМ!$B$39:$B$782,H$225)+'СЕТ СН'!$F$15</f>
        <v>0</v>
      </c>
      <c r="I246" s="36">
        <f ca="1">SUMIFS(СВЦЭМ!$G$40:$G$783,СВЦЭМ!$A$40:$A$783,$A246,СВЦЭМ!$B$39:$B$782,I$225)+'СЕТ СН'!$F$15</f>
        <v>0</v>
      </c>
      <c r="J246" s="36">
        <f ca="1">SUMIFS(СВЦЭМ!$G$40:$G$783,СВЦЭМ!$A$40:$A$783,$A246,СВЦЭМ!$B$39:$B$782,J$225)+'СЕТ СН'!$F$15</f>
        <v>0</v>
      </c>
      <c r="K246" s="36">
        <f ca="1">SUMIFS(СВЦЭМ!$G$40:$G$783,СВЦЭМ!$A$40:$A$783,$A246,СВЦЭМ!$B$39:$B$782,K$225)+'СЕТ СН'!$F$15</f>
        <v>0</v>
      </c>
      <c r="L246" s="36">
        <f ca="1">SUMIFS(СВЦЭМ!$G$40:$G$783,СВЦЭМ!$A$40:$A$783,$A246,СВЦЭМ!$B$39:$B$782,L$225)+'СЕТ СН'!$F$15</f>
        <v>0</v>
      </c>
      <c r="M246" s="36">
        <f ca="1">SUMIFS(СВЦЭМ!$G$40:$G$783,СВЦЭМ!$A$40:$A$783,$A246,СВЦЭМ!$B$39:$B$782,M$225)+'СЕТ СН'!$F$15</f>
        <v>0</v>
      </c>
      <c r="N246" s="36">
        <f ca="1">SUMIFS(СВЦЭМ!$G$40:$G$783,СВЦЭМ!$A$40:$A$783,$A246,СВЦЭМ!$B$39:$B$782,N$225)+'СЕТ СН'!$F$15</f>
        <v>0</v>
      </c>
      <c r="O246" s="36">
        <f ca="1">SUMIFS(СВЦЭМ!$G$40:$G$783,СВЦЭМ!$A$40:$A$783,$A246,СВЦЭМ!$B$39:$B$782,O$225)+'СЕТ СН'!$F$15</f>
        <v>0</v>
      </c>
      <c r="P246" s="36">
        <f ca="1">SUMIFS(СВЦЭМ!$G$40:$G$783,СВЦЭМ!$A$40:$A$783,$A246,СВЦЭМ!$B$39:$B$782,P$225)+'СЕТ СН'!$F$15</f>
        <v>0</v>
      </c>
      <c r="Q246" s="36">
        <f ca="1">SUMIFS(СВЦЭМ!$G$40:$G$783,СВЦЭМ!$A$40:$A$783,$A246,СВЦЭМ!$B$39:$B$782,Q$225)+'СЕТ СН'!$F$15</f>
        <v>0</v>
      </c>
      <c r="R246" s="36">
        <f ca="1">SUMIFS(СВЦЭМ!$G$40:$G$783,СВЦЭМ!$A$40:$A$783,$A246,СВЦЭМ!$B$39:$B$782,R$225)+'СЕТ СН'!$F$15</f>
        <v>0</v>
      </c>
      <c r="S246" s="36">
        <f ca="1">SUMIFS(СВЦЭМ!$G$40:$G$783,СВЦЭМ!$A$40:$A$783,$A246,СВЦЭМ!$B$39:$B$782,S$225)+'СЕТ СН'!$F$15</f>
        <v>0</v>
      </c>
      <c r="T246" s="36">
        <f ca="1">SUMIFS(СВЦЭМ!$G$40:$G$783,СВЦЭМ!$A$40:$A$783,$A246,СВЦЭМ!$B$39:$B$782,T$225)+'СЕТ СН'!$F$15</f>
        <v>0</v>
      </c>
      <c r="U246" s="36">
        <f ca="1">SUMIFS(СВЦЭМ!$G$40:$G$783,СВЦЭМ!$A$40:$A$783,$A246,СВЦЭМ!$B$39:$B$782,U$225)+'СЕТ СН'!$F$15</f>
        <v>0</v>
      </c>
      <c r="V246" s="36">
        <f ca="1">SUMIFS(СВЦЭМ!$G$40:$G$783,СВЦЭМ!$A$40:$A$783,$A246,СВЦЭМ!$B$39:$B$782,V$225)+'СЕТ СН'!$F$15</f>
        <v>0</v>
      </c>
      <c r="W246" s="36">
        <f ca="1">SUMIFS(СВЦЭМ!$G$40:$G$783,СВЦЭМ!$A$40:$A$783,$A246,СВЦЭМ!$B$39:$B$782,W$225)+'СЕТ СН'!$F$15</f>
        <v>0</v>
      </c>
      <c r="X246" s="36">
        <f ca="1">SUMIFS(СВЦЭМ!$G$40:$G$783,СВЦЭМ!$A$40:$A$783,$A246,СВЦЭМ!$B$39:$B$782,X$225)+'СЕТ СН'!$F$15</f>
        <v>0</v>
      </c>
      <c r="Y246" s="36">
        <f ca="1">SUMIFS(СВЦЭМ!$G$40:$G$783,СВЦЭМ!$A$40:$A$783,$A246,СВЦЭМ!$B$39:$B$782,Y$225)+'СЕТ СН'!$F$15</f>
        <v>0</v>
      </c>
    </row>
    <row r="247" spans="1:25" ht="15.75" hidden="1" x14ac:dyDescent="0.2">
      <c r="A247" s="35">
        <f t="shared" si="6"/>
        <v>45160</v>
      </c>
      <c r="B247" s="36">
        <f ca="1">SUMIFS(СВЦЭМ!$G$40:$G$783,СВЦЭМ!$A$40:$A$783,$A247,СВЦЭМ!$B$39:$B$782,B$225)+'СЕТ СН'!$F$15</f>
        <v>0</v>
      </c>
      <c r="C247" s="36">
        <f ca="1">SUMIFS(СВЦЭМ!$G$40:$G$783,СВЦЭМ!$A$40:$A$783,$A247,СВЦЭМ!$B$39:$B$782,C$225)+'СЕТ СН'!$F$15</f>
        <v>0</v>
      </c>
      <c r="D247" s="36">
        <f ca="1">SUMIFS(СВЦЭМ!$G$40:$G$783,СВЦЭМ!$A$40:$A$783,$A247,СВЦЭМ!$B$39:$B$782,D$225)+'СЕТ СН'!$F$15</f>
        <v>0</v>
      </c>
      <c r="E247" s="36">
        <f ca="1">SUMIFS(СВЦЭМ!$G$40:$G$783,СВЦЭМ!$A$40:$A$783,$A247,СВЦЭМ!$B$39:$B$782,E$225)+'СЕТ СН'!$F$15</f>
        <v>0</v>
      </c>
      <c r="F247" s="36">
        <f ca="1">SUMIFS(СВЦЭМ!$G$40:$G$783,СВЦЭМ!$A$40:$A$783,$A247,СВЦЭМ!$B$39:$B$782,F$225)+'СЕТ СН'!$F$15</f>
        <v>0</v>
      </c>
      <c r="G247" s="36">
        <f ca="1">SUMIFS(СВЦЭМ!$G$40:$G$783,СВЦЭМ!$A$40:$A$783,$A247,СВЦЭМ!$B$39:$B$782,G$225)+'СЕТ СН'!$F$15</f>
        <v>0</v>
      </c>
      <c r="H247" s="36">
        <f ca="1">SUMIFS(СВЦЭМ!$G$40:$G$783,СВЦЭМ!$A$40:$A$783,$A247,СВЦЭМ!$B$39:$B$782,H$225)+'СЕТ СН'!$F$15</f>
        <v>0</v>
      </c>
      <c r="I247" s="36">
        <f ca="1">SUMIFS(СВЦЭМ!$G$40:$G$783,СВЦЭМ!$A$40:$A$783,$A247,СВЦЭМ!$B$39:$B$782,I$225)+'СЕТ СН'!$F$15</f>
        <v>0</v>
      </c>
      <c r="J247" s="36">
        <f ca="1">SUMIFS(СВЦЭМ!$G$40:$G$783,СВЦЭМ!$A$40:$A$783,$A247,СВЦЭМ!$B$39:$B$782,J$225)+'СЕТ СН'!$F$15</f>
        <v>0</v>
      </c>
      <c r="K247" s="36">
        <f ca="1">SUMIFS(СВЦЭМ!$G$40:$G$783,СВЦЭМ!$A$40:$A$783,$A247,СВЦЭМ!$B$39:$B$782,K$225)+'СЕТ СН'!$F$15</f>
        <v>0</v>
      </c>
      <c r="L247" s="36">
        <f ca="1">SUMIFS(СВЦЭМ!$G$40:$G$783,СВЦЭМ!$A$40:$A$783,$A247,СВЦЭМ!$B$39:$B$782,L$225)+'СЕТ СН'!$F$15</f>
        <v>0</v>
      </c>
      <c r="M247" s="36">
        <f ca="1">SUMIFS(СВЦЭМ!$G$40:$G$783,СВЦЭМ!$A$40:$A$783,$A247,СВЦЭМ!$B$39:$B$782,M$225)+'СЕТ СН'!$F$15</f>
        <v>0</v>
      </c>
      <c r="N247" s="36">
        <f ca="1">SUMIFS(СВЦЭМ!$G$40:$G$783,СВЦЭМ!$A$40:$A$783,$A247,СВЦЭМ!$B$39:$B$782,N$225)+'СЕТ СН'!$F$15</f>
        <v>0</v>
      </c>
      <c r="O247" s="36">
        <f ca="1">SUMIFS(СВЦЭМ!$G$40:$G$783,СВЦЭМ!$A$40:$A$783,$A247,СВЦЭМ!$B$39:$B$782,O$225)+'СЕТ СН'!$F$15</f>
        <v>0</v>
      </c>
      <c r="P247" s="36">
        <f ca="1">SUMIFS(СВЦЭМ!$G$40:$G$783,СВЦЭМ!$A$40:$A$783,$A247,СВЦЭМ!$B$39:$B$782,P$225)+'СЕТ СН'!$F$15</f>
        <v>0</v>
      </c>
      <c r="Q247" s="36">
        <f ca="1">SUMIFS(СВЦЭМ!$G$40:$G$783,СВЦЭМ!$A$40:$A$783,$A247,СВЦЭМ!$B$39:$B$782,Q$225)+'СЕТ СН'!$F$15</f>
        <v>0</v>
      </c>
      <c r="R247" s="36">
        <f ca="1">SUMIFS(СВЦЭМ!$G$40:$G$783,СВЦЭМ!$A$40:$A$783,$A247,СВЦЭМ!$B$39:$B$782,R$225)+'СЕТ СН'!$F$15</f>
        <v>0</v>
      </c>
      <c r="S247" s="36">
        <f ca="1">SUMIFS(СВЦЭМ!$G$40:$G$783,СВЦЭМ!$A$40:$A$783,$A247,СВЦЭМ!$B$39:$B$782,S$225)+'СЕТ СН'!$F$15</f>
        <v>0</v>
      </c>
      <c r="T247" s="36">
        <f ca="1">SUMIFS(СВЦЭМ!$G$40:$G$783,СВЦЭМ!$A$40:$A$783,$A247,СВЦЭМ!$B$39:$B$782,T$225)+'СЕТ СН'!$F$15</f>
        <v>0</v>
      </c>
      <c r="U247" s="36">
        <f ca="1">SUMIFS(СВЦЭМ!$G$40:$G$783,СВЦЭМ!$A$40:$A$783,$A247,СВЦЭМ!$B$39:$B$782,U$225)+'СЕТ СН'!$F$15</f>
        <v>0</v>
      </c>
      <c r="V247" s="36">
        <f ca="1">SUMIFS(СВЦЭМ!$G$40:$G$783,СВЦЭМ!$A$40:$A$783,$A247,СВЦЭМ!$B$39:$B$782,V$225)+'СЕТ СН'!$F$15</f>
        <v>0</v>
      </c>
      <c r="W247" s="36">
        <f ca="1">SUMIFS(СВЦЭМ!$G$40:$G$783,СВЦЭМ!$A$40:$A$783,$A247,СВЦЭМ!$B$39:$B$782,W$225)+'СЕТ СН'!$F$15</f>
        <v>0</v>
      </c>
      <c r="X247" s="36">
        <f ca="1">SUMIFS(СВЦЭМ!$G$40:$G$783,СВЦЭМ!$A$40:$A$783,$A247,СВЦЭМ!$B$39:$B$782,X$225)+'СЕТ СН'!$F$15</f>
        <v>0</v>
      </c>
      <c r="Y247" s="36">
        <f ca="1">SUMIFS(СВЦЭМ!$G$40:$G$783,СВЦЭМ!$A$40:$A$783,$A247,СВЦЭМ!$B$39:$B$782,Y$225)+'СЕТ СН'!$F$15</f>
        <v>0</v>
      </c>
    </row>
    <row r="248" spans="1:25" ht="15.75" hidden="1" x14ac:dyDescent="0.2">
      <c r="A248" s="35">
        <f t="shared" si="6"/>
        <v>45161</v>
      </c>
      <c r="B248" s="36">
        <f ca="1">SUMIFS(СВЦЭМ!$G$40:$G$783,СВЦЭМ!$A$40:$A$783,$A248,СВЦЭМ!$B$39:$B$782,B$225)+'СЕТ СН'!$F$15</f>
        <v>0</v>
      </c>
      <c r="C248" s="36">
        <f ca="1">SUMIFS(СВЦЭМ!$G$40:$G$783,СВЦЭМ!$A$40:$A$783,$A248,СВЦЭМ!$B$39:$B$782,C$225)+'СЕТ СН'!$F$15</f>
        <v>0</v>
      </c>
      <c r="D248" s="36">
        <f ca="1">SUMIFS(СВЦЭМ!$G$40:$G$783,СВЦЭМ!$A$40:$A$783,$A248,СВЦЭМ!$B$39:$B$782,D$225)+'СЕТ СН'!$F$15</f>
        <v>0</v>
      </c>
      <c r="E248" s="36">
        <f ca="1">SUMIFS(СВЦЭМ!$G$40:$G$783,СВЦЭМ!$A$40:$A$783,$A248,СВЦЭМ!$B$39:$B$782,E$225)+'СЕТ СН'!$F$15</f>
        <v>0</v>
      </c>
      <c r="F248" s="36">
        <f ca="1">SUMIFS(СВЦЭМ!$G$40:$G$783,СВЦЭМ!$A$40:$A$783,$A248,СВЦЭМ!$B$39:$B$782,F$225)+'СЕТ СН'!$F$15</f>
        <v>0</v>
      </c>
      <c r="G248" s="36">
        <f ca="1">SUMIFS(СВЦЭМ!$G$40:$G$783,СВЦЭМ!$A$40:$A$783,$A248,СВЦЭМ!$B$39:$B$782,G$225)+'СЕТ СН'!$F$15</f>
        <v>0</v>
      </c>
      <c r="H248" s="36">
        <f ca="1">SUMIFS(СВЦЭМ!$G$40:$G$783,СВЦЭМ!$A$40:$A$783,$A248,СВЦЭМ!$B$39:$B$782,H$225)+'СЕТ СН'!$F$15</f>
        <v>0</v>
      </c>
      <c r="I248" s="36">
        <f ca="1">SUMIFS(СВЦЭМ!$G$40:$G$783,СВЦЭМ!$A$40:$A$783,$A248,СВЦЭМ!$B$39:$B$782,I$225)+'СЕТ СН'!$F$15</f>
        <v>0</v>
      </c>
      <c r="J248" s="36">
        <f ca="1">SUMIFS(СВЦЭМ!$G$40:$G$783,СВЦЭМ!$A$40:$A$783,$A248,СВЦЭМ!$B$39:$B$782,J$225)+'СЕТ СН'!$F$15</f>
        <v>0</v>
      </c>
      <c r="K248" s="36">
        <f ca="1">SUMIFS(СВЦЭМ!$G$40:$G$783,СВЦЭМ!$A$40:$A$783,$A248,СВЦЭМ!$B$39:$B$782,K$225)+'СЕТ СН'!$F$15</f>
        <v>0</v>
      </c>
      <c r="L248" s="36">
        <f ca="1">SUMIFS(СВЦЭМ!$G$40:$G$783,СВЦЭМ!$A$40:$A$783,$A248,СВЦЭМ!$B$39:$B$782,L$225)+'СЕТ СН'!$F$15</f>
        <v>0</v>
      </c>
      <c r="M248" s="36">
        <f ca="1">SUMIFS(СВЦЭМ!$G$40:$G$783,СВЦЭМ!$A$40:$A$783,$A248,СВЦЭМ!$B$39:$B$782,M$225)+'СЕТ СН'!$F$15</f>
        <v>0</v>
      </c>
      <c r="N248" s="36">
        <f ca="1">SUMIFS(СВЦЭМ!$G$40:$G$783,СВЦЭМ!$A$40:$A$783,$A248,СВЦЭМ!$B$39:$B$782,N$225)+'СЕТ СН'!$F$15</f>
        <v>0</v>
      </c>
      <c r="O248" s="36">
        <f ca="1">SUMIFS(СВЦЭМ!$G$40:$G$783,СВЦЭМ!$A$40:$A$783,$A248,СВЦЭМ!$B$39:$B$782,O$225)+'СЕТ СН'!$F$15</f>
        <v>0</v>
      </c>
      <c r="P248" s="36">
        <f ca="1">SUMIFS(СВЦЭМ!$G$40:$G$783,СВЦЭМ!$A$40:$A$783,$A248,СВЦЭМ!$B$39:$B$782,P$225)+'СЕТ СН'!$F$15</f>
        <v>0</v>
      </c>
      <c r="Q248" s="36">
        <f ca="1">SUMIFS(СВЦЭМ!$G$40:$G$783,СВЦЭМ!$A$40:$A$783,$A248,СВЦЭМ!$B$39:$B$782,Q$225)+'СЕТ СН'!$F$15</f>
        <v>0</v>
      </c>
      <c r="R248" s="36">
        <f ca="1">SUMIFS(СВЦЭМ!$G$40:$G$783,СВЦЭМ!$A$40:$A$783,$A248,СВЦЭМ!$B$39:$B$782,R$225)+'СЕТ СН'!$F$15</f>
        <v>0</v>
      </c>
      <c r="S248" s="36">
        <f ca="1">SUMIFS(СВЦЭМ!$G$40:$G$783,СВЦЭМ!$A$40:$A$783,$A248,СВЦЭМ!$B$39:$B$782,S$225)+'СЕТ СН'!$F$15</f>
        <v>0</v>
      </c>
      <c r="T248" s="36">
        <f ca="1">SUMIFS(СВЦЭМ!$G$40:$G$783,СВЦЭМ!$A$40:$A$783,$A248,СВЦЭМ!$B$39:$B$782,T$225)+'СЕТ СН'!$F$15</f>
        <v>0</v>
      </c>
      <c r="U248" s="36">
        <f ca="1">SUMIFS(СВЦЭМ!$G$40:$G$783,СВЦЭМ!$A$40:$A$783,$A248,СВЦЭМ!$B$39:$B$782,U$225)+'СЕТ СН'!$F$15</f>
        <v>0</v>
      </c>
      <c r="V248" s="36">
        <f ca="1">SUMIFS(СВЦЭМ!$G$40:$G$783,СВЦЭМ!$A$40:$A$783,$A248,СВЦЭМ!$B$39:$B$782,V$225)+'СЕТ СН'!$F$15</f>
        <v>0</v>
      </c>
      <c r="W248" s="36">
        <f ca="1">SUMIFS(СВЦЭМ!$G$40:$G$783,СВЦЭМ!$A$40:$A$783,$A248,СВЦЭМ!$B$39:$B$782,W$225)+'СЕТ СН'!$F$15</f>
        <v>0</v>
      </c>
      <c r="X248" s="36">
        <f ca="1">SUMIFS(СВЦЭМ!$G$40:$G$783,СВЦЭМ!$A$40:$A$783,$A248,СВЦЭМ!$B$39:$B$782,X$225)+'СЕТ СН'!$F$15</f>
        <v>0</v>
      </c>
      <c r="Y248" s="36">
        <f ca="1">SUMIFS(СВЦЭМ!$G$40:$G$783,СВЦЭМ!$A$40:$A$783,$A248,СВЦЭМ!$B$39:$B$782,Y$225)+'СЕТ СН'!$F$15</f>
        <v>0</v>
      </c>
    </row>
    <row r="249" spans="1:25" ht="15.75" hidden="1" x14ac:dyDescent="0.2">
      <c r="A249" s="35">
        <f t="shared" si="6"/>
        <v>45162</v>
      </c>
      <c r="B249" s="36">
        <f ca="1">SUMIFS(СВЦЭМ!$G$40:$G$783,СВЦЭМ!$A$40:$A$783,$A249,СВЦЭМ!$B$39:$B$782,B$225)+'СЕТ СН'!$F$15</f>
        <v>0</v>
      </c>
      <c r="C249" s="36">
        <f ca="1">SUMIFS(СВЦЭМ!$G$40:$G$783,СВЦЭМ!$A$40:$A$783,$A249,СВЦЭМ!$B$39:$B$782,C$225)+'СЕТ СН'!$F$15</f>
        <v>0</v>
      </c>
      <c r="D249" s="36">
        <f ca="1">SUMIFS(СВЦЭМ!$G$40:$G$783,СВЦЭМ!$A$40:$A$783,$A249,СВЦЭМ!$B$39:$B$782,D$225)+'СЕТ СН'!$F$15</f>
        <v>0</v>
      </c>
      <c r="E249" s="36">
        <f ca="1">SUMIFS(СВЦЭМ!$G$40:$G$783,СВЦЭМ!$A$40:$A$783,$A249,СВЦЭМ!$B$39:$B$782,E$225)+'СЕТ СН'!$F$15</f>
        <v>0</v>
      </c>
      <c r="F249" s="36">
        <f ca="1">SUMIFS(СВЦЭМ!$G$40:$G$783,СВЦЭМ!$A$40:$A$783,$A249,СВЦЭМ!$B$39:$B$782,F$225)+'СЕТ СН'!$F$15</f>
        <v>0</v>
      </c>
      <c r="G249" s="36">
        <f ca="1">SUMIFS(СВЦЭМ!$G$40:$G$783,СВЦЭМ!$A$40:$A$783,$A249,СВЦЭМ!$B$39:$B$782,G$225)+'СЕТ СН'!$F$15</f>
        <v>0</v>
      </c>
      <c r="H249" s="36">
        <f ca="1">SUMIFS(СВЦЭМ!$G$40:$G$783,СВЦЭМ!$A$40:$A$783,$A249,СВЦЭМ!$B$39:$B$782,H$225)+'СЕТ СН'!$F$15</f>
        <v>0</v>
      </c>
      <c r="I249" s="36">
        <f ca="1">SUMIFS(СВЦЭМ!$G$40:$G$783,СВЦЭМ!$A$40:$A$783,$A249,СВЦЭМ!$B$39:$B$782,I$225)+'СЕТ СН'!$F$15</f>
        <v>0</v>
      </c>
      <c r="J249" s="36">
        <f ca="1">SUMIFS(СВЦЭМ!$G$40:$G$783,СВЦЭМ!$A$40:$A$783,$A249,СВЦЭМ!$B$39:$B$782,J$225)+'СЕТ СН'!$F$15</f>
        <v>0</v>
      </c>
      <c r="K249" s="36">
        <f ca="1">SUMIFS(СВЦЭМ!$G$40:$G$783,СВЦЭМ!$A$40:$A$783,$A249,СВЦЭМ!$B$39:$B$782,K$225)+'СЕТ СН'!$F$15</f>
        <v>0</v>
      </c>
      <c r="L249" s="36">
        <f ca="1">SUMIFS(СВЦЭМ!$G$40:$G$783,СВЦЭМ!$A$40:$A$783,$A249,СВЦЭМ!$B$39:$B$782,L$225)+'СЕТ СН'!$F$15</f>
        <v>0</v>
      </c>
      <c r="M249" s="36">
        <f ca="1">SUMIFS(СВЦЭМ!$G$40:$G$783,СВЦЭМ!$A$40:$A$783,$A249,СВЦЭМ!$B$39:$B$782,M$225)+'СЕТ СН'!$F$15</f>
        <v>0</v>
      </c>
      <c r="N249" s="36">
        <f ca="1">SUMIFS(СВЦЭМ!$G$40:$G$783,СВЦЭМ!$A$40:$A$783,$A249,СВЦЭМ!$B$39:$B$782,N$225)+'СЕТ СН'!$F$15</f>
        <v>0</v>
      </c>
      <c r="O249" s="36">
        <f ca="1">SUMIFS(СВЦЭМ!$G$40:$G$783,СВЦЭМ!$A$40:$A$783,$A249,СВЦЭМ!$B$39:$B$782,O$225)+'СЕТ СН'!$F$15</f>
        <v>0</v>
      </c>
      <c r="P249" s="36">
        <f ca="1">SUMIFS(СВЦЭМ!$G$40:$G$783,СВЦЭМ!$A$40:$A$783,$A249,СВЦЭМ!$B$39:$B$782,P$225)+'СЕТ СН'!$F$15</f>
        <v>0</v>
      </c>
      <c r="Q249" s="36">
        <f ca="1">SUMIFS(СВЦЭМ!$G$40:$G$783,СВЦЭМ!$A$40:$A$783,$A249,СВЦЭМ!$B$39:$B$782,Q$225)+'СЕТ СН'!$F$15</f>
        <v>0</v>
      </c>
      <c r="R249" s="36">
        <f ca="1">SUMIFS(СВЦЭМ!$G$40:$G$783,СВЦЭМ!$A$40:$A$783,$A249,СВЦЭМ!$B$39:$B$782,R$225)+'СЕТ СН'!$F$15</f>
        <v>0</v>
      </c>
      <c r="S249" s="36">
        <f ca="1">SUMIFS(СВЦЭМ!$G$40:$G$783,СВЦЭМ!$A$40:$A$783,$A249,СВЦЭМ!$B$39:$B$782,S$225)+'СЕТ СН'!$F$15</f>
        <v>0</v>
      </c>
      <c r="T249" s="36">
        <f ca="1">SUMIFS(СВЦЭМ!$G$40:$G$783,СВЦЭМ!$A$40:$A$783,$A249,СВЦЭМ!$B$39:$B$782,T$225)+'СЕТ СН'!$F$15</f>
        <v>0</v>
      </c>
      <c r="U249" s="36">
        <f ca="1">SUMIFS(СВЦЭМ!$G$40:$G$783,СВЦЭМ!$A$40:$A$783,$A249,СВЦЭМ!$B$39:$B$782,U$225)+'СЕТ СН'!$F$15</f>
        <v>0</v>
      </c>
      <c r="V249" s="36">
        <f ca="1">SUMIFS(СВЦЭМ!$G$40:$G$783,СВЦЭМ!$A$40:$A$783,$A249,СВЦЭМ!$B$39:$B$782,V$225)+'СЕТ СН'!$F$15</f>
        <v>0</v>
      </c>
      <c r="W249" s="36">
        <f ca="1">SUMIFS(СВЦЭМ!$G$40:$G$783,СВЦЭМ!$A$40:$A$783,$A249,СВЦЭМ!$B$39:$B$782,W$225)+'СЕТ СН'!$F$15</f>
        <v>0</v>
      </c>
      <c r="X249" s="36">
        <f ca="1">SUMIFS(СВЦЭМ!$G$40:$G$783,СВЦЭМ!$A$40:$A$783,$A249,СВЦЭМ!$B$39:$B$782,X$225)+'СЕТ СН'!$F$15</f>
        <v>0</v>
      </c>
      <c r="Y249" s="36">
        <f ca="1">SUMIFS(СВЦЭМ!$G$40:$G$783,СВЦЭМ!$A$40:$A$783,$A249,СВЦЭМ!$B$39:$B$782,Y$225)+'СЕТ СН'!$F$15</f>
        <v>0</v>
      </c>
    </row>
    <row r="250" spans="1:25" ht="15.75" hidden="1" x14ac:dyDescent="0.2">
      <c r="A250" s="35">
        <f t="shared" si="6"/>
        <v>45163</v>
      </c>
      <c r="B250" s="36">
        <f ca="1">SUMIFS(СВЦЭМ!$G$40:$G$783,СВЦЭМ!$A$40:$A$783,$A250,СВЦЭМ!$B$39:$B$782,B$225)+'СЕТ СН'!$F$15</f>
        <v>0</v>
      </c>
      <c r="C250" s="36">
        <f ca="1">SUMIFS(СВЦЭМ!$G$40:$G$783,СВЦЭМ!$A$40:$A$783,$A250,СВЦЭМ!$B$39:$B$782,C$225)+'СЕТ СН'!$F$15</f>
        <v>0</v>
      </c>
      <c r="D250" s="36">
        <f ca="1">SUMIFS(СВЦЭМ!$G$40:$G$783,СВЦЭМ!$A$40:$A$783,$A250,СВЦЭМ!$B$39:$B$782,D$225)+'СЕТ СН'!$F$15</f>
        <v>0</v>
      </c>
      <c r="E250" s="36">
        <f ca="1">SUMIFS(СВЦЭМ!$G$40:$G$783,СВЦЭМ!$A$40:$A$783,$A250,СВЦЭМ!$B$39:$B$782,E$225)+'СЕТ СН'!$F$15</f>
        <v>0</v>
      </c>
      <c r="F250" s="36">
        <f ca="1">SUMIFS(СВЦЭМ!$G$40:$G$783,СВЦЭМ!$A$40:$A$783,$A250,СВЦЭМ!$B$39:$B$782,F$225)+'СЕТ СН'!$F$15</f>
        <v>0</v>
      </c>
      <c r="G250" s="36">
        <f ca="1">SUMIFS(СВЦЭМ!$G$40:$G$783,СВЦЭМ!$A$40:$A$783,$A250,СВЦЭМ!$B$39:$B$782,G$225)+'СЕТ СН'!$F$15</f>
        <v>0</v>
      </c>
      <c r="H250" s="36">
        <f ca="1">SUMIFS(СВЦЭМ!$G$40:$G$783,СВЦЭМ!$A$40:$A$783,$A250,СВЦЭМ!$B$39:$B$782,H$225)+'СЕТ СН'!$F$15</f>
        <v>0</v>
      </c>
      <c r="I250" s="36">
        <f ca="1">SUMIFS(СВЦЭМ!$G$40:$G$783,СВЦЭМ!$A$40:$A$783,$A250,СВЦЭМ!$B$39:$B$782,I$225)+'СЕТ СН'!$F$15</f>
        <v>0</v>
      </c>
      <c r="J250" s="36">
        <f ca="1">SUMIFS(СВЦЭМ!$G$40:$G$783,СВЦЭМ!$A$40:$A$783,$A250,СВЦЭМ!$B$39:$B$782,J$225)+'СЕТ СН'!$F$15</f>
        <v>0</v>
      </c>
      <c r="K250" s="36">
        <f ca="1">SUMIFS(СВЦЭМ!$G$40:$G$783,СВЦЭМ!$A$40:$A$783,$A250,СВЦЭМ!$B$39:$B$782,K$225)+'СЕТ СН'!$F$15</f>
        <v>0</v>
      </c>
      <c r="L250" s="36">
        <f ca="1">SUMIFS(СВЦЭМ!$G$40:$G$783,СВЦЭМ!$A$40:$A$783,$A250,СВЦЭМ!$B$39:$B$782,L$225)+'СЕТ СН'!$F$15</f>
        <v>0</v>
      </c>
      <c r="M250" s="36">
        <f ca="1">SUMIFS(СВЦЭМ!$G$40:$G$783,СВЦЭМ!$A$40:$A$783,$A250,СВЦЭМ!$B$39:$B$782,M$225)+'СЕТ СН'!$F$15</f>
        <v>0</v>
      </c>
      <c r="N250" s="36">
        <f ca="1">SUMIFS(СВЦЭМ!$G$40:$G$783,СВЦЭМ!$A$40:$A$783,$A250,СВЦЭМ!$B$39:$B$782,N$225)+'СЕТ СН'!$F$15</f>
        <v>0</v>
      </c>
      <c r="O250" s="36">
        <f ca="1">SUMIFS(СВЦЭМ!$G$40:$G$783,СВЦЭМ!$A$40:$A$783,$A250,СВЦЭМ!$B$39:$B$782,O$225)+'СЕТ СН'!$F$15</f>
        <v>0</v>
      </c>
      <c r="P250" s="36">
        <f ca="1">SUMIFS(СВЦЭМ!$G$40:$G$783,СВЦЭМ!$A$40:$A$783,$A250,СВЦЭМ!$B$39:$B$782,P$225)+'СЕТ СН'!$F$15</f>
        <v>0</v>
      </c>
      <c r="Q250" s="36">
        <f ca="1">SUMIFS(СВЦЭМ!$G$40:$G$783,СВЦЭМ!$A$40:$A$783,$A250,СВЦЭМ!$B$39:$B$782,Q$225)+'СЕТ СН'!$F$15</f>
        <v>0</v>
      </c>
      <c r="R250" s="36">
        <f ca="1">SUMIFS(СВЦЭМ!$G$40:$G$783,СВЦЭМ!$A$40:$A$783,$A250,СВЦЭМ!$B$39:$B$782,R$225)+'СЕТ СН'!$F$15</f>
        <v>0</v>
      </c>
      <c r="S250" s="36">
        <f ca="1">SUMIFS(СВЦЭМ!$G$40:$G$783,СВЦЭМ!$A$40:$A$783,$A250,СВЦЭМ!$B$39:$B$782,S$225)+'СЕТ СН'!$F$15</f>
        <v>0</v>
      </c>
      <c r="T250" s="36">
        <f ca="1">SUMIFS(СВЦЭМ!$G$40:$G$783,СВЦЭМ!$A$40:$A$783,$A250,СВЦЭМ!$B$39:$B$782,T$225)+'СЕТ СН'!$F$15</f>
        <v>0</v>
      </c>
      <c r="U250" s="36">
        <f ca="1">SUMIFS(СВЦЭМ!$G$40:$G$783,СВЦЭМ!$A$40:$A$783,$A250,СВЦЭМ!$B$39:$B$782,U$225)+'СЕТ СН'!$F$15</f>
        <v>0</v>
      </c>
      <c r="V250" s="36">
        <f ca="1">SUMIFS(СВЦЭМ!$G$40:$G$783,СВЦЭМ!$A$40:$A$783,$A250,СВЦЭМ!$B$39:$B$782,V$225)+'СЕТ СН'!$F$15</f>
        <v>0</v>
      </c>
      <c r="W250" s="36">
        <f ca="1">SUMIFS(СВЦЭМ!$G$40:$G$783,СВЦЭМ!$A$40:$A$783,$A250,СВЦЭМ!$B$39:$B$782,W$225)+'СЕТ СН'!$F$15</f>
        <v>0</v>
      </c>
      <c r="X250" s="36">
        <f ca="1">SUMIFS(СВЦЭМ!$G$40:$G$783,СВЦЭМ!$A$40:$A$783,$A250,СВЦЭМ!$B$39:$B$782,X$225)+'СЕТ СН'!$F$15</f>
        <v>0</v>
      </c>
      <c r="Y250" s="36">
        <f ca="1">SUMIFS(СВЦЭМ!$G$40:$G$783,СВЦЭМ!$A$40:$A$783,$A250,СВЦЭМ!$B$39:$B$782,Y$225)+'СЕТ СН'!$F$15</f>
        <v>0</v>
      </c>
    </row>
    <row r="251" spans="1:25" ht="15.75" hidden="1" x14ac:dyDescent="0.2">
      <c r="A251" s="35">
        <f t="shared" si="6"/>
        <v>45164</v>
      </c>
      <c r="B251" s="36">
        <f ca="1">SUMIFS(СВЦЭМ!$G$40:$G$783,СВЦЭМ!$A$40:$A$783,$A251,СВЦЭМ!$B$39:$B$782,B$225)+'СЕТ СН'!$F$15</f>
        <v>0</v>
      </c>
      <c r="C251" s="36">
        <f ca="1">SUMIFS(СВЦЭМ!$G$40:$G$783,СВЦЭМ!$A$40:$A$783,$A251,СВЦЭМ!$B$39:$B$782,C$225)+'СЕТ СН'!$F$15</f>
        <v>0</v>
      </c>
      <c r="D251" s="36">
        <f ca="1">SUMIFS(СВЦЭМ!$G$40:$G$783,СВЦЭМ!$A$40:$A$783,$A251,СВЦЭМ!$B$39:$B$782,D$225)+'СЕТ СН'!$F$15</f>
        <v>0</v>
      </c>
      <c r="E251" s="36">
        <f ca="1">SUMIFS(СВЦЭМ!$G$40:$G$783,СВЦЭМ!$A$40:$A$783,$A251,СВЦЭМ!$B$39:$B$782,E$225)+'СЕТ СН'!$F$15</f>
        <v>0</v>
      </c>
      <c r="F251" s="36">
        <f ca="1">SUMIFS(СВЦЭМ!$G$40:$G$783,СВЦЭМ!$A$40:$A$783,$A251,СВЦЭМ!$B$39:$B$782,F$225)+'СЕТ СН'!$F$15</f>
        <v>0</v>
      </c>
      <c r="G251" s="36">
        <f ca="1">SUMIFS(СВЦЭМ!$G$40:$G$783,СВЦЭМ!$A$40:$A$783,$A251,СВЦЭМ!$B$39:$B$782,G$225)+'СЕТ СН'!$F$15</f>
        <v>0</v>
      </c>
      <c r="H251" s="36">
        <f ca="1">SUMIFS(СВЦЭМ!$G$40:$G$783,СВЦЭМ!$A$40:$A$783,$A251,СВЦЭМ!$B$39:$B$782,H$225)+'СЕТ СН'!$F$15</f>
        <v>0</v>
      </c>
      <c r="I251" s="36">
        <f ca="1">SUMIFS(СВЦЭМ!$G$40:$G$783,СВЦЭМ!$A$40:$A$783,$A251,СВЦЭМ!$B$39:$B$782,I$225)+'СЕТ СН'!$F$15</f>
        <v>0</v>
      </c>
      <c r="J251" s="36">
        <f ca="1">SUMIFS(СВЦЭМ!$G$40:$G$783,СВЦЭМ!$A$40:$A$783,$A251,СВЦЭМ!$B$39:$B$782,J$225)+'СЕТ СН'!$F$15</f>
        <v>0</v>
      </c>
      <c r="K251" s="36">
        <f ca="1">SUMIFS(СВЦЭМ!$G$40:$G$783,СВЦЭМ!$A$40:$A$783,$A251,СВЦЭМ!$B$39:$B$782,K$225)+'СЕТ СН'!$F$15</f>
        <v>0</v>
      </c>
      <c r="L251" s="36">
        <f ca="1">SUMIFS(СВЦЭМ!$G$40:$G$783,СВЦЭМ!$A$40:$A$783,$A251,СВЦЭМ!$B$39:$B$782,L$225)+'СЕТ СН'!$F$15</f>
        <v>0</v>
      </c>
      <c r="M251" s="36">
        <f ca="1">SUMIFS(СВЦЭМ!$G$40:$G$783,СВЦЭМ!$A$40:$A$783,$A251,СВЦЭМ!$B$39:$B$782,M$225)+'СЕТ СН'!$F$15</f>
        <v>0</v>
      </c>
      <c r="N251" s="36">
        <f ca="1">SUMIFS(СВЦЭМ!$G$40:$G$783,СВЦЭМ!$A$40:$A$783,$A251,СВЦЭМ!$B$39:$B$782,N$225)+'СЕТ СН'!$F$15</f>
        <v>0</v>
      </c>
      <c r="O251" s="36">
        <f ca="1">SUMIFS(СВЦЭМ!$G$40:$G$783,СВЦЭМ!$A$40:$A$783,$A251,СВЦЭМ!$B$39:$B$782,O$225)+'СЕТ СН'!$F$15</f>
        <v>0</v>
      </c>
      <c r="P251" s="36">
        <f ca="1">SUMIFS(СВЦЭМ!$G$40:$G$783,СВЦЭМ!$A$40:$A$783,$A251,СВЦЭМ!$B$39:$B$782,P$225)+'СЕТ СН'!$F$15</f>
        <v>0</v>
      </c>
      <c r="Q251" s="36">
        <f ca="1">SUMIFS(СВЦЭМ!$G$40:$G$783,СВЦЭМ!$A$40:$A$783,$A251,СВЦЭМ!$B$39:$B$782,Q$225)+'СЕТ СН'!$F$15</f>
        <v>0</v>
      </c>
      <c r="R251" s="36">
        <f ca="1">SUMIFS(СВЦЭМ!$G$40:$G$783,СВЦЭМ!$A$40:$A$783,$A251,СВЦЭМ!$B$39:$B$782,R$225)+'СЕТ СН'!$F$15</f>
        <v>0</v>
      </c>
      <c r="S251" s="36">
        <f ca="1">SUMIFS(СВЦЭМ!$G$40:$G$783,СВЦЭМ!$A$40:$A$783,$A251,СВЦЭМ!$B$39:$B$782,S$225)+'СЕТ СН'!$F$15</f>
        <v>0</v>
      </c>
      <c r="T251" s="36">
        <f ca="1">SUMIFS(СВЦЭМ!$G$40:$G$783,СВЦЭМ!$A$40:$A$783,$A251,СВЦЭМ!$B$39:$B$782,T$225)+'СЕТ СН'!$F$15</f>
        <v>0</v>
      </c>
      <c r="U251" s="36">
        <f ca="1">SUMIFS(СВЦЭМ!$G$40:$G$783,СВЦЭМ!$A$40:$A$783,$A251,СВЦЭМ!$B$39:$B$782,U$225)+'СЕТ СН'!$F$15</f>
        <v>0</v>
      </c>
      <c r="V251" s="36">
        <f ca="1">SUMIFS(СВЦЭМ!$G$40:$G$783,СВЦЭМ!$A$40:$A$783,$A251,СВЦЭМ!$B$39:$B$782,V$225)+'СЕТ СН'!$F$15</f>
        <v>0</v>
      </c>
      <c r="W251" s="36">
        <f ca="1">SUMIFS(СВЦЭМ!$G$40:$G$783,СВЦЭМ!$A$40:$A$783,$A251,СВЦЭМ!$B$39:$B$782,W$225)+'СЕТ СН'!$F$15</f>
        <v>0</v>
      </c>
      <c r="X251" s="36">
        <f ca="1">SUMIFS(СВЦЭМ!$G$40:$G$783,СВЦЭМ!$A$40:$A$783,$A251,СВЦЭМ!$B$39:$B$782,X$225)+'СЕТ СН'!$F$15</f>
        <v>0</v>
      </c>
      <c r="Y251" s="36">
        <f ca="1">SUMIFS(СВЦЭМ!$G$40:$G$783,СВЦЭМ!$A$40:$A$783,$A251,СВЦЭМ!$B$39:$B$782,Y$225)+'СЕТ СН'!$F$15</f>
        <v>0</v>
      </c>
    </row>
    <row r="252" spans="1:25" ht="15.75" hidden="1" x14ac:dyDescent="0.2">
      <c r="A252" s="35">
        <f t="shared" si="6"/>
        <v>45165</v>
      </c>
      <c r="B252" s="36">
        <f ca="1">SUMIFS(СВЦЭМ!$G$40:$G$783,СВЦЭМ!$A$40:$A$783,$A252,СВЦЭМ!$B$39:$B$782,B$225)+'СЕТ СН'!$F$15</f>
        <v>0</v>
      </c>
      <c r="C252" s="36">
        <f ca="1">SUMIFS(СВЦЭМ!$G$40:$G$783,СВЦЭМ!$A$40:$A$783,$A252,СВЦЭМ!$B$39:$B$782,C$225)+'СЕТ СН'!$F$15</f>
        <v>0</v>
      </c>
      <c r="D252" s="36">
        <f ca="1">SUMIFS(СВЦЭМ!$G$40:$G$783,СВЦЭМ!$A$40:$A$783,$A252,СВЦЭМ!$B$39:$B$782,D$225)+'СЕТ СН'!$F$15</f>
        <v>0</v>
      </c>
      <c r="E252" s="36">
        <f ca="1">SUMIFS(СВЦЭМ!$G$40:$G$783,СВЦЭМ!$A$40:$A$783,$A252,СВЦЭМ!$B$39:$B$782,E$225)+'СЕТ СН'!$F$15</f>
        <v>0</v>
      </c>
      <c r="F252" s="36">
        <f ca="1">SUMIFS(СВЦЭМ!$G$40:$G$783,СВЦЭМ!$A$40:$A$783,$A252,СВЦЭМ!$B$39:$B$782,F$225)+'СЕТ СН'!$F$15</f>
        <v>0</v>
      </c>
      <c r="G252" s="36">
        <f ca="1">SUMIFS(СВЦЭМ!$G$40:$G$783,СВЦЭМ!$A$40:$A$783,$A252,СВЦЭМ!$B$39:$B$782,G$225)+'СЕТ СН'!$F$15</f>
        <v>0</v>
      </c>
      <c r="H252" s="36">
        <f ca="1">SUMIFS(СВЦЭМ!$G$40:$G$783,СВЦЭМ!$A$40:$A$783,$A252,СВЦЭМ!$B$39:$B$782,H$225)+'СЕТ СН'!$F$15</f>
        <v>0</v>
      </c>
      <c r="I252" s="36">
        <f ca="1">SUMIFS(СВЦЭМ!$G$40:$G$783,СВЦЭМ!$A$40:$A$783,$A252,СВЦЭМ!$B$39:$B$782,I$225)+'СЕТ СН'!$F$15</f>
        <v>0</v>
      </c>
      <c r="J252" s="36">
        <f ca="1">SUMIFS(СВЦЭМ!$G$40:$G$783,СВЦЭМ!$A$40:$A$783,$A252,СВЦЭМ!$B$39:$B$782,J$225)+'СЕТ СН'!$F$15</f>
        <v>0</v>
      </c>
      <c r="K252" s="36">
        <f ca="1">SUMIFS(СВЦЭМ!$G$40:$G$783,СВЦЭМ!$A$40:$A$783,$A252,СВЦЭМ!$B$39:$B$782,K$225)+'СЕТ СН'!$F$15</f>
        <v>0</v>
      </c>
      <c r="L252" s="36">
        <f ca="1">SUMIFS(СВЦЭМ!$G$40:$G$783,СВЦЭМ!$A$40:$A$783,$A252,СВЦЭМ!$B$39:$B$782,L$225)+'СЕТ СН'!$F$15</f>
        <v>0</v>
      </c>
      <c r="M252" s="36">
        <f ca="1">SUMIFS(СВЦЭМ!$G$40:$G$783,СВЦЭМ!$A$40:$A$783,$A252,СВЦЭМ!$B$39:$B$782,M$225)+'СЕТ СН'!$F$15</f>
        <v>0</v>
      </c>
      <c r="N252" s="36">
        <f ca="1">SUMIFS(СВЦЭМ!$G$40:$G$783,СВЦЭМ!$A$40:$A$783,$A252,СВЦЭМ!$B$39:$B$782,N$225)+'СЕТ СН'!$F$15</f>
        <v>0</v>
      </c>
      <c r="O252" s="36">
        <f ca="1">SUMIFS(СВЦЭМ!$G$40:$G$783,СВЦЭМ!$A$40:$A$783,$A252,СВЦЭМ!$B$39:$B$782,O$225)+'СЕТ СН'!$F$15</f>
        <v>0</v>
      </c>
      <c r="P252" s="36">
        <f ca="1">SUMIFS(СВЦЭМ!$G$40:$G$783,СВЦЭМ!$A$40:$A$783,$A252,СВЦЭМ!$B$39:$B$782,P$225)+'СЕТ СН'!$F$15</f>
        <v>0</v>
      </c>
      <c r="Q252" s="36">
        <f ca="1">SUMIFS(СВЦЭМ!$G$40:$G$783,СВЦЭМ!$A$40:$A$783,$A252,СВЦЭМ!$B$39:$B$782,Q$225)+'СЕТ СН'!$F$15</f>
        <v>0</v>
      </c>
      <c r="R252" s="36">
        <f ca="1">SUMIFS(СВЦЭМ!$G$40:$G$783,СВЦЭМ!$A$40:$A$783,$A252,СВЦЭМ!$B$39:$B$782,R$225)+'СЕТ СН'!$F$15</f>
        <v>0</v>
      </c>
      <c r="S252" s="36">
        <f ca="1">SUMIFS(СВЦЭМ!$G$40:$G$783,СВЦЭМ!$A$40:$A$783,$A252,СВЦЭМ!$B$39:$B$782,S$225)+'СЕТ СН'!$F$15</f>
        <v>0</v>
      </c>
      <c r="T252" s="36">
        <f ca="1">SUMIFS(СВЦЭМ!$G$40:$G$783,СВЦЭМ!$A$40:$A$783,$A252,СВЦЭМ!$B$39:$B$782,T$225)+'СЕТ СН'!$F$15</f>
        <v>0</v>
      </c>
      <c r="U252" s="36">
        <f ca="1">SUMIFS(СВЦЭМ!$G$40:$G$783,СВЦЭМ!$A$40:$A$783,$A252,СВЦЭМ!$B$39:$B$782,U$225)+'СЕТ СН'!$F$15</f>
        <v>0</v>
      </c>
      <c r="V252" s="36">
        <f ca="1">SUMIFS(СВЦЭМ!$G$40:$G$783,СВЦЭМ!$A$40:$A$783,$A252,СВЦЭМ!$B$39:$B$782,V$225)+'СЕТ СН'!$F$15</f>
        <v>0</v>
      </c>
      <c r="W252" s="36">
        <f ca="1">SUMIFS(СВЦЭМ!$G$40:$G$783,СВЦЭМ!$A$40:$A$783,$A252,СВЦЭМ!$B$39:$B$782,W$225)+'СЕТ СН'!$F$15</f>
        <v>0</v>
      </c>
      <c r="X252" s="36">
        <f ca="1">SUMIFS(СВЦЭМ!$G$40:$G$783,СВЦЭМ!$A$40:$A$783,$A252,СВЦЭМ!$B$39:$B$782,X$225)+'СЕТ СН'!$F$15</f>
        <v>0</v>
      </c>
      <c r="Y252" s="36">
        <f ca="1">SUMIFS(СВЦЭМ!$G$40:$G$783,СВЦЭМ!$A$40:$A$783,$A252,СВЦЭМ!$B$39:$B$782,Y$225)+'СЕТ СН'!$F$15</f>
        <v>0</v>
      </c>
    </row>
    <row r="253" spans="1:25" ht="15.75" hidden="1" x14ac:dyDescent="0.2">
      <c r="A253" s="35">
        <f t="shared" si="6"/>
        <v>45166</v>
      </c>
      <c r="B253" s="36">
        <f ca="1">SUMIFS(СВЦЭМ!$G$40:$G$783,СВЦЭМ!$A$40:$A$783,$A253,СВЦЭМ!$B$39:$B$782,B$225)+'СЕТ СН'!$F$15</f>
        <v>0</v>
      </c>
      <c r="C253" s="36">
        <f ca="1">SUMIFS(СВЦЭМ!$G$40:$G$783,СВЦЭМ!$A$40:$A$783,$A253,СВЦЭМ!$B$39:$B$782,C$225)+'СЕТ СН'!$F$15</f>
        <v>0</v>
      </c>
      <c r="D253" s="36">
        <f ca="1">SUMIFS(СВЦЭМ!$G$40:$G$783,СВЦЭМ!$A$40:$A$783,$A253,СВЦЭМ!$B$39:$B$782,D$225)+'СЕТ СН'!$F$15</f>
        <v>0</v>
      </c>
      <c r="E253" s="36">
        <f ca="1">SUMIFS(СВЦЭМ!$G$40:$G$783,СВЦЭМ!$A$40:$A$783,$A253,СВЦЭМ!$B$39:$B$782,E$225)+'СЕТ СН'!$F$15</f>
        <v>0</v>
      </c>
      <c r="F253" s="36">
        <f ca="1">SUMIFS(СВЦЭМ!$G$40:$G$783,СВЦЭМ!$A$40:$A$783,$A253,СВЦЭМ!$B$39:$B$782,F$225)+'СЕТ СН'!$F$15</f>
        <v>0</v>
      </c>
      <c r="G253" s="36">
        <f ca="1">SUMIFS(СВЦЭМ!$G$40:$G$783,СВЦЭМ!$A$40:$A$783,$A253,СВЦЭМ!$B$39:$B$782,G$225)+'СЕТ СН'!$F$15</f>
        <v>0</v>
      </c>
      <c r="H253" s="36">
        <f ca="1">SUMIFS(СВЦЭМ!$G$40:$G$783,СВЦЭМ!$A$40:$A$783,$A253,СВЦЭМ!$B$39:$B$782,H$225)+'СЕТ СН'!$F$15</f>
        <v>0</v>
      </c>
      <c r="I253" s="36">
        <f ca="1">SUMIFS(СВЦЭМ!$G$40:$G$783,СВЦЭМ!$A$40:$A$783,$A253,СВЦЭМ!$B$39:$B$782,I$225)+'СЕТ СН'!$F$15</f>
        <v>0</v>
      </c>
      <c r="J253" s="36">
        <f ca="1">SUMIFS(СВЦЭМ!$G$40:$G$783,СВЦЭМ!$A$40:$A$783,$A253,СВЦЭМ!$B$39:$B$782,J$225)+'СЕТ СН'!$F$15</f>
        <v>0</v>
      </c>
      <c r="K253" s="36">
        <f ca="1">SUMIFS(СВЦЭМ!$G$40:$G$783,СВЦЭМ!$A$40:$A$783,$A253,СВЦЭМ!$B$39:$B$782,K$225)+'СЕТ СН'!$F$15</f>
        <v>0</v>
      </c>
      <c r="L253" s="36">
        <f ca="1">SUMIFS(СВЦЭМ!$G$40:$G$783,СВЦЭМ!$A$40:$A$783,$A253,СВЦЭМ!$B$39:$B$782,L$225)+'СЕТ СН'!$F$15</f>
        <v>0</v>
      </c>
      <c r="M253" s="36">
        <f ca="1">SUMIFS(СВЦЭМ!$G$40:$G$783,СВЦЭМ!$A$40:$A$783,$A253,СВЦЭМ!$B$39:$B$782,M$225)+'СЕТ СН'!$F$15</f>
        <v>0</v>
      </c>
      <c r="N253" s="36">
        <f ca="1">SUMIFS(СВЦЭМ!$G$40:$G$783,СВЦЭМ!$A$40:$A$783,$A253,СВЦЭМ!$B$39:$B$782,N$225)+'СЕТ СН'!$F$15</f>
        <v>0</v>
      </c>
      <c r="O253" s="36">
        <f ca="1">SUMIFS(СВЦЭМ!$G$40:$G$783,СВЦЭМ!$A$40:$A$783,$A253,СВЦЭМ!$B$39:$B$782,O$225)+'СЕТ СН'!$F$15</f>
        <v>0</v>
      </c>
      <c r="P253" s="36">
        <f ca="1">SUMIFS(СВЦЭМ!$G$40:$G$783,СВЦЭМ!$A$40:$A$783,$A253,СВЦЭМ!$B$39:$B$782,P$225)+'СЕТ СН'!$F$15</f>
        <v>0</v>
      </c>
      <c r="Q253" s="36">
        <f ca="1">SUMIFS(СВЦЭМ!$G$40:$G$783,СВЦЭМ!$A$40:$A$783,$A253,СВЦЭМ!$B$39:$B$782,Q$225)+'СЕТ СН'!$F$15</f>
        <v>0</v>
      </c>
      <c r="R253" s="36">
        <f ca="1">SUMIFS(СВЦЭМ!$G$40:$G$783,СВЦЭМ!$A$40:$A$783,$A253,СВЦЭМ!$B$39:$B$782,R$225)+'СЕТ СН'!$F$15</f>
        <v>0</v>
      </c>
      <c r="S253" s="36">
        <f ca="1">SUMIFS(СВЦЭМ!$G$40:$G$783,СВЦЭМ!$A$40:$A$783,$A253,СВЦЭМ!$B$39:$B$782,S$225)+'СЕТ СН'!$F$15</f>
        <v>0</v>
      </c>
      <c r="T253" s="36">
        <f ca="1">SUMIFS(СВЦЭМ!$G$40:$G$783,СВЦЭМ!$A$40:$A$783,$A253,СВЦЭМ!$B$39:$B$782,T$225)+'СЕТ СН'!$F$15</f>
        <v>0</v>
      </c>
      <c r="U253" s="36">
        <f ca="1">SUMIFS(СВЦЭМ!$G$40:$G$783,СВЦЭМ!$A$40:$A$783,$A253,СВЦЭМ!$B$39:$B$782,U$225)+'СЕТ СН'!$F$15</f>
        <v>0</v>
      </c>
      <c r="V253" s="36">
        <f ca="1">SUMIFS(СВЦЭМ!$G$40:$G$783,СВЦЭМ!$A$40:$A$783,$A253,СВЦЭМ!$B$39:$B$782,V$225)+'СЕТ СН'!$F$15</f>
        <v>0</v>
      </c>
      <c r="W253" s="36">
        <f ca="1">SUMIFS(СВЦЭМ!$G$40:$G$783,СВЦЭМ!$A$40:$A$783,$A253,СВЦЭМ!$B$39:$B$782,W$225)+'СЕТ СН'!$F$15</f>
        <v>0</v>
      </c>
      <c r="X253" s="36">
        <f ca="1">SUMIFS(СВЦЭМ!$G$40:$G$783,СВЦЭМ!$A$40:$A$783,$A253,СВЦЭМ!$B$39:$B$782,X$225)+'СЕТ СН'!$F$15</f>
        <v>0</v>
      </c>
      <c r="Y253" s="36">
        <f ca="1">SUMIFS(СВЦЭМ!$G$40:$G$783,СВЦЭМ!$A$40:$A$783,$A253,СВЦЭМ!$B$39:$B$782,Y$225)+'СЕТ СН'!$F$15</f>
        <v>0</v>
      </c>
    </row>
    <row r="254" spans="1:25" ht="15.75" hidden="1" x14ac:dyDescent="0.2">
      <c r="A254" s="35">
        <f t="shared" si="6"/>
        <v>45167</v>
      </c>
      <c r="B254" s="36">
        <f ca="1">SUMIFS(СВЦЭМ!$G$40:$G$783,СВЦЭМ!$A$40:$A$783,$A254,СВЦЭМ!$B$39:$B$782,B$225)+'СЕТ СН'!$F$15</f>
        <v>0</v>
      </c>
      <c r="C254" s="36">
        <f ca="1">SUMIFS(СВЦЭМ!$G$40:$G$783,СВЦЭМ!$A$40:$A$783,$A254,СВЦЭМ!$B$39:$B$782,C$225)+'СЕТ СН'!$F$15</f>
        <v>0</v>
      </c>
      <c r="D254" s="36">
        <f ca="1">SUMIFS(СВЦЭМ!$G$40:$G$783,СВЦЭМ!$A$40:$A$783,$A254,СВЦЭМ!$B$39:$B$782,D$225)+'СЕТ СН'!$F$15</f>
        <v>0</v>
      </c>
      <c r="E254" s="36">
        <f ca="1">SUMIFS(СВЦЭМ!$G$40:$G$783,СВЦЭМ!$A$40:$A$783,$A254,СВЦЭМ!$B$39:$B$782,E$225)+'СЕТ СН'!$F$15</f>
        <v>0</v>
      </c>
      <c r="F254" s="36">
        <f ca="1">SUMIFS(СВЦЭМ!$G$40:$G$783,СВЦЭМ!$A$40:$A$783,$A254,СВЦЭМ!$B$39:$B$782,F$225)+'СЕТ СН'!$F$15</f>
        <v>0</v>
      </c>
      <c r="G254" s="36">
        <f ca="1">SUMIFS(СВЦЭМ!$G$40:$G$783,СВЦЭМ!$A$40:$A$783,$A254,СВЦЭМ!$B$39:$B$782,G$225)+'СЕТ СН'!$F$15</f>
        <v>0</v>
      </c>
      <c r="H254" s="36">
        <f ca="1">SUMIFS(СВЦЭМ!$G$40:$G$783,СВЦЭМ!$A$40:$A$783,$A254,СВЦЭМ!$B$39:$B$782,H$225)+'СЕТ СН'!$F$15</f>
        <v>0</v>
      </c>
      <c r="I254" s="36">
        <f ca="1">SUMIFS(СВЦЭМ!$G$40:$G$783,СВЦЭМ!$A$40:$A$783,$A254,СВЦЭМ!$B$39:$B$782,I$225)+'СЕТ СН'!$F$15</f>
        <v>0</v>
      </c>
      <c r="J254" s="36">
        <f ca="1">SUMIFS(СВЦЭМ!$G$40:$G$783,СВЦЭМ!$A$40:$A$783,$A254,СВЦЭМ!$B$39:$B$782,J$225)+'СЕТ СН'!$F$15</f>
        <v>0</v>
      </c>
      <c r="K254" s="36">
        <f ca="1">SUMIFS(СВЦЭМ!$G$40:$G$783,СВЦЭМ!$A$40:$A$783,$A254,СВЦЭМ!$B$39:$B$782,K$225)+'СЕТ СН'!$F$15</f>
        <v>0</v>
      </c>
      <c r="L254" s="36">
        <f ca="1">SUMIFS(СВЦЭМ!$G$40:$G$783,СВЦЭМ!$A$40:$A$783,$A254,СВЦЭМ!$B$39:$B$782,L$225)+'СЕТ СН'!$F$15</f>
        <v>0</v>
      </c>
      <c r="M254" s="36">
        <f ca="1">SUMIFS(СВЦЭМ!$G$40:$G$783,СВЦЭМ!$A$40:$A$783,$A254,СВЦЭМ!$B$39:$B$782,M$225)+'СЕТ СН'!$F$15</f>
        <v>0</v>
      </c>
      <c r="N254" s="36">
        <f ca="1">SUMIFS(СВЦЭМ!$G$40:$G$783,СВЦЭМ!$A$40:$A$783,$A254,СВЦЭМ!$B$39:$B$782,N$225)+'СЕТ СН'!$F$15</f>
        <v>0</v>
      </c>
      <c r="O254" s="36">
        <f ca="1">SUMIFS(СВЦЭМ!$G$40:$G$783,СВЦЭМ!$A$40:$A$783,$A254,СВЦЭМ!$B$39:$B$782,O$225)+'СЕТ СН'!$F$15</f>
        <v>0</v>
      </c>
      <c r="P254" s="36">
        <f ca="1">SUMIFS(СВЦЭМ!$G$40:$G$783,СВЦЭМ!$A$40:$A$783,$A254,СВЦЭМ!$B$39:$B$782,P$225)+'СЕТ СН'!$F$15</f>
        <v>0</v>
      </c>
      <c r="Q254" s="36">
        <f ca="1">SUMIFS(СВЦЭМ!$G$40:$G$783,СВЦЭМ!$A$40:$A$783,$A254,СВЦЭМ!$B$39:$B$782,Q$225)+'СЕТ СН'!$F$15</f>
        <v>0</v>
      </c>
      <c r="R254" s="36">
        <f ca="1">SUMIFS(СВЦЭМ!$G$40:$G$783,СВЦЭМ!$A$40:$A$783,$A254,СВЦЭМ!$B$39:$B$782,R$225)+'СЕТ СН'!$F$15</f>
        <v>0</v>
      </c>
      <c r="S254" s="36">
        <f ca="1">SUMIFS(СВЦЭМ!$G$40:$G$783,СВЦЭМ!$A$40:$A$783,$A254,СВЦЭМ!$B$39:$B$782,S$225)+'СЕТ СН'!$F$15</f>
        <v>0</v>
      </c>
      <c r="T254" s="36">
        <f ca="1">SUMIFS(СВЦЭМ!$G$40:$G$783,СВЦЭМ!$A$40:$A$783,$A254,СВЦЭМ!$B$39:$B$782,T$225)+'СЕТ СН'!$F$15</f>
        <v>0</v>
      </c>
      <c r="U254" s="36">
        <f ca="1">SUMIFS(СВЦЭМ!$G$40:$G$783,СВЦЭМ!$A$40:$A$783,$A254,СВЦЭМ!$B$39:$B$782,U$225)+'СЕТ СН'!$F$15</f>
        <v>0</v>
      </c>
      <c r="V254" s="36">
        <f ca="1">SUMIFS(СВЦЭМ!$G$40:$G$783,СВЦЭМ!$A$40:$A$783,$A254,СВЦЭМ!$B$39:$B$782,V$225)+'СЕТ СН'!$F$15</f>
        <v>0</v>
      </c>
      <c r="W254" s="36">
        <f ca="1">SUMIFS(СВЦЭМ!$G$40:$G$783,СВЦЭМ!$A$40:$A$783,$A254,СВЦЭМ!$B$39:$B$782,W$225)+'СЕТ СН'!$F$15</f>
        <v>0</v>
      </c>
      <c r="X254" s="36">
        <f ca="1">SUMIFS(СВЦЭМ!$G$40:$G$783,СВЦЭМ!$A$40:$A$783,$A254,СВЦЭМ!$B$39:$B$782,X$225)+'СЕТ СН'!$F$15</f>
        <v>0</v>
      </c>
      <c r="Y254" s="36">
        <f ca="1">SUMIFS(СВЦЭМ!$G$40:$G$783,СВЦЭМ!$A$40:$A$783,$A254,СВЦЭМ!$B$39:$B$782,Y$225)+'СЕТ СН'!$F$15</f>
        <v>0</v>
      </c>
    </row>
    <row r="255" spans="1:25" ht="15.75" hidden="1" x14ac:dyDescent="0.2">
      <c r="A255" s="35">
        <f t="shared" si="6"/>
        <v>45168</v>
      </c>
      <c r="B255" s="36">
        <f ca="1">SUMIFS(СВЦЭМ!$G$40:$G$783,СВЦЭМ!$A$40:$A$783,$A255,СВЦЭМ!$B$39:$B$782,B$225)+'СЕТ СН'!$F$15</f>
        <v>0</v>
      </c>
      <c r="C255" s="36">
        <f ca="1">SUMIFS(СВЦЭМ!$G$40:$G$783,СВЦЭМ!$A$40:$A$783,$A255,СВЦЭМ!$B$39:$B$782,C$225)+'СЕТ СН'!$F$15</f>
        <v>0</v>
      </c>
      <c r="D255" s="36">
        <f ca="1">SUMIFS(СВЦЭМ!$G$40:$G$783,СВЦЭМ!$A$40:$A$783,$A255,СВЦЭМ!$B$39:$B$782,D$225)+'СЕТ СН'!$F$15</f>
        <v>0</v>
      </c>
      <c r="E255" s="36">
        <f ca="1">SUMIFS(СВЦЭМ!$G$40:$G$783,СВЦЭМ!$A$40:$A$783,$A255,СВЦЭМ!$B$39:$B$782,E$225)+'СЕТ СН'!$F$15</f>
        <v>0</v>
      </c>
      <c r="F255" s="36">
        <f ca="1">SUMIFS(СВЦЭМ!$G$40:$G$783,СВЦЭМ!$A$40:$A$783,$A255,СВЦЭМ!$B$39:$B$782,F$225)+'СЕТ СН'!$F$15</f>
        <v>0</v>
      </c>
      <c r="G255" s="36">
        <f ca="1">SUMIFS(СВЦЭМ!$G$40:$G$783,СВЦЭМ!$A$40:$A$783,$A255,СВЦЭМ!$B$39:$B$782,G$225)+'СЕТ СН'!$F$15</f>
        <v>0</v>
      </c>
      <c r="H255" s="36">
        <f ca="1">SUMIFS(СВЦЭМ!$G$40:$G$783,СВЦЭМ!$A$40:$A$783,$A255,СВЦЭМ!$B$39:$B$782,H$225)+'СЕТ СН'!$F$15</f>
        <v>0</v>
      </c>
      <c r="I255" s="36">
        <f ca="1">SUMIFS(СВЦЭМ!$G$40:$G$783,СВЦЭМ!$A$40:$A$783,$A255,СВЦЭМ!$B$39:$B$782,I$225)+'СЕТ СН'!$F$15</f>
        <v>0</v>
      </c>
      <c r="J255" s="36">
        <f ca="1">SUMIFS(СВЦЭМ!$G$40:$G$783,СВЦЭМ!$A$40:$A$783,$A255,СВЦЭМ!$B$39:$B$782,J$225)+'СЕТ СН'!$F$15</f>
        <v>0</v>
      </c>
      <c r="K255" s="36">
        <f ca="1">SUMIFS(СВЦЭМ!$G$40:$G$783,СВЦЭМ!$A$40:$A$783,$A255,СВЦЭМ!$B$39:$B$782,K$225)+'СЕТ СН'!$F$15</f>
        <v>0</v>
      </c>
      <c r="L255" s="36">
        <f ca="1">SUMIFS(СВЦЭМ!$G$40:$G$783,СВЦЭМ!$A$40:$A$783,$A255,СВЦЭМ!$B$39:$B$782,L$225)+'СЕТ СН'!$F$15</f>
        <v>0</v>
      </c>
      <c r="M255" s="36">
        <f ca="1">SUMIFS(СВЦЭМ!$G$40:$G$783,СВЦЭМ!$A$40:$A$783,$A255,СВЦЭМ!$B$39:$B$782,M$225)+'СЕТ СН'!$F$15</f>
        <v>0</v>
      </c>
      <c r="N255" s="36">
        <f ca="1">SUMIFS(СВЦЭМ!$G$40:$G$783,СВЦЭМ!$A$40:$A$783,$A255,СВЦЭМ!$B$39:$B$782,N$225)+'СЕТ СН'!$F$15</f>
        <v>0</v>
      </c>
      <c r="O255" s="36">
        <f ca="1">SUMIFS(СВЦЭМ!$G$40:$G$783,СВЦЭМ!$A$40:$A$783,$A255,СВЦЭМ!$B$39:$B$782,O$225)+'СЕТ СН'!$F$15</f>
        <v>0</v>
      </c>
      <c r="P255" s="36">
        <f ca="1">SUMIFS(СВЦЭМ!$G$40:$G$783,СВЦЭМ!$A$40:$A$783,$A255,СВЦЭМ!$B$39:$B$782,P$225)+'СЕТ СН'!$F$15</f>
        <v>0</v>
      </c>
      <c r="Q255" s="36">
        <f ca="1">SUMIFS(СВЦЭМ!$G$40:$G$783,СВЦЭМ!$A$40:$A$783,$A255,СВЦЭМ!$B$39:$B$782,Q$225)+'СЕТ СН'!$F$15</f>
        <v>0</v>
      </c>
      <c r="R255" s="36">
        <f ca="1">SUMIFS(СВЦЭМ!$G$40:$G$783,СВЦЭМ!$A$40:$A$783,$A255,СВЦЭМ!$B$39:$B$782,R$225)+'СЕТ СН'!$F$15</f>
        <v>0</v>
      </c>
      <c r="S255" s="36">
        <f ca="1">SUMIFS(СВЦЭМ!$G$40:$G$783,СВЦЭМ!$A$40:$A$783,$A255,СВЦЭМ!$B$39:$B$782,S$225)+'СЕТ СН'!$F$15</f>
        <v>0</v>
      </c>
      <c r="T255" s="36">
        <f ca="1">SUMIFS(СВЦЭМ!$G$40:$G$783,СВЦЭМ!$A$40:$A$783,$A255,СВЦЭМ!$B$39:$B$782,T$225)+'СЕТ СН'!$F$15</f>
        <v>0</v>
      </c>
      <c r="U255" s="36">
        <f ca="1">SUMIFS(СВЦЭМ!$G$40:$G$783,СВЦЭМ!$A$40:$A$783,$A255,СВЦЭМ!$B$39:$B$782,U$225)+'СЕТ СН'!$F$15</f>
        <v>0</v>
      </c>
      <c r="V255" s="36">
        <f ca="1">SUMIFS(СВЦЭМ!$G$40:$G$783,СВЦЭМ!$A$40:$A$783,$A255,СВЦЭМ!$B$39:$B$782,V$225)+'СЕТ СН'!$F$15</f>
        <v>0</v>
      </c>
      <c r="W255" s="36">
        <f ca="1">SUMIFS(СВЦЭМ!$G$40:$G$783,СВЦЭМ!$A$40:$A$783,$A255,СВЦЭМ!$B$39:$B$782,W$225)+'СЕТ СН'!$F$15</f>
        <v>0</v>
      </c>
      <c r="X255" s="36">
        <f ca="1">SUMIFS(СВЦЭМ!$G$40:$G$783,СВЦЭМ!$A$40:$A$783,$A255,СВЦЭМ!$B$39:$B$782,X$225)+'СЕТ СН'!$F$15</f>
        <v>0</v>
      </c>
      <c r="Y255" s="36">
        <f ca="1">SUMIFS(СВЦЭМ!$G$40:$G$783,СВЦЭМ!$A$40:$A$783,$A255,СВЦЭМ!$B$39:$B$782,Y$225)+'СЕТ СН'!$F$15</f>
        <v>0</v>
      </c>
    </row>
    <row r="256" spans="1:25" ht="15.75" hidden="1" x14ac:dyDescent="0.2">
      <c r="A256" s="35">
        <f t="shared" si="6"/>
        <v>45169</v>
      </c>
      <c r="B256" s="36">
        <f ca="1">SUMIFS(СВЦЭМ!$G$40:$G$783,СВЦЭМ!$A$40:$A$783,$A256,СВЦЭМ!$B$39:$B$782,B$225)+'СЕТ СН'!$F$15</f>
        <v>0</v>
      </c>
      <c r="C256" s="36">
        <f ca="1">SUMIFS(СВЦЭМ!$G$40:$G$783,СВЦЭМ!$A$40:$A$783,$A256,СВЦЭМ!$B$39:$B$782,C$225)+'СЕТ СН'!$F$15</f>
        <v>0</v>
      </c>
      <c r="D256" s="36">
        <f ca="1">SUMIFS(СВЦЭМ!$G$40:$G$783,СВЦЭМ!$A$40:$A$783,$A256,СВЦЭМ!$B$39:$B$782,D$225)+'СЕТ СН'!$F$15</f>
        <v>0</v>
      </c>
      <c r="E256" s="36">
        <f ca="1">SUMIFS(СВЦЭМ!$G$40:$G$783,СВЦЭМ!$A$40:$A$783,$A256,СВЦЭМ!$B$39:$B$782,E$225)+'СЕТ СН'!$F$15</f>
        <v>0</v>
      </c>
      <c r="F256" s="36">
        <f ca="1">SUMIFS(СВЦЭМ!$G$40:$G$783,СВЦЭМ!$A$40:$A$783,$A256,СВЦЭМ!$B$39:$B$782,F$225)+'СЕТ СН'!$F$15</f>
        <v>0</v>
      </c>
      <c r="G256" s="36">
        <f ca="1">SUMIFS(СВЦЭМ!$G$40:$G$783,СВЦЭМ!$A$40:$A$783,$A256,СВЦЭМ!$B$39:$B$782,G$225)+'СЕТ СН'!$F$15</f>
        <v>0</v>
      </c>
      <c r="H256" s="36">
        <f ca="1">SUMIFS(СВЦЭМ!$G$40:$G$783,СВЦЭМ!$A$40:$A$783,$A256,СВЦЭМ!$B$39:$B$782,H$225)+'СЕТ СН'!$F$15</f>
        <v>0</v>
      </c>
      <c r="I256" s="36">
        <f ca="1">SUMIFS(СВЦЭМ!$G$40:$G$783,СВЦЭМ!$A$40:$A$783,$A256,СВЦЭМ!$B$39:$B$782,I$225)+'СЕТ СН'!$F$15</f>
        <v>0</v>
      </c>
      <c r="J256" s="36">
        <f ca="1">SUMIFS(СВЦЭМ!$G$40:$G$783,СВЦЭМ!$A$40:$A$783,$A256,СВЦЭМ!$B$39:$B$782,J$225)+'СЕТ СН'!$F$15</f>
        <v>0</v>
      </c>
      <c r="K256" s="36">
        <f ca="1">SUMIFS(СВЦЭМ!$G$40:$G$783,СВЦЭМ!$A$40:$A$783,$A256,СВЦЭМ!$B$39:$B$782,K$225)+'СЕТ СН'!$F$15</f>
        <v>0</v>
      </c>
      <c r="L256" s="36">
        <f ca="1">SUMIFS(СВЦЭМ!$G$40:$G$783,СВЦЭМ!$A$40:$A$783,$A256,СВЦЭМ!$B$39:$B$782,L$225)+'СЕТ СН'!$F$15</f>
        <v>0</v>
      </c>
      <c r="M256" s="36">
        <f ca="1">SUMIFS(СВЦЭМ!$G$40:$G$783,СВЦЭМ!$A$40:$A$783,$A256,СВЦЭМ!$B$39:$B$782,M$225)+'СЕТ СН'!$F$15</f>
        <v>0</v>
      </c>
      <c r="N256" s="36">
        <f ca="1">SUMIFS(СВЦЭМ!$G$40:$G$783,СВЦЭМ!$A$40:$A$783,$A256,СВЦЭМ!$B$39:$B$782,N$225)+'СЕТ СН'!$F$15</f>
        <v>0</v>
      </c>
      <c r="O256" s="36">
        <f ca="1">SUMIFS(СВЦЭМ!$G$40:$G$783,СВЦЭМ!$A$40:$A$783,$A256,СВЦЭМ!$B$39:$B$782,O$225)+'СЕТ СН'!$F$15</f>
        <v>0</v>
      </c>
      <c r="P256" s="36">
        <f ca="1">SUMIFS(СВЦЭМ!$G$40:$G$783,СВЦЭМ!$A$40:$A$783,$A256,СВЦЭМ!$B$39:$B$782,P$225)+'СЕТ СН'!$F$15</f>
        <v>0</v>
      </c>
      <c r="Q256" s="36">
        <f ca="1">SUMIFS(СВЦЭМ!$G$40:$G$783,СВЦЭМ!$A$40:$A$783,$A256,СВЦЭМ!$B$39:$B$782,Q$225)+'СЕТ СН'!$F$15</f>
        <v>0</v>
      </c>
      <c r="R256" s="36">
        <f ca="1">SUMIFS(СВЦЭМ!$G$40:$G$783,СВЦЭМ!$A$40:$A$783,$A256,СВЦЭМ!$B$39:$B$782,R$225)+'СЕТ СН'!$F$15</f>
        <v>0</v>
      </c>
      <c r="S256" s="36">
        <f ca="1">SUMIFS(СВЦЭМ!$G$40:$G$783,СВЦЭМ!$A$40:$A$783,$A256,СВЦЭМ!$B$39:$B$782,S$225)+'СЕТ СН'!$F$15</f>
        <v>0</v>
      </c>
      <c r="T256" s="36">
        <f ca="1">SUMIFS(СВЦЭМ!$G$40:$G$783,СВЦЭМ!$A$40:$A$783,$A256,СВЦЭМ!$B$39:$B$782,T$225)+'СЕТ СН'!$F$15</f>
        <v>0</v>
      </c>
      <c r="U256" s="36">
        <f ca="1">SUMIFS(СВЦЭМ!$G$40:$G$783,СВЦЭМ!$A$40:$A$783,$A256,СВЦЭМ!$B$39:$B$782,U$225)+'СЕТ СН'!$F$15</f>
        <v>0</v>
      </c>
      <c r="V256" s="36">
        <f ca="1">SUMIFS(СВЦЭМ!$G$40:$G$783,СВЦЭМ!$A$40:$A$783,$A256,СВЦЭМ!$B$39:$B$782,V$225)+'СЕТ СН'!$F$15</f>
        <v>0</v>
      </c>
      <c r="W256" s="36">
        <f ca="1">SUMIFS(СВЦЭМ!$G$40:$G$783,СВЦЭМ!$A$40:$A$783,$A256,СВЦЭМ!$B$39:$B$782,W$225)+'СЕТ СН'!$F$15</f>
        <v>0</v>
      </c>
      <c r="X256" s="36">
        <f ca="1">SUMIFS(СВЦЭМ!$G$40:$G$783,СВЦЭМ!$A$40:$A$783,$A256,СВЦЭМ!$B$39:$B$782,X$225)+'СЕТ СН'!$F$15</f>
        <v>0</v>
      </c>
      <c r="Y256" s="36">
        <f ca="1">SUMIFS(СВЦЭМ!$G$40:$G$783,СВЦЭМ!$A$40:$A$783,$A256,СВЦЭМ!$B$39:$B$782,Y$225)+'СЕТ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7" t="s">
        <v>7</v>
      </c>
      <c r="B258" s="131" t="s">
        <v>117</v>
      </c>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3"/>
    </row>
    <row r="259" spans="1:27" ht="12.75" hidden="1" customHeight="1" x14ac:dyDescent="0.2">
      <c r="A259" s="138"/>
      <c r="B259" s="134"/>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6"/>
    </row>
    <row r="260" spans="1:27" s="46" customFormat="1" ht="12.75" hidden="1" customHeight="1" x14ac:dyDescent="0.2">
      <c r="A260" s="139"/>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01.08.2023</v>
      </c>
      <c r="B261" s="36">
        <f ca="1">SUMIFS(СВЦЭМ!$H$40:$H$783,СВЦЭМ!$A$40:$A$783,$A261,СВЦЭМ!$B$39:$B$782,B$260)+'СЕТ СН'!$F$15</f>
        <v>0</v>
      </c>
      <c r="C261" s="36">
        <f ca="1">SUMIFS(СВЦЭМ!$H$40:$H$783,СВЦЭМ!$A$40:$A$783,$A261,СВЦЭМ!$B$39:$B$782,C$260)+'СЕТ СН'!$F$15</f>
        <v>0</v>
      </c>
      <c r="D261" s="36">
        <f ca="1">SUMIFS(СВЦЭМ!$H$40:$H$783,СВЦЭМ!$A$40:$A$783,$A261,СВЦЭМ!$B$39:$B$782,D$260)+'СЕТ СН'!$F$15</f>
        <v>0</v>
      </c>
      <c r="E261" s="36">
        <f ca="1">SUMIFS(СВЦЭМ!$H$40:$H$783,СВЦЭМ!$A$40:$A$783,$A261,СВЦЭМ!$B$39:$B$782,E$260)+'СЕТ СН'!$F$15</f>
        <v>0</v>
      </c>
      <c r="F261" s="36">
        <f ca="1">SUMIFS(СВЦЭМ!$H$40:$H$783,СВЦЭМ!$A$40:$A$783,$A261,СВЦЭМ!$B$39:$B$782,F$260)+'СЕТ СН'!$F$15</f>
        <v>0</v>
      </c>
      <c r="G261" s="36">
        <f ca="1">SUMIFS(СВЦЭМ!$H$40:$H$783,СВЦЭМ!$A$40:$A$783,$A261,СВЦЭМ!$B$39:$B$782,G$260)+'СЕТ СН'!$F$15</f>
        <v>0</v>
      </c>
      <c r="H261" s="36">
        <f ca="1">SUMIFS(СВЦЭМ!$H$40:$H$783,СВЦЭМ!$A$40:$A$783,$A261,СВЦЭМ!$B$39:$B$782,H$260)+'СЕТ СН'!$F$15</f>
        <v>0</v>
      </c>
      <c r="I261" s="36">
        <f ca="1">SUMIFS(СВЦЭМ!$H$40:$H$783,СВЦЭМ!$A$40:$A$783,$A261,СВЦЭМ!$B$39:$B$782,I$260)+'СЕТ СН'!$F$15</f>
        <v>0</v>
      </c>
      <c r="J261" s="36">
        <f ca="1">SUMIFS(СВЦЭМ!$H$40:$H$783,СВЦЭМ!$A$40:$A$783,$A261,СВЦЭМ!$B$39:$B$782,J$260)+'СЕТ СН'!$F$15</f>
        <v>0</v>
      </c>
      <c r="K261" s="36">
        <f ca="1">SUMIFS(СВЦЭМ!$H$40:$H$783,СВЦЭМ!$A$40:$A$783,$A261,СВЦЭМ!$B$39:$B$782,K$260)+'СЕТ СН'!$F$15</f>
        <v>0</v>
      </c>
      <c r="L261" s="36">
        <f ca="1">SUMIFS(СВЦЭМ!$H$40:$H$783,СВЦЭМ!$A$40:$A$783,$A261,СВЦЭМ!$B$39:$B$782,L$260)+'СЕТ СН'!$F$15</f>
        <v>0</v>
      </c>
      <c r="M261" s="36">
        <f ca="1">SUMIFS(СВЦЭМ!$H$40:$H$783,СВЦЭМ!$A$40:$A$783,$A261,СВЦЭМ!$B$39:$B$782,M$260)+'СЕТ СН'!$F$15</f>
        <v>0</v>
      </c>
      <c r="N261" s="36">
        <f ca="1">SUMIFS(СВЦЭМ!$H$40:$H$783,СВЦЭМ!$A$40:$A$783,$A261,СВЦЭМ!$B$39:$B$782,N$260)+'СЕТ СН'!$F$15</f>
        <v>0</v>
      </c>
      <c r="O261" s="36">
        <f ca="1">SUMIFS(СВЦЭМ!$H$40:$H$783,СВЦЭМ!$A$40:$A$783,$A261,СВЦЭМ!$B$39:$B$782,O$260)+'СЕТ СН'!$F$15</f>
        <v>0</v>
      </c>
      <c r="P261" s="36">
        <f ca="1">SUMIFS(СВЦЭМ!$H$40:$H$783,СВЦЭМ!$A$40:$A$783,$A261,СВЦЭМ!$B$39:$B$782,P$260)+'СЕТ СН'!$F$15</f>
        <v>0</v>
      </c>
      <c r="Q261" s="36">
        <f ca="1">SUMIFS(СВЦЭМ!$H$40:$H$783,СВЦЭМ!$A$40:$A$783,$A261,СВЦЭМ!$B$39:$B$782,Q$260)+'СЕТ СН'!$F$15</f>
        <v>0</v>
      </c>
      <c r="R261" s="36">
        <f ca="1">SUMIFS(СВЦЭМ!$H$40:$H$783,СВЦЭМ!$A$40:$A$783,$A261,СВЦЭМ!$B$39:$B$782,R$260)+'СЕТ СН'!$F$15</f>
        <v>0</v>
      </c>
      <c r="S261" s="36">
        <f ca="1">SUMIFS(СВЦЭМ!$H$40:$H$783,СВЦЭМ!$A$40:$A$783,$A261,СВЦЭМ!$B$39:$B$782,S$260)+'СЕТ СН'!$F$15</f>
        <v>0</v>
      </c>
      <c r="T261" s="36">
        <f ca="1">SUMIFS(СВЦЭМ!$H$40:$H$783,СВЦЭМ!$A$40:$A$783,$A261,СВЦЭМ!$B$39:$B$782,T$260)+'СЕТ СН'!$F$15</f>
        <v>0</v>
      </c>
      <c r="U261" s="36">
        <f ca="1">SUMIFS(СВЦЭМ!$H$40:$H$783,СВЦЭМ!$A$40:$A$783,$A261,СВЦЭМ!$B$39:$B$782,U$260)+'СЕТ СН'!$F$15</f>
        <v>0</v>
      </c>
      <c r="V261" s="36">
        <f ca="1">SUMIFS(СВЦЭМ!$H$40:$H$783,СВЦЭМ!$A$40:$A$783,$A261,СВЦЭМ!$B$39:$B$782,V$260)+'СЕТ СН'!$F$15</f>
        <v>0</v>
      </c>
      <c r="W261" s="36">
        <f ca="1">SUMIFS(СВЦЭМ!$H$40:$H$783,СВЦЭМ!$A$40:$A$783,$A261,СВЦЭМ!$B$39:$B$782,W$260)+'СЕТ СН'!$F$15</f>
        <v>0</v>
      </c>
      <c r="X261" s="36">
        <f ca="1">SUMIFS(СВЦЭМ!$H$40:$H$783,СВЦЭМ!$A$40:$A$783,$A261,СВЦЭМ!$B$39:$B$782,X$260)+'СЕТ СН'!$F$15</f>
        <v>0</v>
      </c>
      <c r="Y261" s="36">
        <f ca="1">SUMIFS(СВЦЭМ!$H$40:$H$783,СВЦЭМ!$A$40:$A$783,$A261,СВЦЭМ!$B$39:$B$782,Y$260)+'СЕТ СН'!$F$15</f>
        <v>0</v>
      </c>
      <c r="AA261" s="45"/>
    </row>
    <row r="262" spans="1:27" ht="15.75" hidden="1" x14ac:dyDescent="0.2">
      <c r="A262" s="35">
        <f>A261+1</f>
        <v>45140</v>
      </c>
      <c r="B262" s="36">
        <f ca="1">SUMIFS(СВЦЭМ!$H$40:$H$783,СВЦЭМ!$A$40:$A$783,$A262,СВЦЭМ!$B$39:$B$782,B$260)+'СЕТ СН'!$F$15</f>
        <v>0</v>
      </c>
      <c r="C262" s="36">
        <f ca="1">SUMIFS(СВЦЭМ!$H$40:$H$783,СВЦЭМ!$A$40:$A$783,$A262,СВЦЭМ!$B$39:$B$782,C$260)+'СЕТ СН'!$F$15</f>
        <v>0</v>
      </c>
      <c r="D262" s="36">
        <f ca="1">SUMIFS(СВЦЭМ!$H$40:$H$783,СВЦЭМ!$A$40:$A$783,$A262,СВЦЭМ!$B$39:$B$782,D$260)+'СЕТ СН'!$F$15</f>
        <v>0</v>
      </c>
      <c r="E262" s="36">
        <f ca="1">SUMIFS(СВЦЭМ!$H$40:$H$783,СВЦЭМ!$A$40:$A$783,$A262,СВЦЭМ!$B$39:$B$782,E$260)+'СЕТ СН'!$F$15</f>
        <v>0</v>
      </c>
      <c r="F262" s="36">
        <f ca="1">SUMIFS(СВЦЭМ!$H$40:$H$783,СВЦЭМ!$A$40:$A$783,$A262,СВЦЭМ!$B$39:$B$782,F$260)+'СЕТ СН'!$F$15</f>
        <v>0</v>
      </c>
      <c r="G262" s="36">
        <f ca="1">SUMIFS(СВЦЭМ!$H$40:$H$783,СВЦЭМ!$A$40:$A$783,$A262,СВЦЭМ!$B$39:$B$782,G$260)+'СЕТ СН'!$F$15</f>
        <v>0</v>
      </c>
      <c r="H262" s="36">
        <f ca="1">SUMIFS(СВЦЭМ!$H$40:$H$783,СВЦЭМ!$A$40:$A$783,$A262,СВЦЭМ!$B$39:$B$782,H$260)+'СЕТ СН'!$F$15</f>
        <v>0</v>
      </c>
      <c r="I262" s="36">
        <f ca="1">SUMIFS(СВЦЭМ!$H$40:$H$783,СВЦЭМ!$A$40:$A$783,$A262,СВЦЭМ!$B$39:$B$782,I$260)+'СЕТ СН'!$F$15</f>
        <v>0</v>
      </c>
      <c r="J262" s="36">
        <f ca="1">SUMIFS(СВЦЭМ!$H$40:$H$783,СВЦЭМ!$A$40:$A$783,$A262,СВЦЭМ!$B$39:$B$782,J$260)+'СЕТ СН'!$F$15</f>
        <v>0</v>
      </c>
      <c r="K262" s="36">
        <f ca="1">SUMIFS(СВЦЭМ!$H$40:$H$783,СВЦЭМ!$A$40:$A$783,$A262,СВЦЭМ!$B$39:$B$782,K$260)+'СЕТ СН'!$F$15</f>
        <v>0</v>
      </c>
      <c r="L262" s="36">
        <f ca="1">SUMIFS(СВЦЭМ!$H$40:$H$783,СВЦЭМ!$A$40:$A$783,$A262,СВЦЭМ!$B$39:$B$782,L$260)+'СЕТ СН'!$F$15</f>
        <v>0</v>
      </c>
      <c r="M262" s="36">
        <f ca="1">SUMIFS(СВЦЭМ!$H$40:$H$783,СВЦЭМ!$A$40:$A$783,$A262,СВЦЭМ!$B$39:$B$782,M$260)+'СЕТ СН'!$F$15</f>
        <v>0</v>
      </c>
      <c r="N262" s="36">
        <f ca="1">SUMIFS(СВЦЭМ!$H$40:$H$783,СВЦЭМ!$A$40:$A$783,$A262,СВЦЭМ!$B$39:$B$782,N$260)+'СЕТ СН'!$F$15</f>
        <v>0</v>
      </c>
      <c r="O262" s="36">
        <f ca="1">SUMIFS(СВЦЭМ!$H$40:$H$783,СВЦЭМ!$A$40:$A$783,$A262,СВЦЭМ!$B$39:$B$782,O$260)+'СЕТ СН'!$F$15</f>
        <v>0</v>
      </c>
      <c r="P262" s="36">
        <f ca="1">SUMIFS(СВЦЭМ!$H$40:$H$783,СВЦЭМ!$A$40:$A$783,$A262,СВЦЭМ!$B$39:$B$782,P$260)+'СЕТ СН'!$F$15</f>
        <v>0</v>
      </c>
      <c r="Q262" s="36">
        <f ca="1">SUMIFS(СВЦЭМ!$H$40:$H$783,СВЦЭМ!$A$40:$A$783,$A262,СВЦЭМ!$B$39:$B$782,Q$260)+'СЕТ СН'!$F$15</f>
        <v>0</v>
      </c>
      <c r="R262" s="36">
        <f ca="1">SUMIFS(СВЦЭМ!$H$40:$H$783,СВЦЭМ!$A$40:$A$783,$A262,СВЦЭМ!$B$39:$B$782,R$260)+'СЕТ СН'!$F$15</f>
        <v>0</v>
      </c>
      <c r="S262" s="36">
        <f ca="1">SUMIFS(СВЦЭМ!$H$40:$H$783,СВЦЭМ!$A$40:$A$783,$A262,СВЦЭМ!$B$39:$B$782,S$260)+'СЕТ СН'!$F$15</f>
        <v>0</v>
      </c>
      <c r="T262" s="36">
        <f ca="1">SUMIFS(СВЦЭМ!$H$40:$H$783,СВЦЭМ!$A$40:$A$783,$A262,СВЦЭМ!$B$39:$B$782,T$260)+'СЕТ СН'!$F$15</f>
        <v>0</v>
      </c>
      <c r="U262" s="36">
        <f ca="1">SUMIFS(СВЦЭМ!$H$40:$H$783,СВЦЭМ!$A$40:$A$783,$A262,СВЦЭМ!$B$39:$B$782,U$260)+'СЕТ СН'!$F$15</f>
        <v>0</v>
      </c>
      <c r="V262" s="36">
        <f ca="1">SUMIFS(СВЦЭМ!$H$40:$H$783,СВЦЭМ!$A$40:$A$783,$A262,СВЦЭМ!$B$39:$B$782,V$260)+'СЕТ СН'!$F$15</f>
        <v>0</v>
      </c>
      <c r="W262" s="36">
        <f ca="1">SUMIFS(СВЦЭМ!$H$40:$H$783,СВЦЭМ!$A$40:$A$783,$A262,СВЦЭМ!$B$39:$B$782,W$260)+'СЕТ СН'!$F$15</f>
        <v>0</v>
      </c>
      <c r="X262" s="36">
        <f ca="1">SUMIFS(СВЦЭМ!$H$40:$H$783,СВЦЭМ!$A$40:$A$783,$A262,СВЦЭМ!$B$39:$B$782,X$260)+'СЕТ СН'!$F$15</f>
        <v>0</v>
      </c>
      <c r="Y262" s="36">
        <f ca="1">SUMIFS(СВЦЭМ!$H$40:$H$783,СВЦЭМ!$A$40:$A$783,$A262,СВЦЭМ!$B$39:$B$782,Y$260)+'СЕТ СН'!$F$15</f>
        <v>0</v>
      </c>
    </row>
    <row r="263" spans="1:27" ht="15.75" hidden="1" x14ac:dyDescent="0.2">
      <c r="A263" s="35">
        <f t="shared" ref="A263:A291" si="7">A262+1</f>
        <v>45141</v>
      </c>
      <c r="B263" s="36">
        <f ca="1">SUMIFS(СВЦЭМ!$H$40:$H$783,СВЦЭМ!$A$40:$A$783,$A263,СВЦЭМ!$B$39:$B$782,B$260)+'СЕТ СН'!$F$15</f>
        <v>0</v>
      </c>
      <c r="C263" s="36">
        <f ca="1">SUMIFS(СВЦЭМ!$H$40:$H$783,СВЦЭМ!$A$40:$A$783,$A263,СВЦЭМ!$B$39:$B$782,C$260)+'СЕТ СН'!$F$15</f>
        <v>0</v>
      </c>
      <c r="D263" s="36">
        <f ca="1">SUMIFS(СВЦЭМ!$H$40:$H$783,СВЦЭМ!$A$40:$A$783,$A263,СВЦЭМ!$B$39:$B$782,D$260)+'СЕТ СН'!$F$15</f>
        <v>0</v>
      </c>
      <c r="E263" s="36">
        <f ca="1">SUMIFS(СВЦЭМ!$H$40:$H$783,СВЦЭМ!$A$40:$A$783,$A263,СВЦЭМ!$B$39:$B$782,E$260)+'СЕТ СН'!$F$15</f>
        <v>0</v>
      </c>
      <c r="F263" s="36">
        <f ca="1">SUMIFS(СВЦЭМ!$H$40:$H$783,СВЦЭМ!$A$40:$A$783,$A263,СВЦЭМ!$B$39:$B$782,F$260)+'СЕТ СН'!$F$15</f>
        <v>0</v>
      </c>
      <c r="G263" s="36">
        <f ca="1">SUMIFS(СВЦЭМ!$H$40:$H$783,СВЦЭМ!$A$40:$A$783,$A263,СВЦЭМ!$B$39:$B$782,G$260)+'СЕТ СН'!$F$15</f>
        <v>0</v>
      </c>
      <c r="H263" s="36">
        <f ca="1">SUMIFS(СВЦЭМ!$H$40:$H$783,СВЦЭМ!$A$40:$A$783,$A263,СВЦЭМ!$B$39:$B$782,H$260)+'СЕТ СН'!$F$15</f>
        <v>0</v>
      </c>
      <c r="I263" s="36">
        <f ca="1">SUMIFS(СВЦЭМ!$H$40:$H$783,СВЦЭМ!$A$40:$A$783,$A263,СВЦЭМ!$B$39:$B$782,I$260)+'СЕТ СН'!$F$15</f>
        <v>0</v>
      </c>
      <c r="J263" s="36">
        <f ca="1">SUMIFS(СВЦЭМ!$H$40:$H$783,СВЦЭМ!$A$40:$A$783,$A263,СВЦЭМ!$B$39:$B$782,J$260)+'СЕТ СН'!$F$15</f>
        <v>0</v>
      </c>
      <c r="K263" s="36">
        <f ca="1">SUMIFS(СВЦЭМ!$H$40:$H$783,СВЦЭМ!$A$40:$A$783,$A263,СВЦЭМ!$B$39:$B$782,K$260)+'СЕТ СН'!$F$15</f>
        <v>0</v>
      </c>
      <c r="L263" s="36">
        <f ca="1">SUMIFS(СВЦЭМ!$H$40:$H$783,СВЦЭМ!$A$40:$A$783,$A263,СВЦЭМ!$B$39:$B$782,L$260)+'СЕТ СН'!$F$15</f>
        <v>0</v>
      </c>
      <c r="M263" s="36">
        <f ca="1">SUMIFS(СВЦЭМ!$H$40:$H$783,СВЦЭМ!$A$40:$A$783,$A263,СВЦЭМ!$B$39:$B$782,M$260)+'СЕТ СН'!$F$15</f>
        <v>0</v>
      </c>
      <c r="N263" s="36">
        <f ca="1">SUMIFS(СВЦЭМ!$H$40:$H$783,СВЦЭМ!$A$40:$A$783,$A263,СВЦЭМ!$B$39:$B$782,N$260)+'СЕТ СН'!$F$15</f>
        <v>0</v>
      </c>
      <c r="O263" s="36">
        <f ca="1">SUMIFS(СВЦЭМ!$H$40:$H$783,СВЦЭМ!$A$40:$A$783,$A263,СВЦЭМ!$B$39:$B$782,O$260)+'СЕТ СН'!$F$15</f>
        <v>0</v>
      </c>
      <c r="P263" s="36">
        <f ca="1">SUMIFS(СВЦЭМ!$H$40:$H$783,СВЦЭМ!$A$40:$A$783,$A263,СВЦЭМ!$B$39:$B$782,P$260)+'СЕТ СН'!$F$15</f>
        <v>0</v>
      </c>
      <c r="Q263" s="36">
        <f ca="1">SUMIFS(СВЦЭМ!$H$40:$H$783,СВЦЭМ!$A$40:$A$783,$A263,СВЦЭМ!$B$39:$B$782,Q$260)+'СЕТ СН'!$F$15</f>
        <v>0</v>
      </c>
      <c r="R263" s="36">
        <f ca="1">SUMIFS(СВЦЭМ!$H$40:$H$783,СВЦЭМ!$A$40:$A$783,$A263,СВЦЭМ!$B$39:$B$782,R$260)+'СЕТ СН'!$F$15</f>
        <v>0</v>
      </c>
      <c r="S263" s="36">
        <f ca="1">SUMIFS(СВЦЭМ!$H$40:$H$783,СВЦЭМ!$A$40:$A$783,$A263,СВЦЭМ!$B$39:$B$782,S$260)+'СЕТ СН'!$F$15</f>
        <v>0</v>
      </c>
      <c r="T263" s="36">
        <f ca="1">SUMIFS(СВЦЭМ!$H$40:$H$783,СВЦЭМ!$A$40:$A$783,$A263,СВЦЭМ!$B$39:$B$782,T$260)+'СЕТ СН'!$F$15</f>
        <v>0</v>
      </c>
      <c r="U263" s="36">
        <f ca="1">SUMIFS(СВЦЭМ!$H$40:$H$783,СВЦЭМ!$A$40:$A$783,$A263,СВЦЭМ!$B$39:$B$782,U$260)+'СЕТ СН'!$F$15</f>
        <v>0</v>
      </c>
      <c r="V263" s="36">
        <f ca="1">SUMIFS(СВЦЭМ!$H$40:$H$783,СВЦЭМ!$A$40:$A$783,$A263,СВЦЭМ!$B$39:$B$782,V$260)+'СЕТ СН'!$F$15</f>
        <v>0</v>
      </c>
      <c r="W263" s="36">
        <f ca="1">SUMIFS(СВЦЭМ!$H$40:$H$783,СВЦЭМ!$A$40:$A$783,$A263,СВЦЭМ!$B$39:$B$782,W$260)+'СЕТ СН'!$F$15</f>
        <v>0</v>
      </c>
      <c r="X263" s="36">
        <f ca="1">SUMIFS(СВЦЭМ!$H$40:$H$783,СВЦЭМ!$A$40:$A$783,$A263,СВЦЭМ!$B$39:$B$782,X$260)+'СЕТ СН'!$F$15</f>
        <v>0</v>
      </c>
      <c r="Y263" s="36">
        <f ca="1">SUMIFS(СВЦЭМ!$H$40:$H$783,СВЦЭМ!$A$40:$A$783,$A263,СВЦЭМ!$B$39:$B$782,Y$260)+'СЕТ СН'!$F$15</f>
        <v>0</v>
      </c>
    </row>
    <row r="264" spans="1:27" ht="15.75" hidden="1" x14ac:dyDescent="0.2">
      <c r="A264" s="35">
        <f t="shared" si="7"/>
        <v>45142</v>
      </c>
      <c r="B264" s="36">
        <f ca="1">SUMIFS(СВЦЭМ!$H$40:$H$783,СВЦЭМ!$A$40:$A$783,$A264,СВЦЭМ!$B$39:$B$782,B$260)+'СЕТ СН'!$F$15</f>
        <v>0</v>
      </c>
      <c r="C264" s="36">
        <f ca="1">SUMIFS(СВЦЭМ!$H$40:$H$783,СВЦЭМ!$A$40:$A$783,$A264,СВЦЭМ!$B$39:$B$782,C$260)+'СЕТ СН'!$F$15</f>
        <v>0</v>
      </c>
      <c r="D264" s="36">
        <f ca="1">SUMIFS(СВЦЭМ!$H$40:$H$783,СВЦЭМ!$A$40:$A$783,$A264,СВЦЭМ!$B$39:$B$782,D$260)+'СЕТ СН'!$F$15</f>
        <v>0</v>
      </c>
      <c r="E264" s="36">
        <f ca="1">SUMIFS(СВЦЭМ!$H$40:$H$783,СВЦЭМ!$A$40:$A$783,$A264,СВЦЭМ!$B$39:$B$782,E$260)+'СЕТ СН'!$F$15</f>
        <v>0</v>
      </c>
      <c r="F264" s="36">
        <f ca="1">SUMIFS(СВЦЭМ!$H$40:$H$783,СВЦЭМ!$A$40:$A$783,$A264,СВЦЭМ!$B$39:$B$782,F$260)+'СЕТ СН'!$F$15</f>
        <v>0</v>
      </c>
      <c r="G264" s="36">
        <f ca="1">SUMIFS(СВЦЭМ!$H$40:$H$783,СВЦЭМ!$A$40:$A$783,$A264,СВЦЭМ!$B$39:$B$782,G$260)+'СЕТ СН'!$F$15</f>
        <v>0</v>
      </c>
      <c r="H264" s="36">
        <f ca="1">SUMIFS(СВЦЭМ!$H$40:$H$783,СВЦЭМ!$A$40:$A$783,$A264,СВЦЭМ!$B$39:$B$782,H$260)+'СЕТ СН'!$F$15</f>
        <v>0</v>
      </c>
      <c r="I264" s="36">
        <f ca="1">SUMIFS(СВЦЭМ!$H$40:$H$783,СВЦЭМ!$A$40:$A$783,$A264,СВЦЭМ!$B$39:$B$782,I$260)+'СЕТ СН'!$F$15</f>
        <v>0</v>
      </c>
      <c r="J264" s="36">
        <f ca="1">SUMIFS(СВЦЭМ!$H$40:$H$783,СВЦЭМ!$A$40:$A$783,$A264,СВЦЭМ!$B$39:$B$782,J$260)+'СЕТ СН'!$F$15</f>
        <v>0</v>
      </c>
      <c r="K264" s="36">
        <f ca="1">SUMIFS(СВЦЭМ!$H$40:$H$783,СВЦЭМ!$A$40:$A$783,$A264,СВЦЭМ!$B$39:$B$782,K$260)+'СЕТ СН'!$F$15</f>
        <v>0</v>
      </c>
      <c r="L264" s="36">
        <f ca="1">SUMIFS(СВЦЭМ!$H$40:$H$783,СВЦЭМ!$A$40:$A$783,$A264,СВЦЭМ!$B$39:$B$782,L$260)+'СЕТ СН'!$F$15</f>
        <v>0</v>
      </c>
      <c r="M264" s="36">
        <f ca="1">SUMIFS(СВЦЭМ!$H$40:$H$783,СВЦЭМ!$A$40:$A$783,$A264,СВЦЭМ!$B$39:$B$782,M$260)+'СЕТ СН'!$F$15</f>
        <v>0</v>
      </c>
      <c r="N264" s="36">
        <f ca="1">SUMIFS(СВЦЭМ!$H$40:$H$783,СВЦЭМ!$A$40:$A$783,$A264,СВЦЭМ!$B$39:$B$782,N$260)+'СЕТ СН'!$F$15</f>
        <v>0</v>
      </c>
      <c r="O264" s="36">
        <f ca="1">SUMIFS(СВЦЭМ!$H$40:$H$783,СВЦЭМ!$A$40:$A$783,$A264,СВЦЭМ!$B$39:$B$782,O$260)+'СЕТ СН'!$F$15</f>
        <v>0</v>
      </c>
      <c r="P264" s="36">
        <f ca="1">SUMIFS(СВЦЭМ!$H$40:$H$783,СВЦЭМ!$A$40:$A$783,$A264,СВЦЭМ!$B$39:$B$782,P$260)+'СЕТ СН'!$F$15</f>
        <v>0</v>
      </c>
      <c r="Q264" s="36">
        <f ca="1">SUMIFS(СВЦЭМ!$H$40:$H$783,СВЦЭМ!$A$40:$A$783,$A264,СВЦЭМ!$B$39:$B$782,Q$260)+'СЕТ СН'!$F$15</f>
        <v>0</v>
      </c>
      <c r="R264" s="36">
        <f ca="1">SUMIFS(СВЦЭМ!$H$40:$H$783,СВЦЭМ!$A$40:$A$783,$A264,СВЦЭМ!$B$39:$B$782,R$260)+'СЕТ СН'!$F$15</f>
        <v>0</v>
      </c>
      <c r="S264" s="36">
        <f ca="1">SUMIFS(СВЦЭМ!$H$40:$H$783,СВЦЭМ!$A$40:$A$783,$A264,СВЦЭМ!$B$39:$B$782,S$260)+'СЕТ СН'!$F$15</f>
        <v>0</v>
      </c>
      <c r="T264" s="36">
        <f ca="1">SUMIFS(СВЦЭМ!$H$40:$H$783,СВЦЭМ!$A$40:$A$783,$A264,СВЦЭМ!$B$39:$B$782,T$260)+'СЕТ СН'!$F$15</f>
        <v>0</v>
      </c>
      <c r="U264" s="36">
        <f ca="1">SUMIFS(СВЦЭМ!$H$40:$H$783,СВЦЭМ!$A$40:$A$783,$A264,СВЦЭМ!$B$39:$B$782,U$260)+'СЕТ СН'!$F$15</f>
        <v>0</v>
      </c>
      <c r="V264" s="36">
        <f ca="1">SUMIFS(СВЦЭМ!$H$40:$H$783,СВЦЭМ!$A$40:$A$783,$A264,СВЦЭМ!$B$39:$B$782,V$260)+'СЕТ СН'!$F$15</f>
        <v>0</v>
      </c>
      <c r="W264" s="36">
        <f ca="1">SUMIFS(СВЦЭМ!$H$40:$H$783,СВЦЭМ!$A$40:$A$783,$A264,СВЦЭМ!$B$39:$B$782,W$260)+'СЕТ СН'!$F$15</f>
        <v>0</v>
      </c>
      <c r="X264" s="36">
        <f ca="1">SUMIFS(СВЦЭМ!$H$40:$H$783,СВЦЭМ!$A$40:$A$783,$A264,СВЦЭМ!$B$39:$B$782,X$260)+'СЕТ СН'!$F$15</f>
        <v>0</v>
      </c>
      <c r="Y264" s="36">
        <f ca="1">SUMIFS(СВЦЭМ!$H$40:$H$783,СВЦЭМ!$A$40:$A$783,$A264,СВЦЭМ!$B$39:$B$782,Y$260)+'СЕТ СН'!$F$15</f>
        <v>0</v>
      </c>
    </row>
    <row r="265" spans="1:27" ht="15.75" hidden="1" x14ac:dyDescent="0.2">
      <c r="A265" s="35">
        <f t="shared" si="7"/>
        <v>45143</v>
      </c>
      <c r="B265" s="36">
        <f ca="1">SUMIFS(СВЦЭМ!$H$40:$H$783,СВЦЭМ!$A$40:$A$783,$A265,СВЦЭМ!$B$39:$B$782,B$260)+'СЕТ СН'!$F$15</f>
        <v>0</v>
      </c>
      <c r="C265" s="36">
        <f ca="1">SUMIFS(СВЦЭМ!$H$40:$H$783,СВЦЭМ!$A$40:$A$783,$A265,СВЦЭМ!$B$39:$B$782,C$260)+'СЕТ СН'!$F$15</f>
        <v>0</v>
      </c>
      <c r="D265" s="36">
        <f ca="1">SUMIFS(СВЦЭМ!$H$40:$H$783,СВЦЭМ!$A$40:$A$783,$A265,СВЦЭМ!$B$39:$B$782,D$260)+'СЕТ СН'!$F$15</f>
        <v>0</v>
      </c>
      <c r="E265" s="36">
        <f ca="1">SUMIFS(СВЦЭМ!$H$40:$H$783,СВЦЭМ!$A$40:$A$783,$A265,СВЦЭМ!$B$39:$B$782,E$260)+'СЕТ СН'!$F$15</f>
        <v>0</v>
      </c>
      <c r="F265" s="36">
        <f ca="1">SUMIFS(СВЦЭМ!$H$40:$H$783,СВЦЭМ!$A$40:$A$783,$A265,СВЦЭМ!$B$39:$B$782,F$260)+'СЕТ СН'!$F$15</f>
        <v>0</v>
      </c>
      <c r="G265" s="36">
        <f ca="1">SUMIFS(СВЦЭМ!$H$40:$H$783,СВЦЭМ!$A$40:$A$783,$A265,СВЦЭМ!$B$39:$B$782,G$260)+'СЕТ СН'!$F$15</f>
        <v>0</v>
      </c>
      <c r="H265" s="36">
        <f ca="1">SUMIFS(СВЦЭМ!$H$40:$H$783,СВЦЭМ!$A$40:$A$783,$A265,СВЦЭМ!$B$39:$B$782,H$260)+'СЕТ СН'!$F$15</f>
        <v>0</v>
      </c>
      <c r="I265" s="36">
        <f ca="1">SUMIFS(СВЦЭМ!$H$40:$H$783,СВЦЭМ!$A$40:$A$783,$A265,СВЦЭМ!$B$39:$B$782,I$260)+'СЕТ СН'!$F$15</f>
        <v>0</v>
      </c>
      <c r="J265" s="36">
        <f ca="1">SUMIFS(СВЦЭМ!$H$40:$H$783,СВЦЭМ!$A$40:$A$783,$A265,СВЦЭМ!$B$39:$B$782,J$260)+'СЕТ СН'!$F$15</f>
        <v>0</v>
      </c>
      <c r="K265" s="36">
        <f ca="1">SUMIFS(СВЦЭМ!$H$40:$H$783,СВЦЭМ!$A$40:$A$783,$A265,СВЦЭМ!$B$39:$B$782,K$260)+'СЕТ СН'!$F$15</f>
        <v>0</v>
      </c>
      <c r="L265" s="36">
        <f ca="1">SUMIFS(СВЦЭМ!$H$40:$H$783,СВЦЭМ!$A$40:$A$783,$A265,СВЦЭМ!$B$39:$B$782,L$260)+'СЕТ СН'!$F$15</f>
        <v>0</v>
      </c>
      <c r="M265" s="36">
        <f ca="1">SUMIFS(СВЦЭМ!$H$40:$H$783,СВЦЭМ!$A$40:$A$783,$A265,СВЦЭМ!$B$39:$B$782,M$260)+'СЕТ СН'!$F$15</f>
        <v>0</v>
      </c>
      <c r="N265" s="36">
        <f ca="1">SUMIFS(СВЦЭМ!$H$40:$H$783,СВЦЭМ!$A$40:$A$783,$A265,СВЦЭМ!$B$39:$B$782,N$260)+'СЕТ СН'!$F$15</f>
        <v>0</v>
      </c>
      <c r="O265" s="36">
        <f ca="1">SUMIFS(СВЦЭМ!$H$40:$H$783,СВЦЭМ!$A$40:$A$783,$A265,СВЦЭМ!$B$39:$B$782,O$260)+'СЕТ СН'!$F$15</f>
        <v>0</v>
      </c>
      <c r="P265" s="36">
        <f ca="1">SUMIFS(СВЦЭМ!$H$40:$H$783,СВЦЭМ!$A$40:$A$783,$A265,СВЦЭМ!$B$39:$B$782,P$260)+'СЕТ СН'!$F$15</f>
        <v>0</v>
      </c>
      <c r="Q265" s="36">
        <f ca="1">SUMIFS(СВЦЭМ!$H$40:$H$783,СВЦЭМ!$A$40:$A$783,$A265,СВЦЭМ!$B$39:$B$782,Q$260)+'СЕТ СН'!$F$15</f>
        <v>0</v>
      </c>
      <c r="R265" s="36">
        <f ca="1">SUMIFS(СВЦЭМ!$H$40:$H$783,СВЦЭМ!$A$40:$A$783,$A265,СВЦЭМ!$B$39:$B$782,R$260)+'СЕТ СН'!$F$15</f>
        <v>0</v>
      </c>
      <c r="S265" s="36">
        <f ca="1">SUMIFS(СВЦЭМ!$H$40:$H$783,СВЦЭМ!$A$40:$A$783,$A265,СВЦЭМ!$B$39:$B$782,S$260)+'СЕТ СН'!$F$15</f>
        <v>0</v>
      </c>
      <c r="T265" s="36">
        <f ca="1">SUMIFS(СВЦЭМ!$H$40:$H$783,СВЦЭМ!$A$40:$A$783,$A265,СВЦЭМ!$B$39:$B$782,T$260)+'СЕТ СН'!$F$15</f>
        <v>0</v>
      </c>
      <c r="U265" s="36">
        <f ca="1">SUMIFS(СВЦЭМ!$H$40:$H$783,СВЦЭМ!$A$40:$A$783,$A265,СВЦЭМ!$B$39:$B$782,U$260)+'СЕТ СН'!$F$15</f>
        <v>0</v>
      </c>
      <c r="V265" s="36">
        <f ca="1">SUMIFS(СВЦЭМ!$H$40:$H$783,СВЦЭМ!$A$40:$A$783,$A265,СВЦЭМ!$B$39:$B$782,V$260)+'СЕТ СН'!$F$15</f>
        <v>0</v>
      </c>
      <c r="W265" s="36">
        <f ca="1">SUMIFS(СВЦЭМ!$H$40:$H$783,СВЦЭМ!$A$40:$A$783,$A265,СВЦЭМ!$B$39:$B$782,W$260)+'СЕТ СН'!$F$15</f>
        <v>0</v>
      </c>
      <c r="X265" s="36">
        <f ca="1">SUMIFS(СВЦЭМ!$H$40:$H$783,СВЦЭМ!$A$40:$A$783,$A265,СВЦЭМ!$B$39:$B$782,X$260)+'СЕТ СН'!$F$15</f>
        <v>0</v>
      </c>
      <c r="Y265" s="36">
        <f ca="1">SUMIFS(СВЦЭМ!$H$40:$H$783,СВЦЭМ!$A$40:$A$783,$A265,СВЦЭМ!$B$39:$B$782,Y$260)+'СЕТ СН'!$F$15</f>
        <v>0</v>
      </c>
    </row>
    <row r="266" spans="1:27" ht="15.75" hidden="1" x14ac:dyDescent="0.2">
      <c r="A266" s="35">
        <f t="shared" si="7"/>
        <v>45144</v>
      </c>
      <c r="B266" s="36">
        <f ca="1">SUMIFS(СВЦЭМ!$H$40:$H$783,СВЦЭМ!$A$40:$A$783,$A266,СВЦЭМ!$B$39:$B$782,B$260)+'СЕТ СН'!$F$15</f>
        <v>0</v>
      </c>
      <c r="C266" s="36">
        <f ca="1">SUMIFS(СВЦЭМ!$H$40:$H$783,СВЦЭМ!$A$40:$A$783,$A266,СВЦЭМ!$B$39:$B$782,C$260)+'СЕТ СН'!$F$15</f>
        <v>0</v>
      </c>
      <c r="D266" s="36">
        <f ca="1">SUMIFS(СВЦЭМ!$H$40:$H$783,СВЦЭМ!$A$40:$A$783,$A266,СВЦЭМ!$B$39:$B$782,D$260)+'СЕТ СН'!$F$15</f>
        <v>0</v>
      </c>
      <c r="E266" s="36">
        <f ca="1">SUMIFS(СВЦЭМ!$H$40:$H$783,СВЦЭМ!$A$40:$A$783,$A266,СВЦЭМ!$B$39:$B$782,E$260)+'СЕТ СН'!$F$15</f>
        <v>0</v>
      </c>
      <c r="F266" s="36">
        <f ca="1">SUMIFS(СВЦЭМ!$H$40:$H$783,СВЦЭМ!$A$40:$A$783,$A266,СВЦЭМ!$B$39:$B$782,F$260)+'СЕТ СН'!$F$15</f>
        <v>0</v>
      </c>
      <c r="G266" s="36">
        <f ca="1">SUMIFS(СВЦЭМ!$H$40:$H$783,СВЦЭМ!$A$40:$A$783,$A266,СВЦЭМ!$B$39:$B$782,G$260)+'СЕТ СН'!$F$15</f>
        <v>0</v>
      </c>
      <c r="H266" s="36">
        <f ca="1">SUMIFS(СВЦЭМ!$H$40:$H$783,СВЦЭМ!$A$40:$A$783,$A266,СВЦЭМ!$B$39:$B$782,H$260)+'СЕТ СН'!$F$15</f>
        <v>0</v>
      </c>
      <c r="I266" s="36">
        <f ca="1">SUMIFS(СВЦЭМ!$H$40:$H$783,СВЦЭМ!$A$40:$A$783,$A266,СВЦЭМ!$B$39:$B$782,I$260)+'СЕТ СН'!$F$15</f>
        <v>0</v>
      </c>
      <c r="J266" s="36">
        <f ca="1">SUMIFS(СВЦЭМ!$H$40:$H$783,СВЦЭМ!$A$40:$A$783,$A266,СВЦЭМ!$B$39:$B$782,J$260)+'СЕТ СН'!$F$15</f>
        <v>0</v>
      </c>
      <c r="K266" s="36">
        <f ca="1">SUMIFS(СВЦЭМ!$H$40:$H$783,СВЦЭМ!$A$40:$A$783,$A266,СВЦЭМ!$B$39:$B$782,K$260)+'СЕТ СН'!$F$15</f>
        <v>0</v>
      </c>
      <c r="L266" s="36">
        <f ca="1">SUMIFS(СВЦЭМ!$H$40:$H$783,СВЦЭМ!$A$40:$A$783,$A266,СВЦЭМ!$B$39:$B$782,L$260)+'СЕТ СН'!$F$15</f>
        <v>0</v>
      </c>
      <c r="M266" s="36">
        <f ca="1">SUMIFS(СВЦЭМ!$H$40:$H$783,СВЦЭМ!$A$40:$A$783,$A266,СВЦЭМ!$B$39:$B$782,M$260)+'СЕТ СН'!$F$15</f>
        <v>0</v>
      </c>
      <c r="N266" s="36">
        <f ca="1">SUMIFS(СВЦЭМ!$H$40:$H$783,СВЦЭМ!$A$40:$A$783,$A266,СВЦЭМ!$B$39:$B$782,N$260)+'СЕТ СН'!$F$15</f>
        <v>0</v>
      </c>
      <c r="O266" s="36">
        <f ca="1">SUMIFS(СВЦЭМ!$H$40:$H$783,СВЦЭМ!$A$40:$A$783,$A266,СВЦЭМ!$B$39:$B$782,O$260)+'СЕТ СН'!$F$15</f>
        <v>0</v>
      </c>
      <c r="P266" s="36">
        <f ca="1">SUMIFS(СВЦЭМ!$H$40:$H$783,СВЦЭМ!$A$40:$A$783,$A266,СВЦЭМ!$B$39:$B$782,P$260)+'СЕТ СН'!$F$15</f>
        <v>0</v>
      </c>
      <c r="Q266" s="36">
        <f ca="1">SUMIFS(СВЦЭМ!$H$40:$H$783,СВЦЭМ!$A$40:$A$783,$A266,СВЦЭМ!$B$39:$B$782,Q$260)+'СЕТ СН'!$F$15</f>
        <v>0</v>
      </c>
      <c r="R266" s="36">
        <f ca="1">SUMIFS(СВЦЭМ!$H$40:$H$783,СВЦЭМ!$A$40:$A$783,$A266,СВЦЭМ!$B$39:$B$782,R$260)+'СЕТ СН'!$F$15</f>
        <v>0</v>
      </c>
      <c r="S266" s="36">
        <f ca="1">SUMIFS(СВЦЭМ!$H$40:$H$783,СВЦЭМ!$A$40:$A$783,$A266,СВЦЭМ!$B$39:$B$782,S$260)+'СЕТ СН'!$F$15</f>
        <v>0</v>
      </c>
      <c r="T266" s="36">
        <f ca="1">SUMIFS(СВЦЭМ!$H$40:$H$783,СВЦЭМ!$A$40:$A$783,$A266,СВЦЭМ!$B$39:$B$782,T$260)+'СЕТ СН'!$F$15</f>
        <v>0</v>
      </c>
      <c r="U266" s="36">
        <f ca="1">SUMIFS(СВЦЭМ!$H$40:$H$783,СВЦЭМ!$A$40:$A$783,$A266,СВЦЭМ!$B$39:$B$782,U$260)+'СЕТ СН'!$F$15</f>
        <v>0</v>
      </c>
      <c r="V266" s="36">
        <f ca="1">SUMIFS(СВЦЭМ!$H$40:$H$783,СВЦЭМ!$A$40:$A$783,$A266,СВЦЭМ!$B$39:$B$782,V$260)+'СЕТ СН'!$F$15</f>
        <v>0</v>
      </c>
      <c r="W266" s="36">
        <f ca="1">SUMIFS(СВЦЭМ!$H$40:$H$783,СВЦЭМ!$A$40:$A$783,$A266,СВЦЭМ!$B$39:$B$782,W$260)+'СЕТ СН'!$F$15</f>
        <v>0</v>
      </c>
      <c r="X266" s="36">
        <f ca="1">SUMIFS(СВЦЭМ!$H$40:$H$783,СВЦЭМ!$A$40:$A$783,$A266,СВЦЭМ!$B$39:$B$782,X$260)+'СЕТ СН'!$F$15</f>
        <v>0</v>
      </c>
      <c r="Y266" s="36">
        <f ca="1">SUMIFS(СВЦЭМ!$H$40:$H$783,СВЦЭМ!$A$40:$A$783,$A266,СВЦЭМ!$B$39:$B$782,Y$260)+'СЕТ СН'!$F$15</f>
        <v>0</v>
      </c>
    </row>
    <row r="267" spans="1:27" ht="15.75" hidden="1" x14ac:dyDescent="0.2">
      <c r="A267" s="35">
        <f t="shared" si="7"/>
        <v>45145</v>
      </c>
      <c r="B267" s="36">
        <f ca="1">SUMIFS(СВЦЭМ!$H$40:$H$783,СВЦЭМ!$A$40:$A$783,$A267,СВЦЭМ!$B$39:$B$782,B$260)+'СЕТ СН'!$F$15</f>
        <v>0</v>
      </c>
      <c r="C267" s="36">
        <f ca="1">SUMIFS(СВЦЭМ!$H$40:$H$783,СВЦЭМ!$A$40:$A$783,$A267,СВЦЭМ!$B$39:$B$782,C$260)+'СЕТ СН'!$F$15</f>
        <v>0</v>
      </c>
      <c r="D267" s="36">
        <f ca="1">SUMIFS(СВЦЭМ!$H$40:$H$783,СВЦЭМ!$A$40:$A$783,$A267,СВЦЭМ!$B$39:$B$782,D$260)+'СЕТ СН'!$F$15</f>
        <v>0</v>
      </c>
      <c r="E267" s="36">
        <f ca="1">SUMIFS(СВЦЭМ!$H$40:$H$783,СВЦЭМ!$A$40:$A$783,$A267,СВЦЭМ!$B$39:$B$782,E$260)+'СЕТ СН'!$F$15</f>
        <v>0</v>
      </c>
      <c r="F267" s="36">
        <f ca="1">SUMIFS(СВЦЭМ!$H$40:$H$783,СВЦЭМ!$A$40:$A$783,$A267,СВЦЭМ!$B$39:$B$782,F$260)+'СЕТ СН'!$F$15</f>
        <v>0</v>
      </c>
      <c r="G267" s="36">
        <f ca="1">SUMIFS(СВЦЭМ!$H$40:$H$783,СВЦЭМ!$A$40:$A$783,$A267,СВЦЭМ!$B$39:$B$782,G$260)+'СЕТ СН'!$F$15</f>
        <v>0</v>
      </c>
      <c r="H267" s="36">
        <f ca="1">SUMIFS(СВЦЭМ!$H$40:$H$783,СВЦЭМ!$A$40:$A$783,$A267,СВЦЭМ!$B$39:$B$782,H$260)+'СЕТ СН'!$F$15</f>
        <v>0</v>
      </c>
      <c r="I267" s="36">
        <f ca="1">SUMIFS(СВЦЭМ!$H$40:$H$783,СВЦЭМ!$A$40:$A$783,$A267,СВЦЭМ!$B$39:$B$782,I$260)+'СЕТ СН'!$F$15</f>
        <v>0</v>
      </c>
      <c r="J267" s="36">
        <f ca="1">SUMIFS(СВЦЭМ!$H$40:$H$783,СВЦЭМ!$A$40:$A$783,$A267,СВЦЭМ!$B$39:$B$782,J$260)+'СЕТ СН'!$F$15</f>
        <v>0</v>
      </c>
      <c r="K267" s="36">
        <f ca="1">SUMIFS(СВЦЭМ!$H$40:$H$783,СВЦЭМ!$A$40:$A$783,$A267,СВЦЭМ!$B$39:$B$782,K$260)+'СЕТ СН'!$F$15</f>
        <v>0</v>
      </c>
      <c r="L267" s="36">
        <f ca="1">SUMIFS(СВЦЭМ!$H$40:$H$783,СВЦЭМ!$A$40:$A$783,$A267,СВЦЭМ!$B$39:$B$782,L$260)+'СЕТ СН'!$F$15</f>
        <v>0</v>
      </c>
      <c r="M267" s="36">
        <f ca="1">SUMIFS(СВЦЭМ!$H$40:$H$783,СВЦЭМ!$A$40:$A$783,$A267,СВЦЭМ!$B$39:$B$782,M$260)+'СЕТ СН'!$F$15</f>
        <v>0</v>
      </c>
      <c r="N267" s="36">
        <f ca="1">SUMIFS(СВЦЭМ!$H$40:$H$783,СВЦЭМ!$A$40:$A$783,$A267,СВЦЭМ!$B$39:$B$782,N$260)+'СЕТ СН'!$F$15</f>
        <v>0</v>
      </c>
      <c r="O267" s="36">
        <f ca="1">SUMIFS(СВЦЭМ!$H$40:$H$783,СВЦЭМ!$A$40:$A$783,$A267,СВЦЭМ!$B$39:$B$782,O$260)+'СЕТ СН'!$F$15</f>
        <v>0</v>
      </c>
      <c r="P267" s="36">
        <f ca="1">SUMIFS(СВЦЭМ!$H$40:$H$783,СВЦЭМ!$A$40:$A$783,$A267,СВЦЭМ!$B$39:$B$782,P$260)+'СЕТ СН'!$F$15</f>
        <v>0</v>
      </c>
      <c r="Q267" s="36">
        <f ca="1">SUMIFS(СВЦЭМ!$H$40:$H$783,СВЦЭМ!$A$40:$A$783,$A267,СВЦЭМ!$B$39:$B$782,Q$260)+'СЕТ СН'!$F$15</f>
        <v>0</v>
      </c>
      <c r="R267" s="36">
        <f ca="1">SUMIFS(СВЦЭМ!$H$40:$H$783,СВЦЭМ!$A$40:$A$783,$A267,СВЦЭМ!$B$39:$B$782,R$260)+'СЕТ СН'!$F$15</f>
        <v>0</v>
      </c>
      <c r="S267" s="36">
        <f ca="1">SUMIFS(СВЦЭМ!$H$40:$H$783,СВЦЭМ!$A$40:$A$783,$A267,СВЦЭМ!$B$39:$B$782,S$260)+'СЕТ СН'!$F$15</f>
        <v>0</v>
      </c>
      <c r="T267" s="36">
        <f ca="1">SUMIFS(СВЦЭМ!$H$40:$H$783,СВЦЭМ!$A$40:$A$783,$A267,СВЦЭМ!$B$39:$B$782,T$260)+'СЕТ СН'!$F$15</f>
        <v>0</v>
      </c>
      <c r="U267" s="36">
        <f ca="1">SUMIFS(СВЦЭМ!$H$40:$H$783,СВЦЭМ!$A$40:$A$783,$A267,СВЦЭМ!$B$39:$B$782,U$260)+'СЕТ СН'!$F$15</f>
        <v>0</v>
      </c>
      <c r="V267" s="36">
        <f ca="1">SUMIFS(СВЦЭМ!$H$40:$H$783,СВЦЭМ!$A$40:$A$783,$A267,СВЦЭМ!$B$39:$B$782,V$260)+'СЕТ СН'!$F$15</f>
        <v>0</v>
      </c>
      <c r="W267" s="36">
        <f ca="1">SUMIFS(СВЦЭМ!$H$40:$H$783,СВЦЭМ!$A$40:$A$783,$A267,СВЦЭМ!$B$39:$B$782,W$260)+'СЕТ СН'!$F$15</f>
        <v>0</v>
      </c>
      <c r="X267" s="36">
        <f ca="1">SUMIFS(СВЦЭМ!$H$40:$H$783,СВЦЭМ!$A$40:$A$783,$A267,СВЦЭМ!$B$39:$B$782,X$260)+'СЕТ СН'!$F$15</f>
        <v>0</v>
      </c>
      <c r="Y267" s="36">
        <f ca="1">SUMIFS(СВЦЭМ!$H$40:$H$783,СВЦЭМ!$A$40:$A$783,$A267,СВЦЭМ!$B$39:$B$782,Y$260)+'СЕТ СН'!$F$15</f>
        <v>0</v>
      </c>
    </row>
    <row r="268" spans="1:27" ht="15.75" hidden="1" x14ac:dyDescent="0.2">
      <c r="A268" s="35">
        <f t="shared" si="7"/>
        <v>45146</v>
      </c>
      <c r="B268" s="36">
        <f ca="1">SUMIFS(СВЦЭМ!$H$40:$H$783,СВЦЭМ!$A$40:$A$783,$A268,СВЦЭМ!$B$39:$B$782,B$260)+'СЕТ СН'!$F$15</f>
        <v>0</v>
      </c>
      <c r="C268" s="36">
        <f ca="1">SUMIFS(СВЦЭМ!$H$40:$H$783,СВЦЭМ!$A$40:$A$783,$A268,СВЦЭМ!$B$39:$B$782,C$260)+'СЕТ СН'!$F$15</f>
        <v>0</v>
      </c>
      <c r="D268" s="36">
        <f ca="1">SUMIFS(СВЦЭМ!$H$40:$H$783,СВЦЭМ!$A$40:$A$783,$A268,СВЦЭМ!$B$39:$B$782,D$260)+'СЕТ СН'!$F$15</f>
        <v>0</v>
      </c>
      <c r="E268" s="36">
        <f ca="1">SUMIFS(СВЦЭМ!$H$40:$H$783,СВЦЭМ!$A$40:$A$783,$A268,СВЦЭМ!$B$39:$B$782,E$260)+'СЕТ СН'!$F$15</f>
        <v>0</v>
      </c>
      <c r="F268" s="36">
        <f ca="1">SUMIFS(СВЦЭМ!$H$40:$H$783,СВЦЭМ!$A$40:$A$783,$A268,СВЦЭМ!$B$39:$B$782,F$260)+'СЕТ СН'!$F$15</f>
        <v>0</v>
      </c>
      <c r="G268" s="36">
        <f ca="1">SUMIFS(СВЦЭМ!$H$40:$H$783,СВЦЭМ!$A$40:$A$783,$A268,СВЦЭМ!$B$39:$B$782,G$260)+'СЕТ СН'!$F$15</f>
        <v>0</v>
      </c>
      <c r="H268" s="36">
        <f ca="1">SUMIFS(СВЦЭМ!$H$40:$H$783,СВЦЭМ!$A$40:$A$783,$A268,СВЦЭМ!$B$39:$B$782,H$260)+'СЕТ СН'!$F$15</f>
        <v>0</v>
      </c>
      <c r="I268" s="36">
        <f ca="1">SUMIFS(СВЦЭМ!$H$40:$H$783,СВЦЭМ!$A$40:$A$783,$A268,СВЦЭМ!$B$39:$B$782,I$260)+'СЕТ СН'!$F$15</f>
        <v>0</v>
      </c>
      <c r="J268" s="36">
        <f ca="1">SUMIFS(СВЦЭМ!$H$40:$H$783,СВЦЭМ!$A$40:$A$783,$A268,СВЦЭМ!$B$39:$B$782,J$260)+'СЕТ СН'!$F$15</f>
        <v>0</v>
      </c>
      <c r="K268" s="36">
        <f ca="1">SUMIFS(СВЦЭМ!$H$40:$H$783,СВЦЭМ!$A$40:$A$783,$A268,СВЦЭМ!$B$39:$B$782,K$260)+'СЕТ СН'!$F$15</f>
        <v>0</v>
      </c>
      <c r="L268" s="36">
        <f ca="1">SUMIFS(СВЦЭМ!$H$40:$H$783,СВЦЭМ!$A$40:$A$783,$A268,СВЦЭМ!$B$39:$B$782,L$260)+'СЕТ СН'!$F$15</f>
        <v>0</v>
      </c>
      <c r="M268" s="36">
        <f ca="1">SUMIFS(СВЦЭМ!$H$40:$H$783,СВЦЭМ!$A$40:$A$783,$A268,СВЦЭМ!$B$39:$B$782,M$260)+'СЕТ СН'!$F$15</f>
        <v>0</v>
      </c>
      <c r="N268" s="36">
        <f ca="1">SUMIFS(СВЦЭМ!$H$40:$H$783,СВЦЭМ!$A$40:$A$783,$A268,СВЦЭМ!$B$39:$B$782,N$260)+'СЕТ СН'!$F$15</f>
        <v>0</v>
      </c>
      <c r="O268" s="36">
        <f ca="1">SUMIFS(СВЦЭМ!$H$40:$H$783,СВЦЭМ!$A$40:$A$783,$A268,СВЦЭМ!$B$39:$B$782,O$260)+'СЕТ СН'!$F$15</f>
        <v>0</v>
      </c>
      <c r="P268" s="36">
        <f ca="1">SUMIFS(СВЦЭМ!$H$40:$H$783,СВЦЭМ!$A$40:$A$783,$A268,СВЦЭМ!$B$39:$B$782,P$260)+'СЕТ СН'!$F$15</f>
        <v>0</v>
      </c>
      <c r="Q268" s="36">
        <f ca="1">SUMIFS(СВЦЭМ!$H$40:$H$783,СВЦЭМ!$A$40:$A$783,$A268,СВЦЭМ!$B$39:$B$782,Q$260)+'СЕТ СН'!$F$15</f>
        <v>0</v>
      </c>
      <c r="R268" s="36">
        <f ca="1">SUMIFS(СВЦЭМ!$H$40:$H$783,СВЦЭМ!$A$40:$A$783,$A268,СВЦЭМ!$B$39:$B$782,R$260)+'СЕТ СН'!$F$15</f>
        <v>0</v>
      </c>
      <c r="S268" s="36">
        <f ca="1">SUMIFS(СВЦЭМ!$H$40:$H$783,СВЦЭМ!$A$40:$A$783,$A268,СВЦЭМ!$B$39:$B$782,S$260)+'СЕТ СН'!$F$15</f>
        <v>0</v>
      </c>
      <c r="T268" s="36">
        <f ca="1">SUMIFS(СВЦЭМ!$H$40:$H$783,СВЦЭМ!$A$40:$A$783,$A268,СВЦЭМ!$B$39:$B$782,T$260)+'СЕТ СН'!$F$15</f>
        <v>0</v>
      </c>
      <c r="U268" s="36">
        <f ca="1">SUMIFS(СВЦЭМ!$H$40:$H$783,СВЦЭМ!$A$40:$A$783,$A268,СВЦЭМ!$B$39:$B$782,U$260)+'СЕТ СН'!$F$15</f>
        <v>0</v>
      </c>
      <c r="V268" s="36">
        <f ca="1">SUMIFS(СВЦЭМ!$H$40:$H$783,СВЦЭМ!$A$40:$A$783,$A268,СВЦЭМ!$B$39:$B$782,V$260)+'СЕТ СН'!$F$15</f>
        <v>0</v>
      </c>
      <c r="W268" s="36">
        <f ca="1">SUMIFS(СВЦЭМ!$H$40:$H$783,СВЦЭМ!$A$40:$A$783,$A268,СВЦЭМ!$B$39:$B$782,W$260)+'СЕТ СН'!$F$15</f>
        <v>0</v>
      </c>
      <c r="X268" s="36">
        <f ca="1">SUMIFS(СВЦЭМ!$H$40:$H$783,СВЦЭМ!$A$40:$A$783,$A268,СВЦЭМ!$B$39:$B$782,X$260)+'СЕТ СН'!$F$15</f>
        <v>0</v>
      </c>
      <c r="Y268" s="36">
        <f ca="1">SUMIFS(СВЦЭМ!$H$40:$H$783,СВЦЭМ!$A$40:$A$783,$A268,СВЦЭМ!$B$39:$B$782,Y$260)+'СЕТ СН'!$F$15</f>
        <v>0</v>
      </c>
    </row>
    <row r="269" spans="1:27" ht="15.75" hidden="1" x14ac:dyDescent="0.2">
      <c r="A269" s="35">
        <f t="shared" si="7"/>
        <v>45147</v>
      </c>
      <c r="B269" s="36">
        <f ca="1">SUMIFS(СВЦЭМ!$H$40:$H$783,СВЦЭМ!$A$40:$A$783,$A269,СВЦЭМ!$B$39:$B$782,B$260)+'СЕТ СН'!$F$15</f>
        <v>0</v>
      </c>
      <c r="C269" s="36">
        <f ca="1">SUMIFS(СВЦЭМ!$H$40:$H$783,СВЦЭМ!$A$40:$A$783,$A269,СВЦЭМ!$B$39:$B$782,C$260)+'СЕТ СН'!$F$15</f>
        <v>0</v>
      </c>
      <c r="D269" s="36">
        <f ca="1">SUMIFS(СВЦЭМ!$H$40:$H$783,СВЦЭМ!$A$40:$A$783,$A269,СВЦЭМ!$B$39:$B$782,D$260)+'СЕТ СН'!$F$15</f>
        <v>0</v>
      </c>
      <c r="E269" s="36">
        <f ca="1">SUMIFS(СВЦЭМ!$H$40:$H$783,СВЦЭМ!$A$40:$A$783,$A269,СВЦЭМ!$B$39:$B$782,E$260)+'СЕТ СН'!$F$15</f>
        <v>0</v>
      </c>
      <c r="F269" s="36">
        <f ca="1">SUMIFS(СВЦЭМ!$H$40:$H$783,СВЦЭМ!$A$40:$A$783,$A269,СВЦЭМ!$B$39:$B$782,F$260)+'СЕТ СН'!$F$15</f>
        <v>0</v>
      </c>
      <c r="G269" s="36">
        <f ca="1">SUMIFS(СВЦЭМ!$H$40:$H$783,СВЦЭМ!$A$40:$A$783,$A269,СВЦЭМ!$B$39:$B$782,G$260)+'СЕТ СН'!$F$15</f>
        <v>0</v>
      </c>
      <c r="H269" s="36">
        <f ca="1">SUMIFS(СВЦЭМ!$H$40:$H$783,СВЦЭМ!$A$40:$A$783,$A269,СВЦЭМ!$B$39:$B$782,H$260)+'СЕТ СН'!$F$15</f>
        <v>0</v>
      </c>
      <c r="I269" s="36">
        <f ca="1">SUMIFS(СВЦЭМ!$H$40:$H$783,СВЦЭМ!$A$40:$A$783,$A269,СВЦЭМ!$B$39:$B$782,I$260)+'СЕТ СН'!$F$15</f>
        <v>0</v>
      </c>
      <c r="J269" s="36">
        <f ca="1">SUMIFS(СВЦЭМ!$H$40:$H$783,СВЦЭМ!$A$40:$A$783,$A269,СВЦЭМ!$B$39:$B$782,J$260)+'СЕТ СН'!$F$15</f>
        <v>0</v>
      </c>
      <c r="K269" s="36">
        <f ca="1">SUMIFS(СВЦЭМ!$H$40:$H$783,СВЦЭМ!$A$40:$A$783,$A269,СВЦЭМ!$B$39:$B$782,K$260)+'СЕТ СН'!$F$15</f>
        <v>0</v>
      </c>
      <c r="L269" s="36">
        <f ca="1">SUMIFS(СВЦЭМ!$H$40:$H$783,СВЦЭМ!$A$40:$A$783,$A269,СВЦЭМ!$B$39:$B$782,L$260)+'СЕТ СН'!$F$15</f>
        <v>0</v>
      </c>
      <c r="M269" s="36">
        <f ca="1">SUMIFS(СВЦЭМ!$H$40:$H$783,СВЦЭМ!$A$40:$A$783,$A269,СВЦЭМ!$B$39:$B$782,M$260)+'СЕТ СН'!$F$15</f>
        <v>0</v>
      </c>
      <c r="N269" s="36">
        <f ca="1">SUMIFS(СВЦЭМ!$H$40:$H$783,СВЦЭМ!$A$40:$A$783,$A269,СВЦЭМ!$B$39:$B$782,N$260)+'СЕТ СН'!$F$15</f>
        <v>0</v>
      </c>
      <c r="O269" s="36">
        <f ca="1">SUMIFS(СВЦЭМ!$H$40:$H$783,СВЦЭМ!$A$40:$A$783,$A269,СВЦЭМ!$B$39:$B$782,O$260)+'СЕТ СН'!$F$15</f>
        <v>0</v>
      </c>
      <c r="P269" s="36">
        <f ca="1">SUMIFS(СВЦЭМ!$H$40:$H$783,СВЦЭМ!$A$40:$A$783,$A269,СВЦЭМ!$B$39:$B$782,P$260)+'СЕТ СН'!$F$15</f>
        <v>0</v>
      </c>
      <c r="Q269" s="36">
        <f ca="1">SUMIFS(СВЦЭМ!$H$40:$H$783,СВЦЭМ!$A$40:$A$783,$A269,СВЦЭМ!$B$39:$B$782,Q$260)+'СЕТ СН'!$F$15</f>
        <v>0</v>
      </c>
      <c r="R269" s="36">
        <f ca="1">SUMIFS(СВЦЭМ!$H$40:$H$783,СВЦЭМ!$A$40:$A$783,$A269,СВЦЭМ!$B$39:$B$782,R$260)+'СЕТ СН'!$F$15</f>
        <v>0</v>
      </c>
      <c r="S269" s="36">
        <f ca="1">SUMIFS(СВЦЭМ!$H$40:$H$783,СВЦЭМ!$A$40:$A$783,$A269,СВЦЭМ!$B$39:$B$782,S$260)+'СЕТ СН'!$F$15</f>
        <v>0</v>
      </c>
      <c r="T269" s="36">
        <f ca="1">SUMIFS(СВЦЭМ!$H$40:$H$783,СВЦЭМ!$A$40:$A$783,$A269,СВЦЭМ!$B$39:$B$782,T$260)+'СЕТ СН'!$F$15</f>
        <v>0</v>
      </c>
      <c r="U269" s="36">
        <f ca="1">SUMIFS(СВЦЭМ!$H$40:$H$783,СВЦЭМ!$A$40:$A$783,$A269,СВЦЭМ!$B$39:$B$782,U$260)+'СЕТ СН'!$F$15</f>
        <v>0</v>
      </c>
      <c r="V269" s="36">
        <f ca="1">SUMIFS(СВЦЭМ!$H$40:$H$783,СВЦЭМ!$A$40:$A$783,$A269,СВЦЭМ!$B$39:$B$782,V$260)+'СЕТ СН'!$F$15</f>
        <v>0</v>
      </c>
      <c r="W269" s="36">
        <f ca="1">SUMIFS(СВЦЭМ!$H$40:$H$783,СВЦЭМ!$A$40:$A$783,$A269,СВЦЭМ!$B$39:$B$782,W$260)+'СЕТ СН'!$F$15</f>
        <v>0</v>
      </c>
      <c r="X269" s="36">
        <f ca="1">SUMIFS(СВЦЭМ!$H$40:$H$783,СВЦЭМ!$A$40:$A$783,$A269,СВЦЭМ!$B$39:$B$782,X$260)+'СЕТ СН'!$F$15</f>
        <v>0</v>
      </c>
      <c r="Y269" s="36">
        <f ca="1">SUMIFS(СВЦЭМ!$H$40:$H$783,СВЦЭМ!$A$40:$A$783,$A269,СВЦЭМ!$B$39:$B$782,Y$260)+'СЕТ СН'!$F$15</f>
        <v>0</v>
      </c>
    </row>
    <row r="270" spans="1:27" ht="15.75" hidden="1" x14ac:dyDescent="0.2">
      <c r="A270" s="35">
        <f t="shared" si="7"/>
        <v>45148</v>
      </c>
      <c r="B270" s="36">
        <f ca="1">SUMIFS(СВЦЭМ!$H$40:$H$783,СВЦЭМ!$A$40:$A$783,$A270,СВЦЭМ!$B$39:$B$782,B$260)+'СЕТ СН'!$F$15</f>
        <v>0</v>
      </c>
      <c r="C270" s="36">
        <f ca="1">SUMIFS(СВЦЭМ!$H$40:$H$783,СВЦЭМ!$A$40:$A$783,$A270,СВЦЭМ!$B$39:$B$782,C$260)+'СЕТ СН'!$F$15</f>
        <v>0</v>
      </c>
      <c r="D270" s="36">
        <f ca="1">SUMIFS(СВЦЭМ!$H$40:$H$783,СВЦЭМ!$A$40:$A$783,$A270,СВЦЭМ!$B$39:$B$782,D$260)+'СЕТ СН'!$F$15</f>
        <v>0</v>
      </c>
      <c r="E270" s="36">
        <f ca="1">SUMIFS(СВЦЭМ!$H$40:$H$783,СВЦЭМ!$A$40:$A$783,$A270,СВЦЭМ!$B$39:$B$782,E$260)+'СЕТ СН'!$F$15</f>
        <v>0</v>
      </c>
      <c r="F270" s="36">
        <f ca="1">SUMIFS(СВЦЭМ!$H$40:$H$783,СВЦЭМ!$A$40:$A$783,$A270,СВЦЭМ!$B$39:$B$782,F$260)+'СЕТ СН'!$F$15</f>
        <v>0</v>
      </c>
      <c r="G270" s="36">
        <f ca="1">SUMIFS(СВЦЭМ!$H$40:$H$783,СВЦЭМ!$A$40:$A$783,$A270,СВЦЭМ!$B$39:$B$782,G$260)+'СЕТ СН'!$F$15</f>
        <v>0</v>
      </c>
      <c r="H270" s="36">
        <f ca="1">SUMIFS(СВЦЭМ!$H$40:$H$783,СВЦЭМ!$A$40:$A$783,$A270,СВЦЭМ!$B$39:$B$782,H$260)+'СЕТ СН'!$F$15</f>
        <v>0</v>
      </c>
      <c r="I270" s="36">
        <f ca="1">SUMIFS(СВЦЭМ!$H$40:$H$783,СВЦЭМ!$A$40:$A$783,$A270,СВЦЭМ!$B$39:$B$782,I$260)+'СЕТ СН'!$F$15</f>
        <v>0</v>
      </c>
      <c r="J270" s="36">
        <f ca="1">SUMIFS(СВЦЭМ!$H$40:$H$783,СВЦЭМ!$A$40:$A$783,$A270,СВЦЭМ!$B$39:$B$782,J$260)+'СЕТ СН'!$F$15</f>
        <v>0</v>
      </c>
      <c r="K270" s="36">
        <f ca="1">SUMIFS(СВЦЭМ!$H$40:$H$783,СВЦЭМ!$A$40:$A$783,$A270,СВЦЭМ!$B$39:$B$782,K$260)+'СЕТ СН'!$F$15</f>
        <v>0</v>
      </c>
      <c r="L270" s="36">
        <f ca="1">SUMIFS(СВЦЭМ!$H$40:$H$783,СВЦЭМ!$A$40:$A$783,$A270,СВЦЭМ!$B$39:$B$782,L$260)+'СЕТ СН'!$F$15</f>
        <v>0</v>
      </c>
      <c r="M270" s="36">
        <f ca="1">SUMIFS(СВЦЭМ!$H$40:$H$783,СВЦЭМ!$A$40:$A$783,$A270,СВЦЭМ!$B$39:$B$782,M$260)+'СЕТ СН'!$F$15</f>
        <v>0</v>
      </c>
      <c r="N270" s="36">
        <f ca="1">SUMIFS(СВЦЭМ!$H$40:$H$783,СВЦЭМ!$A$40:$A$783,$A270,СВЦЭМ!$B$39:$B$782,N$260)+'СЕТ СН'!$F$15</f>
        <v>0</v>
      </c>
      <c r="O270" s="36">
        <f ca="1">SUMIFS(СВЦЭМ!$H$40:$H$783,СВЦЭМ!$A$40:$A$783,$A270,СВЦЭМ!$B$39:$B$782,O$260)+'СЕТ СН'!$F$15</f>
        <v>0</v>
      </c>
      <c r="P270" s="36">
        <f ca="1">SUMIFS(СВЦЭМ!$H$40:$H$783,СВЦЭМ!$A$40:$A$783,$A270,СВЦЭМ!$B$39:$B$782,P$260)+'СЕТ СН'!$F$15</f>
        <v>0</v>
      </c>
      <c r="Q270" s="36">
        <f ca="1">SUMIFS(СВЦЭМ!$H$40:$H$783,СВЦЭМ!$A$40:$A$783,$A270,СВЦЭМ!$B$39:$B$782,Q$260)+'СЕТ СН'!$F$15</f>
        <v>0</v>
      </c>
      <c r="R270" s="36">
        <f ca="1">SUMIFS(СВЦЭМ!$H$40:$H$783,СВЦЭМ!$A$40:$A$783,$A270,СВЦЭМ!$B$39:$B$782,R$260)+'СЕТ СН'!$F$15</f>
        <v>0</v>
      </c>
      <c r="S270" s="36">
        <f ca="1">SUMIFS(СВЦЭМ!$H$40:$H$783,СВЦЭМ!$A$40:$A$783,$A270,СВЦЭМ!$B$39:$B$782,S$260)+'СЕТ СН'!$F$15</f>
        <v>0</v>
      </c>
      <c r="T270" s="36">
        <f ca="1">SUMIFS(СВЦЭМ!$H$40:$H$783,СВЦЭМ!$A$40:$A$783,$A270,СВЦЭМ!$B$39:$B$782,T$260)+'СЕТ СН'!$F$15</f>
        <v>0</v>
      </c>
      <c r="U270" s="36">
        <f ca="1">SUMIFS(СВЦЭМ!$H$40:$H$783,СВЦЭМ!$A$40:$A$783,$A270,СВЦЭМ!$B$39:$B$782,U$260)+'СЕТ СН'!$F$15</f>
        <v>0</v>
      </c>
      <c r="V270" s="36">
        <f ca="1">SUMIFS(СВЦЭМ!$H$40:$H$783,СВЦЭМ!$A$40:$A$783,$A270,СВЦЭМ!$B$39:$B$782,V$260)+'СЕТ СН'!$F$15</f>
        <v>0</v>
      </c>
      <c r="W270" s="36">
        <f ca="1">SUMIFS(СВЦЭМ!$H$40:$H$783,СВЦЭМ!$A$40:$A$783,$A270,СВЦЭМ!$B$39:$B$782,W$260)+'СЕТ СН'!$F$15</f>
        <v>0</v>
      </c>
      <c r="X270" s="36">
        <f ca="1">SUMIFS(СВЦЭМ!$H$40:$H$783,СВЦЭМ!$A$40:$A$783,$A270,СВЦЭМ!$B$39:$B$782,X$260)+'СЕТ СН'!$F$15</f>
        <v>0</v>
      </c>
      <c r="Y270" s="36">
        <f ca="1">SUMIFS(СВЦЭМ!$H$40:$H$783,СВЦЭМ!$A$40:$A$783,$A270,СВЦЭМ!$B$39:$B$782,Y$260)+'СЕТ СН'!$F$15</f>
        <v>0</v>
      </c>
    </row>
    <row r="271" spans="1:27" ht="15.75" hidden="1" x14ac:dyDescent="0.2">
      <c r="A271" s="35">
        <f t="shared" si="7"/>
        <v>45149</v>
      </c>
      <c r="B271" s="36">
        <f ca="1">SUMIFS(СВЦЭМ!$H$40:$H$783,СВЦЭМ!$A$40:$A$783,$A271,СВЦЭМ!$B$39:$B$782,B$260)+'СЕТ СН'!$F$15</f>
        <v>0</v>
      </c>
      <c r="C271" s="36">
        <f ca="1">SUMIFS(СВЦЭМ!$H$40:$H$783,СВЦЭМ!$A$40:$A$783,$A271,СВЦЭМ!$B$39:$B$782,C$260)+'СЕТ СН'!$F$15</f>
        <v>0</v>
      </c>
      <c r="D271" s="36">
        <f ca="1">SUMIFS(СВЦЭМ!$H$40:$H$783,СВЦЭМ!$A$40:$A$783,$A271,СВЦЭМ!$B$39:$B$782,D$260)+'СЕТ СН'!$F$15</f>
        <v>0</v>
      </c>
      <c r="E271" s="36">
        <f ca="1">SUMIFS(СВЦЭМ!$H$40:$H$783,СВЦЭМ!$A$40:$A$783,$A271,СВЦЭМ!$B$39:$B$782,E$260)+'СЕТ СН'!$F$15</f>
        <v>0</v>
      </c>
      <c r="F271" s="36">
        <f ca="1">SUMIFS(СВЦЭМ!$H$40:$H$783,СВЦЭМ!$A$40:$A$783,$A271,СВЦЭМ!$B$39:$B$782,F$260)+'СЕТ СН'!$F$15</f>
        <v>0</v>
      </c>
      <c r="G271" s="36">
        <f ca="1">SUMIFS(СВЦЭМ!$H$40:$H$783,СВЦЭМ!$A$40:$A$783,$A271,СВЦЭМ!$B$39:$B$782,G$260)+'СЕТ СН'!$F$15</f>
        <v>0</v>
      </c>
      <c r="H271" s="36">
        <f ca="1">SUMIFS(СВЦЭМ!$H$40:$H$783,СВЦЭМ!$A$40:$A$783,$A271,СВЦЭМ!$B$39:$B$782,H$260)+'СЕТ СН'!$F$15</f>
        <v>0</v>
      </c>
      <c r="I271" s="36">
        <f ca="1">SUMIFS(СВЦЭМ!$H$40:$H$783,СВЦЭМ!$A$40:$A$783,$A271,СВЦЭМ!$B$39:$B$782,I$260)+'СЕТ СН'!$F$15</f>
        <v>0</v>
      </c>
      <c r="J271" s="36">
        <f ca="1">SUMIFS(СВЦЭМ!$H$40:$H$783,СВЦЭМ!$A$40:$A$783,$A271,СВЦЭМ!$B$39:$B$782,J$260)+'СЕТ СН'!$F$15</f>
        <v>0</v>
      </c>
      <c r="K271" s="36">
        <f ca="1">SUMIFS(СВЦЭМ!$H$40:$H$783,СВЦЭМ!$A$40:$A$783,$A271,СВЦЭМ!$B$39:$B$782,K$260)+'СЕТ СН'!$F$15</f>
        <v>0</v>
      </c>
      <c r="L271" s="36">
        <f ca="1">SUMIFS(СВЦЭМ!$H$40:$H$783,СВЦЭМ!$A$40:$A$783,$A271,СВЦЭМ!$B$39:$B$782,L$260)+'СЕТ СН'!$F$15</f>
        <v>0</v>
      </c>
      <c r="M271" s="36">
        <f ca="1">SUMIFS(СВЦЭМ!$H$40:$H$783,СВЦЭМ!$A$40:$A$783,$A271,СВЦЭМ!$B$39:$B$782,M$260)+'СЕТ СН'!$F$15</f>
        <v>0</v>
      </c>
      <c r="N271" s="36">
        <f ca="1">SUMIFS(СВЦЭМ!$H$40:$H$783,СВЦЭМ!$A$40:$A$783,$A271,СВЦЭМ!$B$39:$B$782,N$260)+'СЕТ СН'!$F$15</f>
        <v>0</v>
      </c>
      <c r="O271" s="36">
        <f ca="1">SUMIFS(СВЦЭМ!$H$40:$H$783,СВЦЭМ!$A$40:$A$783,$A271,СВЦЭМ!$B$39:$B$782,O$260)+'СЕТ СН'!$F$15</f>
        <v>0</v>
      </c>
      <c r="P271" s="36">
        <f ca="1">SUMIFS(СВЦЭМ!$H$40:$H$783,СВЦЭМ!$A$40:$A$783,$A271,СВЦЭМ!$B$39:$B$782,P$260)+'СЕТ СН'!$F$15</f>
        <v>0</v>
      </c>
      <c r="Q271" s="36">
        <f ca="1">SUMIFS(СВЦЭМ!$H$40:$H$783,СВЦЭМ!$A$40:$A$783,$A271,СВЦЭМ!$B$39:$B$782,Q$260)+'СЕТ СН'!$F$15</f>
        <v>0</v>
      </c>
      <c r="R271" s="36">
        <f ca="1">SUMIFS(СВЦЭМ!$H$40:$H$783,СВЦЭМ!$A$40:$A$783,$A271,СВЦЭМ!$B$39:$B$782,R$260)+'СЕТ СН'!$F$15</f>
        <v>0</v>
      </c>
      <c r="S271" s="36">
        <f ca="1">SUMIFS(СВЦЭМ!$H$40:$H$783,СВЦЭМ!$A$40:$A$783,$A271,СВЦЭМ!$B$39:$B$782,S$260)+'СЕТ СН'!$F$15</f>
        <v>0</v>
      </c>
      <c r="T271" s="36">
        <f ca="1">SUMIFS(СВЦЭМ!$H$40:$H$783,СВЦЭМ!$A$40:$A$783,$A271,СВЦЭМ!$B$39:$B$782,T$260)+'СЕТ СН'!$F$15</f>
        <v>0</v>
      </c>
      <c r="U271" s="36">
        <f ca="1">SUMIFS(СВЦЭМ!$H$40:$H$783,СВЦЭМ!$A$40:$A$783,$A271,СВЦЭМ!$B$39:$B$782,U$260)+'СЕТ СН'!$F$15</f>
        <v>0</v>
      </c>
      <c r="V271" s="36">
        <f ca="1">SUMIFS(СВЦЭМ!$H$40:$H$783,СВЦЭМ!$A$40:$A$783,$A271,СВЦЭМ!$B$39:$B$782,V$260)+'СЕТ СН'!$F$15</f>
        <v>0</v>
      </c>
      <c r="W271" s="36">
        <f ca="1">SUMIFS(СВЦЭМ!$H$40:$H$783,СВЦЭМ!$A$40:$A$783,$A271,СВЦЭМ!$B$39:$B$782,W$260)+'СЕТ СН'!$F$15</f>
        <v>0</v>
      </c>
      <c r="X271" s="36">
        <f ca="1">SUMIFS(СВЦЭМ!$H$40:$H$783,СВЦЭМ!$A$40:$A$783,$A271,СВЦЭМ!$B$39:$B$782,X$260)+'СЕТ СН'!$F$15</f>
        <v>0</v>
      </c>
      <c r="Y271" s="36">
        <f ca="1">SUMIFS(СВЦЭМ!$H$40:$H$783,СВЦЭМ!$A$40:$A$783,$A271,СВЦЭМ!$B$39:$B$782,Y$260)+'СЕТ СН'!$F$15</f>
        <v>0</v>
      </c>
    </row>
    <row r="272" spans="1:27" ht="15.75" hidden="1" x14ac:dyDescent="0.2">
      <c r="A272" s="35">
        <f t="shared" si="7"/>
        <v>45150</v>
      </c>
      <c r="B272" s="36">
        <f ca="1">SUMIFS(СВЦЭМ!$H$40:$H$783,СВЦЭМ!$A$40:$A$783,$A272,СВЦЭМ!$B$39:$B$782,B$260)+'СЕТ СН'!$F$15</f>
        <v>0</v>
      </c>
      <c r="C272" s="36">
        <f ca="1">SUMIFS(СВЦЭМ!$H$40:$H$783,СВЦЭМ!$A$40:$A$783,$A272,СВЦЭМ!$B$39:$B$782,C$260)+'СЕТ СН'!$F$15</f>
        <v>0</v>
      </c>
      <c r="D272" s="36">
        <f ca="1">SUMIFS(СВЦЭМ!$H$40:$H$783,СВЦЭМ!$A$40:$A$783,$A272,СВЦЭМ!$B$39:$B$782,D$260)+'СЕТ СН'!$F$15</f>
        <v>0</v>
      </c>
      <c r="E272" s="36">
        <f ca="1">SUMIFS(СВЦЭМ!$H$40:$H$783,СВЦЭМ!$A$40:$A$783,$A272,СВЦЭМ!$B$39:$B$782,E$260)+'СЕТ СН'!$F$15</f>
        <v>0</v>
      </c>
      <c r="F272" s="36">
        <f ca="1">SUMIFS(СВЦЭМ!$H$40:$H$783,СВЦЭМ!$A$40:$A$783,$A272,СВЦЭМ!$B$39:$B$782,F$260)+'СЕТ СН'!$F$15</f>
        <v>0</v>
      </c>
      <c r="G272" s="36">
        <f ca="1">SUMIFS(СВЦЭМ!$H$40:$H$783,СВЦЭМ!$A$40:$A$783,$A272,СВЦЭМ!$B$39:$B$782,G$260)+'СЕТ СН'!$F$15</f>
        <v>0</v>
      </c>
      <c r="H272" s="36">
        <f ca="1">SUMIFS(СВЦЭМ!$H$40:$H$783,СВЦЭМ!$A$40:$A$783,$A272,СВЦЭМ!$B$39:$B$782,H$260)+'СЕТ СН'!$F$15</f>
        <v>0</v>
      </c>
      <c r="I272" s="36">
        <f ca="1">SUMIFS(СВЦЭМ!$H$40:$H$783,СВЦЭМ!$A$40:$A$783,$A272,СВЦЭМ!$B$39:$B$782,I$260)+'СЕТ СН'!$F$15</f>
        <v>0</v>
      </c>
      <c r="J272" s="36">
        <f ca="1">SUMIFS(СВЦЭМ!$H$40:$H$783,СВЦЭМ!$A$40:$A$783,$A272,СВЦЭМ!$B$39:$B$782,J$260)+'СЕТ СН'!$F$15</f>
        <v>0</v>
      </c>
      <c r="K272" s="36">
        <f ca="1">SUMIFS(СВЦЭМ!$H$40:$H$783,СВЦЭМ!$A$40:$A$783,$A272,СВЦЭМ!$B$39:$B$782,K$260)+'СЕТ СН'!$F$15</f>
        <v>0</v>
      </c>
      <c r="L272" s="36">
        <f ca="1">SUMIFS(СВЦЭМ!$H$40:$H$783,СВЦЭМ!$A$40:$A$783,$A272,СВЦЭМ!$B$39:$B$782,L$260)+'СЕТ СН'!$F$15</f>
        <v>0</v>
      </c>
      <c r="M272" s="36">
        <f ca="1">SUMIFS(СВЦЭМ!$H$40:$H$783,СВЦЭМ!$A$40:$A$783,$A272,СВЦЭМ!$B$39:$B$782,M$260)+'СЕТ СН'!$F$15</f>
        <v>0</v>
      </c>
      <c r="N272" s="36">
        <f ca="1">SUMIFS(СВЦЭМ!$H$40:$H$783,СВЦЭМ!$A$40:$A$783,$A272,СВЦЭМ!$B$39:$B$782,N$260)+'СЕТ СН'!$F$15</f>
        <v>0</v>
      </c>
      <c r="O272" s="36">
        <f ca="1">SUMIFS(СВЦЭМ!$H$40:$H$783,СВЦЭМ!$A$40:$A$783,$A272,СВЦЭМ!$B$39:$B$782,O$260)+'СЕТ СН'!$F$15</f>
        <v>0</v>
      </c>
      <c r="P272" s="36">
        <f ca="1">SUMIFS(СВЦЭМ!$H$40:$H$783,СВЦЭМ!$A$40:$A$783,$A272,СВЦЭМ!$B$39:$B$782,P$260)+'СЕТ СН'!$F$15</f>
        <v>0</v>
      </c>
      <c r="Q272" s="36">
        <f ca="1">SUMIFS(СВЦЭМ!$H$40:$H$783,СВЦЭМ!$A$40:$A$783,$A272,СВЦЭМ!$B$39:$B$782,Q$260)+'СЕТ СН'!$F$15</f>
        <v>0</v>
      </c>
      <c r="R272" s="36">
        <f ca="1">SUMIFS(СВЦЭМ!$H$40:$H$783,СВЦЭМ!$A$40:$A$783,$A272,СВЦЭМ!$B$39:$B$782,R$260)+'СЕТ СН'!$F$15</f>
        <v>0</v>
      </c>
      <c r="S272" s="36">
        <f ca="1">SUMIFS(СВЦЭМ!$H$40:$H$783,СВЦЭМ!$A$40:$A$783,$A272,СВЦЭМ!$B$39:$B$782,S$260)+'СЕТ СН'!$F$15</f>
        <v>0</v>
      </c>
      <c r="T272" s="36">
        <f ca="1">SUMIFS(СВЦЭМ!$H$40:$H$783,СВЦЭМ!$A$40:$A$783,$A272,СВЦЭМ!$B$39:$B$782,T$260)+'СЕТ СН'!$F$15</f>
        <v>0</v>
      </c>
      <c r="U272" s="36">
        <f ca="1">SUMIFS(СВЦЭМ!$H$40:$H$783,СВЦЭМ!$A$40:$A$783,$A272,СВЦЭМ!$B$39:$B$782,U$260)+'СЕТ СН'!$F$15</f>
        <v>0</v>
      </c>
      <c r="V272" s="36">
        <f ca="1">SUMIFS(СВЦЭМ!$H$40:$H$783,СВЦЭМ!$A$40:$A$783,$A272,СВЦЭМ!$B$39:$B$782,V$260)+'СЕТ СН'!$F$15</f>
        <v>0</v>
      </c>
      <c r="W272" s="36">
        <f ca="1">SUMIFS(СВЦЭМ!$H$40:$H$783,СВЦЭМ!$A$40:$A$783,$A272,СВЦЭМ!$B$39:$B$782,W$260)+'СЕТ СН'!$F$15</f>
        <v>0</v>
      </c>
      <c r="X272" s="36">
        <f ca="1">SUMIFS(СВЦЭМ!$H$40:$H$783,СВЦЭМ!$A$40:$A$783,$A272,СВЦЭМ!$B$39:$B$782,X$260)+'СЕТ СН'!$F$15</f>
        <v>0</v>
      </c>
      <c r="Y272" s="36">
        <f ca="1">SUMIFS(СВЦЭМ!$H$40:$H$783,СВЦЭМ!$A$40:$A$783,$A272,СВЦЭМ!$B$39:$B$782,Y$260)+'СЕТ СН'!$F$15</f>
        <v>0</v>
      </c>
    </row>
    <row r="273" spans="1:25" ht="15.75" hidden="1" x14ac:dyDescent="0.2">
      <c r="A273" s="35">
        <f t="shared" si="7"/>
        <v>45151</v>
      </c>
      <c r="B273" s="36">
        <f ca="1">SUMIFS(СВЦЭМ!$H$40:$H$783,СВЦЭМ!$A$40:$A$783,$A273,СВЦЭМ!$B$39:$B$782,B$260)+'СЕТ СН'!$F$15</f>
        <v>0</v>
      </c>
      <c r="C273" s="36">
        <f ca="1">SUMIFS(СВЦЭМ!$H$40:$H$783,СВЦЭМ!$A$40:$A$783,$A273,СВЦЭМ!$B$39:$B$782,C$260)+'СЕТ СН'!$F$15</f>
        <v>0</v>
      </c>
      <c r="D273" s="36">
        <f ca="1">SUMIFS(СВЦЭМ!$H$40:$H$783,СВЦЭМ!$A$40:$A$783,$A273,СВЦЭМ!$B$39:$B$782,D$260)+'СЕТ СН'!$F$15</f>
        <v>0</v>
      </c>
      <c r="E273" s="36">
        <f ca="1">SUMIFS(СВЦЭМ!$H$40:$H$783,СВЦЭМ!$A$40:$A$783,$A273,СВЦЭМ!$B$39:$B$782,E$260)+'СЕТ СН'!$F$15</f>
        <v>0</v>
      </c>
      <c r="F273" s="36">
        <f ca="1">SUMIFS(СВЦЭМ!$H$40:$H$783,СВЦЭМ!$A$40:$A$783,$A273,СВЦЭМ!$B$39:$B$782,F$260)+'СЕТ СН'!$F$15</f>
        <v>0</v>
      </c>
      <c r="G273" s="36">
        <f ca="1">SUMIFS(СВЦЭМ!$H$40:$H$783,СВЦЭМ!$A$40:$A$783,$A273,СВЦЭМ!$B$39:$B$782,G$260)+'СЕТ СН'!$F$15</f>
        <v>0</v>
      </c>
      <c r="H273" s="36">
        <f ca="1">SUMIFS(СВЦЭМ!$H$40:$H$783,СВЦЭМ!$A$40:$A$783,$A273,СВЦЭМ!$B$39:$B$782,H$260)+'СЕТ СН'!$F$15</f>
        <v>0</v>
      </c>
      <c r="I273" s="36">
        <f ca="1">SUMIFS(СВЦЭМ!$H$40:$H$783,СВЦЭМ!$A$40:$A$783,$A273,СВЦЭМ!$B$39:$B$782,I$260)+'СЕТ СН'!$F$15</f>
        <v>0</v>
      </c>
      <c r="J273" s="36">
        <f ca="1">SUMIFS(СВЦЭМ!$H$40:$H$783,СВЦЭМ!$A$40:$A$783,$A273,СВЦЭМ!$B$39:$B$782,J$260)+'СЕТ СН'!$F$15</f>
        <v>0</v>
      </c>
      <c r="K273" s="36">
        <f ca="1">SUMIFS(СВЦЭМ!$H$40:$H$783,СВЦЭМ!$A$40:$A$783,$A273,СВЦЭМ!$B$39:$B$782,K$260)+'СЕТ СН'!$F$15</f>
        <v>0</v>
      </c>
      <c r="L273" s="36">
        <f ca="1">SUMIFS(СВЦЭМ!$H$40:$H$783,СВЦЭМ!$A$40:$A$783,$A273,СВЦЭМ!$B$39:$B$782,L$260)+'СЕТ СН'!$F$15</f>
        <v>0</v>
      </c>
      <c r="M273" s="36">
        <f ca="1">SUMIFS(СВЦЭМ!$H$40:$H$783,СВЦЭМ!$A$40:$A$783,$A273,СВЦЭМ!$B$39:$B$782,M$260)+'СЕТ СН'!$F$15</f>
        <v>0</v>
      </c>
      <c r="N273" s="36">
        <f ca="1">SUMIFS(СВЦЭМ!$H$40:$H$783,СВЦЭМ!$A$40:$A$783,$A273,СВЦЭМ!$B$39:$B$782,N$260)+'СЕТ СН'!$F$15</f>
        <v>0</v>
      </c>
      <c r="O273" s="36">
        <f ca="1">SUMIFS(СВЦЭМ!$H$40:$H$783,СВЦЭМ!$A$40:$A$783,$A273,СВЦЭМ!$B$39:$B$782,O$260)+'СЕТ СН'!$F$15</f>
        <v>0</v>
      </c>
      <c r="P273" s="36">
        <f ca="1">SUMIFS(СВЦЭМ!$H$40:$H$783,СВЦЭМ!$A$40:$A$783,$A273,СВЦЭМ!$B$39:$B$782,P$260)+'СЕТ СН'!$F$15</f>
        <v>0</v>
      </c>
      <c r="Q273" s="36">
        <f ca="1">SUMIFS(СВЦЭМ!$H$40:$H$783,СВЦЭМ!$A$40:$A$783,$A273,СВЦЭМ!$B$39:$B$782,Q$260)+'СЕТ СН'!$F$15</f>
        <v>0</v>
      </c>
      <c r="R273" s="36">
        <f ca="1">SUMIFS(СВЦЭМ!$H$40:$H$783,СВЦЭМ!$A$40:$A$783,$A273,СВЦЭМ!$B$39:$B$782,R$260)+'СЕТ СН'!$F$15</f>
        <v>0</v>
      </c>
      <c r="S273" s="36">
        <f ca="1">SUMIFS(СВЦЭМ!$H$40:$H$783,СВЦЭМ!$A$40:$A$783,$A273,СВЦЭМ!$B$39:$B$782,S$260)+'СЕТ СН'!$F$15</f>
        <v>0</v>
      </c>
      <c r="T273" s="36">
        <f ca="1">SUMIFS(СВЦЭМ!$H$40:$H$783,СВЦЭМ!$A$40:$A$783,$A273,СВЦЭМ!$B$39:$B$782,T$260)+'СЕТ СН'!$F$15</f>
        <v>0</v>
      </c>
      <c r="U273" s="36">
        <f ca="1">SUMIFS(СВЦЭМ!$H$40:$H$783,СВЦЭМ!$A$40:$A$783,$A273,СВЦЭМ!$B$39:$B$782,U$260)+'СЕТ СН'!$F$15</f>
        <v>0</v>
      </c>
      <c r="V273" s="36">
        <f ca="1">SUMIFS(СВЦЭМ!$H$40:$H$783,СВЦЭМ!$A$40:$A$783,$A273,СВЦЭМ!$B$39:$B$782,V$260)+'СЕТ СН'!$F$15</f>
        <v>0</v>
      </c>
      <c r="W273" s="36">
        <f ca="1">SUMIFS(СВЦЭМ!$H$40:$H$783,СВЦЭМ!$A$40:$A$783,$A273,СВЦЭМ!$B$39:$B$782,W$260)+'СЕТ СН'!$F$15</f>
        <v>0</v>
      </c>
      <c r="X273" s="36">
        <f ca="1">SUMIFS(СВЦЭМ!$H$40:$H$783,СВЦЭМ!$A$40:$A$783,$A273,СВЦЭМ!$B$39:$B$782,X$260)+'СЕТ СН'!$F$15</f>
        <v>0</v>
      </c>
      <c r="Y273" s="36">
        <f ca="1">SUMIFS(СВЦЭМ!$H$40:$H$783,СВЦЭМ!$A$40:$A$783,$A273,СВЦЭМ!$B$39:$B$782,Y$260)+'СЕТ СН'!$F$15</f>
        <v>0</v>
      </c>
    </row>
    <row r="274" spans="1:25" ht="15.75" hidden="1" x14ac:dyDescent="0.2">
      <c r="A274" s="35">
        <f t="shared" si="7"/>
        <v>45152</v>
      </c>
      <c r="B274" s="36">
        <f ca="1">SUMIFS(СВЦЭМ!$H$40:$H$783,СВЦЭМ!$A$40:$A$783,$A274,СВЦЭМ!$B$39:$B$782,B$260)+'СЕТ СН'!$F$15</f>
        <v>0</v>
      </c>
      <c r="C274" s="36">
        <f ca="1">SUMIFS(СВЦЭМ!$H$40:$H$783,СВЦЭМ!$A$40:$A$783,$A274,СВЦЭМ!$B$39:$B$782,C$260)+'СЕТ СН'!$F$15</f>
        <v>0</v>
      </c>
      <c r="D274" s="36">
        <f ca="1">SUMIFS(СВЦЭМ!$H$40:$H$783,СВЦЭМ!$A$40:$A$783,$A274,СВЦЭМ!$B$39:$B$782,D$260)+'СЕТ СН'!$F$15</f>
        <v>0</v>
      </c>
      <c r="E274" s="36">
        <f ca="1">SUMIFS(СВЦЭМ!$H$40:$H$783,СВЦЭМ!$A$40:$A$783,$A274,СВЦЭМ!$B$39:$B$782,E$260)+'СЕТ СН'!$F$15</f>
        <v>0</v>
      </c>
      <c r="F274" s="36">
        <f ca="1">SUMIFS(СВЦЭМ!$H$40:$H$783,СВЦЭМ!$A$40:$A$783,$A274,СВЦЭМ!$B$39:$B$782,F$260)+'СЕТ СН'!$F$15</f>
        <v>0</v>
      </c>
      <c r="G274" s="36">
        <f ca="1">SUMIFS(СВЦЭМ!$H$40:$H$783,СВЦЭМ!$A$40:$A$783,$A274,СВЦЭМ!$B$39:$B$782,G$260)+'СЕТ СН'!$F$15</f>
        <v>0</v>
      </c>
      <c r="H274" s="36">
        <f ca="1">SUMIFS(СВЦЭМ!$H$40:$H$783,СВЦЭМ!$A$40:$A$783,$A274,СВЦЭМ!$B$39:$B$782,H$260)+'СЕТ СН'!$F$15</f>
        <v>0</v>
      </c>
      <c r="I274" s="36">
        <f ca="1">SUMIFS(СВЦЭМ!$H$40:$H$783,СВЦЭМ!$A$40:$A$783,$A274,СВЦЭМ!$B$39:$B$782,I$260)+'СЕТ СН'!$F$15</f>
        <v>0</v>
      </c>
      <c r="J274" s="36">
        <f ca="1">SUMIFS(СВЦЭМ!$H$40:$H$783,СВЦЭМ!$A$40:$A$783,$A274,СВЦЭМ!$B$39:$B$782,J$260)+'СЕТ СН'!$F$15</f>
        <v>0</v>
      </c>
      <c r="K274" s="36">
        <f ca="1">SUMIFS(СВЦЭМ!$H$40:$H$783,СВЦЭМ!$A$40:$A$783,$A274,СВЦЭМ!$B$39:$B$782,K$260)+'СЕТ СН'!$F$15</f>
        <v>0</v>
      </c>
      <c r="L274" s="36">
        <f ca="1">SUMIFS(СВЦЭМ!$H$40:$H$783,СВЦЭМ!$A$40:$A$783,$A274,СВЦЭМ!$B$39:$B$782,L$260)+'СЕТ СН'!$F$15</f>
        <v>0</v>
      </c>
      <c r="M274" s="36">
        <f ca="1">SUMIFS(СВЦЭМ!$H$40:$H$783,СВЦЭМ!$A$40:$A$783,$A274,СВЦЭМ!$B$39:$B$782,M$260)+'СЕТ СН'!$F$15</f>
        <v>0</v>
      </c>
      <c r="N274" s="36">
        <f ca="1">SUMIFS(СВЦЭМ!$H$40:$H$783,СВЦЭМ!$A$40:$A$783,$A274,СВЦЭМ!$B$39:$B$782,N$260)+'СЕТ СН'!$F$15</f>
        <v>0</v>
      </c>
      <c r="O274" s="36">
        <f ca="1">SUMIFS(СВЦЭМ!$H$40:$H$783,СВЦЭМ!$A$40:$A$783,$A274,СВЦЭМ!$B$39:$B$782,O$260)+'СЕТ СН'!$F$15</f>
        <v>0</v>
      </c>
      <c r="P274" s="36">
        <f ca="1">SUMIFS(СВЦЭМ!$H$40:$H$783,СВЦЭМ!$A$40:$A$783,$A274,СВЦЭМ!$B$39:$B$782,P$260)+'СЕТ СН'!$F$15</f>
        <v>0</v>
      </c>
      <c r="Q274" s="36">
        <f ca="1">SUMIFS(СВЦЭМ!$H$40:$H$783,СВЦЭМ!$A$40:$A$783,$A274,СВЦЭМ!$B$39:$B$782,Q$260)+'СЕТ СН'!$F$15</f>
        <v>0</v>
      </c>
      <c r="R274" s="36">
        <f ca="1">SUMIFS(СВЦЭМ!$H$40:$H$783,СВЦЭМ!$A$40:$A$783,$A274,СВЦЭМ!$B$39:$B$782,R$260)+'СЕТ СН'!$F$15</f>
        <v>0</v>
      </c>
      <c r="S274" s="36">
        <f ca="1">SUMIFS(СВЦЭМ!$H$40:$H$783,СВЦЭМ!$A$40:$A$783,$A274,СВЦЭМ!$B$39:$B$782,S$260)+'СЕТ СН'!$F$15</f>
        <v>0</v>
      </c>
      <c r="T274" s="36">
        <f ca="1">SUMIFS(СВЦЭМ!$H$40:$H$783,СВЦЭМ!$A$40:$A$783,$A274,СВЦЭМ!$B$39:$B$782,T$260)+'СЕТ СН'!$F$15</f>
        <v>0</v>
      </c>
      <c r="U274" s="36">
        <f ca="1">SUMIFS(СВЦЭМ!$H$40:$H$783,СВЦЭМ!$A$40:$A$783,$A274,СВЦЭМ!$B$39:$B$782,U$260)+'СЕТ СН'!$F$15</f>
        <v>0</v>
      </c>
      <c r="V274" s="36">
        <f ca="1">SUMIFS(СВЦЭМ!$H$40:$H$783,СВЦЭМ!$A$40:$A$783,$A274,СВЦЭМ!$B$39:$B$782,V$260)+'СЕТ СН'!$F$15</f>
        <v>0</v>
      </c>
      <c r="W274" s="36">
        <f ca="1">SUMIFS(СВЦЭМ!$H$40:$H$783,СВЦЭМ!$A$40:$A$783,$A274,СВЦЭМ!$B$39:$B$782,W$260)+'СЕТ СН'!$F$15</f>
        <v>0</v>
      </c>
      <c r="X274" s="36">
        <f ca="1">SUMIFS(СВЦЭМ!$H$40:$H$783,СВЦЭМ!$A$40:$A$783,$A274,СВЦЭМ!$B$39:$B$782,X$260)+'СЕТ СН'!$F$15</f>
        <v>0</v>
      </c>
      <c r="Y274" s="36">
        <f ca="1">SUMIFS(СВЦЭМ!$H$40:$H$783,СВЦЭМ!$A$40:$A$783,$A274,СВЦЭМ!$B$39:$B$782,Y$260)+'СЕТ СН'!$F$15</f>
        <v>0</v>
      </c>
    </row>
    <row r="275" spans="1:25" ht="15.75" hidden="1" x14ac:dyDescent="0.2">
      <c r="A275" s="35">
        <f t="shared" si="7"/>
        <v>45153</v>
      </c>
      <c r="B275" s="36">
        <f ca="1">SUMIFS(СВЦЭМ!$H$40:$H$783,СВЦЭМ!$A$40:$A$783,$A275,СВЦЭМ!$B$39:$B$782,B$260)+'СЕТ СН'!$F$15</f>
        <v>0</v>
      </c>
      <c r="C275" s="36">
        <f ca="1">SUMIFS(СВЦЭМ!$H$40:$H$783,СВЦЭМ!$A$40:$A$783,$A275,СВЦЭМ!$B$39:$B$782,C$260)+'СЕТ СН'!$F$15</f>
        <v>0</v>
      </c>
      <c r="D275" s="36">
        <f ca="1">SUMIFS(СВЦЭМ!$H$40:$H$783,СВЦЭМ!$A$40:$A$783,$A275,СВЦЭМ!$B$39:$B$782,D$260)+'СЕТ СН'!$F$15</f>
        <v>0</v>
      </c>
      <c r="E275" s="36">
        <f ca="1">SUMIFS(СВЦЭМ!$H$40:$H$783,СВЦЭМ!$A$40:$A$783,$A275,СВЦЭМ!$B$39:$B$782,E$260)+'СЕТ СН'!$F$15</f>
        <v>0</v>
      </c>
      <c r="F275" s="36">
        <f ca="1">SUMIFS(СВЦЭМ!$H$40:$H$783,СВЦЭМ!$A$40:$A$783,$A275,СВЦЭМ!$B$39:$B$782,F$260)+'СЕТ СН'!$F$15</f>
        <v>0</v>
      </c>
      <c r="G275" s="36">
        <f ca="1">SUMIFS(СВЦЭМ!$H$40:$H$783,СВЦЭМ!$A$40:$A$783,$A275,СВЦЭМ!$B$39:$B$782,G$260)+'СЕТ СН'!$F$15</f>
        <v>0</v>
      </c>
      <c r="H275" s="36">
        <f ca="1">SUMIFS(СВЦЭМ!$H$40:$H$783,СВЦЭМ!$A$40:$A$783,$A275,СВЦЭМ!$B$39:$B$782,H$260)+'СЕТ СН'!$F$15</f>
        <v>0</v>
      </c>
      <c r="I275" s="36">
        <f ca="1">SUMIFS(СВЦЭМ!$H$40:$H$783,СВЦЭМ!$A$40:$A$783,$A275,СВЦЭМ!$B$39:$B$782,I$260)+'СЕТ СН'!$F$15</f>
        <v>0</v>
      </c>
      <c r="J275" s="36">
        <f ca="1">SUMIFS(СВЦЭМ!$H$40:$H$783,СВЦЭМ!$A$40:$A$783,$A275,СВЦЭМ!$B$39:$B$782,J$260)+'СЕТ СН'!$F$15</f>
        <v>0</v>
      </c>
      <c r="K275" s="36">
        <f ca="1">SUMIFS(СВЦЭМ!$H$40:$H$783,СВЦЭМ!$A$40:$A$783,$A275,СВЦЭМ!$B$39:$B$782,K$260)+'СЕТ СН'!$F$15</f>
        <v>0</v>
      </c>
      <c r="L275" s="36">
        <f ca="1">SUMIFS(СВЦЭМ!$H$40:$H$783,СВЦЭМ!$A$40:$A$783,$A275,СВЦЭМ!$B$39:$B$782,L$260)+'СЕТ СН'!$F$15</f>
        <v>0</v>
      </c>
      <c r="M275" s="36">
        <f ca="1">SUMIFS(СВЦЭМ!$H$40:$H$783,СВЦЭМ!$A$40:$A$783,$A275,СВЦЭМ!$B$39:$B$782,M$260)+'СЕТ СН'!$F$15</f>
        <v>0</v>
      </c>
      <c r="N275" s="36">
        <f ca="1">SUMIFS(СВЦЭМ!$H$40:$H$783,СВЦЭМ!$A$40:$A$783,$A275,СВЦЭМ!$B$39:$B$782,N$260)+'СЕТ СН'!$F$15</f>
        <v>0</v>
      </c>
      <c r="O275" s="36">
        <f ca="1">SUMIFS(СВЦЭМ!$H$40:$H$783,СВЦЭМ!$A$40:$A$783,$A275,СВЦЭМ!$B$39:$B$782,O$260)+'СЕТ СН'!$F$15</f>
        <v>0</v>
      </c>
      <c r="P275" s="36">
        <f ca="1">SUMIFS(СВЦЭМ!$H$40:$H$783,СВЦЭМ!$A$40:$A$783,$A275,СВЦЭМ!$B$39:$B$782,P$260)+'СЕТ СН'!$F$15</f>
        <v>0</v>
      </c>
      <c r="Q275" s="36">
        <f ca="1">SUMIFS(СВЦЭМ!$H$40:$H$783,СВЦЭМ!$A$40:$A$783,$A275,СВЦЭМ!$B$39:$B$782,Q$260)+'СЕТ СН'!$F$15</f>
        <v>0</v>
      </c>
      <c r="R275" s="36">
        <f ca="1">SUMIFS(СВЦЭМ!$H$40:$H$783,СВЦЭМ!$A$40:$A$783,$A275,СВЦЭМ!$B$39:$B$782,R$260)+'СЕТ СН'!$F$15</f>
        <v>0</v>
      </c>
      <c r="S275" s="36">
        <f ca="1">SUMIFS(СВЦЭМ!$H$40:$H$783,СВЦЭМ!$A$40:$A$783,$A275,СВЦЭМ!$B$39:$B$782,S$260)+'СЕТ СН'!$F$15</f>
        <v>0</v>
      </c>
      <c r="T275" s="36">
        <f ca="1">SUMIFS(СВЦЭМ!$H$40:$H$783,СВЦЭМ!$A$40:$A$783,$A275,СВЦЭМ!$B$39:$B$782,T$260)+'СЕТ СН'!$F$15</f>
        <v>0</v>
      </c>
      <c r="U275" s="36">
        <f ca="1">SUMIFS(СВЦЭМ!$H$40:$H$783,СВЦЭМ!$A$40:$A$783,$A275,СВЦЭМ!$B$39:$B$782,U$260)+'СЕТ СН'!$F$15</f>
        <v>0</v>
      </c>
      <c r="V275" s="36">
        <f ca="1">SUMIFS(СВЦЭМ!$H$40:$H$783,СВЦЭМ!$A$40:$A$783,$A275,СВЦЭМ!$B$39:$B$782,V$260)+'СЕТ СН'!$F$15</f>
        <v>0</v>
      </c>
      <c r="W275" s="36">
        <f ca="1">SUMIFS(СВЦЭМ!$H$40:$H$783,СВЦЭМ!$A$40:$A$783,$A275,СВЦЭМ!$B$39:$B$782,W$260)+'СЕТ СН'!$F$15</f>
        <v>0</v>
      </c>
      <c r="X275" s="36">
        <f ca="1">SUMIFS(СВЦЭМ!$H$40:$H$783,СВЦЭМ!$A$40:$A$783,$A275,СВЦЭМ!$B$39:$B$782,X$260)+'СЕТ СН'!$F$15</f>
        <v>0</v>
      </c>
      <c r="Y275" s="36">
        <f ca="1">SUMIFS(СВЦЭМ!$H$40:$H$783,СВЦЭМ!$A$40:$A$783,$A275,СВЦЭМ!$B$39:$B$782,Y$260)+'СЕТ СН'!$F$15</f>
        <v>0</v>
      </c>
    </row>
    <row r="276" spans="1:25" ht="15.75" hidden="1" x14ac:dyDescent="0.2">
      <c r="A276" s="35">
        <f t="shared" si="7"/>
        <v>45154</v>
      </c>
      <c r="B276" s="36">
        <f ca="1">SUMIFS(СВЦЭМ!$H$40:$H$783,СВЦЭМ!$A$40:$A$783,$A276,СВЦЭМ!$B$39:$B$782,B$260)+'СЕТ СН'!$F$15</f>
        <v>0</v>
      </c>
      <c r="C276" s="36">
        <f ca="1">SUMIFS(СВЦЭМ!$H$40:$H$783,СВЦЭМ!$A$40:$A$783,$A276,СВЦЭМ!$B$39:$B$782,C$260)+'СЕТ СН'!$F$15</f>
        <v>0</v>
      </c>
      <c r="D276" s="36">
        <f ca="1">SUMIFS(СВЦЭМ!$H$40:$H$783,СВЦЭМ!$A$40:$A$783,$A276,СВЦЭМ!$B$39:$B$782,D$260)+'СЕТ СН'!$F$15</f>
        <v>0</v>
      </c>
      <c r="E276" s="36">
        <f ca="1">SUMIFS(СВЦЭМ!$H$40:$H$783,СВЦЭМ!$A$40:$A$783,$A276,СВЦЭМ!$B$39:$B$782,E$260)+'СЕТ СН'!$F$15</f>
        <v>0</v>
      </c>
      <c r="F276" s="36">
        <f ca="1">SUMIFS(СВЦЭМ!$H$40:$H$783,СВЦЭМ!$A$40:$A$783,$A276,СВЦЭМ!$B$39:$B$782,F$260)+'СЕТ СН'!$F$15</f>
        <v>0</v>
      </c>
      <c r="G276" s="36">
        <f ca="1">SUMIFS(СВЦЭМ!$H$40:$H$783,СВЦЭМ!$A$40:$A$783,$A276,СВЦЭМ!$B$39:$B$782,G$260)+'СЕТ СН'!$F$15</f>
        <v>0</v>
      </c>
      <c r="H276" s="36">
        <f ca="1">SUMIFS(СВЦЭМ!$H$40:$H$783,СВЦЭМ!$A$40:$A$783,$A276,СВЦЭМ!$B$39:$B$782,H$260)+'СЕТ СН'!$F$15</f>
        <v>0</v>
      </c>
      <c r="I276" s="36">
        <f ca="1">SUMIFS(СВЦЭМ!$H$40:$H$783,СВЦЭМ!$A$40:$A$783,$A276,СВЦЭМ!$B$39:$B$782,I$260)+'СЕТ СН'!$F$15</f>
        <v>0</v>
      </c>
      <c r="J276" s="36">
        <f ca="1">SUMIFS(СВЦЭМ!$H$40:$H$783,СВЦЭМ!$A$40:$A$783,$A276,СВЦЭМ!$B$39:$B$782,J$260)+'СЕТ СН'!$F$15</f>
        <v>0</v>
      </c>
      <c r="K276" s="36">
        <f ca="1">SUMIFS(СВЦЭМ!$H$40:$H$783,СВЦЭМ!$A$40:$A$783,$A276,СВЦЭМ!$B$39:$B$782,K$260)+'СЕТ СН'!$F$15</f>
        <v>0</v>
      </c>
      <c r="L276" s="36">
        <f ca="1">SUMIFS(СВЦЭМ!$H$40:$H$783,СВЦЭМ!$A$40:$A$783,$A276,СВЦЭМ!$B$39:$B$782,L$260)+'СЕТ СН'!$F$15</f>
        <v>0</v>
      </c>
      <c r="M276" s="36">
        <f ca="1">SUMIFS(СВЦЭМ!$H$40:$H$783,СВЦЭМ!$A$40:$A$783,$A276,СВЦЭМ!$B$39:$B$782,M$260)+'СЕТ СН'!$F$15</f>
        <v>0</v>
      </c>
      <c r="N276" s="36">
        <f ca="1">SUMIFS(СВЦЭМ!$H$40:$H$783,СВЦЭМ!$A$40:$A$783,$A276,СВЦЭМ!$B$39:$B$782,N$260)+'СЕТ СН'!$F$15</f>
        <v>0</v>
      </c>
      <c r="O276" s="36">
        <f ca="1">SUMIFS(СВЦЭМ!$H$40:$H$783,СВЦЭМ!$A$40:$A$783,$A276,СВЦЭМ!$B$39:$B$782,O$260)+'СЕТ СН'!$F$15</f>
        <v>0</v>
      </c>
      <c r="P276" s="36">
        <f ca="1">SUMIFS(СВЦЭМ!$H$40:$H$783,СВЦЭМ!$A$40:$A$783,$A276,СВЦЭМ!$B$39:$B$782,P$260)+'СЕТ СН'!$F$15</f>
        <v>0</v>
      </c>
      <c r="Q276" s="36">
        <f ca="1">SUMIFS(СВЦЭМ!$H$40:$H$783,СВЦЭМ!$A$40:$A$783,$A276,СВЦЭМ!$B$39:$B$782,Q$260)+'СЕТ СН'!$F$15</f>
        <v>0</v>
      </c>
      <c r="R276" s="36">
        <f ca="1">SUMIFS(СВЦЭМ!$H$40:$H$783,СВЦЭМ!$A$40:$A$783,$A276,СВЦЭМ!$B$39:$B$782,R$260)+'СЕТ СН'!$F$15</f>
        <v>0</v>
      </c>
      <c r="S276" s="36">
        <f ca="1">SUMIFS(СВЦЭМ!$H$40:$H$783,СВЦЭМ!$A$40:$A$783,$A276,СВЦЭМ!$B$39:$B$782,S$260)+'СЕТ СН'!$F$15</f>
        <v>0</v>
      </c>
      <c r="T276" s="36">
        <f ca="1">SUMIFS(СВЦЭМ!$H$40:$H$783,СВЦЭМ!$A$40:$A$783,$A276,СВЦЭМ!$B$39:$B$782,T$260)+'СЕТ СН'!$F$15</f>
        <v>0</v>
      </c>
      <c r="U276" s="36">
        <f ca="1">SUMIFS(СВЦЭМ!$H$40:$H$783,СВЦЭМ!$A$40:$A$783,$A276,СВЦЭМ!$B$39:$B$782,U$260)+'СЕТ СН'!$F$15</f>
        <v>0</v>
      </c>
      <c r="V276" s="36">
        <f ca="1">SUMIFS(СВЦЭМ!$H$40:$H$783,СВЦЭМ!$A$40:$A$783,$A276,СВЦЭМ!$B$39:$B$782,V$260)+'СЕТ СН'!$F$15</f>
        <v>0</v>
      </c>
      <c r="W276" s="36">
        <f ca="1">SUMIFS(СВЦЭМ!$H$40:$H$783,СВЦЭМ!$A$40:$A$783,$A276,СВЦЭМ!$B$39:$B$782,W$260)+'СЕТ СН'!$F$15</f>
        <v>0</v>
      </c>
      <c r="X276" s="36">
        <f ca="1">SUMIFS(СВЦЭМ!$H$40:$H$783,СВЦЭМ!$A$40:$A$783,$A276,СВЦЭМ!$B$39:$B$782,X$260)+'СЕТ СН'!$F$15</f>
        <v>0</v>
      </c>
      <c r="Y276" s="36">
        <f ca="1">SUMIFS(СВЦЭМ!$H$40:$H$783,СВЦЭМ!$A$40:$A$783,$A276,СВЦЭМ!$B$39:$B$782,Y$260)+'СЕТ СН'!$F$15</f>
        <v>0</v>
      </c>
    </row>
    <row r="277" spans="1:25" ht="15.75" hidden="1" x14ac:dyDescent="0.2">
      <c r="A277" s="35">
        <f t="shared" si="7"/>
        <v>45155</v>
      </c>
      <c r="B277" s="36">
        <f ca="1">SUMIFS(СВЦЭМ!$H$40:$H$783,СВЦЭМ!$A$40:$A$783,$A277,СВЦЭМ!$B$39:$B$782,B$260)+'СЕТ СН'!$F$15</f>
        <v>0</v>
      </c>
      <c r="C277" s="36">
        <f ca="1">SUMIFS(СВЦЭМ!$H$40:$H$783,СВЦЭМ!$A$40:$A$783,$A277,СВЦЭМ!$B$39:$B$782,C$260)+'СЕТ СН'!$F$15</f>
        <v>0</v>
      </c>
      <c r="D277" s="36">
        <f ca="1">SUMIFS(СВЦЭМ!$H$40:$H$783,СВЦЭМ!$A$40:$A$783,$A277,СВЦЭМ!$B$39:$B$782,D$260)+'СЕТ СН'!$F$15</f>
        <v>0</v>
      </c>
      <c r="E277" s="36">
        <f ca="1">SUMIFS(СВЦЭМ!$H$40:$H$783,СВЦЭМ!$A$40:$A$783,$A277,СВЦЭМ!$B$39:$B$782,E$260)+'СЕТ СН'!$F$15</f>
        <v>0</v>
      </c>
      <c r="F277" s="36">
        <f ca="1">SUMIFS(СВЦЭМ!$H$40:$H$783,СВЦЭМ!$A$40:$A$783,$A277,СВЦЭМ!$B$39:$B$782,F$260)+'СЕТ СН'!$F$15</f>
        <v>0</v>
      </c>
      <c r="G277" s="36">
        <f ca="1">SUMIFS(СВЦЭМ!$H$40:$H$783,СВЦЭМ!$A$40:$A$783,$A277,СВЦЭМ!$B$39:$B$782,G$260)+'СЕТ СН'!$F$15</f>
        <v>0</v>
      </c>
      <c r="H277" s="36">
        <f ca="1">SUMIFS(СВЦЭМ!$H$40:$H$783,СВЦЭМ!$A$40:$A$783,$A277,СВЦЭМ!$B$39:$B$782,H$260)+'СЕТ СН'!$F$15</f>
        <v>0</v>
      </c>
      <c r="I277" s="36">
        <f ca="1">SUMIFS(СВЦЭМ!$H$40:$H$783,СВЦЭМ!$A$40:$A$783,$A277,СВЦЭМ!$B$39:$B$782,I$260)+'СЕТ СН'!$F$15</f>
        <v>0</v>
      </c>
      <c r="J277" s="36">
        <f ca="1">SUMIFS(СВЦЭМ!$H$40:$H$783,СВЦЭМ!$A$40:$A$783,$A277,СВЦЭМ!$B$39:$B$782,J$260)+'СЕТ СН'!$F$15</f>
        <v>0</v>
      </c>
      <c r="K277" s="36">
        <f ca="1">SUMIFS(СВЦЭМ!$H$40:$H$783,СВЦЭМ!$A$40:$A$783,$A277,СВЦЭМ!$B$39:$B$782,K$260)+'СЕТ СН'!$F$15</f>
        <v>0</v>
      </c>
      <c r="L277" s="36">
        <f ca="1">SUMIFS(СВЦЭМ!$H$40:$H$783,СВЦЭМ!$A$40:$A$783,$A277,СВЦЭМ!$B$39:$B$782,L$260)+'СЕТ СН'!$F$15</f>
        <v>0</v>
      </c>
      <c r="M277" s="36">
        <f ca="1">SUMIFS(СВЦЭМ!$H$40:$H$783,СВЦЭМ!$A$40:$A$783,$A277,СВЦЭМ!$B$39:$B$782,M$260)+'СЕТ СН'!$F$15</f>
        <v>0</v>
      </c>
      <c r="N277" s="36">
        <f ca="1">SUMIFS(СВЦЭМ!$H$40:$H$783,СВЦЭМ!$A$40:$A$783,$A277,СВЦЭМ!$B$39:$B$782,N$260)+'СЕТ СН'!$F$15</f>
        <v>0</v>
      </c>
      <c r="O277" s="36">
        <f ca="1">SUMIFS(СВЦЭМ!$H$40:$H$783,СВЦЭМ!$A$40:$A$783,$A277,СВЦЭМ!$B$39:$B$782,O$260)+'СЕТ СН'!$F$15</f>
        <v>0</v>
      </c>
      <c r="P277" s="36">
        <f ca="1">SUMIFS(СВЦЭМ!$H$40:$H$783,СВЦЭМ!$A$40:$A$783,$A277,СВЦЭМ!$B$39:$B$782,P$260)+'СЕТ СН'!$F$15</f>
        <v>0</v>
      </c>
      <c r="Q277" s="36">
        <f ca="1">SUMIFS(СВЦЭМ!$H$40:$H$783,СВЦЭМ!$A$40:$A$783,$A277,СВЦЭМ!$B$39:$B$782,Q$260)+'СЕТ СН'!$F$15</f>
        <v>0</v>
      </c>
      <c r="R277" s="36">
        <f ca="1">SUMIFS(СВЦЭМ!$H$40:$H$783,СВЦЭМ!$A$40:$A$783,$A277,СВЦЭМ!$B$39:$B$782,R$260)+'СЕТ СН'!$F$15</f>
        <v>0</v>
      </c>
      <c r="S277" s="36">
        <f ca="1">SUMIFS(СВЦЭМ!$H$40:$H$783,СВЦЭМ!$A$40:$A$783,$A277,СВЦЭМ!$B$39:$B$782,S$260)+'СЕТ СН'!$F$15</f>
        <v>0</v>
      </c>
      <c r="T277" s="36">
        <f ca="1">SUMIFS(СВЦЭМ!$H$40:$H$783,СВЦЭМ!$A$40:$A$783,$A277,СВЦЭМ!$B$39:$B$782,T$260)+'СЕТ СН'!$F$15</f>
        <v>0</v>
      </c>
      <c r="U277" s="36">
        <f ca="1">SUMIFS(СВЦЭМ!$H$40:$H$783,СВЦЭМ!$A$40:$A$783,$A277,СВЦЭМ!$B$39:$B$782,U$260)+'СЕТ СН'!$F$15</f>
        <v>0</v>
      </c>
      <c r="V277" s="36">
        <f ca="1">SUMIFS(СВЦЭМ!$H$40:$H$783,СВЦЭМ!$A$40:$A$783,$A277,СВЦЭМ!$B$39:$B$782,V$260)+'СЕТ СН'!$F$15</f>
        <v>0</v>
      </c>
      <c r="W277" s="36">
        <f ca="1">SUMIFS(СВЦЭМ!$H$40:$H$783,СВЦЭМ!$A$40:$A$783,$A277,СВЦЭМ!$B$39:$B$782,W$260)+'СЕТ СН'!$F$15</f>
        <v>0</v>
      </c>
      <c r="X277" s="36">
        <f ca="1">SUMIFS(СВЦЭМ!$H$40:$H$783,СВЦЭМ!$A$40:$A$783,$A277,СВЦЭМ!$B$39:$B$782,X$260)+'СЕТ СН'!$F$15</f>
        <v>0</v>
      </c>
      <c r="Y277" s="36">
        <f ca="1">SUMIFS(СВЦЭМ!$H$40:$H$783,СВЦЭМ!$A$40:$A$783,$A277,СВЦЭМ!$B$39:$B$782,Y$260)+'СЕТ СН'!$F$15</f>
        <v>0</v>
      </c>
    </row>
    <row r="278" spans="1:25" ht="15.75" hidden="1" x14ac:dyDescent="0.2">
      <c r="A278" s="35">
        <f t="shared" si="7"/>
        <v>45156</v>
      </c>
      <c r="B278" s="36">
        <f ca="1">SUMIFS(СВЦЭМ!$H$40:$H$783,СВЦЭМ!$A$40:$A$783,$A278,СВЦЭМ!$B$39:$B$782,B$260)+'СЕТ СН'!$F$15</f>
        <v>0</v>
      </c>
      <c r="C278" s="36">
        <f ca="1">SUMIFS(СВЦЭМ!$H$40:$H$783,СВЦЭМ!$A$40:$A$783,$A278,СВЦЭМ!$B$39:$B$782,C$260)+'СЕТ СН'!$F$15</f>
        <v>0</v>
      </c>
      <c r="D278" s="36">
        <f ca="1">SUMIFS(СВЦЭМ!$H$40:$H$783,СВЦЭМ!$A$40:$A$783,$A278,СВЦЭМ!$B$39:$B$782,D$260)+'СЕТ СН'!$F$15</f>
        <v>0</v>
      </c>
      <c r="E278" s="36">
        <f ca="1">SUMIFS(СВЦЭМ!$H$40:$H$783,СВЦЭМ!$A$40:$A$783,$A278,СВЦЭМ!$B$39:$B$782,E$260)+'СЕТ СН'!$F$15</f>
        <v>0</v>
      </c>
      <c r="F278" s="36">
        <f ca="1">SUMIFS(СВЦЭМ!$H$40:$H$783,СВЦЭМ!$A$40:$A$783,$A278,СВЦЭМ!$B$39:$B$782,F$260)+'СЕТ СН'!$F$15</f>
        <v>0</v>
      </c>
      <c r="G278" s="36">
        <f ca="1">SUMIFS(СВЦЭМ!$H$40:$H$783,СВЦЭМ!$A$40:$A$783,$A278,СВЦЭМ!$B$39:$B$782,G$260)+'СЕТ СН'!$F$15</f>
        <v>0</v>
      </c>
      <c r="H278" s="36">
        <f ca="1">SUMIFS(СВЦЭМ!$H$40:$H$783,СВЦЭМ!$A$40:$A$783,$A278,СВЦЭМ!$B$39:$B$782,H$260)+'СЕТ СН'!$F$15</f>
        <v>0</v>
      </c>
      <c r="I278" s="36">
        <f ca="1">SUMIFS(СВЦЭМ!$H$40:$H$783,СВЦЭМ!$A$40:$A$783,$A278,СВЦЭМ!$B$39:$B$782,I$260)+'СЕТ СН'!$F$15</f>
        <v>0</v>
      </c>
      <c r="J278" s="36">
        <f ca="1">SUMIFS(СВЦЭМ!$H$40:$H$783,СВЦЭМ!$A$40:$A$783,$A278,СВЦЭМ!$B$39:$B$782,J$260)+'СЕТ СН'!$F$15</f>
        <v>0</v>
      </c>
      <c r="K278" s="36">
        <f ca="1">SUMIFS(СВЦЭМ!$H$40:$H$783,СВЦЭМ!$A$40:$A$783,$A278,СВЦЭМ!$B$39:$B$782,K$260)+'СЕТ СН'!$F$15</f>
        <v>0</v>
      </c>
      <c r="L278" s="36">
        <f ca="1">SUMIFS(СВЦЭМ!$H$40:$H$783,СВЦЭМ!$A$40:$A$783,$A278,СВЦЭМ!$B$39:$B$782,L$260)+'СЕТ СН'!$F$15</f>
        <v>0</v>
      </c>
      <c r="M278" s="36">
        <f ca="1">SUMIFS(СВЦЭМ!$H$40:$H$783,СВЦЭМ!$A$40:$A$783,$A278,СВЦЭМ!$B$39:$B$782,M$260)+'СЕТ СН'!$F$15</f>
        <v>0</v>
      </c>
      <c r="N278" s="36">
        <f ca="1">SUMIFS(СВЦЭМ!$H$40:$H$783,СВЦЭМ!$A$40:$A$783,$A278,СВЦЭМ!$B$39:$B$782,N$260)+'СЕТ СН'!$F$15</f>
        <v>0</v>
      </c>
      <c r="O278" s="36">
        <f ca="1">SUMIFS(СВЦЭМ!$H$40:$H$783,СВЦЭМ!$A$40:$A$783,$A278,СВЦЭМ!$B$39:$B$782,O$260)+'СЕТ СН'!$F$15</f>
        <v>0</v>
      </c>
      <c r="P278" s="36">
        <f ca="1">SUMIFS(СВЦЭМ!$H$40:$H$783,СВЦЭМ!$A$40:$A$783,$A278,СВЦЭМ!$B$39:$B$782,P$260)+'СЕТ СН'!$F$15</f>
        <v>0</v>
      </c>
      <c r="Q278" s="36">
        <f ca="1">SUMIFS(СВЦЭМ!$H$40:$H$783,СВЦЭМ!$A$40:$A$783,$A278,СВЦЭМ!$B$39:$B$782,Q$260)+'СЕТ СН'!$F$15</f>
        <v>0</v>
      </c>
      <c r="R278" s="36">
        <f ca="1">SUMIFS(СВЦЭМ!$H$40:$H$783,СВЦЭМ!$A$40:$A$783,$A278,СВЦЭМ!$B$39:$B$782,R$260)+'СЕТ СН'!$F$15</f>
        <v>0</v>
      </c>
      <c r="S278" s="36">
        <f ca="1">SUMIFS(СВЦЭМ!$H$40:$H$783,СВЦЭМ!$A$40:$A$783,$A278,СВЦЭМ!$B$39:$B$782,S$260)+'СЕТ СН'!$F$15</f>
        <v>0</v>
      </c>
      <c r="T278" s="36">
        <f ca="1">SUMIFS(СВЦЭМ!$H$40:$H$783,СВЦЭМ!$A$40:$A$783,$A278,СВЦЭМ!$B$39:$B$782,T$260)+'СЕТ СН'!$F$15</f>
        <v>0</v>
      </c>
      <c r="U278" s="36">
        <f ca="1">SUMIFS(СВЦЭМ!$H$40:$H$783,СВЦЭМ!$A$40:$A$783,$A278,СВЦЭМ!$B$39:$B$782,U$260)+'СЕТ СН'!$F$15</f>
        <v>0</v>
      </c>
      <c r="V278" s="36">
        <f ca="1">SUMIFS(СВЦЭМ!$H$40:$H$783,СВЦЭМ!$A$40:$A$783,$A278,СВЦЭМ!$B$39:$B$782,V$260)+'СЕТ СН'!$F$15</f>
        <v>0</v>
      </c>
      <c r="W278" s="36">
        <f ca="1">SUMIFS(СВЦЭМ!$H$40:$H$783,СВЦЭМ!$A$40:$A$783,$A278,СВЦЭМ!$B$39:$B$782,W$260)+'СЕТ СН'!$F$15</f>
        <v>0</v>
      </c>
      <c r="X278" s="36">
        <f ca="1">SUMIFS(СВЦЭМ!$H$40:$H$783,СВЦЭМ!$A$40:$A$783,$A278,СВЦЭМ!$B$39:$B$782,X$260)+'СЕТ СН'!$F$15</f>
        <v>0</v>
      </c>
      <c r="Y278" s="36">
        <f ca="1">SUMIFS(СВЦЭМ!$H$40:$H$783,СВЦЭМ!$A$40:$A$783,$A278,СВЦЭМ!$B$39:$B$782,Y$260)+'СЕТ СН'!$F$15</f>
        <v>0</v>
      </c>
    </row>
    <row r="279" spans="1:25" ht="15.75" hidden="1" x14ac:dyDescent="0.2">
      <c r="A279" s="35">
        <f t="shared" si="7"/>
        <v>45157</v>
      </c>
      <c r="B279" s="36">
        <f ca="1">SUMIFS(СВЦЭМ!$H$40:$H$783,СВЦЭМ!$A$40:$A$783,$A279,СВЦЭМ!$B$39:$B$782,B$260)+'СЕТ СН'!$F$15</f>
        <v>0</v>
      </c>
      <c r="C279" s="36">
        <f ca="1">SUMIFS(СВЦЭМ!$H$40:$H$783,СВЦЭМ!$A$40:$A$783,$A279,СВЦЭМ!$B$39:$B$782,C$260)+'СЕТ СН'!$F$15</f>
        <v>0</v>
      </c>
      <c r="D279" s="36">
        <f ca="1">SUMIFS(СВЦЭМ!$H$40:$H$783,СВЦЭМ!$A$40:$A$783,$A279,СВЦЭМ!$B$39:$B$782,D$260)+'СЕТ СН'!$F$15</f>
        <v>0</v>
      </c>
      <c r="E279" s="36">
        <f ca="1">SUMIFS(СВЦЭМ!$H$40:$H$783,СВЦЭМ!$A$40:$A$783,$A279,СВЦЭМ!$B$39:$B$782,E$260)+'СЕТ СН'!$F$15</f>
        <v>0</v>
      </c>
      <c r="F279" s="36">
        <f ca="1">SUMIFS(СВЦЭМ!$H$40:$H$783,СВЦЭМ!$A$40:$A$783,$A279,СВЦЭМ!$B$39:$B$782,F$260)+'СЕТ СН'!$F$15</f>
        <v>0</v>
      </c>
      <c r="G279" s="36">
        <f ca="1">SUMIFS(СВЦЭМ!$H$40:$H$783,СВЦЭМ!$A$40:$A$783,$A279,СВЦЭМ!$B$39:$B$782,G$260)+'СЕТ СН'!$F$15</f>
        <v>0</v>
      </c>
      <c r="H279" s="36">
        <f ca="1">SUMIFS(СВЦЭМ!$H$40:$H$783,СВЦЭМ!$A$40:$A$783,$A279,СВЦЭМ!$B$39:$B$782,H$260)+'СЕТ СН'!$F$15</f>
        <v>0</v>
      </c>
      <c r="I279" s="36">
        <f ca="1">SUMIFS(СВЦЭМ!$H$40:$H$783,СВЦЭМ!$A$40:$A$783,$A279,СВЦЭМ!$B$39:$B$782,I$260)+'СЕТ СН'!$F$15</f>
        <v>0</v>
      </c>
      <c r="J279" s="36">
        <f ca="1">SUMIFS(СВЦЭМ!$H$40:$H$783,СВЦЭМ!$A$40:$A$783,$A279,СВЦЭМ!$B$39:$B$782,J$260)+'СЕТ СН'!$F$15</f>
        <v>0</v>
      </c>
      <c r="K279" s="36">
        <f ca="1">SUMIFS(СВЦЭМ!$H$40:$H$783,СВЦЭМ!$A$40:$A$783,$A279,СВЦЭМ!$B$39:$B$782,K$260)+'СЕТ СН'!$F$15</f>
        <v>0</v>
      </c>
      <c r="L279" s="36">
        <f ca="1">SUMIFS(СВЦЭМ!$H$40:$H$783,СВЦЭМ!$A$40:$A$783,$A279,СВЦЭМ!$B$39:$B$782,L$260)+'СЕТ СН'!$F$15</f>
        <v>0</v>
      </c>
      <c r="M279" s="36">
        <f ca="1">SUMIFS(СВЦЭМ!$H$40:$H$783,СВЦЭМ!$A$40:$A$783,$A279,СВЦЭМ!$B$39:$B$782,M$260)+'СЕТ СН'!$F$15</f>
        <v>0</v>
      </c>
      <c r="N279" s="36">
        <f ca="1">SUMIFS(СВЦЭМ!$H$40:$H$783,СВЦЭМ!$A$40:$A$783,$A279,СВЦЭМ!$B$39:$B$782,N$260)+'СЕТ СН'!$F$15</f>
        <v>0</v>
      </c>
      <c r="O279" s="36">
        <f ca="1">SUMIFS(СВЦЭМ!$H$40:$H$783,СВЦЭМ!$A$40:$A$783,$A279,СВЦЭМ!$B$39:$B$782,O$260)+'СЕТ СН'!$F$15</f>
        <v>0</v>
      </c>
      <c r="P279" s="36">
        <f ca="1">SUMIFS(СВЦЭМ!$H$40:$H$783,СВЦЭМ!$A$40:$A$783,$A279,СВЦЭМ!$B$39:$B$782,P$260)+'СЕТ СН'!$F$15</f>
        <v>0</v>
      </c>
      <c r="Q279" s="36">
        <f ca="1">SUMIFS(СВЦЭМ!$H$40:$H$783,СВЦЭМ!$A$40:$A$783,$A279,СВЦЭМ!$B$39:$B$782,Q$260)+'СЕТ СН'!$F$15</f>
        <v>0</v>
      </c>
      <c r="R279" s="36">
        <f ca="1">SUMIFS(СВЦЭМ!$H$40:$H$783,СВЦЭМ!$A$40:$A$783,$A279,СВЦЭМ!$B$39:$B$782,R$260)+'СЕТ СН'!$F$15</f>
        <v>0</v>
      </c>
      <c r="S279" s="36">
        <f ca="1">SUMIFS(СВЦЭМ!$H$40:$H$783,СВЦЭМ!$A$40:$A$783,$A279,СВЦЭМ!$B$39:$B$782,S$260)+'СЕТ СН'!$F$15</f>
        <v>0</v>
      </c>
      <c r="T279" s="36">
        <f ca="1">SUMIFS(СВЦЭМ!$H$40:$H$783,СВЦЭМ!$A$40:$A$783,$A279,СВЦЭМ!$B$39:$B$782,T$260)+'СЕТ СН'!$F$15</f>
        <v>0</v>
      </c>
      <c r="U279" s="36">
        <f ca="1">SUMIFS(СВЦЭМ!$H$40:$H$783,СВЦЭМ!$A$40:$A$783,$A279,СВЦЭМ!$B$39:$B$782,U$260)+'СЕТ СН'!$F$15</f>
        <v>0</v>
      </c>
      <c r="V279" s="36">
        <f ca="1">SUMIFS(СВЦЭМ!$H$40:$H$783,СВЦЭМ!$A$40:$A$783,$A279,СВЦЭМ!$B$39:$B$782,V$260)+'СЕТ СН'!$F$15</f>
        <v>0</v>
      </c>
      <c r="W279" s="36">
        <f ca="1">SUMIFS(СВЦЭМ!$H$40:$H$783,СВЦЭМ!$A$40:$A$783,$A279,СВЦЭМ!$B$39:$B$782,W$260)+'СЕТ СН'!$F$15</f>
        <v>0</v>
      </c>
      <c r="X279" s="36">
        <f ca="1">SUMIFS(СВЦЭМ!$H$40:$H$783,СВЦЭМ!$A$40:$A$783,$A279,СВЦЭМ!$B$39:$B$782,X$260)+'СЕТ СН'!$F$15</f>
        <v>0</v>
      </c>
      <c r="Y279" s="36">
        <f ca="1">SUMIFS(СВЦЭМ!$H$40:$H$783,СВЦЭМ!$A$40:$A$783,$A279,СВЦЭМ!$B$39:$B$782,Y$260)+'СЕТ СН'!$F$15</f>
        <v>0</v>
      </c>
    </row>
    <row r="280" spans="1:25" ht="15.75" hidden="1" x14ac:dyDescent="0.2">
      <c r="A280" s="35">
        <f t="shared" si="7"/>
        <v>45158</v>
      </c>
      <c r="B280" s="36">
        <f ca="1">SUMIFS(СВЦЭМ!$H$40:$H$783,СВЦЭМ!$A$40:$A$783,$A280,СВЦЭМ!$B$39:$B$782,B$260)+'СЕТ СН'!$F$15</f>
        <v>0</v>
      </c>
      <c r="C280" s="36">
        <f ca="1">SUMIFS(СВЦЭМ!$H$40:$H$783,СВЦЭМ!$A$40:$A$783,$A280,СВЦЭМ!$B$39:$B$782,C$260)+'СЕТ СН'!$F$15</f>
        <v>0</v>
      </c>
      <c r="D280" s="36">
        <f ca="1">SUMIFS(СВЦЭМ!$H$40:$H$783,СВЦЭМ!$A$40:$A$783,$A280,СВЦЭМ!$B$39:$B$782,D$260)+'СЕТ СН'!$F$15</f>
        <v>0</v>
      </c>
      <c r="E280" s="36">
        <f ca="1">SUMIFS(СВЦЭМ!$H$40:$H$783,СВЦЭМ!$A$40:$A$783,$A280,СВЦЭМ!$B$39:$B$782,E$260)+'СЕТ СН'!$F$15</f>
        <v>0</v>
      </c>
      <c r="F280" s="36">
        <f ca="1">SUMIFS(СВЦЭМ!$H$40:$H$783,СВЦЭМ!$A$40:$A$783,$A280,СВЦЭМ!$B$39:$B$782,F$260)+'СЕТ СН'!$F$15</f>
        <v>0</v>
      </c>
      <c r="G280" s="36">
        <f ca="1">SUMIFS(СВЦЭМ!$H$40:$H$783,СВЦЭМ!$A$40:$A$783,$A280,СВЦЭМ!$B$39:$B$782,G$260)+'СЕТ СН'!$F$15</f>
        <v>0</v>
      </c>
      <c r="H280" s="36">
        <f ca="1">SUMIFS(СВЦЭМ!$H$40:$H$783,СВЦЭМ!$A$40:$A$783,$A280,СВЦЭМ!$B$39:$B$782,H$260)+'СЕТ СН'!$F$15</f>
        <v>0</v>
      </c>
      <c r="I280" s="36">
        <f ca="1">SUMIFS(СВЦЭМ!$H$40:$H$783,СВЦЭМ!$A$40:$A$783,$A280,СВЦЭМ!$B$39:$B$782,I$260)+'СЕТ СН'!$F$15</f>
        <v>0</v>
      </c>
      <c r="J280" s="36">
        <f ca="1">SUMIFS(СВЦЭМ!$H$40:$H$783,СВЦЭМ!$A$40:$A$783,$A280,СВЦЭМ!$B$39:$B$782,J$260)+'СЕТ СН'!$F$15</f>
        <v>0</v>
      </c>
      <c r="K280" s="36">
        <f ca="1">SUMIFS(СВЦЭМ!$H$40:$H$783,СВЦЭМ!$A$40:$A$783,$A280,СВЦЭМ!$B$39:$B$782,K$260)+'СЕТ СН'!$F$15</f>
        <v>0</v>
      </c>
      <c r="L280" s="36">
        <f ca="1">SUMIFS(СВЦЭМ!$H$40:$H$783,СВЦЭМ!$A$40:$A$783,$A280,СВЦЭМ!$B$39:$B$782,L$260)+'СЕТ СН'!$F$15</f>
        <v>0</v>
      </c>
      <c r="M280" s="36">
        <f ca="1">SUMIFS(СВЦЭМ!$H$40:$H$783,СВЦЭМ!$A$40:$A$783,$A280,СВЦЭМ!$B$39:$B$782,M$260)+'СЕТ СН'!$F$15</f>
        <v>0</v>
      </c>
      <c r="N280" s="36">
        <f ca="1">SUMIFS(СВЦЭМ!$H$40:$H$783,СВЦЭМ!$A$40:$A$783,$A280,СВЦЭМ!$B$39:$B$782,N$260)+'СЕТ СН'!$F$15</f>
        <v>0</v>
      </c>
      <c r="O280" s="36">
        <f ca="1">SUMIFS(СВЦЭМ!$H$40:$H$783,СВЦЭМ!$A$40:$A$783,$A280,СВЦЭМ!$B$39:$B$782,O$260)+'СЕТ СН'!$F$15</f>
        <v>0</v>
      </c>
      <c r="P280" s="36">
        <f ca="1">SUMIFS(СВЦЭМ!$H$40:$H$783,СВЦЭМ!$A$40:$A$783,$A280,СВЦЭМ!$B$39:$B$782,P$260)+'СЕТ СН'!$F$15</f>
        <v>0</v>
      </c>
      <c r="Q280" s="36">
        <f ca="1">SUMIFS(СВЦЭМ!$H$40:$H$783,СВЦЭМ!$A$40:$A$783,$A280,СВЦЭМ!$B$39:$B$782,Q$260)+'СЕТ СН'!$F$15</f>
        <v>0</v>
      </c>
      <c r="R280" s="36">
        <f ca="1">SUMIFS(СВЦЭМ!$H$40:$H$783,СВЦЭМ!$A$40:$A$783,$A280,СВЦЭМ!$B$39:$B$782,R$260)+'СЕТ СН'!$F$15</f>
        <v>0</v>
      </c>
      <c r="S280" s="36">
        <f ca="1">SUMIFS(СВЦЭМ!$H$40:$H$783,СВЦЭМ!$A$40:$A$783,$A280,СВЦЭМ!$B$39:$B$782,S$260)+'СЕТ СН'!$F$15</f>
        <v>0</v>
      </c>
      <c r="T280" s="36">
        <f ca="1">SUMIFS(СВЦЭМ!$H$40:$H$783,СВЦЭМ!$A$40:$A$783,$A280,СВЦЭМ!$B$39:$B$782,T$260)+'СЕТ СН'!$F$15</f>
        <v>0</v>
      </c>
      <c r="U280" s="36">
        <f ca="1">SUMIFS(СВЦЭМ!$H$40:$H$783,СВЦЭМ!$A$40:$A$783,$A280,СВЦЭМ!$B$39:$B$782,U$260)+'СЕТ СН'!$F$15</f>
        <v>0</v>
      </c>
      <c r="V280" s="36">
        <f ca="1">SUMIFS(СВЦЭМ!$H$40:$H$783,СВЦЭМ!$A$40:$A$783,$A280,СВЦЭМ!$B$39:$B$782,V$260)+'СЕТ СН'!$F$15</f>
        <v>0</v>
      </c>
      <c r="W280" s="36">
        <f ca="1">SUMIFS(СВЦЭМ!$H$40:$H$783,СВЦЭМ!$A$40:$A$783,$A280,СВЦЭМ!$B$39:$B$782,W$260)+'СЕТ СН'!$F$15</f>
        <v>0</v>
      </c>
      <c r="X280" s="36">
        <f ca="1">SUMIFS(СВЦЭМ!$H$40:$H$783,СВЦЭМ!$A$40:$A$783,$A280,СВЦЭМ!$B$39:$B$782,X$260)+'СЕТ СН'!$F$15</f>
        <v>0</v>
      </c>
      <c r="Y280" s="36">
        <f ca="1">SUMIFS(СВЦЭМ!$H$40:$H$783,СВЦЭМ!$A$40:$A$783,$A280,СВЦЭМ!$B$39:$B$782,Y$260)+'СЕТ СН'!$F$15</f>
        <v>0</v>
      </c>
    </row>
    <row r="281" spans="1:25" ht="15.75" hidden="1" x14ac:dyDescent="0.2">
      <c r="A281" s="35">
        <f t="shared" si="7"/>
        <v>45159</v>
      </c>
      <c r="B281" s="36">
        <f ca="1">SUMIFS(СВЦЭМ!$H$40:$H$783,СВЦЭМ!$A$40:$A$783,$A281,СВЦЭМ!$B$39:$B$782,B$260)+'СЕТ СН'!$F$15</f>
        <v>0</v>
      </c>
      <c r="C281" s="36">
        <f ca="1">SUMIFS(СВЦЭМ!$H$40:$H$783,СВЦЭМ!$A$40:$A$783,$A281,СВЦЭМ!$B$39:$B$782,C$260)+'СЕТ СН'!$F$15</f>
        <v>0</v>
      </c>
      <c r="D281" s="36">
        <f ca="1">SUMIFS(СВЦЭМ!$H$40:$H$783,СВЦЭМ!$A$40:$A$783,$A281,СВЦЭМ!$B$39:$B$782,D$260)+'СЕТ СН'!$F$15</f>
        <v>0</v>
      </c>
      <c r="E281" s="36">
        <f ca="1">SUMIFS(СВЦЭМ!$H$40:$H$783,СВЦЭМ!$A$40:$A$783,$A281,СВЦЭМ!$B$39:$B$782,E$260)+'СЕТ СН'!$F$15</f>
        <v>0</v>
      </c>
      <c r="F281" s="36">
        <f ca="1">SUMIFS(СВЦЭМ!$H$40:$H$783,СВЦЭМ!$A$40:$A$783,$A281,СВЦЭМ!$B$39:$B$782,F$260)+'СЕТ СН'!$F$15</f>
        <v>0</v>
      </c>
      <c r="G281" s="36">
        <f ca="1">SUMIFS(СВЦЭМ!$H$40:$H$783,СВЦЭМ!$A$40:$A$783,$A281,СВЦЭМ!$B$39:$B$782,G$260)+'СЕТ СН'!$F$15</f>
        <v>0</v>
      </c>
      <c r="H281" s="36">
        <f ca="1">SUMIFS(СВЦЭМ!$H$40:$H$783,СВЦЭМ!$A$40:$A$783,$A281,СВЦЭМ!$B$39:$B$782,H$260)+'СЕТ СН'!$F$15</f>
        <v>0</v>
      </c>
      <c r="I281" s="36">
        <f ca="1">SUMIFS(СВЦЭМ!$H$40:$H$783,СВЦЭМ!$A$40:$A$783,$A281,СВЦЭМ!$B$39:$B$782,I$260)+'СЕТ СН'!$F$15</f>
        <v>0</v>
      </c>
      <c r="J281" s="36">
        <f ca="1">SUMIFS(СВЦЭМ!$H$40:$H$783,СВЦЭМ!$A$40:$A$783,$A281,СВЦЭМ!$B$39:$B$782,J$260)+'СЕТ СН'!$F$15</f>
        <v>0</v>
      </c>
      <c r="K281" s="36">
        <f ca="1">SUMIFS(СВЦЭМ!$H$40:$H$783,СВЦЭМ!$A$40:$A$783,$A281,СВЦЭМ!$B$39:$B$782,K$260)+'СЕТ СН'!$F$15</f>
        <v>0</v>
      </c>
      <c r="L281" s="36">
        <f ca="1">SUMIFS(СВЦЭМ!$H$40:$H$783,СВЦЭМ!$A$40:$A$783,$A281,СВЦЭМ!$B$39:$B$782,L$260)+'СЕТ СН'!$F$15</f>
        <v>0</v>
      </c>
      <c r="M281" s="36">
        <f ca="1">SUMIFS(СВЦЭМ!$H$40:$H$783,СВЦЭМ!$A$40:$A$783,$A281,СВЦЭМ!$B$39:$B$782,M$260)+'СЕТ СН'!$F$15</f>
        <v>0</v>
      </c>
      <c r="N281" s="36">
        <f ca="1">SUMIFS(СВЦЭМ!$H$40:$H$783,СВЦЭМ!$A$40:$A$783,$A281,СВЦЭМ!$B$39:$B$782,N$260)+'СЕТ СН'!$F$15</f>
        <v>0</v>
      </c>
      <c r="O281" s="36">
        <f ca="1">SUMIFS(СВЦЭМ!$H$40:$H$783,СВЦЭМ!$A$40:$A$783,$A281,СВЦЭМ!$B$39:$B$782,O$260)+'СЕТ СН'!$F$15</f>
        <v>0</v>
      </c>
      <c r="P281" s="36">
        <f ca="1">SUMIFS(СВЦЭМ!$H$40:$H$783,СВЦЭМ!$A$40:$A$783,$A281,СВЦЭМ!$B$39:$B$782,P$260)+'СЕТ СН'!$F$15</f>
        <v>0</v>
      </c>
      <c r="Q281" s="36">
        <f ca="1">SUMIFS(СВЦЭМ!$H$40:$H$783,СВЦЭМ!$A$40:$A$783,$A281,СВЦЭМ!$B$39:$B$782,Q$260)+'СЕТ СН'!$F$15</f>
        <v>0</v>
      </c>
      <c r="R281" s="36">
        <f ca="1">SUMIFS(СВЦЭМ!$H$40:$H$783,СВЦЭМ!$A$40:$A$783,$A281,СВЦЭМ!$B$39:$B$782,R$260)+'СЕТ СН'!$F$15</f>
        <v>0</v>
      </c>
      <c r="S281" s="36">
        <f ca="1">SUMIFS(СВЦЭМ!$H$40:$H$783,СВЦЭМ!$A$40:$A$783,$A281,СВЦЭМ!$B$39:$B$782,S$260)+'СЕТ СН'!$F$15</f>
        <v>0</v>
      </c>
      <c r="T281" s="36">
        <f ca="1">SUMIFS(СВЦЭМ!$H$40:$H$783,СВЦЭМ!$A$40:$A$783,$A281,СВЦЭМ!$B$39:$B$782,T$260)+'СЕТ СН'!$F$15</f>
        <v>0</v>
      </c>
      <c r="U281" s="36">
        <f ca="1">SUMIFS(СВЦЭМ!$H$40:$H$783,СВЦЭМ!$A$40:$A$783,$A281,СВЦЭМ!$B$39:$B$782,U$260)+'СЕТ СН'!$F$15</f>
        <v>0</v>
      </c>
      <c r="V281" s="36">
        <f ca="1">SUMIFS(СВЦЭМ!$H$40:$H$783,СВЦЭМ!$A$40:$A$783,$A281,СВЦЭМ!$B$39:$B$782,V$260)+'СЕТ СН'!$F$15</f>
        <v>0</v>
      </c>
      <c r="W281" s="36">
        <f ca="1">SUMIFS(СВЦЭМ!$H$40:$H$783,СВЦЭМ!$A$40:$A$783,$A281,СВЦЭМ!$B$39:$B$782,W$260)+'СЕТ СН'!$F$15</f>
        <v>0</v>
      </c>
      <c r="X281" s="36">
        <f ca="1">SUMIFS(СВЦЭМ!$H$40:$H$783,СВЦЭМ!$A$40:$A$783,$A281,СВЦЭМ!$B$39:$B$782,X$260)+'СЕТ СН'!$F$15</f>
        <v>0</v>
      </c>
      <c r="Y281" s="36">
        <f ca="1">SUMIFS(СВЦЭМ!$H$40:$H$783,СВЦЭМ!$A$40:$A$783,$A281,СВЦЭМ!$B$39:$B$782,Y$260)+'СЕТ СН'!$F$15</f>
        <v>0</v>
      </c>
    </row>
    <row r="282" spans="1:25" ht="15.75" hidden="1" x14ac:dyDescent="0.2">
      <c r="A282" s="35">
        <f t="shared" si="7"/>
        <v>45160</v>
      </c>
      <c r="B282" s="36">
        <f ca="1">SUMIFS(СВЦЭМ!$H$40:$H$783,СВЦЭМ!$A$40:$A$783,$A282,СВЦЭМ!$B$39:$B$782,B$260)+'СЕТ СН'!$F$15</f>
        <v>0</v>
      </c>
      <c r="C282" s="36">
        <f ca="1">SUMIFS(СВЦЭМ!$H$40:$H$783,СВЦЭМ!$A$40:$A$783,$A282,СВЦЭМ!$B$39:$B$782,C$260)+'СЕТ СН'!$F$15</f>
        <v>0</v>
      </c>
      <c r="D282" s="36">
        <f ca="1">SUMIFS(СВЦЭМ!$H$40:$H$783,СВЦЭМ!$A$40:$A$783,$A282,СВЦЭМ!$B$39:$B$782,D$260)+'СЕТ СН'!$F$15</f>
        <v>0</v>
      </c>
      <c r="E282" s="36">
        <f ca="1">SUMIFS(СВЦЭМ!$H$40:$H$783,СВЦЭМ!$A$40:$A$783,$A282,СВЦЭМ!$B$39:$B$782,E$260)+'СЕТ СН'!$F$15</f>
        <v>0</v>
      </c>
      <c r="F282" s="36">
        <f ca="1">SUMIFS(СВЦЭМ!$H$40:$H$783,СВЦЭМ!$A$40:$A$783,$A282,СВЦЭМ!$B$39:$B$782,F$260)+'СЕТ СН'!$F$15</f>
        <v>0</v>
      </c>
      <c r="G282" s="36">
        <f ca="1">SUMIFS(СВЦЭМ!$H$40:$H$783,СВЦЭМ!$A$40:$A$783,$A282,СВЦЭМ!$B$39:$B$782,G$260)+'СЕТ СН'!$F$15</f>
        <v>0</v>
      </c>
      <c r="H282" s="36">
        <f ca="1">SUMIFS(СВЦЭМ!$H$40:$H$783,СВЦЭМ!$A$40:$A$783,$A282,СВЦЭМ!$B$39:$B$782,H$260)+'СЕТ СН'!$F$15</f>
        <v>0</v>
      </c>
      <c r="I282" s="36">
        <f ca="1">SUMIFS(СВЦЭМ!$H$40:$H$783,СВЦЭМ!$A$40:$A$783,$A282,СВЦЭМ!$B$39:$B$782,I$260)+'СЕТ СН'!$F$15</f>
        <v>0</v>
      </c>
      <c r="J282" s="36">
        <f ca="1">SUMIFS(СВЦЭМ!$H$40:$H$783,СВЦЭМ!$A$40:$A$783,$A282,СВЦЭМ!$B$39:$B$782,J$260)+'СЕТ СН'!$F$15</f>
        <v>0</v>
      </c>
      <c r="K282" s="36">
        <f ca="1">SUMIFS(СВЦЭМ!$H$40:$H$783,СВЦЭМ!$A$40:$A$783,$A282,СВЦЭМ!$B$39:$B$782,K$260)+'СЕТ СН'!$F$15</f>
        <v>0</v>
      </c>
      <c r="L282" s="36">
        <f ca="1">SUMIFS(СВЦЭМ!$H$40:$H$783,СВЦЭМ!$A$40:$A$783,$A282,СВЦЭМ!$B$39:$B$782,L$260)+'СЕТ СН'!$F$15</f>
        <v>0</v>
      </c>
      <c r="M282" s="36">
        <f ca="1">SUMIFS(СВЦЭМ!$H$40:$H$783,СВЦЭМ!$A$40:$A$783,$A282,СВЦЭМ!$B$39:$B$782,M$260)+'СЕТ СН'!$F$15</f>
        <v>0</v>
      </c>
      <c r="N282" s="36">
        <f ca="1">SUMIFS(СВЦЭМ!$H$40:$H$783,СВЦЭМ!$A$40:$A$783,$A282,СВЦЭМ!$B$39:$B$782,N$260)+'СЕТ СН'!$F$15</f>
        <v>0</v>
      </c>
      <c r="O282" s="36">
        <f ca="1">SUMIFS(СВЦЭМ!$H$40:$H$783,СВЦЭМ!$A$40:$A$783,$A282,СВЦЭМ!$B$39:$B$782,O$260)+'СЕТ СН'!$F$15</f>
        <v>0</v>
      </c>
      <c r="P282" s="36">
        <f ca="1">SUMIFS(СВЦЭМ!$H$40:$H$783,СВЦЭМ!$A$40:$A$783,$A282,СВЦЭМ!$B$39:$B$782,P$260)+'СЕТ СН'!$F$15</f>
        <v>0</v>
      </c>
      <c r="Q282" s="36">
        <f ca="1">SUMIFS(СВЦЭМ!$H$40:$H$783,СВЦЭМ!$A$40:$A$783,$A282,СВЦЭМ!$B$39:$B$782,Q$260)+'СЕТ СН'!$F$15</f>
        <v>0</v>
      </c>
      <c r="R282" s="36">
        <f ca="1">SUMIFS(СВЦЭМ!$H$40:$H$783,СВЦЭМ!$A$40:$A$783,$A282,СВЦЭМ!$B$39:$B$782,R$260)+'СЕТ СН'!$F$15</f>
        <v>0</v>
      </c>
      <c r="S282" s="36">
        <f ca="1">SUMIFS(СВЦЭМ!$H$40:$H$783,СВЦЭМ!$A$40:$A$783,$A282,СВЦЭМ!$B$39:$B$782,S$260)+'СЕТ СН'!$F$15</f>
        <v>0</v>
      </c>
      <c r="T282" s="36">
        <f ca="1">SUMIFS(СВЦЭМ!$H$40:$H$783,СВЦЭМ!$A$40:$A$783,$A282,СВЦЭМ!$B$39:$B$782,T$260)+'СЕТ СН'!$F$15</f>
        <v>0</v>
      </c>
      <c r="U282" s="36">
        <f ca="1">SUMIFS(СВЦЭМ!$H$40:$H$783,СВЦЭМ!$A$40:$A$783,$A282,СВЦЭМ!$B$39:$B$782,U$260)+'СЕТ СН'!$F$15</f>
        <v>0</v>
      </c>
      <c r="V282" s="36">
        <f ca="1">SUMIFS(СВЦЭМ!$H$40:$H$783,СВЦЭМ!$A$40:$A$783,$A282,СВЦЭМ!$B$39:$B$782,V$260)+'СЕТ СН'!$F$15</f>
        <v>0</v>
      </c>
      <c r="W282" s="36">
        <f ca="1">SUMIFS(СВЦЭМ!$H$40:$H$783,СВЦЭМ!$A$40:$A$783,$A282,СВЦЭМ!$B$39:$B$782,W$260)+'СЕТ СН'!$F$15</f>
        <v>0</v>
      </c>
      <c r="X282" s="36">
        <f ca="1">SUMIFS(СВЦЭМ!$H$40:$H$783,СВЦЭМ!$A$40:$A$783,$A282,СВЦЭМ!$B$39:$B$782,X$260)+'СЕТ СН'!$F$15</f>
        <v>0</v>
      </c>
      <c r="Y282" s="36">
        <f ca="1">SUMIFS(СВЦЭМ!$H$40:$H$783,СВЦЭМ!$A$40:$A$783,$A282,СВЦЭМ!$B$39:$B$782,Y$260)+'СЕТ СН'!$F$15</f>
        <v>0</v>
      </c>
    </row>
    <row r="283" spans="1:25" ht="15.75" hidden="1" x14ac:dyDescent="0.2">
      <c r="A283" s="35">
        <f t="shared" si="7"/>
        <v>45161</v>
      </c>
      <c r="B283" s="36">
        <f ca="1">SUMIFS(СВЦЭМ!$H$40:$H$783,СВЦЭМ!$A$40:$A$783,$A283,СВЦЭМ!$B$39:$B$782,B$260)+'СЕТ СН'!$F$15</f>
        <v>0</v>
      </c>
      <c r="C283" s="36">
        <f ca="1">SUMIFS(СВЦЭМ!$H$40:$H$783,СВЦЭМ!$A$40:$A$783,$A283,СВЦЭМ!$B$39:$B$782,C$260)+'СЕТ СН'!$F$15</f>
        <v>0</v>
      </c>
      <c r="D283" s="36">
        <f ca="1">SUMIFS(СВЦЭМ!$H$40:$H$783,СВЦЭМ!$A$40:$A$783,$A283,СВЦЭМ!$B$39:$B$782,D$260)+'СЕТ СН'!$F$15</f>
        <v>0</v>
      </c>
      <c r="E283" s="36">
        <f ca="1">SUMIFS(СВЦЭМ!$H$40:$H$783,СВЦЭМ!$A$40:$A$783,$A283,СВЦЭМ!$B$39:$B$782,E$260)+'СЕТ СН'!$F$15</f>
        <v>0</v>
      </c>
      <c r="F283" s="36">
        <f ca="1">SUMIFS(СВЦЭМ!$H$40:$H$783,СВЦЭМ!$A$40:$A$783,$A283,СВЦЭМ!$B$39:$B$782,F$260)+'СЕТ СН'!$F$15</f>
        <v>0</v>
      </c>
      <c r="G283" s="36">
        <f ca="1">SUMIFS(СВЦЭМ!$H$40:$H$783,СВЦЭМ!$A$40:$A$783,$A283,СВЦЭМ!$B$39:$B$782,G$260)+'СЕТ СН'!$F$15</f>
        <v>0</v>
      </c>
      <c r="H283" s="36">
        <f ca="1">SUMIFS(СВЦЭМ!$H$40:$H$783,СВЦЭМ!$A$40:$A$783,$A283,СВЦЭМ!$B$39:$B$782,H$260)+'СЕТ СН'!$F$15</f>
        <v>0</v>
      </c>
      <c r="I283" s="36">
        <f ca="1">SUMIFS(СВЦЭМ!$H$40:$H$783,СВЦЭМ!$A$40:$A$783,$A283,СВЦЭМ!$B$39:$B$782,I$260)+'СЕТ СН'!$F$15</f>
        <v>0</v>
      </c>
      <c r="J283" s="36">
        <f ca="1">SUMIFS(СВЦЭМ!$H$40:$H$783,СВЦЭМ!$A$40:$A$783,$A283,СВЦЭМ!$B$39:$B$782,J$260)+'СЕТ СН'!$F$15</f>
        <v>0</v>
      </c>
      <c r="K283" s="36">
        <f ca="1">SUMIFS(СВЦЭМ!$H$40:$H$783,СВЦЭМ!$A$40:$A$783,$A283,СВЦЭМ!$B$39:$B$782,K$260)+'СЕТ СН'!$F$15</f>
        <v>0</v>
      </c>
      <c r="L283" s="36">
        <f ca="1">SUMIFS(СВЦЭМ!$H$40:$H$783,СВЦЭМ!$A$40:$A$783,$A283,СВЦЭМ!$B$39:$B$782,L$260)+'СЕТ СН'!$F$15</f>
        <v>0</v>
      </c>
      <c r="M283" s="36">
        <f ca="1">SUMIFS(СВЦЭМ!$H$40:$H$783,СВЦЭМ!$A$40:$A$783,$A283,СВЦЭМ!$B$39:$B$782,M$260)+'СЕТ СН'!$F$15</f>
        <v>0</v>
      </c>
      <c r="N283" s="36">
        <f ca="1">SUMIFS(СВЦЭМ!$H$40:$H$783,СВЦЭМ!$A$40:$A$783,$A283,СВЦЭМ!$B$39:$B$782,N$260)+'СЕТ СН'!$F$15</f>
        <v>0</v>
      </c>
      <c r="O283" s="36">
        <f ca="1">SUMIFS(СВЦЭМ!$H$40:$H$783,СВЦЭМ!$A$40:$A$783,$A283,СВЦЭМ!$B$39:$B$782,O$260)+'СЕТ СН'!$F$15</f>
        <v>0</v>
      </c>
      <c r="P283" s="36">
        <f ca="1">SUMIFS(СВЦЭМ!$H$40:$H$783,СВЦЭМ!$A$40:$A$783,$A283,СВЦЭМ!$B$39:$B$782,P$260)+'СЕТ СН'!$F$15</f>
        <v>0</v>
      </c>
      <c r="Q283" s="36">
        <f ca="1">SUMIFS(СВЦЭМ!$H$40:$H$783,СВЦЭМ!$A$40:$A$783,$A283,СВЦЭМ!$B$39:$B$782,Q$260)+'СЕТ СН'!$F$15</f>
        <v>0</v>
      </c>
      <c r="R283" s="36">
        <f ca="1">SUMIFS(СВЦЭМ!$H$40:$H$783,СВЦЭМ!$A$40:$A$783,$A283,СВЦЭМ!$B$39:$B$782,R$260)+'СЕТ СН'!$F$15</f>
        <v>0</v>
      </c>
      <c r="S283" s="36">
        <f ca="1">SUMIFS(СВЦЭМ!$H$40:$H$783,СВЦЭМ!$A$40:$A$783,$A283,СВЦЭМ!$B$39:$B$782,S$260)+'СЕТ СН'!$F$15</f>
        <v>0</v>
      </c>
      <c r="T283" s="36">
        <f ca="1">SUMIFS(СВЦЭМ!$H$40:$H$783,СВЦЭМ!$A$40:$A$783,$A283,СВЦЭМ!$B$39:$B$782,T$260)+'СЕТ СН'!$F$15</f>
        <v>0</v>
      </c>
      <c r="U283" s="36">
        <f ca="1">SUMIFS(СВЦЭМ!$H$40:$H$783,СВЦЭМ!$A$40:$A$783,$A283,СВЦЭМ!$B$39:$B$782,U$260)+'СЕТ СН'!$F$15</f>
        <v>0</v>
      </c>
      <c r="V283" s="36">
        <f ca="1">SUMIFS(СВЦЭМ!$H$40:$H$783,СВЦЭМ!$A$40:$A$783,$A283,СВЦЭМ!$B$39:$B$782,V$260)+'СЕТ СН'!$F$15</f>
        <v>0</v>
      </c>
      <c r="W283" s="36">
        <f ca="1">SUMIFS(СВЦЭМ!$H$40:$H$783,СВЦЭМ!$A$40:$A$783,$A283,СВЦЭМ!$B$39:$B$782,W$260)+'СЕТ СН'!$F$15</f>
        <v>0</v>
      </c>
      <c r="X283" s="36">
        <f ca="1">SUMIFS(СВЦЭМ!$H$40:$H$783,СВЦЭМ!$A$40:$A$783,$A283,СВЦЭМ!$B$39:$B$782,X$260)+'СЕТ СН'!$F$15</f>
        <v>0</v>
      </c>
      <c r="Y283" s="36">
        <f ca="1">SUMIFS(СВЦЭМ!$H$40:$H$783,СВЦЭМ!$A$40:$A$783,$A283,СВЦЭМ!$B$39:$B$782,Y$260)+'СЕТ СН'!$F$15</f>
        <v>0</v>
      </c>
    </row>
    <row r="284" spans="1:25" ht="15.75" hidden="1" x14ac:dyDescent="0.2">
      <c r="A284" s="35">
        <f t="shared" si="7"/>
        <v>45162</v>
      </c>
      <c r="B284" s="36">
        <f ca="1">SUMIFS(СВЦЭМ!$H$40:$H$783,СВЦЭМ!$A$40:$A$783,$A284,СВЦЭМ!$B$39:$B$782,B$260)+'СЕТ СН'!$F$15</f>
        <v>0</v>
      </c>
      <c r="C284" s="36">
        <f ca="1">SUMIFS(СВЦЭМ!$H$40:$H$783,СВЦЭМ!$A$40:$A$783,$A284,СВЦЭМ!$B$39:$B$782,C$260)+'СЕТ СН'!$F$15</f>
        <v>0</v>
      </c>
      <c r="D284" s="36">
        <f ca="1">SUMIFS(СВЦЭМ!$H$40:$H$783,СВЦЭМ!$A$40:$A$783,$A284,СВЦЭМ!$B$39:$B$782,D$260)+'СЕТ СН'!$F$15</f>
        <v>0</v>
      </c>
      <c r="E284" s="36">
        <f ca="1">SUMIFS(СВЦЭМ!$H$40:$H$783,СВЦЭМ!$A$40:$A$783,$A284,СВЦЭМ!$B$39:$B$782,E$260)+'СЕТ СН'!$F$15</f>
        <v>0</v>
      </c>
      <c r="F284" s="36">
        <f ca="1">SUMIFS(СВЦЭМ!$H$40:$H$783,СВЦЭМ!$A$40:$A$783,$A284,СВЦЭМ!$B$39:$B$782,F$260)+'СЕТ СН'!$F$15</f>
        <v>0</v>
      </c>
      <c r="G284" s="36">
        <f ca="1">SUMIFS(СВЦЭМ!$H$40:$H$783,СВЦЭМ!$A$40:$A$783,$A284,СВЦЭМ!$B$39:$B$782,G$260)+'СЕТ СН'!$F$15</f>
        <v>0</v>
      </c>
      <c r="H284" s="36">
        <f ca="1">SUMIFS(СВЦЭМ!$H$40:$H$783,СВЦЭМ!$A$40:$A$783,$A284,СВЦЭМ!$B$39:$B$782,H$260)+'СЕТ СН'!$F$15</f>
        <v>0</v>
      </c>
      <c r="I284" s="36">
        <f ca="1">SUMIFS(СВЦЭМ!$H$40:$H$783,СВЦЭМ!$A$40:$A$783,$A284,СВЦЭМ!$B$39:$B$782,I$260)+'СЕТ СН'!$F$15</f>
        <v>0</v>
      </c>
      <c r="J284" s="36">
        <f ca="1">SUMIFS(СВЦЭМ!$H$40:$H$783,СВЦЭМ!$A$40:$A$783,$A284,СВЦЭМ!$B$39:$B$782,J$260)+'СЕТ СН'!$F$15</f>
        <v>0</v>
      </c>
      <c r="K284" s="36">
        <f ca="1">SUMIFS(СВЦЭМ!$H$40:$H$783,СВЦЭМ!$A$40:$A$783,$A284,СВЦЭМ!$B$39:$B$782,K$260)+'СЕТ СН'!$F$15</f>
        <v>0</v>
      </c>
      <c r="L284" s="36">
        <f ca="1">SUMIFS(СВЦЭМ!$H$40:$H$783,СВЦЭМ!$A$40:$A$783,$A284,СВЦЭМ!$B$39:$B$782,L$260)+'СЕТ СН'!$F$15</f>
        <v>0</v>
      </c>
      <c r="M284" s="36">
        <f ca="1">SUMIFS(СВЦЭМ!$H$40:$H$783,СВЦЭМ!$A$40:$A$783,$A284,СВЦЭМ!$B$39:$B$782,M$260)+'СЕТ СН'!$F$15</f>
        <v>0</v>
      </c>
      <c r="N284" s="36">
        <f ca="1">SUMIFS(СВЦЭМ!$H$40:$H$783,СВЦЭМ!$A$40:$A$783,$A284,СВЦЭМ!$B$39:$B$782,N$260)+'СЕТ СН'!$F$15</f>
        <v>0</v>
      </c>
      <c r="O284" s="36">
        <f ca="1">SUMIFS(СВЦЭМ!$H$40:$H$783,СВЦЭМ!$A$40:$A$783,$A284,СВЦЭМ!$B$39:$B$782,O$260)+'СЕТ СН'!$F$15</f>
        <v>0</v>
      </c>
      <c r="P284" s="36">
        <f ca="1">SUMIFS(СВЦЭМ!$H$40:$H$783,СВЦЭМ!$A$40:$A$783,$A284,СВЦЭМ!$B$39:$B$782,P$260)+'СЕТ СН'!$F$15</f>
        <v>0</v>
      </c>
      <c r="Q284" s="36">
        <f ca="1">SUMIFS(СВЦЭМ!$H$40:$H$783,СВЦЭМ!$A$40:$A$783,$A284,СВЦЭМ!$B$39:$B$782,Q$260)+'СЕТ СН'!$F$15</f>
        <v>0</v>
      </c>
      <c r="R284" s="36">
        <f ca="1">SUMIFS(СВЦЭМ!$H$40:$H$783,СВЦЭМ!$A$40:$A$783,$A284,СВЦЭМ!$B$39:$B$782,R$260)+'СЕТ СН'!$F$15</f>
        <v>0</v>
      </c>
      <c r="S284" s="36">
        <f ca="1">SUMIFS(СВЦЭМ!$H$40:$H$783,СВЦЭМ!$A$40:$A$783,$A284,СВЦЭМ!$B$39:$B$782,S$260)+'СЕТ СН'!$F$15</f>
        <v>0</v>
      </c>
      <c r="T284" s="36">
        <f ca="1">SUMIFS(СВЦЭМ!$H$40:$H$783,СВЦЭМ!$A$40:$A$783,$A284,СВЦЭМ!$B$39:$B$782,T$260)+'СЕТ СН'!$F$15</f>
        <v>0</v>
      </c>
      <c r="U284" s="36">
        <f ca="1">SUMIFS(СВЦЭМ!$H$40:$H$783,СВЦЭМ!$A$40:$A$783,$A284,СВЦЭМ!$B$39:$B$782,U$260)+'СЕТ СН'!$F$15</f>
        <v>0</v>
      </c>
      <c r="V284" s="36">
        <f ca="1">SUMIFS(СВЦЭМ!$H$40:$H$783,СВЦЭМ!$A$40:$A$783,$A284,СВЦЭМ!$B$39:$B$782,V$260)+'СЕТ СН'!$F$15</f>
        <v>0</v>
      </c>
      <c r="W284" s="36">
        <f ca="1">SUMIFS(СВЦЭМ!$H$40:$H$783,СВЦЭМ!$A$40:$A$783,$A284,СВЦЭМ!$B$39:$B$782,W$260)+'СЕТ СН'!$F$15</f>
        <v>0</v>
      </c>
      <c r="X284" s="36">
        <f ca="1">SUMIFS(СВЦЭМ!$H$40:$H$783,СВЦЭМ!$A$40:$A$783,$A284,СВЦЭМ!$B$39:$B$782,X$260)+'СЕТ СН'!$F$15</f>
        <v>0</v>
      </c>
      <c r="Y284" s="36">
        <f ca="1">SUMIFS(СВЦЭМ!$H$40:$H$783,СВЦЭМ!$A$40:$A$783,$A284,СВЦЭМ!$B$39:$B$782,Y$260)+'СЕТ СН'!$F$15</f>
        <v>0</v>
      </c>
    </row>
    <row r="285" spans="1:25" ht="15.75" hidden="1" x14ac:dyDescent="0.2">
      <c r="A285" s="35">
        <f t="shared" si="7"/>
        <v>45163</v>
      </c>
      <c r="B285" s="36">
        <f ca="1">SUMIFS(СВЦЭМ!$H$40:$H$783,СВЦЭМ!$A$40:$A$783,$A285,СВЦЭМ!$B$39:$B$782,B$260)+'СЕТ СН'!$F$15</f>
        <v>0</v>
      </c>
      <c r="C285" s="36">
        <f ca="1">SUMIFS(СВЦЭМ!$H$40:$H$783,СВЦЭМ!$A$40:$A$783,$A285,СВЦЭМ!$B$39:$B$782,C$260)+'СЕТ СН'!$F$15</f>
        <v>0</v>
      </c>
      <c r="D285" s="36">
        <f ca="1">SUMIFS(СВЦЭМ!$H$40:$H$783,СВЦЭМ!$A$40:$A$783,$A285,СВЦЭМ!$B$39:$B$782,D$260)+'СЕТ СН'!$F$15</f>
        <v>0</v>
      </c>
      <c r="E285" s="36">
        <f ca="1">SUMIFS(СВЦЭМ!$H$40:$H$783,СВЦЭМ!$A$40:$A$783,$A285,СВЦЭМ!$B$39:$B$782,E$260)+'СЕТ СН'!$F$15</f>
        <v>0</v>
      </c>
      <c r="F285" s="36">
        <f ca="1">SUMIFS(СВЦЭМ!$H$40:$H$783,СВЦЭМ!$A$40:$A$783,$A285,СВЦЭМ!$B$39:$B$782,F$260)+'СЕТ СН'!$F$15</f>
        <v>0</v>
      </c>
      <c r="G285" s="36">
        <f ca="1">SUMIFS(СВЦЭМ!$H$40:$H$783,СВЦЭМ!$A$40:$A$783,$A285,СВЦЭМ!$B$39:$B$782,G$260)+'СЕТ СН'!$F$15</f>
        <v>0</v>
      </c>
      <c r="H285" s="36">
        <f ca="1">SUMIFS(СВЦЭМ!$H$40:$H$783,СВЦЭМ!$A$40:$A$783,$A285,СВЦЭМ!$B$39:$B$782,H$260)+'СЕТ СН'!$F$15</f>
        <v>0</v>
      </c>
      <c r="I285" s="36">
        <f ca="1">SUMIFS(СВЦЭМ!$H$40:$H$783,СВЦЭМ!$A$40:$A$783,$A285,СВЦЭМ!$B$39:$B$782,I$260)+'СЕТ СН'!$F$15</f>
        <v>0</v>
      </c>
      <c r="J285" s="36">
        <f ca="1">SUMIFS(СВЦЭМ!$H$40:$H$783,СВЦЭМ!$A$40:$A$783,$A285,СВЦЭМ!$B$39:$B$782,J$260)+'СЕТ СН'!$F$15</f>
        <v>0</v>
      </c>
      <c r="K285" s="36">
        <f ca="1">SUMIFS(СВЦЭМ!$H$40:$H$783,СВЦЭМ!$A$40:$A$783,$A285,СВЦЭМ!$B$39:$B$782,K$260)+'СЕТ СН'!$F$15</f>
        <v>0</v>
      </c>
      <c r="L285" s="36">
        <f ca="1">SUMIFS(СВЦЭМ!$H$40:$H$783,СВЦЭМ!$A$40:$A$783,$A285,СВЦЭМ!$B$39:$B$782,L$260)+'СЕТ СН'!$F$15</f>
        <v>0</v>
      </c>
      <c r="M285" s="36">
        <f ca="1">SUMIFS(СВЦЭМ!$H$40:$H$783,СВЦЭМ!$A$40:$A$783,$A285,СВЦЭМ!$B$39:$B$782,M$260)+'СЕТ СН'!$F$15</f>
        <v>0</v>
      </c>
      <c r="N285" s="36">
        <f ca="1">SUMIFS(СВЦЭМ!$H$40:$H$783,СВЦЭМ!$A$40:$A$783,$A285,СВЦЭМ!$B$39:$B$782,N$260)+'СЕТ СН'!$F$15</f>
        <v>0</v>
      </c>
      <c r="O285" s="36">
        <f ca="1">SUMIFS(СВЦЭМ!$H$40:$H$783,СВЦЭМ!$A$40:$A$783,$A285,СВЦЭМ!$B$39:$B$782,O$260)+'СЕТ СН'!$F$15</f>
        <v>0</v>
      </c>
      <c r="P285" s="36">
        <f ca="1">SUMIFS(СВЦЭМ!$H$40:$H$783,СВЦЭМ!$A$40:$A$783,$A285,СВЦЭМ!$B$39:$B$782,P$260)+'СЕТ СН'!$F$15</f>
        <v>0</v>
      </c>
      <c r="Q285" s="36">
        <f ca="1">SUMIFS(СВЦЭМ!$H$40:$H$783,СВЦЭМ!$A$40:$A$783,$A285,СВЦЭМ!$B$39:$B$782,Q$260)+'СЕТ СН'!$F$15</f>
        <v>0</v>
      </c>
      <c r="R285" s="36">
        <f ca="1">SUMIFS(СВЦЭМ!$H$40:$H$783,СВЦЭМ!$A$40:$A$783,$A285,СВЦЭМ!$B$39:$B$782,R$260)+'СЕТ СН'!$F$15</f>
        <v>0</v>
      </c>
      <c r="S285" s="36">
        <f ca="1">SUMIFS(СВЦЭМ!$H$40:$H$783,СВЦЭМ!$A$40:$A$783,$A285,СВЦЭМ!$B$39:$B$782,S$260)+'СЕТ СН'!$F$15</f>
        <v>0</v>
      </c>
      <c r="T285" s="36">
        <f ca="1">SUMIFS(СВЦЭМ!$H$40:$H$783,СВЦЭМ!$A$40:$A$783,$A285,СВЦЭМ!$B$39:$B$782,T$260)+'СЕТ СН'!$F$15</f>
        <v>0</v>
      </c>
      <c r="U285" s="36">
        <f ca="1">SUMIFS(СВЦЭМ!$H$40:$H$783,СВЦЭМ!$A$40:$A$783,$A285,СВЦЭМ!$B$39:$B$782,U$260)+'СЕТ СН'!$F$15</f>
        <v>0</v>
      </c>
      <c r="V285" s="36">
        <f ca="1">SUMIFS(СВЦЭМ!$H$40:$H$783,СВЦЭМ!$A$40:$A$783,$A285,СВЦЭМ!$B$39:$B$782,V$260)+'СЕТ СН'!$F$15</f>
        <v>0</v>
      </c>
      <c r="W285" s="36">
        <f ca="1">SUMIFS(СВЦЭМ!$H$40:$H$783,СВЦЭМ!$A$40:$A$783,$A285,СВЦЭМ!$B$39:$B$782,W$260)+'СЕТ СН'!$F$15</f>
        <v>0</v>
      </c>
      <c r="X285" s="36">
        <f ca="1">SUMIFS(СВЦЭМ!$H$40:$H$783,СВЦЭМ!$A$40:$A$783,$A285,СВЦЭМ!$B$39:$B$782,X$260)+'СЕТ СН'!$F$15</f>
        <v>0</v>
      </c>
      <c r="Y285" s="36">
        <f ca="1">SUMIFS(СВЦЭМ!$H$40:$H$783,СВЦЭМ!$A$40:$A$783,$A285,СВЦЭМ!$B$39:$B$782,Y$260)+'СЕТ СН'!$F$15</f>
        <v>0</v>
      </c>
    </row>
    <row r="286" spans="1:25" ht="15.75" hidden="1" x14ac:dyDescent="0.2">
      <c r="A286" s="35">
        <f t="shared" si="7"/>
        <v>45164</v>
      </c>
      <c r="B286" s="36">
        <f ca="1">SUMIFS(СВЦЭМ!$H$40:$H$783,СВЦЭМ!$A$40:$A$783,$A286,СВЦЭМ!$B$39:$B$782,B$260)+'СЕТ СН'!$F$15</f>
        <v>0</v>
      </c>
      <c r="C286" s="36">
        <f ca="1">SUMIFS(СВЦЭМ!$H$40:$H$783,СВЦЭМ!$A$40:$A$783,$A286,СВЦЭМ!$B$39:$B$782,C$260)+'СЕТ СН'!$F$15</f>
        <v>0</v>
      </c>
      <c r="D286" s="36">
        <f ca="1">SUMIFS(СВЦЭМ!$H$40:$H$783,СВЦЭМ!$A$40:$A$783,$A286,СВЦЭМ!$B$39:$B$782,D$260)+'СЕТ СН'!$F$15</f>
        <v>0</v>
      </c>
      <c r="E286" s="36">
        <f ca="1">SUMIFS(СВЦЭМ!$H$40:$H$783,СВЦЭМ!$A$40:$A$783,$A286,СВЦЭМ!$B$39:$B$782,E$260)+'СЕТ СН'!$F$15</f>
        <v>0</v>
      </c>
      <c r="F286" s="36">
        <f ca="1">SUMIFS(СВЦЭМ!$H$40:$H$783,СВЦЭМ!$A$40:$A$783,$A286,СВЦЭМ!$B$39:$B$782,F$260)+'СЕТ СН'!$F$15</f>
        <v>0</v>
      </c>
      <c r="G286" s="36">
        <f ca="1">SUMIFS(СВЦЭМ!$H$40:$H$783,СВЦЭМ!$A$40:$A$783,$A286,СВЦЭМ!$B$39:$B$782,G$260)+'СЕТ СН'!$F$15</f>
        <v>0</v>
      </c>
      <c r="H286" s="36">
        <f ca="1">SUMIFS(СВЦЭМ!$H$40:$H$783,СВЦЭМ!$A$40:$A$783,$A286,СВЦЭМ!$B$39:$B$782,H$260)+'СЕТ СН'!$F$15</f>
        <v>0</v>
      </c>
      <c r="I286" s="36">
        <f ca="1">SUMIFS(СВЦЭМ!$H$40:$H$783,СВЦЭМ!$A$40:$A$783,$A286,СВЦЭМ!$B$39:$B$782,I$260)+'СЕТ СН'!$F$15</f>
        <v>0</v>
      </c>
      <c r="J286" s="36">
        <f ca="1">SUMIFS(СВЦЭМ!$H$40:$H$783,СВЦЭМ!$A$40:$A$783,$A286,СВЦЭМ!$B$39:$B$782,J$260)+'СЕТ СН'!$F$15</f>
        <v>0</v>
      </c>
      <c r="K286" s="36">
        <f ca="1">SUMIFS(СВЦЭМ!$H$40:$H$783,СВЦЭМ!$A$40:$A$783,$A286,СВЦЭМ!$B$39:$B$782,K$260)+'СЕТ СН'!$F$15</f>
        <v>0</v>
      </c>
      <c r="L286" s="36">
        <f ca="1">SUMIFS(СВЦЭМ!$H$40:$H$783,СВЦЭМ!$A$40:$A$783,$A286,СВЦЭМ!$B$39:$B$782,L$260)+'СЕТ СН'!$F$15</f>
        <v>0</v>
      </c>
      <c r="M286" s="36">
        <f ca="1">SUMIFS(СВЦЭМ!$H$40:$H$783,СВЦЭМ!$A$40:$A$783,$A286,СВЦЭМ!$B$39:$B$782,M$260)+'СЕТ СН'!$F$15</f>
        <v>0</v>
      </c>
      <c r="N286" s="36">
        <f ca="1">SUMIFS(СВЦЭМ!$H$40:$H$783,СВЦЭМ!$A$40:$A$783,$A286,СВЦЭМ!$B$39:$B$782,N$260)+'СЕТ СН'!$F$15</f>
        <v>0</v>
      </c>
      <c r="O286" s="36">
        <f ca="1">SUMIFS(СВЦЭМ!$H$40:$H$783,СВЦЭМ!$A$40:$A$783,$A286,СВЦЭМ!$B$39:$B$782,O$260)+'СЕТ СН'!$F$15</f>
        <v>0</v>
      </c>
      <c r="P286" s="36">
        <f ca="1">SUMIFS(СВЦЭМ!$H$40:$H$783,СВЦЭМ!$A$40:$A$783,$A286,СВЦЭМ!$B$39:$B$782,P$260)+'СЕТ СН'!$F$15</f>
        <v>0</v>
      </c>
      <c r="Q286" s="36">
        <f ca="1">SUMIFS(СВЦЭМ!$H$40:$H$783,СВЦЭМ!$A$40:$A$783,$A286,СВЦЭМ!$B$39:$B$782,Q$260)+'СЕТ СН'!$F$15</f>
        <v>0</v>
      </c>
      <c r="R286" s="36">
        <f ca="1">SUMIFS(СВЦЭМ!$H$40:$H$783,СВЦЭМ!$A$40:$A$783,$A286,СВЦЭМ!$B$39:$B$782,R$260)+'СЕТ СН'!$F$15</f>
        <v>0</v>
      </c>
      <c r="S286" s="36">
        <f ca="1">SUMIFS(СВЦЭМ!$H$40:$H$783,СВЦЭМ!$A$40:$A$783,$A286,СВЦЭМ!$B$39:$B$782,S$260)+'СЕТ СН'!$F$15</f>
        <v>0</v>
      </c>
      <c r="T286" s="36">
        <f ca="1">SUMIFS(СВЦЭМ!$H$40:$H$783,СВЦЭМ!$A$40:$A$783,$A286,СВЦЭМ!$B$39:$B$782,T$260)+'СЕТ СН'!$F$15</f>
        <v>0</v>
      </c>
      <c r="U286" s="36">
        <f ca="1">SUMIFS(СВЦЭМ!$H$40:$H$783,СВЦЭМ!$A$40:$A$783,$A286,СВЦЭМ!$B$39:$B$782,U$260)+'СЕТ СН'!$F$15</f>
        <v>0</v>
      </c>
      <c r="V286" s="36">
        <f ca="1">SUMIFS(СВЦЭМ!$H$40:$H$783,СВЦЭМ!$A$40:$A$783,$A286,СВЦЭМ!$B$39:$B$782,V$260)+'СЕТ СН'!$F$15</f>
        <v>0</v>
      </c>
      <c r="W286" s="36">
        <f ca="1">SUMIFS(СВЦЭМ!$H$40:$H$783,СВЦЭМ!$A$40:$A$783,$A286,СВЦЭМ!$B$39:$B$782,W$260)+'СЕТ СН'!$F$15</f>
        <v>0</v>
      </c>
      <c r="X286" s="36">
        <f ca="1">SUMIFS(СВЦЭМ!$H$40:$H$783,СВЦЭМ!$A$40:$A$783,$A286,СВЦЭМ!$B$39:$B$782,X$260)+'СЕТ СН'!$F$15</f>
        <v>0</v>
      </c>
      <c r="Y286" s="36">
        <f ca="1">SUMIFS(СВЦЭМ!$H$40:$H$783,СВЦЭМ!$A$40:$A$783,$A286,СВЦЭМ!$B$39:$B$782,Y$260)+'СЕТ СН'!$F$15</f>
        <v>0</v>
      </c>
    </row>
    <row r="287" spans="1:25" ht="15.75" hidden="1" x14ac:dyDescent="0.2">
      <c r="A287" s="35">
        <f t="shared" si="7"/>
        <v>45165</v>
      </c>
      <c r="B287" s="36">
        <f ca="1">SUMIFS(СВЦЭМ!$H$40:$H$783,СВЦЭМ!$A$40:$A$783,$A287,СВЦЭМ!$B$39:$B$782,B$260)+'СЕТ СН'!$F$15</f>
        <v>0</v>
      </c>
      <c r="C287" s="36">
        <f ca="1">SUMIFS(СВЦЭМ!$H$40:$H$783,СВЦЭМ!$A$40:$A$783,$A287,СВЦЭМ!$B$39:$B$782,C$260)+'СЕТ СН'!$F$15</f>
        <v>0</v>
      </c>
      <c r="D287" s="36">
        <f ca="1">SUMIFS(СВЦЭМ!$H$40:$H$783,СВЦЭМ!$A$40:$A$783,$A287,СВЦЭМ!$B$39:$B$782,D$260)+'СЕТ СН'!$F$15</f>
        <v>0</v>
      </c>
      <c r="E287" s="36">
        <f ca="1">SUMIFS(СВЦЭМ!$H$40:$H$783,СВЦЭМ!$A$40:$A$783,$A287,СВЦЭМ!$B$39:$B$782,E$260)+'СЕТ СН'!$F$15</f>
        <v>0</v>
      </c>
      <c r="F287" s="36">
        <f ca="1">SUMIFS(СВЦЭМ!$H$40:$H$783,СВЦЭМ!$A$40:$A$783,$A287,СВЦЭМ!$B$39:$B$782,F$260)+'СЕТ СН'!$F$15</f>
        <v>0</v>
      </c>
      <c r="G287" s="36">
        <f ca="1">SUMIFS(СВЦЭМ!$H$40:$H$783,СВЦЭМ!$A$40:$A$783,$A287,СВЦЭМ!$B$39:$B$782,G$260)+'СЕТ СН'!$F$15</f>
        <v>0</v>
      </c>
      <c r="H287" s="36">
        <f ca="1">SUMIFS(СВЦЭМ!$H$40:$H$783,СВЦЭМ!$A$40:$A$783,$A287,СВЦЭМ!$B$39:$B$782,H$260)+'СЕТ СН'!$F$15</f>
        <v>0</v>
      </c>
      <c r="I287" s="36">
        <f ca="1">SUMIFS(СВЦЭМ!$H$40:$H$783,СВЦЭМ!$A$40:$A$783,$A287,СВЦЭМ!$B$39:$B$782,I$260)+'СЕТ СН'!$F$15</f>
        <v>0</v>
      </c>
      <c r="J287" s="36">
        <f ca="1">SUMIFS(СВЦЭМ!$H$40:$H$783,СВЦЭМ!$A$40:$A$783,$A287,СВЦЭМ!$B$39:$B$782,J$260)+'СЕТ СН'!$F$15</f>
        <v>0</v>
      </c>
      <c r="K287" s="36">
        <f ca="1">SUMIFS(СВЦЭМ!$H$40:$H$783,СВЦЭМ!$A$40:$A$783,$A287,СВЦЭМ!$B$39:$B$782,K$260)+'СЕТ СН'!$F$15</f>
        <v>0</v>
      </c>
      <c r="L287" s="36">
        <f ca="1">SUMIFS(СВЦЭМ!$H$40:$H$783,СВЦЭМ!$A$40:$A$783,$A287,СВЦЭМ!$B$39:$B$782,L$260)+'СЕТ СН'!$F$15</f>
        <v>0</v>
      </c>
      <c r="M287" s="36">
        <f ca="1">SUMIFS(СВЦЭМ!$H$40:$H$783,СВЦЭМ!$A$40:$A$783,$A287,СВЦЭМ!$B$39:$B$782,M$260)+'СЕТ СН'!$F$15</f>
        <v>0</v>
      </c>
      <c r="N287" s="36">
        <f ca="1">SUMIFS(СВЦЭМ!$H$40:$H$783,СВЦЭМ!$A$40:$A$783,$A287,СВЦЭМ!$B$39:$B$782,N$260)+'СЕТ СН'!$F$15</f>
        <v>0</v>
      </c>
      <c r="O287" s="36">
        <f ca="1">SUMIFS(СВЦЭМ!$H$40:$H$783,СВЦЭМ!$A$40:$A$783,$A287,СВЦЭМ!$B$39:$B$782,O$260)+'СЕТ СН'!$F$15</f>
        <v>0</v>
      </c>
      <c r="P287" s="36">
        <f ca="1">SUMIFS(СВЦЭМ!$H$40:$H$783,СВЦЭМ!$A$40:$A$783,$A287,СВЦЭМ!$B$39:$B$782,P$260)+'СЕТ СН'!$F$15</f>
        <v>0</v>
      </c>
      <c r="Q287" s="36">
        <f ca="1">SUMIFS(СВЦЭМ!$H$40:$H$783,СВЦЭМ!$A$40:$A$783,$A287,СВЦЭМ!$B$39:$B$782,Q$260)+'СЕТ СН'!$F$15</f>
        <v>0</v>
      </c>
      <c r="R287" s="36">
        <f ca="1">SUMIFS(СВЦЭМ!$H$40:$H$783,СВЦЭМ!$A$40:$A$783,$A287,СВЦЭМ!$B$39:$B$782,R$260)+'СЕТ СН'!$F$15</f>
        <v>0</v>
      </c>
      <c r="S287" s="36">
        <f ca="1">SUMIFS(СВЦЭМ!$H$40:$H$783,СВЦЭМ!$A$40:$A$783,$A287,СВЦЭМ!$B$39:$B$782,S$260)+'СЕТ СН'!$F$15</f>
        <v>0</v>
      </c>
      <c r="T287" s="36">
        <f ca="1">SUMIFS(СВЦЭМ!$H$40:$H$783,СВЦЭМ!$A$40:$A$783,$A287,СВЦЭМ!$B$39:$B$782,T$260)+'СЕТ СН'!$F$15</f>
        <v>0</v>
      </c>
      <c r="U287" s="36">
        <f ca="1">SUMIFS(СВЦЭМ!$H$40:$H$783,СВЦЭМ!$A$40:$A$783,$A287,СВЦЭМ!$B$39:$B$782,U$260)+'СЕТ СН'!$F$15</f>
        <v>0</v>
      </c>
      <c r="V287" s="36">
        <f ca="1">SUMIFS(СВЦЭМ!$H$40:$H$783,СВЦЭМ!$A$40:$A$783,$A287,СВЦЭМ!$B$39:$B$782,V$260)+'СЕТ СН'!$F$15</f>
        <v>0</v>
      </c>
      <c r="W287" s="36">
        <f ca="1">SUMIFS(СВЦЭМ!$H$40:$H$783,СВЦЭМ!$A$40:$A$783,$A287,СВЦЭМ!$B$39:$B$782,W$260)+'СЕТ СН'!$F$15</f>
        <v>0</v>
      </c>
      <c r="X287" s="36">
        <f ca="1">SUMIFS(СВЦЭМ!$H$40:$H$783,СВЦЭМ!$A$40:$A$783,$A287,СВЦЭМ!$B$39:$B$782,X$260)+'СЕТ СН'!$F$15</f>
        <v>0</v>
      </c>
      <c r="Y287" s="36">
        <f ca="1">SUMIFS(СВЦЭМ!$H$40:$H$783,СВЦЭМ!$A$40:$A$783,$A287,СВЦЭМ!$B$39:$B$782,Y$260)+'СЕТ СН'!$F$15</f>
        <v>0</v>
      </c>
    </row>
    <row r="288" spans="1:25" ht="15.75" hidden="1" x14ac:dyDescent="0.2">
      <c r="A288" s="35">
        <f t="shared" si="7"/>
        <v>45166</v>
      </c>
      <c r="B288" s="36">
        <f ca="1">SUMIFS(СВЦЭМ!$H$40:$H$783,СВЦЭМ!$A$40:$A$783,$A288,СВЦЭМ!$B$39:$B$782,B$260)+'СЕТ СН'!$F$15</f>
        <v>0</v>
      </c>
      <c r="C288" s="36">
        <f ca="1">SUMIFS(СВЦЭМ!$H$40:$H$783,СВЦЭМ!$A$40:$A$783,$A288,СВЦЭМ!$B$39:$B$782,C$260)+'СЕТ СН'!$F$15</f>
        <v>0</v>
      </c>
      <c r="D288" s="36">
        <f ca="1">SUMIFS(СВЦЭМ!$H$40:$H$783,СВЦЭМ!$A$40:$A$783,$A288,СВЦЭМ!$B$39:$B$782,D$260)+'СЕТ СН'!$F$15</f>
        <v>0</v>
      </c>
      <c r="E288" s="36">
        <f ca="1">SUMIFS(СВЦЭМ!$H$40:$H$783,СВЦЭМ!$A$40:$A$783,$A288,СВЦЭМ!$B$39:$B$782,E$260)+'СЕТ СН'!$F$15</f>
        <v>0</v>
      </c>
      <c r="F288" s="36">
        <f ca="1">SUMIFS(СВЦЭМ!$H$40:$H$783,СВЦЭМ!$A$40:$A$783,$A288,СВЦЭМ!$B$39:$B$782,F$260)+'СЕТ СН'!$F$15</f>
        <v>0</v>
      </c>
      <c r="G288" s="36">
        <f ca="1">SUMIFS(СВЦЭМ!$H$40:$H$783,СВЦЭМ!$A$40:$A$783,$A288,СВЦЭМ!$B$39:$B$782,G$260)+'СЕТ СН'!$F$15</f>
        <v>0</v>
      </c>
      <c r="H288" s="36">
        <f ca="1">SUMIFS(СВЦЭМ!$H$40:$H$783,СВЦЭМ!$A$40:$A$783,$A288,СВЦЭМ!$B$39:$B$782,H$260)+'СЕТ СН'!$F$15</f>
        <v>0</v>
      </c>
      <c r="I288" s="36">
        <f ca="1">SUMIFS(СВЦЭМ!$H$40:$H$783,СВЦЭМ!$A$40:$A$783,$A288,СВЦЭМ!$B$39:$B$782,I$260)+'СЕТ СН'!$F$15</f>
        <v>0</v>
      </c>
      <c r="J288" s="36">
        <f ca="1">SUMIFS(СВЦЭМ!$H$40:$H$783,СВЦЭМ!$A$40:$A$783,$A288,СВЦЭМ!$B$39:$B$782,J$260)+'СЕТ СН'!$F$15</f>
        <v>0</v>
      </c>
      <c r="K288" s="36">
        <f ca="1">SUMIFS(СВЦЭМ!$H$40:$H$783,СВЦЭМ!$A$40:$A$783,$A288,СВЦЭМ!$B$39:$B$782,K$260)+'СЕТ СН'!$F$15</f>
        <v>0</v>
      </c>
      <c r="L288" s="36">
        <f ca="1">SUMIFS(СВЦЭМ!$H$40:$H$783,СВЦЭМ!$A$40:$A$783,$A288,СВЦЭМ!$B$39:$B$782,L$260)+'СЕТ СН'!$F$15</f>
        <v>0</v>
      </c>
      <c r="M288" s="36">
        <f ca="1">SUMIFS(СВЦЭМ!$H$40:$H$783,СВЦЭМ!$A$40:$A$783,$A288,СВЦЭМ!$B$39:$B$782,M$260)+'СЕТ СН'!$F$15</f>
        <v>0</v>
      </c>
      <c r="N288" s="36">
        <f ca="1">SUMIFS(СВЦЭМ!$H$40:$H$783,СВЦЭМ!$A$40:$A$783,$A288,СВЦЭМ!$B$39:$B$782,N$260)+'СЕТ СН'!$F$15</f>
        <v>0</v>
      </c>
      <c r="O288" s="36">
        <f ca="1">SUMIFS(СВЦЭМ!$H$40:$H$783,СВЦЭМ!$A$40:$A$783,$A288,СВЦЭМ!$B$39:$B$782,O$260)+'СЕТ СН'!$F$15</f>
        <v>0</v>
      </c>
      <c r="P288" s="36">
        <f ca="1">SUMIFS(СВЦЭМ!$H$40:$H$783,СВЦЭМ!$A$40:$A$783,$A288,СВЦЭМ!$B$39:$B$782,P$260)+'СЕТ СН'!$F$15</f>
        <v>0</v>
      </c>
      <c r="Q288" s="36">
        <f ca="1">SUMIFS(СВЦЭМ!$H$40:$H$783,СВЦЭМ!$A$40:$A$783,$A288,СВЦЭМ!$B$39:$B$782,Q$260)+'СЕТ СН'!$F$15</f>
        <v>0</v>
      </c>
      <c r="R288" s="36">
        <f ca="1">SUMIFS(СВЦЭМ!$H$40:$H$783,СВЦЭМ!$A$40:$A$783,$A288,СВЦЭМ!$B$39:$B$782,R$260)+'СЕТ СН'!$F$15</f>
        <v>0</v>
      </c>
      <c r="S288" s="36">
        <f ca="1">SUMIFS(СВЦЭМ!$H$40:$H$783,СВЦЭМ!$A$40:$A$783,$A288,СВЦЭМ!$B$39:$B$782,S$260)+'СЕТ СН'!$F$15</f>
        <v>0</v>
      </c>
      <c r="T288" s="36">
        <f ca="1">SUMIFS(СВЦЭМ!$H$40:$H$783,СВЦЭМ!$A$40:$A$783,$A288,СВЦЭМ!$B$39:$B$782,T$260)+'СЕТ СН'!$F$15</f>
        <v>0</v>
      </c>
      <c r="U288" s="36">
        <f ca="1">SUMIFS(СВЦЭМ!$H$40:$H$783,СВЦЭМ!$A$40:$A$783,$A288,СВЦЭМ!$B$39:$B$782,U$260)+'СЕТ СН'!$F$15</f>
        <v>0</v>
      </c>
      <c r="V288" s="36">
        <f ca="1">SUMIFS(СВЦЭМ!$H$40:$H$783,СВЦЭМ!$A$40:$A$783,$A288,СВЦЭМ!$B$39:$B$782,V$260)+'СЕТ СН'!$F$15</f>
        <v>0</v>
      </c>
      <c r="W288" s="36">
        <f ca="1">SUMIFS(СВЦЭМ!$H$40:$H$783,СВЦЭМ!$A$40:$A$783,$A288,СВЦЭМ!$B$39:$B$782,W$260)+'СЕТ СН'!$F$15</f>
        <v>0</v>
      </c>
      <c r="X288" s="36">
        <f ca="1">SUMIFS(СВЦЭМ!$H$40:$H$783,СВЦЭМ!$A$40:$A$783,$A288,СВЦЭМ!$B$39:$B$782,X$260)+'СЕТ СН'!$F$15</f>
        <v>0</v>
      </c>
      <c r="Y288" s="36">
        <f ca="1">SUMIFS(СВЦЭМ!$H$40:$H$783,СВЦЭМ!$A$40:$A$783,$A288,СВЦЭМ!$B$39:$B$782,Y$260)+'СЕТ СН'!$F$15</f>
        <v>0</v>
      </c>
    </row>
    <row r="289" spans="1:27" ht="15.75" hidden="1" x14ac:dyDescent="0.2">
      <c r="A289" s="35">
        <f t="shared" si="7"/>
        <v>45167</v>
      </c>
      <c r="B289" s="36">
        <f ca="1">SUMIFS(СВЦЭМ!$H$40:$H$783,СВЦЭМ!$A$40:$A$783,$A289,СВЦЭМ!$B$39:$B$782,B$260)+'СЕТ СН'!$F$15</f>
        <v>0</v>
      </c>
      <c r="C289" s="36">
        <f ca="1">SUMIFS(СВЦЭМ!$H$40:$H$783,СВЦЭМ!$A$40:$A$783,$A289,СВЦЭМ!$B$39:$B$782,C$260)+'СЕТ СН'!$F$15</f>
        <v>0</v>
      </c>
      <c r="D289" s="36">
        <f ca="1">SUMIFS(СВЦЭМ!$H$40:$H$783,СВЦЭМ!$A$40:$A$783,$A289,СВЦЭМ!$B$39:$B$782,D$260)+'СЕТ СН'!$F$15</f>
        <v>0</v>
      </c>
      <c r="E289" s="36">
        <f ca="1">SUMIFS(СВЦЭМ!$H$40:$H$783,СВЦЭМ!$A$40:$A$783,$A289,СВЦЭМ!$B$39:$B$782,E$260)+'СЕТ СН'!$F$15</f>
        <v>0</v>
      </c>
      <c r="F289" s="36">
        <f ca="1">SUMIFS(СВЦЭМ!$H$40:$H$783,СВЦЭМ!$A$40:$A$783,$A289,СВЦЭМ!$B$39:$B$782,F$260)+'СЕТ СН'!$F$15</f>
        <v>0</v>
      </c>
      <c r="G289" s="36">
        <f ca="1">SUMIFS(СВЦЭМ!$H$40:$H$783,СВЦЭМ!$A$40:$A$783,$A289,СВЦЭМ!$B$39:$B$782,G$260)+'СЕТ СН'!$F$15</f>
        <v>0</v>
      </c>
      <c r="H289" s="36">
        <f ca="1">SUMIFS(СВЦЭМ!$H$40:$H$783,СВЦЭМ!$A$40:$A$783,$A289,СВЦЭМ!$B$39:$B$782,H$260)+'СЕТ СН'!$F$15</f>
        <v>0</v>
      </c>
      <c r="I289" s="36">
        <f ca="1">SUMIFS(СВЦЭМ!$H$40:$H$783,СВЦЭМ!$A$40:$A$783,$A289,СВЦЭМ!$B$39:$B$782,I$260)+'СЕТ СН'!$F$15</f>
        <v>0</v>
      </c>
      <c r="J289" s="36">
        <f ca="1">SUMIFS(СВЦЭМ!$H$40:$H$783,СВЦЭМ!$A$40:$A$783,$A289,СВЦЭМ!$B$39:$B$782,J$260)+'СЕТ СН'!$F$15</f>
        <v>0</v>
      </c>
      <c r="K289" s="36">
        <f ca="1">SUMIFS(СВЦЭМ!$H$40:$H$783,СВЦЭМ!$A$40:$A$783,$A289,СВЦЭМ!$B$39:$B$782,K$260)+'СЕТ СН'!$F$15</f>
        <v>0</v>
      </c>
      <c r="L289" s="36">
        <f ca="1">SUMIFS(СВЦЭМ!$H$40:$H$783,СВЦЭМ!$A$40:$A$783,$A289,СВЦЭМ!$B$39:$B$782,L$260)+'СЕТ СН'!$F$15</f>
        <v>0</v>
      </c>
      <c r="M289" s="36">
        <f ca="1">SUMIFS(СВЦЭМ!$H$40:$H$783,СВЦЭМ!$A$40:$A$783,$A289,СВЦЭМ!$B$39:$B$782,M$260)+'СЕТ СН'!$F$15</f>
        <v>0</v>
      </c>
      <c r="N289" s="36">
        <f ca="1">SUMIFS(СВЦЭМ!$H$40:$H$783,СВЦЭМ!$A$40:$A$783,$A289,СВЦЭМ!$B$39:$B$782,N$260)+'СЕТ СН'!$F$15</f>
        <v>0</v>
      </c>
      <c r="O289" s="36">
        <f ca="1">SUMIFS(СВЦЭМ!$H$40:$H$783,СВЦЭМ!$A$40:$A$783,$A289,СВЦЭМ!$B$39:$B$782,O$260)+'СЕТ СН'!$F$15</f>
        <v>0</v>
      </c>
      <c r="P289" s="36">
        <f ca="1">SUMIFS(СВЦЭМ!$H$40:$H$783,СВЦЭМ!$A$40:$A$783,$A289,СВЦЭМ!$B$39:$B$782,P$260)+'СЕТ СН'!$F$15</f>
        <v>0</v>
      </c>
      <c r="Q289" s="36">
        <f ca="1">SUMIFS(СВЦЭМ!$H$40:$H$783,СВЦЭМ!$A$40:$A$783,$A289,СВЦЭМ!$B$39:$B$782,Q$260)+'СЕТ СН'!$F$15</f>
        <v>0</v>
      </c>
      <c r="R289" s="36">
        <f ca="1">SUMIFS(СВЦЭМ!$H$40:$H$783,СВЦЭМ!$A$40:$A$783,$A289,СВЦЭМ!$B$39:$B$782,R$260)+'СЕТ СН'!$F$15</f>
        <v>0</v>
      </c>
      <c r="S289" s="36">
        <f ca="1">SUMIFS(СВЦЭМ!$H$40:$H$783,СВЦЭМ!$A$40:$A$783,$A289,СВЦЭМ!$B$39:$B$782,S$260)+'СЕТ СН'!$F$15</f>
        <v>0</v>
      </c>
      <c r="T289" s="36">
        <f ca="1">SUMIFS(СВЦЭМ!$H$40:$H$783,СВЦЭМ!$A$40:$A$783,$A289,СВЦЭМ!$B$39:$B$782,T$260)+'СЕТ СН'!$F$15</f>
        <v>0</v>
      </c>
      <c r="U289" s="36">
        <f ca="1">SUMIFS(СВЦЭМ!$H$40:$H$783,СВЦЭМ!$A$40:$A$783,$A289,СВЦЭМ!$B$39:$B$782,U$260)+'СЕТ СН'!$F$15</f>
        <v>0</v>
      </c>
      <c r="V289" s="36">
        <f ca="1">SUMIFS(СВЦЭМ!$H$40:$H$783,СВЦЭМ!$A$40:$A$783,$A289,СВЦЭМ!$B$39:$B$782,V$260)+'СЕТ СН'!$F$15</f>
        <v>0</v>
      </c>
      <c r="W289" s="36">
        <f ca="1">SUMIFS(СВЦЭМ!$H$40:$H$783,СВЦЭМ!$A$40:$A$783,$A289,СВЦЭМ!$B$39:$B$782,W$260)+'СЕТ СН'!$F$15</f>
        <v>0</v>
      </c>
      <c r="X289" s="36">
        <f ca="1">SUMIFS(СВЦЭМ!$H$40:$H$783,СВЦЭМ!$A$40:$A$783,$A289,СВЦЭМ!$B$39:$B$782,X$260)+'СЕТ СН'!$F$15</f>
        <v>0</v>
      </c>
      <c r="Y289" s="36">
        <f ca="1">SUMIFS(СВЦЭМ!$H$40:$H$783,СВЦЭМ!$A$40:$A$783,$A289,СВЦЭМ!$B$39:$B$782,Y$260)+'СЕТ СН'!$F$15</f>
        <v>0</v>
      </c>
    </row>
    <row r="290" spans="1:27" ht="15.75" hidden="1" x14ac:dyDescent="0.2">
      <c r="A290" s="35">
        <f t="shared" si="7"/>
        <v>45168</v>
      </c>
      <c r="B290" s="36">
        <f ca="1">SUMIFS(СВЦЭМ!$H$40:$H$783,СВЦЭМ!$A$40:$A$783,$A290,СВЦЭМ!$B$39:$B$782,B$260)+'СЕТ СН'!$F$15</f>
        <v>0</v>
      </c>
      <c r="C290" s="36">
        <f ca="1">SUMIFS(СВЦЭМ!$H$40:$H$783,СВЦЭМ!$A$40:$A$783,$A290,СВЦЭМ!$B$39:$B$782,C$260)+'СЕТ СН'!$F$15</f>
        <v>0</v>
      </c>
      <c r="D290" s="36">
        <f ca="1">SUMIFS(СВЦЭМ!$H$40:$H$783,СВЦЭМ!$A$40:$A$783,$A290,СВЦЭМ!$B$39:$B$782,D$260)+'СЕТ СН'!$F$15</f>
        <v>0</v>
      </c>
      <c r="E290" s="36">
        <f ca="1">SUMIFS(СВЦЭМ!$H$40:$H$783,СВЦЭМ!$A$40:$A$783,$A290,СВЦЭМ!$B$39:$B$782,E$260)+'СЕТ СН'!$F$15</f>
        <v>0</v>
      </c>
      <c r="F290" s="36">
        <f ca="1">SUMIFS(СВЦЭМ!$H$40:$H$783,СВЦЭМ!$A$40:$A$783,$A290,СВЦЭМ!$B$39:$B$782,F$260)+'СЕТ СН'!$F$15</f>
        <v>0</v>
      </c>
      <c r="G290" s="36">
        <f ca="1">SUMIFS(СВЦЭМ!$H$40:$H$783,СВЦЭМ!$A$40:$A$783,$A290,СВЦЭМ!$B$39:$B$782,G$260)+'СЕТ СН'!$F$15</f>
        <v>0</v>
      </c>
      <c r="H290" s="36">
        <f ca="1">SUMIFS(СВЦЭМ!$H$40:$H$783,СВЦЭМ!$A$40:$A$783,$A290,СВЦЭМ!$B$39:$B$782,H$260)+'СЕТ СН'!$F$15</f>
        <v>0</v>
      </c>
      <c r="I290" s="36">
        <f ca="1">SUMIFS(СВЦЭМ!$H$40:$H$783,СВЦЭМ!$A$40:$A$783,$A290,СВЦЭМ!$B$39:$B$782,I$260)+'СЕТ СН'!$F$15</f>
        <v>0</v>
      </c>
      <c r="J290" s="36">
        <f ca="1">SUMIFS(СВЦЭМ!$H$40:$H$783,СВЦЭМ!$A$40:$A$783,$A290,СВЦЭМ!$B$39:$B$782,J$260)+'СЕТ СН'!$F$15</f>
        <v>0</v>
      </c>
      <c r="K290" s="36">
        <f ca="1">SUMIFS(СВЦЭМ!$H$40:$H$783,СВЦЭМ!$A$40:$A$783,$A290,СВЦЭМ!$B$39:$B$782,K$260)+'СЕТ СН'!$F$15</f>
        <v>0</v>
      </c>
      <c r="L290" s="36">
        <f ca="1">SUMIFS(СВЦЭМ!$H$40:$H$783,СВЦЭМ!$A$40:$A$783,$A290,СВЦЭМ!$B$39:$B$782,L$260)+'СЕТ СН'!$F$15</f>
        <v>0</v>
      </c>
      <c r="M290" s="36">
        <f ca="1">SUMIFS(СВЦЭМ!$H$40:$H$783,СВЦЭМ!$A$40:$A$783,$A290,СВЦЭМ!$B$39:$B$782,M$260)+'СЕТ СН'!$F$15</f>
        <v>0</v>
      </c>
      <c r="N290" s="36">
        <f ca="1">SUMIFS(СВЦЭМ!$H$40:$H$783,СВЦЭМ!$A$40:$A$783,$A290,СВЦЭМ!$B$39:$B$782,N$260)+'СЕТ СН'!$F$15</f>
        <v>0</v>
      </c>
      <c r="O290" s="36">
        <f ca="1">SUMIFS(СВЦЭМ!$H$40:$H$783,СВЦЭМ!$A$40:$A$783,$A290,СВЦЭМ!$B$39:$B$782,O$260)+'СЕТ СН'!$F$15</f>
        <v>0</v>
      </c>
      <c r="P290" s="36">
        <f ca="1">SUMIFS(СВЦЭМ!$H$40:$H$783,СВЦЭМ!$A$40:$A$783,$A290,СВЦЭМ!$B$39:$B$782,P$260)+'СЕТ СН'!$F$15</f>
        <v>0</v>
      </c>
      <c r="Q290" s="36">
        <f ca="1">SUMIFS(СВЦЭМ!$H$40:$H$783,СВЦЭМ!$A$40:$A$783,$A290,СВЦЭМ!$B$39:$B$782,Q$260)+'СЕТ СН'!$F$15</f>
        <v>0</v>
      </c>
      <c r="R290" s="36">
        <f ca="1">SUMIFS(СВЦЭМ!$H$40:$H$783,СВЦЭМ!$A$40:$A$783,$A290,СВЦЭМ!$B$39:$B$782,R$260)+'СЕТ СН'!$F$15</f>
        <v>0</v>
      </c>
      <c r="S290" s="36">
        <f ca="1">SUMIFS(СВЦЭМ!$H$40:$H$783,СВЦЭМ!$A$40:$A$783,$A290,СВЦЭМ!$B$39:$B$782,S$260)+'СЕТ СН'!$F$15</f>
        <v>0</v>
      </c>
      <c r="T290" s="36">
        <f ca="1">SUMIFS(СВЦЭМ!$H$40:$H$783,СВЦЭМ!$A$40:$A$783,$A290,СВЦЭМ!$B$39:$B$782,T$260)+'СЕТ СН'!$F$15</f>
        <v>0</v>
      </c>
      <c r="U290" s="36">
        <f ca="1">SUMIFS(СВЦЭМ!$H$40:$H$783,СВЦЭМ!$A$40:$A$783,$A290,СВЦЭМ!$B$39:$B$782,U$260)+'СЕТ СН'!$F$15</f>
        <v>0</v>
      </c>
      <c r="V290" s="36">
        <f ca="1">SUMIFS(СВЦЭМ!$H$40:$H$783,СВЦЭМ!$A$40:$A$783,$A290,СВЦЭМ!$B$39:$B$782,V$260)+'СЕТ СН'!$F$15</f>
        <v>0</v>
      </c>
      <c r="W290" s="36">
        <f ca="1">SUMIFS(СВЦЭМ!$H$40:$H$783,СВЦЭМ!$A$40:$A$783,$A290,СВЦЭМ!$B$39:$B$782,W$260)+'СЕТ СН'!$F$15</f>
        <v>0</v>
      </c>
      <c r="X290" s="36">
        <f ca="1">SUMIFS(СВЦЭМ!$H$40:$H$783,СВЦЭМ!$A$40:$A$783,$A290,СВЦЭМ!$B$39:$B$782,X$260)+'СЕТ СН'!$F$15</f>
        <v>0</v>
      </c>
      <c r="Y290" s="36">
        <f ca="1">SUMIFS(СВЦЭМ!$H$40:$H$783,СВЦЭМ!$A$40:$A$783,$A290,СВЦЭМ!$B$39:$B$782,Y$260)+'СЕТ СН'!$F$15</f>
        <v>0</v>
      </c>
    </row>
    <row r="291" spans="1:27" ht="15.75" hidden="1" x14ac:dyDescent="0.2">
      <c r="A291" s="35">
        <f t="shared" si="7"/>
        <v>45169</v>
      </c>
      <c r="B291" s="36">
        <f ca="1">SUMIFS(СВЦЭМ!$H$40:$H$783,СВЦЭМ!$A$40:$A$783,$A291,СВЦЭМ!$B$39:$B$782,B$260)+'СЕТ СН'!$F$15</f>
        <v>0</v>
      </c>
      <c r="C291" s="36">
        <f ca="1">SUMIFS(СВЦЭМ!$H$40:$H$783,СВЦЭМ!$A$40:$A$783,$A291,СВЦЭМ!$B$39:$B$782,C$260)+'СЕТ СН'!$F$15</f>
        <v>0</v>
      </c>
      <c r="D291" s="36">
        <f ca="1">SUMIFS(СВЦЭМ!$H$40:$H$783,СВЦЭМ!$A$40:$A$783,$A291,СВЦЭМ!$B$39:$B$782,D$260)+'СЕТ СН'!$F$15</f>
        <v>0</v>
      </c>
      <c r="E291" s="36">
        <f ca="1">SUMIFS(СВЦЭМ!$H$40:$H$783,СВЦЭМ!$A$40:$A$783,$A291,СВЦЭМ!$B$39:$B$782,E$260)+'СЕТ СН'!$F$15</f>
        <v>0</v>
      </c>
      <c r="F291" s="36">
        <f ca="1">SUMIFS(СВЦЭМ!$H$40:$H$783,СВЦЭМ!$A$40:$A$783,$A291,СВЦЭМ!$B$39:$B$782,F$260)+'СЕТ СН'!$F$15</f>
        <v>0</v>
      </c>
      <c r="G291" s="36">
        <f ca="1">SUMIFS(СВЦЭМ!$H$40:$H$783,СВЦЭМ!$A$40:$A$783,$A291,СВЦЭМ!$B$39:$B$782,G$260)+'СЕТ СН'!$F$15</f>
        <v>0</v>
      </c>
      <c r="H291" s="36">
        <f ca="1">SUMIFS(СВЦЭМ!$H$40:$H$783,СВЦЭМ!$A$40:$A$783,$A291,СВЦЭМ!$B$39:$B$782,H$260)+'СЕТ СН'!$F$15</f>
        <v>0</v>
      </c>
      <c r="I291" s="36">
        <f ca="1">SUMIFS(СВЦЭМ!$H$40:$H$783,СВЦЭМ!$A$40:$A$783,$A291,СВЦЭМ!$B$39:$B$782,I$260)+'СЕТ СН'!$F$15</f>
        <v>0</v>
      </c>
      <c r="J291" s="36">
        <f ca="1">SUMIFS(СВЦЭМ!$H$40:$H$783,СВЦЭМ!$A$40:$A$783,$A291,СВЦЭМ!$B$39:$B$782,J$260)+'СЕТ СН'!$F$15</f>
        <v>0</v>
      </c>
      <c r="K291" s="36">
        <f ca="1">SUMIFS(СВЦЭМ!$H$40:$H$783,СВЦЭМ!$A$40:$A$783,$A291,СВЦЭМ!$B$39:$B$782,K$260)+'СЕТ СН'!$F$15</f>
        <v>0</v>
      </c>
      <c r="L291" s="36">
        <f ca="1">SUMIFS(СВЦЭМ!$H$40:$H$783,СВЦЭМ!$A$40:$A$783,$A291,СВЦЭМ!$B$39:$B$782,L$260)+'СЕТ СН'!$F$15</f>
        <v>0</v>
      </c>
      <c r="M291" s="36">
        <f ca="1">SUMIFS(СВЦЭМ!$H$40:$H$783,СВЦЭМ!$A$40:$A$783,$A291,СВЦЭМ!$B$39:$B$782,M$260)+'СЕТ СН'!$F$15</f>
        <v>0</v>
      </c>
      <c r="N291" s="36">
        <f ca="1">SUMIFS(СВЦЭМ!$H$40:$H$783,СВЦЭМ!$A$40:$A$783,$A291,СВЦЭМ!$B$39:$B$782,N$260)+'СЕТ СН'!$F$15</f>
        <v>0</v>
      </c>
      <c r="O291" s="36">
        <f ca="1">SUMIFS(СВЦЭМ!$H$40:$H$783,СВЦЭМ!$A$40:$A$783,$A291,СВЦЭМ!$B$39:$B$782,O$260)+'СЕТ СН'!$F$15</f>
        <v>0</v>
      </c>
      <c r="P291" s="36">
        <f ca="1">SUMIFS(СВЦЭМ!$H$40:$H$783,СВЦЭМ!$A$40:$A$783,$A291,СВЦЭМ!$B$39:$B$782,P$260)+'СЕТ СН'!$F$15</f>
        <v>0</v>
      </c>
      <c r="Q291" s="36">
        <f ca="1">SUMIFS(СВЦЭМ!$H$40:$H$783,СВЦЭМ!$A$40:$A$783,$A291,СВЦЭМ!$B$39:$B$782,Q$260)+'СЕТ СН'!$F$15</f>
        <v>0</v>
      </c>
      <c r="R291" s="36">
        <f ca="1">SUMIFS(СВЦЭМ!$H$40:$H$783,СВЦЭМ!$A$40:$A$783,$A291,СВЦЭМ!$B$39:$B$782,R$260)+'СЕТ СН'!$F$15</f>
        <v>0</v>
      </c>
      <c r="S291" s="36">
        <f ca="1">SUMIFS(СВЦЭМ!$H$40:$H$783,СВЦЭМ!$A$40:$A$783,$A291,СВЦЭМ!$B$39:$B$782,S$260)+'СЕТ СН'!$F$15</f>
        <v>0</v>
      </c>
      <c r="T291" s="36">
        <f ca="1">SUMIFS(СВЦЭМ!$H$40:$H$783,СВЦЭМ!$A$40:$A$783,$A291,СВЦЭМ!$B$39:$B$782,T$260)+'СЕТ СН'!$F$15</f>
        <v>0</v>
      </c>
      <c r="U291" s="36">
        <f ca="1">SUMIFS(СВЦЭМ!$H$40:$H$783,СВЦЭМ!$A$40:$A$783,$A291,СВЦЭМ!$B$39:$B$782,U$260)+'СЕТ СН'!$F$15</f>
        <v>0</v>
      </c>
      <c r="V291" s="36">
        <f ca="1">SUMIFS(СВЦЭМ!$H$40:$H$783,СВЦЭМ!$A$40:$A$783,$A291,СВЦЭМ!$B$39:$B$782,V$260)+'СЕТ СН'!$F$15</f>
        <v>0</v>
      </c>
      <c r="W291" s="36">
        <f ca="1">SUMIFS(СВЦЭМ!$H$40:$H$783,СВЦЭМ!$A$40:$A$783,$A291,СВЦЭМ!$B$39:$B$782,W$260)+'СЕТ СН'!$F$15</f>
        <v>0</v>
      </c>
      <c r="X291" s="36">
        <f ca="1">SUMIFS(СВЦЭМ!$H$40:$H$783,СВЦЭМ!$A$40:$A$783,$A291,СВЦЭМ!$B$39:$B$782,X$260)+'СЕТ СН'!$F$15</f>
        <v>0</v>
      </c>
      <c r="Y291" s="36">
        <f ca="1">SUMIFS(СВЦЭМ!$H$40:$H$783,СВЦЭМ!$A$40:$A$783,$A291,СВЦЭМ!$B$39:$B$782,Y$260)+'СЕТ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7" t="s">
        <v>7</v>
      </c>
      <c r="B294" s="131" t="s">
        <v>118</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38"/>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01.08.2023</v>
      </c>
      <c r="B297" s="36">
        <f ca="1">SUMIFS(СВЦЭМ!$I$40:$I$783,СВЦЭМ!$A$40:$A$783,$A297,СВЦЭМ!$B$39:$B$782,B$296)+'СЕТ СН'!$F$16</f>
        <v>0</v>
      </c>
      <c r="C297" s="36">
        <f ca="1">SUMIFS(СВЦЭМ!$I$40:$I$783,СВЦЭМ!$A$40:$A$783,$A297,СВЦЭМ!$B$39:$B$782,C$296)+'СЕТ СН'!$F$16</f>
        <v>0</v>
      </c>
      <c r="D297" s="36">
        <f ca="1">SUMIFS(СВЦЭМ!$I$40:$I$783,СВЦЭМ!$A$40:$A$783,$A297,СВЦЭМ!$B$39:$B$782,D$296)+'СЕТ СН'!$F$16</f>
        <v>0</v>
      </c>
      <c r="E297" s="36">
        <f ca="1">SUMIFS(СВЦЭМ!$I$40:$I$783,СВЦЭМ!$A$40:$A$783,$A297,СВЦЭМ!$B$39:$B$782,E$296)+'СЕТ СН'!$F$16</f>
        <v>0</v>
      </c>
      <c r="F297" s="36">
        <f ca="1">SUMIFS(СВЦЭМ!$I$40:$I$783,СВЦЭМ!$A$40:$A$783,$A297,СВЦЭМ!$B$39:$B$782,F$296)+'СЕТ СН'!$F$16</f>
        <v>0</v>
      </c>
      <c r="G297" s="36">
        <f ca="1">SUMIFS(СВЦЭМ!$I$40:$I$783,СВЦЭМ!$A$40:$A$783,$A297,СВЦЭМ!$B$39:$B$782,G$296)+'СЕТ СН'!$F$16</f>
        <v>0</v>
      </c>
      <c r="H297" s="36">
        <f ca="1">SUMIFS(СВЦЭМ!$I$40:$I$783,СВЦЭМ!$A$40:$A$783,$A297,СВЦЭМ!$B$39:$B$782,H$296)+'СЕТ СН'!$F$16</f>
        <v>0</v>
      </c>
      <c r="I297" s="36">
        <f ca="1">SUMIFS(СВЦЭМ!$I$40:$I$783,СВЦЭМ!$A$40:$A$783,$A297,СВЦЭМ!$B$39:$B$782,I$296)+'СЕТ СН'!$F$16</f>
        <v>0</v>
      </c>
      <c r="J297" s="36">
        <f ca="1">SUMIFS(СВЦЭМ!$I$40:$I$783,СВЦЭМ!$A$40:$A$783,$A297,СВЦЭМ!$B$39:$B$782,J$296)+'СЕТ СН'!$F$16</f>
        <v>0</v>
      </c>
      <c r="K297" s="36">
        <f ca="1">SUMIFS(СВЦЭМ!$I$40:$I$783,СВЦЭМ!$A$40:$A$783,$A297,СВЦЭМ!$B$39:$B$782,K$296)+'СЕТ СН'!$F$16</f>
        <v>0</v>
      </c>
      <c r="L297" s="36">
        <f ca="1">SUMIFS(СВЦЭМ!$I$40:$I$783,СВЦЭМ!$A$40:$A$783,$A297,СВЦЭМ!$B$39:$B$782,L$296)+'СЕТ СН'!$F$16</f>
        <v>0</v>
      </c>
      <c r="M297" s="36">
        <f ca="1">SUMIFS(СВЦЭМ!$I$40:$I$783,СВЦЭМ!$A$40:$A$783,$A297,СВЦЭМ!$B$39:$B$782,M$296)+'СЕТ СН'!$F$16</f>
        <v>0</v>
      </c>
      <c r="N297" s="36">
        <f ca="1">SUMIFS(СВЦЭМ!$I$40:$I$783,СВЦЭМ!$A$40:$A$783,$A297,СВЦЭМ!$B$39:$B$782,N$296)+'СЕТ СН'!$F$16</f>
        <v>0</v>
      </c>
      <c r="O297" s="36">
        <f ca="1">SUMIFS(СВЦЭМ!$I$40:$I$783,СВЦЭМ!$A$40:$A$783,$A297,СВЦЭМ!$B$39:$B$782,O$296)+'СЕТ СН'!$F$16</f>
        <v>0</v>
      </c>
      <c r="P297" s="36">
        <f ca="1">SUMIFS(СВЦЭМ!$I$40:$I$783,СВЦЭМ!$A$40:$A$783,$A297,СВЦЭМ!$B$39:$B$782,P$296)+'СЕТ СН'!$F$16</f>
        <v>0</v>
      </c>
      <c r="Q297" s="36">
        <f ca="1">SUMIFS(СВЦЭМ!$I$40:$I$783,СВЦЭМ!$A$40:$A$783,$A297,СВЦЭМ!$B$39:$B$782,Q$296)+'СЕТ СН'!$F$16</f>
        <v>0</v>
      </c>
      <c r="R297" s="36">
        <f ca="1">SUMIFS(СВЦЭМ!$I$40:$I$783,СВЦЭМ!$A$40:$A$783,$A297,СВЦЭМ!$B$39:$B$782,R$296)+'СЕТ СН'!$F$16</f>
        <v>0</v>
      </c>
      <c r="S297" s="36">
        <f ca="1">SUMIFS(СВЦЭМ!$I$40:$I$783,СВЦЭМ!$A$40:$A$783,$A297,СВЦЭМ!$B$39:$B$782,S$296)+'СЕТ СН'!$F$16</f>
        <v>0</v>
      </c>
      <c r="T297" s="36">
        <f ca="1">SUMIFS(СВЦЭМ!$I$40:$I$783,СВЦЭМ!$A$40:$A$783,$A297,СВЦЭМ!$B$39:$B$782,T$296)+'СЕТ СН'!$F$16</f>
        <v>0</v>
      </c>
      <c r="U297" s="36">
        <f ca="1">SUMIFS(СВЦЭМ!$I$40:$I$783,СВЦЭМ!$A$40:$A$783,$A297,СВЦЭМ!$B$39:$B$782,U$296)+'СЕТ СН'!$F$16</f>
        <v>0</v>
      </c>
      <c r="V297" s="36">
        <f ca="1">SUMIFS(СВЦЭМ!$I$40:$I$783,СВЦЭМ!$A$40:$A$783,$A297,СВЦЭМ!$B$39:$B$782,V$296)+'СЕТ СН'!$F$16</f>
        <v>0</v>
      </c>
      <c r="W297" s="36">
        <f ca="1">SUMIFS(СВЦЭМ!$I$40:$I$783,СВЦЭМ!$A$40:$A$783,$A297,СВЦЭМ!$B$39:$B$782,W$296)+'СЕТ СН'!$F$16</f>
        <v>0</v>
      </c>
      <c r="X297" s="36">
        <f ca="1">SUMIFS(СВЦЭМ!$I$40:$I$783,СВЦЭМ!$A$40:$A$783,$A297,СВЦЭМ!$B$39:$B$782,X$296)+'СЕТ СН'!$F$16</f>
        <v>0</v>
      </c>
      <c r="Y297" s="36">
        <f ca="1">SUMIFS(СВЦЭМ!$I$40:$I$783,СВЦЭМ!$A$40:$A$783,$A297,СВЦЭМ!$B$39:$B$782,Y$296)+'СЕТ СН'!$F$16</f>
        <v>0</v>
      </c>
      <c r="AA297" s="45"/>
    </row>
    <row r="298" spans="1:27" ht="15.75" hidden="1" x14ac:dyDescent="0.2">
      <c r="A298" s="35">
        <f>A297+1</f>
        <v>45140</v>
      </c>
      <c r="B298" s="36">
        <f ca="1">SUMIFS(СВЦЭМ!$I$40:$I$783,СВЦЭМ!$A$40:$A$783,$A298,СВЦЭМ!$B$39:$B$782,B$296)+'СЕТ СН'!$F$16</f>
        <v>0</v>
      </c>
      <c r="C298" s="36">
        <f ca="1">SUMIFS(СВЦЭМ!$I$40:$I$783,СВЦЭМ!$A$40:$A$783,$A298,СВЦЭМ!$B$39:$B$782,C$296)+'СЕТ СН'!$F$16</f>
        <v>0</v>
      </c>
      <c r="D298" s="36">
        <f ca="1">SUMIFS(СВЦЭМ!$I$40:$I$783,СВЦЭМ!$A$40:$A$783,$A298,СВЦЭМ!$B$39:$B$782,D$296)+'СЕТ СН'!$F$16</f>
        <v>0</v>
      </c>
      <c r="E298" s="36">
        <f ca="1">SUMIFS(СВЦЭМ!$I$40:$I$783,СВЦЭМ!$A$40:$A$783,$A298,СВЦЭМ!$B$39:$B$782,E$296)+'СЕТ СН'!$F$16</f>
        <v>0</v>
      </c>
      <c r="F298" s="36">
        <f ca="1">SUMIFS(СВЦЭМ!$I$40:$I$783,СВЦЭМ!$A$40:$A$783,$A298,СВЦЭМ!$B$39:$B$782,F$296)+'СЕТ СН'!$F$16</f>
        <v>0</v>
      </c>
      <c r="G298" s="36">
        <f ca="1">SUMIFS(СВЦЭМ!$I$40:$I$783,СВЦЭМ!$A$40:$A$783,$A298,СВЦЭМ!$B$39:$B$782,G$296)+'СЕТ СН'!$F$16</f>
        <v>0</v>
      </c>
      <c r="H298" s="36">
        <f ca="1">SUMIFS(СВЦЭМ!$I$40:$I$783,СВЦЭМ!$A$40:$A$783,$A298,СВЦЭМ!$B$39:$B$782,H$296)+'СЕТ СН'!$F$16</f>
        <v>0</v>
      </c>
      <c r="I298" s="36">
        <f ca="1">SUMIFS(СВЦЭМ!$I$40:$I$783,СВЦЭМ!$A$40:$A$783,$A298,СВЦЭМ!$B$39:$B$782,I$296)+'СЕТ СН'!$F$16</f>
        <v>0</v>
      </c>
      <c r="J298" s="36">
        <f ca="1">SUMIFS(СВЦЭМ!$I$40:$I$783,СВЦЭМ!$A$40:$A$783,$A298,СВЦЭМ!$B$39:$B$782,J$296)+'СЕТ СН'!$F$16</f>
        <v>0</v>
      </c>
      <c r="K298" s="36">
        <f ca="1">SUMIFS(СВЦЭМ!$I$40:$I$783,СВЦЭМ!$A$40:$A$783,$A298,СВЦЭМ!$B$39:$B$782,K$296)+'СЕТ СН'!$F$16</f>
        <v>0</v>
      </c>
      <c r="L298" s="36">
        <f ca="1">SUMIFS(СВЦЭМ!$I$40:$I$783,СВЦЭМ!$A$40:$A$783,$A298,СВЦЭМ!$B$39:$B$782,L$296)+'СЕТ СН'!$F$16</f>
        <v>0</v>
      </c>
      <c r="M298" s="36">
        <f ca="1">SUMIFS(СВЦЭМ!$I$40:$I$783,СВЦЭМ!$A$40:$A$783,$A298,СВЦЭМ!$B$39:$B$782,M$296)+'СЕТ СН'!$F$16</f>
        <v>0</v>
      </c>
      <c r="N298" s="36">
        <f ca="1">SUMIFS(СВЦЭМ!$I$40:$I$783,СВЦЭМ!$A$40:$A$783,$A298,СВЦЭМ!$B$39:$B$782,N$296)+'СЕТ СН'!$F$16</f>
        <v>0</v>
      </c>
      <c r="O298" s="36">
        <f ca="1">SUMIFS(СВЦЭМ!$I$40:$I$783,СВЦЭМ!$A$40:$A$783,$A298,СВЦЭМ!$B$39:$B$782,O$296)+'СЕТ СН'!$F$16</f>
        <v>0</v>
      </c>
      <c r="P298" s="36">
        <f ca="1">SUMIFS(СВЦЭМ!$I$40:$I$783,СВЦЭМ!$A$40:$A$783,$A298,СВЦЭМ!$B$39:$B$782,P$296)+'СЕТ СН'!$F$16</f>
        <v>0</v>
      </c>
      <c r="Q298" s="36">
        <f ca="1">SUMIFS(СВЦЭМ!$I$40:$I$783,СВЦЭМ!$A$40:$A$783,$A298,СВЦЭМ!$B$39:$B$782,Q$296)+'СЕТ СН'!$F$16</f>
        <v>0</v>
      </c>
      <c r="R298" s="36">
        <f ca="1">SUMIFS(СВЦЭМ!$I$40:$I$783,СВЦЭМ!$A$40:$A$783,$A298,СВЦЭМ!$B$39:$B$782,R$296)+'СЕТ СН'!$F$16</f>
        <v>0</v>
      </c>
      <c r="S298" s="36">
        <f ca="1">SUMIFS(СВЦЭМ!$I$40:$I$783,СВЦЭМ!$A$40:$A$783,$A298,СВЦЭМ!$B$39:$B$782,S$296)+'СЕТ СН'!$F$16</f>
        <v>0</v>
      </c>
      <c r="T298" s="36">
        <f ca="1">SUMIFS(СВЦЭМ!$I$40:$I$783,СВЦЭМ!$A$40:$A$783,$A298,СВЦЭМ!$B$39:$B$782,T$296)+'СЕТ СН'!$F$16</f>
        <v>0</v>
      </c>
      <c r="U298" s="36">
        <f ca="1">SUMIFS(СВЦЭМ!$I$40:$I$783,СВЦЭМ!$A$40:$A$783,$A298,СВЦЭМ!$B$39:$B$782,U$296)+'СЕТ СН'!$F$16</f>
        <v>0</v>
      </c>
      <c r="V298" s="36">
        <f ca="1">SUMIFS(СВЦЭМ!$I$40:$I$783,СВЦЭМ!$A$40:$A$783,$A298,СВЦЭМ!$B$39:$B$782,V$296)+'СЕТ СН'!$F$16</f>
        <v>0</v>
      </c>
      <c r="W298" s="36">
        <f ca="1">SUMIFS(СВЦЭМ!$I$40:$I$783,СВЦЭМ!$A$40:$A$783,$A298,СВЦЭМ!$B$39:$B$782,W$296)+'СЕТ СН'!$F$16</f>
        <v>0</v>
      </c>
      <c r="X298" s="36">
        <f ca="1">SUMIFS(СВЦЭМ!$I$40:$I$783,СВЦЭМ!$A$40:$A$783,$A298,СВЦЭМ!$B$39:$B$782,X$296)+'СЕТ СН'!$F$16</f>
        <v>0</v>
      </c>
      <c r="Y298" s="36">
        <f ca="1">SUMIFS(СВЦЭМ!$I$40:$I$783,СВЦЭМ!$A$40:$A$783,$A298,СВЦЭМ!$B$39:$B$782,Y$296)+'СЕТ СН'!$F$16</f>
        <v>0</v>
      </c>
    </row>
    <row r="299" spans="1:27" ht="15.75" hidden="1" x14ac:dyDescent="0.2">
      <c r="A299" s="35">
        <f t="shared" ref="A299:A327" si="8">A298+1</f>
        <v>45141</v>
      </c>
      <c r="B299" s="36">
        <f ca="1">SUMIFS(СВЦЭМ!$I$40:$I$783,СВЦЭМ!$A$40:$A$783,$A299,СВЦЭМ!$B$39:$B$782,B$296)+'СЕТ СН'!$F$16</f>
        <v>0</v>
      </c>
      <c r="C299" s="36">
        <f ca="1">SUMIFS(СВЦЭМ!$I$40:$I$783,СВЦЭМ!$A$40:$A$783,$A299,СВЦЭМ!$B$39:$B$782,C$296)+'СЕТ СН'!$F$16</f>
        <v>0</v>
      </c>
      <c r="D299" s="36">
        <f ca="1">SUMIFS(СВЦЭМ!$I$40:$I$783,СВЦЭМ!$A$40:$A$783,$A299,СВЦЭМ!$B$39:$B$782,D$296)+'СЕТ СН'!$F$16</f>
        <v>0</v>
      </c>
      <c r="E299" s="36">
        <f ca="1">SUMIFS(СВЦЭМ!$I$40:$I$783,СВЦЭМ!$A$40:$A$783,$A299,СВЦЭМ!$B$39:$B$782,E$296)+'СЕТ СН'!$F$16</f>
        <v>0</v>
      </c>
      <c r="F299" s="36">
        <f ca="1">SUMIFS(СВЦЭМ!$I$40:$I$783,СВЦЭМ!$A$40:$A$783,$A299,СВЦЭМ!$B$39:$B$782,F$296)+'СЕТ СН'!$F$16</f>
        <v>0</v>
      </c>
      <c r="G299" s="36">
        <f ca="1">SUMIFS(СВЦЭМ!$I$40:$I$783,СВЦЭМ!$A$40:$A$783,$A299,СВЦЭМ!$B$39:$B$782,G$296)+'СЕТ СН'!$F$16</f>
        <v>0</v>
      </c>
      <c r="H299" s="36">
        <f ca="1">SUMIFS(СВЦЭМ!$I$40:$I$783,СВЦЭМ!$A$40:$A$783,$A299,СВЦЭМ!$B$39:$B$782,H$296)+'СЕТ СН'!$F$16</f>
        <v>0</v>
      </c>
      <c r="I299" s="36">
        <f ca="1">SUMIFS(СВЦЭМ!$I$40:$I$783,СВЦЭМ!$A$40:$A$783,$A299,СВЦЭМ!$B$39:$B$782,I$296)+'СЕТ СН'!$F$16</f>
        <v>0</v>
      </c>
      <c r="J299" s="36">
        <f ca="1">SUMIFS(СВЦЭМ!$I$40:$I$783,СВЦЭМ!$A$40:$A$783,$A299,СВЦЭМ!$B$39:$B$782,J$296)+'СЕТ СН'!$F$16</f>
        <v>0</v>
      </c>
      <c r="K299" s="36">
        <f ca="1">SUMIFS(СВЦЭМ!$I$40:$I$783,СВЦЭМ!$A$40:$A$783,$A299,СВЦЭМ!$B$39:$B$782,K$296)+'СЕТ СН'!$F$16</f>
        <v>0</v>
      </c>
      <c r="L299" s="36">
        <f ca="1">SUMIFS(СВЦЭМ!$I$40:$I$783,СВЦЭМ!$A$40:$A$783,$A299,СВЦЭМ!$B$39:$B$782,L$296)+'СЕТ СН'!$F$16</f>
        <v>0</v>
      </c>
      <c r="M299" s="36">
        <f ca="1">SUMIFS(СВЦЭМ!$I$40:$I$783,СВЦЭМ!$A$40:$A$783,$A299,СВЦЭМ!$B$39:$B$782,M$296)+'СЕТ СН'!$F$16</f>
        <v>0</v>
      </c>
      <c r="N299" s="36">
        <f ca="1">SUMIFS(СВЦЭМ!$I$40:$I$783,СВЦЭМ!$A$40:$A$783,$A299,СВЦЭМ!$B$39:$B$782,N$296)+'СЕТ СН'!$F$16</f>
        <v>0</v>
      </c>
      <c r="O299" s="36">
        <f ca="1">SUMIFS(СВЦЭМ!$I$40:$I$783,СВЦЭМ!$A$40:$A$783,$A299,СВЦЭМ!$B$39:$B$782,O$296)+'СЕТ СН'!$F$16</f>
        <v>0</v>
      </c>
      <c r="P299" s="36">
        <f ca="1">SUMIFS(СВЦЭМ!$I$40:$I$783,СВЦЭМ!$A$40:$A$783,$A299,СВЦЭМ!$B$39:$B$782,P$296)+'СЕТ СН'!$F$16</f>
        <v>0</v>
      </c>
      <c r="Q299" s="36">
        <f ca="1">SUMIFS(СВЦЭМ!$I$40:$I$783,СВЦЭМ!$A$40:$A$783,$A299,СВЦЭМ!$B$39:$B$782,Q$296)+'СЕТ СН'!$F$16</f>
        <v>0</v>
      </c>
      <c r="R299" s="36">
        <f ca="1">SUMIFS(СВЦЭМ!$I$40:$I$783,СВЦЭМ!$A$40:$A$783,$A299,СВЦЭМ!$B$39:$B$782,R$296)+'СЕТ СН'!$F$16</f>
        <v>0</v>
      </c>
      <c r="S299" s="36">
        <f ca="1">SUMIFS(СВЦЭМ!$I$40:$I$783,СВЦЭМ!$A$40:$A$783,$A299,СВЦЭМ!$B$39:$B$782,S$296)+'СЕТ СН'!$F$16</f>
        <v>0</v>
      </c>
      <c r="T299" s="36">
        <f ca="1">SUMIFS(СВЦЭМ!$I$40:$I$783,СВЦЭМ!$A$40:$A$783,$A299,СВЦЭМ!$B$39:$B$782,T$296)+'СЕТ СН'!$F$16</f>
        <v>0</v>
      </c>
      <c r="U299" s="36">
        <f ca="1">SUMIFS(СВЦЭМ!$I$40:$I$783,СВЦЭМ!$A$40:$A$783,$A299,СВЦЭМ!$B$39:$B$782,U$296)+'СЕТ СН'!$F$16</f>
        <v>0</v>
      </c>
      <c r="V299" s="36">
        <f ca="1">SUMIFS(СВЦЭМ!$I$40:$I$783,СВЦЭМ!$A$40:$A$783,$A299,СВЦЭМ!$B$39:$B$782,V$296)+'СЕТ СН'!$F$16</f>
        <v>0</v>
      </c>
      <c r="W299" s="36">
        <f ca="1">SUMIFS(СВЦЭМ!$I$40:$I$783,СВЦЭМ!$A$40:$A$783,$A299,СВЦЭМ!$B$39:$B$782,W$296)+'СЕТ СН'!$F$16</f>
        <v>0</v>
      </c>
      <c r="X299" s="36">
        <f ca="1">SUMIFS(СВЦЭМ!$I$40:$I$783,СВЦЭМ!$A$40:$A$783,$A299,СВЦЭМ!$B$39:$B$782,X$296)+'СЕТ СН'!$F$16</f>
        <v>0</v>
      </c>
      <c r="Y299" s="36">
        <f ca="1">SUMIFS(СВЦЭМ!$I$40:$I$783,СВЦЭМ!$A$40:$A$783,$A299,СВЦЭМ!$B$39:$B$782,Y$296)+'СЕТ СН'!$F$16</f>
        <v>0</v>
      </c>
    </row>
    <row r="300" spans="1:27" ht="15.75" hidden="1" x14ac:dyDescent="0.2">
      <c r="A300" s="35">
        <f t="shared" si="8"/>
        <v>45142</v>
      </c>
      <c r="B300" s="36">
        <f ca="1">SUMIFS(СВЦЭМ!$I$40:$I$783,СВЦЭМ!$A$40:$A$783,$A300,СВЦЭМ!$B$39:$B$782,B$296)+'СЕТ СН'!$F$16</f>
        <v>0</v>
      </c>
      <c r="C300" s="36">
        <f ca="1">SUMIFS(СВЦЭМ!$I$40:$I$783,СВЦЭМ!$A$40:$A$783,$A300,СВЦЭМ!$B$39:$B$782,C$296)+'СЕТ СН'!$F$16</f>
        <v>0</v>
      </c>
      <c r="D300" s="36">
        <f ca="1">SUMIFS(СВЦЭМ!$I$40:$I$783,СВЦЭМ!$A$40:$A$783,$A300,СВЦЭМ!$B$39:$B$782,D$296)+'СЕТ СН'!$F$16</f>
        <v>0</v>
      </c>
      <c r="E300" s="36">
        <f ca="1">SUMIFS(СВЦЭМ!$I$40:$I$783,СВЦЭМ!$A$40:$A$783,$A300,СВЦЭМ!$B$39:$B$782,E$296)+'СЕТ СН'!$F$16</f>
        <v>0</v>
      </c>
      <c r="F300" s="36">
        <f ca="1">SUMIFS(СВЦЭМ!$I$40:$I$783,СВЦЭМ!$A$40:$A$783,$A300,СВЦЭМ!$B$39:$B$782,F$296)+'СЕТ СН'!$F$16</f>
        <v>0</v>
      </c>
      <c r="G300" s="36">
        <f ca="1">SUMIFS(СВЦЭМ!$I$40:$I$783,СВЦЭМ!$A$40:$A$783,$A300,СВЦЭМ!$B$39:$B$782,G$296)+'СЕТ СН'!$F$16</f>
        <v>0</v>
      </c>
      <c r="H300" s="36">
        <f ca="1">SUMIFS(СВЦЭМ!$I$40:$I$783,СВЦЭМ!$A$40:$A$783,$A300,СВЦЭМ!$B$39:$B$782,H$296)+'СЕТ СН'!$F$16</f>
        <v>0</v>
      </c>
      <c r="I300" s="36">
        <f ca="1">SUMIFS(СВЦЭМ!$I$40:$I$783,СВЦЭМ!$A$40:$A$783,$A300,СВЦЭМ!$B$39:$B$782,I$296)+'СЕТ СН'!$F$16</f>
        <v>0</v>
      </c>
      <c r="J300" s="36">
        <f ca="1">SUMIFS(СВЦЭМ!$I$40:$I$783,СВЦЭМ!$A$40:$A$783,$A300,СВЦЭМ!$B$39:$B$782,J$296)+'СЕТ СН'!$F$16</f>
        <v>0</v>
      </c>
      <c r="K300" s="36">
        <f ca="1">SUMIFS(СВЦЭМ!$I$40:$I$783,СВЦЭМ!$A$40:$A$783,$A300,СВЦЭМ!$B$39:$B$782,K$296)+'СЕТ СН'!$F$16</f>
        <v>0</v>
      </c>
      <c r="L300" s="36">
        <f ca="1">SUMIFS(СВЦЭМ!$I$40:$I$783,СВЦЭМ!$A$40:$A$783,$A300,СВЦЭМ!$B$39:$B$782,L$296)+'СЕТ СН'!$F$16</f>
        <v>0</v>
      </c>
      <c r="M300" s="36">
        <f ca="1">SUMIFS(СВЦЭМ!$I$40:$I$783,СВЦЭМ!$A$40:$A$783,$A300,СВЦЭМ!$B$39:$B$782,M$296)+'СЕТ СН'!$F$16</f>
        <v>0</v>
      </c>
      <c r="N300" s="36">
        <f ca="1">SUMIFS(СВЦЭМ!$I$40:$I$783,СВЦЭМ!$A$40:$A$783,$A300,СВЦЭМ!$B$39:$B$782,N$296)+'СЕТ СН'!$F$16</f>
        <v>0</v>
      </c>
      <c r="O300" s="36">
        <f ca="1">SUMIFS(СВЦЭМ!$I$40:$I$783,СВЦЭМ!$A$40:$A$783,$A300,СВЦЭМ!$B$39:$B$782,O$296)+'СЕТ СН'!$F$16</f>
        <v>0</v>
      </c>
      <c r="P300" s="36">
        <f ca="1">SUMIFS(СВЦЭМ!$I$40:$I$783,СВЦЭМ!$A$40:$A$783,$A300,СВЦЭМ!$B$39:$B$782,P$296)+'СЕТ СН'!$F$16</f>
        <v>0</v>
      </c>
      <c r="Q300" s="36">
        <f ca="1">SUMIFS(СВЦЭМ!$I$40:$I$783,СВЦЭМ!$A$40:$A$783,$A300,СВЦЭМ!$B$39:$B$782,Q$296)+'СЕТ СН'!$F$16</f>
        <v>0</v>
      </c>
      <c r="R300" s="36">
        <f ca="1">SUMIFS(СВЦЭМ!$I$40:$I$783,СВЦЭМ!$A$40:$A$783,$A300,СВЦЭМ!$B$39:$B$782,R$296)+'СЕТ СН'!$F$16</f>
        <v>0</v>
      </c>
      <c r="S300" s="36">
        <f ca="1">SUMIFS(СВЦЭМ!$I$40:$I$783,СВЦЭМ!$A$40:$A$783,$A300,СВЦЭМ!$B$39:$B$782,S$296)+'СЕТ СН'!$F$16</f>
        <v>0</v>
      </c>
      <c r="T300" s="36">
        <f ca="1">SUMIFS(СВЦЭМ!$I$40:$I$783,СВЦЭМ!$A$40:$A$783,$A300,СВЦЭМ!$B$39:$B$782,T$296)+'СЕТ СН'!$F$16</f>
        <v>0</v>
      </c>
      <c r="U300" s="36">
        <f ca="1">SUMIFS(СВЦЭМ!$I$40:$I$783,СВЦЭМ!$A$40:$A$783,$A300,СВЦЭМ!$B$39:$B$782,U$296)+'СЕТ СН'!$F$16</f>
        <v>0</v>
      </c>
      <c r="V300" s="36">
        <f ca="1">SUMIFS(СВЦЭМ!$I$40:$I$783,СВЦЭМ!$A$40:$A$783,$A300,СВЦЭМ!$B$39:$B$782,V$296)+'СЕТ СН'!$F$16</f>
        <v>0</v>
      </c>
      <c r="W300" s="36">
        <f ca="1">SUMIFS(СВЦЭМ!$I$40:$I$783,СВЦЭМ!$A$40:$A$783,$A300,СВЦЭМ!$B$39:$B$782,W$296)+'СЕТ СН'!$F$16</f>
        <v>0</v>
      </c>
      <c r="X300" s="36">
        <f ca="1">SUMIFS(СВЦЭМ!$I$40:$I$783,СВЦЭМ!$A$40:$A$783,$A300,СВЦЭМ!$B$39:$B$782,X$296)+'СЕТ СН'!$F$16</f>
        <v>0</v>
      </c>
      <c r="Y300" s="36">
        <f ca="1">SUMIFS(СВЦЭМ!$I$40:$I$783,СВЦЭМ!$A$40:$A$783,$A300,СВЦЭМ!$B$39:$B$782,Y$296)+'СЕТ СН'!$F$16</f>
        <v>0</v>
      </c>
    </row>
    <row r="301" spans="1:27" ht="15.75" hidden="1" x14ac:dyDescent="0.2">
      <c r="A301" s="35">
        <f t="shared" si="8"/>
        <v>45143</v>
      </c>
      <c r="B301" s="36">
        <f ca="1">SUMIFS(СВЦЭМ!$I$40:$I$783,СВЦЭМ!$A$40:$A$783,$A301,СВЦЭМ!$B$39:$B$782,B$296)+'СЕТ СН'!$F$16</f>
        <v>0</v>
      </c>
      <c r="C301" s="36">
        <f ca="1">SUMIFS(СВЦЭМ!$I$40:$I$783,СВЦЭМ!$A$40:$A$783,$A301,СВЦЭМ!$B$39:$B$782,C$296)+'СЕТ СН'!$F$16</f>
        <v>0</v>
      </c>
      <c r="D301" s="36">
        <f ca="1">SUMIFS(СВЦЭМ!$I$40:$I$783,СВЦЭМ!$A$40:$A$783,$A301,СВЦЭМ!$B$39:$B$782,D$296)+'СЕТ СН'!$F$16</f>
        <v>0</v>
      </c>
      <c r="E301" s="36">
        <f ca="1">SUMIFS(СВЦЭМ!$I$40:$I$783,СВЦЭМ!$A$40:$A$783,$A301,СВЦЭМ!$B$39:$B$782,E$296)+'СЕТ СН'!$F$16</f>
        <v>0</v>
      </c>
      <c r="F301" s="36">
        <f ca="1">SUMIFS(СВЦЭМ!$I$40:$I$783,СВЦЭМ!$A$40:$A$783,$A301,СВЦЭМ!$B$39:$B$782,F$296)+'СЕТ СН'!$F$16</f>
        <v>0</v>
      </c>
      <c r="G301" s="36">
        <f ca="1">SUMIFS(СВЦЭМ!$I$40:$I$783,СВЦЭМ!$A$40:$A$783,$A301,СВЦЭМ!$B$39:$B$782,G$296)+'СЕТ СН'!$F$16</f>
        <v>0</v>
      </c>
      <c r="H301" s="36">
        <f ca="1">SUMIFS(СВЦЭМ!$I$40:$I$783,СВЦЭМ!$A$40:$A$783,$A301,СВЦЭМ!$B$39:$B$782,H$296)+'СЕТ СН'!$F$16</f>
        <v>0</v>
      </c>
      <c r="I301" s="36">
        <f ca="1">SUMIFS(СВЦЭМ!$I$40:$I$783,СВЦЭМ!$A$40:$A$783,$A301,СВЦЭМ!$B$39:$B$782,I$296)+'СЕТ СН'!$F$16</f>
        <v>0</v>
      </c>
      <c r="J301" s="36">
        <f ca="1">SUMIFS(СВЦЭМ!$I$40:$I$783,СВЦЭМ!$A$40:$A$783,$A301,СВЦЭМ!$B$39:$B$782,J$296)+'СЕТ СН'!$F$16</f>
        <v>0</v>
      </c>
      <c r="K301" s="36">
        <f ca="1">SUMIFS(СВЦЭМ!$I$40:$I$783,СВЦЭМ!$A$40:$A$783,$A301,СВЦЭМ!$B$39:$B$782,K$296)+'СЕТ СН'!$F$16</f>
        <v>0</v>
      </c>
      <c r="L301" s="36">
        <f ca="1">SUMIFS(СВЦЭМ!$I$40:$I$783,СВЦЭМ!$A$40:$A$783,$A301,СВЦЭМ!$B$39:$B$782,L$296)+'СЕТ СН'!$F$16</f>
        <v>0</v>
      </c>
      <c r="M301" s="36">
        <f ca="1">SUMIFS(СВЦЭМ!$I$40:$I$783,СВЦЭМ!$A$40:$A$783,$A301,СВЦЭМ!$B$39:$B$782,M$296)+'СЕТ СН'!$F$16</f>
        <v>0</v>
      </c>
      <c r="N301" s="36">
        <f ca="1">SUMIFS(СВЦЭМ!$I$40:$I$783,СВЦЭМ!$A$40:$A$783,$A301,СВЦЭМ!$B$39:$B$782,N$296)+'СЕТ СН'!$F$16</f>
        <v>0</v>
      </c>
      <c r="O301" s="36">
        <f ca="1">SUMIFS(СВЦЭМ!$I$40:$I$783,СВЦЭМ!$A$40:$A$783,$A301,СВЦЭМ!$B$39:$B$782,O$296)+'СЕТ СН'!$F$16</f>
        <v>0</v>
      </c>
      <c r="P301" s="36">
        <f ca="1">SUMIFS(СВЦЭМ!$I$40:$I$783,СВЦЭМ!$A$40:$A$783,$A301,СВЦЭМ!$B$39:$B$782,P$296)+'СЕТ СН'!$F$16</f>
        <v>0</v>
      </c>
      <c r="Q301" s="36">
        <f ca="1">SUMIFS(СВЦЭМ!$I$40:$I$783,СВЦЭМ!$A$40:$A$783,$A301,СВЦЭМ!$B$39:$B$782,Q$296)+'СЕТ СН'!$F$16</f>
        <v>0</v>
      </c>
      <c r="R301" s="36">
        <f ca="1">SUMIFS(СВЦЭМ!$I$40:$I$783,СВЦЭМ!$A$40:$A$783,$A301,СВЦЭМ!$B$39:$B$782,R$296)+'СЕТ СН'!$F$16</f>
        <v>0</v>
      </c>
      <c r="S301" s="36">
        <f ca="1">SUMIFS(СВЦЭМ!$I$40:$I$783,СВЦЭМ!$A$40:$A$783,$A301,СВЦЭМ!$B$39:$B$782,S$296)+'СЕТ СН'!$F$16</f>
        <v>0</v>
      </c>
      <c r="T301" s="36">
        <f ca="1">SUMIFS(СВЦЭМ!$I$40:$I$783,СВЦЭМ!$A$40:$A$783,$A301,СВЦЭМ!$B$39:$B$782,T$296)+'СЕТ СН'!$F$16</f>
        <v>0</v>
      </c>
      <c r="U301" s="36">
        <f ca="1">SUMIFS(СВЦЭМ!$I$40:$I$783,СВЦЭМ!$A$40:$A$783,$A301,СВЦЭМ!$B$39:$B$782,U$296)+'СЕТ СН'!$F$16</f>
        <v>0</v>
      </c>
      <c r="V301" s="36">
        <f ca="1">SUMIFS(СВЦЭМ!$I$40:$I$783,СВЦЭМ!$A$40:$A$783,$A301,СВЦЭМ!$B$39:$B$782,V$296)+'СЕТ СН'!$F$16</f>
        <v>0</v>
      </c>
      <c r="W301" s="36">
        <f ca="1">SUMIFS(СВЦЭМ!$I$40:$I$783,СВЦЭМ!$A$40:$A$783,$A301,СВЦЭМ!$B$39:$B$782,W$296)+'СЕТ СН'!$F$16</f>
        <v>0</v>
      </c>
      <c r="X301" s="36">
        <f ca="1">SUMIFS(СВЦЭМ!$I$40:$I$783,СВЦЭМ!$A$40:$A$783,$A301,СВЦЭМ!$B$39:$B$782,X$296)+'СЕТ СН'!$F$16</f>
        <v>0</v>
      </c>
      <c r="Y301" s="36">
        <f ca="1">SUMIFS(СВЦЭМ!$I$40:$I$783,СВЦЭМ!$A$40:$A$783,$A301,СВЦЭМ!$B$39:$B$782,Y$296)+'СЕТ СН'!$F$16</f>
        <v>0</v>
      </c>
    </row>
    <row r="302" spans="1:27" ht="15.75" hidden="1" x14ac:dyDescent="0.2">
      <c r="A302" s="35">
        <f t="shared" si="8"/>
        <v>45144</v>
      </c>
      <c r="B302" s="36">
        <f ca="1">SUMIFS(СВЦЭМ!$I$40:$I$783,СВЦЭМ!$A$40:$A$783,$A302,СВЦЭМ!$B$39:$B$782,B$296)+'СЕТ СН'!$F$16</f>
        <v>0</v>
      </c>
      <c r="C302" s="36">
        <f ca="1">SUMIFS(СВЦЭМ!$I$40:$I$783,СВЦЭМ!$A$40:$A$783,$A302,СВЦЭМ!$B$39:$B$782,C$296)+'СЕТ СН'!$F$16</f>
        <v>0</v>
      </c>
      <c r="D302" s="36">
        <f ca="1">SUMIFS(СВЦЭМ!$I$40:$I$783,СВЦЭМ!$A$40:$A$783,$A302,СВЦЭМ!$B$39:$B$782,D$296)+'СЕТ СН'!$F$16</f>
        <v>0</v>
      </c>
      <c r="E302" s="36">
        <f ca="1">SUMIFS(СВЦЭМ!$I$40:$I$783,СВЦЭМ!$A$40:$A$783,$A302,СВЦЭМ!$B$39:$B$782,E$296)+'СЕТ СН'!$F$16</f>
        <v>0</v>
      </c>
      <c r="F302" s="36">
        <f ca="1">SUMIFS(СВЦЭМ!$I$40:$I$783,СВЦЭМ!$A$40:$A$783,$A302,СВЦЭМ!$B$39:$B$782,F$296)+'СЕТ СН'!$F$16</f>
        <v>0</v>
      </c>
      <c r="G302" s="36">
        <f ca="1">SUMIFS(СВЦЭМ!$I$40:$I$783,СВЦЭМ!$A$40:$A$783,$A302,СВЦЭМ!$B$39:$B$782,G$296)+'СЕТ СН'!$F$16</f>
        <v>0</v>
      </c>
      <c r="H302" s="36">
        <f ca="1">SUMIFS(СВЦЭМ!$I$40:$I$783,СВЦЭМ!$A$40:$A$783,$A302,СВЦЭМ!$B$39:$B$782,H$296)+'СЕТ СН'!$F$16</f>
        <v>0</v>
      </c>
      <c r="I302" s="36">
        <f ca="1">SUMIFS(СВЦЭМ!$I$40:$I$783,СВЦЭМ!$A$40:$A$783,$A302,СВЦЭМ!$B$39:$B$782,I$296)+'СЕТ СН'!$F$16</f>
        <v>0</v>
      </c>
      <c r="J302" s="36">
        <f ca="1">SUMIFS(СВЦЭМ!$I$40:$I$783,СВЦЭМ!$A$40:$A$783,$A302,СВЦЭМ!$B$39:$B$782,J$296)+'СЕТ СН'!$F$16</f>
        <v>0</v>
      </c>
      <c r="K302" s="36">
        <f ca="1">SUMIFS(СВЦЭМ!$I$40:$I$783,СВЦЭМ!$A$40:$A$783,$A302,СВЦЭМ!$B$39:$B$782,K$296)+'СЕТ СН'!$F$16</f>
        <v>0</v>
      </c>
      <c r="L302" s="36">
        <f ca="1">SUMIFS(СВЦЭМ!$I$40:$I$783,СВЦЭМ!$A$40:$A$783,$A302,СВЦЭМ!$B$39:$B$782,L$296)+'СЕТ СН'!$F$16</f>
        <v>0</v>
      </c>
      <c r="M302" s="36">
        <f ca="1">SUMIFS(СВЦЭМ!$I$40:$I$783,СВЦЭМ!$A$40:$A$783,$A302,СВЦЭМ!$B$39:$B$782,M$296)+'СЕТ СН'!$F$16</f>
        <v>0</v>
      </c>
      <c r="N302" s="36">
        <f ca="1">SUMIFS(СВЦЭМ!$I$40:$I$783,СВЦЭМ!$A$40:$A$783,$A302,СВЦЭМ!$B$39:$B$782,N$296)+'СЕТ СН'!$F$16</f>
        <v>0</v>
      </c>
      <c r="O302" s="36">
        <f ca="1">SUMIFS(СВЦЭМ!$I$40:$I$783,СВЦЭМ!$A$40:$A$783,$A302,СВЦЭМ!$B$39:$B$782,O$296)+'СЕТ СН'!$F$16</f>
        <v>0</v>
      </c>
      <c r="P302" s="36">
        <f ca="1">SUMIFS(СВЦЭМ!$I$40:$I$783,СВЦЭМ!$A$40:$A$783,$A302,СВЦЭМ!$B$39:$B$782,P$296)+'СЕТ СН'!$F$16</f>
        <v>0</v>
      </c>
      <c r="Q302" s="36">
        <f ca="1">SUMIFS(СВЦЭМ!$I$40:$I$783,СВЦЭМ!$A$40:$A$783,$A302,СВЦЭМ!$B$39:$B$782,Q$296)+'СЕТ СН'!$F$16</f>
        <v>0</v>
      </c>
      <c r="R302" s="36">
        <f ca="1">SUMIFS(СВЦЭМ!$I$40:$I$783,СВЦЭМ!$A$40:$A$783,$A302,СВЦЭМ!$B$39:$B$782,R$296)+'СЕТ СН'!$F$16</f>
        <v>0</v>
      </c>
      <c r="S302" s="36">
        <f ca="1">SUMIFS(СВЦЭМ!$I$40:$I$783,СВЦЭМ!$A$40:$A$783,$A302,СВЦЭМ!$B$39:$B$782,S$296)+'СЕТ СН'!$F$16</f>
        <v>0</v>
      </c>
      <c r="T302" s="36">
        <f ca="1">SUMIFS(СВЦЭМ!$I$40:$I$783,СВЦЭМ!$A$40:$A$783,$A302,СВЦЭМ!$B$39:$B$782,T$296)+'СЕТ СН'!$F$16</f>
        <v>0</v>
      </c>
      <c r="U302" s="36">
        <f ca="1">SUMIFS(СВЦЭМ!$I$40:$I$783,СВЦЭМ!$A$40:$A$783,$A302,СВЦЭМ!$B$39:$B$782,U$296)+'СЕТ СН'!$F$16</f>
        <v>0</v>
      </c>
      <c r="V302" s="36">
        <f ca="1">SUMIFS(СВЦЭМ!$I$40:$I$783,СВЦЭМ!$A$40:$A$783,$A302,СВЦЭМ!$B$39:$B$782,V$296)+'СЕТ СН'!$F$16</f>
        <v>0</v>
      </c>
      <c r="W302" s="36">
        <f ca="1">SUMIFS(СВЦЭМ!$I$40:$I$783,СВЦЭМ!$A$40:$A$783,$A302,СВЦЭМ!$B$39:$B$782,W$296)+'СЕТ СН'!$F$16</f>
        <v>0</v>
      </c>
      <c r="X302" s="36">
        <f ca="1">SUMIFS(СВЦЭМ!$I$40:$I$783,СВЦЭМ!$A$40:$A$783,$A302,СВЦЭМ!$B$39:$B$782,X$296)+'СЕТ СН'!$F$16</f>
        <v>0</v>
      </c>
      <c r="Y302" s="36">
        <f ca="1">SUMIFS(СВЦЭМ!$I$40:$I$783,СВЦЭМ!$A$40:$A$783,$A302,СВЦЭМ!$B$39:$B$782,Y$296)+'СЕТ СН'!$F$16</f>
        <v>0</v>
      </c>
    </row>
    <row r="303" spans="1:27" ht="15.75" hidden="1" x14ac:dyDescent="0.2">
      <c r="A303" s="35">
        <f t="shared" si="8"/>
        <v>45145</v>
      </c>
      <c r="B303" s="36">
        <f ca="1">SUMIFS(СВЦЭМ!$I$40:$I$783,СВЦЭМ!$A$40:$A$783,$A303,СВЦЭМ!$B$39:$B$782,B$296)+'СЕТ СН'!$F$16</f>
        <v>0</v>
      </c>
      <c r="C303" s="36">
        <f ca="1">SUMIFS(СВЦЭМ!$I$40:$I$783,СВЦЭМ!$A$40:$A$783,$A303,СВЦЭМ!$B$39:$B$782,C$296)+'СЕТ СН'!$F$16</f>
        <v>0</v>
      </c>
      <c r="D303" s="36">
        <f ca="1">SUMIFS(СВЦЭМ!$I$40:$I$783,СВЦЭМ!$A$40:$A$783,$A303,СВЦЭМ!$B$39:$B$782,D$296)+'СЕТ СН'!$F$16</f>
        <v>0</v>
      </c>
      <c r="E303" s="36">
        <f ca="1">SUMIFS(СВЦЭМ!$I$40:$I$783,СВЦЭМ!$A$40:$A$783,$A303,СВЦЭМ!$B$39:$B$782,E$296)+'СЕТ СН'!$F$16</f>
        <v>0</v>
      </c>
      <c r="F303" s="36">
        <f ca="1">SUMIFS(СВЦЭМ!$I$40:$I$783,СВЦЭМ!$A$40:$A$783,$A303,СВЦЭМ!$B$39:$B$782,F$296)+'СЕТ СН'!$F$16</f>
        <v>0</v>
      </c>
      <c r="G303" s="36">
        <f ca="1">SUMIFS(СВЦЭМ!$I$40:$I$783,СВЦЭМ!$A$40:$A$783,$A303,СВЦЭМ!$B$39:$B$782,G$296)+'СЕТ СН'!$F$16</f>
        <v>0</v>
      </c>
      <c r="H303" s="36">
        <f ca="1">SUMIFS(СВЦЭМ!$I$40:$I$783,СВЦЭМ!$A$40:$A$783,$A303,СВЦЭМ!$B$39:$B$782,H$296)+'СЕТ СН'!$F$16</f>
        <v>0</v>
      </c>
      <c r="I303" s="36">
        <f ca="1">SUMIFS(СВЦЭМ!$I$40:$I$783,СВЦЭМ!$A$40:$A$783,$A303,СВЦЭМ!$B$39:$B$782,I$296)+'СЕТ СН'!$F$16</f>
        <v>0</v>
      </c>
      <c r="J303" s="36">
        <f ca="1">SUMIFS(СВЦЭМ!$I$40:$I$783,СВЦЭМ!$A$40:$A$783,$A303,СВЦЭМ!$B$39:$B$782,J$296)+'СЕТ СН'!$F$16</f>
        <v>0</v>
      </c>
      <c r="K303" s="36">
        <f ca="1">SUMIFS(СВЦЭМ!$I$40:$I$783,СВЦЭМ!$A$40:$A$783,$A303,СВЦЭМ!$B$39:$B$782,K$296)+'СЕТ СН'!$F$16</f>
        <v>0</v>
      </c>
      <c r="L303" s="36">
        <f ca="1">SUMIFS(СВЦЭМ!$I$40:$I$783,СВЦЭМ!$A$40:$A$783,$A303,СВЦЭМ!$B$39:$B$782,L$296)+'СЕТ СН'!$F$16</f>
        <v>0</v>
      </c>
      <c r="M303" s="36">
        <f ca="1">SUMIFS(СВЦЭМ!$I$40:$I$783,СВЦЭМ!$A$40:$A$783,$A303,СВЦЭМ!$B$39:$B$782,M$296)+'СЕТ СН'!$F$16</f>
        <v>0</v>
      </c>
      <c r="N303" s="36">
        <f ca="1">SUMIFS(СВЦЭМ!$I$40:$I$783,СВЦЭМ!$A$40:$A$783,$A303,СВЦЭМ!$B$39:$B$782,N$296)+'СЕТ СН'!$F$16</f>
        <v>0</v>
      </c>
      <c r="O303" s="36">
        <f ca="1">SUMIFS(СВЦЭМ!$I$40:$I$783,СВЦЭМ!$A$40:$A$783,$A303,СВЦЭМ!$B$39:$B$782,O$296)+'СЕТ СН'!$F$16</f>
        <v>0</v>
      </c>
      <c r="P303" s="36">
        <f ca="1">SUMIFS(СВЦЭМ!$I$40:$I$783,СВЦЭМ!$A$40:$A$783,$A303,СВЦЭМ!$B$39:$B$782,P$296)+'СЕТ СН'!$F$16</f>
        <v>0</v>
      </c>
      <c r="Q303" s="36">
        <f ca="1">SUMIFS(СВЦЭМ!$I$40:$I$783,СВЦЭМ!$A$40:$A$783,$A303,СВЦЭМ!$B$39:$B$782,Q$296)+'СЕТ СН'!$F$16</f>
        <v>0</v>
      </c>
      <c r="R303" s="36">
        <f ca="1">SUMIFS(СВЦЭМ!$I$40:$I$783,СВЦЭМ!$A$40:$A$783,$A303,СВЦЭМ!$B$39:$B$782,R$296)+'СЕТ СН'!$F$16</f>
        <v>0</v>
      </c>
      <c r="S303" s="36">
        <f ca="1">SUMIFS(СВЦЭМ!$I$40:$I$783,СВЦЭМ!$A$40:$A$783,$A303,СВЦЭМ!$B$39:$B$782,S$296)+'СЕТ СН'!$F$16</f>
        <v>0</v>
      </c>
      <c r="T303" s="36">
        <f ca="1">SUMIFS(СВЦЭМ!$I$40:$I$783,СВЦЭМ!$A$40:$A$783,$A303,СВЦЭМ!$B$39:$B$782,T$296)+'СЕТ СН'!$F$16</f>
        <v>0</v>
      </c>
      <c r="U303" s="36">
        <f ca="1">SUMIFS(СВЦЭМ!$I$40:$I$783,СВЦЭМ!$A$40:$A$783,$A303,СВЦЭМ!$B$39:$B$782,U$296)+'СЕТ СН'!$F$16</f>
        <v>0</v>
      </c>
      <c r="V303" s="36">
        <f ca="1">SUMIFS(СВЦЭМ!$I$40:$I$783,СВЦЭМ!$A$40:$A$783,$A303,СВЦЭМ!$B$39:$B$782,V$296)+'СЕТ СН'!$F$16</f>
        <v>0</v>
      </c>
      <c r="W303" s="36">
        <f ca="1">SUMIFS(СВЦЭМ!$I$40:$I$783,СВЦЭМ!$A$40:$A$783,$A303,СВЦЭМ!$B$39:$B$782,W$296)+'СЕТ СН'!$F$16</f>
        <v>0</v>
      </c>
      <c r="X303" s="36">
        <f ca="1">SUMIFS(СВЦЭМ!$I$40:$I$783,СВЦЭМ!$A$40:$A$783,$A303,СВЦЭМ!$B$39:$B$782,X$296)+'СЕТ СН'!$F$16</f>
        <v>0</v>
      </c>
      <c r="Y303" s="36">
        <f ca="1">SUMIFS(СВЦЭМ!$I$40:$I$783,СВЦЭМ!$A$40:$A$783,$A303,СВЦЭМ!$B$39:$B$782,Y$296)+'СЕТ СН'!$F$16</f>
        <v>0</v>
      </c>
    </row>
    <row r="304" spans="1:27" ht="15.75" hidden="1" x14ac:dyDescent="0.2">
      <c r="A304" s="35">
        <f t="shared" si="8"/>
        <v>45146</v>
      </c>
      <c r="B304" s="36">
        <f ca="1">SUMIFS(СВЦЭМ!$I$40:$I$783,СВЦЭМ!$A$40:$A$783,$A304,СВЦЭМ!$B$39:$B$782,B$296)+'СЕТ СН'!$F$16</f>
        <v>0</v>
      </c>
      <c r="C304" s="36">
        <f ca="1">SUMIFS(СВЦЭМ!$I$40:$I$783,СВЦЭМ!$A$40:$A$783,$A304,СВЦЭМ!$B$39:$B$782,C$296)+'СЕТ СН'!$F$16</f>
        <v>0</v>
      </c>
      <c r="D304" s="36">
        <f ca="1">SUMIFS(СВЦЭМ!$I$40:$I$783,СВЦЭМ!$A$40:$A$783,$A304,СВЦЭМ!$B$39:$B$782,D$296)+'СЕТ СН'!$F$16</f>
        <v>0</v>
      </c>
      <c r="E304" s="36">
        <f ca="1">SUMIFS(СВЦЭМ!$I$40:$I$783,СВЦЭМ!$A$40:$A$783,$A304,СВЦЭМ!$B$39:$B$782,E$296)+'СЕТ СН'!$F$16</f>
        <v>0</v>
      </c>
      <c r="F304" s="36">
        <f ca="1">SUMIFS(СВЦЭМ!$I$40:$I$783,СВЦЭМ!$A$40:$A$783,$A304,СВЦЭМ!$B$39:$B$782,F$296)+'СЕТ СН'!$F$16</f>
        <v>0</v>
      </c>
      <c r="G304" s="36">
        <f ca="1">SUMIFS(СВЦЭМ!$I$40:$I$783,СВЦЭМ!$A$40:$A$783,$A304,СВЦЭМ!$B$39:$B$782,G$296)+'СЕТ СН'!$F$16</f>
        <v>0</v>
      </c>
      <c r="H304" s="36">
        <f ca="1">SUMIFS(СВЦЭМ!$I$40:$I$783,СВЦЭМ!$A$40:$A$783,$A304,СВЦЭМ!$B$39:$B$782,H$296)+'СЕТ СН'!$F$16</f>
        <v>0</v>
      </c>
      <c r="I304" s="36">
        <f ca="1">SUMIFS(СВЦЭМ!$I$40:$I$783,СВЦЭМ!$A$40:$A$783,$A304,СВЦЭМ!$B$39:$B$782,I$296)+'СЕТ СН'!$F$16</f>
        <v>0</v>
      </c>
      <c r="J304" s="36">
        <f ca="1">SUMIFS(СВЦЭМ!$I$40:$I$783,СВЦЭМ!$A$40:$A$783,$A304,СВЦЭМ!$B$39:$B$782,J$296)+'СЕТ СН'!$F$16</f>
        <v>0</v>
      </c>
      <c r="K304" s="36">
        <f ca="1">SUMIFS(СВЦЭМ!$I$40:$I$783,СВЦЭМ!$A$40:$A$783,$A304,СВЦЭМ!$B$39:$B$782,K$296)+'СЕТ СН'!$F$16</f>
        <v>0</v>
      </c>
      <c r="L304" s="36">
        <f ca="1">SUMIFS(СВЦЭМ!$I$40:$I$783,СВЦЭМ!$A$40:$A$783,$A304,СВЦЭМ!$B$39:$B$782,L$296)+'СЕТ СН'!$F$16</f>
        <v>0</v>
      </c>
      <c r="M304" s="36">
        <f ca="1">SUMIFS(СВЦЭМ!$I$40:$I$783,СВЦЭМ!$A$40:$A$783,$A304,СВЦЭМ!$B$39:$B$782,M$296)+'СЕТ СН'!$F$16</f>
        <v>0</v>
      </c>
      <c r="N304" s="36">
        <f ca="1">SUMIFS(СВЦЭМ!$I$40:$I$783,СВЦЭМ!$A$40:$A$783,$A304,СВЦЭМ!$B$39:$B$782,N$296)+'СЕТ СН'!$F$16</f>
        <v>0</v>
      </c>
      <c r="O304" s="36">
        <f ca="1">SUMIFS(СВЦЭМ!$I$40:$I$783,СВЦЭМ!$A$40:$A$783,$A304,СВЦЭМ!$B$39:$B$782,O$296)+'СЕТ СН'!$F$16</f>
        <v>0</v>
      </c>
      <c r="P304" s="36">
        <f ca="1">SUMIFS(СВЦЭМ!$I$40:$I$783,СВЦЭМ!$A$40:$A$783,$A304,СВЦЭМ!$B$39:$B$782,P$296)+'СЕТ СН'!$F$16</f>
        <v>0</v>
      </c>
      <c r="Q304" s="36">
        <f ca="1">SUMIFS(СВЦЭМ!$I$40:$I$783,СВЦЭМ!$A$40:$A$783,$A304,СВЦЭМ!$B$39:$B$782,Q$296)+'СЕТ СН'!$F$16</f>
        <v>0</v>
      </c>
      <c r="R304" s="36">
        <f ca="1">SUMIFS(СВЦЭМ!$I$40:$I$783,СВЦЭМ!$A$40:$A$783,$A304,СВЦЭМ!$B$39:$B$782,R$296)+'СЕТ СН'!$F$16</f>
        <v>0</v>
      </c>
      <c r="S304" s="36">
        <f ca="1">SUMIFS(СВЦЭМ!$I$40:$I$783,СВЦЭМ!$A$40:$A$783,$A304,СВЦЭМ!$B$39:$B$782,S$296)+'СЕТ СН'!$F$16</f>
        <v>0</v>
      </c>
      <c r="T304" s="36">
        <f ca="1">SUMIFS(СВЦЭМ!$I$40:$I$783,СВЦЭМ!$A$40:$A$783,$A304,СВЦЭМ!$B$39:$B$782,T$296)+'СЕТ СН'!$F$16</f>
        <v>0</v>
      </c>
      <c r="U304" s="36">
        <f ca="1">SUMIFS(СВЦЭМ!$I$40:$I$783,СВЦЭМ!$A$40:$A$783,$A304,СВЦЭМ!$B$39:$B$782,U$296)+'СЕТ СН'!$F$16</f>
        <v>0</v>
      </c>
      <c r="V304" s="36">
        <f ca="1">SUMIFS(СВЦЭМ!$I$40:$I$783,СВЦЭМ!$A$40:$A$783,$A304,СВЦЭМ!$B$39:$B$782,V$296)+'СЕТ СН'!$F$16</f>
        <v>0</v>
      </c>
      <c r="W304" s="36">
        <f ca="1">SUMIFS(СВЦЭМ!$I$40:$I$783,СВЦЭМ!$A$40:$A$783,$A304,СВЦЭМ!$B$39:$B$782,W$296)+'СЕТ СН'!$F$16</f>
        <v>0</v>
      </c>
      <c r="X304" s="36">
        <f ca="1">SUMIFS(СВЦЭМ!$I$40:$I$783,СВЦЭМ!$A$40:$A$783,$A304,СВЦЭМ!$B$39:$B$782,X$296)+'СЕТ СН'!$F$16</f>
        <v>0</v>
      </c>
      <c r="Y304" s="36">
        <f ca="1">SUMIFS(СВЦЭМ!$I$40:$I$783,СВЦЭМ!$A$40:$A$783,$A304,СВЦЭМ!$B$39:$B$782,Y$296)+'СЕТ СН'!$F$16</f>
        <v>0</v>
      </c>
    </row>
    <row r="305" spans="1:25" ht="15.75" hidden="1" x14ac:dyDescent="0.2">
      <c r="A305" s="35">
        <f t="shared" si="8"/>
        <v>45147</v>
      </c>
      <c r="B305" s="36">
        <f ca="1">SUMIFS(СВЦЭМ!$I$40:$I$783,СВЦЭМ!$A$40:$A$783,$A305,СВЦЭМ!$B$39:$B$782,B$296)+'СЕТ СН'!$F$16</f>
        <v>0</v>
      </c>
      <c r="C305" s="36">
        <f ca="1">SUMIFS(СВЦЭМ!$I$40:$I$783,СВЦЭМ!$A$40:$A$783,$A305,СВЦЭМ!$B$39:$B$782,C$296)+'СЕТ СН'!$F$16</f>
        <v>0</v>
      </c>
      <c r="D305" s="36">
        <f ca="1">SUMIFS(СВЦЭМ!$I$40:$I$783,СВЦЭМ!$A$40:$A$783,$A305,СВЦЭМ!$B$39:$B$782,D$296)+'СЕТ СН'!$F$16</f>
        <v>0</v>
      </c>
      <c r="E305" s="36">
        <f ca="1">SUMIFS(СВЦЭМ!$I$40:$I$783,СВЦЭМ!$A$40:$A$783,$A305,СВЦЭМ!$B$39:$B$782,E$296)+'СЕТ СН'!$F$16</f>
        <v>0</v>
      </c>
      <c r="F305" s="36">
        <f ca="1">SUMIFS(СВЦЭМ!$I$40:$I$783,СВЦЭМ!$A$40:$A$783,$A305,СВЦЭМ!$B$39:$B$782,F$296)+'СЕТ СН'!$F$16</f>
        <v>0</v>
      </c>
      <c r="G305" s="36">
        <f ca="1">SUMIFS(СВЦЭМ!$I$40:$I$783,СВЦЭМ!$A$40:$A$783,$A305,СВЦЭМ!$B$39:$B$782,G$296)+'СЕТ СН'!$F$16</f>
        <v>0</v>
      </c>
      <c r="H305" s="36">
        <f ca="1">SUMIFS(СВЦЭМ!$I$40:$I$783,СВЦЭМ!$A$40:$A$783,$A305,СВЦЭМ!$B$39:$B$782,H$296)+'СЕТ СН'!$F$16</f>
        <v>0</v>
      </c>
      <c r="I305" s="36">
        <f ca="1">SUMIFS(СВЦЭМ!$I$40:$I$783,СВЦЭМ!$A$40:$A$783,$A305,СВЦЭМ!$B$39:$B$782,I$296)+'СЕТ СН'!$F$16</f>
        <v>0</v>
      </c>
      <c r="J305" s="36">
        <f ca="1">SUMIFS(СВЦЭМ!$I$40:$I$783,СВЦЭМ!$A$40:$A$783,$A305,СВЦЭМ!$B$39:$B$782,J$296)+'СЕТ СН'!$F$16</f>
        <v>0</v>
      </c>
      <c r="K305" s="36">
        <f ca="1">SUMIFS(СВЦЭМ!$I$40:$I$783,СВЦЭМ!$A$40:$A$783,$A305,СВЦЭМ!$B$39:$B$782,K$296)+'СЕТ СН'!$F$16</f>
        <v>0</v>
      </c>
      <c r="L305" s="36">
        <f ca="1">SUMIFS(СВЦЭМ!$I$40:$I$783,СВЦЭМ!$A$40:$A$783,$A305,СВЦЭМ!$B$39:$B$782,L$296)+'СЕТ СН'!$F$16</f>
        <v>0</v>
      </c>
      <c r="M305" s="36">
        <f ca="1">SUMIFS(СВЦЭМ!$I$40:$I$783,СВЦЭМ!$A$40:$A$783,$A305,СВЦЭМ!$B$39:$B$782,M$296)+'СЕТ СН'!$F$16</f>
        <v>0</v>
      </c>
      <c r="N305" s="36">
        <f ca="1">SUMIFS(СВЦЭМ!$I$40:$I$783,СВЦЭМ!$A$40:$A$783,$A305,СВЦЭМ!$B$39:$B$782,N$296)+'СЕТ СН'!$F$16</f>
        <v>0</v>
      </c>
      <c r="O305" s="36">
        <f ca="1">SUMIFS(СВЦЭМ!$I$40:$I$783,СВЦЭМ!$A$40:$A$783,$A305,СВЦЭМ!$B$39:$B$782,O$296)+'СЕТ СН'!$F$16</f>
        <v>0</v>
      </c>
      <c r="P305" s="36">
        <f ca="1">SUMIFS(СВЦЭМ!$I$40:$I$783,СВЦЭМ!$A$40:$A$783,$A305,СВЦЭМ!$B$39:$B$782,P$296)+'СЕТ СН'!$F$16</f>
        <v>0</v>
      </c>
      <c r="Q305" s="36">
        <f ca="1">SUMIFS(СВЦЭМ!$I$40:$I$783,СВЦЭМ!$A$40:$A$783,$A305,СВЦЭМ!$B$39:$B$782,Q$296)+'СЕТ СН'!$F$16</f>
        <v>0</v>
      </c>
      <c r="R305" s="36">
        <f ca="1">SUMIFS(СВЦЭМ!$I$40:$I$783,СВЦЭМ!$A$40:$A$783,$A305,СВЦЭМ!$B$39:$B$782,R$296)+'СЕТ СН'!$F$16</f>
        <v>0</v>
      </c>
      <c r="S305" s="36">
        <f ca="1">SUMIFS(СВЦЭМ!$I$40:$I$783,СВЦЭМ!$A$40:$A$783,$A305,СВЦЭМ!$B$39:$B$782,S$296)+'СЕТ СН'!$F$16</f>
        <v>0</v>
      </c>
      <c r="T305" s="36">
        <f ca="1">SUMIFS(СВЦЭМ!$I$40:$I$783,СВЦЭМ!$A$40:$A$783,$A305,СВЦЭМ!$B$39:$B$782,T$296)+'СЕТ СН'!$F$16</f>
        <v>0</v>
      </c>
      <c r="U305" s="36">
        <f ca="1">SUMIFS(СВЦЭМ!$I$40:$I$783,СВЦЭМ!$A$40:$A$783,$A305,СВЦЭМ!$B$39:$B$782,U$296)+'СЕТ СН'!$F$16</f>
        <v>0</v>
      </c>
      <c r="V305" s="36">
        <f ca="1">SUMIFS(СВЦЭМ!$I$40:$I$783,СВЦЭМ!$A$40:$A$783,$A305,СВЦЭМ!$B$39:$B$782,V$296)+'СЕТ СН'!$F$16</f>
        <v>0</v>
      </c>
      <c r="W305" s="36">
        <f ca="1">SUMIFS(СВЦЭМ!$I$40:$I$783,СВЦЭМ!$A$40:$A$783,$A305,СВЦЭМ!$B$39:$B$782,W$296)+'СЕТ СН'!$F$16</f>
        <v>0</v>
      </c>
      <c r="X305" s="36">
        <f ca="1">SUMIFS(СВЦЭМ!$I$40:$I$783,СВЦЭМ!$A$40:$A$783,$A305,СВЦЭМ!$B$39:$B$782,X$296)+'СЕТ СН'!$F$16</f>
        <v>0</v>
      </c>
      <c r="Y305" s="36">
        <f ca="1">SUMIFS(СВЦЭМ!$I$40:$I$783,СВЦЭМ!$A$40:$A$783,$A305,СВЦЭМ!$B$39:$B$782,Y$296)+'СЕТ СН'!$F$16</f>
        <v>0</v>
      </c>
    </row>
    <row r="306" spans="1:25" ht="15.75" hidden="1" x14ac:dyDescent="0.2">
      <c r="A306" s="35">
        <f t="shared" si="8"/>
        <v>45148</v>
      </c>
      <c r="B306" s="36">
        <f ca="1">SUMIFS(СВЦЭМ!$I$40:$I$783,СВЦЭМ!$A$40:$A$783,$A306,СВЦЭМ!$B$39:$B$782,B$296)+'СЕТ СН'!$F$16</f>
        <v>0</v>
      </c>
      <c r="C306" s="36">
        <f ca="1">SUMIFS(СВЦЭМ!$I$40:$I$783,СВЦЭМ!$A$40:$A$783,$A306,СВЦЭМ!$B$39:$B$782,C$296)+'СЕТ СН'!$F$16</f>
        <v>0</v>
      </c>
      <c r="D306" s="36">
        <f ca="1">SUMIFS(СВЦЭМ!$I$40:$I$783,СВЦЭМ!$A$40:$A$783,$A306,СВЦЭМ!$B$39:$B$782,D$296)+'СЕТ СН'!$F$16</f>
        <v>0</v>
      </c>
      <c r="E306" s="36">
        <f ca="1">SUMIFS(СВЦЭМ!$I$40:$I$783,СВЦЭМ!$A$40:$A$783,$A306,СВЦЭМ!$B$39:$B$782,E$296)+'СЕТ СН'!$F$16</f>
        <v>0</v>
      </c>
      <c r="F306" s="36">
        <f ca="1">SUMIFS(СВЦЭМ!$I$40:$I$783,СВЦЭМ!$A$40:$A$783,$A306,СВЦЭМ!$B$39:$B$782,F$296)+'СЕТ СН'!$F$16</f>
        <v>0</v>
      </c>
      <c r="G306" s="36">
        <f ca="1">SUMIFS(СВЦЭМ!$I$40:$I$783,СВЦЭМ!$A$40:$A$783,$A306,СВЦЭМ!$B$39:$B$782,G$296)+'СЕТ СН'!$F$16</f>
        <v>0</v>
      </c>
      <c r="H306" s="36">
        <f ca="1">SUMIFS(СВЦЭМ!$I$40:$I$783,СВЦЭМ!$A$40:$A$783,$A306,СВЦЭМ!$B$39:$B$782,H$296)+'СЕТ СН'!$F$16</f>
        <v>0</v>
      </c>
      <c r="I306" s="36">
        <f ca="1">SUMIFS(СВЦЭМ!$I$40:$I$783,СВЦЭМ!$A$40:$A$783,$A306,СВЦЭМ!$B$39:$B$782,I$296)+'СЕТ СН'!$F$16</f>
        <v>0</v>
      </c>
      <c r="J306" s="36">
        <f ca="1">SUMIFS(СВЦЭМ!$I$40:$I$783,СВЦЭМ!$A$40:$A$783,$A306,СВЦЭМ!$B$39:$B$782,J$296)+'СЕТ СН'!$F$16</f>
        <v>0</v>
      </c>
      <c r="K306" s="36">
        <f ca="1">SUMIFS(СВЦЭМ!$I$40:$I$783,СВЦЭМ!$A$40:$A$783,$A306,СВЦЭМ!$B$39:$B$782,K$296)+'СЕТ СН'!$F$16</f>
        <v>0</v>
      </c>
      <c r="L306" s="36">
        <f ca="1">SUMIFS(СВЦЭМ!$I$40:$I$783,СВЦЭМ!$A$40:$A$783,$A306,СВЦЭМ!$B$39:$B$782,L$296)+'СЕТ СН'!$F$16</f>
        <v>0</v>
      </c>
      <c r="M306" s="36">
        <f ca="1">SUMIFS(СВЦЭМ!$I$40:$I$783,СВЦЭМ!$A$40:$A$783,$A306,СВЦЭМ!$B$39:$B$782,M$296)+'СЕТ СН'!$F$16</f>
        <v>0</v>
      </c>
      <c r="N306" s="36">
        <f ca="1">SUMIFS(СВЦЭМ!$I$40:$I$783,СВЦЭМ!$A$40:$A$783,$A306,СВЦЭМ!$B$39:$B$782,N$296)+'СЕТ СН'!$F$16</f>
        <v>0</v>
      </c>
      <c r="O306" s="36">
        <f ca="1">SUMIFS(СВЦЭМ!$I$40:$I$783,СВЦЭМ!$A$40:$A$783,$A306,СВЦЭМ!$B$39:$B$782,O$296)+'СЕТ СН'!$F$16</f>
        <v>0</v>
      </c>
      <c r="P306" s="36">
        <f ca="1">SUMIFS(СВЦЭМ!$I$40:$I$783,СВЦЭМ!$A$40:$A$783,$A306,СВЦЭМ!$B$39:$B$782,P$296)+'СЕТ СН'!$F$16</f>
        <v>0</v>
      </c>
      <c r="Q306" s="36">
        <f ca="1">SUMIFS(СВЦЭМ!$I$40:$I$783,СВЦЭМ!$A$40:$A$783,$A306,СВЦЭМ!$B$39:$B$782,Q$296)+'СЕТ СН'!$F$16</f>
        <v>0</v>
      </c>
      <c r="R306" s="36">
        <f ca="1">SUMIFS(СВЦЭМ!$I$40:$I$783,СВЦЭМ!$A$40:$A$783,$A306,СВЦЭМ!$B$39:$B$782,R$296)+'СЕТ СН'!$F$16</f>
        <v>0</v>
      </c>
      <c r="S306" s="36">
        <f ca="1">SUMIFS(СВЦЭМ!$I$40:$I$783,СВЦЭМ!$A$40:$A$783,$A306,СВЦЭМ!$B$39:$B$782,S$296)+'СЕТ СН'!$F$16</f>
        <v>0</v>
      </c>
      <c r="T306" s="36">
        <f ca="1">SUMIFS(СВЦЭМ!$I$40:$I$783,СВЦЭМ!$A$40:$A$783,$A306,СВЦЭМ!$B$39:$B$782,T$296)+'СЕТ СН'!$F$16</f>
        <v>0</v>
      </c>
      <c r="U306" s="36">
        <f ca="1">SUMIFS(СВЦЭМ!$I$40:$I$783,СВЦЭМ!$A$40:$A$783,$A306,СВЦЭМ!$B$39:$B$782,U$296)+'СЕТ СН'!$F$16</f>
        <v>0</v>
      </c>
      <c r="V306" s="36">
        <f ca="1">SUMIFS(СВЦЭМ!$I$40:$I$783,СВЦЭМ!$A$40:$A$783,$A306,СВЦЭМ!$B$39:$B$782,V$296)+'СЕТ СН'!$F$16</f>
        <v>0</v>
      </c>
      <c r="W306" s="36">
        <f ca="1">SUMIFS(СВЦЭМ!$I$40:$I$783,СВЦЭМ!$A$40:$A$783,$A306,СВЦЭМ!$B$39:$B$782,W$296)+'СЕТ СН'!$F$16</f>
        <v>0</v>
      </c>
      <c r="X306" s="36">
        <f ca="1">SUMIFS(СВЦЭМ!$I$40:$I$783,СВЦЭМ!$A$40:$A$783,$A306,СВЦЭМ!$B$39:$B$782,X$296)+'СЕТ СН'!$F$16</f>
        <v>0</v>
      </c>
      <c r="Y306" s="36">
        <f ca="1">SUMIFS(СВЦЭМ!$I$40:$I$783,СВЦЭМ!$A$40:$A$783,$A306,СВЦЭМ!$B$39:$B$782,Y$296)+'СЕТ СН'!$F$16</f>
        <v>0</v>
      </c>
    </row>
    <row r="307" spans="1:25" ht="15.75" hidden="1" x14ac:dyDescent="0.2">
      <c r="A307" s="35">
        <f t="shared" si="8"/>
        <v>45149</v>
      </c>
      <c r="B307" s="36">
        <f ca="1">SUMIFS(СВЦЭМ!$I$40:$I$783,СВЦЭМ!$A$40:$A$783,$A307,СВЦЭМ!$B$39:$B$782,B$296)+'СЕТ СН'!$F$16</f>
        <v>0</v>
      </c>
      <c r="C307" s="36">
        <f ca="1">SUMIFS(СВЦЭМ!$I$40:$I$783,СВЦЭМ!$A$40:$A$783,$A307,СВЦЭМ!$B$39:$B$782,C$296)+'СЕТ СН'!$F$16</f>
        <v>0</v>
      </c>
      <c r="D307" s="36">
        <f ca="1">SUMIFS(СВЦЭМ!$I$40:$I$783,СВЦЭМ!$A$40:$A$783,$A307,СВЦЭМ!$B$39:$B$782,D$296)+'СЕТ СН'!$F$16</f>
        <v>0</v>
      </c>
      <c r="E307" s="36">
        <f ca="1">SUMIFS(СВЦЭМ!$I$40:$I$783,СВЦЭМ!$A$40:$A$783,$A307,СВЦЭМ!$B$39:$B$782,E$296)+'СЕТ СН'!$F$16</f>
        <v>0</v>
      </c>
      <c r="F307" s="36">
        <f ca="1">SUMIFS(СВЦЭМ!$I$40:$I$783,СВЦЭМ!$A$40:$A$783,$A307,СВЦЭМ!$B$39:$B$782,F$296)+'СЕТ СН'!$F$16</f>
        <v>0</v>
      </c>
      <c r="G307" s="36">
        <f ca="1">SUMIFS(СВЦЭМ!$I$40:$I$783,СВЦЭМ!$A$40:$A$783,$A307,СВЦЭМ!$B$39:$B$782,G$296)+'СЕТ СН'!$F$16</f>
        <v>0</v>
      </c>
      <c r="H307" s="36">
        <f ca="1">SUMIFS(СВЦЭМ!$I$40:$I$783,СВЦЭМ!$A$40:$A$783,$A307,СВЦЭМ!$B$39:$B$782,H$296)+'СЕТ СН'!$F$16</f>
        <v>0</v>
      </c>
      <c r="I307" s="36">
        <f ca="1">SUMIFS(СВЦЭМ!$I$40:$I$783,СВЦЭМ!$A$40:$A$783,$A307,СВЦЭМ!$B$39:$B$782,I$296)+'СЕТ СН'!$F$16</f>
        <v>0</v>
      </c>
      <c r="J307" s="36">
        <f ca="1">SUMIFS(СВЦЭМ!$I$40:$I$783,СВЦЭМ!$A$40:$A$783,$A307,СВЦЭМ!$B$39:$B$782,J$296)+'СЕТ СН'!$F$16</f>
        <v>0</v>
      </c>
      <c r="K307" s="36">
        <f ca="1">SUMIFS(СВЦЭМ!$I$40:$I$783,СВЦЭМ!$A$40:$A$783,$A307,СВЦЭМ!$B$39:$B$782,K$296)+'СЕТ СН'!$F$16</f>
        <v>0</v>
      </c>
      <c r="L307" s="36">
        <f ca="1">SUMIFS(СВЦЭМ!$I$40:$I$783,СВЦЭМ!$A$40:$A$783,$A307,СВЦЭМ!$B$39:$B$782,L$296)+'СЕТ СН'!$F$16</f>
        <v>0</v>
      </c>
      <c r="M307" s="36">
        <f ca="1">SUMIFS(СВЦЭМ!$I$40:$I$783,СВЦЭМ!$A$40:$A$783,$A307,СВЦЭМ!$B$39:$B$782,M$296)+'СЕТ СН'!$F$16</f>
        <v>0</v>
      </c>
      <c r="N307" s="36">
        <f ca="1">SUMIFS(СВЦЭМ!$I$40:$I$783,СВЦЭМ!$A$40:$A$783,$A307,СВЦЭМ!$B$39:$B$782,N$296)+'СЕТ СН'!$F$16</f>
        <v>0</v>
      </c>
      <c r="O307" s="36">
        <f ca="1">SUMIFS(СВЦЭМ!$I$40:$I$783,СВЦЭМ!$A$40:$A$783,$A307,СВЦЭМ!$B$39:$B$782,O$296)+'СЕТ СН'!$F$16</f>
        <v>0</v>
      </c>
      <c r="P307" s="36">
        <f ca="1">SUMIFS(СВЦЭМ!$I$40:$I$783,СВЦЭМ!$A$40:$A$783,$A307,СВЦЭМ!$B$39:$B$782,P$296)+'СЕТ СН'!$F$16</f>
        <v>0</v>
      </c>
      <c r="Q307" s="36">
        <f ca="1">SUMIFS(СВЦЭМ!$I$40:$I$783,СВЦЭМ!$A$40:$A$783,$A307,СВЦЭМ!$B$39:$B$782,Q$296)+'СЕТ СН'!$F$16</f>
        <v>0</v>
      </c>
      <c r="R307" s="36">
        <f ca="1">SUMIFS(СВЦЭМ!$I$40:$I$783,СВЦЭМ!$A$40:$A$783,$A307,СВЦЭМ!$B$39:$B$782,R$296)+'СЕТ СН'!$F$16</f>
        <v>0</v>
      </c>
      <c r="S307" s="36">
        <f ca="1">SUMIFS(СВЦЭМ!$I$40:$I$783,СВЦЭМ!$A$40:$A$783,$A307,СВЦЭМ!$B$39:$B$782,S$296)+'СЕТ СН'!$F$16</f>
        <v>0</v>
      </c>
      <c r="T307" s="36">
        <f ca="1">SUMIFS(СВЦЭМ!$I$40:$I$783,СВЦЭМ!$A$40:$A$783,$A307,СВЦЭМ!$B$39:$B$782,T$296)+'СЕТ СН'!$F$16</f>
        <v>0</v>
      </c>
      <c r="U307" s="36">
        <f ca="1">SUMIFS(СВЦЭМ!$I$40:$I$783,СВЦЭМ!$A$40:$A$783,$A307,СВЦЭМ!$B$39:$B$782,U$296)+'СЕТ СН'!$F$16</f>
        <v>0</v>
      </c>
      <c r="V307" s="36">
        <f ca="1">SUMIFS(СВЦЭМ!$I$40:$I$783,СВЦЭМ!$A$40:$A$783,$A307,СВЦЭМ!$B$39:$B$782,V$296)+'СЕТ СН'!$F$16</f>
        <v>0</v>
      </c>
      <c r="W307" s="36">
        <f ca="1">SUMIFS(СВЦЭМ!$I$40:$I$783,СВЦЭМ!$A$40:$A$783,$A307,СВЦЭМ!$B$39:$B$782,W$296)+'СЕТ СН'!$F$16</f>
        <v>0</v>
      </c>
      <c r="X307" s="36">
        <f ca="1">SUMIFS(СВЦЭМ!$I$40:$I$783,СВЦЭМ!$A$40:$A$783,$A307,СВЦЭМ!$B$39:$B$782,X$296)+'СЕТ СН'!$F$16</f>
        <v>0</v>
      </c>
      <c r="Y307" s="36">
        <f ca="1">SUMIFS(СВЦЭМ!$I$40:$I$783,СВЦЭМ!$A$40:$A$783,$A307,СВЦЭМ!$B$39:$B$782,Y$296)+'СЕТ СН'!$F$16</f>
        <v>0</v>
      </c>
    </row>
    <row r="308" spans="1:25" ht="15.75" hidden="1" x14ac:dyDescent="0.2">
      <c r="A308" s="35">
        <f t="shared" si="8"/>
        <v>45150</v>
      </c>
      <c r="B308" s="36">
        <f ca="1">SUMIFS(СВЦЭМ!$I$40:$I$783,СВЦЭМ!$A$40:$A$783,$A308,СВЦЭМ!$B$39:$B$782,B$296)+'СЕТ СН'!$F$16</f>
        <v>0</v>
      </c>
      <c r="C308" s="36">
        <f ca="1">SUMIFS(СВЦЭМ!$I$40:$I$783,СВЦЭМ!$A$40:$A$783,$A308,СВЦЭМ!$B$39:$B$782,C$296)+'СЕТ СН'!$F$16</f>
        <v>0</v>
      </c>
      <c r="D308" s="36">
        <f ca="1">SUMIFS(СВЦЭМ!$I$40:$I$783,СВЦЭМ!$A$40:$A$783,$A308,СВЦЭМ!$B$39:$B$782,D$296)+'СЕТ СН'!$F$16</f>
        <v>0</v>
      </c>
      <c r="E308" s="36">
        <f ca="1">SUMIFS(СВЦЭМ!$I$40:$I$783,СВЦЭМ!$A$40:$A$783,$A308,СВЦЭМ!$B$39:$B$782,E$296)+'СЕТ СН'!$F$16</f>
        <v>0</v>
      </c>
      <c r="F308" s="36">
        <f ca="1">SUMIFS(СВЦЭМ!$I$40:$I$783,СВЦЭМ!$A$40:$A$783,$A308,СВЦЭМ!$B$39:$B$782,F$296)+'СЕТ СН'!$F$16</f>
        <v>0</v>
      </c>
      <c r="G308" s="36">
        <f ca="1">SUMIFS(СВЦЭМ!$I$40:$I$783,СВЦЭМ!$A$40:$A$783,$A308,СВЦЭМ!$B$39:$B$782,G$296)+'СЕТ СН'!$F$16</f>
        <v>0</v>
      </c>
      <c r="H308" s="36">
        <f ca="1">SUMIFS(СВЦЭМ!$I$40:$I$783,СВЦЭМ!$A$40:$A$783,$A308,СВЦЭМ!$B$39:$B$782,H$296)+'СЕТ СН'!$F$16</f>
        <v>0</v>
      </c>
      <c r="I308" s="36">
        <f ca="1">SUMIFS(СВЦЭМ!$I$40:$I$783,СВЦЭМ!$A$40:$A$783,$A308,СВЦЭМ!$B$39:$B$782,I$296)+'СЕТ СН'!$F$16</f>
        <v>0</v>
      </c>
      <c r="J308" s="36">
        <f ca="1">SUMIFS(СВЦЭМ!$I$40:$I$783,СВЦЭМ!$A$40:$A$783,$A308,СВЦЭМ!$B$39:$B$782,J$296)+'СЕТ СН'!$F$16</f>
        <v>0</v>
      </c>
      <c r="K308" s="36">
        <f ca="1">SUMIFS(СВЦЭМ!$I$40:$I$783,СВЦЭМ!$A$40:$A$783,$A308,СВЦЭМ!$B$39:$B$782,K$296)+'СЕТ СН'!$F$16</f>
        <v>0</v>
      </c>
      <c r="L308" s="36">
        <f ca="1">SUMIFS(СВЦЭМ!$I$40:$I$783,СВЦЭМ!$A$40:$A$783,$A308,СВЦЭМ!$B$39:$B$782,L$296)+'СЕТ СН'!$F$16</f>
        <v>0</v>
      </c>
      <c r="M308" s="36">
        <f ca="1">SUMIFS(СВЦЭМ!$I$40:$I$783,СВЦЭМ!$A$40:$A$783,$A308,СВЦЭМ!$B$39:$B$782,M$296)+'СЕТ СН'!$F$16</f>
        <v>0</v>
      </c>
      <c r="N308" s="36">
        <f ca="1">SUMIFS(СВЦЭМ!$I$40:$I$783,СВЦЭМ!$A$40:$A$783,$A308,СВЦЭМ!$B$39:$B$782,N$296)+'СЕТ СН'!$F$16</f>
        <v>0</v>
      </c>
      <c r="O308" s="36">
        <f ca="1">SUMIFS(СВЦЭМ!$I$40:$I$783,СВЦЭМ!$A$40:$A$783,$A308,СВЦЭМ!$B$39:$B$782,O$296)+'СЕТ СН'!$F$16</f>
        <v>0</v>
      </c>
      <c r="P308" s="36">
        <f ca="1">SUMIFS(СВЦЭМ!$I$40:$I$783,СВЦЭМ!$A$40:$A$783,$A308,СВЦЭМ!$B$39:$B$782,P$296)+'СЕТ СН'!$F$16</f>
        <v>0</v>
      </c>
      <c r="Q308" s="36">
        <f ca="1">SUMIFS(СВЦЭМ!$I$40:$I$783,СВЦЭМ!$A$40:$A$783,$A308,СВЦЭМ!$B$39:$B$782,Q$296)+'СЕТ СН'!$F$16</f>
        <v>0</v>
      </c>
      <c r="R308" s="36">
        <f ca="1">SUMIFS(СВЦЭМ!$I$40:$I$783,СВЦЭМ!$A$40:$A$783,$A308,СВЦЭМ!$B$39:$B$782,R$296)+'СЕТ СН'!$F$16</f>
        <v>0</v>
      </c>
      <c r="S308" s="36">
        <f ca="1">SUMIFS(СВЦЭМ!$I$40:$I$783,СВЦЭМ!$A$40:$A$783,$A308,СВЦЭМ!$B$39:$B$782,S$296)+'СЕТ СН'!$F$16</f>
        <v>0</v>
      </c>
      <c r="T308" s="36">
        <f ca="1">SUMIFS(СВЦЭМ!$I$40:$I$783,СВЦЭМ!$A$40:$A$783,$A308,СВЦЭМ!$B$39:$B$782,T$296)+'СЕТ СН'!$F$16</f>
        <v>0</v>
      </c>
      <c r="U308" s="36">
        <f ca="1">SUMIFS(СВЦЭМ!$I$40:$I$783,СВЦЭМ!$A$40:$A$783,$A308,СВЦЭМ!$B$39:$B$782,U$296)+'СЕТ СН'!$F$16</f>
        <v>0</v>
      </c>
      <c r="V308" s="36">
        <f ca="1">SUMIFS(СВЦЭМ!$I$40:$I$783,СВЦЭМ!$A$40:$A$783,$A308,СВЦЭМ!$B$39:$B$782,V$296)+'СЕТ СН'!$F$16</f>
        <v>0</v>
      </c>
      <c r="W308" s="36">
        <f ca="1">SUMIFS(СВЦЭМ!$I$40:$I$783,СВЦЭМ!$A$40:$A$783,$A308,СВЦЭМ!$B$39:$B$782,W$296)+'СЕТ СН'!$F$16</f>
        <v>0</v>
      </c>
      <c r="X308" s="36">
        <f ca="1">SUMIFS(СВЦЭМ!$I$40:$I$783,СВЦЭМ!$A$40:$A$783,$A308,СВЦЭМ!$B$39:$B$782,X$296)+'СЕТ СН'!$F$16</f>
        <v>0</v>
      </c>
      <c r="Y308" s="36">
        <f ca="1">SUMIFS(СВЦЭМ!$I$40:$I$783,СВЦЭМ!$A$40:$A$783,$A308,СВЦЭМ!$B$39:$B$782,Y$296)+'СЕТ СН'!$F$16</f>
        <v>0</v>
      </c>
    </row>
    <row r="309" spans="1:25" ht="15.75" hidden="1" x14ac:dyDescent="0.2">
      <c r="A309" s="35">
        <f t="shared" si="8"/>
        <v>45151</v>
      </c>
      <c r="B309" s="36">
        <f ca="1">SUMIFS(СВЦЭМ!$I$40:$I$783,СВЦЭМ!$A$40:$A$783,$A309,СВЦЭМ!$B$39:$B$782,B$296)+'СЕТ СН'!$F$16</f>
        <v>0</v>
      </c>
      <c r="C309" s="36">
        <f ca="1">SUMIFS(СВЦЭМ!$I$40:$I$783,СВЦЭМ!$A$40:$A$783,$A309,СВЦЭМ!$B$39:$B$782,C$296)+'СЕТ СН'!$F$16</f>
        <v>0</v>
      </c>
      <c r="D309" s="36">
        <f ca="1">SUMIFS(СВЦЭМ!$I$40:$I$783,СВЦЭМ!$A$40:$A$783,$A309,СВЦЭМ!$B$39:$B$782,D$296)+'СЕТ СН'!$F$16</f>
        <v>0</v>
      </c>
      <c r="E309" s="36">
        <f ca="1">SUMIFS(СВЦЭМ!$I$40:$I$783,СВЦЭМ!$A$40:$A$783,$A309,СВЦЭМ!$B$39:$B$782,E$296)+'СЕТ СН'!$F$16</f>
        <v>0</v>
      </c>
      <c r="F309" s="36">
        <f ca="1">SUMIFS(СВЦЭМ!$I$40:$I$783,СВЦЭМ!$A$40:$A$783,$A309,СВЦЭМ!$B$39:$B$782,F$296)+'СЕТ СН'!$F$16</f>
        <v>0</v>
      </c>
      <c r="G309" s="36">
        <f ca="1">SUMIFS(СВЦЭМ!$I$40:$I$783,СВЦЭМ!$A$40:$A$783,$A309,СВЦЭМ!$B$39:$B$782,G$296)+'СЕТ СН'!$F$16</f>
        <v>0</v>
      </c>
      <c r="H309" s="36">
        <f ca="1">SUMIFS(СВЦЭМ!$I$40:$I$783,СВЦЭМ!$A$40:$A$783,$A309,СВЦЭМ!$B$39:$B$782,H$296)+'СЕТ СН'!$F$16</f>
        <v>0</v>
      </c>
      <c r="I309" s="36">
        <f ca="1">SUMIFS(СВЦЭМ!$I$40:$I$783,СВЦЭМ!$A$40:$A$783,$A309,СВЦЭМ!$B$39:$B$782,I$296)+'СЕТ СН'!$F$16</f>
        <v>0</v>
      </c>
      <c r="J309" s="36">
        <f ca="1">SUMIFS(СВЦЭМ!$I$40:$I$783,СВЦЭМ!$A$40:$A$783,$A309,СВЦЭМ!$B$39:$B$782,J$296)+'СЕТ СН'!$F$16</f>
        <v>0</v>
      </c>
      <c r="K309" s="36">
        <f ca="1">SUMIFS(СВЦЭМ!$I$40:$I$783,СВЦЭМ!$A$40:$A$783,$A309,СВЦЭМ!$B$39:$B$782,K$296)+'СЕТ СН'!$F$16</f>
        <v>0</v>
      </c>
      <c r="L309" s="36">
        <f ca="1">SUMIFS(СВЦЭМ!$I$40:$I$783,СВЦЭМ!$A$40:$A$783,$A309,СВЦЭМ!$B$39:$B$782,L$296)+'СЕТ СН'!$F$16</f>
        <v>0</v>
      </c>
      <c r="M309" s="36">
        <f ca="1">SUMIFS(СВЦЭМ!$I$40:$I$783,СВЦЭМ!$A$40:$A$783,$A309,СВЦЭМ!$B$39:$B$782,M$296)+'СЕТ СН'!$F$16</f>
        <v>0</v>
      </c>
      <c r="N309" s="36">
        <f ca="1">SUMIFS(СВЦЭМ!$I$40:$I$783,СВЦЭМ!$A$40:$A$783,$A309,СВЦЭМ!$B$39:$B$782,N$296)+'СЕТ СН'!$F$16</f>
        <v>0</v>
      </c>
      <c r="O309" s="36">
        <f ca="1">SUMIFS(СВЦЭМ!$I$40:$I$783,СВЦЭМ!$A$40:$A$783,$A309,СВЦЭМ!$B$39:$B$782,O$296)+'СЕТ СН'!$F$16</f>
        <v>0</v>
      </c>
      <c r="P309" s="36">
        <f ca="1">SUMIFS(СВЦЭМ!$I$40:$I$783,СВЦЭМ!$A$40:$A$783,$A309,СВЦЭМ!$B$39:$B$782,P$296)+'СЕТ СН'!$F$16</f>
        <v>0</v>
      </c>
      <c r="Q309" s="36">
        <f ca="1">SUMIFS(СВЦЭМ!$I$40:$I$783,СВЦЭМ!$A$40:$A$783,$A309,СВЦЭМ!$B$39:$B$782,Q$296)+'СЕТ СН'!$F$16</f>
        <v>0</v>
      </c>
      <c r="R309" s="36">
        <f ca="1">SUMIFS(СВЦЭМ!$I$40:$I$783,СВЦЭМ!$A$40:$A$783,$A309,СВЦЭМ!$B$39:$B$782,R$296)+'СЕТ СН'!$F$16</f>
        <v>0</v>
      </c>
      <c r="S309" s="36">
        <f ca="1">SUMIFS(СВЦЭМ!$I$40:$I$783,СВЦЭМ!$A$40:$A$783,$A309,СВЦЭМ!$B$39:$B$782,S$296)+'СЕТ СН'!$F$16</f>
        <v>0</v>
      </c>
      <c r="T309" s="36">
        <f ca="1">SUMIFS(СВЦЭМ!$I$40:$I$783,СВЦЭМ!$A$40:$A$783,$A309,СВЦЭМ!$B$39:$B$782,T$296)+'СЕТ СН'!$F$16</f>
        <v>0</v>
      </c>
      <c r="U309" s="36">
        <f ca="1">SUMIFS(СВЦЭМ!$I$40:$I$783,СВЦЭМ!$A$40:$A$783,$A309,СВЦЭМ!$B$39:$B$782,U$296)+'СЕТ СН'!$F$16</f>
        <v>0</v>
      </c>
      <c r="V309" s="36">
        <f ca="1">SUMIFS(СВЦЭМ!$I$40:$I$783,СВЦЭМ!$A$40:$A$783,$A309,СВЦЭМ!$B$39:$B$782,V$296)+'СЕТ СН'!$F$16</f>
        <v>0</v>
      </c>
      <c r="W309" s="36">
        <f ca="1">SUMIFS(СВЦЭМ!$I$40:$I$783,СВЦЭМ!$A$40:$A$783,$A309,СВЦЭМ!$B$39:$B$782,W$296)+'СЕТ СН'!$F$16</f>
        <v>0</v>
      </c>
      <c r="X309" s="36">
        <f ca="1">SUMIFS(СВЦЭМ!$I$40:$I$783,СВЦЭМ!$A$40:$A$783,$A309,СВЦЭМ!$B$39:$B$782,X$296)+'СЕТ СН'!$F$16</f>
        <v>0</v>
      </c>
      <c r="Y309" s="36">
        <f ca="1">SUMIFS(СВЦЭМ!$I$40:$I$783,СВЦЭМ!$A$40:$A$783,$A309,СВЦЭМ!$B$39:$B$782,Y$296)+'СЕТ СН'!$F$16</f>
        <v>0</v>
      </c>
    </row>
    <row r="310" spans="1:25" ht="15.75" hidden="1" x14ac:dyDescent="0.2">
      <c r="A310" s="35">
        <f t="shared" si="8"/>
        <v>45152</v>
      </c>
      <c r="B310" s="36">
        <f ca="1">SUMIFS(СВЦЭМ!$I$40:$I$783,СВЦЭМ!$A$40:$A$783,$A310,СВЦЭМ!$B$39:$B$782,B$296)+'СЕТ СН'!$F$16</f>
        <v>0</v>
      </c>
      <c r="C310" s="36">
        <f ca="1">SUMIFS(СВЦЭМ!$I$40:$I$783,СВЦЭМ!$A$40:$A$783,$A310,СВЦЭМ!$B$39:$B$782,C$296)+'СЕТ СН'!$F$16</f>
        <v>0</v>
      </c>
      <c r="D310" s="36">
        <f ca="1">SUMIFS(СВЦЭМ!$I$40:$I$783,СВЦЭМ!$A$40:$A$783,$A310,СВЦЭМ!$B$39:$B$782,D$296)+'СЕТ СН'!$F$16</f>
        <v>0</v>
      </c>
      <c r="E310" s="36">
        <f ca="1">SUMIFS(СВЦЭМ!$I$40:$I$783,СВЦЭМ!$A$40:$A$783,$A310,СВЦЭМ!$B$39:$B$782,E$296)+'СЕТ СН'!$F$16</f>
        <v>0</v>
      </c>
      <c r="F310" s="36">
        <f ca="1">SUMIFS(СВЦЭМ!$I$40:$I$783,СВЦЭМ!$A$40:$A$783,$A310,СВЦЭМ!$B$39:$B$782,F$296)+'СЕТ СН'!$F$16</f>
        <v>0</v>
      </c>
      <c r="G310" s="36">
        <f ca="1">SUMIFS(СВЦЭМ!$I$40:$I$783,СВЦЭМ!$A$40:$A$783,$A310,СВЦЭМ!$B$39:$B$782,G$296)+'СЕТ СН'!$F$16</f>
        <v>0</v>
      </c>
      <c r="H310" s="36">
        <f ca="1">SUMIFS(СВЦЭМ!$I$40:$I$783,СВЦЭМ!$A$40:$A$783,$A310,СВЦЭМ!$B$39:$B$782,H$296)+'СЕТ СН'!$F$16</f>
        <v>0</v>
      </c>
      <c r="I310" s="36">
        <f ca="1">SUMIFS(СВЦЭМ!$I$40:$I$783,СВЦЭМ!$A$40:$A$783,$A310,СВЦЭМ!$B$39:$B$782,I$296)+'СЕТ СН'!$F$16</f>
        <v>0</v>
      </c>
      <c r="J310" s="36">
        <f ca="1">SUMIFS(СВЦЭМ!$I$40:$I$783,СВЦЭМ!$A$40:$A$783,$A310,СВЦЭМ!$B$39:$B$782,J$296)+'СЕТ СН'!$F$16</f>
        <v>0</v>
      </c>
      <c r="K310" s="36">
        <f ca="1">SUMIFS(СВЦЭМ!$I$40:$I$783,СВЦЭМ!$A$40:$A$783,$A310,СВЦЭМ!$B$39:$B$782,K$296)+'СЕТ СН'!$F$16</f>
        <v>0</v>
      </c>
      <c r="L310" s="36">
        <f ca="1">SUMIFS(СВЦЭМ!$I$40:$I$783,СВЦЭМ!$A$40:$A$783,$A310,СВЦЭМ!$B$39:$B$782,L$296)+'СЕТ СН'!$F$16</f>
        <v>0</v>
      </c>
      <c r="M310" s="36">
        <f ca="1">SUMIFS(СВЦЭМ!$I$40:$I$783,СВЦЭМ!$A$40:$A$783,$A310,СВЦЭМ!$B$39:$B$782,M$296)+'СЕТ СН'!$F$16</f>
        <v>0</v>
      </c>
      <c r="N310" s="36">
        <f ca="1">SUMIFS(СВЦЭМ!$I$40:$I$783,СВЦЭМ!$A$40:$A$783,$A310,СВЦЭМ!$B$39:$B$782,N$296)+'СЕТ СН'!$F$16</f>
        <v>0</v>
      </c>
      <c r="O310" s="36">
        <f ca="1">SUMIFS(СВЦЭМ!$I$40:$I$783,СВЦЭМ!$A$40:$A$783,$A310,СВЦЭМ!$B$39:$B$782,O$296)+'СЕТ СН'!$F$16</f>
        <v>0</v>
      </c>
      <c r="P310" s="36">
        <f ca="1">SUMIFS(СВЦЭМ!$I$40:$I$783,СВЦЭМ!$A$40:$A$783,$A310,СВЦЭМ!$B$39:$B$782,P$296)+'СЕТ СН'!$F$16</f>
        <v>0</v>
      </c>
      <c r="Q310" s="36">
        <f ca="1">SUMIFS(СВЦЭМ!$I$40:$I$783,СВЦЭМ!$A$40:$A$783,$A310,СВЦЭМ!$B$39:$B$782,Q$296)+'СЕТ СН'!$F$16</f>
        <v>0</v>
      </c>
      <c r="R310" s="36">
        <f ca="1">SUMIFS(СВЦЭМ!$I$40:$I$783,СВЦЭМ!$A$40:$A$783,$A310,СВЦЭМ!$B$39:$B$782,R$296)+'СЕТ СН'!$F$16</f>
        <v>0</v>
      </c>
      <c r="S310" s="36">
        <f ca="1">SUMIFS(СВЦЭМ!$I$40:$I$783,СВЦЭМ!$A$40:$A$783,$A310,СВЦЭМ!$B$39:$B$782,S$296)+'СЕТ СН'!$F$16</f>
        <v>0</v>
      </c>
      <c r="T310" s="36">
        <f ca="1">SUMIFS(СВЦЭМ!$I$40:$I$783,СВЦЭМ!$A$40:$A$783,$A310,СВЦЭМ!$B$39:$B$782,T$296)+'СЕТ СН'!$F$16</f>
        <v>0</v>
      </c>
      <c r="U310" s="36">
        <f ca="1">SUMIFS(СВЦЭМ!$I$40:$I$783,СВЦЭМ!$A$40:$A$783,$A310,СВЦЭМ!$B$39:$B$782,U$296)+'СЕТ СН'!$F$16</f>
        <v>0</v>
      </c>
      <c r="V310" s="36">
        <f ca="1">SUMIFS(СВЦЭМ!$I$40:$I$783,СВЦЭМ!$A$40:$A$783,$A310,СВЦЭМ!$B$39:$B$782,V$296)+'СЕТ СН'!$F$16</f>
        <v>0</v>
      </c>
      <c r="W310" s="36">
        <f ca="1">SUMIFS(СВЦЭМ!$I$40:$I$783,СВЦЭМ!$A$40:$A$783,$A310,СВЦЭМ!$B$39:$B$782,W$296)+'СЕТ СН'!$F$16</f>
        <v>0</v>
      </c>
      <c r="X310" s="36">
        <f ca="1">SUMIFS(СВЦЭМ!$I$40:$I$783,СВЦЭМ!$A$40:$A$783,$A310,СВЦЭМ!$B$39:$B$782,X$296)+'СЕТ СН'!$F$16</f>
        <v>0</v>
      </c>
      <c r="Y310" s="36">
        <f ca="1">SUMIFS(СВЦЭМ!$I$40:$I$783,СВЦЭМ!$A$40:$A$783,$A310,СВЦЭМ!$B$39:$B$782,Y$296)+'СЕТ СН'!$F$16</f>
        <v>0</v>
      </c>
    </row>
    <row r="311" spans="1:25" ht="15.75" hidden="1" x14ac:dyDescent="0.2">
      <c r="A311" s="35">
        <f t="shared" si="8"/>
        <v>45153</v>
      </c>
      <c r="B311" s="36">
        <f ca="1">SUMIFS(СВЦЭМ!$I$40:$I$783,СВЦЭМ!$A$40:$A$783,$A311,СВЦЭМ!$B$39:$B$782,B$296)+'СЕТ СН'!$F$16</f>
        <v>0</v>
      </c>
      <c r="C311" s="36">
        <f ca="1">SUMIFS(СВЦЭМ!$I$40:$I$783,СВЦЭМ!$A$40:$A$783,$A311,СВЦЭМ!$B$39:$B$782,C$296)+'СЕТ СН'!$F$16</f>
        <v>0</v>
      </c>
      <c r="D311" s="36">
        <f ca="1">SUMIFS(СВЦЭМ!$I$40:$I$783,СВЦЭМ!$A$40:$A$783,$A311,СВЦЭМ!$B$39:$B$782,D$296)+'СЕТ СН'!$F$16</f>
        <v>0</v>
      </c>
      <c r="E311" s="36">
        <f ca="1">SUMIFS(СВЦЭМ!$I$40:$I$783,СВЦЭМ!$A$40:$A$783,$A311,СВЦЭМ!$B$39:$B$782,E$296)+'СЕТ СН'!$F$16</f>
        <v>0</v>
      </c>
      <c r="F311" s="36">
        <f ca="1">SUMIFS(СВЦЭМ!$I$40:$I$783,СВЦЭМ!$A$40:$A$783,$A311,СВЦЭМ!$B$39:$B$782,F$296)+'СЕТ СН'!$F$16</f>
        <v>0</v>
      </c>
      <c r="G311" s="36">
        <f ca="1">SUMIFS(СВЦЭМ!$I$40:$I$783,СВЦЭМ!$A$40:$A$783,$A311,СВЦЭМ!$B$39:$B$782,G$296)+'СЕТ СН'!$F$16</f>
        <v>0</v>
      </c>
      <c r="H311" s="36">
        <f ca="1">SUMIFS(СВЦЭМ!$I$40:$I$783,СВЦЭМ!$A$40:$A$783,$A311,СВЦЭМ!$B$39:$B$782,H$296)+'СЕТ СН'!$F$16</f>
        <v>0</v>
      </c>
      <c r="I311" s="36">
        <f ca="1">SUMIFS(СВЦЭМ!$I$40:$I$783,СВЦЭМ!$A$40:$A$783,$A311,СВЦЭМ!$B$39:$B$782,I$296)+'СЕТ СН'!$F$16</f>
        <v>0</v>
      </c>
      <c r="J311" s="36">
        <f ca="1">SUMIFS(СВЦЭМ!$I$40:$I$783,СВЦЭМ!$A$40:$A$783,$A311,СВЦЭМ!$B$39:$B$782,J$296)+'СЕТ СН'!$F$16</f>
        <v>0</v>
      </c>
      <c r="K311" s="36">
        <f ca="1">SUMIFS(СВЦЭМ!$I$40:$I$783,СВЦЭМ!$A$40:$A$783,$A311,СВЦЭМ!$B$39:$B$782,K$296)+'СЕТ СН'!$F$16</f>
        <v>0</v>
      </c>
      <c r="L311" s="36">
        <f ca="1">SUMIFS(СВЦЭМ!$I$40:$I$783,СВЦЭМ!$A$40:$A$783,$A311,СВЦЭМ!$B$39:$B$782,L$296)+'СЕТ СН'!$F$16</f>
        <v>0</v>
      </c>
      <c r="M311" s="36">
        <f ca="1">SUMIFS(СВЦЭМ!$I$40:$I$783,СВЦЭМ!$A$40:$A$783,$A311,СВЦЭМ!$B$39:$B$782,M$296)+'СЕТ СН'!$F$16</f>
        <v>0</v>
      </c>
      <c r="N311" s="36">
        <f ca="1">SUMIFS(СВЦЭМ!$I$40:$I$783,СВЦЭМ!$A$40:$A$783,$A311,СВЦЭМ!$B$39:$B$782,N$296)+'СЕТ СН'!$F$16</f>
        <v>0</v>
      </c>
      <c r="O311" s="36">
        <f ca="1">SUMIFS(СВЦЭМ!$I$40:$I$783,СВЦЭМ!$A$40:$A$783,$A311,СВЦЭМ!$B$39:$B$782,O$296)+'СЕТ СН'!$F$16</f>
        <v>0</v>
      </c>
      <c r="P311" s="36">
        <f ca="1">SUMIFS(СВЦЭМ!$I$40:$I$783,СВЦЭМ!$A$40:$A$783,$A311,СВЦЭМ!$B$39:$B$782,P$296)+'СЕТ СН'!$F$16</f>
        <v>0</v>
      </c>
      <c r="Q311" s="36">
        <f ca="1">SUMIFS(СВЦЭМ!$I$40:$I$783,СВЦЭМ!$A$40:$A$783,$A311,СВЦЭМ!$B$39:$B$782,Q$296)+'СЕТ СН'!$F$16</f>
        <v>0</v>
      </c>
      <c r="R311" s="36">
        <f ca="1">SUMIFS(СВЦЭМ!$I$40:$I$783,СВЦЭМ!$A$40:$A$783,$A311,СВЦЭМ!$B$39:$B$782,R$296)+'СЕТ СН'!$F$16</f>
        <v>0</v>
      </c>
      <c r="S311" s="36">
        <f ca="1">SUMIFS(СВЦЭМ!$I$40:$I$783,СВЦЭМ!$A$40:$A$783,$A311,СВЦЭМ!$B$39:$B$782,S$296)+'СЕТ СН'!$F$16</f>
        <v>0</v>
      </c>
      <c r="T311" s="36">
        <f ca="1">SUMIFS(СВЦЭМ!$I$40:$I$783,СВЦЭМ!$A$40:$A$783,$A311,СВЦЭМ!$B$39:$B$782,T$296)+'СЕТ СН'!$F$16</f>
        <v>0</v>
      </c>
      <c r="U311" s="36">
        <f ca="1">SUMIFS(СВЦЭМ!$I$40:$I$783,СВЦЭМ!$A$40:$A$783,$A311,СВЦЭМ!$B$39:$B$782,U$296)+'СЕТ СН'!$F$16</f>
        <v>0</v>
      </c>
      <c r="V311" s="36">
        <f ca="1">SUMIFS(СВЦЭМ!$I$40:$I$783,СВЦЭМ!$A$40:$A$783,$A311,СВЦЭМ!$B$39:$B$782,V$296)+'СЕТ СН'!$F$16</f>
        <v>0</v>
      </c>
      <c r="W311" s="36">
        <f ca="1">SUMIFS(СВЦЭМ!$I$40:$I$783,СВЦЭМ!$A$40:$A$783,$A311,СВЦЭМ!$B$39:$B$782,W$296)+'СЕТ СН'!$F$16</f>
        <v>0</v>
      </c>
      <c r="X311" s="36">
        <f ca="1">SUMIFS(СВЦЭМ!$I$40:$I$783,СВЦЭМ!$A$40:$A$783,$A311,СВЦЭМ!$B$39:$B$782,X$296)+'СЕТ СН'!$F$16</f>
        <v>0</v>
      </c>
      <c r="Y311" s="36">
        <f ca="1">SUMIFS(СВЦЭМ!$I$40:$I$783,СВЦЭМ!$A$40:$A$783,$A311,СВЦЭМ!$B$39:$B$782,Y$296)+'СЕТ СН'!$F$16</f>
        <v>0</v>
      </c>
    </row>
    <row r="312" spans="1:25" ht="15.75" hidden="1" x14ac:dyDescent="0.2">
      <c r="A312" s="35">
        <f t="shared" si="8"/>
        <v>45154</v>
      </c>
      <c r="B312" s="36">
        <f ca="1">SUMIFS(СВЦЭМ!$I$40:$I$783,СВЦЭМ!$A$40:$A$783,$A312,СВЦЭМ!$B$39:$B$782,B$296)+'СЕТ СН'!$F$16</f>
        <v>0</v>
      </c>
      <c r="C312" s="36">
        <f ca="1">SUMIFS(СВЦЭМ!$I$40:$I$783,СВЦЭМ!$A$40:$A$783,$A312,СВЦЭМ!$B$39:$B$782,C$296)+'СЕТ СН'!$F$16</f>
        <v>0</v>
      </c>
      <c r="D312" s="36">
        <f ca="1">SUMIFS(СВЦЭМ!$I$40:$I$783,СВЦЭМ!$A$40:$A$783,$A312,СВЦЭМ!$B$39:$B$782,D$296)+'СЕТ СН'!$F$16</f>
        <v>0</v>
      </c>
      <c r="E312" s="36">
        <f ca="1">SUMIFS(СВЦЭМ!$I$40:$I$783,СВЦЭМ!$A$40:$A$783,$A312,СВЦЭМ!$B$39:$B$782,E$296)+'СЕТ СН'!$F$16</f>
        <v>0</v>
      </c>
      <c r="F312" s="36">
        <f ca="1">SUMIFS(СВЦЭМ!$I$40:$I$783,СВЦЭМ!$A$40:$A$783,$A312,СВЦЭМ!$B$39:$B$782,F$296)+'СЕТ СН'!$F$16</f>
        <v>0</v>
      </c>
      <c r="G312" s="36">
        <f ca="1">SUMIFS(СВЦЭМ!$I$40:$I$783,СВЦЭМ!$A$40:$A$783,$A312,СВЦЭМ!$B$39:$B$782,G$296)+'СЕТ СН'!$F$16</f>
        <v>0</v>
      </c>
      <c r="H312" s="36">
        <f ca="1">SUMIFS(СВЦЭМ!$I$40:$I$783,СВЦЭМ!$A$40:$A$783,$A312,СВЦЭМ!$B$39:$B$782,H$296)+'СЕТ СН'!$F$16</f>
        <v>0</v>
      </c>
      <c r="I312" s="36">
        <f ca="1">SUMIFS(СВЦЭМ!$I$40:$I$783,СВЦЭМ!$A$40:$A$783,$A312,СВЦЭМ!$B$39:$B$782,I$296)+'СЕТ СН'!$F$16</f>
        <v>0</v>
      </c>
      <c r="J312" s="36">
        <f ca="1">SUMIFS(СВЦЭМ!$I$40:$I$783,СВЦЭМ!$A$40:$A$783,$A312,СВЦЭМ!$B$39:$B$782,J$296)+'СЕТ СН'!$F$16</f>
        <v>0</v>
      </c>
      <c r="K312" s="36">
        <f ca="1">SUMIFS(СВЦЭМ!$I$40:$I$783,СВЦЭМ!$A$40:$A$783,$A312,СВЦЭМ!$B$39:$B$782,K$296)+'СЕТ СН'!$F$16</f>
        <v>0</v>
      </c>
      <c r="L312" s="36">
        <f ca="1">SUMIFS(СВЦЭМ!$I$40:$I$783,СВЦЭМ!$A$40:$A$783,$A312,СВЦЭМ!$B$39:$B$782,L$296)+'СЕТ СН'!$F$16</f>
        <v>0</v>
      </c>
      <c r="M312" s="36">
        <f ca="1">SUMIFS(СВЦЭМ!$I$40:$I$783,СВЦЭМ!$A$40:$A$783,$A312,СВЦЭМ!$B$39:$B$782,M$296)+'СЕТ СН'!$F$16</f>
        <v>0</v>
      </c>
      <c r="N312" s="36">
        <f ca="1">SUMIFS(СВЦЭМ!$I$40:$I$783,СВЦЭМ!$A$40:$A$783,$A312,СВЦЭМ!$B$39:$B$782,N$296)+'СЕТ СН'!$F$16</f>
        <v>0</v>
      </c>
      <c r="O312" s="36">
        <f ca="1">SUMIFS(СВЦЭМ!$I$40:$I$783,СВЦЭМ!$A$40:$A$783,$A312,СВЦЭМ!$B$39:$B$782,O$296)+'СЕТ СН'!$F$16</f>
        <v>0</v>
      </c>
      <c r="P312" s="36">
        <f ca="1">SUMIFS(СВЦЭМ!$I$40:$I$783,СВЦЭМ!$A$40:$A$783,$A312,СВЦЭМ!$B$39:$B$782,P$296)+'СЕТ СН'!$F$16</f>
        <v>0</v>
      </c>
      <c r="Q312" s="36">
        <f ca="1">SUMIFS(СВЦЭМ!$I$40:$I$783,СВЦЭМ!$A$40:$A$783,$A312,СВЦЭМ!$B$39:$B$782,Q$296)+'СЕТ СН'!$F$16</f>
        <v>0</v>
      </c>
      <c r="R312" s="36">
        <f ca="1">SUMIFS(СВЦЭМ!$I$40:$I$783,СВЦЭМ!$A$40:$A$783,$A312,СВЦЭМ!$B$39:$B$782,R$296)+'СЕТ СН'!$F$16</f>
        <v>0</v>
      </c>
      <c r="S312" s="36">
        <f ca="1">SUMIFS(СВЦЭМ!$I$40:$I$783,СВЦЭМ!$A$40:$A$783,$A312,СВЦЭМ!$B$39:$B$782,S$296)+'СЕТ СН'!$F$16</f>
        <v>0</v>
      </c>
      <c r="T312" s="36">
        <f ca="1">SUMIFS(СВЦЭМ!$I$40:$I$783,СВЦЭМ!$A$40:$A$783,$A312,СВЦЭМ!$B$39:$B$782,T$296)+'СЕТ СН'!$F$16</f>
        <v>0</v>
      </c>
      <c r="U312" s="36">
        <f ca="1">SUMIFS(СВЦЭМ!$I$40:$I$783,СВЦЭМ!$A$40:$A$783,$A312,СВЦЭМ!$B$39:$B$782,U$296)+'СЕТ СН'!$F$16</f>
        <v>0</v>
      </c>
      <c r="V312" s="36">
        <f ca="1">SUMIFS(СВЦЭМ!$I$40:$I$783,СВЦЭМ!$A$40:$A$783,$A312,СВЦЭМ!$B$39:$B$782,V$296)+'СЕТ СН'!$F$16</f>
        <v>0</v>
      </c>
      <c r="W312" s="36">
        <f ca="1">SUMIFS(СВЦЭМ!$I$40:$I$783,СВЦЭМ!$A$40:$A$783,$A312,СВЦЭМ!$B$39:$B$782,W$296)+'СЕТ СН'!$F$16</f>
        <v>0</v>
      </c>
      <c r="X312" s="36">
        <f ca="1">SUMIFS(СВЦЭМ!$I$40:$I$783,СВЦЭМ!$A$40:$A$783,$A312,СВЦЭМ!$B$39:$B$782,X$296)+'СЕТ СН'!$F$16</f>
        <v>0</v>
      </c>
      <c r="Y312" s="36">
        <f ca="1">SUMIFS(СВЦЭМ!$I$40:$I$783,СВЦЭМ!$A$40:$A$783,$A312,СВЦЭМ!$B$39:$B$782,Y$296)+'СЕТ СН'!$F$16</f>
        <v>0</v>
      </c>
    </row>
    <row r="313" spans="1:25" ht="15.75" hidden="1" x14ac:dyDescent="0.2">
      <c r="A313" s="35">
        <f t="shared" si="8"/>
        <v>45155</v>
      </c>
      <c r="B313" s="36">
        <f ca="1">SUMIFS(СВЦЭМ!$I$40:$I$783,СВЦЭМ!$A$40:$A$783,$A313,СВЦЭМ!$B$39:$B$782,B$296)+'СЕТ СН'!$F$16</f>
        <v>0</v>
      </c>
      <c r="C313" s="36">
        <f ca="1">SUMIFS(СВЦЭМ!$I$40:$I$783,СВЦЭМ!$A$40:$A$783,$A313,СВЦЭМ!$B$39:$B$782,C$296)+'СЕТ СН'!$F$16</f>
        <v>0</v>
      </c>
      <c r="D313" s="36">
        <f ca="1">SUMIFS(СВЦЭМ!$I$40:$I$783,СВЦЭМ!$A$40:$A$783,$A313,СВЦЭМ!$B$39:$B$782,D$296)+'СЕТ СН'!$F$16</f>
        <v>0</v>
      </c>
      <c r="E313" s="36">
        <f ca="1">SUMIFS(СВЦЭМ!$I$40:$I$783,СВЦЭМ!$A$40:$A$783,$A313,СВЦЭМ!$B$39:$B$782,E$296)+'СЕТ СН'!$F$16</f>
        <v>0</v>
      </c>
      <c r="F313" s="36">
        <f ca="1">SUMIFS(СВЦЭМ!$I$40:$I$783,СВЦЭМ!$A$40:$A$783,$A313,СВЦЭМ!$B$39:$B$782,F$296)+'СЕТ СН'!$F$16</f>
        <v>0</v>
      </c>
      <c r="G313" s="36">
        <f ca="1">SUMIFS(СВЦЭМ!$I$40:$I$783,СВЦЭМ!$A$40:$A$783,$A313,СВЦЭМ!$B$39:$B$782,G$296)+'СЕТ СН'!$F$16</f>
        <v>0</v>
      </c>
      <c r="H313" s="36">
        <f ca="1">SUMIFS(СВЦЭМ!$I$40:$I$783,СВЦЭМ!$A$40:$A$783,$A313,СВЦЭМ!$B$39:$B$782,H$296)+'СЕТ СН'!$F$16</f>
        <v>0</v>
      </c>
      <c r="I313" s="36">
        <f ca="1">SUMIFS(СВЦЭМ!$I$40:$I$783,СВЦЭМ!$A$40:$A$783,$A313,СВЦЭМ!$B$39:$B$782,I$296)+'СЕТ СН'!$F$16</f>
        <v>0</v>
      </c>
      <c r="J313" s="36">
        <f ca="1">SUMIFS(СВЦЭМ!$I$40:$I$783,СВЦЭМ!$A$40:$A$783,$A313,СВЦЭМ!$B$39:$B$782,J$296)+'СЕТ СН'!$F$16</f>
        <v>0</v>
      </c>
      <c r="K313" s="36">
        <f ca="1">SUMIFS(СВЦЭМ!$I$40:$I$783,СВЦЭМ!$A$40:$A$783,$A313,СВЦЭМ!$B$39:$B$782,K$296)+'СЕТ СН'!$F$16</f>
        <v>0</v>
      </c>
      <c r="L313" s="36">
        <f ca="1">SUMIFS(СВЦЭМ!$I$40:$I$783,СВЦЭМ!$A$40:$A$783,$A313,СВЦЭМ!$B$39:$B$782,L$296)+'СЕТ СН'!$F$16</f>
        <v>0</v>
      </c>
      <c r="M313" s="36">
        <f ca="1">SUMIFS(СВЦЭМ!$I$40:$I$783,СВЦЭМ!$A$40:$A$783,$A313,СВЦЭМ!$B$39:$B$782,M$296)+'СЕТ СН'!$F$16</f>
        <v>0</v>
      </c>
      <c r="N313" s="36">
        <f ca="1">SUMIFS(СВЦЭМ!$I$40:$I$783,СВЦЭМ!$A$40:$A$783,$A313,СВЦЭМ!$B$39:$B$782,N$296)+'СЕТ СН'!$F$16</f>
        <v>0</v>
      </c>
      <c r="O313" s="36">
        <f ca="1">SUMIFS(СВЦЭМ!$I$40:$I$783,СВЦЭМ!$A$40:$A$783,$A313,СВЦЭМ!$B$39:$B$782,O$296)+'СЕТ СН'!$F$16</f>
        <v>0</v>
      </c>
      <c r="P313" s="36">
        <f ca="1">SUMIFS(СВЦЭМ!$I$40:$I$783,СВЦЭМ!$A$40:$A$783,$A313,СВЦЭМ!$B$39:$B$782,P$296)+'СЕТ СН'!$F$16</f>
        <v>0</v>
      </c>
      <c r="Q313" s="36">
        <f ca="1">SUMIFS(СВЦЭМ!$I$40:$I$783,СВЦЭМ!$A$40:$A$783,$A313,СВЦЭМ!$B$39:$B$782,Q$296)+'СЕТ СН'!$F$16</f>
        <v>0</v>
      </c>
      <c r="R313" s="36">
        <f ca="1">SUMIFS(СВЦЭМ!$I$40:$I$783,СВЦЭМ!$A$40:$A$783,$A313,СВЦЭМ!$B$39:$B$782,R$296)+'СЕТ СН'!$F$16</f>
        <v>0</v>
      </c>
      <c r="S313" s="36">
        <f ca="1">SUMIFS(СВЦЭМ!$I$40:$I$783,СВЦЭМ!$A$40:$A$783,$A313,СВЦЭМ!$B$39:$B$782,S$296)+'СЕТ СН'!$F$16</f>
        <v>0</v>
      </c>
      <c r="T313" s="36">
        <f ca="1">SUMIFS(СВЦЭМ!$I$40:$I$783,СВЦЭМ!$A$40:$A$783,$A313,СВЦЭМ!$B$39:$B$782,T$296)+'СЕТ СН'!$F$16</f>
        <v>0</v>
      </c>
      <c r="U313" s="36">
        <f ca="1">SUMIFS(СВЦЭМ!$I$40:$I$783,СВЦЭМ!$A$40:$A$783,$A313,СВЦЭМ!$B$39:$B$782,U$296)+'СЕТ СН'!$F$16</f>
        <v>0</v>
      </c>
      <c r="V313" s="36">
        <f ca="1">SUMIFS(СВЦЭМ!$I$40:$I$783,СВЦЭМ!$A$40:$A$783,$A313,СВЦЭМ!$B$39:$B$782,V$296)+'СЕТ СН'!$F$16</f>
        <v>0</v>
      </c>
      <c r="W313" s="36">
        <f ca="1">SUMIFS(СВЦЭМ!$I$40:$I$783,СВЦЭМ!$A$40:$A$783,$A313,СВЦЭМ!$B$39:$B$782,W$296)+'СЕТ СН'!$F$16</f>
        <v>0</v>
      </c>
      <c r="X313" s="36">
        <f ca="1">SUMIFS(СВЦЭМ!$I$40:$I$783,СВЦЭМ!$A$40:$A$783,$A313,СВЦЭМ!$B$39:$B$782,X$296)+'СЕТ СН'!$F$16</f>
        <v>0</v>
      </c>
      <c r="Y313" s="36">
        <f ca="1">SUMIFS(СВЦЭМ!$I$40:$I$783,СВЦЭМ!$A$40:$A$783,$A313,СВЦЭМ!$B$39:$B$782,Y$296)+'СЕТ СН'!$F$16</f>
        <v>0</v>
      </c>
    </row>
    <row r="314" spans="1:25" ht="15.75" hidden="1" x14ac:dyDescent="0.2">
      <c r="A314" s="35">
        <f t="shared" si="8"/>
        <v>45156</v>
      </c>
      <c r="B314" s="36">
        <f ca="1">SUMIFS(СВЦЭМ!$I$40:$I$783,СВЦЭМ!$A$40:$A$783,$A314,СВЦЭМ!$B$39:$B$782,B$296)+'СЕТ СН'!$F$16</f>
        <v>0</v>
      </c>
      <c r="C314" s="36">
        <f ca="1">SUMIFS(СВЦЭМ!$I$40:$I$783,СВЦЭМ!$A$40:$A$783,$A314,СВЦЭМ!$B$39:$B$782,C$296)+'СЕТ СН'!$F$16</f>
        <v>0</v>
      </c>
      <c r="D314" s="36">
        <f ca="1">SUMIFS(СВЦЭМ!$I$40:$I$783,СВЦЭМ!$A$40:$A$783,$A314,СВЦЭМ!$B$39:$B$782,D$296)+'СЕТ СН'!$F$16</f>
        <v>0</v>
      </c>
      <c r="E314" s="36">
        <f ca="1">SUMIFS(СВЦЭМ!$I$40:$I$783,СВЦЭМ!$A$40:$A$783,$A314,СВЦЭМ!$B$39:$B$782,E$296)+'СЕТ СН'!$F$16</f>
        <v>0</v>
      </c>
      <c r="F314" s="36">
        <f ca="1">SUMIFS(СВЦЭМ!$I$40:$I$783,СВЦЭМ!$A$40:$A$783,$A314,СВЦЭМ!$B$39:$B$782,F$296)+'СЕТ СН'!$F$16</f>
        <v>0</v>
      </c>
      <c r="G314" s="36">
        <f ca="1">SUMIFS(СВЦЭМ!$I$40:$I$783,СВЦЭМ!$A$40:$A$783,$A314,СВЦЭМ!$B$39:$B$782,G$296)+'СЕТ СН'!$F$16</f>
        <v>0</v>
      </c>
      <c r="H314" s="36">
        <f ca="1">SUMIFS(СВЦЭМ!$I$40:$I$783,СВЦЭМ!$A$40:$A$783,$A314,СВЦЭМ!$B$39:$B$782,H$296)+'СЕТ СН'!$F$16</f>
        <v>0</v>
      </c>
      <c r="I314" s="36">
        <f ca="1">SUMIFS(СВЦЭМ!$I$40:$I$783,СВЦЭМ!$A$40:$A$783,$A314,СВЦЭМ!$B$39:$B$782,I$296)+'СЕТ СН'!$F$16</f>
        <v>0</v>
      </c>
      <c r="J314" s="36">
        <f ca="1">SUMIFS(СВЦЭМ!$I$40:$I$783,СВЦЭМ!$A$40:$A$783,$A314,СВЦЭМ!$B$39:$B$782,J$296)+'СЕТ СН'!$F$16</f>
        <v>0</v>
      </c>
      <c r="K314" s="36">
        <f ca="1">SUMIFS(СВЦЭМ!$I$40:$I$783,СВЦЭМ!$A$40:$A$783,$A314,СВЦЭМ!$B$39:$B$782,K$296)+'СЕТ СН'!$F$16</f>
        <v>0</v>
      </c>
      <c r="L314" s="36">
        <f ca="1">SUMIFS(СВЦЭМ!$I$40:$I$783,СВЦЭМ!$A$40:$A$783,$A314,СВЦЭМ!$B$39:$B$782,L$296)+'СЕТ СН'!$F$16</f>
        <v>0</v>
      </c>
      <c r="M314" s="36">
        <f ca="1">SUMIFS(СВЦЭМ!$I$40:$I$783,СВЦЭМ!$A$40:$A$783,$A314,СВЦЭМ!$B$39:$B$782,M$296)+'СЕТ СН'!$F$16</f>
        <v>0</v>
      </c>
      <c r="N314" s="36">
        <f ca="1">SUMIFS(СВЦЭМ!$I$40:$I$783,СВЦЭМ!$A$40:$A$783,$A314,СВЦЭМ!$B$39:$B$782,N$296)+'СЕТ СН'!$F$16</f>
        <v>0</v>
      </c>
      <c r="O314" s="36">
        <f ca="1">SUMIFS(СВЦЭМ!$I$40:$I$783,СВЦЭМ!$A$40:$A$783,$A314,СВЦЭМ!$B$39:$B$782,O$296)+'СЕТ СН'!$F$16</f>
        <v>0</v>
      </c>
      <c r="P314" s="36">
        <f ca="1">SUMIFS(СВЦЭМ!$I$40:$I$783,СВЦЭМ!$A$40:$A$783,$A314,СВЦЭМ!$B$39:$B$782,P$296)+'СЕТ СН'!$F$16</f>
        <v>0</v>
      </c>
      <c r="Q314" s="36">
        <f ca="1">SUMIFS(СВЦЭМ!$I$40:$I$783,СВЦЭМ!$A$40:$A$783,$A314,СВЦЭМ!$B$39:$B$782,Q$296)+'СЕТ СН'!$F$16</f>
        <v>0</v>
      </c>
      <c r="R314" s="36">
        <f ca="1">SUMIFS(СВЦЭМ!$I$40:$I$783,СВЦЭМ!$A$40:$A$783,$A314,СВЦЭМ!$B$39:$B$782,R$296)+'СЕТ СН'!$F$16</f>
        <v>0</v>
      </c>
      <c r="S314" s="36">
        <f ca="1">SUMIFS(СВЦЭМ!$I$40:$I$783,СВЦЭМ!$A$40:$A$783,$A314,СВЦЭМ!$B$39:$B$782,S$296)+'СЕТ СН'!$F$16</f>
        <v>0</v>
      </c>
      <c r="T314" s="36">
        <f ca="1">SUMIFS(СВЦЭМ!$I$40:$I$783,СВЦЭМ!$A$40:$A$783,$A314,СВЦЭМ!$B$39:$B$782,T$296)+'СЕТ СН'!$F$16</f>
        <v>0</v>
      </c>
      <c r="U314" s="36">
        <f ca="1">SUMIFS(СВЦЭМ!$I$40:$I$783,СВЦЭМ!$A$40:$A$783,$A314,СВЦЭМ!$B$39:$B$782,U$296)+'СЕТ СН'!$F$16</f>
        <v>0</v>
      </c>
      <c r="V314" s="36">
        <f ca="1">SUMIFS(СВЦЭМ!$I$40:$I$783,СВЦЭМ!$A$40:$A$783,$A314,СВЦЭМ!$B$39:$B$782,V$296)+'СЕТ СН'!$F$16</f>
        <v>0</v>
      </c>
      <c r="W314" s="36">
        <f ca="1">SUMIFS(СВЦЭМ!$I$40:$I$783,СВЦЭМ!$A$40:$A$783,$A314,СВЦЭМ!$B$39:$B$782,W$296)+'СЕТ СН'!$F$16</f>
        <v>0</v>
      </c>
      <c r="X314" s="36">
        <f ca="1">SUMIFS(СВЦЭМ!$I$40:$I$783,СВЦЭМ!$A$40:$A$783,$A314,СВЦЭМ!$B$39:$B$782,X$296)+'СЕТ СН'!$F$16</f>
        <v>0</v>
      </c>
      <c r="Y314" s="36">
        <f ca="1">SUMIFS(СВЦЭМ!$I$40:$I$783,СВЦЭМ!$A$40:$A$783,$A314,СВЦЭМ!$B$39:$B$782,Y$296)+'СЕТ СН'!$F$16</f>
        <v>0</v>
      </c>
    </row>
    <row r="315" spans="1:25" ht="15.75" hidden="1" x14ac:dyDescent="0.2">
      <c r="A315" s="35">
        <f t="shared" si="8"/>
        <v>45157</v>
      </c>
      <c r="B315" s="36">
        <f ca="1">SUMIFS(СВЦЭМ!$I$40:$I$783,СВЦЭМ!$A$40:$A$783,$A315,СВЦЭМ!$B$39:$B$782,B$296)+'СЕТ СН'!$F$16</f>
        <v>0</v>
      </c>
      <c r="C315" s="36">
        <f ca="1">SUMIFS(СВЦЭМ!$I$40:$I$783,СВЦЭМ!$A$40:$A$783,$A315,СВЦЭМ!$B$39:$B$782,C$296)+'СЕТ СН'!$F$16</f>
        <v>0</v>
      </c>
      <c r="D315" s="36">
        <f ca="1">SUMIFS(СВЦЭМ!$I$40:$I$783,СВЦЭМ!$A$40:$A$783,$A315,СВЦЭМ!$B$39:$B$782,D$296)+'СЕТ СН'!$F$16</f>
        <v>0</v>
      </c>
      <c r="E315" s="36">
        <f ca="1">SUMIFS(СВЦЭМ!$I$40:$I$783,СВЦЭМ!$A$40:$A$783,$A315,СВЦЭМ!$B$39:$B$782,E$296)+'СЕТ СН'!$F$16</f>
        <v>0</v>
      </c>
      <c r="F315" s="36">
        <f ca="1">SUMIFS(СВЦЭМ!$I$40:$I$783,СВЦЭМ!$A$40:$A$783,$A315,СВЦЭМ!$B$39:$B$782,F$296)+'СЕТ СН'!$F$16</f>
        <v>0</v>
      </c>
      <c r="G315" s="36">
        <f ca="1">SUMIFS(СВЦЭМ!$I$40:$I$783,СВЦЭМ!$A$40:$A$783,$A315,СВЦЭМ!$B$39:$B$782,G$296)+'СЕТ СН'!$F$16</f>
        <v>0</v>
      </c>
      <c r="H315" s="36">
        <f ca="1">SUMIFS(СВЦЭМ!$I$40:$I$783,СВЦЭМ!$A$40:$A$783,$A315,СВЦЭМ!$B$39:$B$782,H$296)+'СЕТ СН'!$F$16</f>
        <v>0</v>
      </c>
      <c r="I315" s="36">
        <f ca="1">SUMIFS(СВЦЭМ!$I$40:$I$783,СВЦЭМ!$A$40:$A$783,$A315,СВЦЭМ!$B$39:$B$782,I$296)+'СЕТ СН'!$F$16</f>
        <v>0</v>
      </c>
      <c r="J315" s="36">
        <f ca="1">SUMIFS(СВЦЭМ!$I$40:$I$783,СВЦЭМ!$A$40:$A$783,$A315,СВЦЭМ!$B$39:$B$782,J$296)+'СЕТ СН'!$F$16</f>
        <v>0</v>
      </c>
      <c r="K315" s="36">
        <f ca="1">SUMIFS(СВЦЭМ!$I$40:$I$783,СВЦЭМ!$A$40:$A$783,$A315,СВЦЭМ!$B$39:$B$782,K$296)+'СЕТ СН'!$F$16</f>
        <v>0</v>
      </c>
      <c r="L315" s="36">
        <f ca="1">SUMIFS(СВЦЭМ!$I$40:$I$783,СВЦЭМ!$A$40:$A$783,$A315,СВЦЭМ!$B$39:$B$782,L$296)+'СЕТ СН'!$F$16</f>
        <v>0</v>
      </c>
      <c r="M315" s="36">
        <f ca="1">SUMIFS(СВЦЭМ!$I$40:$I$783,СВЦЭМ!$A$40:$A$783,$A315,СВЦЭМ!$B$39:$B$782,M$296)+'СЕТ СН'!$F$16</f>
        <v>0</v>
      </c>
      <c r="N315" s="36">
        <f ca="1">SUMIFS(СВЦЭМ!$I$40:$I$783,СВЦЭМ!$A$40:$A$783,$A315,СВЦЭМ!$B$39:$B$782,N$296)+'СЕТ СН'!$F$16</f>
        <v>0</v>
      </c>
      <c r="O315" s="36">
        <f ca="1">SUMIFS(СВЦЭМ!$I$40:$I$783,СВЦЭМ!$A$40:$A$783,$A315,СВЦЭМ!$B$39:$B$782,O$296)+'СЕТ СН'!$F$16</f>
        <v>0</v>
      </c>
      <c r="P315" s="36">
        <f ca="1">SUMIFS(СВЦЭМ!$I$40:$I$783,СВЦЭМ!$A$40:$A$783,$A315,СВЦЭМ!$B$39:$B$782,P$296)+'СЕТ СН'!$F$16</f>
        <v>0</v>
      </c>
      <c r="Q315" s="36">
        <f ca="1">SUMIFS(СВЦЭМ!$I$40:$I$783,СВЦЭМ!$A$40:$A$783,$A315,СВЦЭМ!$B$39:$B$782,Q$296)+'СЕТ СН'!$F$16</f>
        <v>0</v>
      </c>
      <c r="R315" s="36">
        <f ca="1">SUMIFS(СВЦЭМ!$I$40:$I$783,СВЦЭМ!$A$40:$A$783,$A315,СВЦЭМ!$B$39:$B$782,R$296)+'СЕТ СН'!$F$16</f>
        <v>0</v>
      </c>
      <c r="S315" s="36">
        <f ca="1">SUMIFS(СВЦЭМ!$I$40:$I$783,СВЦЭМ!$A$40:$A$783,$A315,СВЦЭМ!$B$39:$B$782,S$296)+'СЕТ СН'!$F$16</f>
        <v>0</v>
      </c>
      <c r="T315" s="36">
        <f ca="1">SUMIFS(СВЦЭМ!$I$40:$I$783,СВЦЭМ!$A$40:$A$783,$A315,СВЦЭМ!$B$39:$B$782,T$296)+'СЕТ СН'!$F$16</f>
        <v>0</v>
      </c>
      <c r="U315" s="36">
        <f ca="1">SUMIFS(СВЦЭМ!$I$40:$I$783,СВЦЭМ!$A$40:$A$783,$A315,СВЦЭМ!$B$39:$B$782,U$296)+'СЕТ СН'!$F$16</f>
        <v>0</v>
      </c>
      <c r="V315" s="36">
        <f ca="1">SUMIFS(СВЦЭМ!$I$40:$I$783,СВЦЭМ!$A$40:$A$783,$A315,СВЦЭМ!$B$39:$B$782,V$296)+'СЕТ СН'!$F$16</f>
        <v>0</v>
      </c>
      <c r="W315" s="36">
        <f ca="1">SUMIFS(СВЦЭМ!$I$40:$I$783,СВЦЭМ!$A$40:$A$783,$A315,СВЦЭМ!$B$39:$B$782,W$296)+'СЕТ СН'!$F$16</f>
        <v>0</v>
      </c>
      <c r="X315" s="36">
        <f ca="1">SUMIFS(СВЦЭМ!$I$40:$I$783,СВЦЭМ!$A$40:$A$783,$A315,СВЦЭМ!$B$39:$B$782,X$296)+'СЕТ СН'!$F$16</f>
        <v>0</v>
      </c>
      <c r="Y315" s="36">
        <f ca="1">SUMIFS(СВЦЭМ!$I$40:$I$783,СВЦЭМ!$A$40:$A$783,$A315,СВЦЭМ!$B$39:$B$782,Y$296)+'СЕТ СН'!$F$16</f>
        <v>0</v>
      </c>
    </row>
    <row r="316" spans="1:25" ht="15.75" hidden="1" x14ac:dyDescent="0.2">
      <c r="A316" s="35">
        <f t="shared" si="8"/>
        <v>45158</v>
      </c>
      <c r="B316" s="36">
        <f ca="1">SUMIFS(СВЦЭМ!$I$40:$I$783,СВЦЭМ!$A$40:$A$783,$A316,СВЦЭМ!$B$39:$B$782,B$296)+'СЕТ СН'!$F$16</f>
        <v>0</v>
      </c>
      <c r="C316" s="36">
        <f ca="1">SUMIFS(СВЦЭМ!$I$40:$I$783,СВЦЭМ!$A$40:$A$783,$A316,СВЦЭМ!$B$39:$B$782,C$296)+'СЕТ СН'!$F$16</f>
        <v>0</v>
      </c>
      <c r="D316" s="36">
        <f ca="1">SUMIFS(СВЦЭМ!$I$40:$I$783,СВЦЭМ!$A$40:$A$783,$A316,СВЦЭМ!$B$39:$B$782,D$296)+'СЕТ СН'!$F$16</f>
        <v>0</v>
      </c>
      <c r="E316" s="36">
        <f ca="1">SUMIFS(СВЦЭМ!$I$40:$I$783,СВЦЭМ!$A$40:$A$783,$A316,СВЦЭМ!$B$39:$B$782,E$296)+'СЕТ СН'!$F$16</f>
        <v>0</v>
      </c>
      <c r="F316" s="36">
        <f ca="1">SUMIFS(СВЦЭМ!$I$40:$I$783,СВЦЭМ!$A$40:$A$783,$A316,СВЦЭМ!$B$39:$B$782,F$296)+'СЕТ СН'!$F$16</f>
        <v>0</v>
      </c>
      <c r="G316" s="36">
        <f ca="1">SUMIFS(СВЦЭМ!$I$40:$I$783,СВЦЭМ!$A$40:$A$783,$A316,СВЦЭМ!$B$39:$B$782,G$296)+'СЕТ СН'!$F$16</f>
        <v>0</v>
      </c>
      <c r="H316" s="36">
        <f ca="1">SUMIFS(СВЦЭМ!$I$40:$I$783,СВЦЭМ!$A$40:$A$783,$A316,СВЦЭМ!$B$39:$B$782,H$296)+'СЕТ СН'!$F$16</f>
        <v>0</v>
      </c>
      <c r="I316" s="36">
        <f ca="1">SUMIFS(СВЦЭМ!$I$40:$I$783,СВЦЭМ!$A$40:$A$783,$A316,СВЦЭМ!$B$39:$B$782,I$296)+'СЕТ СН'!$F$16</f>
        <v>0</v>
      </c>
      <c r="J316" s="36">
        <f ca="1">SUMIFS(СВЦЭМ!$I$40:$I$783,СВЦЭМ!$A$40:$A$783,$A316,СВЦЭМ!$B$39:$B$782,J$296)+'СЕТ СН'!$F$16</f>
        <v>0</v>
      </c>
      <c r="K316" s="36">
        <f ca="1">SUMIFS(СВЦЭМ!$I$40:$I$783,СВЦЭМ!$A$40:$A$783,$A316,СВЦЭМ!$B$39:$B$782,K$296)+'СЕТ СН'!$F$16</f>
        <v>0</v>
      </c>
      <c r="L316" s="36">
        <f ca="1">SUMIFS(СВЦЭМ!$I$40:$I$783,СВЦЭМ!$A$40:$A$783,$A316,СВЦЭМ!$B$39:$B$782,L$296)+'СЕТ СН'!$F$16</f>
        <v>0</v>
      </c>
      <c r="M316" s="36">
        <f ca="1">SUMIFS(СВЦЭМ!$I$40:$I$783,СВЦЭМ!$A$40:$A$783,$A316,СВЦЭМ!$B$39:$B$782,M$296)+'СЕТ СН'!$F$16</f>
        <v>0</v>
      </c>
      <c r="N316" s="36">
        <f ca="1">SUMIFS(СВЦЭМ!$I$40:$I$783,СВЦЭМ!$A$40:$A$783,$A316,СВЦЭМ!$B$39:$B$782,N$296)+'СЕТ СН'!$F$16</f>
        <v>0</v>
      </c>
      <c r="O316" s="36">
        <f ca="1">SUMIFS(СВЦЭМ!$I$40:$I$783,СВЦЭМ!$A$40:$A$783,$A316,СВЦЭМ!$B$39:$B$782,O$296)+'СЕТ СН'!$F$16</f>
        <v>0</v>
      </c>
      <c r="P316" s="36">
        <f ca="1">SUMIFS(СВЦЭМ!$I$40:$I$783,СВЦЭМ!$A$40:$A$783,$A316,СВЦЭМ!$B$39:$B$782,P$296)+'СЕТ СН'!$F$16</f>
        <v>0</v>
      </c>
      <c r="Q316" s="36">
        <f ca="1">SUMIFS(СВЦЭМ!$I$40:$I$783,СВЦЭМ!$A$40:$A$783,$A316,СВЦЭМ!$B$39:$B$782,Q$296)+'СЕТ СН'!$F$16</f>
        <v>0</v>
      </c>
      <c r="R316" s="36">
        <f ca="1">SUMIFS(СВЦЭМ!$I$40:$I$783,СВЦЭМ!$A$40:$A$783,$A316,СВЦЭМ!$B$39:$B$782,R$296)+'СЕТ СН'!$F$16</f>
        <v>0</v>
      </c>
      <c r="S316" s="36">
        <f ca="1">SUMIFS(СВЦЭМ!$I$40:$I$783,СВЦЭМ!$A$40:$A$783,$A316,СВЦЭМ!$B$39:$B$782,S$296)+'СЕТ СН'!$F$16</f>
        <v>0</v>
      </c>
      <c r="T316" s="36">
        <f ca="1">SUMIFS(СВЦЭМ!$I$40:$I$783,СВЦЭМ!$A$40:$A$783,$A316,СВЦЭМ!$B$39:$B$782,T$296)+'СЕТ СН'!$F$16</f>
        <v>0</v>
      </c>
      <c r="U316" s="36">
        <f ca="1">SUMIFS(СВЦЭМ!$I$40:$I$783,СВЦЭМ!$A$40:$A$783,$A316,СВЦЭМ!$B$39:$B$782,U$296)+'СЕТ СН'!$F$16</f>
        <v>0</v>
      </c>
      <c r="V316" s="36">
        <f ca="1">SUMIFS(СВЦЭМ!$I$40:$I$783,СВЦЭМ!$A$40:$A$783,$A316,СВЦЭМ!$B$39:$B$782,V$296)+'СЕТ СН'!$F$16</f>
        <v>0</v>
      </c>
      <c r="W316" s="36">
        <f ca="1">SUMIFS(СВЦЭМ!$I$40:$I$783,СВЦЭМ!$A$40:$A$783,$A316,СВЦЭМ!$B$39:$B$782,W$296)+'СЕТ СН'!$F$16</f>
        <v>0</v>
      </c>
      <c r="X316" s="36">
        <f ca="1">SUMIFS(СВЦЭМ!$I$40:$I$783,СВЦЭМ!$A$40:$A$783,$A316,СВЦЭМ!$B$39:$B$782,X$296)+'СЕТ СН'!$F$16</f>
        <v>0</v>
      </c>
      <c r="Y316" s="36">
        <f ca="1">SUMIFS(СВЦЭМ!$I$40:$I$783,СВЦЭМ!$A$40:$A$783,$A316,СВЦЭМ!$B$39:$B$782,Y$296)+'СЕТ СН'!$F$16</f>
        <v>0</v>
      </c>
    </row>
    <row r="317" spans="1:25" ht="15.75" hidden="1" x14ac:dyDescent="0.2">
      <c r="A317" s="35">
        <f t="shared" si="8"/>
        <v>45159</v>
      </c>
      <c r="B317" s="36">
        <f ca="1">SUMIFS(СВЦЭМ!$I$40:$I$783,СВЦЭМ!$A$40:$A$783,$A317,СВЦЭМ!$B$39:$B$782,B$296)+'СЕТ СН'!$F$16</f>
        <v>0</v>
      </c>
      <c r="C317" s="36">
        <f ca="1">SUMIFS(СВЦЭМ!$I$40:$I$783,СВЦЭМ!$A$40:$A$783,$A317,СВЦЭМ!$B$39:$B$782,C$296)+'СЕТ СН'!$F$16</f>
        <v>0</v>
      </c>
      <c r="D317" s="36">
        <f ca="1">SUMIFS(СВЦЭМ!$I$40:$I$783,СВЦЭМ!$A$40:$A$783,$A317,СВЦЭМ!$B$39:$B$782,D$296)+'СЕТ СН'!$F$16</f>
        <v>0</v>
      </c>
      <c r="E317" s="36">
        <f ca="1">SUMIFS(СВЦЭМ!$I$40:$I$783,СВЦЭМ!$A$40:$A$783,$A317,СВЦЭМ!$B$39:$B$782,E$296)+'СЕТ СН'!$F$16</f>
        <v>0</v>
      </c>
      <c r="F317" s="36">
        <f ca="1">SUMIFS(СВЦЭМ!$I$40:$I$783,СВЦЭМ!$A$40:$A$783,$A317,СВЦЭМ!$B$39:$B$782,F$296)+'СЕТ СН'!$F$16</f>
        <v>0</v>
      </c>
      <c r="G317" s="36">
        <f ca="1">SUMIFS(СВЦЭМ!$I$40:$I$783,СВЦЭМ!$A$40:$A$783,$A317,СВЦЭМ!$B$39:$B$782,G$296)+'СЕТ СН'!$F$16</f>
        <v>0</v>
      </c>
      <c r="H317" s="36">
        <f ca="1">SUMIFS(СВЦЭМ!$I$40:$I$783,СВЦЭМ!$A$40:$A$783,$A317,СВЦЭМ!$B$39:$B$782,H$296)+'СЕТ СН'!$F$16</f>
        <v>0</v>
      </c>
      <c r="I317" s="36">
        <f ca="1">SUMIFS(СВЦЭМ!$I$40:$I$783,СВЦЭМ!$A$40:$A$783,$A317,СВЦЭМ!$B$39:$B$782,I$296)+'СЕТ СН'!$F$16</f>
        <v>0</v>
      </c>
      <c r="J317" s="36">
        <f ca="1">SUMIFS(СВЦЭМ!$I$40:$I$783,СВЦЭМ!$A$40:$A$783,$A317,СВЦЭМ!$B$39:$B$782,J$296)+'СЕТ СН'!$F$16</f>
        <v>0</v>
      </c>
      <c r="K317" s="36">
        <f ca="1">SUMIFS(СВЦЭМ!$I$40:$I$783,СВЦЭМ!$A$40:$A$783,$A317,СВЦЭМ!$B$39:$B$782,K$296)+'СЕТ СН'!$F$16</f>
        <v>0</v>
      </c>
      <c r="L317" s="36">
        <f ca="1">SUMIFS(СВЦЭМ!$I$40:$I$783,СВЦЭМ!$A$40:$A$783,$A317,СВЦЭМ!$B$39:$B$782,L$296)+'СЕТ СН'!$F$16</f>
        <v>0</v>
      </c>
      <c r="M317" s="36">
        <f ca="1">SUMIFS(СВЦЭМ!$I$40:$I$783,СВЦЭМ!$A$40:$A$783,$A317,СВЦЭМ!$B$39:$B$782,M$296)+'СЕТ СН'!$F$16</f>
        <v>0</v>
      </c>
      <c r="N317" s="36">
        <f ca="1">SUMIFS(СВЦЭМ!$I$40:$I$783,СВЦЭМ!$A$40:$A$783,$A317,СВЦЭМ!$B$39:$B$782,N$296)+'СЕТ СН'!$F$16</f>
        <v>0</v>
      </c>
      <c r="O317" s="36">
        <f ca="1">SUMIFS(СВЦЭМ!$I$40:$I$783,СВЦЭМ!$A$40:$A$783,$A317,СВЦЭМ!$B$39:$B$782,O$296)+'СЕТ СН'!$F$16</f>
        <v>0</v>
      </c>
      <c r="P317" s="36">
        <f ca="1">SUMIFS(СВЦЭМ!$I$40:$I$783,СВЦЭМ!$A$40:$A$783,$A317,СВЦЭМ!$B$39:$B$782,P$296)+'СЕТ СН'!$F$16</f>
        <v>0</v>
      </c>
      <c r="Q317" s="36">
        <f ca="1">SUMIFS(СВЦЭМ!$I$40:$I$783,СВЦЭМ!$A$40:$A$783,$A317,СВЦЭМ!$B$39:$B$782,Q$296)+'СЕТ СН'!$F$16</f>
        <v>0</v>
      </c>
      <c r="R317" s="36">
        <f ca="1">SUMIFS(СВЦЭМ!$I$40:$I$783,СВЦЭМ!$A$40:$A$783,$A317,СВЦЭМ!$B$39:$B$782,R$296)+'СЕТ СН'!$F$16</f>
        <v>0</v>
      </c>
      <c r="S317" s="36">
        <f ca="1">SUMIFS(СВЦЭМ!$I$40:$I$783,СВЦЭМ!$A$40:$A$783,$A317,СВЦЭМ!$B$39:$B$782,S$296)+'СЕТ СН'!$F$16</f>
        <v>0</v>
      </c>
      <c r="T317" s="36">
        <f ca="1">SUMIFS(СВЦЭМ!$I$40:$I$783,СВЦЭМ!$A$40:$A$783,$A317,СВЦЭМ!$B$39:$B$782,T$296)+'СЕТ СН'!$F$16</f>
        <v>0</v>
      </c>
      <c r="U317" s="36">
        <f ca="1">SUMIFS(СВЦЭМ!$I$40:$I$783,СВЦЭМ!$A$40:$A$783,$A317,СВЦЭМ!$B$39:$B$782,U$296)+'СЕТ СН'!$F$16</f>
        <v>0</v>
      </c>
      <c r="V317" s="36">
        <f ca="1">SUMIFS(СВЦЭМ!$I$40:$I$783,СВЦЭМ!$A$40:$A$783,$A317,СВЦЭМ!$B$39:$B$782,V$296)+'СЕТ СН'!$F$16</f>
        <v>0</v>
      </c>
      <c r="W317" s="36">
        <f ca="1">SUMIFS(СВЦЭМ!$I$40:$I$783,СВЦЭМ!$A$40:$A$783,$A317,СВЦЭМ!$B$39:$B$782,W$296)+'СЕТ СН'!$F$16</f>
        <v>0</v>
      </c>
      <c r="X317" s="36">
        <f ca="1">SUMIFS(СВЦЭМ!$I$40:$I$783,СВЦЭМ!$A$40:$A$783,$A317,СВЦЭМ!$B$39:$B$782,X$296)+'СЕТ СН'!$F$16</f>
        <v>0</v>
      </c>
      <c r="Y317" s="36">
        <f ca="1">SUMIFS(СВЦЭМ!$I$40:$I$783,СВЦЭМ!$A$40:$A$783,$A317,СВЦЭМ!$B$39:$B$782,Y$296)+'СЕТ СН'!$F$16</f>
        <v>0</v>
      </c>
    </row>
    <row r="318" spans="1:25" ht="15.75" hidden="1" x14ac:dyDescent="0.2">
      <c r="A318" s="35">
        <f t="shared" si="8"/>
        <v>45160</v>
      </c>
      <c r="B318" s="36">
        <f ca="1">SUMIFS(СВЦЭМ!$I$40:$I$783,СВЦЭМ!$A$40:$A$783,$A318,СВЦЭМ!$B$39:$B$782,B$296)+'СЕТ СН'!$F$16</f>
        <v>0</v>
      </c>
      <c r="C318" s="36">
        <f ca="1">SUMIFS(СВЦЭМ!$I$40:$I$783,СВЦЭМ!$A$40:$A$783,$A318,СВЦЭМ!$B$39:$B$782,C$296)+'СЕТ СН'!$F$16</f>
        <v>0</v>
      </c>
      <c r="D318" s="36">
        <f ca="1">SUMIFS(СВЦЭМ!$I$40:$I$783,СВЦЭМ!$A$40:$A$783,$A318,СВЦЭМ!$B$39:$B$782,D$296)+'СЕТ СН'!$F$16</f>
        <v>0</v>
      </c>
      <c r="E318" s="36">
        <f ca="1">SUMIFS(СВЦЭМ!$I$40:$I$783,СВЦЭМ!$A$40:$A$783,$A318,СВЦЭМ!$B$39:$B$782,E$296)+'СЕТ СН'!$F$16</f>
        <v>0</v>
      </c>
      <c r="F318" s="36">
        <f ca="1">SUMIFS(СВЦЭМ!$I$40:$I$783,СВЦЭМ!$A$40:$A$783,$A318,СВЦЭМ!$B$39:$B$782,F$296)+'СЕТ СН'!$F$16</f>
        <v>0</v>
      </c>
      <c r="G318" s="36">
        <f ca="1">SUMIFS(СВЦЭМ!$I$40:$I$783,СВЦЭМ!$A$40:$A$783,$A318,СВЦЭМ!$B$39:$B$782,G$296)+'СЕТ СН'!$F$16</f>
        <v>0</v>
      </c>
      <c r="H318" s="36">
        <f ca="1">SUMIFS(СВЦЭМ!$I$40:$I$783,СВЦЭМ!$A$40:$A$783,$A318,СВЦЭМ!$B$39:$B$782,H$296)+'СЕТ СН'!$F$16</f>
        <v>0</v>
      </c>
      <c r="I318" s="36">
        <f ca="1">SUMIFS(СВЦЭМ!$I$40:$I$783,СВЦЭМ!$A$40:$A$783,$A318,СВЦЭМ!$B$39:$B$782,I$296)+'СЕТ СН'!$F$16</f>
        <v>0</v>
      </c>
      <c r="J318" s="36">
        <f ca="1">SUMIFS(СВЦЭМ!$I$40:$I$783,СВЦЭМ!$A$40:$A$783,$A318,СВЦЭМ!$B$39:$B$782,J$296)+'СЕТ СН'!$F$16</f>
        <v>0</v>
      </c>
      <c r="K318" s="36">
        <f ca="1">SUMIFS(СВЦЭМ!$I$40:$I$783,СВЦЭМ!$A$40:$A$783,$A318,СВЦЭМ!$B$39:$B$782,K$296)+'СЕТ СН'!$F$16</f>
        <v>0</v>
      </c>
      <c r="L318" s="36">
        <f ca="1">SUMIFS(СВЦЭМ!$I$40:$I$783,СВЦЭМ!$A$40:$A$783,$A318,СВЦЭМ!$B$39:$B$782,L$296)+'СЕТ СН'!$F$16</f>
        <v>0</v>
      </c>
      <c r="M318" s="36">
        <f ca="1">SUMIFS(СВЦЭМ!$I$40:$I$783,СВЦЭМ!$A$40:$A$783,$A318,СВЦЭМ!$B$39:$B$782,M$296)+'СЕТ СН'!$F$16</f>
        <v>0</v>
      </c>
      <c r="N318" s="36">
        <f ca="1">SUMIFS(СВЦЭМ!$I$40:$I$783,СВЦЭМ!$A$40:$A$783,$A318,СВЦЭМ!$B$39:$B$782,N$296)+'СЕТ СН'!$F$16</f>
        <v>0</v>
      </c>
      <c r="O318" s="36">
        <f ca="1">SUMIFS(СВЦЭМ!$I$40:$I$783,СВЦЭМ!$A$40:$A$783,$A318,СВЦЭМ!$B$39:$B$782,O$296)+'СЕТ СН'!$F$16</f>
        <v>0</v>
      </c>
      <c r="P318" s="36">
        <f ca="1">SUMIFS(СВЦЭМ!$I$40:$I$783,СВЦЭМ!$A$40:$A$783,$A318,СВЦЭМ!$B$39:$B$782,P$296)+'СЕТ СН'!$F$16</f>
        <v>0</v>
      </c>
      <c r="Q318" s="36">
        <f ca="1">SUMIFS(СВЦЭМ!$I$40:$I$783,СВЦЭМ!$A$40:$A$783,$A318,СВЦЭМ!$B$39:$B$782,Q$296)+'СЕТ СН'!$F$16</f>
        <v>0</v>
      </c>
      <c r="R318" s="36">
        <f ca="1">SUMIFS(СВЦЭМ!$I$40:$I$783,СВЦЭМ!$A$40:$A$783,$A318,СВЦЭМ!$B$39:$B$782,R$296)+'СЕТ СН'!$F$16</f>
        <v>0</v>
      </c>
      <c r="S318" s="36">
        <f ca="1">SUMIFS(СВЦЭМ!$I$40:$I$783,СВЦЭМ!$A$40:$A$783,$A318,СВЦЭМ!$B$39:$B$782,S$296)+'СЕТ СН'!$F$16</f>
        <v>0</v>
      </c>
      <c r="T318" s="36">
        <f ca="1">SUMIFS(СВЦЭМ!$I$40:$I$783,СВЦЭМ!$A$40:$A$783,$A318,СВЦЭМ!$B$39:$B$782,T$296)+'СЕТ СН'!$F$16</f>
        <v>0</v>
      </c>
      <c r="U318" s="36">
        <f ca="1">SUMIFS(СВЦЭМ!$I$40:$I$783,СВЦЭМ!$A$40:$A$783,$A318,СВЦЭМ!$B$39:$B$782,U$296)+'СЕТ СН'!$F$16</f>
        <v>0</v>
      </c>
      <c r="V318" s="36">
        <f ca="1">SUMIFS(СВЦЭМ!$I$40:$I$783,СВЦЭМ!$A$40:$A$783,$A318,СВЦЭМ!$B$39:$B$782,V$296)+'СЕТ СН'!$F$16</f>
        <v>0</v>
      </c>
      <c r="W318" s="36">
        <f ca="1">SUMIFS(СВЦЭМ!$I$40:$I$783,СВЦЭМ!$A$40:$A$783,$A318,СВЦЭМ!$B$39:$B$782,W$296)+'СЕТ СН'!$F$16</f>
        <v>0</v>
      </c>
      <c r="X318" s="36">
        <f ca="1">SUMIFS(СВЦЭМ!$I$40:$I$783,СВЦЭМ!$A$40:$A$783,$A318,СВЦЭМ!$B$39:$B$782,X$296)+'СЕТ СН'!$F$16</f>
        <v>0</v>
      </c>
      <c r="Y318" s="36">
        <f ca="1">SUMIFS(СВЦЭМ!$I$40:$I$783,СВЦЭМ!$A$40:$A$783,$A318,СВЦЭМ!$B$39:$B$782,Y$296)+'СЕТ СН'!$F$16</f>
        <v>0</v>
      </c>
    </row>
    <row r="319" spans="1:25" ht="15.75" hidden="1" x14ac:dyDescent="0.2">
      <c r="A319" s="35">
        <f t="shared" si="8"/>
        <v>45161</v>
      </c>
      <c r="B319" s="36">
        <f ca="1">SUMIFS(СВЦЭМ!$I$40:$I$783,СВЦЭМ!$A$40:$A$783,$A319,СВЦЭМ!$B$39:$B$782,B$296)+'СЕТ СН'!$F$16</f>
        <v>0</v>
      </c>
      <c r="C319" s="36">
        <f ca="1">SUMIFS(СВЦЭМ!$I$40:$I$783,СВЦЭМ!$A$40:$A$783,$A319,СВЦЭМ!$B$39:$B$782,C$296)+'СЕТ СН'!$F$16</f>
        <v>0</v>
      </c>
      <c r="D319" s="36">
        <f ca="1">SUMIFS(СВЦЭМ!$I$40:$I$783,СВЦЭМ!$A$40:$A$783,$A319,СВЦЭМ!$B$39:$B$782,D$296)+'СЕТ СН'!$F$16</f>
        <v>0</v>
      </c>
      <c r="E319" s="36">
        <f ca="1">SUMIFS(СВЦЭМ!$I$40:$I$783,СВЦЭМ!$A$40:$A$783,$A319,СВЦЭМ!$B$39:$B$782,E$296)+'СЕТ СН'!$F$16</f>
        <v>0</v>
      </c>
      <c r="F319" s="36">
        <f ca="1">SUMIFS(СВЦЭМ!$I$40:$I$783,СВЦЭМ!$A$40:$A$783,$A319,СВЦЭМ!$B$39:$B$782,F$296)+'СЕТ СН'!$F$16</f>
        <v>0</v>
      </c>
      <c r="G319" s="36">
        <f ca="1">SUMIFS(СВЦЭМ!$I$40:$I$783,СВЦЭМ!$A$40:$A$783,$A319,СВЦЭМ!$B$39:$B$782,G$296)+'СЕТ СН'!$F$16</f>
        <v>0</v>
      </c>
      <c r="H319" s="36">
        <f ca="1">SUMIFS(СВЦЭМ!$I$40:$I$783,СВЦЭМ!$A$40:$A$783,$A319,СВЦЭМ!$B$39:$B$782,H$296)+'СЕТ СН'!$F$16</f>
        <v>0</v>
      </c>
      <c r="I319" s="36">
        <f ca="1">SUMIFS(СВЦЭМ!$I$40:$I$783,СВЦЭМ!$A$40:$A$783,$A319,СВЦЭМ!$B$39:$B$782,I$296)+'СЕТ СН'!$F$16</f>
        <v>0</v>
      </c>
      <c r="J319" s="36">
        <f ca="1">SUMIFS(СВЦЭМ!$I$40:$I$783,СВЦЭМ!$A$40:$A$783,$A319,СВЦЭМ!$B$39:$B$782,J$296)+'СЕТ СН'!$F$16</f>
        <v>0</v>
      </c>
      <c r="K319" s="36">
        <f ca="1">SUMIFS(СВЦЭМ!$I$40:$I$783,СВЦЭМ!$A$40:$A$783,$A319,СВЦЭМ!$B$39:$B$782,K$296)+'СЕТ СН'!$F$16</f>
        <v>0</v>
      </c>
      <c r="L319" s="36">
        <f ca="1">SUMIFS(СВЦЭМ!$I$40:$I$783,СВЦЭМ!$A$40:$A$783,$A319,СВЦЭМ!$B$39:$B$782,L$296)+'СЕТ СН'!$F$16</f>
        <v>0</v>
      </c>
      <c r="M319" s="36">
        <f ca="1">SUMIFS(СВЦЭМ!$I$40:$I$783,СВЦЭМ!$A$40:$A$783,$A319,СВЦЭМ!$B$39:$B$782,M$296)+'СЕТ СН'!$F$16</f>
        <v>0</v>
      </c>
      <c r="N319" s="36">
        <f ca="1">SUMIFS(СВЦЭМ!$I$40:$I$783,СВЦЭМ!$A$40:$A$783,$A319,СВЦЭМ!$B$39:$B$782,N$296)+'СЕТ СН'!$F$16</f>
        <v>0</v>
      </c>
      <c r="O319" s="36">
        <f ca="1">SUMIFS(СВЦЭМ!$I$40:$I$783,СВЦЭМ!$A$40:$A$783,$A319,СВЦЭМ!$B$39:$B$782,O$296)+'СЕТ СН'!$F$16</f>
        <v>0</v>
      </c>
      <c r="P319" s="36">
        <f ca="1">SUMIFS(СВЦЭМ!$I$40:$I$783,СВЦЭМ!$A$40:$A$783,$A319,СВЦЭМ!$B$39:$B$782,P$296)+'СЕТ СН'!$F$16</f>
        <v>0</v>
      </c>
      <c r="Q319" s="36">
        <f ca="1">SUMIFS(СВЦЭМ!$I$40:$I$783,СВЦЭМ!$A$40:$A$783,$A319,СВЦЭМ!$B$39:$B$782,Q$296)+'СЕТ СН'!$F$16</f>
        <v>0</v>
      </c>
      <c r="R319" s="36">
        <f ca="1">SUMIFS(СВЦЭМ!$I$40:$I$783,СВЦЭМ!$A$40:$A$783,$A319,СВЦЭМ!$B$39:$B$782,R$296)+'СЕТ СН'!$F$16</f>
        <v>0</v>
      </c>
      <c r="S319" s="36">
        <f ca="1">SUMIFS(СВЦЭМ!$I$40:$I$783,СВЦЭМ!$A$40:$A$783,$A319,СВЦЭМ!$B$39:$B$782,S$296)+'СЕТ СН'!$F$16</f>
        <v>0</v>
      </c>
      <c r="T319" s="36">
        <f ca="1">SUMIFS(СВЦЭМ!$I$40:$I$783,СВЦЭМ!$A$40:$A$783,$A319,СВЦЭМ!$B$39:$B$782,T$296)+'СЕТ СН'!$F$16</f>
        <v>0</v>
      </c>
      <c r="U319" s="36">
        <f ca="1">SUMIFS(СВЦЭМ!$I$40:$I$783,СВЦЭМ!$A$40:$A$783,$A319,СВЦЭМ!$B$39:$B$782,U$296)+'СЕТ СН'!$F$16</f>
        <v>0</v>
      </c>
      <c r="V319" s="36">
        <f ca="1">SUMIFS(СВЦЭМ!$I$40:$I$783,СВЦЭМ!$A$40:$A$783,$A319,СВЦЭМ!$B$39:$B$782,V$296)+'СЕТ СН'!$F$16</f>
        <v>0</v>
      </c>
      <c r="W319" s="36">
        <f ca="1">SUMIFS(СВЦЭМ!$I$40:$I$783,СВЦЭМ!$A$40:$A$783,$A319,СВЦЭМ!$B$39:$B$782,W$296)+'СЕТ СН'!$F$16</f>
        <v>0</v>
      </c>
      <c r="X319" s="36">
        <f ca="1">SUMIFS(СВЦЭМ!$I$40:$I$783,СВЦЭМ!$A$40:$A$783,$A319,СВЦЭМ!$B$39:$B$782,X$296)+'СЕТ СН'!$F$16</f>
        <v>0</v>
      </c>
      <c r="Y319" s="36">
        <f ca="1">SUMIFS(СВЦЭМ!$I$40:$I$783,СВЦЭМ!$A$40:$A$783,$A319,СВЦЭМ!$B$39:$B$782,Y$296)+'СЕТ СН'!$F$16</f>
        <v>0</v>
      </c>
    </row>
    <row r="320" spans="1:25" ht="15.75" hidden="1" x14ac:dyDescent="0.2">
      <c r="A320" s="35">
        <f t="shared" si="8"/>
        <v>45162</v>
      </c>
      <c r="B320" s="36">
        <f ca="1">SUMIFS(СВЦЭМ!$I$40:$I$783,СВЦЭМ!$A$40:$A$783,$A320,СВЦЭМ!$B$39:$B$782,B$296)+'СЕТ СН'!$F$16</f>
        <v>0</v>
      </c>
      <c r="C320" s="36">
        <f ca="1">SUMIFS(СВЦЭМ!$I$40:$I$783,СВЦЭМ!$A$40:$A$783,$A320,СВЦЭМ!$B$39:$B$782,C$296)+'СЕТ СН'!$F$16</f>
        <v>0</v>
      </c>
      <c r="D320" s="36">
        <f ca="1">SUMIFS(СВЦЭМ!$I$40:$I$783,СВЦЭМ!$A$40:$A$783,$A320,СВЦЭМ!$B$39:$B$782,D$296)+'СЕТ СН'!$F$16</f>
        <v>0</v>
      </c>
      <c r="E320" s="36">
        <f ca="1">SUMIFS(СВЦЭМ!$I$40:$I$783,СВЦЭМ!$A$40:$A$783,$A320,СВЦЭМ!$B$39:$B$782,E$296)+'СЕТ СН'!$F$16</f>
        <v>0</v>
      </c>
      <c r="F320" s="36">
        <f ca="1">SUMIFS(СВЦЭМ!$I$40:$I$783,СВЦЭМ!$A$40:$A$783,$A320,СВЦЭМ!$B$39:$B$782,F$296)+'СЕТ СН'!$F$16</f>
        <v>0</v>
      </c>
      <c r="G320" s="36">
        <f ca="1">SUMIFS(СВЦЭМ!$I$40:$I$783,СВЦЭМ!$A$40:$A$783,$A320,СВЦЭМ!$B$39:$B$782,G$296)+'СЕТ СН'!$F$16</f>
        <v>0</v>
      </c>
      <c r="H320" s="36">
        <f ca="1">SUMIFS(СВЦЭМ!$I$40:$I$783,СВЦЭМ!$A$40:$A$783,$A320,СВЦЭМ!$B$39:$B$782,H$296)+'СЕТ СН'!$F$16</f>
        <v>0</v>
      </c>
      <c r="I320" s="36">
        <f ca="1">SUMIFS(СВЦЭМ!$I$40:$I$783,СВЦЭМ!$A$40:$A$783,$A320,СВЦЭМ!$B$39:$B$782,I$296)+'СЕТ СН'!$F$16</f>
        <v>0</v>
      </c>
      <c r="J320" s="36">
        <f ca="1">SUMIFS(СВЦЭМ!$I$40:$I$783,СВЦЭМ!$A$40:$A$783,$A320,СВЦЭМ!$B$39:$B$782,J$296)+'СЕТ СН'!$F$16</f>
        <v>0</v>
      </c>
      <c r="K320" s="36">
        <f ca="1">SUMIFS(СВЦЭМ!$I$40:$I$783,СВЦЭМ!$A$40:$A$783,$A320,СВЦЭМ!$B$39:$B$782,K$296)+'СЕТ СН'!$F$16</f>
        <v>0</v>
      </c>
      <c r="L320" s="36">
        <f ca="1">SUMIFS(СВЦЭМ!$I$40:$I$783,СВЦЭМ!$A$40:$A$783,$A320,СВЦЭМ!$B$39:$B$782,L$296)+'СЕТ СН'!$F$16</f>
        <v>0</v>
      </c>
      <c r="M320" s="36">
        <f ca="1">SUMIFS(СВЦЭМ!$I$40:$I$783,СВЦЭМ!$A$40:$A$783,$A320,СВЦЭМ!$B$39:$B$782,M$296)+'СЕТ СН'!$F$16</f>
        <v>0</v>
      </c>
      <c r="N320" s="36">
        <f ca="1">SUMIFS(СВЦЭМ!$I$40:$I$783,СВЦЭМ!$A$40:$A$783,$A320,СВЦЭМ!$B$39:$B$782,N$296)+'СЕТ СН'!$F$16</f>
        <v>0</v>
      </c>
      <c r="O320" s="36">
        <f ca="1">SUMIFS(СВЦЭМ!$I$40:$I$783,СВЦЭМ!$A$40:$A$783,$A320,СВЦЭМ!$B$39:$B$782,O$296)+'СЕТ СН'!$F$16</f>
        <v>0</v>
      </c>
      <c r="P320" s="36">
        <f ca="1">SUMIFS(СВЦЭМ!$I$40:$I$783,СВЦЭМ!$A$40:$A$783,$A320,СВЦЭМ!$B$39:$B$782,P$296)+'СЕТ СН'!$F$16</f>
        <v>0</v>
      </c>
      <c r="Q320" s="36">
        <f ca="1">SUMIFS(СВЦЭМ!$I$40:$I$783,СВЦЭМ!$A$40:$A$783,$A320,СВЦЭМ!$B$39:$B$782,Q$296)+'СЕТ СН'!$F$16</f>
        <v>0</v>
      </c>
      <c r="R320" s="36">
        <f ca="1">SUMIFS(СВЦЭМ!$I$40:$I$783,СВЦЭМ!$A$40:$A$783,$A320,СВЦЭМ!$B$39:$B$782,R$296)+'СЕТ СН'!$F$16</f>
        <v>0</v>
      </c>
      <c r="S320" s="36">
        <f ca="1">SUMIFS(СВЦЭМ!$I$40:$I$783,СВЦЭМ!$A$40:$A$783,$A320,СВЦЭМ!$B$39:$B$782,S$296)+'СЕТ СН'!$F$16</f>
        <v>0</v>
      </c>
      <c r="T320" s="36">
        <f ca="1">SUMIFS(СВЦЭМ!$I$40:$I$783,СВЦЭМ!$A$40:$A$783,$A320,СВЦЭМ!$B$39:$B$782,T$296)+'СЕТ СН'!$F$16</f>
        <v>0</v>
      </c>
      <c r="U320" s="36">
        <f ca="1">SUMIFS(СВЦЭМ!$I$40:$I$783,СВЦЭМ!$A$40:$A$783,$A320,СВЦЭМ!$B$39:$B$782,U$296)+'СЕТ СН'!$F$16</f>
        <v>0</v>
      </c>
      <c r="V320" s="36">
        <f ca="1">SUMIFS(СВЦЭМ!$I$40:$I$783,СВЦЭМ!$A$40:$A$783,$A320,СВЦЭМ!$B$39:$B$782,V$296)+'СЕТ СН'!$F$16</f>
        <v>0</v>
      </c>
      <c r="W320" s="36">
        <f ca="1">SUMIFS(СВЦЭМ!$I$40:$I$783,СВЦЭМ!$A$40:$A$783,$A320,СВЦЭМ!$B$39:$B$782,W$296)+'СЕТ СН'!$F$16</f>
        <v>0</v>
      </c>
      <c r="X320" s="36">
        <f ca="1">SUMIFS(СВЦЭМ!$I$40:$I$783,СВЦЭМ!$A$40:$A$783,$A320,СВЦЭМ!$B$39:$B$782,X$296)+'СЕТ СН'!$F$16</f>
        <v>0</v>
      </c>
      <c r="Y320" s="36">
        <f ca="1">SUMIFS(СВЦЭМ!$I$40:$I$783,СВЦЭМ!$A$40:$A$783,$A320,СВЦЭМ!$B$39:$B$782,Y$296)+'СЕТ СН'!$F$16</f>
        <v>0</v>
      </c>
    </row>
    <row r="321" spans="1:27" ht="15.75" hidden="1" x14ac:dyDescent="0.2">
      <c r="A321" s="35">
        <f t="shared" si="8"/>
        <v>45163</v>
      </c>
      <c r="B321" s="36">
        <f ca="1">SUMIFS(СВЦЭМ!$I$40:$I$783,СВЦЭМ!$A$40:$A$783,$A321,СВЦЭМ!$B$39:$B$782,B$296)+'СЕТ СН'!$F$16</f>
        <v>0</v>
      </c>
      <c r="C321" s="36">
        <f ca="1">SUMIFS(СВЦЭМ!$I$40:$I$783,СВЦЭМ!$A$40:$A$783,$A321,СВЦЭМ!$B$39:$B$782,C$296)+'СЕТ СН'!$F$16</f>
        <v>0</v>
      </c>
      <c r="D321" s="36">
        <f ca="1">SUMIFS(СВЦЭМ!$I$40:$I$783,СВЦЭМ!$A$40:$A$783,$A321,СВЦЭМ!$B$39:$B$782,D$296)+'СЕТ СН'!$F$16</f>
        <v>0</v>
      </c>
      <c r="E321" s="36">
        <f ca="1">SUMIFS(СВЦЭМ!$I$40:$I$783,СВЦЭМ!$A$40:$A$783,$A321,СВЦЭМ!$B$39:$B$782,E$296)+'СЕТ СН'!$F$16</f>
        <v>0</v>
      </c>
      <c r="F321" s="36">
        <f ca="1">SUMIFS(СВЦЭМ!$I$40:$I$783,СВЦЭМ!$A$40:$A$783,$A321,СВЦЭМ!$B$39:$B$782,F$296)+'СЕТ СН'!$F$16</f>
        <v>0</v>
      </c>
      <c r="G321" s="36">
        <f ca="1">SUMIFS(СВЦЭМ!$I$40:$I$783,СВЦЭМ!$A$40:$A$783,$A321,СВЦЭМ!$B$39:$B$782,G$296)+'СЕТ СН'!$F$16</f>
        <v>0</v>
      </c>
      <c r="H321" s="36">
        <f ca="1">SUMIFS(СВЦЭМ!$I$40:$I$783,СВЦЭМ!$A$40:$A$783,$A321,СВЦЭМ!$B$39:$B$782,H$296)+'СЕТ СН'!$F$16</f>
        <v>0</v>
      </c>
      <c r="I321" s="36">
        <f ca="1">SUMIFS(СВЦЭМ!$I$40:$I$783,СВЦЭМ!$A$40:$A$783,$A321,СВЦЭМ!$B$39:$B$782,I$296)+'СЕТ СН'!$F$16</f>
        <v>0</v>
      </c>
      <c r="J321" s="36">
        <f ca="1">SUMIFS(СВЦЭМ!$I$40:$I$783,СВЦЭМ!$A$40:$A$783,$A321,СВЦЭМ!$B$39:$B$782,J$296)+'СЕТ СН'!$F$16</f>
        <v>0</v>
      </c>
      <c r="K321" s="36">
        <f ca="1">SUMIFS(СВЦЭМ!$I$40:$I$783,СВЦЭМ!$A$40:$A$783,$A321,СВЦЭМ!$B$39:$B$782,K$296)+'СЕТ СН'!$F$16</f>
        <v>0</v>
      </c>
      <c r="L321" s="36">
        <f ca="1">SUMIFS(СВЦЭМ!$I$40:$I$783,СВЦЭМ!$A$40:$A$783,$A321,СВЦЭМ!$B$39:$B$782,L$296)+'СЕТ СН'!$F$16</f>
        <v>0</v>
      </c>
      <c r="M321" s="36">
        <f ca="1">SUMIFS(СВЦЭМ!$I$40:$I$783,СВЦЭМ!$A$40:$A$783,$A321,СВЦЭМ!$B$39:$B$782,M$296)+'СЕТ СН'!$F$16</f>
        <v>0</v>
      </c>
      <c r="N321" s="36">
        <f ca="1">SUMIFS(СВЦЭМ!$I$40:$I$783,СВЦЭМ!$A$40:$A$783,$A321,СВЦЭМ!$B$39:$B$782,N$296)+'СЕТ СН'!$F$16</f>
        <v>0</v>
      </c>
      <c r="O321" s="36">
        <f ca="1">SUMIFS(СВЦЭМ!$I$40:$I$783,СВЦЭМ!$A$40:$A$783,$A321,СВЦЭМ!$B$39:$B$782,O$296)+'СЕТ СН'!$F$16</f>
        <v>0</v>
      </c>
      <c r="P321" s="36">
        <f ca="1">SUMIFS(СВЦЭМ!$I$40:$I$783,СВЦЭМ!$A$40:$A$783,$A321,СВЦЭМ!$B$39:$B$782,P$296)+'СЕТ СН'!$F$16</f>
        <v>0</v>
      </c>
      <c r="Q321" s="36">
        <f ca="1">SUMIFS(СВЦЭМ!$I$40:$I$783,СВЦЭМ!$A$40:$A$783,$A321,СВЦЭМ!$B$39:$B$782,Q$296)+'СЕТ СН'!$F$16</f>
        <v>0</v>
      </c>
      <c r="R321" s="36">
        <f ca="1">SUMIFS(СВЦЭМ!$I$40:$I$783,СВЦЭМ!$A$40:$A$783,$A321,СВЦЭМ!$B$39:$B$782,R$296)+'СЕТ СН'!$F$16</f>
        <v>0</v>
      </c>
      <c r="S321" s="36">
        <f ca="1">SUMIFS(СВЦЭМ!$I$40:$I$783,СВЦЭМ!$A$40:$A$783,$A321,СВЦЭМ!$B$39:$B$782,S$296)+'СЕТ СН'!$F$16</f>
        <v>0</v>
      </c>
      <c r="T321" s="36">
        <f ca="1">SUMIFS(СВЦЭМ!$I$40:$I$783,СВЦЭМ!$A$40:$A$783,$A321,СВЦЭМ!$B$39:$B$782,T$296)+'СЕТ СН'!$F$16</f>
        <v>0</v>
      </c>
      <c r="U321" s="36">
        <f ca="1">SUMIFS(СВЦЭМ!$I$40:$I$783,СВЦЭМ!$A$40:$A$783,$A321,СВЦЭМ!$B$39:$B$782,U$296)+'СЕТ СН'!$F$16</f>
        <v>0</v>
      </c>
      <c r="V321" s="36">
        <f ca="1">SUMIFS(СВЦЭМ!$I$40:$I$783,СВЦЭМ!$A$40:$A$783,$A321,СВЦЭМ!$B$39:$B$782,V$296)+'СЕТ СН'!$F$16</f>
        <v>0</v>
      </c>
      <c r="W321" s="36">
        <f ca="1">SUMIFS(СВЦЭМ!$I$40:$I$783,СВЦЭМ!$A$40:$A$783,$A321,СВЦЭМ!$B$39:$B$782,W$296)+'СЕТ СН'!$F$16</f>
        <v>0</v>
      </c>
      <c r="X321" s="36">
        <f ca="1">SUMIFS(СВЦЭМ!$I$40:$I$783,СВЦЭМ!$A$40:$A$783,$A321,СВЦЭМ!$B$39:$B$782,X$296)+'СЕТ СН'!$F$16</f>
        <v>0</v>
      </c>
      <c r="Y321" s="36">
        <f ca="1">SUMIFS(СВЦЭМ!$I$40:$I$783,СВЦЭМ!$A$40:$A$783,$A321,СВЦЭМ!$B$39:$B$782,Y$296)+'СЕТ СН'!$F$16</f>
        <v>0</v>
      </c>
    </row>
    <row r="322" spans="1:27" ht="15.75" hidden="1" x14ac:dyDescent="0.2">
      <c r="A322" s="35">
        <f t="shared" si="8"/>
        <v>45164</v>
      </c>
      <c r="B322" s="36">
        <f ca="1">SUMIFS(СВЦЭМ!$I$40:$I$783,СВЦЭМ!$A$40:$A$783,$A322,СВЦЭМ!$B$39:$B$782,B$296)+'СЕТ СН'!$F$16</f>
        <v>0</v>
      </c>
      <c r="C322" s="36">
        <f ca="1">SUMIFS(СВЦЭМ!$I$40:$I$783,СВЦЭМ!$A$40:$A$783,$A322,СВЦЭМ!$B$39:$B$782,C$296)+'СЕТ СН'!$F$16</f>
        <v>0</v>
      </c>
      <c r="D322" s="36">
        <f ca="1">SUMIFS(СВЦЭМ!$I$40:$I$783,СВЦЭМ!$A$40:$A$783,$A322,СВЦЭМ!$B$39:$B$782,D$296)+'СЕТ СН'!$F$16</f>
        <v>0</v>
      </c>
      <c r="E322" s="36">
        <f ca="1">SUMIFS(СВЦЭМ!$I$40:$I$783,СВЦЭМ!$A$40:$A$783,$A322,СВЦЭМ!$B$39:$B$782,E$296)+'СЕТ СН'!$F$16</f>
        <v>0</v>
      </c>
      <c r="F322" s="36">
        <f ca="1">SUMIFS(СВЦЭМ!$I$40:$I$783,СВЦЭМ!$A$40:$A$783,$A322,СВЦЭМ!$B$39:$B$782,F$296)+'СЕТ СН'!$F$16</f>
        <v>0</v>
      </c>
      <c r="G322" s="36">
        <f ca="1">SUMIFS(СВЦЭМ!$I$40:$I$783,СВЦЭМ!$A$40:$A$783,$A322,СВЦЭМ!$B$39:$B$782,G$296)+'СЕТ СН'!$F$16</f>
        <v>0</v>
      </c>
      <c r="H322" s="36">
        <f ca="1">SUMIFS(СВЦЭМ!$I$40:$I$783,СВЦЭМ!$A$40:$A$783,$A322,СВЦЭМ!$B$39:$B$782,H$296)+'СЕТ СН'!$F$16</f>
        <v>0</v>
      </c>
      <c r="I322" s="36">
        <f ca="1">SUMIFS(СВЦЭМ!$I$40:$I$783,СВЦЭМ!$A$40:$A$783,$A322,СВЦЭМ!$B$39:$B$782,I$296)+'СЕТ СН'!$F$16</f>
        <v>0</v>
      </c>
      <c r="J322" s="36">
        <f ca="1">SUMIFS(СВЦЭМ!$I$40:$I$783,СВЦЭМ!$A$40:$A$783,$A322,СВЦЭМ!$B$39:$B$782,J$296)+'СЕТ СН'!$F$16</f>
        <v>0</v>
      </c>
      <c r="K322" s="36">
        <f ca="1">SUMIFS(СВЦЭМ!$I$40:$I$783,СВЦЭМ!$A$40:$A$783,$A322,СВЦЭМ!$B$39:$B$782,K$296)+'СЕТ СН'!$F$16</f>
        <v>0</v>
      </c>
      <c r="L322" s="36">
        <f ca="1">SUMIFS(СВЦЭМ!$I$40:$I$783,СВЦЭМ!$A$40:$A$783,$A322,СВЦЭМ!$B$39:$B$782,L$296)+'СЕТ СН'!$F$16</f>
        <v>0</v>
      </c>
      <c r="M322" s="36">
        <f ca="1">SUMIFS(СВЦЭМ!$I$40:$I$783,СВЦЭМ!$A$40:$A$783,$A322,СВЦЭМ!$B$39:$B$782,M$296)+'СЕТ СН'!$F$16</f>
        <v>0</v>
      </c>
      <c r="N322" s="36">
        <f ca="1">SUMIFS(СВЦЭМ!$I$40:$I$783,СВЦЭМ!$A$40:$A$783,$A322,СВЦЭМ!$B$39:$B$782,N$296)+'СЕТ СН'!$F$16</f>
        <v>0</v>
      </c>
      <c r="O322" s="36">
        <f ca="1">SUMIFS(СВЦЭМ!$I$40:$I$783,СВЦЭМ!$A$40:$A$783,$A322,СВЦЭМ!$B$39:$B$782,O$296)+'СЕТ СН'!$F$16</f>
        <v>0</v>
      </c>
      <c r="P322" s="36">
        <f ca="1">SUMIFS(СВЦЭМ!$I$40:$I$783,СВЦЭМ!$A$40:$A$783,$A322,СВЦЭМ!$B$39:$B$782,P$296)+'СЕТ СН'!$F$16</f>
        <v>0</v>
      </c>
      <c r="Q322" s="36">
        <f ca="1">SUMIFS(СВЦЭМ!$I$40:$I$783,СВЦЭМ!$A$40:$A$783,$A322,СВЦЭМ!$B$39:$B$782,Q$296)+'СЕТ СН'!$F$16</f>
        <v>0</v>
      </c>
      <c r="R322" s="36">
        <f ca="1">SUMIFS(СВЦЭМ!$I$40:$I$783,СВЦЭМ!$A$40:$A$783,$A322,СВЦЭМ!$B$39:$B$782,R$296)+'СЕТ СН'!$F$16</f>
        <v>0</v>
      </c>
      <c r="S322" s="36">
        <f ca="1">SUMIFS(СВЦЭМ!$I$40:$I$783,СВЦЭМ!$A$40:$A$783,$A322,СВЦЭМ!$B$39:$B$782,S$296)+'СЕТ СН'!$F$16</f>
        <v>0</v>
      </c>
      <c r="T322" s="36">
        <f ca="1">SUMIFS(СВЦЭМ!$I$40:$I$783,СВЦЭМ!$A$40:$A$783,$A322,СВЦЭМ!$B$39:$B$782,T$296)+'СЕТ СН'!$F$16</f>
        <v>0</v>
      </c>
      <c r="U322" s="36">
        <f ca="1">SUMIFS(СВЦЭМ!$I$40:$I$783,СВЦЭМ!$A$40:$A$783,$A322,СВЦЭМ!$B$39:$B$782,U$296)+'СЕТ СН'!$F$16</f>
        <v>0</v>
      </c>
      <c r="V322" s="36">
        <f ca="1">SUMIFS(СВЦЭМ!$I$40:$I$783,СВЦЭМ!$A$40:$A$783,$A322,СВЦЭМ!$B$39:$B$782,V$296)+'СЕТ СН'!$F$16</f>
        <v>0</v>
      </c>
      <c r="W322" s="36">
        <f ca="1">SUMIFS(СВЦЭМ!$I$40:$I$783,СВЦЭМ!$A$40:$A$783,$A322,СВЦЭМ!$B$39:$B$782,W$296)+'СЕТ СН'!$F$16</f>
        <v>0</v>
      </c>
      <c r="X322" s="36">
        <f ca="1">SUMIFS(СВЦЭМ!$I$40:$I$783,СВЦЭМ!$A$40:$A$783,$A322,СВЦЭМ!$B$39:$B$782,X$296)+'СЕТ СН'!$F$16</f>
        <v>0</v>
      </c>
      <c r="Y322" s="36">
        <f ca="1">SUMIFS(СВЦЭМ!$I$40:$I$783,СВЦЭМ!$A$40:$A$783,$A322,СВЦЭМ!$B$39:$B$782,Y$296)+'СЕТ СН'!$F$16</f>
        <v>0</v>
      </c>
    </row>
    <row r="323" spans="1:27" ht="15.75" hidden="1" x14ac:dyDescent="0.2">
      <c r="A323" s="35">
        <f t="shared" si="8"/>
        <v>45165</v>
      </c>
      <c r="B323" s="36">
        <f ca="1">SUMIFS(СВЦЭМ!$I$40:$I$783,СВЦЭМ!$A$40:$A$783,$A323,СВЦЭМ!$B$39:$B$782,B$296)+'СЕТ СН'!$F$16</f>
        <v>0</v>
      </c>
      <c r="C323" s="36">
        <f ca="1">SUMIFS(СВЦЭМ!$I$40:$I$783,СВЦЭМ!$A$40:$A$783,$A323,СВЦЭМ!$B$39:$B$782,C$296)+'СЕТ СН'!$F$16</f>
        <v>0</v>
      </c>
      <c r="D323" s="36">
        <f ca="1">SUMIFS(СВЦЭМ!$I$40:$I$783,СВЦЭМ!$A$40:$A$783,$A323,СВЦЭМ!$B$39:$B$782,D$296)+'СЕТ СН'!$F$16</f>
        <v>0</v>
      </c>
      <c r="E323" s="36">
        <f ca="1">SUMIFS(СВЦЭМ!$I$40:$I$783,СВЦЭМ!$A$40:$A$783,$A323,СВЦЭМ!$B$39:$B$782,E$296)+'СЕТ СН'!$F$16</f>
        <v>0</v>
      </c>
      <c r="F323" s="36">
        <f ca="1">SUMIFS(СВЦЭМ!$I$40:$I$783,СВЦЭМ!$A$40:$A$783,$A323,СВЦЭМ!$B$39:$B$782,F$296)+'СЕТ СН'!$F$16</f>
        <v>0</v>
      </c>
      <c r="G323" s="36">
        <f ca="1">SUMIFS(СВЦЭМ!$I$40:$I$783,СВЦЭМ!$A$40:$A$783,$A323,СВЦЭМ!$B$39:$B$782,G$296)+'СЕТ СН'!$F$16</f>
        <v>0</v>
      </c>
      <c r="H323" s="36">
        <f ca="1">SUMIFS(СВЦЭМ!$I$40:$I$783,СВЦЭМ!$A$40:$A$783,$A323,СВЦЭМ!$B$39:$B$782,H$296)+'СЕТ СН'!$F$16</f>
        <v>0</v>
      </c>
      <c r="I323" s="36">
        <f ca="1">SUMIFS(СВЦЭМ!$I$40:$I$783,СВЦЭМ!$A$40:$A$783,$A323,СВЦЭМ!$B$39:$B$782,I$296)+'СЕТ СН'!$F$16</f>
        <v>0</v>
      </c>
      <c r="J323" s="36">
        <f ca="1">SUMIFS(СВЦЭМ!$I$40:$I$783,СВЦЭМ!$A$40:$A$783,$A323,СВЦЭМ!$B$39:$B$782,J$296)+'СЕТ СН'!$F$16</f>
        <v>0</v>
      </c>
      <c r="K323" s="36">
        <f ca="1">SUMIFS(СВЦЭМ!$I$40:$I$783,СВЦЭМ!$A$40:$A$783,$A323,СВЦЭМ!$B$39:$B$782,K$296)+'СЕТ СН'!$F$16</f>
        <v>0</v>
      </c>
      <c r="L323" s="36">
        <f ca="1">SUMIFS(СВЦЭМ!$I$40:$I$783,СВЦЭМ!$A$40:$A$783,$A323,СВЦЭМ!$B$39:$B$782,L$296)+'СЕТ СН'!$F$16</f>
        <v>0</v>
      </c>
      <c r="M323" s="36">
        <f ca="1">SUMIFS(СВЦЭМ!$I$40:$I$783,СВЦЭМ!$A$40:$A$783,$A323,СВЦЭМ!$B$39:$B$782,M$296)+'СЕТ СН'!$F$16</f>
        <v>0</v>
      </c>
      <c r="N323" s="36">
        <f ca="1">SUMIFS(СВЦЭМ!$I$40:$I$783,СВЦЭМ!$A$40:$A$783,$A323,СВЦЭМ!$B$39:$B$782,N$296)+'СЕТ СН'!$F$16</f>
        <v>0</v>
      </c>
      <c r="O323" s="36">
        <f ca="1">SUMIFS(СВЦЭМ!$I$40:$I$783,СВЦЭМ!$A$40:$A$783,$A323,СВЦЭМ!$B$39:$B$782,O$296)+'СЕТ СН'!$F$16</f>
        <v>0</v>
      </c>
      <c r="P323" s="36">
        <f ca="1">SUMIFS(СВЦЭМ!$I$40:$I$783,СВЦЭМ!$A$40:$A$783,$A323,СВЦЭМ!$B$39:$B$782,P$296)+'СЕТ СН'!$F$16</f>
        <v>0</v>
      </c>
      <c r="Q323" s="36">
        <f ca="1">SUMIFS(СВЦЭМ!$I$40:$I$783,СВЦЭМ!$A$40:$A$783,$A323,СВЦЭМ!$B$39:$B$782,Q$296)+'СЕТ СН'!$F$16</f>
        <v>0</v>
      </c>
      <c r="R323" s="36">
        <f ca="1">SUMIFS(СВЦЭМ!$I$40:$I$783,СВЦЭМ!$A$40:$A$783,$A323,СВЦЭМ!$B$39:$B$782,R$296)+'СЕТ СН'!$F$16</f>
        <v>0</v>
      </c>
      <c r="S323" s="36">
        <f ca="1">SUMIFS(СВЦЭМ!$I$40:$I$783,СВЦЭМ!$A$40:$A$783,$A323,СВЦЭМ!$B$39:$B$782,S$296)+'СЕТ СН'!$F$16</f>
        <v>0</v>
      </c>
      <c r="T323" s="36">
        <f ca="1">SUMIFS(СВЦЭМ!$I$40:$I$783,СВЦЭМ!$A$40:$A$783,$A323,СВЦЭМ!$B$39:$B$782,T$296)+'СЕТ СН'!$F$16</f>
        <v>0</v>
      </c>
      <c r="U323" s="36">
        <f ca="1">SUMIFS(СВЦЭМ!$I$40:$I$783,СВЦЭМ!$A$40:$A$783,$A323,СВЦЭМ!$B$39:$B$782,U$296)+'СЕТ СН'!$F$16</f>
        <v>0</v>
      </c>
      <c r="V323" s="36">
        <f ca="1">SUMIFS(СВЦЭМ!$I$40:$I$783,СВЦЭМ!$A$40:$A$783,$A323,СВЦЭМ!$B$39:$B$782,V$296)+'СЕТ СН'!$F$16</f>
        <v>0</v>
      </c>
      <c r="W323" s="36">
        <f ca="1">SUMIFS(СВЦЭМ!$I$40:$I$783,СВЦЭМ!$A$40:$A$783,$A323,СВЦЭМ!$B$39:$B$782,W$296)+'СЕТ СН'!$F$16</f>
        <v>0</v>
      </c>
      <c r="X323" s="36">
        <f ca="1">SUMIFS(СВЦЭМ!$I$40:$I$783,СВЦЭМ!$A$40:$A$783,$A323,СВЦЭМ!$B$39:$B$782,X$296)+'СЕТ СН'!$F$16</f>
        <v>0</v>
      </c>
      <c r="Y323" s="36">
        <f ca="1">SUMIFS(СВЦЭМ!$I$40:$I$783,СВЦЭМ!$A$40:$A$783,$A323,СВЦЭМ!$B$39:$B$782,Y$296)+'СЕТ СН'!$F$16</f>
        <v>0</v>
      </c>
    </row>
    <row r="324" spans="1:27" ht="15.75" hidden="1" x14ac:dyDescent="0.2">
      <c r="A324" s="35">
        <f t="shared" si="8"/>
        <v>45166</v>
      </c>
      <c r="B324" s="36">
        <f ca="1">SUMIFS(СВЦЭМ!$I$40:$I$783,СВЦЭМ!$A$40:$A$783,$A324,СВЦЭМ!$B$39:$B$782,B$296)+'СЕТ СН'!$F$16</f>
        <v>0</v>
      </c>
      <c r="C324" s="36">
        <f ca="1">SUMIFS(СВЦЭМ!$I$40:$I$783,СВЦЭМ!$A$40:$A$783,$A324,СВЦЭМ!$B$39:$B$782,C$296)+'СЕТ СН'!$F$16</f>
        <v>0</v>
      </c>
      <c r="D324" s="36">
        <f ca="1">SUMIFS(СВЦЭМ!$I$40:$I$783,СВЦЭМ!$A$40:$A$783,$A324,СВЦЭМ!$B$39:$B$782,D$296)+'СЕТ СН'!$F$16</f>
        <v>0</v>
      </c>
      <c r="E324" s="36">
        <f ca="1">SUMIFS(СВЦЭМ!$I$40:$I$783,СВЦЭМ!$A$40:$A$783,$A324,СВЦЭМ!$B$39:$B$782,E$296)+'СЕТ СН'!$F$16</f>
        <v>0</v>
      </c>
      <c r="F324" s="36">
        <f ca="1">SUMIFS(СВЦЭМ!$I$40:$I$783,СВЦЭМ!$A$40:$A$783,$A324,СВЦЭМ!$B$39:$B$782,F$296)+'СЕТ СН'!$F$16</f>
        <v>0</v>
      </c>
      <c r="G324" s="36">
        <f ca="1">SUMIFS(СВЦЭМ!$I$40:$I$783,СВЦЭМ!$A$40:$A$783,$A324,СВЦЭМ!$B$39:$B$782,G$296)+'СЕТ СН'!$F$16</f>
        <v>0</v>
      </c>
      <c r="H324" s="36">
        <f ca="1">SUMIFS(СВЦЭМ!$I$40:$I$783,СВЦЭМ!$A$40:$A$783,$A324,СВЦЭМ!$B$39:$B$782,H$296)+'СЕТ СН'!$F$16</f>
        <v>0</v>
      </c>
      <c r="I324" s="36">
        <f ca="1">SUMIFS(СВЦЭМ!$I$40:$I$783,СВЦЭМ!$A$40:$A$783,$A324,СВЦЭМ!$B$39:$B$782,I$296)+'СЕТ СН'!$F$16</f>
        <v>0</v>
      </c>
      <c r="J324" s="36">
        <f ca="1">SUMIFS(СВЦЭМ!$I$40:$I$783,СВЦЭМ!$A$40:$A$783,$A324,СВЦЭМ!$B$39:$B$782,J$296)+'СЕТ СН'!$F$16</f>
        <v>0</v>
      </c>
      <c r="K324" s="36">
        <f ca="1">SUMIFS(СВЦЭМ!$I$40:$I$783,СВЦЭМ!$A$40:$A$783,$A324,СВЦЭМ!$B$39:$B$782,K$296)+'СЕТ СН'!$F$16</f>
        <v>0</v>
      </c>
      <c r="L324" s="36">
        <f ca="1">SUMIFS(СВЦЭМ!$I$40:$I$783,СВЦЭМ!$A$40:$A$783,$A324,СВЦЭМ!$B$39:$B$782,L$296)+'СЕТ СН'!$F$16</f>
        <v>0</v>
      </c>
      <c r="M324" s="36">
        <f ca="1">SUMIFS(СВЦЭМ!$I$40:$I$783,СВЦЭМ!$A$40:$A$783,$A324,СВЦЭМ!$B$39:$B$782,M$296)+'СЕТ СН'!$F$16</f>
        <v>0</v>
      </c>
      <c r="N324" s="36">
        <f ca="1">SUMIFS(СВЦЭМ!$I$40:$I$783,СВЦЭМ!$A$40:$A$783,$A324,СВЦЭМ!$B$39:$B$782,N$296)+'СЕТ СН'!$F$16</f>
        <v>0</v>
      </c>
      <c r="O324" s="36">
        <f ca="1">SUMIFS(СВЦЭМ!$I$40:$I$783,СВЦЭМ!$A$40:$A$783,$A324,СВЦЭМ!$B$39:$B$782,O$296)+'СЕТ СН'!$F$16</f>
        <v>0</v>
      </c>
      <c r="P324" s="36">
        <f ca="1">SUMIFS(СВЦЭМ!$I$40:$I$783,СВЦЭМ!$A$40:$A$783,$A324,СВЦЭМ!$B$39:$B$782,P$296)+'СЕТ СН'!$F$16</f>
        <v>0</v>
      </c>
      <c r="Q324" s="36">
        <f ca="1">SUMIFS(СВЦЭМ!$I$40:$I$783,СВЦЭМ!$A$40:$A$783,$A324,СВЦЭМ!$B$39:$B$782,Q$296)+'СЕТ СН'!$F$16</f>
        <v>0</v>
      </c>
      <c r="R324" s="36">
        <f ca="1">SUMIFS(СВЦЭМ!$I$40:$I$783,СВЦЭМ!$A$40:$A$783,$A324,СВЦЭМ!$B$39:$B$782,R$296)+'СЕТ СН'!$F$16</f>
        <v>0</v>
      </c>
      <c r="S324" s="36">
        <f ca="1">SUMIFS(СВЦЭМ!$I$40:$I$783,СВЦЭМ!$A$40:$A$783,$A324,СВЦЭМ!$B$39:$B$782,S$296)+'СЕТ СН'!$F$16</f>
        <v>0</v>
      </c>
      <c r="T324" s="36">
        <f ca="1">SUMIFS(СВЦЭМ!$I$40:$I$783,СВЦЭМ!$A$40:$A$783,$A324,СВЦЭМ!$B$39:$B$782,T$296)+'СЕТ СН'!$F$16</f>
        <v>0</v>
      </c>
      <c r="U324" s="36">
        <f ca="1">SUMIFS(СВЦЭМ!$I$40:$I$783,СВЦЭМ!$A$40:$A$783,$A324,СВЦЭМ!$B$39:$B$782,U$296)+'СЕТ СН'!$F$16</f>
        <v>0</v>
      </c>
      <c r="V324" s="36">
        <f ca="1">SUMIFS(СВЦЭМ!$I$40:$I$783,СВЦЭМ!$A$40:$A$783,$A324,СВЦЭМ!$B$39:$B$782,V$296)+'СЕТ СН'!$F$16</f>
        <v>0</v>
      </c>
      <c r="W324" s="36">
        <f ca="1">SUMIFS(СВЦЭМ!$I$40:$I$783,СВЦЭМ!$A$40:$A$783,$A324,СВЦЭМ!$B$39:$B$782,W$296)+'СЕТ СН'!$F$16</f>
        <v>0</v>
      </c>
      <c r="X324" s="36">
        <f ca="1">SUMIFS(СВЦЭМ!$I$40:$I$783,СВЦЭМ!$A$40:$A$783,$A324,СВЦЭМ!$B$39:$B$782,X$296)+'СЕТ СН'!$F$16</f>
        <v>0</v>
      </c>
      <c r="Y324" s="36">
        <f ca="1">SUMIFS(СВЦЭМ!$I$40:$I$783,СВЦЭМ!$A$40:$A$783,$A324,СВЦЭМ!$B$39:$B$782,Y$296)+'СЕТ СН'!$F$16</f>
        <v>0</v>
      </c>
    </row>
    <row r="325" spans="1:27" ht="15.75" hidden="1" x14ac:dyDescent="0.2">
      <c r="A325" s="35">
        <f t="shared" si="8"/>
        <v>45167</v>
      </c>
      <c r="B325" s="36">
        <f ca="1">SUMIFS(СВЦЭМ!$I$40:$I$783,СВЦЭМ!$A$40:$A$783,$A325,СВЦЭМ!$B$39:$B$782,B$296)+'СЕТ СН'!$F$16</f>
        <v>0</v>
      </c>
      <c r="C325" s="36">
        <f ca="1">SUMIFS(СВЦЭМ!$I$40:$I$783,СВЦЭМ!$A$40:$A$783,$A325,СВЦЭМ!$B$39:$B$782,C$296)+'СЕТ СН'!$F$16</f>
        <v>0</v>
      </c>
      <c r="D325" s="36">
        <f ca="1">SUMIFS(СВЦЭМ!$I$40:$I$783,СВЦЭМ!$A$40:$A$783,$A325,СВЦЭМ!$B$39:$B$782,D$296)+'СЕТ СН'!$F$16</f>
        <v>0</v>
      </c>
      <c r="E325" s="36">
        <f ca="1">SUMIFS(СВЦЭМ!$I$40:$I$783,СВЦЭМ!$A$40:$A$783,$A325,СВЦЭМ!$B$39:$B$782,E$296)+'СЕТ СН'!$F$16</f>
        <v>0</v>
      </c>
      <c r="F325" s="36">
        <f ca="1">SUMIFS(СВЦЭМ!$I$40:$I$783,СВЦЭМ!$A$40:$A$783,$A325,СВЦЭМ!$B$39:$B$782,F$296)+'СЕТ СН'!$F$16</f>
        <v>0</v>
      </c>
      <c r="G325" s="36">
        <f ca="1">SUMIFS(СВЦЭМ!$I$40:$I$783,СВЦЭМ!$A$40:$A$783,$A325,СВЦЭМ!$B$39:$B$782,G$296)+'СЕТ СН'!$F$16</f>
        <v>0</v>
      </c>
      <c r="H325" s="36">
        <f ca="1">SUMIFS(СВЦЭМ!$I$40:$I$783,СВЦЭМ!$A$40:$A$783,$A325,СВЦЭМ!$B$39:$B$782,H$296)+'СЕТ СН'!$F$16</f>
        <v>0</v>
      </c>
      <c r="I325" s="36">
        <f ca="1">SUMIFS(СВЦЭМ!$I$40:$I$783,СВЦЭМ!$A$40:$A$783,$A325,СВЦЭМ!$B$39:$B$782,I$296)+'СЕТ СН'!$F$16</f>
        <v>0</v>
      </c>
      <c r="J325" s="36">
        <f ca="1">SUMIFS(СВЦЭМ!$I$40:$I$783,СВЦЭМ!$A$40:$A$783,$A325,СВЦЭМ!$B$39:$B$782,J$296)+'СЕТ СН'!$F$16</f>
        <v>0</v>
      </c>
      <c r="K325" s="36">
        <f ca="1">SUMIFS(СВЦЭМ!$I$40:$I$783,СВЦЭМ!$A$40:$A$783,$A325,СВЦЭМ!$B$39:$B$782,K$296)+'СЕТ СН'!$F$16</f>
        <v>0</v>
      </c>
      <c r="L325" s="36">
        <f ca="1">SUMIFS(СВЦЭМ!$I$40:$I$783,СВЦЭМ!$A$40:$A$783,$A325,СВЦЭМ!$B$39:$B$782,L$296)+'СЕТ СН'!$F$16</f>
        <v>0</v>
      </c>
      <c r="M325" s="36">
        <f ca="1">SUMIFS(СВЦЭМ!$I$40:$I$783,СВЦЭМ!$A$40:$A$783,$A325,СВЦЭМ!$B$39:$B$782,M$296)+'СЕТ СН'!$F$16</f>
        <v>0</v>
      </c>
      <c r="N325" s="36">
        <f ca="1">SUMIFS(СВЦЭМ!$I$40:$I$783,СВЦЭМ!$A$40:$A$783,$A325,СВЦЭМ!$B$39:$B$782,N$296)+'СЕТ СН'!$F$16</f>
        <v>0</v>
      </c>
      <c r="O325" s="36">
        <f ca="1">SUMIFS(СВЦЭМ!$I$40:$I$783,СВЦЭМ!$A$40:$A$783,$A325,СВЦЭМ!$B$39:$B$782,O$296)+'СЕТ СН'!$F$16</f>
        <v>0</v>
      </c>
      <c r="P325" s="36">
        <f ca="1">SUMIFS(СВЦЭМ!$I$40:$I$783,СВЦЭМ!$A$40:$A$783,$A325,СВЦЭМ!$B$39:$B$782,P$296)+'СЕТ СН'!$F$16</f>
        <v>0</v>
      </c>
      <c r="Q325" s="36">
        <f ca="1">SUMIFS(СВЦЭМ!$I$40:$I$783,СВЦЭМ!$A$40:$A$783,$A325,СВЦЭМ!$B$39:$B$782,Q$296)+'СЕТ СН'!$F$16</f>
        <v>0</v>
      </c>
      <c r="R325" s="36">
        <f ca="1">SUMIFS(СВЦЭМ!$I$40:$I$783,СВЦЭМ!$A$40:$A$783,$A325,СВЦЭМ!$B$39:$B$782,R$296)+'СЕТ СН'!$F$16</f>
        <v>0</v>
      </c>
      <c r="S325" s="36">
        <f ca="1">SUMIFS(СВЦЭМ!$I$40:$I$783,СВЦЭМ!$A$40:$A$783,$A325,СВЦЭМ!$B$39:$B$782,S$296)+'СЕТ СН'!$F$16</f>
        <v>0</v>
      </c>
      <c r="T325" s="36">
        <f ca="1">SUMIFS(СВЦЭМ!$I$40:$I$783,СВЦЭМ!$A$40:$A$783,$A325,СВЦЭМ!$B$39:$B$782,T$296)+'СЕТ СН'!$F$16</f>
        <v>0</v>
      </c>
      <c r="U325" s="36">
        <f ca="1">SUMIFS(СВЦЭМ!$I$40:$I$783,СВЦЭМ!$A$40:$A$783,$A325,СВЦЭМ!$B$39:$B$782,U$296)+'СЕТ СН'!$F$16</f>
        <v>0</v>
      </c>
      <c r="V325" s="36">
        <f ca="1">SUMIFS(СВЦЭМ!$I$40:$I$783,СВЦЭМ!$A$40:$A$783,$A325,СВЦЭМ!$B$39:$B$782,V$296)+'СЕТ СН'!$F$16</f>
        <v>0</v>
      </c>
      <c r="W325" s="36">
        <f ca="1">SUMIFS(СВЦЭМ!$I$40:$I$783,СВЦЭМ!$A$40:$A$783,$A325,СВЦЭМ!$B$39:$B$782,W$296)+'СЕТ СН'!$F$16</f>
        <v>0</v>
      </c>
      <c r="X325" s="36">
        <f ca="1">SUMIFS(СВЦЭМ!$I$40:$I$783,СВЦЭМ!$A$40:$A$783,$A325,СВЦЭМ!$B$39:$B$782,X$296)+'СЕТ СН'!$F$16</f>
        <v>0</v>
      </c>
      <c r="Y325" s="36">
        <f ca="1">SUMIFS(СВЦЭМ!$I$40:$I$783,СВЦЭМ!$A$40:$A$783,$A325,СВЦЭМ!$B$39:$B$782,Y$296)+'СЕТ СН'!$F$16</f>
        <v>0</v>
      </c>
    </row>
    <row r="326" spans="1:27" ht="15.75" hidden="1" x14ac:dyDescent="0.2">
      <c r="A326" s="35">
        <f t="shared" si="8"/>
        <v>45168</v>
      </c>
      <c r="B326" s="36">
        <f ca="1">SUMIFS(СВЦЭМ!$I$40:$I$783,СВЦЭМ!$A$40:$A$783,$A326,СВЦЭМ!$B$39:$B$782,B$296)+'СЕТ СН'!$F$16</f>
        <v>0</v>
      </c>
      <c r="C326" s="36">
        <f ca="1">SUMIFS(СВЦЭМ!$I$40:$I$783,СВЦЭМ!$A$40:$A$783,$A326,СВЦЭМ!$B$39:$B$782,C$296)+'СЕТ СН'!$F$16</f>
        <v>0</v>
      </c>
      <c r="D326" s="36">
        <f ca="1">SUMIFS(СВЦЭМ!$I$40:$I$783,СВЦЭМ!$A$40:$A$783,$A326,СВЦЭМ!$B$39:$B$782,D$296)+'СЕТ СН'!$F$16</f>
        <v>0</v>
      </c>
      <c r="E326" s="36">
        <f ca="1">SUMIFS(СВЦЭМ!$I$40:$I$783,СВЦЭМ!$A$40:$A$783,$A326,СВЦЭМ!$B$39:$B$782,E$296)+'СЕТ СН'!$F$16</f>
        <v>0</v>
      </c>
      <c r="F326" s="36">
        <f ca="1">SUMIFS(СВЦЭМ!$I$40:$I$783,СВЦЭМ!$A$40:$A$783,$A326,СВЦЭМ!$B$39:$B$782,F$296)+'СЕТ СН'!$F$16</f>
        <v>0</v>
      </c>
      <c r="G326" s="36">
        <f ca="1">SUMIFS(СВЦЭМ!$I$40:$I$783,СВЦЭМ!$A$40:$A$783,$A326,СВЦЭМ!$B$39:$B$782,G$296)+'СЕТ СН'!$F$16</f>
        <v>0</v>
      </c>
      <c r="H326" s="36">
        <f ca="1">SUMIFS(СВЦЭМ!$I$40:$I$783,СВЦЭМ!$A$40:$A$783,$A326,СВЦЭМ!$B$39:$B$782,H$296)+'СЕТ СН'!$F$16</f>
        <v>0</v>
      </c>
      <c r="I326" s="36">
        <f ca="1">SUMIFS(СВЦЭМ!$I$40:$I$783,СВЦЭМ!$A$40:$A$783,$A326,СВЦЭМ!$B$39:$B$782,I$296)+'СЕТ СН'!$F$16</f>
        <v>0</v>
      </c>
      <c r="J326" s="36">
        <f ca="1">SUMIFS(СВЦЭМ!$I$40:$I$783,СВЦЭМ!$A$40:$A$783,$A326,СВЦЭМ!$B$39:$B$782,J$296)+'СЕТ СН'!$F$16</f>
        <v>0</v>
      </c>
      <c r="K326" s="36">
        <f ca="1">SUMIFS(СВЦЭМ!$I$40:$I$783,СВЦЭМ!$A$40:$A$783,$A326,СВЦЭМ!$B$39:$B$782,K$296)+'СЕТ СН'!$F$16</f>
        <v>0</v>
      </c>
      <c r="L326" s="36">
        <f ca="1">SUMIFS(СВЦЭМ!$I$40:$I$783,СВЦЭМ!$A$40:$A$783,$A326,СВЦЭМ!$B$39:$B$782,L$296)+'СЕТ СН'!$F$16</f>
        <v>0</v>
      </c>
      <c r="M326" s="36">
        <f ca="1">SUMIFS(СВЦЭМ!$I$40:$I$783,СВЦЭМ!$A$40:$A$783,$A326,СВЦЭМ!$B$39:$B$782,M$296)+'СЕТ СН'!$F$16</f>
        <v>0</v>
      </c>
      <c r="N326" s="36">
        <f ca="1">SUMIFS(СВЦЭМ!$I$40:$I$783,СВЦЭМ!$A$40:$A$783,$A326,СВЦЭМ!$B$39:$B$782,N$296)+'СЕТ СН'!$F$16</f>
        <v>0</v>
      </c>
      <c r="O326" s="36">
        <f ca="1">SUMIFS(СВЦЭМ!$I$40:$I$783,СВЦЭМ!$A$40:$A$783,$A326,СВЦЭМ!$B$39:$B$782,O$296)+'СЕТ СН'!$F$16</f>
        <v>0</v>
      </c>
      <c r="P326" s="36">
        <f ca="1">SUMIFS(СВЦЭМ!$I$40:$I$783,СВЦЭМ!$A$40:$A$783,$A326,СВЦЭМ!$B$39:$B$782,P$296)+'СЕТ СН'!$F$16</f>
        <v>0</v>
      </c>
      <c r="Q326" s="36">
        <f ca="1">SUMIFS(СВЦЭМ!$I$40:$I$783,СВЦЭМ!$A$40:$A$783,$A326,СВЦЭМ!$B$39:$B$782,Q$296)+'СЕТ СН'!$F$16</f>
        <v>0</v>
      </c>
      <c r="R326" s="36">
        <f ca="1">SUMIFS(СВЦЭМ!$I$40:$I$783,СВЦЭМ!$A$40:$A$783,$A326,СВЦЭМ!$B$39:$B$782,R$296)+'СЕТ СН'!$F$16</f>
        <v>0</v>
      </c>
      <c r="S326" s="36">
        <f ca="1">SUMIFS(СВЦЭМ!$I$40:$I$783,СВЦЭМ!$A$40:$A$783,$A326,СВЦЭМ!$B$39:$B$782,S$296)+'СЕТ СН'!$F$16</f>
        <v>0</v>
      </c>
      <c r="T326" s="36">
        <f ca="1">SUMIFS(СВЦЭМ!$I$40:$I$783,СВЦЭМ!$A$40:$A$783,$A326,СВЦЭМ!$B$39:$B$782,T$296)+'СЕТ СН'!$F$16</f>
        <v>0</v>
      </c>
      <c r="U326" s="36">
        <f ca="1">SUMIFS(СВЦЭМ!$I$40:$I$783,СВЦЭМ!$A$40:$A$783,$A326,СВЦЭМ!$B$39:$B$782,U$296)+'СЕТ СН'!$F$16</f>
        <v>0</v>
      </c>
      <c r="V326" s="36">
        <f ca="1">SUMIFS(СВЦЭМ!$I$40:$I$783,СВЦЭМ!$A$40:$A$783,$A326,СВЦЭМ!$B$39:$B$782,V$296)+'СЕТ СН'!$F$16</f>
        <v>0</v>
      </c>
      <c r="W326" s="36">
        <f ca="1">SUMIFS(СВЦЭМ!$I$40:$I$783,СВЦЭМ!$A$40:$A$783,$A326,СВЦЭМ!$B$39:$B$782,W$296)+'СЕТ СН'!$F$16</f>
        <v>0</v>
      </c>
      <c r="X326" s="36">
        <f ca="1">SUMIFS(СВЦЭМ!$I$40:$I$783,СВЦЭМ!$A$40:$A$783,$A326,СВЦЭМ!$B$39:$B$782,X$296)+'СЕТ СН'!$F$16</f>
        <v>0</v>
      </c>
      <c r="Y326" s="36">
        <f ca="1">SUMIFS(СВЦЭМ!$I$40:$I$783,СВЦЭМ!$A$40:$A$783,$A326,СВЦЭМ!$B$39:$B$782,Y$296)+'СЕТ СН'!$F$16</f>
        <v>0</v>
      </c>
    </row>
    <row r="327" spans="1:27" ht="15.75" hidden="1" x14ac:dyDescent="0.2">
      <c r="A327" s="35">
        <f t="shared" si="8"/>
        <v>45169</v>
      </c>
      <c r="B327" s="36">
        <f ca="1">SUMIFS(СВЦЭМ!$I$40:$I$783,СВЦЭМ!$A$40:$A$783,$A327,СВЦЭМ!$B$39:$B$782,B$296)+'СЕТ СН'!$F$16</f>
        <v>0</v>
      </c>
      <c r="C327" s="36">
        <f ca="1">SUMIFS(СВЦЭМ!$I$40:$I$783,СВЦЭМ!$A$40:$A$783,$A327,СВЦЭМ!$B$39:$B$782,C$296)+'СЕТ СН'!$F$16</f>
        <v>0</v>
      </c>
      <c r="D327" s="36">
        <f ca="1">SUMIFS(СВЦЭМ!$I$40:$I$783,СВЦЭМ!$A$40:$A$783,$A327,СВЦЭМ!$B$39:$B$782,D$296)+'СЕТ СН'!$F$16</f>
        <v>0</v>
      </c>
      <c r="E327" s="36">
        <f ca="1">SUMIFS(СВЦЭМ!$I$40:$I$783,СВЦЭМ!$A$40:$A$783,$A327,СВЦЭМ!$B$39:$B$782,E$296)+'СЕТ СН'!$F$16</f>
        <v>0</v>
      </c>
      <c r="F327" s="36">
        <f ca="1">SUMIFS(СВЦЭМ!$I$40:$I$783,СВЦЭМ!$A$40:$A$783,$A327,СВЦЭМ!$B$39:$B$782,F$296)+'СЕТ СН'!$F$16</f>
        <v>0</v>
      </c>
      <c r="G327" s="36">
        <f ca="1">SUMIFS(СВЦЭМ!$I$40:$I$783,СВЦЭМ!$A$40:$A$783,$A327,СВЦЭМ!$B$39:$B$782,G$296)+'СЕТ СН'!$F$16</f>
        <v>0</v>
      </c>
      <c r="H327" s="36">
        <f ca="1">SUMIFS(СВЦЭМ!$I$40:$I$783,СВЦЭМ!$A$40:$A$783,$A327,СВЦЭМ!$B$39:$B$782,H$296)+'СЕТ СН'!$F$16</f>
        <v>0</v>
      </c>
      <c r="I327" s="36">
        <f ca="1">SUMIFS(СВЦЭМ!$I$40:$I$783,СВЦЭМ!$A$40:$A$783,$A327,СВЦЭМ!$B$39:$B$782,I$296)+'СЕТ СН'!$F$16</f>
        <v>0</v>
      </c>
      <c r="J327" s="36">
        <f ca="1">SUMIFS(СВЦЭМ!$I$40:$I$783,СВЦЭМ!$A$40:$A$783,$A327,СВЦЭМ!$B$39:$B$782,J$296)+'СЕТ СН'!$F$16</f>
        <v>0</v>
      </c>
      <c r="K327" s="36">
        <f ca="1">SUMIFS(СВЦЭМ!$I$40:$I$783,СВЦЭМ!$A$40:$A$783,$A327,СВЦЭМ!$B$39:$B$782,K$296)+'СЕТ СН'!$F$16</f>
        <v>0</v>
      </c>
      <c r="L327" s="36">
        <f ca="1">SUMIFS(СВЦЭМ!$I$40:$I$783,СВЦЭМ!$A$40:$A$783,$A327,СВЦЭМ!$B$39:$B$782,L$296)+'СЕТ СН'!$F$16</f>
        <v>0</v>
      </c>
      <c r="M327" s="36">
        <f ca="1">SUMIFS(СВЦЭМ!$I$40:$I$783,СВЦЭМ!$A$40:$A$783,$A327,СВЦЭМ!$B$39:$B$782,M$296)+'СЕТ СН'!$F$16</f>
        <v>0</v>
      </c>
      <c r="N327" s="36">
        <f ca="1">SUMIFS(СВЦЭМ!$I$40:$I$783,СВЦЭМ!$A$40:$A$783,$A327,СВЦЭМ!$B$39:$B$782,N$296)+'СЕТ СН'!$F$16</f>
        <v>0</v>
      </c>
      <c r="O327" s="36">
        <f ca="1">SUMIFS(СВЦЭМ!$I$40:$I$783,СВЦЭМ!$A$40:$A$783,$A327,СВЦЭМ!$B$39:$B$782,O$296)+'СЕТ СН'!$F$16</f>
        <v>0</v>
      </c>
      <c r="P327" s="36">
        <f ca="1">SUMIFS(СВЦЭМ!$I$40:$I$783,СВЦЭМ!$A$40:$A$783,$A327,СВЦЭМ!$B$39:$B$782,P$296)+'СЕТ СН'!$F$16</f>
        <v>0</v>
      </c>
      <c r="Q327" s="36">
        <f ca="1">SUMIFS(СВЦЭМ!$I$40:$I$783,СВЦЭМ!$A$40:$A$783,$A327,СВЦЭМ!$B$39:$B$782,Q$296)+'СЕТ СН'!$F$16</f>
        <v>0</v>
      </c>
      <c r="R327" s="36">
        <f ca="1">SUMIFS(СВЦЭМ!$I$40:$I$783,СВЦЭМ!$A$40:$A$783,$A327,СВЦЭМ!$B$39:$B$782,R$296)+'СЕТ СН'!$F$16</f>
        <v>0</v>
      </c>
      <c r="S327" s="36">
        <f ca="1">SUMIFS(СВЦЭМ!$I$40:$I$783,СВЦЭМ!$A$40:$A$783,$A327,СВЦЭМ!$B$39:$B$782,S$296)+'СЕТ СН'!$F$16</f>
        <v>0</v>
      </c>
      <c r="T327" s="36">
        <f ca="1">SUMIFS(СВЦЭМ!$I$40:$I$783,СВЦЭМ!$A$40:$A$783,$A327,СВЦЭМ!$B$39:$B$782,T$296)+'СЕТ СН'!$F$16</f>
        <v>0</v>
      </c>
      <c r="U327" s="36">
        <f ca="1">SUMIFS(СВЦЭМ!$I$40:$I$783,СВЦЭМ!$A$40:$A$783,$A327,СВЦЭМ!$B$39:$B$782,U$296)+'СЕТ СН'!$F$16</f>
        <v>0</v>
      </c>
      <c r="V327" s="36">
        <f ca="1">SUMIFS(СВЦЭМ!$I$40:$I$783,СВЦЭМ!$A$40:$A$783,$A327,СВЦЭМ!$B$39:$B$782,V$296)+'СЕТ СН'!$F$16</f>
        <v>0</v>
      </c>
      <c r="W327" s="36">
        <f ca="1">SUMIFS(СВЦЭМ!$I$40:$I$783,СВЦЭМ!$A$40:$A$783,$A327,СВЦЭМ!$B$39:$B$782,W$296)+'СЕТ СН'!$F$16</f>
        <v>0</v>
      </c>
      <c r="X327" s="36">
        <f ca="1">SUMIFS(СВЦЭМ!$I$40:$I$783,СВЦЭМ!$A$40:$A$783,$A327,СВЦЭМ!$B$39:$B$782,X$296)+'СЕТ СН'!$F$16</f>
        <v>0</v>
      </c>
      <c r="Y327" s="36">
        <f ca="1">SUMIFS(СВЦЭМ!$I$40:$I$783,СВЦЭМ!$A$40:$A$783,$A327,СВЦЭМ!$B$39:$B$782,Y$296)+'СЕТ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7" t="s">
        <v>7</v>
      </c>
      <c r="B329" s="131" t="s">
        <v>119</v>
      </c>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3"/>
    </row>
    <row r="330" spans="1:27" ht="12.75" hidden="1" customHeight="1" x14ac:dyDescent="0.2">
      <c r="A330" s="138"/>
      <c r="B330" s="134"/>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6"/>
    </row>
    <row r="331" spans="1:27" s="46" customFormat="1" ht="12.75" hidden="1" customHeight="1" x14ac:dyDescent="0.2">
      <c r="A331" s="139"/>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01.08.2023</v>
      </c>
      <c r="B332" s="36">
        <f ca="1">SUMIFS(СВЦЭМ!$J$40:$J$783,СВЦЭМ!$A$40:$A$783,$A332,СВЦЭМ!$B$39:$B$782,B$331)+'СЕТ СН'!$F$16</f>
        <v>0</v>
      </c>
      <c r="C332" s="36">
        <f ca="1">SUMIFS(СВЦЭМ!$J$40:$J$783,СВЦЭМ!$A$40:$A$783,$A332,СВЦЭМ!$B$39:$B$782,C$331)+'СЕТ СН'!$F$16</f>
        <v>0</v>
      </c>
      <c r="D332" s="36">
        <f ca="1">SUMIFS(СВЦЭМ!$J$40:$J$783,СВЦЭМ!$A$40:$A$783,$A332,СВЦЭМ!$B$39:$B$782,D$331)+'СЕТ СН'!$F$16</f>
        <v>0</v>
      </c>
      <c r="E332" s="36">
        <f ca="1">SUMIFS(СВЦЭМ!$J$40:$J$783,СВЦЭМ!$A$40:$A$783,$A332,СВЦЭМ!$B$39:$B$782,E$331)+'СЕТ СН'!$F$16</f>
        <v>0</v>
      </c>
      <c r="F332" s="36">
        <f ca="1">SUMIFS(СВЦЭМ!$J$40:$J$783,СВЦЭМ!$A$40:$A$783,$A332,СВЦЭМ!$B$39:$B$782,F$331)+'СЕТ СН'!$F$16</f>
        <v>0</v>
      </c>
      <c r="G332" s="36">
        <f ca="1">SUMIFS(СВЦЭМ!$J$40:$J$783,СВЦЭМ!$A$40:$A$783,$A332,СВЦЭМ!$B$39:$B$782,G$331)+'СЕТ СН'!$F$16</f>
        <v>0</v>
      </c>
      <c r="H332" s="36">
        <f ca="1">SUMIFS(СВЦЭМ!$J$40:$J$783,СВЦЭМ!$A$40:$A$783,$A332,СВЦЭМ!$B$39:$B$782,H$331)+'СЕТ СН'!$F$16</f>
        <v>0</v>
      </c>
      <c r="I332" s="36">
        <f ca="1">SUMIFS(СВЦЭМ!$J$40:$J$783,СВЦЭМ!$A$40:$A$783,$A332,СВЦЭМ!$B$39:$B$782,I$331)+'СЕТ СН'!$F$16</f>
        <v>0</v>
      </c>
      <c r="J332" s="36">
        <f ca="1">SUMIFS(СВЦЭМ!$J$40:$J$783,СВЦЭМ!$A$40:$A$783,$A332,СВЦЭМ!$B$39:$B$782,J$331)+'СЕТ СН'!$F$16</f>
        <v>0</v>
      </c>
      <c r="K332" s="36">
        <f ca="1">SUMIFS(СВЦЭМ!$J$40:$J$783,СВЦЭМ!$A$40:$A$783,$A332,СВЦЭМ!$B$39:$B$782,K$331)+'СЕТ СН'!$F$16</f>
        <v>0</v>
      </c>
      <c r="L332" s="36">
        <f ca="1">SUMIFS(СВЦЭМ!$J$40:$J$783,СВЦЭМ!$A$40:$A$783,$A332,СВЦЭМ!$B$39:$B$782,L$331)+'СЕТ СН'!$F$16</f>
        <v>0</v>
      </c>
      <c r="M332" s="36">
        <f ca="1">SUMIFS(СВЦЭМ!$J$40:$J$783,СВЦЭМ!$A$40:$A$783,$A332,СВЦЭМ!$B$39:$B$782,M$331)+'СЕТ СН'!$F$16</f>
        <v>0</v>
      </c>
      <c r="N332" s="36">
        <f ca="1">SUMIFS(СВЦЭМ!$J$40:$J$783,СВЦЭМ!$A$40:$A$783,$A332,СВЦЭМ!$B$39:$B$782,N$331)+'СЕТ СН'!$F$16</f>
        <v>0</v>
      </c>
      <c r="O332" s="36">
        <f ca="1">SUMIFS(СВЦЭМ!$J$40:$J$783,СВЦЭМ!$A$40:$A$783,$A332,СВЦЭМ!$B$39:$B$782,O$331)+'СЕТ СН'!$F$16</f>
        <v>0</v>
      </c>
      <c r="P332" s="36">
        <f ca="1">SUMIFS(СВЦЭМ!$J$40:$J$783,СВЦЭМ!$A$40:$A$783,$A332,СВЦЭМ!$B$39:$B$782,P$331)+'СЕТ СН'!$F$16</f>
        <v>0</v>
      </c>
      <c r="Q332" s="36">
        <f ca="1">SUMIFS(СВЦЭМ!$J$40:$J$783,СВЦЭМ!$A$40:$A$783,$A332,СВЦЭМ!$B$39:$B$782,Q$331)+'СЕТ СН'!$F$16</f>
        <v>0</v>
      </c>
      <c r="R332" s="36">
        <f ca="1">SUMIFS(СВЦЭМ!$J$40:$J$783,СВЦЭМ!$A$40:$A$783,$A332,СВЦЭМ!$B$39:$B$782,R$331)+'СЕТ СН'!$F$16</f>
        <v>0</v>
      </c>
      <c r="S332" s="36">
        <f ca="1">SUMIFS(СВЦЭМ!$J$40:$J$783,СВЦЭМ!$A$40:$A$783,$A332,СВЦЭМ!$B$39:$B$782,S$331)+'СЕТ СН'!$F$16</f>
        <v>0</v>
      </c>
      <c r="T332" s="36">
        <f ca="1">SUMIFS(СВЦЭМ!$J$40:$J$783,СВЦЭМ!$A$40:$A$783,$A332,СВЦЭМ!$B$39:$B$782,T$331)+'СЕТ СН'!$F$16</f>
        <v>0</v>
      </c>
      <c r="U332" s="36">
        <f ca="1">SUMIFS(СВЦЭМ!$J$40:$J$783,СВЦЭМ!$A$40:$A$783,$A332,СВЦЭМ!$B$39:$B$782,U$331)+'СЕТ СН'!$F$16</f>
        <v>0</v>
      </c>
      <c r="V332" s="36">
        <f ca="1">SUMIFS(СВЦЭМ!$J$40:$J$783,СВЦЭМ!$A$40:$A$783,$A332,СВЦЭМ!$B$39:$B$782,V$331)+'СЕТ СН'!$F$16</f>
        <v>0</v>
      </c>
      <c r="W332" s="36">
        <f ca="1">SUMIFS(СВЦЭМ!$J$40:$J$783,СВЦЭМ!$A$40:$A$783,$A332,СВЦЭМ!$B$39:$B$782,W$331)+'СЕТ СН'!$F$16</f>
        <v>0</v>
      </c>
      <c r="X332" s="36">
        <f ca="1">SUMIFS(СВЦЭМ!$J$40:$J$783,СВЦЭМ!$A$40:$A$783,$A332,СВЦЭМ!$B$39:$B$782,X$331)+'СЕТ СН'!$F$16</f>
        <v>0</v>
      </c>
      <c r="Y332" s="36">
        <f ca="1">SUMIFS(СВЦЭМ!$J$40:$J$783,СВЦЭМ!$A$40:$A$783,$A332,СВЦЭМ!$B$39:$B$782,Y$331)+'СЕТ СН'!$F$16</f>
        <v>0</v>
      </c>
      <c r="AA332" s="45"/>
    </row>
    <row r="333" spans="1:27" ht="15.75" hidden="1" x14ac:dyDescent="0.2">
      <c r="A333" s="35">
        <f>A332+1</f>
        <v>45140</v>
      </c>
      <c r="B333" s="36">
        <f ca="1">SUMIFS(СВЦЭМ!$J$40:$J$783,СВЦЭМ!$A$40:$A$783,$A333,СВЦЭМ!$B$39:$B$782,B$331)+'СЕТ СН'!$F$16</f>
        <v>0</v>
      </c>
      <c r="C333" s="36">
        <f ca="1">SUMIFS(СВЦЭМ!$J$40:$J$783,СВЦЭМ!$A$40:$A$783,$A333,СВЦЭМ!$B$39:$B$782,C$331)+'СЕТ СН'!$F$16</f>
        <v>0</v>
      </c>
      <c r="D333" s="36">
        <f ca="1">SUMIFS(СВЦЭМ!$J$40:$J$783,СВЦЭМ!$A$40:$A$783,$A333,СВЦЭМ!$B$39:$B$782,D$331)+'СЕТ СН'!$F$16</f>
        <v>0</v>
      </c>
      <c r="E333" s="36">
        <f ca="1">SUMIFS(СВЦЭМ!$J$40:$J$783,СВЦЭМ!$A$40:$A$783,$A333,СВЦЭМ!$B$39:$B$782,E$331)+'СЕТ СН'!$F$16</f>
        <v>0</v>
      </c>
      <c r="F333" s="36">
        <f ca="1">SUMIFS(СВЦЭМ!$J$40:$J$783,СВЦЭМ!$A$40:$A$783,$A333,СВЦЭМ!$B$39:$B$782,F$331)+'СЕТ СН'!$F$16</f>
        <v>0</v>
      </c>
      <c r="G333" s="36">
        <f ca="1">SUMIFS(СВЦЭМ!$J$40:$J$783,СВЦЭМ!$A$40:$A$783,$A333,СВЦЭМ!$B$39:$B$782,G$331)+'СЕТ СН'!$F$16</f>
        <v>0</v>
      </c>
      <c r="H333" s="36">
        <f ca="1">SUMIFS(СВЦЭМ!$J$40:$J$783,СВЦЭМ!$A$40:$A$783,$A333,СВЦЭМ!$B$39:$B$782,H$331)+'СЕТ СН'!$F$16</f>
        <v>0</v>
      </c>
      <c r="I333" s="36">
        <f ca="1">SUMIFS(СВЦЭМ!$J$40:$J$783,СВЦЭМ!$A$40:$A$783,$A333,СВЦЭМ!$B$39:$B$782,I$331)+'СЕТ СН'!$F$16</f>
        <v>0</v>
      </c>
      <c r="J333" s="36">
        <f ca="1">SUMIFS(СВЦЭМ!$J$40:$J$783,СВЦЭМ!$A$40:$A$783,$A333,СВЦЭМ!$B$39:$B$782,J$331)+'СЕТ СН'!$F$16</f>
        <v>0</v>
      </c>
      <c r="K333" s="36">
        <f ca="1">SUMIFS(СВЦЭМ!$J$40:$J$783,СВЦЭМ!$A$40:$A$783,$A333,СВЦЭМ!$B$39:$B$782,K$331)+'СЕТ СН'!$F$16</f>
        <v>0</v>
      </c>
      <c r="L333" s="36">
        <f ca="1">SUMIFS(СВЦЭМ!$J$40:$J$783,СВЦЭМ!$A$40:$A$783,$A333,СВЦЭМ!$B$39:$B$782,L$331)+'СЕТ СН'!$F$16</f>
        <v>0</v>
      </c>
      <c r="M333" s="36">
        <f ca="1">SUMIFS(СВЦЭМ!$J$40:$J$783,СВЦЭМ!$A$40:$A$783,$A333,СВЦЭМ!$B$39:$B$782,M$331)+'СЕТ СН'!$F$16</f>
        <v>0</v>
      </c>
      <c r="N333" s="36">
        <f ca="1">SUMIFS(СВЦЭМ!$J$40:$J$783,СВЦЭМ!$A$40:$A$783,$A333,СВЦЭМ!$B$39:$B$782,N$331)+'СЕТ СН'!$F$16</f>
        <v>0</v>
      </c>
      <c r="O333" s="36">
        <f ca="1">SUMIFS(СВЦЭМ!$J$40:$J$783,СВЦЭМ!$A$40:$A$783,$A333,СВЦЭМ!$B$39:$B$782,O$331)+'СЕТ СН'!$F$16</f>
        <v>0</v>
      </c>
      <c r="P333" s="36">
        <f ca="1">SUMIFS(СВЦЭМ!$J$40:$J$783,СВЦЭМ!$A$40:$A$783,$A333,СВЦЭМ!$B$39:$B$782,P$331)+'СЕТ СН'!$F$16</f>
        <v>0</v>
      </c>
      <c r="Q333" s="36">
        <f ca="1">SUMIFS(СВЦЭМ!$J$40:$J$783,СВЦЭМ!$A$40:$A$783,$A333,СВЦЭМ!$B$39:$B$782,Q$331)+'СЕТ СН'!$F$16</f>
        <v>0</v>
      </c>
      <c r="R333" s="36">
        <f ca="1">SUMIFS(СВЦЭМ!$J$40:$J$783,СВЦЭМ!$A$40:$A$783,$A333,СВЦЭМ!$B$39:$B$782,R$331)+'СЕТ СН'!$F$16</f>
        <v>0</v>
      </c>
      <c r="S333" s="36">
        <f ca="1">SUMIFS(СВЦЭМ!$J$40:$J$783,СВЦЭМ!$A$40:$A$783,$A333,СВЦЭМ!$B$39:$B$782,S$331)+'СЕТ СН'!$F$16</f>
        <v>0</v>
      </c>
      <c r="T333" s="36">
        <f ca="1">SUMIFS(СВЦЭМ!$J$40:$J$783,СВЦЭМ!$A$40:$A$783,$A333,СВЦЭМ!$B$39:$B$782,T$331)+'СЕТ СН'!$F$16</f>
        <v>0</v>
      </c>
      <c r="U333" s="36">
        <f ca="1">SUMIFS(СВЦЭМ!$J$40:$J$783,СВЦЭМ!$A$40:$A$783,$A333,СВЦЭМ!$B$39:$B$782,U$331)+'СЕТ СН'!$F$16</f>
        <v>0</v>
      </c>
      <c r="V333" s="36">
        <f ca="1">SUMIFS(СВЦЭМ!$J$40:$J$783,СВЦЭМ!$A$40:$A$783,$A333,СВЦЭМ!$B$39:$B$782,V$331)+'СЕТ СН'!$F$16</f>
        <v>0</v>
      </c>
      <c r="W333" s="36">
        <f ca="1">SUMIFS(СВЦЭМ!$J$40:$J$783,СВЦЭМ!$A$40:$A$783,$A333,СВЦЭМ!$B$39:$B$782,W$331)+'СЕТ СН'!$F$16</f>
        <v>0</v>
      </c>
      <c r="X333" s="36">
        <f ca="1">SUMIFS(СВЦЭМ!$J$40:$J$783,СВЦЭМ!$A$40:$A$783,$A333,СВЦЭМ!$B$39:$B$782,X$331)+'СЕТ СН'!$F$16</f>
        <v>0</v>
      </c>
      <c r="Y333" s="36">
        <f ca="1">SUMIFS(СВЦЭМ!$J$40:$J$783,СВЦЭМ!$A$40:$A$783,$A333,СВЦЭМ!$B$39:$B$782,Y$331)+'СЕТ СН'!$F$16</f>
        <v>0</v>
      </c>
    </row>
    <row r="334" spans="1:27" ht="15.75" hidden="1" x14ac:dyDescent="0.2">
      <c r="A334" s="35">
        <f t="shared" ref="A334:A362" si="9">A333+1</f>
        <v>45141</v>
      </c>
      <c r="B334" s="36">
        <f ca="1">SUMIFS(СВЦЭМ!$J$40:$J$783,СВЦЭМ!$A$40:$A$783,$A334,СВЦЭМ!$B$39:$B$782,B$331)+'СЕТ СН'!$F$16</f>
        <v>0</v>
      </c>
      <c r="C334" s="36">
        <f ca="1">SUMIFS(СВЦЭМ!$J$40:$J$783,СВЦЭМ!$A$40:$A$783,$A334,СВЦЭМ!$B$39:$B$782,C$331)+'СЕТ СН'!$F$16</f>
        <v>0</v>
      </c>
      <c r="D334" s="36">
        <f ca="1">SUMIFS(СВЦЭМ!$J$40:$J$783,СВЦЭМ!$A$40:$A$783,$A334,СВЦЭМ!$B$39:$B$782,D$331)+'СЕТ СН'!$F$16</f>
        <v>0</v>
      </c>
      <c r="E334" s="36">
        <f ca="1">SUMIFS(СВЦЭМ!$J$40:$J$783,СВЦЭМ!$A$40:$A$783,$A334,СВЦЭМ!$B$39:$B$782,E$331)+'СЕТ СН'!$F$16</f>
        <v>0</v>
      </c>
      <c r="F334" s="36">
        <f ca="1">SUMIFS(СВЦЭМ!$J$40:$J$783,СВЦЭМ!$A$40:$A$783,$A334,СВЦЭМ!$B$39:$B$782,F$331)+'СЕТ СН'!$F$16</f>
        <v>0</v>
      </c>
      <c r="G334" s="36">
        <f ca="1">SUMIFS(СВЦЭМ!$J$40:$J$783,СВЦЭМ!$A$40:$A$783,$A334,СВЦЭМ!$B$39:$B$782,G$331)+'СЕТ СН'!$F$16</f>
        <v>0</v>
      </c>
      <c r="H334" s="36">
        <f ca="1">SUMIFS(СВЦЭМ!$J$40:$J$783,СВЦЭМ!$A$40:$A$783,$A334,СВЦЭМ!$B$39:$B$782,H$331)+'СЕТ СН'!$F$16</f>
        <v>0</v>
      </c>
      <c r="I334" s="36">
        <f ca="1">SUMIFS(СВЦЭМ!$J$40:$J$783,СВЦЭМ!$A$40:$A$783,$A334,СВЦЭМ!$B$39:$B$782,I$331)+'СЕТ СН'!$F$16</f>
        <v>0</v>
      </c>
      <c r="J334" s="36">
        <f ca="1">SUMIFS(СВЦЭМ!$J$40:$J$783,СВЦЭМ!$A$40:$A$783,$A334,СВЦЭМ!$B$39:$B$782,J$331)+'СЕТ СН'!$F$16</f>
        <v>0</v>
      </c>
      <c r="K334" s="36">
        <f ca="1">SUMIFS(СВЦЭМ!$J$40:$J$783,СВЦЭМ!$A$40:$A$783,$A334,СВЦЭМ!$B$39:$B$782,K$331)+'СЕТ СН'!$F$16</f>
        <v>0</v>
      </c>
      <c r="L334" s="36">
        <f ca="1">SUMIFS(СВЦЭМ!$J$40:$J$783,СВЦЭМ!$A$40:$A$783,$A334,СВЦЭМ!$B$39:$B$782,L$331)+'СЕТ СН'!$F$16</f>
        <v>0</v>
      </c>
      <c r="M334" s="36">
        <f ca="1">SUMIFS(СВЦЭМ!$J$40:$J$783,СВЦЭМ!$A$40:$A$783,$A334,СВЦЭМ!$B$39:$B$782,M$331)+'СЕТ СН'!$F$16</f>
        <v>0</v>
      </c>
      <c r="N334" s="36">
        <f ca="1">SUMIFS(СВЦЭМ!$J$40:$J$783,СВЦЭМ!$A$40:$A$783,$A334,СВЦЭМ!$B$39:$B$782,N$331)+'СЕТ СН'!$F$16</f>
        <v>0</v>
      </c>
      <c r="O334" s="36">
        <f ca="1">SUMIFS(СВЦЭМ!$J$40:$J$783,СВЦЭМ!$A$40:$A$783,$A334,СВЦЭМ!$B$39:$B$782,O$331)+'СЕТ СН'!$F$16</f>
        <v>0</v>
      </c>
      <c r="P334" s="36">
        <f ca="1">SUMIFS(СВЦЭМ!$J$40:$J$783,СВЦЭМ!$A$40:$A$783,$A334,СВЦЭМ!$B$39:$B$782,P$331)+'СЕТ СН'!$F$16</f>
        <v>0</v>
      </c>
      <c r="Q334" s="36">
        <f ca="1">SUMIFS(СВЦЭМ!$J$40:$J$783,СВЦЭМ!$A$40:$A$783,$A334,СВЦЭМ!$B$39:$B$782,Q$331)+'СЕТ СН'!$F$16</f>
        <v>0</v>
      </c>
      <c r="R334" s="36">
        <f ca="1">SUMIFS(СВЦЭМ!$J$40:$J$783,СВЦЭМ!$A$40:$A$783,$A334,СВЦЭМ!$B$39:$B$782,R$331)+'СЕТ СН'!$F$16</f>
        <v>0</v>
      </c>
      <c r="S334" s="36">
        <f ca="1">SUMIFS(СВЦЭМ!$J$40:$J$783,СВЦЭМ!$A$40:$A$783,$A334,СВЦЭМ!$B$39:$B$782,S$331)+'СЕТ СН'!$F$16</f>
        <v>0</v>
      </c>
      <c r="T334" s="36">
        <f ca="1">SUMIFS(СВЦЭМ!$J$40:$J$783,СВЦЭМ!$A$40:$A$783,$A334,СВЦЭМ!$B$39:$B$782,T$331)+'СЕТ СН'!$F$16</f>
        <v>0</v>
      </c>
      <c r="U334" s="36">
        <f ca="1">SUMIFS(СВЦЭМ!$J$40:$J$783,СВЦЭМ!$A$40:$A$783,$A334,СВЦЭМ!$B$39:$B$782,U$331)+'СЕТ СН'!$F$16</f>
        <v>0</v>
      </c>
      <c r="V334" s="36">
        <f ca="1">SUMIFS(СВЦЭМ!$J$40:$J$783,СВЦЭМ!$A$40:$A$783,$A334,СВЦЭМ!$B$39:$B$782,V$331)+'СЕТ СН'!$F$16</f>
        <v>0</v>
      </c>
      <c r="W334" s="36">
        <f ca="1">SUMIFS(СВЦЭМ!$J$40:$J$783,СВЦЭМ!$A$40:$A$783,$A334,СВЦЭМ!$B$39:$B$782,W$331)+'СЕТ СН'!$F$16</f>
        <v>0</v>
      </c>
      <c r="X334" s="36">
        <f ca="1">SUMIFS(СВЦЭМ!$J$40:$J$783,СВЦЭМ!$A$40:$A$783,$A334,СВЦЭМ!$B$39:$B$782,X$331)+'СЕТ СН'!$F$16</f>
        <v>0</v>
      </c>
      <c r="Y334" s="36">
        <f ca="1">SUMIFS(СВЦЭМ!$J$40:$J$783,СВЦЭМ!$A$40:$A$783,$A334,СВЦЭМ!$B$39:$B$782,Y$331)+'СЕТ СН'!$F$16</f>
        <v>0</v>
      </c>
    </row>
    <row r="335" spans="1:27" ht="15.75" hidden="1" x14ac:dyDescent="0.2">
      <c r="A335" s="35">
        <f t="shared" si="9"/>
        <v>45142</v>
      </c>
      <c r="B335" s="36">
        <f ca="1">SUMIFS(СВЦЭМ!$J$40:$J$783,СВЦЭМ!$A$40:$A$783,$A335,СВЦЭМ!$B$39:$B$782,B$331)+'СЕТ СН'!$F$16</f>
        <v>0</v>
      </c>
      <c r="C335" s="36">
        <f ca="1">SUMIFS(СВЦЭМ!$J$40:$J$783,СВЦЭМ!$A$40:$A$783,$A335,СВЦЭМ!$B$39:$B$782,C$331)+'СЕТ СН'!$F$16</f>
        <v>0</v>
      </c>
      <c r="D335" s="36">
        <f ca="1">SUMIFS(СВЦЭМ!$J$40:$J$783,СВЦЭМ!$A$40:$A$783,$A335,СВЦЭМ!$B$39:$B$782,D$331)+'СЕТ СН'!$F$16</f>
        <v>0</v>
      </c>
      <c r="E335" s="36">
        <f ca="1">SUMIFS(СВЦЭМ!$J$40:$J$783,СВЦЭМ!$A$40:$A$783,$A335,СВЦЭМ!$B$39:$B$782,E$331)+'СЕТ СН'!$F$16</f>
        <v>0</v>
      </c>
      <c r="F335" s="36">
        <f ca="1">SUMIFS(СВЦЭМ!$J$40:$J$783,СВЦЭМ!$A$40:$A$783,$A335,СВЦЭМ!$B$39:$B$782,F$331)+'СЕТ СН'!$F$16</f>
        <v>0</v>
      </c>
      <c r="G335" s="36">
        <f ca="1">SUMIFS(СВЦЭМ!$J$40:$J$783,СВЦЭМ!$A$40:$A$783,$A335,СВЦЭМ!$B$39:$B$782,G$331)+'СЕТ СН'!$F$16</f>
        <v>0</v>
      </c>
      <c r="H335" s="36">
        <f ca="1">SUMIFS(СВЦЭМ!$J$40:$J$783,СВЦЭМ!$A$40:$A$783,$A335,СВЦЭМ!$B$39:$B$782,H$331)+'СЕТ СН'!$F$16</f>
        <v>0</v>
      </c>
      <c r="I335" s="36">
        <f ca="1">SUMIFS(СВЦЭМ!$J$40:$J$783,СВЦЭМ!$A$40:$A$783,$A335,СВЦЭМ!$B$39:$B$782,I$331)+'СЕТ СН'!$F$16</f>
        <v>0</v>
      </c>
      <c r="J335" s="36">
        <f ca="1">SUMIFS(СВЦЭМ!$J$40:$J$783,СВЦЭМ!$A$40:$A$783,$A335,СВЦЭМ!$B$39:$B$782,J$331)+'СЕТ СН'!$F$16</f>
        <v>0</v>
      </c>
      <c r="K335" s="36">
        <f ca="1">SUMIFS(СВЦЭМ!$J$40:$J$783,СВЦЭМ!$A$40:$A$783,$A335,СВЦЭМ!$B$39:$B$782,K$331)+'СЕТ СН'!$F$16</f>
        <v>0</v>
      </c>
      <c r="L335" s="36">
        <f ca="1">SUMIFS(СВЦЭМ!$J$40:$J$783,СВЦЭМ!$A$40:$A$783,$A335,СВЦЭМ!$B$39:$B$782,L$331)+'СЕТ СН'!$F$16</f>
        <v>0</v>
      </c>
      <c r="M335" s="36">
        <f ca="1">SUMIFS(СВЦЭМ!$J$40:$J$783,СВЦЭМ!$A$40:$A$783,$A335,СВЦЭМ!$B$39:$B$782,M$331)+'СЕТ СН'!$F$16</f>
        <v>0</v>
      </c>
      <c r="N335" s="36">
        <f ca="1">SUMIFS(СВЦЭМ!$J$40:$J$783,СВЦЭМ!$A$40:$A$783,$A335,СВЦЭМ!$B$39:$B$782,N$331)+'СЕТ СН'!$F$16</f>
        <v>0</v>
      </c>
      <c r="O335" s="36">
        <f ca="1">SUMIFS(СВЦЭМ!$J$40:$J$783,СВЦЭМ!$A$40:$A$783,$A335,СВЦЭМ!$B$39:$B$782,O$331)+'СЕТ СН'!$F$16</f>
        <v>0</v>
      </c>
      <c r="P335" s="36">
        <f ca="1">SUMIFS(СВЦЭМ!$J$40:$J$783,СВЦЭМ!$A$40:$A$783,$A335,СВЦЭМ!$B$39:$B$782,P$331)+'СЕТ СН'!$F$16</f>
        <v>0</v>
      </c>
      <c r="Q335" s="36">
        <f ca="1">SUMIFS(СВЦЭМ!$J$40:$J$783,СВЦЭМ!$A$40:$A$783,$A335,СВЦЭМ!$B$39:$B$782,Q$331)+'СЕТ СН'!$F$16</f>
        <v>0</v>
      </c>
      <c r="R335" s="36">
        <f ca="1">SUMIFS(СВЦЭМ!$J$40:$J$783,СВЦЭМ!$A$40:$A$783,$A335,СВЦЭМ!$B$39:$B$782,R$331)+'СЕТ СН'!$F$16</f>
        <v>0</v>
      </c>
      <c r="S335" s="36">
        <f ca="1">SUMIFS(СВЦЭМ!$J$40:$J$783,СВЦЭМ!$A$40:$A$783,$A335,СВЦЭМ!$B$39:$B$782,S$331)+'СЕТ СН'!$F$16</f>
        <v>0</v>
      </c>
      <c r="T335" s="36">
        <f ca="1">SUMIFS(СВЦЭМ!$J$40:$J$783,СВЦЭМ!$A$40:$A$783,$A335,СВЦЭМ!$B$39:$B$782,T$331)+'СЕТ СН'!$F$16</f>
        <v>0</v>
      </c>
      <c r="U335" s="36">
        <f ca="1">SUMIFS(СВЦЭМ!$J$40:$J$783,СВЦЭМ!$A$40:$A$783,$A335,СВЦЭМ!$B$39:$B$782,U$331)+'СЕТ СН'!$F$16</f>
        <v>0</v>
      </c>
      <c r="V335" s="36">
        <f ca="1">SUMIFS(СВЦЭМ!$J$40:$J$783,СВЦЭМ!$A$40:$A$783,$A335,СВЦЭМ!$B$39:$B$782,V$331)+'СЕТ СН'!$F$16</f>
        <v>0</v>
      </c>
      <c r="W335" s="36">
        <f ca="1">SUMIFS(СВЦЭМ!$J$40:$J$783,СВЦЭМ!$A$40:$A$783,$A335,СВЦЭМ!$B$39:$B$782,W$331)+'СЕТ СН'!$F$16</f>
        <v>0</v>
      </c>
      <c r="X335" s="36">
        <f ca="1">SUMIFS(СВЦЭМ!$J$40:$J$783,СВЦЭМ!$A$40:$A$783,$A335,СВЦЭМ!$B$39:$B$782,X$331)+'СЕТ СН'!$F$16</f>
        <v>0</v>
      </c>
      <c r="Y335" s="36">
        <f ca="1">SUMIFS(СВЦЭМ!$J$40:$J$783,СВЦЭМ!$A$40:$A$783,$A335,СВЦЭМ!$B$39:$B$782,Y$331)+'СЕТ СН'!$F$16</f>
        <v>0</v>
      </c>
    </row>
    <row r="336" spans="1:27" ht="15.75" hidden="1" x14ac:dyDescent="0.2">
      <c r="A336" s="35">
        <f t="shared" si="9"/>
        <v>45143</v>
      </c>
      <c r="B336" s="36">
        <f ca="1">SUMIFS(СВЦЭМ!$J$40:$J$783,СВЦЭМ!$A$40:$A$783,$A336,СВЦЭМ!$B$39:$B$782,B$331)+'СЕТ СН'!$F$16</f>
        <v>0</v>
      </c>
      <c r="C336" s="36">
        <f ca="1">SUMIFS(СВЦЭМ!$J$40:$J$783,СВЦЭМ!$A$40:$A$783,$A336,СВЦЭМ!$B$39:$B$782,C$331)+'СЕТ СН'!$F$16</f>
        <v>0</v>
      </c>
      <c r="D336" s="36">
        <f ca="1">SUMIFS(СВЦЭМ!$J$40:$J$783,СВЦЭМ!$A$40:$A$783,$A336,СВЦЭМ!$B$39:$B$782,D$331)+'СЕТ СН'!$F$16</f>
        <v>0</v>
      </c>
      <c r="E336" s="36">
        <f ca="1">SUMIFS(СВЦЭМ!$J$40:$J$783,СВЦЭМ!$A$40:$A$783,$A336,СВЦЭМ!$B$39:$B$782,E$331)+'СЕТ СН'!$F$16</f>
        <v>0</v>
      </c>
      <c r="F336" s="36">
        <f ca="1">SUMIFS(СВЦЭМ!$J$40:$J$783,СВЦЭМ!$A$40:$A$783,$A336,СВЦЭМ!$B$39:$B$782,F$331)+'СЕТ СН'!$F$16</f>
        <v>0</v>
      </c>
      <c r="G336" s="36">
        <f ca="1">SUMIFS(СВЦЭМ!$J$40:$J$783,СВЦЭМ!$A$40:$A$783,$A336,СВЦЭМ!$B$39:$B$782,G$331)+'СЕТ СН'!$F$16</f>
        <v>0</v>
      </c>
      <c r="H336" s="36">
        <f ca="1">SUMIFS(СВЦЭМ!$J$40:$J$783,СВЦЭМ!$A$40:$A$783,$A336,СВЦЭМ!$B$39:$B$782,H$331)+'СЕТ СН'!$F$16</f>
        <v>0</v>
      </c>
      <c r="I336" s="36">
        <f ca="1">SUMIFS(СВЦЭМ!$J$40:$J$783,СВЦЭМ!$A$40:$A$783,$A336,СВЦЭМ!$B$39:$B$782,I$331)+'СЕТ СН'!$F$16</f>
        <v>0</v>
      </c>
      <c r="J336" s="36">
        <f ca="1">SUMIFS(СВЦЭМ!$J$40:$J$783,СВЦЭМ!$A$40:$A$783,$A336,СВЦЭМ!$B$39:$B$782,J$331)+'СЕТ СН'!$F$16</f>
        <v>0</v>
      </c>
      <c r="K336" s="36">
        <f ca="1">SUMIFS(СВЦЭМ!$J$40:$J$783,СВЦЭМ!$A$40:$A$783,$A336,СВЦЭМ!$B$39:$B$782,K$331)+'СЕТ СН'!$F$16</f>
        <v>0</v>
      </c>
      <c r="L336" s="36">
        <f ca="1">SUMIFS(СВЦЭМ!$J$40:$J$783,СВЦЭМ!$A$40:$A$783,$A336,СВЦЭМ!$B$39:$B$782,L$331)+'СЕТ СН'!$F$16</f>
        <v>0</v>
      </c>
      <c r="M336" s="36">
        <f ca="1">SUMIFS(СВЦЭМ!$J$40:$J$783,СВЦЭМ!$A$40:$A$783,$A336,СВЦЭМ!$B$39:$B$782,M$331)+'СЕТ СН'!$F$16</f>
        <v>0</v>
      </c>
      <c r="N336" s="36">
        <f ca="1">SUMIFS(СВЦЭМ!$J$40:$J$783,СВЦЭМ!$A$40:$A$783,$A336,СВЦЭМ!$B$39:$B$782,N$331)+'СЕТ СН'!$F$16</f>
        <v>0</v>
      </c>
      <c r="O336" s="36">
        <f ca="1">SUMIFS(СВЦЭМ!$J$40:$J$783,СВЦЭМ!$A$40:$A$783,$A336,СВЦЭМ!$B$39:$B$782,O$331)+'СЕТ СН'!$F$16</f>
        <v>0</v>
      </c>
      <c r="P336" s="36">
        <f ca="1">SUMIFS(СВЦЭМ!$J$40:$J$783,СВЦЭМ!$A$40:$A$783,$A336,СВЦЭМ!$B$39:$B$782,P$331)+'СЕТ СН'!$F$16</f>
        <v>0</v>
      </c>
      <c r="Q336" s="36">
        <f ca="1">SUMIFS(СВЦЭМ!$J$40:$J$783,СВЦЭМ!$A$40:$A$783,$A336,СВЦЭМ!$B$39:$B$782,Q$331)+'СЕТ СН'!$F$16</f>
        <v>0</v>
      </c>
      <c r="R336" s="36">
        <f ca="1">SUMIFS(СВЦЭМ!$J$40:$J$783,СВЦЭМ!$A$40:$A$783,$A336,СВЦЭМ!$B$39:$B$782,R$331)+'СЕТ СН'!$F$16</f>
        <v>0</v>
      </c>
      <c r="S336" s="36">
        <f ca="1">SUMIFS(СВЦЭМ!$J$40:$J$783,СВЦЭМ!$A$40:$A$783,$A336,СВЦЭМ!$B$39:$B$782,S$331)+'СЕТ СН'!$F$16</f>
        <v>0</v>
      </c>
      <c r="T336" s="36">
        <f ca="1">SUMIFS(СВЦЭМ!$J$40:$J$783,СВЦЭМ!$A$40:$A$783,$A336,СВЦЭМ!$B$39:$B$782,T$331)+'СЕТ СН'!$F$16</f>
        <v>0</v>
      </c>
      <c r="U336" s="36">
        <f ca="1">SUMIFS(СВЦЭМ!$J$40:$J$783,СВЦЭМ!$A$40:$A$783,$A336,СВЦЭМ!$B$39:$B$782,U$331)+'СЕТ СН'!$F$16</f>
        <v>0</v>
      </c>
      <c r="V336" s="36">
        <f ca="1">SUMIFS(СВЦЭМ!$J$40:$J$783,СВЦЭМ!$A$40:$A$783,$A336,СВЦЭМ!$B$39:$B$782,V$331)+'СЕТ СН'!$F$16</f>
        <v>0</v>
      </c>
      <c r="W336" s="36">
        <f ca="1">SUMIFS(СВЦЭМ!$J$40:$J$783,СВЦЭМ!$A$40:$A$783,$A336,СВЦЭМ!$B$39:$B$782,W$331)+'СЕТ СН'!$F$16</f>
        <v>0</v>
      </c>
      <c r="X336" s="36">
        <f ca="1">SUMIFS(СВЦЭМ!$J$40:$J$783,СВЦЭМ!$A$40:$A$783,$A336,СВЦЭМ!$B$39:$B$782,X$331)+'СЕТ СН'!$F$16</f>
        <v>0</v>
      </c>
      <c r="Y336" s="36">
        <f ca="1">SUMIFS(СВЦЭМ!$J$40:$J$783,СВЦЭМ!$A$40:$A$783,$A336,СВЦЭМ!$B$39:$B$782,Y$331)+'СЕТ СН'!$F$16</f>
        <v>0</v>
      </c>
    </row>
    <row r="337" spans="1:25" ht="15.75" hidden="1" x14ac:dyDescent="0.2">
      <c r="A337" s="35">
        <f t="shared" si="9"/>
        <v>45144</v>
      </c>
      <c r="B337" s="36">
        <f ca="1">SUMIFS(СВЦЭМ!$J$40:$J$783,СВЦЭМ!$A$40:$A$783,$A337,СВЦЭМ!$B$39:$B$782,B$331)+'СЕТ СН'!$F$16</f>
        <v>0</v>
      </c>
      <c r="C337" s="36">
        <f ca="1">SUMIFS(СВЦЭМ!$J$40:$J$783,СВЦЭМ!$A$40:$A$783,$A337,СВЦЭМ!$B$39:$B$782,C$331)+'СЕТ СН'!$F$16</f>
        <v>0</v>
      </c>
      <c r="D337" s="36">
        <f ca="1">SUMIFS(СВЦЭМ!$J$40:$J$783,СВЦЭМ!$A$40:$A$783,$A337,СВЦЭМ!$B$39:$B$782,D$331)+'СЕТ СН'!$F$16</f>
        <v>0</v>
      </c>
      <c r="E337" s="36">
        <f ca="1">SUMIFS(СВЦЭМ!$J$40:$J$783,СВЦЭМ!$A$40:$A$783,$A337,СВЦЭМ!$B$39:$B$782,E$331)+'СЕТ СН'!$F$16</f>
        <v>0</v>
      </c>
      <c r="F337" s="36">
        <f ca="1">SUMIFS(СВЦЭМ!$J$40:$J$783,СВЦЭМ!$A$40:$A$783,$A337,СВЦЭМ!$B$39:$B$782,F$331)+'СЕТ СН'!$F$16</f>
        <v>0</v>
      </c>
      <c r="G337" s="36">
        <f ca="1">SUMIFS(СВЦЭМ!$J$40:$J$783,СВЦЭМ!$A$40:$A$783,$A337,СВЦЭМ!$B$39:$B$782,G$331)+'СЕТ СН'!$F$16</f>
        <v>0</v>
      </c>
      <c r="H337" s="36">
        <f ca="1">SUMIFS(СВЦЭМ!$J$40:$J$783,СВЦЭМ!$A$40:$A$783,$A337,СВЦЭМ!$B$39:$B$782,H$331)+'СЕТ СН'!$F$16</f>
        <v>0</v>
      </c>
      <c r="I337" s="36">
        <f ca="1">SUMIFS(СВЦЭМ!$J$40:$J$783,СВЦЭМ!$A$40:$A$783,$A337,СВЦЭМ!$B$39:$B$782,I$331)+'СЕТ СН'!$F$16</f>
        <v>0</v>
      </c>
      <c r="J337" s="36">
        <f ca="1">SUMIFS(СВЦЭМ!$J$40:$J$783,СВЦЭМ!$A$40:$A$783,$A337,СВЦЭМ!$B$39:$B$782,J$331)+'СЕТ СН'!$F$16</f>
        <v>0</v>
      </c>
      <c r="K337" s="36">
        <f ca="1">SUMIFS(СВЦЭМ!$J$40:$J$783,СВЦЭМ!$A$40:$A$783,$A337,СВЦЭМ!$B$39:$B$782,K$331)+'СЕТ СН'!$F$16</f>
        <v>0</v>
      </c>
      <c r="L337" s="36">
        <f ca="1">SUMIFS(СВЦЭМ!$J$40:$J$783,СВЦЭМ!$A$40:$A$783,$A337,СВЦЭМ!$B$39:$B$782,L$331)+'СЕТ СН'!$F$16</f>
        <v>0</v>
      </c>
      <c r="M337" s="36">
        <f ca="1">SUMIFS(СВЦЭМ!$J$40:$J$783,СВЦЭМ!$A$40:$A$783,$A337,СВЦЭМ!$B$39:$B$782,M$331)+'СЕТ СН'!$F$16</f>
        <v>0</v>
      </c>
      <c r="N337" s="36">
        <f ca="1">SUMIFS(СВЦЭМ!$J$40:$J$783,СВЦЭМ!$A$40:$A$783,$A337,СВЦЭМ!$B$39:$B$782,N$331)+'СЕТ СН'!$F$16</f>
        <v>0</v>
      </c>
      <c r="O337" s="36">
        <f ca="1">SUMIFS(СВЦЭМ!$J$40:$J$783,СВЦЭМ!$A$40:$A$783,$A337,СВЦЭМ!$B$39:$B$782,O$331)+'СЕТ СН'!$F$16</f>
        <v>0</v>
      </c>
      <c r="P337" s="36">
        <f ca="1">SUMIFS(СВЦЭМ!$J$40:$J$783,СВЦЭМ!$A$40:$A$783,$A337,СВЦЭМ!$B$39:$B$782,P$331)+'СЕТ СН'!$F$16</f>
        <v>0</v>
      </c>
      <c r="Q337" s="36">
        <f ca="1">SUMIFS(СВЦЭМ!$J$40:$J$783,СВЦЭМ!$A$40:$A$783,$A337,СВЦЭМ!$B$39:$B$782,Q$331)+'СЕТ СН'!$F$16</f>
        <v>0</v>
      </c>
      <c r="R337" s="36">
        <f ca="1">SUMIFS(СВЦЭМ!$J$40:$J$783,СВЦЭМ!$A$40:$A$783,$A337,СВЦЭМ!$B$39:$B$782,R$331)+'СЕТ СН'!$F$16</f>
        <v>0</v>
      </c>
      <c r="S337" s="36">
        <f ca="1">SUMIFS(СВЦЭМ!$J$40:$J$783,СВЦЭМ!$A$40:$A$783,$A337,СВЦЭМ!$B$39:$B$782,S$331)+'СЕТ СН'!$F$16</f>
        <v>0</v>
      </c>
      <c r="T337" s="36">
        <f ca="1">SUMIFS(СВЦЭМ!$J$40:$J$783,СВЦЭМ!$A$40:$A$783,$A337,СВЦЭМ!$B$39:$B$782,T$331)+'СЕТ СН'!$F$16</f>
        <v>0</v>
      </c>
      <c r="U337" s="36">
        <f ca="1">SUMIFS(СВЦЭМ!$J$40:$J$783,СВЦЭМ!$A$40:$A$783,$A337,СВЦЭМ!$B$39:$B$782,U$331)+'СЕТ СН'!$F$16</f>
        <v>0</v>
      </c>
      <c r="V337" s="36">
        <f ca="1">SUMIFS(СВЦЭМ!$J$40:$J$783,СВЦЭМ!$A$40:$A$783,$A337,СВЦЭМ!$B$39:$B$782,V$331)+'СЕТ СН'!$F$16</f>
        <v>0</v>
      </c>
      <c r="W337" s="36">
        <f ca="1">SUMIFS(СВЦЭМ!$J$40:$J$783,СВЦЭМ!$A$40:$A$783,$A337,СВЦЭМ!$B$39:$B$782,W$331)+'СЕТ СН'!$F$16</f>
        <v>0</v>
      </c>
      <c r="X337" s="36">
        <f ca="1">SUMIFS(СВЦЭМ!$J$40:$J$783,СВЦЭМ!$A$40:$A$783,$A337,СВЦЭМ!$B$39:$B$782,X$331)+'СЕТ СН'!$F$16</f>
        <v>0</v>
      </c>
      <c r="Y337" s="36">
        <f ca="1">SUMIFS(СВЦЭМ!$J$40:$J$783,СВЦЭМ!$A$40:$A$783,$A337,СВЦЭМ!$B$39:$B$782,Y$331)+'СЕТ СН'!$F$16</f>
        <v>0</v>
      </c>
    </row>
    <row r="338" spans="1:25" ht="15.75" hidden="1" x14ac:dyDescent="0.2">
      <c r="A338" s="35">
        <f t="shared" si="9"/>
        <v>45145</v>
      </c>
      <c r="B338" s="36">
        <f ca="1">SUMIFS(СВЦЭМ!$J$40:$J$783,СВЦЭМ!$A$40:$A$783,$A338,СВЦЭМ!$B$39:$B$782,B$331)+'СЕТ СН'!$F$16</f>
        <v>0</v>
      </c>
      <c r="C338" s="36">
        <f ca="1">SUMIFS(СВЦЭМ!$J$40:$J$783,СВЦЭМ!$A$40:$A$783,$A338,СВЦЭМ!$B$39:$B$782,C$331)+'СЕТ СН'!$F$16</f>
        <v>0</v>
      </c>
      <c r="D338" s="36">
        <f ca="1">SUMIFS(СВЦЭМ!$J$40:$J$783,СВЦЭМ!$A$40:$A$783,$A338,СВЦЭМ!$B$39:$B$782,D$331)+'СЕТ СН'!$F$16</f>
        <v>0</v>
      </c>
      <c r="E338" s="36">
        <f ca="1">SUMIFS(СВЦЭМ!$J$40:$J$783,СВЦЭМ!$A$40:$A$783,$A338,СВЦЭМ!$B$39:$B$782,E$331)+'СЕТ СН'!$F$16</f>
        <v>0</v>
      </c>
      <c r="F338" s="36">
        <f ca="1">SUMIFS(СВЦЭМ!$J$40:$J$783,СВЦЭМ!$A$40:$A$783,$A338,СВЦЭМ!$B$39:$B$782,F$331)+'СЕТ СН'!$F$16</f>
        <v>0</v>
      </c>
      <c r="G338" s="36">
        <f ca="1">SUMIFS(СВЦЭМ!$J$40:$J$783,СВЦЭМ!$A$40:$A$783,$A338,СВЦЭМ!$B$39:$B$782,G$331)+'СЕТ СН'!$F$16</f>
        <v>0</v>
      </c>
      <c r="H338" s="36">
        <f ca="1">SUMIFS(СВЦЭМ!$J$40:$J$783,СВЦЭМ!$A$40:$A$783,$A338,СВЦЭМ!$B$39:$B$782,H$331)+'СЕТ СН'!$F$16</f>
        <v>0</v>
      </c>
      <c r="I338" s="36">
        <f ca="1">SUMIFS(СВЦЭМ!$J$40:$J$783,СВЦЭМ!$A$40:$A$783,$A338,СВЦЭМ!$B$39:$B$782,I$331)+'СЕТ СН'!$F$16</f>
        <v>0</v>
      </c>
      <c r="J338" s="36">
        <f ca="1">SUMIFS(СВЦЭМ!$J$40:$J$783,СВЦЭМ!$A$40:$A$783,$A338,СВЦЭМ!$B$39:$B$782,J$331)+'СЕТ СН'!$F$16</f>
        <v>0</v>
      </c>
      <c r="K338" s="36">
        <f ca="1">SUMIFS(СВЦЭМ!$J$40:$J$783,СВЦЭМ!$A$40:$A$783,$A338,СВЦЭМ!$B$39:$B$782,K$331)+'СЕТ СН'!$F$16</f>
        <v>0</v>
      </c>
      <c r="L338" s="36">
        <f ca="1">SUMIFS(СВЦЭМ!$J$40:$J$783,СВЦЭМ!$A$40:$A$783,$A338,СВЦЭМ!$B$39:$B$782,L$331)+'СЕТ СН'!$F$16</f>
        <v>0</v>
      </c>
      <c r="M338" s="36">
        <f ca="1">SUMIFS(СВЦЭМ!$J$40:$J$783,СВЦЭМ!$A$40:$A$783,$A338,СВЦЭМ!$B$39:$B$782,M$331)+'СЕТ СН'!$F$16</f>
        <v>0</v>
      </c>
      <c r="N338" s="36">
        <f ca="1">SUMIFS(СВЦЭМ!$J$40:$J$783,СВЦЭМ!$A$40:$A$783,$A338,СВЦЭМ!$B$39:$B$782,N$331)+'СЕТ СН'!$F$16</f>
        <v>0</v>
      </c>
      <c r="O338" s="36">
        <f ca="1">SUMIFS(СВЦЭМ!$J$40:$J$783,СВЦЭМ!$A$40:$A$783,$A338,СВЦЭМ!$B$39:$B$782,O$331)+'СЕТ СН'!$F$16</f>
        <v>0</v>
      </c>
      <c r="P338" s="36">
        <f ca="1">SUMIFS(СВЦЭМ!$J$40:$J$783,СВЦЭМ!$A$40:$A$783,$A338,СВЦЭМ!$B$39:$B$782,P$331)+'СЕТ СН'!$F$16</f>
        <v>0</v>
      </c>
      <c r="Q338" s="36">
        <f ca="1">SUMIFS(СВЦЭМ!$J$40:$J$783,СВЦЭМ!$A$40:$A$783,$A338,СВЦЭМ!$B$39:$B$782,Q$331)+'СЕТ СН'!$F$16</f>
        <v>0</v>
      </c>
      <c r="R338" s="36">
        <f ca="1">SUMIFS(СВЦЭМ!$J$40:$J$783,СВЦЭМ!$A$40:$A$783,$A338,СВЦЭМ!$B$39:$B$782,R$331)+'СЕТ СН'!$F$16</f>
        <v>0</v>
      </c>
      <c r="S338" s="36">
        <f ca="1">SUMIFS(СВЦЭМ!$J$40:$J$783,СВЦЭМ!$A$40:$A$783,$A338,СВЦЭМ!$B$39:$B$782,S$331)+'СЕТ СН'!$F$16</f>
        <v>0</v>
      </c>
      <c r="T338" s="36">
        <f ca="1">SUMIFS(СВЦЭМ!$J$40:$J$783,СВЦЭМ!$A$40:$A$783,$A338,СВЦЭМ!$B$39:$B$782,T$331)+'СЕТ СН'!$F$16</f>
        <v>0</v>
      </c>
      <c r="U338" s="36">
        <f ca="1">SUMIFS(СВЦЭМ!$J$40:$J$783,СВЦЭМ!$A$40:$A$783,$A338,СВЦЭМ!$B$39:$B$782,U$331)+'СЕТ СН'!$F$16</f>
        <v>0</v>
      </c>
      <c r="V338" s="36">
        <f ca="1">SUMIFS(СВЦЭМ!$J$40:$J$783,СВЦЭМ!$A$40:$A$783,$A338,СВЦЭМ!$B$39:$B$782,V$331)+'СЕТ СН'!$F$16</f>
        <v>0</v>
      </c>
      <c r="W338" s="36">
        <f ca="1">SUMIFS(СВЦЭМ!$J$40:$J$783,СВЦЭМ!$A$40:$A$783,$A338,СВЦЭМ!$B$39:$B$782,W$331)+'СЕТ СН'!$F$16</f>
        <v>0</v>
      </c>
      <c r="X338" s="36">
        <f ca="1">SUMIFS(СВЦЭМ!$J$40:$J$783,СВЦЭМ!$A$40:$A$783,$A338,СВЦЭМ!$B$39:$B$782,X$331)+'СЕТ СН'!$F$16</f>
        <v>0</v>
      </c>
      <c r="Y338" s="36">
        <f ca="1">SUMIFS(СВЦЭМ!$J$40:$J$783,СВЦЭМ!$A$40:$A$783,$A338,СВЦЭМ!$B$39:$B$782,Y$331)+'СЕТ СН'!$F$16</f>
        <v>0</v>
      </c>
    </row>
    <row r="339" spans="1:25" ht="15.75" hidden="1" x14ac:dyDescent="0.2">
      <c r="A339" s="35">
        <f t="shared" si="9"/>
        <v>45146</v>
      </c>
      <c r="B339" s="36">
        <f ca="1">SUMIFS(СВЦЭМ!$J$40:$J$783,СВЦЭМ!$A$40:$A$783,$A339,СВЦЭМ!$B$39:$B$782,B$331)+'СЕТ СН'!$F$16</f>
        <v>0</v>
      </c>
      <c r="C339" s="36">
        <f ca="1">SUMIFS(СВЦЭМ!$J$40:$J$783,СВЦЭМ!$A$40:$A$783,$A339,СВЦЭМ!$B$39:$B$782,C$331)+'СЕТ СН'!$F$16</f>
        <v>0</v>
      </c>
      <c r="D339" s="36">
        <f ca="1">SUMIFS(СВЦЭМ!$J$40:$J$783,СВЦЭМ!$A$40:$A$783,$A339,СВЦЭМ!$B$39:$B$782,D$331)+'СЕТ СН'!$F$16</f>
        <v>0</v>
      </c>
      <c r="E339" s="36">
        <f ca="1">SUMIFS(СВЦЭМ!$J$40:$J$783,СВЦЭМ!$A$40:$A$783,$A339,СВЦЭМ!$B$39:$B$782,E$331)+'СЕТ СН'!$F$16</f>
        <v>0</v>
      </c>
      <c r="F339" s="36">
        <f ca="1">SUMIFS(СВЦЭМ!$J$40:$J$783,СВЦЭМ!$A$40:$A$783,$A339,СВЦЭМ!$B$39:$B$782,F$331)+'СЕТ СН'!$F$16</f>
        <v>0</v>
      </c>
      <c r="G339" s="36">
        <f ca="1">SUMIFS(СВЦЭМ!$J$40:$J$783,СВЦЭМ!$A$40:$A$783,$A339,СВЦЭМ!$B$39:$B$782,G$331)+'СЕТ СН'!$F$16</f>
        <v>0</v>
      </c>
      <c r="H339" s="36">
        <f ca="1">SUMIFS(СВЦЭМ!$J$40:$J$783,СВЦЭМ!$A$40:$A$783,$A339,СВЦЭМ!$B$39:$B$782,H$331)+'СЕТ СН'!$F$16</f>
        <v>0</v>
      </c>
      <c r="I339" s="36">
        <f ca="1">SUMIFS(СВЦЭМ!$J$40:$J$783,СВЦЭМ!$A$40:$A$783,$A339,СВЦЭМ!$B$39:$B$782,I$331)+'СЕТ СН'!$F$16</f>
        <v>0</v>
      </c>
      <c r="J339" s="36">
        <f ca="1">SUMIFS(СВЦЭМ!$J$40:$J$783,СВЦЭМ!$A$40:$A$783,$A339,СВЦЭМ!$B$39:$B$782,J$331)+'СЕТ СН'!$F$16</f>
        <v>0</v>
      </c>
      <c r="K339" s="36">
        <f ca="1">SUMIFS(СВЦЭМ!$J$40:$J$783,СВЦЭМ!$A$40:$A$783,$A339,СВЦЭМ!$B$39:$B$782,K$331)+'СЕТ СН'!$F$16</f>
        <v>0</v>
      </c>
      <c r="L339" s="36">
        <f ca="1">SUMIFS(СВЦЭМ!$J$40:$J$783,СВЦЭМ!$A$40:$A$783,$A339,СВЦЭМ!$B$39:$B$782,L$331)+'СЕТ СН'!$F$16</f>
        <v>0</v>
      </c>
      <c r="M339" s="36">
        <f ca="1">SUMIFS(СВЦЭМ!$J$40:$J$783,СВЦЭМ!$A$40:$A$783,$A339,СВЦЭМ!$B$39:$B$782,M$331)+'СЕТ СН'!$F$16</f>
        <v>0</v>
      </c>
      <c r="N339" s="36">
        <f ca="1">SUMIFS(СВЦЭМ!$J$40:$J$783,СВЦЭМ!$A$40:$A$783,$A339,СВЦЭМ!$B$39:$B$782,N$331)+'СЕТ СН'!$F$16</f>
        <v>0</v>
      </c>
      <c r="O339" s="36">
        <f ca="1">SUMIFS(СВЦЭМ!$J$40:$J$783,СВЦЭМ!$A$40:$A$783,$A339,СВЦЭМ!$B$39:$B$782,O$331)+'СЕТ СН'!$F$16</f>
        <v>0</v>
      </c>
      <c r="P339" s="36">
        <f ca="1">SUMIFS(СВЦЭМ!$J$40:$J$783,СВЦЭМ!$A$40:$A$783,$A339,СВЦЭМ!$B$39:$B$782,P$331)+'СЕТ СН'!$F$16</f>
        <v>0</v>
      </c>
      <c r="Q339" s="36">
        <f ca="1">SUMIFS(СВЦЭМ!$J$40:$J$783,СВЦЭМ!$A$40:$A$783,$A339,СВЦЭМ!$B$39:$B$782,Q$331)+'СЕТ СН'!$F$16</f>
        <v>0</v>
      </c>
      <c r="R339" s="36">
        <f ca="1">SUMIFS(СВЦЭМ!$J$40:$J$783,СВЦЭМ!$A$40:$A$783,$A339,СВЦЭМ!$B$39:$B$782,R$331)+'СЕТ СН'!$F$16</f>
        <v>0</v>
      </c>
      <c r="S339" s="36">
        <f ca="1">SUMIFS(СВЦЭМ!$J$40:$J$783,СВЦЭМ!$A$40:$A$783,$A339,СВЦЭМ!$B$39:$B$782,S$331)+'СЕТ СН'!$F$16</f>
        <v>0</v>
      </c>
      <c r="T339" s="36">
        <f ca="1">SUMIFS(СВЦЭМ!$J$40:$J$783,СВЦЭМ!$A$40:$A$783,$A339,СВЦЭМ!$B$39:$B$782,T$331)+'СЕТ СН'!$F$16</f>
        <v>0</v>
      </c>
      <c r="U339" s="36">
        <f ca="1">SUMIFS(СВЦЭМ!$J$40:$J$783,СВЦЭМ!$A$40:$A$783,$A339,СВЦЭМ!$B$39:$B$782,U$331)+'СЕТ СН'!$F$16</f>
        <v>0</v>
      </c>
      <c r="V339" s="36">
        <f ca="1">SUMIFS(СВЦЭМ!$J$40:$J$783,СВЦЭМ!$A$40:$A$783,$A339,СВЦЭМ!$B$39:$B$782,V$331)+'СЕТ СН'!$F$16</f>
        <v>0</v>
      </c>
      <c r="W339" s="36">
        <f ca="1">SUMIFS(СВЦЭМ!$J$40:$J$783,СВЦЭМ!$A$40:$A$783,$A339,СВЦЭМ!$B$39:$B$782,W$331)+'СЕТ СН'!$F$16</f>
        <v>0</v>
      </c>
      <c r="X339" s="36">
        <f ca="1">SUMIFS(СВЦЭМ!$J$40:$J$783,СВЦЭМ!$A$40:$A$783,$A339,СВЦЭМ!$B$39:$B$782,X$331)+'СЕТ СН'!$F$16</f>
        <v>0</v>
      </c>
      <c r="Y339" s="36">
        <f ca="1">SUMIFS(СВЦЭМ!$J$40:$J$783,СВЦЭМ!$A$40:$A$783,$A339,СВЦЭМ!$B$39:$B$782,Y$331)+'СЕТ СН'!$F$16</f>
        <v>0</v>
      </c>
    </row>
    <row r="340" spans="1:25" ht="15.75" hidden="1" x14ac:dyDescent="0.2">
      <c r="A340" s="35">
        <f t="shared" si="9"/>
        <v>45147</v>
      </c>
      <c r="B340" s="36">
        <f ca="1">SUMIFS(СВЦЭМ!$J$40:$J$783,СВЦЭМ!$A$40:$A$783,$A340,СВЦЭМ!$B$39:$B$782,B$331)+'СЕТ СН'!$F$16</f>
        <v>0</v>
      </c>
      <c r="C340" s="36">
        <f ca="1">SUMIFS(СВЦЭМ!$J$40:$J$783,СВЦЭМ!$A$40:$A$783,$A340,СВЦЭМ!$B$39:$B$782,C$331)+'СЕТ СН'!$F$16</f>
        <v>0</v>
      </c>
      <c r="D340" s="36">
        <f ca="1">SUMIFS(СВЦЭМ!$J$40:$J$783,СВЦЭМ!$A$40:$A$783,$A340,СВЦЭМ!$B$39:$B$782,D$331)+'СЕТ СН'!$F$16</f>
        <v>0</v>
      </c>
      <c r="E340" s="36">
        <f ca="1">SUMIFS(СВЦЭМ!$J$40:$J$783,СВЦЭМ!$A$40:$A$783,$A340,СВЦЭМ!$B$39:$B$782,E$331)+'СЕТ СН'!$F$16</f>
        <v>0</v>
      </c>
      <c r="F340" s="36">
        <f ca="1">SUMIFS(СВЦЭМ!$J$40:$J$783,СВЦЭМ!$A$40:$A$783,$A340,СВЦЭМ!$B$39:$B$782,F$331)+'СЕТ СН'!$F$16</f>
        <v>0</v>
      </c>
      <c r="G340" s="36">
        <f ca="1">SUMIFS(СВЦЭМ!$J$40:$J$783,СВЦЭМ!$A$40:$A$783,$A340,СВЦЭМ!$B$39:$B$782,G$331)+'СЕТ СН'!$F$16</f>
        <v>0</v>
      </c>
      <c r="H340" s="36">
        <f ca="1">SUMIFS(СВЦЭМ!$J$40:$J$783,СВЦЭМ!$A$40:$A$783,$A340,СВЦЭМ!$B$39:$B$782,H$331)+'СЕТ СН'!$F$16</f>
        <v>0</v>
      </c>
      <c r="I340" s="36">
        <f ca="1">SUMIFS(СВЦЭМ!$J$40:$J$783,СВЦЭМ!$A$40:$A$783,$A340,СВЦЭМ!$B$39:$B$782,I$331)+'СЕТ СН'!$F$16</f>
        <v>0</v>
      </c>
      <c r="J340" s="36">
        <f ca="1">SUMIFS(СВЦЭМ!$J$40:$J$783,СВЦЭМ!$A$40:$A$783,$A340,СВЦЭМ!$B$39:$B$782,J$331)+'СЕТ СН'!$F$16</f>
        <v>0</v>
      </c>
      <c r="K340" s="36">
        <f ca="1">SUMIFS(СВЦЭМ!$J$40:$J$783,СВЦЭМ!$A$40:$A$783,$A340,СВЦЭМ!$B$39:$B$782,K$331)+'СЕТ СН'!$F$16</f>
        <v>0</v>
      </c>
      <c r="L340" s="36">
        <f ca="1">SUMIFS(СВЦЭМ!$J$40:$J$783,СВЦЭМ!$A$40:$A$783,$A340,СВЦЭМ!$B$39:$B$782,L$331)+'СЕТ СН'!$F$16</f>
        <v>0</v>
      </c>
      <c r="M340" s="36">
        <f ca="1">SUMIFS(СВЦЭМ!$J$40:$J$783,СВЦЭМ!$A$40:$A$783,$A340,СВЦЭМ!$B$39:$B$782,M$331)+'СЕТ СН'!$F$16</f>
        <v>0</v>
      </c>
      <c r="N340" s="36">
        <f ca="1">SUMIFS(СВЦЭМ!$J$40:$J$783,СВЦЭМ!$A$40:$A$783,$A340,СВЦЭМ!$B$39:$B$782,N$331)+'СЕТ СН'!$F$16</f>
        <v>0</v>
      </c>
      <c r="O340" s="36">
        <f ca="1">SUMIFS(СВЦЭМ!$J$40:$J$783,СВЦЭМ!$A$40:$A$783,$A340,СВЦЭМ!$B$39:$B$782,O$331)+'СЕТ СН'!$F$16</f>
        <v>0</v>
      </c>
      <c r="P340" s="36">
        <f ca="1">SUMIFS(СВЦЭМ!$J$40:$J$783,СВЦЭМ!$A$40:$A$783,$A340,СВЦЭМ!$B$39:$B$782,P$331)+'СЕТ СН'!$F$16</f>
        <v>0</v>
      </c>
      <c r="Q340" s="36">
        <f ca="1">SUMIFS(СВЦЭМ!$J$40:$J$783,СВЦЭМ!$A$40:$A$783,$A340,СВЦЭМ!$B$39:$B$782,Q$331)+'СЕТ СН'!$F$16</f>
        <v>0</v>
      </c>
      <c r="R340" s="36">
        <f ca="1">SUMIFS(СВЦЭМ!$J$40:$J$783,СВЦЭМ!$A$40:$A$783,$A340,СВЦЭМ!$B$39:$B$782,R$331)+'СЕТ СН'!$F$16</f>
        <v>0</v>
      </c>
      <c r="S340" s="36">
        <f ca="1">SUMIFS(СВЦЭМ!$J$40:$J$783,СВЦЭМ!$A$40:$A$783,$A340,СВЦЭМ!$B$39:$B$782,S$331)+'СЕТ СН'!$F$16</f>
        <v>0</v>
      </c>
      <c r="T340" s="36">
        <f ca="1">SUMIFS(СВЦЭМ!$J$40:$J$783,СВЦЭМ!$A$40:$A$783,$A340,СВЦЭМ!$B$39:$B$782,T$331)+'СЕТ СН'!$F$16</f>
        <v>0</v>
      </c>
      <c r="U340" s="36">
        <f ca="1">SUMIFS(СВЦЭМ!$J$40:$J$783,СВЦЭМ!$A$40:$A$783,$A340,СВЦЭМ!$B$39:$B$782,U$331)+'СЕТ СН'!$F$16</f>
        <v>0</v>
      </c>
      <c r="V340" s="36">
        <f ca="1">SUMIFS(СВЦЭМ!$J$40:$J$783,СВЦЭМ!$A$40:$A$783,$A340,СВЦЭМ!$B$39:$B$782,V$331)+'СЕТ СН'!$F$16</f>
        <v>0</v>
      </c>
      <c r="W340" s="36">
        <f ca="1">SUMIFS(СВЦЭМ!$J$40:$J$783,СВЦЭМ!$A$40:$A$783,$A340,СВЦЭМ!$B$39:$B$782,W$331)+'СЕТ СН'!$F$16</f>
        <v>0</v>
      </c>
      <c r="X340" s="36">
        <f ca="1">SUMIFS(СВЦЭМ!$J$40:$J$783,СВЦЭМ!$A$40:$A$783,$A340,СВЦЭМ!$B$39:$B$782,X$331)+'СЕТ СН'!$F$16</f>
        <v>0</v>
      </c>
      <c r="Y340" s="36">
        <f ca="1">SUMIFS(СВЦЭМ!$J$40:$J$783,СВЦЭМ!$A$40:$A$783,$A340,СВЦЭМ!$B$39:$B$782,Y$331)+'СЕТ СН'!$F$16</f>
        <v>0</v>
      </c>
    </row>
    <row r="341" spans="1:25" ht="15.75" hidden="1" x14ac:dyDescent="0.2">
      <c r="A341" s="35">
        <f t="shared" si="9"/>
        <v>45148</v>
      </c>
      <c r="B341" s="36">
        <f ca="1">SUMIFS(СВЦЭМ!$J$40:$J$783,СВЦЭМ!$A$40:$A$783,$A341,СВЦЭМ!$B$39:$B$782,B$331)+'СЕТ СН'!$F$16</f>
        <v>0</v>
      </c>
      <c r="C341" s="36">
        <f ca="1">SUMIFS(СВЦЭМ!$J$40:$J$783,СВЦЭМ!$A$40:$A$783,$A341,СВЦЭМ!$B$39:$B$782,C$331)+'СЕТ СН'!$F$16</f>
        <v>0</v>
      </c>
      <c r="D341" s="36">
        <f ca="1">SUMIFS(СВЦЭМ!$J$40:$J$783,СВЦЭМ!$A$40:$A$783,$A341,СВЦЭМ!$B$39:$B$782,D$331)+'СЕТ СН'!$F$16</f>
        <v>0</v>
      </c>
      <c r="E341" s="36">
        <f ca="1">SUMIFS(СВЦЭМ!$J$40:$J$783,СВЦЭМ!$A$40:$A$783,$A341,СВЦЭМ!$B$39:$B$782,E$331)+'СЕТ СН'!$F$16</f>
        <v>0</v>
      </c>
      <c r="F341" s="36">
        <f ca="1">SUMIFS(СВЦЭМ!$J$40:$J$783,СВЦЭМ!$A$40:$A$783,$A341,СВЦЭМ!$B$39:$B$782,F$331)+'СЕТ СН'!$F$16</f>
        <v>0</v>
      </c>
      <c r="G341" s="36">
        <f ca="1">SUMIFS(СВЦЭМ!$J$40:$J$783,СВЦЭМ!$A$40:$A$783,$A341,СВЦЭМ!$B$39:$B$782,G$331)+'СЕТ СН'!$F$16</f>
        <v>0</v>
      </c>
      <c r="H341" s="36">
        <f ca="1">SUMIFS(СВЦЭМ!$J$40:$J$783,СВЦЭМ!$A$40:$A$783,$A341,СВЦЭМ!$B$39:$B$782,H$331)+'СЕТ СН'!$F$16</f>
        <v>0</v>
      </c>
      <c r="I341" s="36">
        <f ca="1">SUMIFS(СВЦЭМ!$J$40:$J$783,СВЦЭМ!$A$40:$A$783,$A341,СВЦЭМ!$B$39:$B$782,I$331)+'СЕТ СН'!$F$16</f>
        <v>0</v>
      </c>
      <c r="J341" s="36">
        <f ca="1">SUMIFS(СВЦЭМ!$J$40:$J$783,СВЦЭМ!$A$40:$A$783,$A341,СВЦЭМ!$B$39:$B$782,J$331)+'СЕТ СН'!$F$16</f>
        <v>0</v>
      </c>
      <c r="K341" s="36">
        <f ca="1">SUMIFS(СВЦЭМ!$J$40:$J$783,СВЦЭМ!$A$40:$A$783,$A341,СВЦЭМ!$B$39:$B$782,K$331)+'СЕТ СН'!$F$16</f>
        <v>0</v>
      </c>
      <c r="L341" s="36">
        <f ca="1">SUMIFS(СВЦЭМ!$J$40:$J$783,СВЦЭМ!$A$40:$A$783,$A341,СВЦЭМ!$B$39:$B$782,L$331)+'СЕТ СН'!$F$16</f>
        <v>0</v>
      </c>
      <c r="M341" s="36">
        <f ca="1">SUMIFS(СВЦЭМ!$J$40:$J$783,СВЦЭМ!$A$40:$A$783,$A341,СВЦЭМ!$B$39:$B$782,M$331)+'СЕТ СН'!$F$16</f>
        <v>0</v>
      </c>
      <c r="N341" s="36">
        <f ca="1">SUMIFS(СВЦЭМ!$J$40:$J$783,СВЦЭМ!$A$40:$A$783,$A341,СВЦЭМ!$B$39:$B$782,N$331)+'СЕТ СН'!$F$16</f>
        <v>0</v>
      </c>
      <c r="O341" s="36">
        <f ca="1">SUMIFS(СВЦЭМ!$J$40:$J$783,СВЦЭМ!$A$40:$A$783,$A341,СВЦЭМ!$B$39:$B$782,O$331)+'СЕТ СН'!$F$16</f>
        <v>0</v>
      </c>
      <c r="P341" s="36">
        <f ca="1">SUMIFS(СВЦЭМ!$J$40:$J$783,СВЦЭМ!$A$40:$A$783,$A341,СВЦЭМ!$B$39:$B$782,P$331)+'СЕТ СН'!$F$16</f>
        <v>0</v>
      </c>
      <c r="Q341" s="36">
        <f ca="1">SUMIFS(СВЦЭМ!$J$40:$J$783,СВЦЭМ!$A$40:$A$783,$A341,СВЦЭМ!$B$39:$B$782,Q$331)+'СЕТ СН'!$F$16</f>
        <v>0</v>
      </c>
      <c r="R341" s="36">
        <f ca="1">SUMIFS(СВЦЭМ!$J$40:$J$783,СВЦЭМ!$A$40:$A$783,$A341,СВЦЭМ!$B$39:$B$782,R$331)+'СЕТ СН'!$F$16</f>
        <v>0</v>
      </c>
      <c r="S341" s="36">
        <f ca="1">SUMIFS(СВЦЭМ!$J$40:$J$783,СВЦЭМ!$A$40:$A$783,$A341,СВЦЭМ!$B$39:$B$782,S$331)+'СЕТ СН'!$F$16</f>
        <v>0</v>
      </c>
      <c r="T341" s="36">
        <f ca="1">SUMIFS(СВЦЭМ!$J$40:$J$783,СВЦЭМ!$A$40:$A$783,$A341,СВЦЭМ!$B$39:$B$782,T$331)+'СЕТ СН'!$F$16</f>
        <v>0</v>
      </c>
      <c r="U341" s="36">
        <f ca="1">SUMIFS(СВЦЭМ!$J$40:$J$783,СВЦЭМ!$A$40:$A$783,$A341,СВЦЭМ!$B$39:$B$782,U$331)+'СЕТ СН'!$F$16</f>
        <v>0</v>
      </c>
      <c r="V341" s="36">
        <f ca="1">SUMIFS(СВЦЭМ!$J$40:$J$783,СВЦЭМ!$A$40:$A$783,$A341,СВЦЭМ!$B$39:$B$782,V$331)+'СЕТ СН'!$F$16</f>
        <v>0</v>
      </c>
      <c r="W341" s="36">
        <f ca="1">SUMIFS(СВЦЭМ!$J$40:$J$783,СВЦЭМ!$A$40:$A$783,$A341,СВЦЭМ!$B$39:$B$782,W$331)+'СЕТ СН'!$F$16</f>
        <v>0</v>
      </c>
      <c r="X341" s="36">
        <f ca="1">SUMIFS(СВЦЭМ!$J$40:$J$783,СВЦЭМ!$A$40:$A$783,$A341,СВЦЭМ!$B$39:$B$782,X$331)+'СЕТ СН'!$F$16</f>
        <v>0</v>
      </c>
      <c r="Y341" s="36">
        <f ca="1">SUMIFS(СВЦЭМ!$J$40:$J$783,СВЦЭМ!$A$40:$A$783,$A341,СВЦЭМ!$B$39:$B$782,Y$331)+'СЕТ СН'!$F$16</f>
        <v>0</v>
      </c>
    </row>
    <row r="342" spans="1:25" ht="15.75" hidden="1" x14ac:dyDescent="0.2">
      <c r="A342" s="35">
        <f t="shared" si="9"/>
        <v>45149</v>
      </c>
      <c r="B342" s="36">
        <f ca="1">SUMIFS(СВЦЭМ!$J$40:$J$783,СВЦЭМ!$A$40:$A$783,$A342,СВЦЭМ!$B$39:$B$782,B$331)+'СЕТ СН'!$F$16</f>
        <v>0</v>
      </c>
      <c r="C342" s="36">
        <f ca="1">SUMIFS(СВЦЭМ!$J$40:$J$783,СВЦЭМ!$A$40:$A$783,$A342,СВЦЭМ!$B$39:$B$782,C$331)+'СЕТ СН'!$F$16</f>
        <v>0</v>
      </c>
      <c r="D342" s="36">
        <f ca="1">SUMIFS(СВЦЭМ!$J$40:$J$783,СВЦЭМ!$A$40:$A$783,$A342,СВЦЭМ!$B$39:$B$782,D$331)+'СЕТ СН'!$F$16</f>
        <v>0</v>
      </c>
      <c r="E342" s="36">
        <f ca="1">SUMIFS(СВЦЭМ!$J$40:$J$783,СВЦЭМ!$A$40:$A$783,$A342,СВЦЭМ!$B$39:$B$782,E$331)+'СЕТ СН'!$F$16</f>
        <v>0</v>
      </c>
      <c r="F342" s="36">
        <f ca="1">SUMIFS(СВЦЭМ!$J$40:$J$783,СВЦЭМ!$A$40:$A$783,$A342,СВЦЭМ!$B$39:$B$782,F$331)+'СЕТ СН'!$F$16</f>
        <v>0</v>
      </c>
      <c r="G342" s="36">
        <f ca="1">SUMIFS(СВЦЭМ!$J$40:$J$783,СВЦЭМ!$A$40:$A$783,$A342,СВЦЭМ!$B$39:$B$782,G$331)+'СЕТ СН'!$F$16</f>
        <v>0</v>
      </c>
      <c r="H342" s="36">
        <f ca="1">SUMIFS(СВЦЭМ!$J$40:$J$783,СВЦЭМ!$A$40:$A$783,$A342,СВЦЭМ!$B$39:$B$782,H$331)+'СЕТ СН'!$F$16</f>
        <v>0</v>
      </c>
      <c r="I342" s="36">
        <f ca="1">SUMIFS(СВЦЭМ!$J$40:$J$783,СВЦЭМ!$A$40:$A$783,$A342,СВЦЭМ!$B$39:$B$782,I$331)+'СЕТ СН'!$F$16</f>
        <v>0</v>
      </c>
      <c r="J342" s="36">
        <f ca="1">SUMIFS(СВЦЭМ!$J$40:$J$783,СВЦЭМ!$A$40:$A$783,$A342,СВЦЭМ!$B$39:$B$782,J$331)+'СЕТ СН'!$F$16</f>
        <v>0</v>
      </c>
      <c r="K342" s="36">
        <f ca="1">SUMIFS(СВЦЭМ!$J$40:$J$783,СВЦЭМ!$A$40:$A$783,$A342,СВЦЭМ!$B$39:$B$782,K$331)+'СЕТ СН'!$F$16</f>
        <v>0</v>
      </c>
      <c r="L342" s="36">
        <f ca="1">SUMIFS(СВЦЭМ!$J$40:$J$783,СВЦЭМ!$A$40:$A$783,$A342,СВЦЭМ!$B$39:$B$782,L$331)+'СЕТ СН'!$F$16</f>
        <v>0</v>
      </c>
      <c r="M342" s="36">
        <f ca="1">SUMIFS(СВЦЭМ!$J$40:$J$783,СВЦЭМ!$A$40:$A$783,$A342,СВЦЭМ!$B$39:$B$782,M$331)+'СЕТ СН'!$F$16</f>
        <v>0</v>
      </c>
      <c r="N342" s="36">
        <f ca="1">SUMIFS(СВЦЭМ!$J$40:$J$783,СВЦЭМ!$A$40:$A$783,$A342,СВЦЭМ!$B$39:$B$782,N$331)+'СЕТ СН'!$F$16</f>
        <v>0</v>
      </c>
      <c r="O342" s="36">
        <f ca="1">SUMIFS(СВЦЭМ!$J$40:$J$783,СВЦЭМ!$A$40:$A$783,$A342,СВЦЭМ!$B$39:$B$782,O$331)+'СЕТ СН'!$F$16</f>
        <v>0</v>
      </c>
      <c r="P342" s="36">
        <f ca="1">SUMIFS(СВЦЭМ!$J$40:$J$783,СВЦЭМ!$A$40:$A$783,$A342,СВЦЭМ!$B$39:$B$782,P$331)+'СЕТ СН'!$F$16</f>
        <v>0</v>
      </c>
      <c r="Q342" s="36">
        <f ca="1">SUMIFS(СВЦЭМ!$J$40:$J$783,СВЦЭМ!$A$40:$A$783,$A342,СВЦЭМ!$B$39:$B$782,Q$331)+'СЕТ СН'!$F$16</f>
        <v>0</v>
      </c>
      <c r="R342" s="36">
        <f ca="1">SUMIFS(СВЦЭМ!$J$40:$J$783,СВЦЭМ!$A$40:$A$783,$A342,СВЦЭМ!$B$39:$B$782,R$331)+'СЕТ СН'!$F$16</f>
        <v>0</v>
      </c>
      <c r="S342" s="36">
        <f ca="1">SUMIFS(СВЦЭМ!$J$40:$J$783,СВЦЭМ!$A$40:$A$783,$A342,СВЦЭМ!$B$39:$B$782,S$331)+'СЕТ СН'!$F$16</f>
        <v>0</v>
      </c>
      <c r="T342" s="36">
        <f ca="1">SUMIFS(СВЦЭМ!$J$40:$J$783,СВЦЭМ!$A$40:$A$783,$A342,СВЦЭМ!$B$39:$B$782,T$331)+'СЕТ СН'!$F$16</f>
        <v>0</v>
      </c>
      <c r="U342" s="36">
        <f ca="1">SUMIFS(СВЦЭМ!$J$40:$J$783,СВЦЭМ!$A$40:$A$783,$A342,СВЦЭМ!$B$39:$B$782,U$331)+'СЕТ СН'!$F$16</f>
        <v>0</v>
      </c>
      <c r="V342" s="36">
        <f ca="1">SUMIFS(СВЦЭМ!$J$40:$J$783,СВЦЭМ!$A$40:$A$783,$A342,СВЦЭМ!$B$39:$B$782,V$331)+'СЕТ СН'!$F$16</f>
        <v>0</v>
      </c>
      <c r="W342" s="36">
        <f ca="1">SUMIFS(СВЦЭМ!$J$40:$J$783,СВЦЭМ!$A$40:$A$783,$A342,СВЦЭМ!$B$39:$B$782,W$331)+'СЕТ СН'!$F$16</f>
        <v>0</v>
      </c>
      <c r="X342" s="36">
        <f ca="1">SUMIFS(СВЦЭМ!$J$40:$J$783,СВЦЭМ!$A$40:$A$783,$A342,СВЦЭМ!$B$39:$B$782,X$331)+'СЕТ СН'!$F$16</f>
        <v>0</v>
      </c>
      <c r="Y342" s="36">
        <f ca="1">SUMIFS(СВЦЭМ!$J$40:$J$783,СВЦЭМ!$A$40:$A$783,$A342,СВЦЭМ!$B$39:$B$782,Y$331)+'СЕТ СН'!$F$16</f>
        <v>0</v>
      </c>
    </row>
    <row r="343" spans="1:25" ht="15.75" hidden="1" x14ac:dyDescent="0.2">
      <c r="A343" s="35">
        <f t="shared" si="9"/>
        <v>45150</v>
      </c>
      <c r="B343" s="36">
        <f ca="1">SUMIFS(СВЦЭМ!$J$40:$J$783,СВЦЭМ!$A$40:$A$783,$A343,СВЦЭМ!$B$39:$B$782,B$331)+'СЕТ СН'!$F$16</f>
        <v>0</v>
      </c>
      <c r="C343" s="36">
        <f ca="1">SUMIFS(СВЦЭМ!$J$40:$J$783,СВЦЭМ!$A$40:$A$783,$A343,СВЦЭМ!$B$39:$B$782,C$331)+'СЕТ СН'!$F$16</f>
        <v>0</v>
      </c>
      <c r="D343" s="36">
        <f ca="1">SUMIFS(СВЦЭМ!$J$40:$J$783,СВЦЭМ!$A$40:$A$783,$A343,СВЦЭМ!$B$39:$B$782,D$331)+'СЕТ СН'!$F$16</f>
        <v>0</v>
      </c>
      <c r="E343" s="36">
        <f ca="1">SUMIFS(СВЦЭМ!$J$40:$J$783,СВЦЭМ!$A$40:$A$783,$A343,СВЦЭМ!$B$39:$B$782,E$331)+'СЕТ СН'!$F$16</f>
        <v>0</v>
      </c>
      <c r="F343" s="36">
        <f ca="1">SUMIFS(СВЦЭМ!$J$40:$J$783,СВЦЭМ!$A$40:$A$783,$A343,СВЦЭМ!$B$39:$B$782,F$331)+'СЕТ СН'!$F$16</f>
        <v>0</v>
      </c>
      <c r="G343" s="36">
        <f ca="1">SUMIFS(СВЦЭМ!$J$40:$J$783,СВЦЭМ!$A$40:$A$783,$A343,СВЦЭМ!$B$39:$B$782,G$331)+'СЕТ СН'!$F$16</f>
        <v>0</v>
      </c>
      <c r="H343" s="36">
        <f ca="1">SUMIFS(СВЦЭМ!$J$40:$J$783,СВЦЭМ!$A$40:$A$783,$A343,СВЦЭМ!$B$39:$B$782,H$331)+'СЕТ СН'!$F$16</f>
        <v>0</v>
      </c>
      <c r="I343" s="36">
        <f ca="1">SUMIFS(СВЦЭМ!$J$40:$J$783,СВЦЭМ!$A$40:$A$783,$A343,СВЦЭМ!$B$39:$B$782,I$331)+'СЕТ СН'!$F$16</f>
        <v>0</v>
      </c>
      <c r="J343" s="36">
        <f ca="1">SUMIFS(СВЦЭМ!$J$40:$J$783,СВЦЭМ!$A$40:$A$783,$A343,СВЦЭМ!$B$39:$B$782,J$331)+'СЕТ СН'!$F$16</f>
        <v>0</v>
      </c>
      <c r="K343" s="36">
        <f ca="1">SUMIFS(СВЦЭМ!$J$40:$J$783,СВЦЭМ!$A$40:$A$783,$A343,СВЦЭМ!$B$39:$B$782,K$331)+'СЕТ СН'!$F$16</f>
        <v>0</v>
      </c>
      <c r="L343" s="36">
        <f ca="1">SUMIFS(СВЦЭМ!$J$40:$J$783,СВЦЭМ!$A$40:$A$783,$A343,СВЦЭМ!$B$39:$B$782,L$331)+'СЕТ СН'!$F$16</f>
        <v>0</v>
      </c>
      <c r="M343" s="36">
        <f ca="1">SUMIFS(СВЦЭМ!$J$40:$J$783,СВЦЭМ!$A$40:$A$783,$A343,СВЦЭМ!$B$39:$B$782,M$331)+'СЕТ СН'!$F$16</f>
        <v>0</v>
      </c>
      <c r="N343" s="36">
        <f ca="1">SUMIFS(СВЦЭМ!$J$40:$J$783,СВЦЭМ!$A$40:$A$783,$A343,СВЦЭМ!$B$39:$B$782,N$331)+'СЕТ СН'!$F$16</f>
        <v>0</v>
      </c>
      <c r="O343" s="36">
        <f ca="1">SUMIFS(СВЦЭМ!$J$40:$J$783,СВЦЭМ!$A$40:$A$783,$A343,СВЦЭМ!$B$39:$B$782,O$331)+'СЕТ СН'!$F$16</f>
        <v>0</v>
      </c>
      <c r="P343" s="36">
        <f ca="1">SUMIFS(СВЦЭМ!$J$40:$J$783,СВЦЭМ!$A$40:$A$783,$A343,СВЦЭМ!$B$39:$B$782,P$331)+'СЕТ СН'!$F$16</f>
        <v>0</v>
      </c>
      <c r="Q343" s="36">
        <f ca="1">SUMIFS(СВЦЭМ!$J$40:$J$783,СВЦЭМ!$A$40:$A$783,$A343,СВЦЭМ!$B$39:$B$782,Q$331)+'СЕТ СН'!$F$16</f>
        <v>0</v>
      </c>
      <c r="R343" s="36">
        <f ca="1">SUMIFS(СВЦЭМ!$J$40:$J$783,СВЦЭМ!$A$40:$A$783,$A343,СВЦЭМ!$B$39:$B$782,R$331)+'СЕТ СН'!$F$16</f>
        <v>0</v>
      </c>
      <c r="S343" s="36">
        <f ca="1">SUMIFS(СВЦЭМ!$J$40:$J$783,СВЦЭМ!$A$40:$A$783,$A343,СВЦЭМ!$B$39:$B$782,S$331)+'СЕТ СН'!$F$16</f>
        <v>0</v>
      </c>
      <c r="T343" s="36">
        <f ca="1">SUMIFS(СВЦЭМ!$J$40:$J$783,СВЦЭМ!$A$40:$A$783,$A343,СВЦЭМ!$B$39:$B$782,T$331)+'СЕТ СН'!$F$16</f>
        <v>0</v>
      </c>
      <c r="U343" s="36">
        <f ca="1">SUMIFS(СВЦЭМ!$J$40:$J$783,СВЦЭМ!$A$40:$A$783,$A343,СВЦЭМ!$B$39:$B$782,U$331)+'СЕТ СН'!$F$16</f>
        <v>0</v>
      </c>
      <c r="V343" s="36">
        <f ca="1">SUMIFS(СВЦЭМ!$J$40:$J$783,СВЦЭМ!$A$40:$A$783,$A343,СВЦЭМ!$B$39:$B$782,V$331)+'СЕТ СН'!$F$16</f>
        <v>0</v>
      </c>
      <c r="W343" s="36">
        <f ca="1">SUMIFS(СВЦЭМ!$J$40:$J$783,СВЦЭМ!$A$40:$A$783,$A343,СВЦЭМ!$B$39:$B$782,W$331)+'СЕТ СН'!$F$16</f>
        <v>0</v>
      </c>
      <c r="X343" s="36">
        <f ca="1">SUMIFS(СВЦЭМ!$J$40:$J$783,СВЦЭМ!$A$40:$A$783,$A343,СВЦЭМ!$B$39:$B$782,X$331)+'СЕТ СН'!$F$16</f>
        <v>0</v>
      </c>
      <c r="Y343" s="36">
        <f ca="1">SUMIFS(СВЦЭМ!$J$40:$J$783,СВЦЭМ!$A$40:$A$783,$A343,СВЦЭМ!$B$39:$B$782,Y$331)+'СЕТ СН'!$F$16</f>
        <v>0</v>
      </c>
    </row>
    <row r="344" spans="1:25" ht="15.75" hidden="1" x14ac:dyDescent="0.2">
      <c r="A344" s="35">
        <f t="shared" si="9"/>
        <v>45151</v>
      </c>
      <c r="B344" s="36">
        <f ca="1">SUMIFS(СВЦЭМ!$J$40:$J$783,СВЦЭМ!$A$40:$A$783,$A344,СВЦЭМ!$B$39:$B$782,B$331)+'СЕТ СН'!$F$16</f>
        <v>0</v>
      </c>
      <c r="C344" s="36">
        <f ca="1">SUMIFS(СВЦЭМ!$J$40:$J$783,СВЦЭМ!$A$40:$A$783,$A344,СВЦЭМ!$B$39:$B$782,C$331)+'СЕТ СН'!$F$16</f>
        <v>0</v>
      </c>
      <c r="D344" s="36">
        <f ca="1">SUMIFS(СВЦЭМ!$J$40:$J$783,СВЦЭМ!$A$40:$A$783,$A344,СВЦЭМ!$B$39:$B$782,D$331)+'СЕТ СН'!$F$16</f>
        <v>0</v>
      </c>
      <c r="E344" s="36">
        <f ca="1">SUMIFS(СВЦЭМ!$J$40:$J$783,СВЦЭМ!$A$40:$A$783,$A344,СВЦЭМ!$B$39:$B$782,E$331)+'СЕТ СН'!$F$16</f>
        <v>0</v>
      </c>
      <c r="F344" s="36">
        <f ca="1">SUMIFS(СВЦЭМ!$J$40:$J$783,СВЦЭМ!$A$40:$A$783,$A344,СВЦЭМ!$B$39:$B$782,F$331)+'СЕТ СН'!$F$16</f>
        <v>0</v>
      </c>
      <c r="G344" s="36">
        <f ca="1">SUMIFS(СВЦЭМ!$J$40:$J$783,СВЦЭМ!$A$40:$A$783,$A344,СВЦЭМ!$B$39:$B$782,G$331)+'СЕТ СН'!$F$16</f>
        <v>0</v>
      </c>
      <c r="H344" s="36">
        <f ca="1">SUMIFS(СВЦЭМ!$J$40:$J$783,СВЦЭМ!$A$40:$A$783,$A344,СВЦЭМ!$B$39:$B$782,H$331)+'СЕТ СН'!$F$16</f>
        <v>0</v>
      </c>
      <c r="I344" s="36">
        <f ca="1">SUMIFS(СВЦЭМ!$J$40:$J$783,СВЦЭМ!$A$40:$A$783,$A344,СВЦЭМ!$B$39:$B$782,I$331)+'СЕТ СН'!$F$16</f>
        <v>0</v>
      </c>
      <c r="J344" s="36">
        <f ca="1">SUMIFS(СВЦЭМ!$J$40:$J$783,СВЦЭМ!$A$40:$A$783,$A344,СВЦЭМ!$B$39:$B$782,J$331)+'СЕТ СН'!$F$16</f>
        <v>0</v>
      </c>
      <c r="K344" s="36">
        <f ca="1">SUMIFS(СВЦЭМ!$J$40:$J$783,СВЦЭМ!$A$40:$A$783,$A344,СВЦЭМ!$B$39:$B$782,K$331)+'СЕТ СН'!$F$16</f>
        <v>0</v>
      </c>
      <c r="L344" s="36">
        <f ca="1">SUMIFS(СВЦЭМ!$J$40:$J$783,СВЦЭМ!$A$40:$A$783,$A344,СВЦЭМ!$B$39:$B$782,L$331)+'СЕТ СН'!$F$16</f>
        <v>0</v>
      </c>
      <c r="M344" s="36">
        <f ca="1">SUMIFS(СВЦЭМ!$J$40:$J$783,СВЦЭМ!$A$40:$A$783,$A344,СВЦЭМ!$B$39:$B$782,M$331)+'СЕТ СН'!$F$16</f>
        <v>0</v>
      </c>
      <c r="N344" s="36">
        <f ca="1">SUMIFS(СВЦЭМ!$J$40:$J$783,СВЦЭМ!$A$40:$A$783,$A344,СВЦЭМ!$B$39:$B$782,N$331)+'СЕТ СН'!$F$16</f>
        <v>0</v>
      </c>
      <c r="O344" s="36">
        <f ca="1">SUMIFS(СВЦЭМ!$J$40:$J$783,СВЦЭМ!$A$40:$A$783,$A344,СВЦЭМ!$B$39:$B$782,O$331)+'СЕТ СН'!$F$16</f>
        <v>0</v>
      </c>
      <c r="P344" s="36">
        <f ca="1">SUMIFS(СВЦЭМ!$J$40:$J$783,СВЦЭМ!$A$40:$A$783,$A344,СВЦЭМ!$B$39:$B$782,P$331)+'СЕТ СН'!$F$16</f>
        <v>0</v>
      </c>
      <c r="Q344" s="36">
        <f ca="1">SUMIFS(СВЦЭМ!$J$40:$J$783,СВЦЭМ!$A$40:$A$783,$A344,СВЦЭМ!$B$39:$B$782,Q$331)+'СЕТ СН'!$F$16</f>
        <v>0</v>
      </c>
      <c r="R344" s="36">
        <f ca="1">SUMIFS(СВЦЭМ!$J$40:$J$783,СВЦЭМ!$A$40:$A$783,$A344,СВЦЭМ!$B$39:$B$782,R$331)+'СЕТ СН'!$F$16</f>
        <v>0</v>
      </c>
      <c r="S344" s="36">
        <f ca="1">SUMIFS(СВЦЭМ!$J$40:$J$783,СВЦЭМ!$A$40:$A$783,$A344,СВЦЭМ!$B$39:$B$782,S$331)+'СЕТ СН'!$F$16</f>
        <v>0</v>
      </c>
      <c r="T344" s="36">
        <f ca="1">SUMIFS(СВЦЭМ!$J$40:$J$783,СВЦЭМ!$A$40:$A$783,$A344,СВЦЭМ!$B$39:$B$782,T$331)+'СЕТ СН'!$F$16</f>
        <v>0</v>
      </c>
      <c r="U344" s="36">
        <f ca="1">SUMIFS(СВЦЭМ!$J$40:$J$783,СВЦЭМ!$A$40:$A$783,$A344,СВЦЭМ!$B$39:$B$782,U$331)+'СЕТ СН'!$F$16</f>
        <v>0</v>
      </c>
      <c r="V344" s="36">
        <f ca="1">SUMIFS(СВЦЭМ!$J$40:$J$783,СВЦЭМ!$A$40:$A$783,$A344,СВЦЭМ!$B$39:$B$782,V$331)+'СЕТ СН'!$F$16</f>
        <v>0</v>
      </c>
      <c r="W344" s="36">
        <f ca="1">SUMIFS(СВЦЭМ!$J$40:$J$783,СВЦЭМ!$A$40:$A$783,$A344,СВЦЭМ!$B$39:$B$782,W$331)+'СЕТ СН'!$F$16</f>
        <v>0</v>
      </c>
      <c r="X344" s="36">
        <f ca="1">SUMIFS(СВЦЭМ!$J$40:$J$783,СВЦЭМ!$A$40:$A$783,$A344,СВЦЭМ!$B$39:$B$782,X$331)+'СЕТ СН'!$F$16</f>
        <v>0</v>
      </c>
      <c r="Y344" s="36">
        <f ca="1">SUMIFS(СВЦЭМ!$J$40:$J$783,СВЦЭМ!$A$40:$A$783,$A344,СВЦЭМ!$B$39:$B$782,Y$331)+'СЕТ СН'!$F$16</f>
        <v>0</v>
      </c>
    </row>
    <row r="345" spans="1:25" ht="15.75" hidden="1" x14ac:dyDescent="0.2">
      <c r="A345" s="35">
        <f t="shared" si="9"/>
        <v>45152</v>
      </c>
      <c r="B345" s="36">
        <f ca="1">SUMIFS(СВЦЭМ!$J$40:$J$783,СВЦЭМ!$A$40:$A$783,$A345,СВЦЭМ!$B$39:$B$782,B$331)+'СЕТ СН'!$F$16</f>
        <v>0</v>
      </c>
      <c r="C345" s="36">
        <f ca="1">SUMIFS(СВЦЭМ!$J$40:$J$783,СВЦЭМ!$A$40:$A$783,$A345,СВЦЭМ!$B$39:$B$782,C$331)+'СЕТ СН'!$F$16</f>
        <v>0</v>
      </c>
      <c r="D345" s="36">
        <f ca="1">SUMIFS(СВЦЭМ!$J$40:$J$783,СВЦЭМ!$A$40:$A$783,$A345,СВЦЭМ!$B$39:$B$782,D$331)+'СЕТ СН'!$F$16</f>
        <v>0</v>
      </c>
      <c r="E345" s="36">
        <f ca="1">SUMIFS(СВЦЭМ!$J$40:$J$783,СВЦЭМ!$A$40:$A$783,$A345,СВЦЭМ!$B$39:$B$782,E$331)+'СЕТ СН'!$F$16</f>
        <v>0</v>
      </c>
      <c r="F345" s="36">
        <f ca="1">SUMIFS(СВЦЭМ!$J$40:$J$783,СВЦЭМ!$A$40:$A$783,$A345,СВЦЭМ!$B$39:$B$782,F$331)+'СЕТ СН'!$F$16</f>
        <v>0</v>
      </c>
      <c r="G345" s="36">
        <f ca="1">SUMIFS(СВЦЭМ!$J$40:$J$783,СВЦЭМ!$A$40:$A$783,$A345,СВЦЭМ!$B$39:$B$782,G$331)+'СЕТ СН'!$F$16</f>
        <v>0</v>
      </c>
      <c r="H345" s="36">
        <f ca="1">SUMIFS(СВЦЭМ!$J$40:$J$783,СВЦЭМ!$A$40:$A$783,$A345,СВЦЭМ!$B$39:$B$782,H$331)+'СЕТ СН'!$F$16</f>
        <v>0</v>
      </c>
      <c r="I345" s="36">
        <f ca="1">SUMIFS(СВЦЭМ!$J$40:$J$783,СВЦЭМ!$A$40:$A$783,$A345,СВЦЭМ!$B$39:$B$782,I$331)+'СЕТ СН'!$F$16</f>
        <v>0</v>
      </c>
      <c r="J345" s="36">
        <f ca="1">SUMIFS(СВЦЭМ!$J$40:$J$783,СВЦЭМ!$A$40:$A$783,$A345,СВЦЭМ!$B$39:$B$782,J$331)+'СЕТ СН'!$F$16</f>
        <v>0</v>
      </c>
      <c r="K345" s="36">
        <f ca="1">SUMIFS(СВЦЭМ!$J$40:$J$783,СВЦЭМ!$A$40:$A$783,$A345,СВЦЭМ!$B$39:$B$782,K$331)+'СЕТ СН'!$F$16</f>
        <v>0</v>
      </c>
      <c r="L345" s="36">
        <f ca="1">SUMIFS(СВЦЭМ!$J$40:$J$783,СВЦЭМ!$A$40:$A$783,$A345,СВЦЭМ!$B$39:$B$782,L$331)+'СЕТ СН'!$F$16</f>
        <v>0</v>
      </c>
      <c r="M345" s="36">
        <f ca="1">SUMIFS(СВЦЭМ!$J$40:$J$783,СВЦЭМ!$A$40:$A$783,$A345,СВЦЭМ!$B$39:$B$782,M$331)+'СЕТ СН'!$F$16</f>
        <v>0</v>
      </c>
      <c r="N345" s="36">
        <f ca="1">SUMIFS(СВЦЭМ!$J$40:$J$783,СВЦЭМ!$A$40:$A$783,$A345,СВЦЭМ!$B$39:$B$782,N$331)+'СЕТ СН'!$F$16</f>
        <v>0</v>
      </c>
      <c r="O345" s="36">
        <f ca="1">SUMIFS(СВЦЭМ!$J$40:$J$783,СВЦЭМ!$A$40:$A$783,$A345,СВЦЭМ!$B$39:$B$782,O$331)+'СЕТ СН'!$F$16</f>
        <v>0</v>
      </c>
      <c r="P345" s="36">
        <f ca="1">SUMIFS(СВЦЭМ!$J$40:$J$783,СВЦЭМ!$A$40:$A$783,$A345,СВЦЭМ!$B$39:$B$782,P$331)+'СЕТ СН'!$F$16</f>
        <v>0</v>
      </c>
      <c r="Q345" s="36">
        <f ca="1">SUMIFS(СВЦЭМ!$J$40:$J$783,СВЦЭМ!$A$40:$A$783,$A345,СВЦЭМ!$B$39:$B$782,Q$331)+'СЕТ СН'!$F$16</f>
        <v>0</v>
      </c>
      <c r="R345" s="36">
        <f ca="1">SUMIFS(СВЦЭМ!$J$40:$J$783,СВЦЭМ!$A$40:$A$783,$A345,СВЦЭМ!$B$39:$B$782,R$331)+'СЕТ СН'!$F$16</f>
        <v>0</v>
      </c>
      <c r="S345" s="36">
        <f ca="1">SUMIFS(СВЦЭМ!$J$40:$J$783,СВЦЭМ!$A$40:$A$783,$A345,СВЦЭМ!$B$39:$B$782,S$331)+'СЕТ СН'!$F$16</f>
        <v>0</v>
      </c>
      <c r="T345" s="36">
        <f ca="1">SUMIFS(СВЦЭМ!$J$40:$J$783,СВЦЭМ!$A$40:$A$783,$A345,СВЦЭМ!$B$39:$B$782,T$331)+'СЕТ СН'!$F$16</f>
        <v>0</v>
      </c>
      <c r="U345" s="36">
        <f ca="1">SUMIFS(СВЦЭМ!$J$40:$J$783,СВЦЭМ!$A$40:$A$783,$A345,СВЦЭМ!$B$39:$B$782,U$331)+'СЕТ СН'!$F$16</f>
        <v>0</v>
      </c>
      <c r="V345" s="36">
        <f ca="1">SUMIFS(СВЦЭМ!$J$40:$J$783,СВЦЭМ!$A$40:$A$783,$A345,СВЦЭМ!$B$39:$B$782,V$331)+'СЕТ СН'!$F$16</f>
        <v>0</v>
      </c>
      <c r="W345" s="36">
        <f ca="1">SUMIFS(СВЦЭМ!$J$40:$J$783,СВЦЭМ!$A$40:$A$783,$A345,СВЦЭМ!$B$39:$B$782,W$331)+'СЕТ СН'!$F$16</f>
        <v>0</v>
      </c>
      <c r="X345" s="36">
        <f ca="1">SUMIFS(СВЦЭМ!$J$40:$J$783,СВЦЭМ!$A$40:$A$783,$A345,СВЦЭМ!$B$39:$B$782,X$331)+'СЕТ СН'!$F$16</f>
        <v>0</v>
      </c>
      <c r="Y345" s="36">
        <f ca="1">SUMIFS(СВЦЭМ!$J$40:$J$783,СВЦЭМ!$A$40:$A$783,$A345,СВЦЭМ!$B$39:$B$782,Y$331)+'СЕТ СН'!$F$16</f>
        <v>0</v>
      </c>
    </row>
    <row r="346" spans="1:25" ht="15.75" hidden="1" x14ac:dyDescent="0.2">
      <c r="A346" s="35">
        <f t="shared" si="9"/>
        <v>45153</v>
      </c>
      <c r="B346" s="36">
        <f ca="1">SUMIFS(СВЦЭМ!$J$40:$J$783,СВЦЭМ!$A$40:$A$783,$A346,СВЦЭМ!$B$39:$B$782,B$331)+'СЕТ СН'!$F$16</f>
        <v>0</v>
      </c>
      <c r="C346" s="36">
        <f ca="1">SUMIFS(СВЦЭМ!$J$40:$J$783,СВЦЭМ!$A$40:$A$783,$A346,СВЦЭМ!$B$39:$B$782,C$331)+'СЕТ СН'!$F$16</f>
        <v>0</v>
      </c>
      <c r="D346" s="36">
        <f ca="1">SUMIFS(СВЦЭМ!$J$40:$J$783,СВЦЭМ!$A$40:$A$783,$A346,СВЦЭМ!$B$39:$B$782,D$331)+'СЕТ СН'!$F$16</f>
        <v>0</v>
      </c>
      <c r="E346" s="36">
        <f ca="1">SUMIFS(СВЦЭМ!$J$40:$J$783,СВЦЭМ!$A$40:$A$783,$A346,СВЦЭМ!$B$39:$B$782,E$331)+'СЕТ СН'!$F$16</f>
        <v>0</v>
      </c>
      <c r="F346" s="36">
        <f ca="1">SUMIFS(СВЦЭМ!$J$40:$J$783,СВЦЭМ!$A$40:$A$783,$A346,СВЦЭМ!$B$39:$B$782,F$331)+'СЕТ СН'!$F$16</f>
        <v>0</v>
      </c>
      <c r="G346" s="36">
        <f ca="1">SUMIFS(СВЦЭМ!$J$40:$J$783,СВЦЭМ!$A$40:$A$783,$A346,СВЦЭМ!$B$39:$B$782,G$331)+'СЕТ СН'!$F$16</f>
        <v>0</v>
      </c>
      <c r="H346" s="36">
        <f ca="1">SUMIFS(СВЦЭМ!$J$40:$J$783,СВЦЭМ!$A$40:$A$783,$A346,СВЦЭМ!$B$39:$B$782,H$331)+'СЕТ СН'!$F$16</f>
        <v>0</v>
      </c>
      <c r="I346" s="36">
        <f ca="1">SUMIFS(СВЦЭМ!$J$40:$J$783,СВЦЭМ!$A$40:$A$783,$A346,СВЦЭМ!$B$39:$B$782,I$331)+'СЕТ СН'!$F$16</f>
        <v>0</v>
      </c>
      <c r="J346" s="36">
        <f ca="1">SUMIFS(СВЦЭМ!$J$40:$J$783,СВЦЭМ!$A$40:$A$783,$A346,СВЦЭМ!$B$39:$B$782,J$331)+'СЕТ СН'!$F$16</f>
        <v>0</v>
      </c>
      <c r="K346" s="36">
        <f ca="1">SUMIFS(СВЦЭМ!$J$40:$J$783,СВЦЭМ!$A$40:$A$783,$A346,СВЦЭМ!$B$39:$B$782,K$331)+'СЕТ СН'!$F$16</f>
        <v>0</v>
      </c>
      <c r="L346" s="36">
        <f ca="1">SUMIFS(СВЦЭМ!$J$40:$J$783,СВЦЭМ!$A$40:$A$783,$A346,СВЦЭМ!$B$39:$B$782,L$331)+'СЕТ СН'!$F$16</f>
        <v>0</v>
      </c>
      <c r="M346" s="36">
        <f ca="1">SUMIFS(СВЦЭМ!$J$40:$J$783,СВЦЭМ!$A$40:$A$783,$A346,СВЦЭМ!$B$39:$B$782,M$331)+'СЕТ СН'!$F$16</f>
        <v>0</v>
      </c>
      <c r="N346" s="36">
        <f ca="1">SUMIFS(СВЦЭМ!$J$40:$J$783,СВЦЭМ!$A$40:$A$783,$A346,СВЦЭМ!$B$39:$B$782,N$331)+'СЕТ СН'!$F$16</f>
        <v>0</v>
      </c>
      <c r="O346" s="36">
        <f ca="1">SUMIFS(СВЦЭМ!$J$40:$J$783,СВЦЭМ!$A$40:$A$783,$A346,СВЦЭМ!$B$39:$B$782,O$331)+'СЕТ СН'!$F$16</f>
        <v>0</v>
      </c>
      <c r="P346" s="36">
        <f ca="1">SUMIFS(СВЦЭМ!$J$40:$J$783,СВЦЭМ!$A$40:$A$783,$A346,СВЦЭМ!$B$39:$B$782,P$331)+'СЕТ СН'!$F$16</f>
        <v>0</v>
      </c>
      <c r="Q346" s="36">
        <f ca="1">SUMIFS(СВЦЭМ!$J$40:$J$783,СВЦЭМ!$A$40:$A$783,$A346,СВЦЭМ!$B$39:$B$782,Q$331)+'СЕТ СН'!$F$16</f>
        <v>0</v>
      </c>
      <c r="R346" s="36">
        <f ca="1">SUMIFS(СВЦЭМ!$J$40:$J$783,СВЦЭМ!$A$40:$A$783,$A346,СВЦЭМ!$B$39:$B$782,R$331)+'СЕТ СН'!$F$16</f>
        <v>0</v>
      </c>
      <c r="S346" s="36">
        <f ca="1">SUMIFS(СВЦЭМ!$J$40:$J$783,СВЦЭМ!$A$40:$A$783,$A346,СВЦЭМ!$B$39:$B$782,S$331)+'СЕТ СН'!$F$16</f>
        <v>0</v>
      </c>
      <c r="T346" s="36">
        <f ca="1">SUMIFS(СВЦЭМ!$J$40:$J$783,СВЦЭМ!$A$40:$A$783,$A346,СВЦЭМ!$B$39:$B$782,T$331)+'СЕТ СН'!$F$16</f>
        <v>0</v>
      </c>
      <c r="U346" s="36">
        <f ca="1">SUMIFS(СВЦЭМ!$J$40:$J$783,СВЦЭМ!$A$40:$A$783,$A346,СВЦЭМ!$B$39:$B$782,U$331)+'СЕТ СН'!$F$16</f>
        <v>0</v>
      </c>
      <c r="V346" s="36">
        <f ca="1">SUMIFS(СВЦЭМ!$J$40:$J$783,СВЦЭМ!$A$40:$A$783,$A346,СВЦЭМ!$B$39:$B$782,V$331)+'СЕТ СН'!$F$16</f>
        <v>0</v>
      </c>
      <c r="W346" s="36">
        <f ca="1">SUMIFS(СВЦЭМ!$J$40:$J$783,СВЦЭМ!$A$40:$A$783,$A346,СВЦЭМ!$B$39:$B$782,W$331)+'СЕТ СН'!$F$16</f>
        <v>0</v>
      </c>
      <c r="X346" s="36">
        <f ca="1">SUMIFS(СВЦЭМ!$J$40:$J$783,СВЦЭМ!$A$40:$A$783,$A346,СВЦЭМ!$B$39:$B$782,X$331)+'СЕТ СН'!$F$16</f>
        <v>0</v>
      </c>
      <c r="Y346" s="36">
        <f ca="1">SUMIFS(СВЦЭМ!$J$40:$J$783,СВЦЭМ!$A$40:$A$783,$A346,СВЦЭМ!$B$39:$B$782,Y$331)+'СЕТ СН'!$F$16</f>
        <v>0</v>
      </c>
    </row>
    <row r="347" spans="1:25" ht="15.75" hidden="1" x14ac:dyDescent="0.2">
      <c r="A347" s="35">
        <f t="shared" si="9"/>
        <v>45154</v>
      </c>
      <c r="B347" s="36">
        <f ca="1">SUMIFS(СВЦЭМ!$J$40:$J$783,СВЦЭМ!$A$40:$A$783,$A347,СВЦЭМ!$B$39:$B$782,B$331)+'СЕТ СН'!$F$16</f>
        <v>0</v>
      </c>
      <c r="C347" s="36">
        <f ca="1">SUMIFS(СВЦЭМ!$J$40:$J$783,СВЦЭМ!$A$40:$A$783,$A347,СВЦЭМ!$B$39:$B$782,C$331)+'СЕТ СН'!$F$16</f>
        <v>0</v>
      </c>
      <c r="D347" s="36">
        <f ca="1">SUMIFS(СВЦЭМ!$J$40:$J$783,СВЦЭМ!$A$40:$A$783,$A347,СВЦЭМ!$B$39:$B$782,D$331)+'СЕТ СН'!$F$16</f>
        <v>0</v>
      </c>
      <c r="E347" s="36">
        <f ca="1">SUMIFS(СВЦЭМ!$J$40:$J$783,СВЦЭМ!$A$40:$A$783,$A347,СВЦЭМ!$B$39:$B$782,E$331)+'СЕТ СН'!$F$16</f>
        <v>0</v>
      </c>
      <c r="F347" s="36">
        <f ca="1">SUMIFS(СВЦЭМ!$J$40:$J$783,СВЦЭМ!$A$40:$A$783,$A347,СВЦЭМ!$B$39:$B$782,F$331)+'СЕТ СН'!$F$16</f>
        <v>0</v>
      </c>
      <c r="G347" s="36">
        <f ca="1">SUMIFS(СВЦЭМ!$J$40:$J$783,СВЦЭМ!$A$40:$A$783,$A347,СВЦЭМ!$B$39:$B$782,G$331)+'СЕТ СН'!$F$16</f>
        <v>0</v>
      </c>
      <c r="H347" s="36">
        <f ca="1">SUMIFS(СВЦЭМ!$J$40:$J$783,СВЦЭМ!$A$40:$A$783,$A347,СВЦЭМ!$B$39:$B$782,H$331)+'СЕТ СН'!$F$16</f>
        <v>0</v>
      </c>
      <c r="I347" s="36">
        <f ca="1">SUMIFS(СВЦЭМ!$J$40:$J$783,СВЦЭМ!$A$40:$A$783,$A347,СВЦЭМ!$B$39:$B$782,I$331)+'СЕТ СН'!$F$16</f>
        <v>0</v>
      </c>
      <c r="J347" s="36">
        <f ca="1">SUMIFS(СВЦЭМ!$J$40:$J$783,СВЦЭМ!$A$40:$A$783,$A347,СВЦЭМ!$B$39:$B$782,J$331)+'СЕТ СН'!$F$16</f>
        <v>0</v>
      </c>
      <c r="K347" s="36">
        <f ca="1">SUMIFS(СВЦЭМ!$J$40:$J$783,СВЦЭМ!$A$40:$A$783,$A347,СВЦЭМ!$B$39:$B$782,K$331)+'СЕТ СН'!$F$16</f>
        <v>0</v>
      </c>
      <c r="L347" s="36">
        <f ca="1">SUMIFS(СВЦЭМ!$J$40:$J$783,СВЦЭМ!$A$40:$A$783,$A347,СВЦЭМ!$B$39:$B$782,L$331)+'СЕТ СН'!$F$16</f>
        <v>0</v>
      </c>
      <c r="M347" s="36">
        <f ca="1">SUMIFS(СВЦЭМ!$J$40:$J$783,СВЦЭМ!$A$40:$A$783,$A347,СВЦЭМ!$B$39:$B$782,M$331)+'СЕТ СН'!$F$16</f>
        <v>0</v>
      </c>
      <c r="N347" s="36">
        <f ca="1">SUMIFS(СВЦЭМ!$J$40:$J$783,СВЦЭМ!$A$40:$A$783,$A347,СВЦЭМ!$B$39:$B$782,N$331)+'СЕТ СН'!$F$16</f>
        <v>0</v>
      </c>
      <c r="O347" s="36">
        <f ca="1">SUMIFS(СВЦЭМ!$J$40:$J$783,СВЦЭМ!$A$40:$A$783,$A347,СВЦЭМ!$B$39:$B$782,O$331)+'СЕТ СН'!$F$16</f>
        <v>0</v>
      </c>
      <c r="P347" s="36">
        <f ca="1">SUMIFS(СВЦЭМ!$J$40:$J$783,СВЦЭМ!$A$40:$A$783,$A347,СВЦЭМ!$B$39:$B$782,P$331)+'СЕТ СН'!$F$16</f>
        <v>0</v>
      </c>
      <c r="Q347" s="36">
        <f ca="1">SUMIFS(СВЦЭМ!$J$40:$J$783,СВЦЭМ!$A$40:$A$783,$A347,СВЦЭМ!$B$39:$B$782,Q$331)+'СЕТ СН'!$F$16</f>
        <v>0</v>
      </c>
      <c r="R347" s="36">
        <f ca="1">SUMIFS(СВЦЭМ!$J$40:$J$783,СВЦЭМ!$A$40:$A$783,$A347,СВЦЭМ!$B$39:$B$782,R$331)+'СЕТ СН'!$F$16</f>
        <v>0</v>
      </c>
      <c r="S347" s="36">
        <f ca="1">SUMIFS(СВЦЭМ!$J$40:$J$783,СВЦЭМ!$A$40:$A$783,$A347,СВЦЭМ!$B$39:$B$782,S$331)+'СЕТ СН'!$F$16</f>
        <v>0</v>
      </c>
      <c r="T347" s="36">
        <f ca="1">SUMIFS(СВЦЭМ!$J$40:$J$783,СВЦЭМ!$A$40:$A$783,$A347,СВЦЭМ!$B$39:$B$782,T$331)+'СЕТ СН'!$F$16</f>
        <v>0</v>
      </c>
      <c r="U347" s="36">
        <f ca="1">SUMIFS(СВЦЭМ!$J$40:$J$783,СВЦЭМ!$A$40:$A$783,$A347,СВЦЭМ!$B$39:$B$782,U$331)+'СЕТ СН'!$F$16</f>
        <v>0</v>
      </c>
      <c r="V347" s="36">
        <f ca="1">SUMIFS(СВЦЭМ!$J$40:$J$783,СВЦЭМ!$A$40:$A$783,$A347,СВЦЭМ!$B$39:$B$782,V$331)+'СЕТ СН'!$F$16</f>
        <v>0</v>
      </c>
      <c r="W347" s="36">
        <f ca="1">SUMIFS(СВЦЭМ!$J$40:$J$783,СВЦЭМ!$A$40:$A$783,$A347,СВЦЭМ!$B$39:$B$782,W$331)+'СЕТ СН'!$F$16</f>
        <v>0</v>
      </c>
      <c r="X347" s="36">
        <f ca="1">SUMIFS(СВЦЭМ!$J$40:$J$783,СВЦЭМ!$A$40:$A$783,$A347,СВЦЭМ!$B$39:$B$782,X$331)+'СЕТ СН'!$F$16</f>
        <v>0</v>
      </c>
      <c r="Y347" s="36">
        <f ca="1">SUMIFS(СВЦЭМ!$J$40:$J$783,СВЦЭМ!$A$40:$A$783,$A347,СВЦЭМ!$B$39:$B$782,Y$331)+'СЕТ СН'!$F$16</f>
        <v>0</v>
      </c>
    </row>
    <row r="348" spans="1:25" ht="15.75" hidden="1" x14ac:dyDescent="0.2">
      <c r="A348" s="35">
        <f t="shared" si="9"/>
        <v>45155</v>
      </c>
      <c r="B348" s="36">
        <f ca="1">SUMIFS(СВЦЭМ!$J$40:$J$783,СВЦЭМ!$A$40:$A$783,$A348,СВЦЭМ!$B$39:$B$782,B$331)+'СЕТ СН'!$F$16</f>
        <v>0</v>
      </c>
      <c r="C348" s="36">
        <f ca="1">SUMIFS(СВЦЭМ!$J$40:$J$783,СВЦЭМ!$A$40:$A$783,$A348,СВЦЭМ!$B$39:$B$782,C$331)+'СЕТ СН'!$F$16</f>
        <v>0</v>
      </c>
      <c r="D348" s="36">
        <f ca="1">SUMIFS(СВЦЭМ!$J$40:$J$783,СВЦЭМ!$A$40:$A$783,$A348,СВЦЭМ!$B$39:$B$782,D$331)+'СЕТ СН'!$F$16</f>
        <v>0</v>
      </c>
      <c r="E348" s="36">
        <f ca="1">SUMIFS(СВЦЭМ!$J$40:$J$783,СВЦЭМ!$A$40:$A$783,$A348,СВЦЭМ!$B$39:$B$782,E$331)+'СЕТ СН'!$F$16</f>
        <v>0</v>
      </c>
      <c r="F348" s="36">
        <f ca="1">SUMIFS(СВЦЭМ!$J$40:$J$783,СВЦЭМ!$A$40:$A$783,$A348,СВЦЭМ!$B$39:$B$782,F$331)+'СЕТ СН'!$F$16</f>
        <v>0</v>
      </c>
      <c r="G348" s="36">
        <f ca="1">SUMIFS(СВЦЭМ!$J$40:$J$783,СВЦЭМ!$A$40:$A$783,$A348,СВЦЭМ!$B$39:$B$782,G$331)+'СЕТ СН'!$F$16</f>
        <v>0</v>
      </c>
      <c r="H348" s="36">
        <f ca="1">SUMIFS(СВЦЭМ!$J$40:$J$783,СВЦЭМ!$A$40:$A$783,$A348,СВЦЭМ!$B$39:$B$782,H$331)+'СЕТ СН'!$F$16</f>
        <v>0</v>
      </c>
      <c r="I348" s="36">
        <f ca="1">SUMIFS(СВЦЭМ!$J$40:$J$783,СВЦЭМ!$A$40:$A$783,$A348,СВЦЭМ!$B$39:$B$782,I$331)+'СЕТ СН'!$F$16</f>
        <v>0</v>
      </c>
      <c r="J348" s="36">
        <f ca="1">SUMIFS(СВЦЭМ!$J$40:$J$783,СВЦЭМ!$A$40:$A$783,$A348,СВЦЭМ!$B$39:$B$782,J$331)+'СЕТ СН'!$F$16</f>
        <v>0</v>
      </c>
      <c r="K348" s="36">
        <f ca="1">SUMIFS(СВЦЭМ!$J$40:$J$783,СВЦЭМ!$A$40:$A$783,$A348,СВЦЭМ!$B$39:$B$782,K$331)+'СЕТ СН'!$F$16</f>
        <v>0</v>
      </c>
      <c r="L348" s="36">
        <f ca="1">SUMIFS(СВЦЭМ!$J$40:$J$783,СВЦЭМ!$A$40:$A$783,$A348,СВЦЭМ!$B$39:$B$782,L$331)+'СЕТ СН'!$F$16</f>
        <v>0</v>
      </c>
      <c r="M348" s="36">
        <f ca="1">SUMIFS(СВЦЭМ!$J$40:$J$783,СВЦЭМ!$A$40:$A$783,$A348,СВЦЭМ!$B$39:$B$782,M$331)+'СЕТ СН'!$F$16</f>
        <v>0</v>
      </c>
      <c r="N348" s="36">
        <f ca="1">SUMIFS(СВЦЭМ!$J$40:$J$783,СВЦЭМ!$A$40:$A$783,$A348,СВЦЭМ!$B$39:$B$782,N$331)+'СЕТ СН'!$F$16</f>
        <v>0</v>
      </c>
      <c r="O348" s="36">
        <f ca="1">SUMIFS(СВЦЭМ!$J$40:$J$783,СВЦЭМ!$A$40:$A$783,$A348,СВЦЭМ!$B$39:$B$782,O$331)+'СЕТ СН'!$F$16</f>
        <v>0</v>
      </c>
      <c r="P348" s="36">
        <f ca="1">SUMIFS(СВЦЭМ!$J$40:$J$783,СВЦЭМ!$A$40:$A$783,$A348,СВЦЭМ!$B$39:$B$782,P$331)+'СЕТ СН'!$F$16</f>
        <v>0</v>
      </c>
      <c r="Q348" s="36">
        <f ca="1">SUMIFS(СВЦЭМ!$J$40:$J$783,СВЦЭМ!$A$40:$A$783,$A348,СВЦЭМ!$B$39:$B$782,Q$331)+'СЕТ СН'!$F$16</f>
        <v>0</v>
      </c>
      <c r="R348" s="36">
        <f ca="1">SUMIFS(СВЦЭМ!$J$40:$J$783,СВЦЭМ!$A$40:$A$783,$A348,СВЦЭМ!$B$39:$B$782,R$331)+'СЕТ СН'!$F$16</f>
        <v>0</v>
      </c>
      <c r="S348" s="36">
        <f ca="1">SUMIFS(СВЦЭМ!$J$40:$J$783,СВЦЭМ!$A$40:$A$783,$A348,СВЦЭМ!$B$39:$B$782,S$331)+'СЕТ СН'!$F$16</f>
        <v>0</v>
      </c>
      <c r="T348" s="36">
        <f ca="1">SUMIFS(СВЦЭМ!$J$40:$J$783,СВЦЭМ!$A$40:$A$783,$A348,СВЦЭМ!$B$39:$B$782,T$331)+'СЕТ СН'!$F$16</f>
        <v>0</v>
      </c>
      <c r="U348" s="36">
        <f ca="1">SUMIFS(СВЦЭМ!$J$40:$J$783,СВЦЭМ!$A$40:$A$783,$A348,СВЦЭМ!$B$39:$B$782,U$331)+'СЕТ СН'!$F$16</f>
        <v>0</v>
      </c>
      <c r="V348" s="36">
        <f ca="1">SUMIFS(СВЦЭМ!$J$40:$J$783,СВЦЭМ!$A$40:$A$783,$A348,СВЦЭМ!$B$39:$B$782,V$331)+'СЕТ СН'!$F$16</f>
        <v>0</v>
      </c>
      <c r="W348" s="36">
        <f ca="1">SUMIFS(СВЦЭМ!$J$40:$J$783,СВЦЭМ!$A$40:$A$783,$A348,СВЦЭМ!$B$39:$B$782,W$331)+'СЕТ СН'!$F$16</f>
        <v>0</v>
      </c>
      <c r="X348" s="36">
        <f ca="1">SUMIFS(СВЦЭМ!$J$40:$J$783,СВЦЭМ!$A$40:$A$783,$A348,СВЦЭМ!$B$39:$B$782,X$331)+'СЕТ СН'!$F$16</f>
        <v>0</v>
      </c>
      <c r="Y348" s="36">
        <f ca="1">SUMIFS(СВЦЭМ!$J$40:$J$783,СВЦЭМ!$A$40:$A$783,$A348,СВЦЭМ!$B$39:$B$782,Y$331)+'СЕТ СН'!$F$16</f>
        <v>0</v>
      </c>
    </row>
    <row r="349" spans="1:25" ht="15.75" hidden="1" x14ac:dyDescent="0.2">
      <c r="A349" s="35">
        <f t="shared" si="9"/>
        <v>45156</v>
      </c>
      <c r="B349" s="36">
        <f ca="1">SUMIFS(СВЦЭМ!$J$40:$J$783,СВЦЭМ!$A$40:$A$783,$A349,СВЦЭМ!$B$39:$B$782,B$331)+'СЕТ СН'!$F$16</f>
        <v>0</v>
      </c>
      <c r="C349" s="36">
        <f ca="1">SUMIFS(СВЦЭМ!$J$40:$J$783,СВЦЭМ!$A$40:$A$783,$A349,СВЦЭМ!$B$39:$B$782,C$331)+'СЕТ СН'!$F$16</f>
        <v>0</v>
      </c>
      <c r="D349" s="36">
        <f ca="1">SUMIFS(СВЦЭМ!$J$40:$J$783,СВЦЭМ!$A$40:$A$783,$A349,СВЦЭМ!$B$39:$B$782,D$331)+'СЕТ СН'!$F$16</f>
        <v>0</v>
      </c>
      <c r="E349" s="36">
        <f ca="1">SUMIFS(СВЦЭМ!$J$40:$J$783,СВЦЭМ!$A$40:$A$783,$A349,СВЦЭМ!$B$39:$B$782,E$331)+'СЕТ СН'!$F$16</f>
        <v>0</v>
      </c>
      <c r="F349" s="36">
        <f ca="1">SUMIFS(СВЦЭМ!$J$40:$J$783,СВЦЭМ!$A$40:$A$783,$A349,СВЦЭМ!$B$39:$B$782,F$331)+'СЕТ СН'!$F$16</f>
        <v>0</v>
      </c>
      <c r="G349" s="36">
        <f ca="1">SUMIFS(СВЦЭМ!$J$40:$J$783,СВЦЭМ!$A$40:$A$783,$A349,СВЦЭМ!$B$39:$B$782,G$331)+'СЕТ СН'!$F$16</f>
        <v>0</v>
      </c>
      <c r="H349" s="36">
        <f ca="1">SUMIFS(СВЦЭМ!$J$40:$J$783,СВЦЭМ!$A$40:$A$783,$A349,СВЦЭМ!$B$39:$B$782,H$331)+'СЕТ СН'!$F$16</f>
        <v>0</v>
      </c>
      <c r="I349" s="36">
        <f ca="1">SUMIFS(СВЦЭМ!$J$40:$J$783,СВЦЭМ!$A$40:$A$783,$A349,СВЦЭМ!$B$39:$B$782,I$331)+'СЕТ СН'!$F$16</f>
        <v>0</v>
      </c>
      <c r="J349" s="36">
        <f ca="1">SUMIFS(СВЦЭМ!$J$40:$J$783,СВЦЭМ!$A$40:$A$783,$A349,СВЦЭМ!$B$39:$B$782,J$331)+'СЕТ СН'!$F$16</f>
        <v>0</v>
      </c>
      <c r="K349" s="36">
        <f ca="1">SUMIFS(СВЦЭМ!$J$40:$J$783,СВЦЭМ!$A$40:$A$783,$A349,СВЦЭМ!$B$39:$B$782,K$331)+'СЕТ СН'!$F$16</f>
        <v>0</v>
      </c>
      <c r="L349" s="36">
        <f ca="1">SUMIFS(СВЦЭМ!$J$40:$J$783,СВЦЭМ!$A$40:$A$783,$A349,СВЦЭМ!$B$39:$B$782,L$331)+'СЕТ СН'!$F$16</f>
        <v>0</v>
      </c>
      <c r="M349" s="36">
        <f ca="1">SUMIFS(СВЦЭМ!$J$40:$J$783,СВЦЭМ!$A$40:$A$783,$A349,СВЦЭМ!$B$39:$B$782,M$331)+'СЕТ СН'!$F$16</f>
        <v>0</v>
      </c>
      <c r="N349" s="36">
        <f ca="1">SUMIFS(СВЦЭМ!$J$40:$J$783,СВЦЭМ!$A$40:$A$783,$A349,СВЦЭМ!$B$39:$B$782,N$331)+'СЕТ СН'!$F$16</f>
        <v>0</v>
      </c>
      <c r="O349" s="36">
        <f ca="1">SUMIFS(СВЦЭМ!$J$40:$J$783,СВЦЭМ!$A$40:$A$783,$A349,СВЦЭМ!$B$39:$B$782,O$331)+'СЕТ СН'!$F$16</f>
        <v>0</v>
      </c>
      <c r="P349" s="36">
        <f ca="1">SUMIFS(СВЦЭМ!$J$40:$J$783,СВЦЭМ!$A$40:$A$783,$A349,СВЦЭМ!$B$39:$B$782,P$331)+'СЕТ СН'!$F$16</f>
        <v>0</v>
      </c>
      <c r="Q349" s="36">
        <f ca="1">SUMIFS(СВЦЭМ!$J$40:$J$783,СВЦЭМ!$A$40:$A$783,$A349,СВЦЭМ!$B$39:$B$782,Q$331)+'СЕТ СН'!$F$16</f>
        <v>0</v>
      </c>
      <c r="R349" s="36">
        <f ca="1">SUMIFS(СВЦЭМ!$J$40:$J$783,СВЦЭМ!$A$40:$A$783,$A349,СВЦЭМ!$B$39:$B$782,R$331)+'СЕТ СН'!$F$16</f>
        <v>0</v>
      </c>
      <c r="S349" s="36">
        <f ca="1">SUMIFS(СВЦЭМ!$J$40:$J$783,СВЦЭМ!$A$40:$A$783,$A349,СВЦЭМ!$B$39:$B$782,S$331)+'СЕТ СН'!$F$16</f>
        <v>0</v>
      </c>
      <c r="T349" s="36">
        <f ca="1">SUMIFS(СВЦЭМ!$J$40:$J$783,СВЦЭМ!$A$40:$A$783,$A349,СВЦЭМ!$B$39:$B$782,T$331)+'СЕТ СН'!$F$16</f>
        <v>0</v>
      </c>
      <c r="U349" s="36">
        <f ca="1">SUMIFS(СВЦЭМ!$J$40:$J$783,СВЦЭМ!$A$40:$A$783,$A349,СВЦЭМ!$B$39:$B$782,U$331)+'СЕТ СН'!$F$16</f>
        <v>0</v>
      </c>
      <c r="V349" s="36">
        <f ca="1">SUMIFS(СВЦЭМ!$J$40:$J$783,СВЦЭМ!$A$40:$A$783,$A349,СВЦЭМ!$B$39:$B$782,V$331)+'СЕТ СН'!$F$16</f>
        <v>0</v>
      </c>
      <c r="W349" s="36">
        <f ca="1">SUMIFS(СВЦЭМ!$J$40:$J$783,СВЦЭМ!$A$40:$A$783,$A349,СВЦЭМ!$B$39:$B$782,W$331)+'СЕТ СН'!$F$16</f>
        <v>0</v>
      </c>
      <c r="X349" s="36">
        <f ca="1">SUMIFS(СВЦЭМ!$J$40:$J$783,СВЦЭМ!$A$40:$A$783,$A349,СВЦЭМ!$B$39:$B$782,X$331)+'СЕТ СН'!$F$16</f>
        <v>0</v>
      </c>
      <c r="Y349" s="36">
        <f ca="1">SUMIFS(СВЦЭМ!$J$40:$J$783,СВЦЭМ!$A$40:$A$783,$A349,СВЦЭМ!$B$39:$B$782,Y$331)+'СЕТ СН'!$F$16</f>
        <v>0</v>
      </c>
    </row>
    <row r="350" spans="1:25" ht="15.75" hidden="1" x14ac:dyDescent="0.2">
      <c r="A350" s="35">
        <f t="shared" si="9"/>
        <v>45157</v>
      </c>
      <c r="B350" s="36">
        <f ca="1">SUMIFS(СВЦЭМ!$J$40:$J$783,СВЦЭМ!$A$40:$A$783,$A350,СВЦЭМ!$B$39:$B$782,B$331)+'СЕТ СН'!$F$16</f>
        <v>0</v>
      </c>
      <c r="C350" s="36">
        <f ca="1">SUMIFS(СВЦЭМ!$J$40:$J$783,СВЦЭМ!$A$40:$A$783,$A350,СВЦЭМ!$B$39:$B$782,C$331)+'СЕТ СН'!$F$16</f>
        <v>0</v>
      </c>
      <c r="D350" s="36">
        <f ca="1">SUMIFS(СВЦЭМ!$J$40:$J$783,СВЦЭМ!$A$40:$A$783,$A350,СВЦЭМ!$B$39:$B$782,D$331)+'СЕТ СН'!$F$16</f>
        <v>0</v>
      </c>
      <c r="E350" s="36">
        <f ca="1">SUMIFS(СВЦЭМ!$J$40:$J$783,СВЦЭМ!$A$40:$A$783,$A350,СВЦЭМ!$B$39:$B$782,E$331)+'СЕТ СН'!$F$16</f>
        <v>0</v>
      </c>
      <c r="F350" s="36">
        <f ca="1">SUMIFS(СВЦЭМ!$J$40:$J$783,СВЦЭМ!$A$40:$A$783,$A350,СВЦЭМ!$B$39:$B$782,F$331)+'СЕТ СН'!$F$16</f>
        <v>0</v>
      </c>
      <c r="G350" s="36">
        <f ca="1">SUMIFS(СВЦЭМ!$J$40:$J$783,СВЦЭМ!$A$40:$A$783,$A350,СВЦЭМ!$B$39:$B$782,G$331)+'СЕТ СН'!$F$16</f>
        <v>0</v>
      </c>
      <c r="H350" s="36">
        <f ca="1">SUMIFS(СВЦЭМ!$J$40:$J$783,СВЦЭМ!$A$40:$A$783,$A350,СВЦЭМ!$B$39:$B$782,H$331)+'СЕТ СН'!$F$16</f>
        <v>0</v>
      </c>
      <c r="I350" s="36">
        <f ca="1">SUMIFS(СВЦЭМ!$J$40:$J$783,СВЦЭМ!$A$40:$A$783,$A350,СВЦЭМ!$B$39:$B$782,I$331)+'СЕТ СН'!$F$16</f>
        <v>0</v>
      </c>
      <c r="J350" s="36">
        <f ca="1">SUMIFS(СВЦЭМ!$J$40:$J$783,СВЦЭМ!$A$40:$A$783,$A350,СВЦЭМ!$B$39:$B$782,J$331)+'СЕТ СН'!$F$16</f>
        <v>0</v>
      </c>
      <c r="K350" s="36">
        <f ca="1">SUMIFS(СВЦЭМ!$J$40:$J$783,СВЦЭМ!$A$40:$A$783,$A350,СВЦЭМ!$B$39:$B$782,K$331)+'СЕТ СН'!$F$16</f>
        <v>0</v>
      </c>
      <c r="L350" s="36">
        <f ca="1">SUMIFS(СВЦЭМ!$J$40:$J$783,СВЦЭМ!$A$40:$A$783,$A350,СВЦЭМ!$B$39:$B$782,L$331)+'СЕТ СН'!$F$16</f>
        <v>0</v>
      </c>
      <c r="M350" s="36">
        <f ca="1">SUMIFS(СВЦЭМ!$J$40:$J$783,СВЦЭМ!$A$40:$A$783,$A350,СВЦЭМ!$B$39:$B$782,M$331)+'СЕТ СН'!$F$16</f>
        <v>0</v>
      </c>
      <c r="N350" s="36">
        <f ca="1">SUMIFS(СВЦЭМ!$J$40:$J$783,СВЦЭМ!$A$40:$A$783,$A350,СВЦЭМ!$B$39:$B$782,N$331)+'СЕТ СН'!$F$16</f>
        <v>0</v>
      </c>
      <c r="O350" s="36">
        <f ca="1">SUMIFS(СВЦЭМ!$J$40:$J$783,СВЦЭМ!$A$40:$A$783,$A350,СВЦЭМ!$B$39:$B$782,O$331)+'СЕТ СН'!$F$16</f>
        <v>0</v>
      </c>
      <c r="P350" s="36">
        <f ca="1">SUMIFS(СВЦЭМ!$J$40:$J$783,СВЦЭМ!$A$40:$A$783,$A350,СВЦЭМ!$B$39:$B$782,P$331)+'СЕТ СН'!$F$16</f>
        <v>0</v>
      </c>
      <c r="Q350" s="36">
        <f ca="1">SUMIFS(СВЦЭМ!$J$40:$J$783,СВЦЭМ!$A$40:$A$783,$A350,СВЦЭМ!$B$39:$B$782,Q$331)+'СЕТ СН'!$F$16</f>
        <v>0</v>
      </c>
      <c r="R350" s="36">
        <f ca="1">SUMIFS(СВЦЭМ!$J$40:$J$783,СВЦЭМ!$A$40:$A$783,$A350,СВЦЭМ!$B$39:$B$782,R$331)+'СЕТ СН'!$F$16</f>
        <v>0</v>
      </c>
      <c r="S350" s="36">
        <f ca="1">SUMIFS(СВЦЭМ!$J$40:$J$783,СВЦЭМ!$A$40:$A$783,$A350,СВЦЭМ!$B$39:$B$782,S$331)+'СЕТ СН'!$F$16</f>
        <v>0</v>
      </c>
      <c r="T350" s="36">
        <f ca="1">SUMIFS(СВЦЭМ!$J$40:$J$783,СВЦЭМ!$A$40:$A$783,$A350,СВЦЭМ!$B$39:$B$782,T$331)+'СЕТ СН'!$F$16</f>
        <v>0</v>
      </c>
      <c r="U350" s="36">
        <f ca="1">SUMIFS(СВЦЭМ!$J$40:$J$783,СВЦЭМ!$A$40:$A$783,$A350,СВЦЭМ!$B$39:$B$782,U$331)+'СЕТ СН'!$F$16</f>
        <v>0</v>
      </c>
      <c r="V350" s="36">
        <f ca="1">SUMIFS(СВЦЭМ!$J$40:$J$783,СВЦЭМ!$A$40:$A$783,$A350,СВЦЭМ!$B$39:$B$782,V$331)+'СЕТ СН'!$F$16</f>
        <v>0</v>
      </c>
      <c r="W350" s="36">
        <f ca="1">SUMIFS(СВЦЭМ!$J$40:$J$783,СВЦЭМ!$A$40:$A$783,$A350,СВЦЭМ!$B$39:$B$782,W$331)+'СЕТ СН'!$F$16</f>
        <v>0</v>
      </c>
      <c r="X350" s="36">
        <f ca="1">SUMIFS(СВЦЭМ!$J$40:$J$783,СВЦЭМ!$A$40:$A$783,$A350,СВЦЭМ!$B$39:$B$782,X$331)+'СЕТ СН'!$F$16</f>
        <v>0</v>
      </c>
      <c r="Y350" s="36">
        <f ca="1">SUMIFS(СВЦЭМ!$J$40:$J$783,СВЦЭМ!$A$40:$A$783,$A350,СВЦЭМ!$B$39:$B$782,Y$331)+'СЕТ СН'!$F$16</f>
        <v>0</v>
      </c>
    </row>
    <row r="351" spans="1:25" ht="15.75" hidden="1" x14ac:dyDescent="0.2">
      <c r="A351" s="35">
        <f t="shared" si="9"/>
        <v>45158</v>
      </c>
      <c r="B351" s="36">
        <f ca="1">SUMIFS(СВЦЭМ!$J$40:$J$783,СВЦЭМ!$A$40:$A$783,$A351,СВЦЭМ!$B$39:$B$782,B$331)+'СЕТ СН'!$F$16</f>
        <v>0</v>
      </c>
      <c r="C351" s="36">
        <f ca="1">SUMIFS(СВЦЭМ!$J$40:$J$783,СВЦЭМ!$A$40:$A$783,$A351,СВЦЭМ!$B$39:$B$782,C$331)+'СЕТ СН'!$F$16</f>
        <v>0</v>
      </c>
      <c r="D351" s="36">
        <f ca="1">SUMIFS(СВЦЭМ!$J$40:$J$783,СВЦЭМ!$A$40:$A$783,$A351,СВЦЭМ!$B$39:$B$782,D$331)+'СЕТ СН'!$F$16</f>
        <v>0</v>
      </c>
      <c r="E351" s="36">
        <f ca="1">SUMIFS(СВЦЭМ!$J$40:$J$783,СВЦЭМ!$A$40:$A$783,$A351,СВЦЭМ!$B$39:$B$782,E$331)+'СЕТ СН'!$F$16</f>
        <v>0</v>
      </c>
      <c r="F351" s="36">
        <f ca="1">SUMIFS(СВЦЭМ!$J$40:$J$783,СВЦЭМ!$A$40:$A$783,$A351,СВЦЭМ!$B$39:$B$782,F$331)+'СЕТ СН'!$F$16</f>
        <v>0</v>
      </c>
      <c r="G351" s="36">
        <f ca="1">SUMIFS(СВЦЭМ!$J$40:$J$783,СВЦЭМ!$A$40:$A$783,$A351,СВЦЭМ!$B$39:$B$782,G$331)+'СЕТ СН'!$F$16</f>
        <v>0</v>
      </c>
      <c r="H351" s="36">
        <f ca="1">SUMIFS(СВЦЭМ!$J$40:$J$783,СВЦЭМ!$A$40:$A$783,$A351,СВЦЭМ!$B$39:$B$782,H$331)+'СЕТ СН'!$F$16</f>
        <v>0</v>
      </c>
      <c r="I351" s="36">
        <f ca="1">SUMIFS(СВЦЭМ!$J$40:$J$783,СВЦЭМ!$A$40:$A$783,$A351,СВЦЭМ!$B$39:$B$782,I$331)+'СЕТ СН'!$F$16</f>
        <v>0</v>
      </c>
      <c r="J351" s="36">
        <f ca="1">SUMIFS(СВЦЭМ!$J$40:$J$783,СВЦЭМ!$A$40:$A$783,$A351,СВЦЭМ!$B$39:$B$782,J$331)+'СЕТ СН'!$F$16</f>
        <v>0</v>
      </c>
      <c r="K351" s="36">
        <f ca="1">SUMIFS(СВЦЭМ!$J$40:$J$783,СВЦЭМ!$A$40:$A$783,$A351,СВЦЭМ!$B$39:$B$782,K$331)+'СЕТ СН'!$F$16</f>
        <v>0</v>
      </c>
      <c r="L351" s="36">
        <f ca="1">SUMIFS(СВЦЭМ!$J$40:$J$783,СВЦЭМ!$A$40:$A$783,$A351,СВЦЭМ!$B$39:$B$782,L$331)+'СЕТ СН'!$F$16</f>
        <v>0</v>
      </c>
      <c r="M351" s="36">
        <f ca="1">SUMIFS(СВЦЭМ!$J$40:$J$783,СВЦЭМ!$A$40:$A$783,$A351,СВЦЭМ!$B$39:$B$782,M$331)+'СЕТ СН'!$F$16</f>
        <v>0</v>
      </c>
      <c r="N351" s="36">
        <f ca="1">SUMIFS(СВЦЭМ!$J$40:$J$783,СВЦЭМ!$A$40:$A$783,$A351,СВЦЭМ!$B$39:$B$782,N$331)+'СЕТ СН'!$F$16</f>
        <v>0</v>
      </c>
      <c r="O351" s="36">
        <f ca="1">SUMIFS(СВЦЭМ!$J$40:$J$783,СВЦЭМ!$A$40:$A$783,$A351,СВЦЭМ!$B$39:$B$782,O$331)+'СЕТ СН'!$F$16</f>
        <v>0</v>
      </c>
      <c r="P351" s="36">
        <f ca="1">SUMIFS(СВЦЭМ!$J$40:$J$783,СВЦЭМ!$A$40:$A$783,$A351,СВЦЭМ!$B$39:$B$782,P$331)+'СЕТ СН'!$F$16</f>
        <v>0</v>
      </c>
      <c r="Q351" s="36">
        <f ca="1">SUMIFS(СВЦЭМ!$J$40:$J$783,СВЦЭМ!$A$40:$A$783,$A351,СВЦЭМ!$B$39:$B$782,Q$331)+'СЕТ СН'!$F$16</f>
        <v>0</v>
      </c>
      <c r="R351" s="36">
        <f ca="1">SUMIFS(СВЦЭМ!$J$40:$J$783,СВЦЭМ!$A$40:$A$783,$A351,СВЦЭМ!$B$39:$B$782,R$331)+'СЕТ СН'!$F$16</f>
        <v>0</v>
      </c>
      <c r="S351" s="36">
        <f ca="1">SUMIFS(СВЦЭМ!$J$40:$J$783,СВЦЭМ!$A$40:$A$783,$A351,СВЦЭМ!$B$39:$B$782,S$331)+'СЕТ СН'!$F$16</f>
        <v>0</v>
      </c>
      <c r="T351" s="36">
        <f ca="1">SUMIFS(СВЦЭМ!$J$40:$J$783,СВЦЭМ!$A$40:$A$783,$A351,СВЦЭМ!$B$39:$B$782,T$331)+'СЕТ СН'!$F$16</f>
        <v>0</v>
      </c>
      <c r="U351" s="36">
        <f ca="1">SUMIFS(СВЦЭМ!$J$40:$J$783,СВЦЭМ!$A$40:$A$783,$A351,СВЦЭМ!$B$39:$B$782,U$331)+'СЕТ СН'!$F$16</f>
        <v>0</v>
      </c>
      <c r="V351" s="36">
        <f ca="1">SUMIFS(СВЦЭМ!$J$40:$J$783,СВЦЭМ!$A$40:$A$783,$A351,СВЦЭМ!$B$39:$B$782,V$331)+'СЕТ СН'!$F$16</f>
        <v>0</v>
      </c>
      <c r="W351" s="36">
        <f ca="1">SUMIFS(СВЦЭМ!$J$40:$J$783,СВЦЭМ!$A$40:$A$783,$A351,СВЦЭМ!$B$39:$B$782,W$331)+'СЕТ СН'!$F$16</f>
        <v>0</v>
      </c>
      <c r="X351" s="36">
        <f ca="1">SUMIFS(СВЦЭМ!$J$40:$J$783,СВЦЭМ!$A$40:$A$783,$A351,СВЦЭМ!$B$39:$B$782,X$331)+'СЕТ СН'!$F$16</f>
        <v>0</v>
      </c>
      <c r="Y351" s="36">
        <f ca="1">SUMIFS(СВЦЭМ!$J$40:$J$783,СВЦЭМ!$A$40:$A$783,$A351,СВЦЭМ!$B$39:$B$782,Y$331)+'СЕТ СН'!$F$16</f>
        <v>0</v>
      </c>
    </row>
    <row r="352" spans="1:25" ht="15.75" hidden="1" x14ac:dyDescent="0.2">
      <c r="A352" s="35">
        <f t="shared" si="9"/>
        <v>45159</v>
      </c>
      <c r="B352" s="36">
        <f ca="1">SUMIFS(СВЦЭМ!$J$40:$J$783,СВЦЭМ!$A$40:$A$783,$A352,СВЦЭМ!$B$39:$B$782,B$331)+'СЕТ СН'!$F$16</f>
        <v>0</v>
      </c>
      <c r="C352" s="36">
        <f ca="1">SUMIFS(СВЦЭМ!$J$40:$J$783,СВЦЭМ!$A$40:$A$783,$A352,СВЦЭМ!$B$39:$B$782,C$331)+'СЕТ СН'!$F$16</f>
        <v>0</v>
      </c>
      <c r="D352" s="36">
        <f ca="1">SUMIFS(СВЦЭМ!$J$40:$J$783,СВЦЭМ!$A$40:$A$783,$A352,СВЦЭМ!$B$39:$B$782,D$331)+'СЕТ СН'!$F$16</f>
        <v>0</v>
      </c>
      <c r="E352" s="36">
        <f ca="1">SUMIFS(СВЦЭМ!$J$40:$J$783,СВЦЭМ!$A$40:$A$783,$A352,СВЦЭМ!$B$39:$B$782,E$331)+'СЕТ СН'!$F$16</f>
        <v>0</v>
      </c>
      <c r="F352" s="36">
        <f ca="1">SUMIFS(СВЦЭМ!$J$40:$J$783,СВЦЭМ!$A$40:$A$783,$A352,СВЦЭМ!$B$39:$B$782,F$331)+'СЕТ СН'!$F$16</f>
        <v>0</v>
      </c>
      <c r="G352" s="36">
        <f ca="1">SUMIFS(СВЦЭМ!$J$40:$J$783,СВЦЭМ!$A$40:$A$783,$A352,СВЦЭМ!$B$39:$B$782,G$331)+'СЕТ СН'!$F$16</f>
        <v>0</v>
      </c>
      <c r="H352" s="36">
        <f ca="1">SUMIFS(СВЦЭМ!$J$40:$J$783,СВЦЭМ!$A$40:$A$783,$A352,СВЦЭМ!$B$39:$B$782,H$331)+'СЕТ СН'!$F$16</f>
        <v>0</v>
      </c>
      <c r="I352" s="36">
        <f ca="1">SUMIFS(СВЦЭМ!$J$40:$J$783,СВЦЭМ!$A$40:$A$783,$A352,СВЦЭМ!$B$39:$B$782,I$331)+'СЕТ СН'!$F$16</f>
        <v>0</v>
      </c>
      <c r="J352" s="36">
        <f ca="1">SUMIFS(СВЦЭМ!$J$40:$J$783,СВЦЭМ!$A$40:$A$783,$A352,СВЦЭМ!$B$39:$B$782,J$331)+'СЕТ СН'!$F$16</f>
        <v>0</v>
      </c>
      <c r="K352" s="36">
        <f ca="1">SUMIFS(СВЦЭМ!$J$40:$J$783,СВЦЭМ!$A$40:$A$783,$A352,СВЦЭМ!$B$39:$B$782,K$331)+'СЕТ СН'!$F$16</f>
        <v>0</v>
      </c>
      <c r="L352" s="36">
        <f ca="1">SUMIFS(СВЦЭМ!$J$40:$J$783,СВЦЭМ!$A$40:$A$783,$A352,СВЦЭМ!$B$39:$B$782,L$331)+'СЕТ СН'!$F$16</f>
        <v>0</v>
      </c>
      <c r="M352" s="36">
        <f ca="1">SUMIFS(СВЦЭМ!$J$40:$J$783,СВЦЭМ!$A$40:$A$783,$A352,СВЦЭМ!$B$39:$B$782,M$331)+'СЕТ СН'!$F$16</f>
        <v>0</v>
      </c>
      <c r="N352" s="36">
        <f ca="1">SUMIFS(СВЦЭМ!$J$40:$J$783,СВЦЭМ!$A$40:$A$783,$A352,СВЦЭМ!$B$39:$B$782,N$331)+'СЕТ СН'!$F$16</f>
        <v>0</v>
      </c>
      <c r="O352" s="36">
        <f ca="1">SUMIFS(СВЦЭМ!$J$40:$J$783,СВЦЭМ!$A$40:$A$783,$A352,СВЦЭМ!$B$39:$B$782,O$331)+'СЕТ СН'!$F$16</f>
        <v>0</v>
      </c>
      <c r="P352" s="36">
        <f ca="1">SUMIFS(СВЦЭМ!$J$40:$J$783,СВЦЭМ!$A$40:$A$783,$A352,СВЦЭМ!$B$39:$B$782,P$331)+'СЕТ СН'!$F$16</f>
        <v>0</v>
      </c>
      <c r="Q352" s="36">
        <f ca="1">SUMIFS(СВЦЭМ!$J$40:$J$783,СВЦЭМ!$A$40:$A$783,$A352,СВЦЭМ!$B$39:$B$782,Q$331)+'СЕТ СН'!$F$16</f>
        <v>0</v>
      </c>
      <c r="R352" s="36">
        <f ca="1">SUMIFS(СВЦЭМ!$J$40:$J$783,СВЦЭМ!$A$40:$A$783,$A352,СВЦЭМ!$B$39:$B$782,R$331)+'СЕТ СН'!$F$16</f>
        <v>0</v>
      </c>
      <c r="S352" s="36">
        <f ca="1">SUMIFS(СВЦЭМ!$J$40:$J$783,СВЦЭМ!$A$40:$A$783,$A352,СВЦЭМ!$B$39:$B$782,S$331)+'СЕТ СН'!$F$16</f>
        <v>0</v>
      </c>
      <c r="T352" s="36">
        <f ca="1">SUMIFS(СВЦЭМ!$J$40:$J$783,СВЦЭМ!$A$40:$A$783,$A352,СВЦЭМ!$B$39:$B$782,T$331)+'СЕТ СН'!$F$16</f>
        <v>0</v>
      </c>
      <c r="U352" s="36">
        <f ca="1">SUMIFS(СВЦЭМ!$J$40:$J$783,СВЦЭМ!$A$40:$A$783,$A352,СВЦЭМ!$B$39:$B$782,U$331)+'СЕТ СН'!$F$16</f>
        <v>0</v>
      </c>
      <c r="V352" s="36">
        <f ca="1">SUMIFS(СВЦЭМ!$J$40:$J$783,СВЦЭМ!$A$40:$A$783,$A352,СВЦЭМ!$B$39:$B$782,V$331)+'СЕТ СН'!$F$16</f>
        <v>0</v>
      </c>
      <c r="W352" s="36">
        <f ca="1">SUMIFS(СВЦЭМ!$J$40:$J$783,СВЦЭМ!$A$40:$A$783,$A352,СВЦЭМ!$B$39:$B$782,W$331)+'СЕТ СН'!$F$16</f>
        <v>0</v>
      </c>
      <c r="X352" s="36">
        <f ca="1">SUMIFS(СВЦЭМ!$J$40:$J$783,СВЦЭМ!$A$40:$A$783,$A352,СВЦЭМ!$B$39:$B$782,X$331)+'СЕТ СН'!$F$16</f>
        <v>0</v>
      </c>
      <c r="Y352" s="36">
        <f ca="1">SUMIFS(СВЦЭМ!$J$40:$J$783,СВЦЭМ!$A$40:$A$783,$A352,СВЦЭМ!$B$39:$B$782,Y$331)+'СЕТ СН'!$F$16</f>
        <v>0</v>
      </c>
    </row>
    <row r="353" spans="1:27" ht="15.75" hidden="1" x14ac:dyDescent="0.2">
      <c r="A353" s="35">
        <f t="shared" si="9"/>
        <v>45160</v>
      </c>
      <c r="B353" s="36">
        <f ca="1">SUMIFS(СВЦЭМ!$J$40:$J$783,СВЦЭМ!$A$40:$A$783,$A353,СВЦЭМ!$B$39:$B$782,B$331)+'СЕТ СН'!$F$16</f>
        <v>0</v>
      </c>
      <c r="C353" s="36">
        <f ca="1">SUMIFS(СВЦЭМ!$J$40:$J$783,СВЦЭМ!$A$40:$A$783,$A353,СВЦЭМ!$B$39:$B$782,C$331)+'СЕТ СН'!$F$16</f>
        <v>0</v>
      </c>
      <c r="D353" s="36">
        <f ca="1">SUMIFS(СВЦЭМ!$J$40:$J$783,СВЦЭМ!$A$40:$A$783,$A353,СВЦЭМ!$B$39:$B$782,D$331)+'СЕТ СН'!$F$16</f>
        <v>0</v>
      </c>
      <c r="E353" s="36">
        <f ca="1">SUMIFS(СВЦЭМ!$J$40:$J$783,СВЦЭМ!$A$40:$A$783,$A353,СВЦЭМ!$B$39:$B$782,E$331)+'СЕТ СН'!$F$16</f>
        <v>0</v>
      </c>
      <c r="F353" s="36">
        <f ca="1">SUMIFS(СВЦЭМ!$J$40:$J$783,СВЦЭМ!$A$40:$A$783,$A353,СВЦЭМ!$B$39:$B$782,F$331)+'СЕТ СН'!$F$16</f>
        <v>0</v>
      </c>
      <c r="G353" s="36">
        <f ca="1">SUMIFS(СВЦЭМ!$J$40:$J$783,СВЦЭМ!$A$40:$A$783,$A353,СВЦЭМ!$B$39:$B$782,G$331)+'СЕТ СН'!$F$16</f>
        <v>0</v>
      </c>
      <c r="H353" s="36">
        <f ca="1">SUMIFS(СВЦЭМ!$J$40:$J$783,СВЦЭМ!$A$40:$A$783,$A353,СВЦЭМ!$B$39:$B$782,H$331)+'СЕТ СН'!$F$16</f>
        <v>0</v>
      </c>
      <c r="I353" s="36">
        <f ca="1">SUMIFS(СВЦЭМ!$J$40:$J$783,СВЦЭМ!$A$40:$A$783,$A353,СВЦЭМ!$B$39:$B$782,I$331)+'СЕТ СН'!$F$16</f>
        <v>0</v>
      </c>
      <c r="J353" s="36">
        <f ca="1">SUMIFS(СВЦЭМ!$J$40:$J$783,СВЦЭМ!$A$40:$A$783,$A353,СВЦЭМ!$B$39:$B$782,J$331)+'СЕТ СН'!$F$16</f>
        <v>0</v>
      </c>
      <c r="K353" s="36">
        <f ca="1">SUMIFS(СВЦЭМ!$J$40:$J$783,СВЦЭМ!$A$40:$A$783,$A353,СВЦЭМ!$B$39:$B$782,K$331)+'СЕТ СН'!$F$16</f>
        <v>0</v>
      </c>
      <c r="L353" s="36">
        <f ca="1">SUMIFS(СВЦЭМ!$J$40:$J$783,СВЦЭМ!$A$40:$A$783,$A353,СВЦЭМ!$B$39:$B$782,L$331)+'СЕТ СН'!$F$16</f>
        <v>0</v>
      </c>
      <c r="M353" s="36">
        <f ca="1">SUMIFS(СВЦЭМ!$J$40:$J$783,СВЦЭМ!$A$40:$A$783,$A353,СВЦЭМ!$B$39:$B$782,M$331)+'СЕТ СН'!$F$16</f>
        <v>0</v>
      </c>
      <c r="N353" s="36">
        <f ca="1">SUMIFS(СВЦЭМ!$J$40:$J$783,СВЦЭМ!$A$40:$A$783,$A353,СВЦЭМ!$B$39:$B$782,N$331)+'СЕТ СН'!$F$16</f>
        <v>0</v>
      </c>
      <c r="O353" s="36">
        <f ca="1">SUMIFS(СВЦЭМ!$J$40:$J$783,СВЦЭМ!$A$40:$A$783,$A353,СВЦЭМ!$B$39:$B$782,O$331)+'СЕТ СН'!$F$16</f>
        <v>0</v>
      </c>
      <c r="P353" s="36">
        <f ca="1">SUMIFS(СВЦЭМ!$J$40:$J$783,СВЦЭМ!$A$40:$A$783,$A353,СВЦЭМ!$B$39:$B$782,P$331)+'СЕТ СН'!$F$16</f>
        <v>0</v>
      </c>
      <c r="Q353" s="36">
        <f ca="1">SUMIFS(СВЦЭМ!$J$40:$J$783,СВЦЭМ!$A$40:$A$783,$A353,СВЦЭМ!$B$39:$B$782,Q$331)+'СЕТ СН'!$F$16</f>
        <v>0</v>
      </c>
      <c r="R353" s="36">
        <f ca="1">SUMIFS(СВЦЭМ!$J$40:$J$783,СВЦЭМ!$A$40:$A$783,$A353,СВЦЭМ!$B$39:$B$782,R$331)+'СЕТ СН'!$F$16</f>
        <v>0</v>
      </c>
      <c r="S353" s="36">
        <f ca="1">SUMIFS(СВЦЭМ!$J$40:$J$783,СВЦЭМ!$A$40:$A$783,$A353,СВЦЭМ!$B$39:$B$782,S$331)+'СЕТ СН'!$F$16</f>
        <v>0</v>
      </c>
      <c r="T353" s="36">
        <f ca="1">SUMIFS(СВЦЭМ!$J$40:$J$783,СВЦЭМ!$A$40:$A$783,$A353,СВЦЭМ!$B$39:$B$782,T$331)+'СЕТ СН'!$F$16</f>
        <v>0</v>
      </c>
      <c r="U353" s="36">
        <f ca="1">SUMIFS(СВЦЭМ!$J$40:$J$783,СВЦЭМ!$A$40:$A$783,$A353,СВЦЭМ!$B$39:$B$782,U$331)+'СЕТ СН'!$F$16</f>
        <v>0</v>
      </c>
      <c r="V353" s="36">
        <f ca="1">SUMIFS(СВЦЭМ!$J$40:$J$783,СВЦЭМ!$A$40:$A$783,$A353,СВЦЭМ!$B$39:$B$782,V$331)+'СЕТ СН'!$F$16</f>
        <v>0</v>
      </c>
      <c r="W353" s="36">
        <f ca="1">SUMIFS(СВЦЭМ!$J$40:$J$783,СВЦЭМ!$A$40:$A$783,$A353,СВЦЭМ!$B$39:$B$782,W$331)+'СЕТ СН'!$F$16</f>
        <v>0</v>
      </c>
      <c r="X353" s="36">
        <f ca="1">SUMIFS(СВЦЭМ!$J$40:$J$783,СВЦЭМ!$A$40:$A$783,$A353,СВЦЭМ!$B$39:$B$782,X$331)+'СЕТ СН'!$F$16</f>
        <v>0</v>
      </c>
      <c r="Y353" s="36">
        <f ca="1">SUMIFS(СВЦЭМ!$J$40:$J$783,СВЦЭМ!$A$40:$A$783,$A353,СВЦЭМ!$B$39:$B$782,Y$331)+'СЕТ СН'!$F$16</f>
        <v>0</v>
      </c>
    </row>
    <row r="354" spans="1:27" ht="15.75" hidden="1" x14ac:dyDescent="0.2">
      <c r="A354" s="35">
        <f t="shared" si="9"/>
        <v>45161</v>
      </c>
      <c r="B354" s="36">
        <f ca="1">SUMIFS(СВЦЭМ!$J$40:$J$783,СВЦЭМ!$A$40:$A$783,$A354,СВЦЭМ!$B$39:$B$782,B$331)+'СЕТ СН'!$F$16</f>
        <v>0</v>
      </c>
      <c r="C354" s="36">
        <f ca="1">SUMIFS(СВЦЭМ!$J$40:$J$783,СВЦЭМ!$A$40:$A$783,$A354,СВЦЭМ!$B$39:$B$782,C$331)+'СЕТ СН'!$F$16</f>
        <v>0</v>
      </c>
      <c r="D354" s="36">
        <f ca="1">SUMIFS(СВЦЭМ!$J$40:$J$783,СВЦЭМ!$A$40:$A$783,$A354,СВЦЭМ!$B$39:$B$782,D$331)+'СЕТ СН'!$F$16</f>
        <v>0</v>
      </c>
      <c r="E354" s="36">
        <f ca="1">SUMIFS(СВЦЭМ!$J$40:$J$783,СВЦЭМ!$A$40:$A$783,$A354,СВЦЭМ!$B$39:$B$782,E$331)+'СЕТ СН'!$F$16</f>
        <v>0</v>
      </c>
      <c r="F354" s="36">
        <f ca="1">SUMIFS(СВЦЭМ!$J$40:$J$783,СВЦЭМ!$A$40:$A$783,$A354,СВЦЭМ!$B$39:$B$782,F$331)+'СЕТ СН'!$F$16</f>
        <v>0</v>
      </c>
      <c r="G354" s="36">
        <f ca="1">SUMIFS(СВЦЭМ!$J$40:$J$783,СВЦЭМ!$A$40:$A$783,$A354,СВЦЭМ!$B$39:$B$782,G$331)+'СЕТ СН'!$F$16</f>
        <v>0</v>
      </c>
      <c r="H354" s="36">
        <f ca="1">SUMIFS(СВЦЭМ!$J$40:$J$783,СВЦЭМ!$A$40:$A$783,$A354,СВЦЭМ!$B$39:$B$782,H$331)+'СЕТ СН'!$F$16</f>
        <v>0</v>
      </c>
      <c r="I354" s="36">
        <f ca="1">SUMIFS(СВЦЭМ!$J$40:$J$783,СВЦЭМ!$A$40:$A$783,$A354,СВЦЭМ!$B$39:$B$782,I$331)+'СЕТ СН'!$F$16</f>
        <v>0</v>
      </c>
      <c r="J354" s="36">
        <f ca="1">SUMIFS(СВЦЭМ!$J$40:$J$783,СВЦЭМ!$A$40:$A$783,$A354,СВЦЭМ!$B$39:$B$782,J$331)+'СЕТ СН'!$F$16</f>
        <v>0</v>
      </c>
      <c r="K354" s="36">
        <f ca="1">SUMIFS(СВЦЭМ!$J$40:$J$783,СВЦЭМ!$A$40:$A$783,$A354,СВЦЭМ!$B$39:$B$782,K$331)+'СЕТ СН'!$F$16</f>
        <v>0</v>
      </c>
      <c r="L354" s="36">
        <f ca="1">SUMIFS(СВЦЭМ!$J$40:$J$783,СВЦЭМ!$A$40:$A$783,$A354,СВЦЭМ!$B$39:$B$782,L$331)+'СЕТ СН'!$F$16</f>
        <v>0</v>
      </c>
      <c r="M354" s="36">
        <f ca="1">SUMIFS(СВЦЭМ!$J$40:$J$783,СВЦЭМ!$A$40:$A$783,$A354,СВЦЭМ!$B$39:$B$782,M$331)+'СЕТ СН'!$F$16</f>
        <v>0</v>
      </c>
      <c r="N354" s="36">
        <f ca="1">SUMIFS(СВЦЭМ!$J$40:$J$783,СВЦЭМ!$A$40:$A$783,$A354,СВЦЭМ!$B$39:$B$782,N$331)+'СЕТ СН'!$F$16</f>
        <v>0</v>
      </c>
      <c r="O354" s="36">
        <f ca="1">SUMIFS(СВЦЭМ!$J$40:$J$783,СВЦЭМ!$A$40:$A$783,$A354,СВЦЭМ!$B$39:$B$782,O$331)+'СЕТ СН'!$F$16</f>
        <v>0</v>
      </c>
      <c r="P354" s="36">
        <f ca="1">SUMIFS(СВЦЭМ!$J$40:$J$783,СВЦЭМ!$A$40:$A$783,$A354,СВЦЭМ!$B$39:$B$782,P$331)+'СЕТ СН'!$F$16</f>
        <v>0</v>
      </c>
      <c r="Q354" s="36">
        <f ca="1">SUMIFS(СВЦЭМ!$J$40:$J$783,СВЦЭМ!$A$40:$A$783,$A354,СВЦЭМ!$B$39:$B$782,Q$331)+'СЕТ СН'!$F$16</f>
        <v>0</v>
      </c>
      <c r="R354" s="36">
        <f ca="1">SUMIFS(СВЦЭМ!$J$40:$J$783,СВЦЭМ!$A$40:$A$783,$A354,СВЦЭМ!$B$39:$B$782,R$331)+'СЕТ СН'!$F$16</f>
        <v>0</v>
      </c>
      <c r="S354" s="36">
        <f ca="1">SUMIFS(СВЦЭМ!$J$40:$J$783,СВЦЭМ!$A$40:$A$783,$A354,СВЦЭМ!$B$39:$B$782,S$331)+'СЕТ СН'!$F$16</f>
        <v>0</v>
      </c>
      <c r="T354" s="36">
        <f ca="1">SUMIFS(СВЦЭМ!$J$40:$J$783,СВЦЭМ!$A$40:$A$783,$A354,СВЦЭМ!$B$39:$B$782,T$331)+'СЕТ СН'!$F$16</f>
        <v>0</v>
      </c>
      <c r="U354" s="36">
        <f ca="1">SUMIFS(СВЦЭМ!$J$40:$J$783,СВЦЭМ!$A$40:$A$783,$A354,СВЦЭМ!$B$39:$B$782,U$331)+'СЕТ СН'!$F$16</f>
        <v>0</v>
      </c>
      <c r="V354" s="36">
        <f ca="1">SUMIFS(СВЦЭМ!$J$40:$J$783,СВЦЭМ!$A$40:$A$783,$A354,СВЦЭМ!$B$39:$B$782,V$331)+'СЕТ СН'!$F$16</f>
        <v>0</v>
      </c>
      <c r="W354" s="36">
        <f ca="1">SUMIFS(СВЦЭМ!$J$40:$J$783,СВЦЭМ!$A$40:$A$783,$A354,СВЦЭМ!$B$39:$B$782,W$331)+'СЕТ СН'!$F$16</f>
        <v>0</v>
      </c>
      <c r="X354" s="36">
        <f ca="1">SUMIFS(СВЦЭМ!$J$40:$J$783,СВЦЭМ!$A$40:$A$783,$A354,СВЦЭМ!$B$39:$B$782,X$331)+'СЕТ СН'!$F$16</f>
        <v>0</v>
      </c>
      <c r="Y354" s="36">
        <f ca="1">SUMIFS(СВЦЭМ!$J$40:$J$783,СВЦЭМ!$A$40:$A$783,$A354,СВЦЭМ!$B$39:$B$782,Y$331)+'СЕТ СН'!$F$16</f>
        <v>0</v>
      </c>
    </row>
    <row r="355" spans="1:27" ht="15.75" hidden="1" x14ac:dyDescent="0.2">
      <c r="A355" s="35">
        <f t="shared" si="9"/>
        <v>45162</v>
      </c>
      <c r="B355" s="36">
        <f ca="1">SUMIFS(СВЦЭМ!$J$40:$J$783,СВЦЭМ!$A$40:$A$783,$A355,СВЦЭМ!$B$39:$B$782,B$331)+'СЕТ СН'!$F$16</f>
        <v>0</v>
      </c>
      <c r="C355" s="36">
        <f ca="1">SUMIFS(СВЦЭМ!$J$40:$J$783,СВЦЭМ!$A$40:$A$783,$A355,СВЦЭМ!$B$39:$B$782,C$331)+'СЕТ СН'!$F$16</f>
        <v>0</v>
      </c>
      <c r="D355" s="36">
        <f ca="1">SUMIFS(СВЦЭМ!$J$40:$J$783,СВЦЭМ!$A$40:$A$783,$A355,СВЦЭМ!$B$39:$B$782,D$331)+'СЕТ СН'!$F$16</f>
        <v>0</v>
      </c>
      <c r="E355" s="36">
        <f ca="1">SUMIFS(СВЦЭМ!$J$40:$J$783,СВЦЭМ!$A$40:$A$783,$A355,СВЦЭМ!$B$39:$B$782,E$331)+'СЕТ СН'!$F$16</f>
        <v>0</v>
      </c>
      <c r="F355" s="36">
        <f ca="1">SUMIFS(СВЦЭМ!$J$40:$J$783,СВЦЭМ!$A$40:$A$783,$A355,СВЦЭМ!$B$39:$B$782,F$331)+'СЕТ СН'!$F$16</f>
        <v>0</v>
      </c>
      <c r="G355" s="36">
        <f ca="1">SUMIFS(СВЦЭМ!$J$40:$J$783,СВЦЭМ!$A$40:$A$783,$A355,СВЦЭМ!$B$39:$B$782,G$331)+'СЕТ СН'!$F$16</f>
        <v>0</v>
      </c>
      <c r="H355" s="36">
        <f ca="1">SUMIFS(СВЦЭМ!$J$40:$J$783,СВЦЭМ!$A$40:$A$783,$A355,СВЦЭМ!$B$39:$B$782,H$331)+'СЕТ СН'!$F$16</f>
        <v>0</v>
      </c>
      <c r="I355" s="36">
        <f ca="1">SUMIFS(СВЦЭМ!$J$40:$J$783,СВЦЭМ!$A$40:$A$783,$A355,СВЦЭМ!$B$39:$B$782,I$331)+'СЕТ СН'!$F$16</f>
        <v>0</v>
      </c>
      <c r="J355" s="36">
        <f ca="1">SUMIFS(СВЦЭМ!$J$40:$J$783,СВЦЭМ!$A$40:$A$783,$A355,СВЦЭМ!$B$39:$B$782,J$331)+'СЕТ СН'!$F$16</f>
        <v>0</v>
      </c>
      <c r="K355" s="36">
        <f ca="1">SUMIFS(СВЦЭМ!$J$40:$J$783,СВЦЭМ!$A$40:$A$783,$A355,СВЦЭМ!$B$39:$B$782,K$331)+'СЕТ СН'!$F$16</f>
        <v>0</v>
      </c>
      <c r="L355" s="36">
        <f ca="1">SUMIFS(СВЦЭМ!$J$40:$J$783,СВЦЭМ!$A$40:$A$783,$A355,СВЦЭМ!$B$39:$B$782,L$331)+'СЕТ СН'!$F$16</f>
        <v>0</v>
      </c>
      <c r="M355" s="36">
        <f ca="1">SUMIFS(СВЦЭМ!$J$40:$J$783,СВЦЭМ!$A$40:$A$783,$A355,СВЦЭМ!$B$39:$B$782,M$331)+'СЕТ СН'!$F$16</f>
        <v>0</v>
      </c>
      <c r="N355" s="36">
        <f ca="1">SUMIFS(СВЦЭМ!$J$40:$J$783,СВЦЭМ!$A$40:$A$783,$A355,СВЦЭМ!$B$39:$B$782,N$331)+'СЕТ СН'!$F$16</f>
        <v>0</v>
      </c>
      <c r="O355" s="36">
        <f ca="1">SUMIFS(СВЦЭМ!$J$40:$J$783,СВЦЭМ!$A$40:$A$783,$A355,СВЦЭМ!$B$39:$B$782,O$331)+'СЕТ СН'!$F$16</f>
        <v>0</v>
      </c>
      <c r="P355" s="36">
        <f ca="1">SUMIFS(СВЦЭМ!$J$40:$J$783,СВЦЭМ!$A$40:$A$783,$A355,СВЦЭМ!$B$39:$B$782,P$331)+'СЕТ СН'!$F$16</f>
        <v>0</v>
      </c>
      <c r="Q355" s="36">
        <f ca="1">SUMIFS(СВЦЭМ!$J$40:$J$783,СВЦЭМ!$A$40:$A$783,$A355,СВЦЭМ!$B$39:$B$782,Q$331)+'СЕТ СН'!$F$16</f>
        <v>0</v>
      </c>
      <c r="R355" s="36">
        <f ca="1">SUMIFS(СВЦЭМ!$J$40:$J$783,СВЦЭМ!$A$40:$A$783,$A355,СВЦЭМ!$B$39:$B$782,R$331)+'СЕТ СН'!$F$16</f>
        <v>0</v>
      </c>
      <c r="S355" s="36">
        <f ca="1">SUMIFS(СВЦЭМ!$J$40:$J$783,СВЦЭМ!$A$40:$A$783,$A355,СВЦЭМ!$B$39:$B$782,S$331)+'СЕТ СН'!$F$16</f>
        <v>0</v>
      </c>
      <c r="T355" s="36">
        <f ca="1">SUMIFS(СВЦЭМ!$J$40:$J$783,СВЦЭМ!$A$40:$A$783,$A355,СВЦЭМ!$B$39:$B$782,T$331)+'СЕТ СН'!$F$16</f>
        <v>0</v>
      </c>
      <c r="U355" s="36">
        <f ca="1">SUMIFS(СВЦЭМ!$J$40:$J$783,СВЦЭМ!$A$40:$A$783,$A355,СВЦЭМ!$B$39:$B$782,U$331)+'СЕТ СН'!$F$16</f>
        <v>0</v>
      </c>
      <c r="V355" s="36">
        <f ca="1">SUMIFS(СВЦЭМ!$J$40:$J$783,СВЦЭМ!$A$40:$A$783,$A355,СВЦЭМ!$B$39:$B$782,V$331)+'СЕТ СН'!$F$16</f>
        <v>0</v>
      </c>
      <c r="W355" s="36">
        <f ca="1">SUMIFS(СВЦЭМ!$J$40:$J$783,СВЦЭМ!$A$40:$A$783,$A355,СВЦЭМ!$B$39:$B$782,W$331)+'СЕТ СН'!$F$16</f>
        <v>0</v>
      </c>
      <c r="X355" s="36">
        <f ca="1">SUMIFS(СВЦЭМ!$J$40:$J$783,СВЦЭМ!$A$40:$A$783,$A355,СВЦЭМ!$B$39:$B$782,X$331)+'СЕТ СН'!$F$16</f>
        <v>0</v>
      </c>
      <c r="Y355" s="36">
        <f ca="1">SUMIFS(СВЦЭМ!$J$40:$J$783,СВЦЭМ!$A$40:$A$783,$A355,СВЦЭМ!$B$39:$B$782,Y$331)+'СЕТ СН'!$F$16</f>
        <v>0</v>
      </c>
    </row>
    <row r="356" spans="1:27" ht="15.75" hidden="1" x14ac:dyDescent="0.2">
      <c r="A356" s="35">
        <f t="shared" si="9"/>
        <v>45163</v>
      </c>
      <c r="B356" s="36">
        <f ca="1">SUMIFS(СВЦЭМ!$J$40:$J$783,СВЦЭМ!$A$40:$A$783,$A356,СВЦЭМ!$B$39:$B$782,B$331)+'СЕТ СН'!$F$16</f>
        <v>0</v>
      </c>
      <c r="C356" s="36">
        <f ca="1">SUMIFS(СВЦЭМ!$J$40:$J$783,СВЦЭМ!$A$40:$A$783,$A356,СВЦЭМ!$B$39:$B$782,C$331)+'СЕТ СН'!$F$16</f>
        <v>0</v>
      </c>
      <c r="D356" s="36">
        <f ca="1">SUMIFS(СВЦЭМ!$J$40:$J$783,СВЦЭМ!$A$40:$A$783,$A356,СВЦЭМ!$B$39:$B$782,D$331)+'СЕТ СН'!$F$16</f>
        <v>0</v>
      </c>
      <c r="E356" s="36">
        <f ca="1">SUMIFS(СВЦЭМ!$J$40:$J$783,СВЦЭМ!$A$40:$A$783,$A356,СВЦЭМ!$B$39:$B$782,E$331)+'СЕТ СН'!$F$16</f>
        <v>0</v>
      </c>
      <c r="F356" s="36">
        <f ca="1">SUMIFS(СВЦЭМ!$J$40:$J$783,СВЦЭМ!$A$40:$A$783,$A356,СВЦЭМ!$B$39:$B$782,F$331)+'СЕТ СН'!$F$16</f>
        <v>0</v>
      </c>
      <c r="G356" s="36">
        <f ca="1">SUMIFS(СВЦЭМ!$J$40:$J$783,СВЦЭМ!$A$40:$A$783,$A356,СВЦЭМ!$B$39:$B$782,G$331)+'СЕТ СН'!$F$16</f>
        <v>0</v>
      </c>
      <c r="H356" s="36">
        <f ca="1">SUMIFS(СВЦЭМ!$J$40:$J$783,СВЦЭМ!$A$40:$A$783,$A356,СВЦЭМ!$B$39:$B$782,H$331)+'СЕТ СН'!$F$16</f>
        <v>0</v>
      </c>
      <c r="I356" s="36">
        <f ca="1">SUMIFS(СВЦЭМ!$J$40:$J$783,СВЦЭМ!$A$40:$A$783,$A356,СВЦЭМ!$B$39:$B$782,I$331)+'СЕТ СН'!$F$16</f>
        <v>0</v>
      </c>
      <c r="J356" s="36">
        <f ca="1">SUMIFS(СВЦЭМ!$J$40:$J$783,СВЦЭМ!$A$40:$A$783,$A356,СВЦЭМ!$B$39:$B$782,J$331)+'СЕТ СН'!$F$16</f>
        <v>0</v>
      </c>
      <c r="K356" s="36">
        <f ca="1">SUMIFS(СВЦЭМ!$J$40:$J$783,СВЦЭМ!$A$40:$A$783,$A356,СВЦЭМ!$B$39:$B$782,K$331)+'СЕТ СН'!$F$16</f>
        <v>0</v>
      </c>
      <c r="L356" s="36">
        <f ca="1">SUMIFS(СВЦЭМ!$J$40:$J$783,СВЦЭМ!$A$40:$A$783,$A356,СВЦЭМ!$B$39:$B$782,L$331)+'СЕТ СН'!$F$16</f>
        <v>0</v>
      </c>
      <c r="M356" s="36">
        <f ca="1">SUMIFS(СВЦЭМ!$J$40:$J$783,СВЦЭМ!$A$40:$A$783,$A356,СВЦЭМ!$B$39:$B$782,M$331)+'СЕТ СН'!$F$16</f>
        <v>0</v>
      </c>
      <c r="N356" s="36">
        <f ca="1">SUMIFS(СВЦЭМ!$J$40:$J$783,СВЦЭМ!$A$40:$A$783,$A356,СВЦЭМ!$B$39:$B$782,N$331)+'СЕТ СН'!$F$16</f>
        <v>0</v>
      </c>
      <c r="O356" s="36">
        <f ca="1">SUMIFS(СВЦЭМ!$J$40:$J$783,СВЦЭМ!$A$40:$A$783,$A356,СВЦЭМ!$B$39:$B$782,O$331)+'СЕТ СН'!$F$16</f>
        <v>0</v>
      </c>
      <c r="P356" s="36">
        <f ca="1">SUMIFS(СВЦЭМ!$J$40:$J$783,СВЦЭМ!$A$40:$A$783,$A356,СВЦЭМ!$B$39:$B$782,P$331)+'СЕТ СН'!$F$16</f>
        <v>0</v>
      </c>
      <c r="Q356" s="36">
        <f ca="1">SUMIFS(СВЦЭМ!$J$40:$J$783,СВЦЭМ!$A$40:$A$783,$A356,СВЦЭМ!$B$39:$B$782,Q$331)+'СЕТ СН'!$F$16</f>
        <v>0</v>
      </c>
      <c r="R356" s="36">
        <f ca="1">SUMIFS(СВЦЭМ!$J$40:$J$783,СВЦЭМ!$A$40:$A$783,$A356,СВЦЭМ!$B$39:$B$782,R$331)+'СЕТ СН'!$F$16</f>
        <v>0</v>
      </c>
      <c r="S356" s="36">
        <f ca="1">SUMIFS(СВЦЭМ!$J$40:$J$783,СВЦЭМ!$A$40:$A$783,$A356,СВЦЭМ!$B$39:$B$782,S$331)+'СЕТ СН'!$F$16</f>
        <v>0</v>
      </c>
      <c r="T356" s="36">
        <f ca="1">SUMIFS(СВЦЭМ!$J$40:$J$783,СВЦЭМ!$A$40:$A$783,$A356,СВЦЭМ!$B$39:$B$782,T$331)+'СЕТ СН'!$F$16</f>
        <v>0</v>
      </c>
      <c r="U356" s="36">
        <f ca="1">SUMIFS(СВЦЭМ!$J$40:$J$783,СВЦЭМ!$A$40:$A$783,$A356,СВЦЭМ!$B$39:$B$782,U$331)+'СЕТ СН'!$F$16</f>
        <v>0</v>
      </c>
      <c r="V356" s="36">
        <f ca="1">SUMIFS(СВЦЭМ!$J$40:$J$783,СВЦЭМ!$A$40:$A$783,$A356,СВЦЭМ!$B$39:$B$782,V$331)+'СЕТ СН'!$F$16</f>
        <v>0</v>
      </c>
      <c r="W356" s="36">
        <f ca="1">SUMIFS(СВЦЭМ!$J$40:$J$783,СВЦЭМ!$A$40:$A$783,$A356,СВЦЭМ!$B$39:$B$782,W$331)+'СЕТ СН'!$F$16</f>
        <v>0</v>
      </c>
      <c r="X356" s="36">
        <f ca="1">SUMIFS(СВЦЭМ!$J$40:$J$783,СВЦЭМ!$A$40:$A$783,$A356,СВЦЭМ!$B$39:$B$782,X$331)+'СЕТ СН'!$F$16</f>
        <v>0</v>
      </c>
      <c r="Y356" s="36">
        <f ca="1">SUMIFS(СВЦЭМ!$J$40:$J$783,СВЦЭМ!$A$40:$A$783,$A356,СВЦЭМ!$B$39:$B$782,Y$331)+'СЕТ СН'!$F$16</f>
        <v>0</v>
      </c>
    </row>
    <row r="357" spans="1:27" ht="15.75" hidden="1" x14ac:dyDescent="0.2">
      <c r="A357" s="35">
        <f t="shared" si="9"/>
        <v>45164</v>
      </c>
      <c r="B357" s="36">
        <f ca="1">SUMIFS(СВЦЭМ!$J$40:$J$783,СВЦЭМ!$A$40:$A$783,$A357,СВЦЭМ!$B$39:$B$782,B$331)+'СЕТ СН'!$F$16</f>
        <v>0</v>
      </c>
      <c r="C357" s="36">
        <f ca="1">SUMIFS(СВЦЭМ!$J$40:$J$783,СВЦЭМ!$A$40:$A$783,$A357,СВЦЭМ!$B$39:$B$782,C$331)+'СЕТ СН'!$F$16</f>
        <v>0</v>
      </c>
      <c r="D357" s="36">
        <f ca="1">SUMIFS(СВЦЭМ!$J$40:$J$783,СВЦЭМ!$A$40:$A$783,$A357,СВЦЭМ!$B$39:$B$782,D$331)+'СЕТ СН'!$F$16</f>
        <v>0</v>
      </c>
      <c r="E357" s="36">
        <f ca="1">SUMIFS(СВЦЭМ!$J$40:$J$783,СВЦЭМ!$A$40:$A$783,$A357,СВЦЭМ!$B$39:$B$782,E$331)+'СЕТ СН'!$F$16</f>
        <v>0</v>
      </c>
      <c r="F357" s="36">
        <f ca="1">SUMIFS(СВЦЭМ!$J$40:$J$783,СВЦЭМ!$A$40:$A$783,$A357,СВЦЭМ!$B$39:$B$782,F$331)+'СЕТ СН'!$F$16</f>
        <v>0</v>
      </c>
      <c r="G357" s="36">
        <f ca="1">SUMIFS(СВЦЭМ!$J$40:$J$783,СВЦЭМ!$A$40:$A$783,$A357,СВЦЭМ!$B$39:$B$782,G$331)+'СЕТ СН'!$F$16</f>
        <v>0</v>
      </c>
      <c r="H357" s="36">
        <f ca="1">SUMIFS(СВЦЭМ!$J$40:$J$783,СВЦЭМ!$A$40:$A$783,$A357,СВЦЭМ!$B$39:$B$782,H$331)+'СЕТ СН'!$F$16</f>
        <v>0</v>
      </c>
      <c r="I357" s="36">
        <f ca="1">SUMIFS(СВЦЭМ!$J$40:$J$783,СВЦЭМ!$A$40:$A$783,$A357,СВЦЭМ!$B$39:$B$782,I$331)+'СЕТ СН'!$F$16</f>
        <v>0</v>
      </c>
      <c r="J357" s="36">
        <f ca="1">SUMIFS(СВЦЭМ!$J$40:$J$783,СВЦЭМ!$A$40:$A$783,$A357,СВЦЭМ!$B$39:$B$782,J$331)+'СЕТ СН'!$F$16</f>
        <v>0</v>
      </c>
      <c r="K357" s="36">
        <f ca="1">SUMIFS(СВЦЭМ!$J$40:$J$783,СВЦЭМ!$A$40:$A$783,$A357,СВЦЭМ!$B$39:$B$782,K$331)+'СЕТ СН'!$F$16</f>
        <v>0</v>
      </c>
      <c r="L357" s="36">
        <f ca="1">SUMIFS(СВЦЭМ!$J$40:$J$783,СВЦЭМ!$A$40:$A$783,$A357,СВЦЭМ!$B$39:$B$782,L$331)+'СЕТ СН'!$F$16</f>
        <v>0</v>
      </c>
      <c r="M357" s="36">
        <f ca="1">SUMIFS(СВЦЭМ!$J$40:$J$783,СВЦЭМ!$A$40:$A$783,$A357,СВЦЭМ!$B$39:$B$782,M$331)+'СЕТ СН'!$F$16</f>
        <v>0</v>
      </c>
      <c r="N357" s="36">
        <f ca="1">SUMIFS(СВЦЭМ!$J$40:$J$783,СВЦЭМ!$A$40:$A$783,$A357,СВЦЭМ!$B$39:$B$782,N$331)+'СЕТ СН'!$F$16</f>
        <v>0</v>
      </c>
      <c r="O357" s="36">
        <f ca="1">SUMIFS(СВЦЭМ!$J$40:$J$783,СВЦЭМ!$A$40:$A$783,$A357,СВЦЭМ!$B$39:$B$782,O$331)+'СЕТ СН'!$F$16</f>
        <v>0</v>
      </c>
      <c r="P357" s="36">
        <f ca="1">SUMIFS(СВЦЭМ!$J$40:$J$783,СВЦЭМ!$A$40:$A$783,$A357,СВЦЭМ!$B$39:$B$782,P$331)+'СЕТ СН'!$F$16</f>
        <v>0</v>
      </c>
      <c r="Q357" s="36">
        <f ca="1">SUMIFS(СВЦЭМ!$J$40:$J$783,СВЦЭМ!$A$40:$A$783,$A357,СВЦЭМ!$B$39:$B$782,Q$331)+'СЕТ СН'!$F$16</f>
        <v>0</v>
      </c>
      <c r="R357" s="36">
        <f ca="1">SUMIFS(СВЦЭМ!$J$40:$J$783,СВЦЭМ!$A$40:$A$783,$A357,СВЦЭМ!$B$39:$B$782,R$331)+'СЕТ СН'!$F$16</f>
        <v>0</v>
      </c>
      <c r="S357" s="36">
        <f ca="1">SUMIFS(СВЦЭМ!$J$40:$J$783,СВЦЭМ!$A$40:$A$783,$A357,СВЦЭМ!$B$39:$B$782,S$331)+'СЕТ СН'!$F$16</f>
        <v>0</v>
      </c>
      <c r="T357" s="36">
        <f ca="1">SUMIFS(СВЦЭМ!$J$40:$J$783,СВЦЭМ!$A$40:$A$783,$A357,СВЦЭМ!$B$39:$B$782,T$331)+'СЕТ СН'!$F$16</f>
        <v>0</v>
      </c>
      <c r="U357" s="36">
        <f ca="1">SUMIFS(СВЦЭМ!$J$40:$J$783,СВЦЭМ!$A$40:$A$783,$A357,СВЦЭМ!$B$39:$B$782,U$331)+'СЕТ СН'!$F$16</f>
        <v>0</v>
      </c>
      <c r="V357" s="36">
        <f ca="1">SUMIFS(СВЦЭМ!$J$40:$J$783,СВЦЭМ!$A$40:$A$783,$A357,СВЦЭМ!$B$39:$B$782,V$331)+'СЕТ СН'!$F$16</f>
        <v>0</v>
      </c>
      <c r="W357" s="36">
        <f ca="1">SUMIFS(СВЦЭМ!$J$40:$J$783,СВЦЭМ!$A$40:$A$783,$A357,СВЦЭМ!$B$39:$B$782,W$331)+'СЕТ СН'!$F$16</f>
        <v>0</v>
      </c>
      <c r="X357" s="36">
        <f ca="1">SUMIFS(СВЦЭМ!$J$40:$J$783,СВЦЭМ!$A$40:$A$783,$A357,СВЦЭМ!$B$39:$B$782,X$331)+'СЕТ СН'!$F$16</f>
        <v>0</v>
      </c>
      <c r="Y357" s="36">
        <f ca="1">SUMIFS(СВЦЭМ!$J$40:$J$783,СВЦЭМ!$A$40:$A$783,$A357,СВЦЭМ!$B$39:$B$782,Y$331)+'СЕТ СН'!$F$16</f>
        <v>0</v>
      </c>
    </row>
    <row r="358" spans="1:27" ht="15.75" hidden="1" x14ac:dyDescent="0.2">
      <c r="A358" s="35">
        <f t="shared" si="9"/>
        <v>45165</v>
      </c>
      <c r="B358" s="36">
        <f ca="1">SUMIFS(СВЦЭМ!$J$40:$J$783,СВЦЭМ!$A$40:$A$783,$A358,СВЦЭМ!$B$39:$B$782,B$331)+'СЕТ СН'!$F$16</f>
        <v>0</v>
      </c>
      <c r="C358" s="36">
        <f ca="1">SUMIFS(СВЦЭМ!$J$40:$J$783,СВЦЭМ!$A$40:$A$783,$A358,СВЦЭМ!$B$39:$B$782,C$331)+'СЕТ СН'!$F$16</f>
        <v>0</v>
      </c>
      <c r="D358" s="36">
        <f ca="1">SUMIFS(СВЦЭМ!$J$40:$J$783,СВЦЭМ!$A$40:$A$783,$A358,СВЦЭМ!$B$39:$B$782,D$331)+'СЕТ СН'!$F$16</f>
        <v>0</v>
      </c>
      <c r="E358" s="36">
        <f ca="1">SUMIFS(СВЦЭМ!$J$40:$J$783,СВЦЭМ!$A$40:$A$783,$A358,СВЦЭМ!$B$39:$B$782,E$331)+'СЕТ СН'!$F$16</f>
        <v>0</v>
      </c>
      <c r="F358" s="36">
        <f ca="1">SUMIFS(СВЦЭМ!$J$40:$J$783,СВЦЭМ!$A$40:$A$783,$A358,СВЦЭМ!$B$39:$B$782,F$331)+'СЕТ СН'!$F$16</f>
        <v>0</v>
      </c>
      <c r="G358" s="36">
        <f ca="1">SUMIFS(СВЦЭМ!$J$40:$J$783,СВЦЭМ!$A$40:$A$783,$A358,СВЦЭМ!$B$39:$B$782,G$331)+'СЕТ СН'!$F$16</f>
        <v>0</v>
      </c>
      <c r="H358" s="36">
        <f ca="1">SUMIFS(СВЦЭМ!$J$40:$J$783,СВЦЭМ!$A$40:$A$783,$A358,СВЦЭМ!$B$39:$B$782,H$331)+'СЕТ СН'!$F$16</f>
        <v>0</v>
      </c>
      <c r="I358" s="36">
        <f ca="1">SUMIFS(СВЦЭМ!$J$40:$J$783,СВЦЭМ!$A$40:$A$783,$A358,СВЦЭМ!$B$39:$B$782,I$331)+'СЕТ СН'!$F$16</f>
        <v>0</v>
      </c>
      <c r="J358" s="36">
        <f ca="1">SUMIFS(СВЦЭМ!$J$40:$J$783,СВЦЭМ!$A$40:$A$783,$A358,СВЦЭМ!$B$39:$B$782,J$331)+'СЕТ СН'!$F$16</f>
        <v>0</v>
      </c>
      <c r="K358" s="36">
        <f ca="1">SUMIFS(СВЦЭМ!$J$40:$J$783,СВЦЭМ!$A$40:$A$783,$A358,СВЦЭМ!$B$39:$B$782,K$331)+'СЕТ СН'!$F$16</f>
        <v>0</v>
      </c>
      <c r="L358" s="36">
        <f ca="1">SUMIFS(СВЦЭМ!$J$40:$J$783,СВЦЭМ!$A$40:$A$783,$A358,СВЦЭМ!$B$39:$B$782,L$331)+'СЕТ СН'!$F$16</f>
        <v>0</v>
      </c>
      <c r="M358" s="36">
        <f ca="1">SUMIFS(СВЦЭМ!$J$40:$J$783,СВЦЭМ!$A$40:$A$783,$A358,СВЦЭМ!$B$39:$B$782,M$331)+'СЕТ СН'!$F$16</f>
        <v>0</v>
      </c>
      <c r="N358" s="36">
        <f ca="1">SUMIFS(СВЦЭМ!$J$40:$J$783,СВЦЭМ!$A$40:$A$783,$A358,СВЦЭМ!$B$39:$B$782,N$331)+'СЕТ СН'!$F$16</f>
        <v>0</v>
      </c>
      <c r="O358" s="36">
        <f ca="1">SUMIFS(СВЦЭМ!$J$40:$J$783,СВЦЭМ!$A$40:$A$783,$A358,СВЦЭМ!$B$39:$B$782,O$331)+'СЕТ СН'!$F$16</f>
        <v>0</v>
      </c>
      <c r="P358" s="36">
        <f ca="1">SUMIFS(СВЦЭМ!$J$40:$J$783,СВЦЭМ!$A$40:$A$783,$A358,СВЦЭМ!$B$39:$B$782,P$331)+'СЕТ СН'!$F$16</f>
        <v>0</v>
      </c>
      <c r="Q358" s="36">
        <f ca="1">SUMIFS(СВЦЭМ!$J$40:$J$783,СВЦЭМ!$A$40:$A$783,$A358,СВЦЭМ!$B$39:$B$782,Q$331)+'СЕТ СН'!$F$16</f>
        <v>0</v>
      </c>
      <c r="R358" s="36">
        <f ca="1">SUMIFS(СВЦЭМ!$J$40:$J$783,СВЦЭМ!$A$40:$A$783,$A358,СВЦЭМ!$B$39:$B$782,R$331)+'СЕТ СН'!$F$16</f>
        <v>0</v>
      </c>
      <c r="S358" s="36">
        <f ca="1">SUMIFS(СВЦЭМ!$J$40:$J$783,СВЦЭМ!$A$40:$A$783,$A358,СВЦЭМ!$B$39:$B$782,S$331)+'СЕТ СН'!$F$16</f>
        <v>0</v>
      </c>
      <c r="T358" s="36">
        <f ca="1">SUMIFS(СВЦЭМ!$J$40:$J$783,СВЦЭМ!$A$40:$A$783,$A358,СВЦЭМ!$B$39:$B$782,T$331)+'СЕТ СН'!$F$16</f>
        <v>0</v>
      </c>
      <c r="U358" s="36">
        <f ca="1">SUMIFS(СВЦЭМ!$J$40:$J$783,СВЦЭМ!$A$40:$A$783,$A358,СВЦЭМ!$B$39:$B$782,U$331)+'СЕТ СН'!$F$16</f>
        <v>0</v>
      </c>
      <c r="V358" s="36">
        <f ca="1">SUMIFS(СВЦЭМ!$J$40:$J$783,СВЦЭМ!$A$40:$A$783,$A358,СВЦЭМ!$B$39:$B$782,V$331)+'СЕТ СН'!$F$16</f>
        <v>0</v>
      </c>
      <c r="W358" s="36">
        <f ca="1">SUMIFS(СВЦЭМ!$J$40:$J$783,СВЦЭМ!$A$40:$A$783,$A358,СВЦЭМ!$B$39:$B$782,W$331)+'СЕТ СН'!$F$16</f>
        <v>0</v>
      </c>
      <c r="X358" s="36">
        <f ca="1">SUMIFS(СВЦЭМ!$J$40:$J$783,СВЦЭМ!$A$40:$A$783,$A358,СВЦЭМ!$B$39:$B$782,X$331)+'СЕТ СН'!$F$16</f>
        <v>0</v>
      </c>
      <c r="Y358" s="36">
        <f ca="1">SUMIFS(СВЦЭМ!$J$40:$J$783,СВЦЭМ!$A$40:$A$783,$A358,СВЦЭМ!$B$39:$B$782,Y$331)+'СЕТ СН'!$F$16</f>
        <v>0</v>
      </c>
    </row>
    <row r="359" spans="1:27" ht="15.75" hidden="1" x14ac:dyDescent="0.2">
      <c r="A359" s="35">
        <f t="shared" si="9"/>
        <v>45166</v>
      </c>
      <c r="B359" s="36">
        <f ca="1">SUMIFS(СВЦЭМ!$J$40:$J$783,СВЦЭМ!$A$40:$A$783,$A359,СВЦЭМ!$B$39:$B$782,B$331)+'СЕТ СН'!$F$16</f>
        <v>0</v>
      </c>
      <c r="C359" s="36">
        <f ca="1">SUMIFS(СВЦЭМ!$J$40:$J$783,СВЦЭМ!$A$40:$A$783,$A359,СВЦЭМ!$B$39:$B$782,C$331)+'СЕТ СН'!$F$16</f>
        <v>0</v>
      </c>
      <c r="D359" s="36">
        <f ca="1">SUMIFS(СВЦЭМ!$J$40:$J$783,СВЦЭМ!$A$40:$A$783,$A359,СВЦЭМ!$B$39:$B$782,D$331)+'СЕТ СН'!$F$16</f>
        <v>0</v>
      </c>
      <c r="E359" s="36">
        <f ca="1">SUMIFS(СВЦЭМ!$J$40:$J$783,СВЦЭМ!$A$40:$A$783,$A359,СВЦЭМ!$B$39:$B$782,E$331)+'СЕТ СН'!$F$16</f>
        <v>0</v>
      </c>
      <c r="F359" s="36">
        <f ca="1">SUMIFS(СВЦЭМ!$J$40:$J$783,СВЦЭМ!$A$40:$A$783,$A359,СВЦЭМ!$B$39:$B$782,F$331)+'СЕТ СН'!$F$16</f>
        <v>0</v>
      </c>
      <c r="G359" s="36">
        <f ca="1">SUMIFS(СВЦЭМ!$J$40:$J$783,СВЦЭМ!$A$40:$A$783,$A359,СВЦЭМ!$B$39:$B$782,G$331)+'СЕТ СН'!$F$16</f>
        <v>0</v>
      </c>
      <c r="H359" s="36">
        <f ca="1">SUMIFS(СВЦЭМ!$J$40:$J$783,СВЦЭМ!$A$40:$A$783,$A359,СВЦЭМ!$B$39:$B$782,H$331)+'СЕТ СН'!$F$16</f>
        <v>0</v>
      </c>
      <c r="I359" s="36">
        <f ca="1">SUMIFS(СВЦЭМ!$J$40:$J$783,СВЦЭМ!$A$40:$A$783,$A359,СВЦЭМ!$B$39:$B$782,I$331)+'СЕТ СН'!$F$16</f>
        <v>0</v>
      </c>
      <c r="J359" s="36">
        <f ca="1">SUMIFS(СВЦЭМ!$J$40:$J$783,СВЦЭМ!$A$40:$A$783,$A359,СВЦЭМ!$B$39:$B$782,J$331)+'СЕТ СН'!$F$16</f>
        <v>0</v>
      </c>
      <c r="K359" s="36">
        <f ca="1">SUMIFS(СВЦЭМ!$J$40:$J$783,СВЦЭМ!$A$40:$A$783,$A359,СВЦЭМ!$B$39:$B$782,K$331)+'СЕТ СН'!$F$16</f>
        <v>0</v>
      </c>
      <c r="L359" s="36">
        <f ca="1">SUMIFS(СВЦЭМ!$J$40:$J$783,СВЦЭМ!$A$40:$A$783,$A359,СВЦЭМ!$B$39:$B$782,L$331)+'СЕТ СН'!$F$16</f>
        <v>0</v>
      </c>
      <c r="M359" s="36">
        <f ca="1">SUMIFS(СВЦЭМ!$J$40:$J$783,СВЦЭМ!$A$40:$A$783,$A359,СВЦЭМ!$B$39:$B$782,M$331)+'СЕТ СН'!$F$16</f>
        <v>0</v>
      </c>
      <c r="N359" s="36">
        <f ca="1">SUMIFS(СВЦЭМ!$J$40:$J$783,СВЦЭМ!$A$40:$A$783,$A359,СВЦЭМ!$B$39:$B$782,N$331)+'СЕТ СН'!$F$16</f>
        <v>0</v>
      </c>
      <c r="O359" s="36">
        <f ca="1">SUMIFS(СВЦЭМ!$J$40:$J$783,СВЦЭМ!$A$40:$A$783,$A359,СВЦЭМ!$B$39:$B$782,O$331)+'СЕТ СН'!$F$16</f>
        <v>0</v>
      </c>
      <c r="P359" s="36">
        <f ca="1">SUMIFS(СВЦЭМ!$J$40:$J$783,СВЦЭМ!$A$40:$A$783,$A359,СВЦЭМ!$B$39:$B$782,P$331)+'СЕТ СН'!$F$16</f>
        <v>0</v>
      </c>
      <c r="Q359" s="36">
        <f ca="1">SUMIFS(СВЦЭМ!$J$40:$J$783,СВЦЭМ!$A$40:$A$783,$A359,СВЦЭМ!$B$39:$B$782,Q$331)+'СЕТ СН'!$F$16</f>
        <v>0</v>
      </c>
      <c r="R359" s="36">
        <f ca="1">SUMIFS(СВЦЭМ!$J$40:$J$783,СВЦЭМ!$A$40:$A$783,$A359,СВЦЭМ!$B$39:$B$782,R$331)+'СЕТ СН'!$F$16</f>
        <v>0</v>
      </c>
      <c r="S359" s="36">
        <f ca="1">SUMIFS(СВЦЭМ!$J$40:$J$783,СВЦЭМ!$A$40:$A$783,$A359,СВЦЭМ!$B$39:$B$782,S$331)+'СЕТ СН'!$F$16</f>
        <v>0</v>
      </c>
      <c r="T359" s="36">
        <f ca="1">SUMIFS(СВЦЭМ!$J$40:$J$783,СВЦЭМ!$A$40:$A$783,$A359,СВЦЭМ!$B$39:$B$782,T$331)+'СЕТ СН'!$F$16</f>
        <v>0</v>
      </c>
      <c r="U359" s="36">
        <f ca="1">SUMIFS(СВЦЭМ!$J$40:$J$783,СВЦЭМ!$A$40:$A$783,$A359,СВЦЭМ!$B$39:$B$782,U$331)+'СЕТ СН'!$F$16</f>
        <v>0</v>
      </c>
      <c r="V359" s="36">
        <f ca="1">SUMIFS(СВЦЭМ!$J$40:$J$783,СВЦЭМ!$A$40:$A$783,$A359,СВЦЭМ!$B$39:$B$782,V$331)+'СЕТ СН'!$F$16</f>
        <v>0</v>
      </c>
      <c r="W359" s="36">
        <f ca="1">SUMIFS(СВЦЭМ!$J$40:$J$783,СВЦЭМ!$A$40:$A$783,$A359,СВЦЭМ!$B$39:$B$782,W$331)+'СЕТ СН'!$F$16</f>
        <v>0</v>
      </c>
      <c r="X359" s="36">
        <f ca="1">SUMIFS(СВЦЭМ!$J$40:$J$783,СВЦЭМ!$A$40:$A$783,$A359,СВЦЭМ!$B$39:$B$782,X$331)+'СЕТ СН'!$F$16</f>
        <v>0</v>
      </c>
      <c r="Y359" s="36">
        <f ca="1">SUMIFS(СВЦЭМ!$J$40:$J$783,СВЦЭМ!$A$40:$A$783,$A359,СВЦЭМ!$B$39:$B$782,Y$331)+'СЕТ СН'!$F$16</f>
        <v>0</v>
      </c>
    </row>
    <row r="360" spans="1:27" ht="15.75" hidden="1" x14ac:dyDescent="0.2">
      <c r="A360" s="35">
        <f t="shared" si="9"/>
        <v>45167</v>
      </c>
      <c r="B360" s="36">
        <f ca="1">SUMIFS(СВЦЭМ!$J$40:$J$783,СВЦЭМ!$A$40:$A$783,$A360,СВЦЭМ!$B$39:$B$782,B$331)+'СЕТ СН'!$F$16</f>
        <v>0</v>
      </c>
      <c r="C360" s="36">
        <f ca="1">SUMIFS(СВЦЭМ!$J$40:$J$783,СВЦЭМ!$A$40:$A$783,$A360,СВЦЭМ!$B$39:$B$782,C$331)+'СЕТ СН'!$F$16</f>
        <v>0</v>
      </c>
      <c r="D360" s="36">
        <f ca="1">SUMIFS(СВЦЭМ!$J$40:$J$783,СВЦЭМ!$A$40:$A$783,$A360,СВЦЭМ!$B$39:$B$782,D$331)+'СЕТ СН'!$F$16</f>
        <v>0</v>
      </c>
      <c r="E360" s="36">
        <f ca="1">SUMIFS(СВЦЭМ!$J$40:$J$783,СВЦЭМ!$A$40:$A$783,$A360,СВЦЭМ!$B$39:$B$782,E$331)+'СЕТ СН'!$F$16</f>
        <v>0</v>
      </c>
      <c r="F360" s="36">
        <f ca="1">SUMIFS(СВЦЭМ!$J$40:$J$783,СВЦЭМ!$A$40:$A$783,$A360,СВЦЭМ!$B$39:$B$782,F$331)+'СЕТ СН'!$F$16</f>
        <v>0</v>
      </c>
      <c r="G360" s="36">
        <f ca="1">SUMIFS(СВЦЭМ!$J$40:$J$783,СВЦЭМ!$A$40:$A$783,$A360,СВЦЭМ!$B$39:$B$782,G$331)+'СЕТ СН'!$F$16</f>
        <v>0</v>
      </c>
      <c r="H360" s="36">
        <f ca="1">SUMIFS(СВЦЭМ!$J$40:$J$783,СВЦЭМ!$A$40:$A$783,$A360,СВЦЭМ!$B$39:$B$782,H$331)+'СЕТ СН'!$F$16</f>
        <v>0</v>
      </c>
      <c r="I360" s="36">
        <f ca="1">SUMIFS(СВЦЭМ!$J$40:$J$783,СВЦЭМ!$A$40:$A$783,$A360,СВЦЭМ!$B$39:$B$782,I$331)+'СЕТ СН'!$F$16</f>
        <v>0</v>
      </c>
      <c r="J360" s="36">
        <f ca="1">SUMIFS(СВЦЭМ!$J$40:$J$783,СВЦЭМ!$A$40:$A$783,$A360,СВЦЭМ!$B$39:$B$782,J$331)+'СЕТ СН'!$F$16</f>
        <v>0</v>
      </c>
      <c r="K360" s="36">
        <f ca="1">SUMIFS(СВЦЭМ!$J$40:$J$783,СВЦЭМ!$A$40:$A$783,$A360,СВЦЭМ!$B$39:$B$782,K$331)+'СЕТ СН'!$F$16</f>
        <v>0</v>
      </c>
      <c r="L360" s="36">
        <f ca="1">SUMIFS(СВЦЭМ!$J$40:$J$783,СВЦЭМ!$A$40:$A$783,$A360,СВЦЭМ!$B$39:$B$782,L$331)+'СЕТ СН'!$F$16</f>
        <v>0</v>
      </c>
      <c r="M360" s="36">
        <f ca="1">SUMIFS(СВЦЭМ!$J$40:$J$783,СВЦЭМ!$A$40:$A$783,$A360,СВЦЭМ!$B$39:$B$782,M$331)+'СЕТ СН'!$F$16</f>
        <v>0</v>
      </c>
      <c r="N360" s="36">
        <f ca="1">SUMIFS(СВЦЭМ!$J$40:$J$783,СВЦЭМ!$A$40:$A$783,$A360,СВЦЭМ!$B$39:$B$782,N$331)+'СЕТ СН'!$F$16</f>
        <v>0</v>
      </c>
      <c r="O360" s="36">
        <f ca="1">SUMIFS(СВЦЭМ!$J$40:$J$783,СВЦЭМ!$A$40:$A$783,$A360,СВЦЭМ!$B$39:$B$782,O$331)+'СЕТ СН'!$F$16</f>
        <v>0</v>
      </c>
      <c r="P360" s="36">
        <f ca="1">SUMIFS(СВЦЭМ!$J$40:$J$783,СВЦЭМ!$A$40:$A$783,$A360,СВЦЭМ!$B$39:$B$782,P$331)+'СЕТ СН'!$F$16</f>
        <v>0</v>
      </c>
      <c r="Q360" s="36">
        <f ca="1">SUMIFS(СВЦЭМ!$J$40:$J$783,СВЦЭМ!$A$40:$A$783,$A360,СВЦЭМ!$B$39:$B$782,Q$331)+'СЕТ СН'!$F$16</f>
        <v>0</v>
      </c>
      <c r="R360" s="36">
        <f ca="1">SUMIFS(СВЦЭМ!$J$40:$J$783,СВЦЭМ!$A$40:$A$783,$A360,СВЦЭМ!$B$39:$B$782,R$331)+'СЕТ СН'!$F$16</f>
        <v>0</v>
      </c>
      <c r="S360" s="36">
        <f ca="1">SUMIFS(СВЦЭМ!$J$40:$J$783,СВЦЭМ!$A$40:$A$783,$A360,СВЦЭМ!$B$39:$B$782,S$331)+'СЕТ СН'!$F$16</f>
        <v>0</v>
      </c>
      <c r="T360" s="36">
        <f ca="1">SUMIFS(СВЦЭМ!$J$40:$J$783,СВЦЭМ!$A$40:$A$783,$A360,СВЦЭМ!$B$39:$B$782,T$331)+'СЕТ СН'!$F$16</f>
        <v>0</v>
      </c>
      <c r="U360" s="36">
        <f ca="1">SUMIFS(СВЦЭМ!$J$40:$J$783,СВЦЭМ!$A$40:$A$783,$A360,СВЦЭМ!$B$39:$B$782,U$331)+'СЕТ СН'!$F$16</f>
        <v>0</v>
      </c>
      <c r="V360" s="36">
        <f ca="1">SUMIFS(СВЦЭМ!$J$40:$J$783,СВЦЭМ!$A$40:$A$783,$A360,СВЦЭМ!$B$39:$B$782,V$331)+'СЕТ СН'!$F$16</f>
        <v>0</v>
      </c>
      <c r="W360" s="36">
        <f ca="1">SUMIFS(СВЦЭМ!$J$40:$J$783,СВЦЭМ!$A$40:$A$783,$A360,СВЦЭМ!$B$39:$B$782,W$331)+'СЕТ СН'!$F$16</f>
        <v>0</v>
      </c>
      <c r="X360" s="36">
        <f ca="1">SUMIFS(СВЦЭМ!$J$40:$J$783,СВЦЭМ!$A$40:$A$783,$A360,СВЦЭМ!$B$39:$B$782,X$331)+'СЕТ СН'!$F$16</f>
        <v>0</v>
      </c>
      <c r="Y360" s="36">
        <f ca="1">SUMIFS(СВЦЭМ!$J$40:$J$783,СВЦЭМ!$A$40:$A$783,$A360,СВЦЭМ!$B$39:$B$782,Y$331)+'СЕТ СН'!$F$16</f>
        <v>0</v>
      </c>
    </row>
    <row r="361" spans="1:27" ht="15.75" hidden="1" x14ac:dyDescent="0.2">
      <c r="A361" s="35">
        <f t="shared" si="9"/>
        <v>45168</v>
      </c>
      <c r="B361" s="36">
        <f ca="1">SUMIFS(СВЦЭМ!$J$40:$J$783,СВЦЭМ!$A$40:$A$783,$A361,СВЦЭМ!$B$39:$B$782,B$331)+'СЕТ СН'!$F$16</f>
        <v>0</v>
      </c>
      <c r="C361" s="36">
        <f ca="1">SUMIFS(СВЦЭМ!$J$40:$J$783,СВЦЭМ!$A$40:$A$783,$A361,СВЦЭМ!$B$39:$B$782,C$331)+'СЕТ СН'!$F$16</f>
        <v>0</v>
      </c>
      <c r="D361" s="36">
        <f ca="1">SUMIFS(СВЦЭМ!$J$40:$J$783,СВЦЭМ!$A$40:$A$783,$A361,СВЦЭМ!$B$39:$B$782,D$331)+'СЕТ СН'!$F$16</f>
        <v>0</v>
      </c>
      <c r="E361" s="36">
        <f ca="1">SUMIFS(СВЦЭМ!$J$40:$J$783,СВЦЭМ!$A$40:$A$783,$A361,СВЦЭМ!$B$39:$B$782,E$331)+'СЕТ СН'!$F$16</f>
        <v>0</v>
      </c>
      <c r="F361" s="36">
        <f ca="1">SUMIFS(СВЦЭМ!$J$40:$J$783,СВЦЭМ!$A$40:$A$783,$A361,СВЦЭМ!$B$39:$B$782,F$331)+'СЕТ СН'!$F$16</f>
        <v>0</v>
      </c>
      <c r="G361" s="36">
        <f ca="1">SUMIFS(СВЦЭМ!$J$40:$J$783,СВЦЭМ!$A$40:$A$783,$A361,СВЦЭМ!$B$39:$B$782,G$331)+'СЕТ СН'!$F$16</f>
        <v>0</v>
      </c>
      <c r="H361" s="36">
        <f ca="1">SUMIFS(СВЦЭМ!$J$40:$J$783,СВЦЭМ!$A$40:$A$783,$A361,СВЦЭМ!$B$39:$B$782,H$331)+'СЕТ СН'!$F$16</f>
        <v>0</v>
      </c>
      <c r="I361" s="36">
        <f ca="1">SUMIFS(СВЦЭМ!$J$40:$J$783,СВЦЭМ!$A$40:$A$783,$A361,СВЦЭМ!$B$39:$B$782,I$331)+'СЕТ СН'!$F$16</f>
        <v>0</v>
      </c>
      <c r="J361" s="36">
        <f ca="1">SUMIFS(СВЦЭМ!$J$40:$J$783,СВЦЭМ!$A$40:$A$783,$A361,СВЦЭМ!$B$39:$B$782,J$331)+'СЕТ СН'!$F$16</f>
        <v>0</v>
      </c>
      <c r="K361" s="36">
        <f ca="1">SUMIFS(СВЦЭМ!$J$40:$J$783,СВЦЭМ!$A$40:$A$783,$A361,СВЦЭМ!$B$39:$B$782,K$331)+'СЕТ СН'!$F$16</f>
        <v>0</v>
      </c>
      <c r="L361" s="36">
        <f ca="1">SUMIFS(СВЦЭМ!$J$40:$J$783,СВЦЭМ!$A$40:$A$783,$A361,СВЦЭМ!$B$39:$B$782,L$331)+'СЕТ СН'!$F$16</f>
        <v>0</v>
      </c>
      <c r="M361" s="36">
        <f ca="1">SUMIFS(СВЦЭМ!$J$40:$J$783,СВЦЭМ!$A$40:$A$783,$A361,СВЦЭМ!$B$39:$B$782,M$331)+'СЕТ СН'!$F$16</f>
        <v>0</v>
      </c>
      <c r="N361" s="36">
        <f ca="1">SUMIFS(СВЦЭМ!$J$40:$J$783,СВЦЭМ!$A$40:$A$783,$A361,СВЦЭМ!$B$39:$B$782,N$331)+'СЕТ СН'!$F$16</f>
        <v>0</v>
      </c>
      <c r="O361" s="36">
        <f ca="1">SUMIFS(СВЦЭМ!$J$40:$J$783,СВЦЭМ!$A$40:$A$783,$A361,СВЦЭМ!$B$39:$B$782,O$331)+'СЕТ СН'!$F$16</f>
        <v>0</v>
      </c>
      <c r="P361" s="36">
        <f ca="1">SUMIFS(СВЦЭМ!$J$40:$J$783,СВЦЭМ!$A$40:$A$783,$A361,СВЦЭМ!$B$39:$B$782,P$331)+'СЕТ СН'!$F$16</f>
        <v>0</v>
      </c>
      <c r="Q361" s="36">
        <f ca="1">SUMIFS(СВЦЭМ!$J$40:$J$783,СВЦЭМ!$A$40:$A$783,$A361,СВЦЭМ!$B$39:$B$782,Q$331)+'СЕТ СН'!$F$16</f>
        <v>0</v>
      </c>
      <c r="R361" s="36">
        <f ca="1">SUMIFS(СВЦЭМ!$J$40:$J$783,СВЦЭМ!$A$40:$A$783,$A361,СВЦЭМ!$B$39:$B$782,R$331)+'СЕТ СН'!$F$16</f>
        <v>0</v>
      </c>
      <c r="S361" s="36">
        <f ca="1">SUMIFS(СВЦЭМ!$J$40:$J$783,СВЦЭМ!$A$40:$A$783,$A361,СВЦЭМ!$B$39:$B$782,S$331)+'СЕТ СН'!$F$16</f>
        <v>0</v>
      </c>
      <c r="T361" s="36">
        <f ca="1">SUMIFS(СВЦЭМ!$J$40:$J$783,СВЦЭМ!$A$40:$A$783,$A361,СВЦЭМ!$B$39:$B$782,T$331)+'СЕТ СН'!$F$16</f>
        <v>0</v>
      </c>
      <c r="U361" s="36">
        <f ca="1">SUMIFS(СВЦЭМ!$J$40:$J$783,СВЦЭМ!$A$40:$A$783,$A361,СВЦЭМ!$B$39:$B$782,U$331)+'СЕТ СН'!$F$16</f>
        <v>0</v>
      </c>
      <c r="V361" s="36">
        <f ca="1">SUMIFS(СВЦЭМ!$J$40:$J$783,СВЦЭМ!$A$40:$A$783,$A361,СВЦЭМ!$B$39:$B$782,V$331)+'СЕТ СН'!$F$16</f>
        <v>0</v>
      </c>
      <c r="W361" s="36">
        <f ca="1">SUMIFS(СВЦЭМ!$J$40:$J$783,СВЦЭМ!$A$40:$A$783,$A361,СВЦЭМ!$B$39:$B$782,W$331)+'СЕТ СН'!$F$16</f>
        <v>0</v>
      </c>
      <c r="X361" s="36">
        <f ca="1">SUMIFS(СВЦЭМ!$J$40:$J$783,СВЦЭМ!$A$40:$A$783,$A361,СВЦЭМ!$B$39:$B$782,X$331)+'СЕТ СН'!$F$16</f>
        <v>0</v>
      </c>
      <c r="Y361" s="36">
        <f ca="1">SUMIFS(СВЦЭМ!$J$40:$J$783,СВЦЭМ!$A$40:$A$783,$A361,СВЦЭМ!$B$39:$B$782,Y$331)+'СЕТ СН'!$F$16</f>
        <v>0</v>
      </c>
    </row>
    <row r="362" spans="1:27" ht="15.75" hidden="1" x14ac:dyDescent="0.2">
      <c r="A362" s="35">
        <f t="shared" si="9"/>
        <v>45169</v>
      </c>
      <c r="B362" s="36">
        <f ca="1">SUMIFS(СВЦЭМ!$J$40:$J$783,СВЦЭМ!$A$40:$A$783,$A362,СВЦЭМ!$B$39:$B$782,B$331)+'СЕТ СН'!$F$16</f>
        <v>0</v>
      </c>
      <c r="C362" s="36">
        <f ca="1">SUMIFS(СВЦЭМ!$J$40:$J$783,СВЦЭМ!$A$40:$A$783,$A362,СВЦЭМ!$B$39:$B$782,C$331)+'СЕТ СН'!$F$16</f>
        <v>0</v>
      </c>
      <c r="D362" s="36">
        <f ca="1">SUMIFS(СВЦЭМ!$J$40:$J$783,СВЦЭМ!$A$40:$A$783,$A362,СВЦЭМ!$B$39:$B$782,D$331)+'СЕТ СН'!$F$16</f>
        <v>0</v>
      </c>
      <c r="E362" s="36">
        <f ca="1">SUMIFS(СВЦЭМ!$J$40:$J$783,СВЦЭМ!$A$40:$A$783,$A362,СВЦЭМ!$B$39:$B$782,E$331)+'СЕТ СН'!$F$16</f>
        <v>0</v>
      </c>
      <c r="F362" s="36">
        <f ca="1">SUMIFS(СВЦЭМ!$J$40:$J$783,СВЦЭМ!$A$40:$A$783,$A362,СВЦЭМ!$B$39:$B$782,F$331)+'СЕТ СН'!$F$16</f>
        <v>0</v>
      </c>
      <c r="G362" s="36">
        <f ca="1">SUMIFS(СВЦЭМ!$J$40:$J$783,СВЦЭМ!$A$40:$A$783,$A362,СВЦЭМ!$B$39:$B$782,G$331)+'СЕТ СН'!$F$16</f>
        <v>0</v>
      </c>
      <c r="H362" s="36">
        <f ca="1">SUMIFS(СВЦЭМ!$J$40:$J$783,СВЦЭМ!$A$40:$A$783,$A362,СВЦЭМ!$B$39:$B$782,H$331)+'СЕТ СН'!$F$16</f>
        <v>0</v>
      </c>
      <c r="I362" s="36">
        <f ca="1">SUMIFS(СВЦЭМ!$J$40:$J$783,СВЦЭМ!$A$40:$A$783,$A362,СВЦЭМ!$B$39:$B$782,I$331)+'СЕТ СН'!$F$16</f>
        <v>0</v>
      </c>
      <c r="J362" s="36">
        <f ca="1">SUMIFS(СВЦЭМ!$J$40:$J$783,СВЦЭМ!$A$40:$A$783,$A362,СВЦЭМ!$B$39:$B$782,J$331)+'СЕТ СН'!$F$16</f>
        <v>0</v>
      </c>
      <c r="K362" s="36">
        <f ca="1">SUMIFS(СВЦЭМ!$J$40:$J$783,СВЦЭМ!$A$40:$A$783,$A362,СВЦЭМ!$B$39:$B$782,K$331)+'СЕТ СН'!$F$16</f>
        <v>0</v>
      </c>
      <c r="L362" s="36">
        <f ca="1">SUMIFS(СВЦЭМ!$J$40:$J$783,СВЦЭМ!$A$40:$A$783,$A362,СВЦЭМ!$B$39:$B$782,L$331)+'СЕТ СН'!$F$16</f>
        <v>0</v>
      </c>
      <c r="M362" s="36">
        <f ca="1">SUMIFS(СВЦЭМ!$J$40:$J$783,СВЦЭМ!$A$40:$A$783,$A362,СВЦЭМ!$B$39:$B$782,M$331)+'СЕТ СН'!$F$16</f>
        <v>0</v>
      </c>
      <c r="N362" s="36">
        <f ca="1">SUMIFS(СВЦЭМ!$J$40:$J$783,СВЦЭМ!$A$40:$A$783,$A362,СВЦЭМ!$B$39:$B$782,N$331)+'СЕТ СН'!$F$16</f>
        <v>0</v>
      </c>
      <c r="O362" s="36">
        <f ca="1">SUMIFS(СВЦЭМ!$J$40:$J$783,СВЦЭМ!$A$40:$A$783,$A362,СВЦЭМ!$B$39:$B$782,O$331)+'СЕТ СН'!$F$16</f>
        <v>0</v>
      </c>
      <c r="P362" s="36">
        <f ca="1">SUMIFS(СВЦЭМ!$J$40:$J$783,СВЦЭМ!$A$40:$A$783,$A362,СВЦЭМ!$B$39:$B$782,P$331)+'СЕТ СН'!$F$16</f>
        <v>0</v>
      </c>
      <c r="Q362" s="36">
        <f ca="1">SUMIFS(СВЦЭМ!$J$40:$J$783,СВЦЭМ!$A$40:$A$783,$A362,СВЦЭМ!$B$39:$B$782,Q$331)+'СЕТ СН'!$F$16</f>
        <v>0</v>
      </c>
      <c r="R362" s="36">
        <f ca="1">SUMIFS(СВЦЭМ!$J$40:$J$783,СВЦЭМ!$A$40:$A$783,$A362,СВЦЭМ!$B$39:$B$782,R$331)+'СЕТ СН'!$F$16</f>
        <v>0</v>
      </c>
      <c r="S362" s="36">
        <f ca="1">SUMIFS(СВЦЭМ!$J$40:$J$783,СВЦЭМ!$A$40:$A$783,$A362,СВЦЭМ!$B$39:$B$782,S$331)+'СЕТ СН'!$F$16</f>
        <v>0</v>
      </c>
      <c r="T362" s="36">
        <f ca="1">SUMIFS(СВЦЭМ!$J$40:$J$783,СВЦЭМ!$A$40:$A$783,$A362,СВЦЭМ!$B$39:$B$782,T$331)+'СЕТ СН'!$F$16</f>
        <v>0</v>
      </c>
      <c r="U362" s="36">
        <f ca="1">SUMIFS(СВЦЭМ!$J$40:$J$783,СВЦЭМ!$A$40:$A$783,$A362,СВЦЭМ!$B$39:$B$782,U$331)+'СЕТ СН'!$F$16</f>
        <v>0</v>
      </c>
      <c r="V362" s="36">
        <f ca="1">SUMIFS(СВЦЭМ!$J$40:$J$783,СВЦЭМ!$A$40:$A$783,$A362,СВЦЭМ!$B$39:$B$782,V$331)+'СЕТ СН'!$F$16</f>
        <v>0</v>
      </c>
      <c r="W362" s="36">
        <f ca="1">SUMIFS(СВЦЭМ!$J$40:$J$783,СВЦЭМ!$A$40:$A$783,$A362,СВЦЭМ!$B$39:$B$782,W$331)+'СЕТ СН'!$F$16</f>
        <v>0</v>
      </c>
      <c r="X362" s="36">
        <f ca="1">SUMIFS(СВЦЭМ!$J$40:$J$783,СВЦЭМ!$A$40:$A$783,$A362,СВЦЭМ!$B$39:$B$782,X$331)+'СЕТ СН'!$F$16</f>
        <v>0</v>
      </c>
      <c r="Y362" s="36">
        <f ca="1">SUMIFS(СВЦЭМ!$J$40:$J$783,СВЦЭМ!$A$40:$A$783,$A362,СВЦЭМ!$B$39:$B$782,Y$331)+'СЕТ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7" t="s">
        <v>7</v>
      </c>
      <c r="B364" s="131" t="s">
        <v>120</v>
      </c>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3"/>
    </row>
    <row r="365" spans="1:27" ht="12.75" hidden="1" customHeight="1" x14ac:dyDescent="0.2">
      <c r="A365" s="138"/>
      <c r="B365" s="134"/>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6"/>
    </row>
    <row r="366" spans="1:27" s="46" customFormat="1" ht="12.75" hidden="1" customHeight="1" x14ac:dyDescent="0.2">
      <c r="A366" s="139"/>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01.08.2023</v>
      </c>
      <c r="B367" s="36">
        <f ca="1">SUMIFS(СВЦЭМ!$K$40:$K$783,СВЦЭМ!$A$40:$A$783,$A367,СВЦЭМ!$B$39:$B$782,B$366)+'СЕТ СН'!$F$16</f>
        <v>0</v>
      </c>
      <c r="C367" s="36">
        <f ca="1">SUMIFS(СВЦЭМ!$K$40:$K$783,СВЦЭМ!$A$40:$A$783,$A367,СВЦЭМ!$B$39:$B$782,C$366)+'СЕТ СН'!$F$16</f>
        <v>0</v>
      </c>
      <c r="D367" s="36">
        <f ca="1">SUMIFS(СВЦЭМ!$K$40:$K$783,СВЦЭМ!$A$40:$A$783,$A367,СВЦЭМ!$B$39:$B$782,D$366)+'СЕТ СН'!$F$16</f>
        <v>0</v>
      </c>
      <c r="E367" s="36">
        <f ca="1">SUMIFS(СВЦЭМ!$K$40:$K$783,СВЦЭМ!$A$40:$A$783,$A367,СВЦЭМ!$B$39:$B$782,E$366)+'СЕТ СН'!$F$16</f>
        <v>0</v>
      </c>
      <c r="F367" s="36">
        <f ca="1">SUMIFS(СВЦЭМ!$K$40:$K$783,СВЦЭМ!$A$40:$A$783,$A367,СВЦЭМ!$B$39:$B$782,F$366)+'СЕТ СН'!$F$16</f>
        <v>0</v>
      </c>
      <c r="G367" s="36">
        <f ca="1">SUMIFS(СВЦЭМ!$K$40:$K$783,СВЦЭМ!$A$40:$A$783,$A367,СВЦЭМ!$B$39:$B$782,G$366)+'СЕТ СН'!$F$16</f>
        <v>0</v>
      </c>
      <c r="H367" s="36">
        <f ca="1">SUMIFS(СВЦЭМ!$K$40:$K$783,СВЦЭМ!$A$40:$A$783,$A367,СВЦЭМ!$B$39:$B$782,H$366)+'СЕТ СН'!$F$16</f>
        <v>0</v>
      </c>
      <c r="I367" s="36">
        <f ca="1">SUMIFS(СВЦЭМ!$K$40:$K$783,СВЦЭМ!$A$40:$A$783,$A367,СВЦЭМ!$B$39:$B$782,I$366)+'СЕТ СН'!$F$16</f>
        <v>0</v>
      </c>
      <c r="J367" s="36">
        <f ca="1">SUMIFS(СВЦЭМ!$K$40:$K$783,СВЦЭМ!$A$40:$A$783,$A367,СВЦЭМ!$B$39:$B$782,J$366)+'СЕТ СН'!$F$16</f>
        <v>0</v>
      </c>
      <c r="K367" s="36">
        <f ca="1">SUMIFS(СВЦЭМ!$K$40:$K$783,СВЦЭМ!$A$40:$A$783,$A367,СВЦЭМ!$B$39:$B$782,K$366)+'СЕТ СН'!$F$16</f>
        <v>0</v>
      </c>
      <c r="L367" s="36">
        <f ca="1">SUMIFS(СВЦЭМ!$K$40:$K$783,СВЦЭМ!$A$40:$A$783,$A367,СВЦЭМ!$B$39:$B$782,L$366)+'СЕТ СН'!$F$16</f>
        <v>0</v>
      </c>
      <c r="M367" s="36">
        <f ca="1">SUMIFS(СВЦЭМ!$K$40:$K$783,СВЦЭМ!$A$40:$A$783,$A367,СВЦЭМ!$B$39:$B$782,M$366)+'СЕТ СН'!$F$16</f>
        <v>0</v>
      </c>
      <c r="N367" s="36">
        <f ca="1">SUMIFS(СВЦЭМ!$K$40:$K$783,СВЦЭМ!$A$40:$A$783,$A367,СВЦЭМ!$B$39:$B$782,N$366)+'СЕТ СН'!$F$16</f>
        <v>0</v>
      </c>
      <c r="O367" s="36">
        <f ca="1">SUMIFS(СВЦЭМ!$K$40:$K$783,СВЦЭМ!$A$40:$A$783,$A367,СВЦЭМ!$B$39:$B$782,O$366)+'СЕТ СН'!$F$16</f>
        <v>0</v>
      </c>
      <c r="P367" s="36">
        <f ca="1">SUMIFS(СВЦЭМ!$K$40:$K$783,СВЦЭМ!$A$40:$A$783,$A367,СВЦЭМ!$B$39:$B$782,P$366)+'СЕТ СН'!$F$16</f>
        <v>0</v>
      </c>
      <c r="Q367" s="36">
        <f ca="1">SUMIFS(СВЦЭМ!$K$40:$K$783,СВЦЭМ!$A$40:$A$783,$A367,СВЦЭМ!$B$39:$B$782,Q$366)+'СЕТ СН'!$F$16</f>
        <v>0</v>
      </c>
      <c r="R367" s="36">
        <f ca="1">SUMIFS(СВЦЭМ!$K$40:$K$783,СВЦЭМ!$A$40:$A$783,$A367,СВЦЭМ!$B$39:$B$782,R$366)+'СЕТ СН'!$F$16</f>
        <v>0</v>
      </c>
      <c r="S367" s="36">
        <f ca="1">SUMIFS(СВЦЭМ!$K$40:$K$783,СВЦЭМ!$A$40:$A$783,$A367,СВЦЭМ!$B$39:$B$782,S$366)+'СЕТ СН'!$F$16</f>
        <v>0</v>
      </c>
      <c r="T367" s="36">
        <f ca="1">SUMIFS(СВЦЭМ!$K$40:$K$783,СВЦЭМ!$A$40:$A$783,$A367,СВЦЭМ!$B$39:$B$782,T$366)+'СЕТ СН'!$F$16</f>
        <v>0</v>
      </c>
      <c r="U367" s="36">
        <f ca="1">SUMIFS(СВЦЭМ!$K$40:$K$783,СВЦЭМ!$A$40:$A$783,$A367,СВЦЭМ!$B$39:$B$782,U$366)+'СЕТ СН'!$F$16</f>
        <v>0</v>
      </c>
      <c r="V367" s="36">
        <f ca="1">SUMIFS(СВЦЭМ!$K$40:$K$783,СВЦЭМ!$A$40:$A$783,$A367,СВЦЭМ!$B$39:$B$782,V$366)+'СЕТ СН'!$F$16</f>
        <v>0</v>
      </c>
      <c r="W367" s="36">
        <f ca="1">SUMIFS(СВЦЭМ!$K$40:$K$783,СВЦЭМ!$A$40:$A$783,$A367,СВЦЭМ!$B$39:$B$782,W$366)+'СЕТ СН'!$F$16</f>
        <v>0</v>
      </c>
      <c r="X367" s="36">
        <f ca="1">SUMIFS(СВЦЭМ!$K$40:$K$783,СВЦЭМ!$A$40:$A$783,$A367,СВЦЭМ!$B$39:$B$782,X$366)+'СЕТ СН'!$F$16</f>
        <v>0</v>
      </c>
      <c r="Y367" s="36">
        <f ca="1">SUMIFS(СВЦЭМ!$K$40:$K$783,СВЦЭМ!$A$40:$A$783,$A367,СВЦЭМ!$B$39:$B$782,Y$366)+'СЕТ СН'!$F$16</f>
        <v>0</v>
      </c>
      <c r="AA367" s="45"/>
    </row>
    <row r="368" spans="1:27" ht="15.75" hidden="1" x14ac:dyDescent="0.2">
      <c r="A368" s="35">
        <f>A367+1</f>
        <v>45140</v>
      </c>
      <c r="B368" s="36">
        <f ca="1">SUMIFS(СВЦЭМ!$K$40:$K$783,СВЦЭМ!$A$40:$A$783,$A368,СВЦЭМ!$B$39:$B$782,B$366)+'СЕТ СН'!$F$16</f>
        <v>0</v>
      </c>
      <c r="C368" s="36">
        <f ca="1">SUMIFS(СВЦЭМ!$K$40:$K$783,СВЦЭМ!$A$40:$A$783,$A368,СВЦЭМ!$B$39:$B$782,C$366)+'СЕТ СН'!$F$16</f>
        <v>0</v>
      </c>
      <c r="D368" s="36">
        <f ca="1">SUMIFS(СВЦЭМ!$K$40:$K$783,СВЦЭМ!$A$40:$A$783,$A368,СВЦЭМ!$B$39:$B$782,D$366)+'СЕТ СН'!$F$16</f>
        <v>0</v>
      </c>
      <c r="E368" s="36">
        <f ca="1">SUMIFS(СВЦЭМ!$K$40:$K$783,СВЦЭМ!$A$40:$A$783,$A368,СВЦЭМ!$B$39:$B$782,E$366)+'СЕТ СН'!$F$16</f>
        <v>0</v>
      </c>
      <c r="F368" s="36">
        <f ca="1">SUMIFS(СВЦЭМ!$K$40:$K$783,СВЦЭМ!$A$40:$A$783,$A368,СВЦЭМ!$B$39:$B$782,F$366)+'СЕТ СН'!$F$16</f>
        <v>0</v>
      </c>
      <c r="G368" s="36">
        <f ca="1">SUMIFS(СВЦЭМ!$K$40:$K$783,СВЦЭМ!$A$40:$A$783,$A368,СВЦЭМ!$B$39:$B$782,G$366)+'СЕТ СН'!$F$16</f>
        <v>0</v>
      </c>
      <c r="H368" s="36">
        <f ca="1">SUMIFS(СВЦЭМ!$K$40:$K$783,СВЦЭМ!$A$40:$A$783,$A368,СВЦЭМ!$B$39:$B$782,H$366)+'СЕТ СН'!$F$16</f>
        <v>0</v>
      </c>
      <c r="I368" s="36">
        <f ca="1">SUMIFS(СВЦЭМ!$K$40:$K$783,СВЦЭМ!$A$40:$A$783,$A368,СВЦЭМ!$B$39:$B$782,I$366)+'СЕТ СН'!$F$16</f>
        <v>0</v>
      </c>
      <c r="J368" s="36">
        <f ca="1">SUMIFS(СВЦЭМ!$K$40:$K$783,СВЦЭМ!$A$40:$A$783,$A368,СВЦЭМ!$B$39:$B$782,J$366)+'СЕТ СН'!$F$16</f>
        <v>0</v>
      </c>
      <c r="K368" s="36">
        <f ca="1">SUMIFS(СВЦЭМ!$K$40:$K$783,СВЦЭМ!$A$40:$A$783,$A368,СВЦЭМ!$B$39:$B$782,K$366)+'СЕТ СН'!$F$16</f>
        <v>0</v>
      </c>
      <c r="L368" s="36">
        <f ca="1">SUMIFS(СВЦЭМ!$K$40:$K$783,СВЦЭМ!$A$40:$A$783,$A368,СВЦЭМ!$B$39:$B$782,L$366)+'СЕТ СН'!$F$16</f>
        <v>0</v>
      </c>
      <c r="M368" s="36">
        <f ca="1">SUMIFS(СВЦЭМ!$K$40:$K$783,СВЦЭМ!$A$40:$A$783,$A368,СВЦЭМ!$B$39:$B$782,M$366)+'СЕТ СН'!$F$16</f>
        <v>0</v>
      </c>
      <c r="N368" s="36">
        <f ca="1">SUMIFS(СВЦЭМ!$K$40:$K$783,СВЦЭМ!$A$40:$A$783,$A368,СВЦЭМ!$B$39:$B$782,N$366)+'СЕТ СН'!$F$16</f>
        <v>0</v>
      </c>
      <c r="O368" s="36">
        <f ca="1">SUMIFS(СВЦЭМ!$K$40:$K$783,СВЦЭМ!$A$40:$A$783,$A368,СВЦЭМ!$B$39:$B$782,O$366)+'СЕТ СН'!$F$16</f>
        <v>0</v>
      </c>
      <c r="P368" s="36">
        <f ca="1">SUMIFS(СВЦЭМ!$K$40:$K$783,СВЦЭМ!$A$40:$A$783,$A368,СВЦЭМ!$B$39:$B$782,P$366)+'СЕТ СН'!$F$16</f>
        <v>0</v>
      </c>
      <c r="Q368" s="36">
        <f ca="1">SUMIFS(СВЦЭМ!$K$40:$K$783,СВЦЭМ!$A$40:$A$783,$A368,СВЦЭМ!$B$39:$B$782,Q$366)+'СЕТ СН'!$F$16</f>
        <v>0</v>
      </c>
      <c r="R368" s="36">
        <f ca="1">SUMIFS(СВЦЭМ!$K$40:$K$783,СВЦЭМ!$A$40:$A$783,$A368,СВЦЭМ!$B$39:$B$782,R$366)+'СЕТ СН'!$F$16</f>
        <v>0</v>
      </c>
      <c r="S368" s="36">
        <f ca="1">SUMIFS(СВЦЭМ!$K$40:$K$783,СВЦЭМ!$A$40:$A$783,$A368,СВЦЭМ!$B$39:$B$782,S$366)+'СЕТ СН'!$F$16</f>
        <v>0</v>
      </c>
      <c r="T368" s="36">
        <f ca="1">SUMIFS(СВЦЭМ!$K$40:$K$783,СВЦЭМ!$A$40:$A$783,$A368,СВЦЭМ!$B$39:$B$782,T$366)+'СЕТ СН'!$F$16</f>
        <v>0</v>
      </c>
      <c r="U368" s="36">
        <f ca="1">SUMIFS(СВЦЭМ!$K$40:$K$783,СВЦЭМ!$A$40:$A$783,$A368,СВЦЭМ!$B$39:$B$782,U$366)+'СЕТ СН'!$F$16</f>
        <v>0</v>
      </c>
      <c r="V368" s="36">
        <f ca="1">SUMIFS(СВЦЭМ!$K$40:$K$783,СВЦЭМ!$A$40:$A$783,$A368,СВЦЭМ!$B$39:$B$782,V$366)+'СЕТ СН'!$F$16</f>
        <v>0</v>
      </c>
      <c r="W368" s="36">
        <f ca="1">SUMIFS(СВЦЭМ!$K$40:$K$783,СВЦЭМ!$A$40:$A$783,$A368,СВЦЭМ!$B$39:$B$782,W$366)+'СЕТ СН'!$F$16</f>
        <v>0</v>
      </c>
      <c r="X368" s="36">
        <f ca="1">SUMIFS(СВЦЭМ!$K$40:$K$783,СВЦЭМ!$A$40:$A$783,$A368,СВЦЭМ!$B$39:$B$782,X$366)+'СЕТ СН'!$F$16</f>
        <v>0</v>
      </c>
      <c r="Y368" s="36">
        <f ca="1">SUMIFS(СВЦЭМ!$K$40:$K$783,СВЦЭМ!$A$40:$A$783,$A368,СВЦЭМ!$B$39:$B$782,Y$366)+'СЕТ СН'!$F$16</f>
        <v>0</v>
      </c>
    </row>
    <row r="369" spans="1:25" ht="15.75" hidden="1" x14ac:dyDescent="0.2">
      <c r="A369" s="35">
        <f t="shared" ref="A369:A397" si="10">A368+1</f>
        <v>45141</v>
      </c>
      <c r="B369" s="36">
        <f ca="1">SUMIFS(СВЦЭМ!$K$40:$K$783,СВЦЭМ!$A$40:$A$783,$A369,СВЦЭМ!$B$39:$B$782,B$366)+'СЕТ СН'!$F$16</f>
        <v>0</v>
      </c>
      <c r="C369" s="36">
        <f ca="1">SUMIFS(СВЦЭМ!$K$40:$K$783,СВЦЭМ!$A$40:$A$783,$A369,СВЦЭМ!$B$39:$B$782,C$366)+'СЕТ СН'!$F$16</f>
        <v>0</v>
      </c>
      <c r="D369" s="36">
        <f ca="1">SUMIFS(СВЦЭМ!$K$40:$K$783,СВЦЭМ!$A$40:$A$783,$A369,СВЦЭМ!$B$39:$B$782,D$366)+'СЕТ СН'!$F$16</f>
        <v>0</v>
      </c>
      <c r="E369" s="36">
        <f ca="1">SUMIFS(СВЦЭМ!$K$40:$K$783,СВЦЭМ!$A$40:$A$783,$A369,СВЦЭМ!$B$39:$B$782,E$366)+'СЕТ СН'!$F$16</f>
        <v>0</v>
      </c>
      <c r="F369" s="36">
        <f ca="1">SUMIFS(СВЦЭМ!$K$40:$K$783,СВЦЭМ!$A$40:$A$783,$A369,СВЦЭМ!$B$39:$B$782,F$366)+'СЕТ СН'!$F$16</f>
        <v>0</v>
      </c>
      <c r="G369" s="36">
        <f ca="1">SUMIFS(СВЦЭМ!$K$40:$K$783,СВЦЭМ!$A$40:$A$783,$A369,СВЦЭМ!$B$39:$B$782,G$366)+'СЕТ СН'!$F$16</f>
        <v>0</v>
      </c>
      <c r="H369" s="36">
        <f ca="1">SUMIFS(СВЦЭМ!$K$40:$K$783,СВЦЭМ!$A$40:$A$783,$A369,СВЦЭМ!$B$39:$B$782,H$366)+'СЕТ СН'!$F$16</f>
        <v>0</v>
      </c>
      <c r="I369" s="36">
        <f ca="1">SUMIFS(СВЦЭМ!$K$40:$K$783,СВЦЭМ!$A$40:$A$783,$A369,СВЦЭМ!$B$39:$B$782,I$366)+'СЕТ СН'!$F$16</f>
        <v>0</v>
      </c>
      <c r="J369" s="36">
        <f ca="1">SUMIFS(СВЦЭМ!$K$40:$K$783,СВЦЭМ!$A$40:$A$783,$A369,СВЦЭМ!$B$39:$B$782,J$366)+'СЕТ СН'!$F$16</f>
        <v>0</v>
      </c>
      <c r="K369" s="36">
        <f ca="1">SUMIFS(СВЦЭМ!$K$40:$K$783,СВЦЭМ!$A$40:$A$783,$A369,СВЦЭМ!$B$39:$B$782,K$366)+'СЕТ СН'!$F$16</f>
        <v>0</v>
      </c>
      <c r="L369" s="36">
        <f ca="1">SUMIFS(СВЦЭМ!$K$40:$K$783,СВЦЭМ!$A$40:$A$783,$A369,СВЦЭМ!$B$39:$B$782,L$366)+'СЕТ СН'!$F$16</f>
        <v>0</v>
      </c>
      <c r="M369" s="36">
        <f ca="1">SUMIFS(СВЦЭМ!$K$40:$K$783,СВЦЭМ!$A$40:$A$783,$A369,СВЦЭМ!$B$39:$B$782,M$366)+'СЕТ СН'!$F$16</f>
        <v>0</v>
      </c>
      <c r="N369" s="36">
        <f ca="1">SUMIFS(СВЦЭМ!$K$40:$K$783,СВЦЭМ!$A$40:$A$783,$A369,СВЦЭМ!$B$39:$B$782,N$366)+'СЕТ СН'!$F$16</f>
        <v>0</v>
      </c>
      <c r="O369" s="36">
        <f ca="1">SUMIFS(СВЦЭМ!$K$40:$K$783,СВЦЭМ!$A$40:$A$783,$A369,СВЦЭМ!$B$39:$B$782,O$366)+'СЕТ СН'!$F$16</f>
        <v>0</v>
      </c>
      <c r="P369" s="36">
        <f ca="1">SUMIFS(СВЦЭМ!$K$40:$K$783,СВЦЭМ!$A$40:$A$783,$A369,СВЦЭМ!$B$39:$B$782,P$366)+'СЕТ СН'!$F$16</f>
        <v>0</v>
      </c>
      <c r="Q369" s="36">
        <f ca="1">SUMIFS(СВЦЭМ!$K$40:$K$783,СВЦЭМ!$A$40:$A$783,$A369,СВЦЭМ!$B$39:$B$782,Q$366)+'СЕТ СН'!$F$16</f>
        <v>0</v>
      </c>
      <c r="R369" s="36">
        <f ca="1">SUMIFS(СВЦЭМ!$K$40:$K$783,СВЦЭМ!$A$40:$A$783,$A369,СВЦЭМ!$B$39:$B$782,R$366)+'СЕТ СН'!$F$16</f>
        <v>0</v>
      </c>
      <c r="S369" s="36">
        <f ca="1">SUMIFS(СВЦЭМ!$K$40:$K$783,СВЦЭМ!$A$40:$A$783,$A369,СВЦЭМ!$B$39:$B$782,S$366)+'СЕТ СН'!$F$16</f>
        <v>0</v>
      </c>
      <c r="T369" s="36">
        <f ca="1">SUMIFS(СВЦЭМ!$K$40:$K$783,СВЦЭМ!$A$40:$A$783,$A369,СВЦЭМ!$B$39:$B$782,T$366)+'СЕТ СН'!$F$16</f>
        <v>0</v>
      </c>
      <c r="U369" s="36">
        <f ca="1">SUMIFS(СВЦЭМ!$K$40:$K$783,СВЦЭМ!$A$40:$A$783,$A369,СВЦЭМ!$B$39:$B$782,U$366)+'СЕТ СН'!$F$16</f>
        <v>0</v>
      </c>
      <c r="V369" s="36">
        <f ca="1">SUMIFS(СВЦЭМ!$K$40:$K$783,СВЦЭМ!$A$40:$A$783,$A369,СВЦЭМ!$B$39:$B$782,V$366)+'СЕТ СН'!$F$16</f>
        <v>0</v>
      </c>
      <c r="W369" s="36">
        <f ca="1">SUMIFS(СВЦЭМ!$K$40:$K$783,СВЦЭМ!$A$40:$A$783,$A369,СВЦЭМ!$B$39:$B$782,W$366)+'СЕТ СН'!$F$16</f>
        <v>0</v>
      </c>
      <c r="X369" s="36">
        <f ca="1">SUMIFS(СВЦЭМ!$K$40:$K$783,СВЦЭМ!$A$40:$A$783,$A369,СВЦЭМ!$B$39:$B$782,X$366)+'СЕТ СН'!$F$16</f>
        <v>0</v>
      </c>
      <c r="Y369" s="36">
        <f ca="1">SUMIFS(СВЦЭМ!$K$40:$K$783,СВЦЭМ!$A$40:$A$783,$A369,СВЦЭМ!$B$39:$B$782,Y$366)+'СЕТ СН'!$F$16</f>
        <v>0</v>
      </c>
    </row>
    <row r="370" spans="1:25" ht="15.75" hidden="1" x14ac:dyDescent="0.2">
      <c r="A370" s="35">
        <f t="shared" si="10"/>
        <v>45142</v>
      </c>
      <c r="B370" s="36">
        <f ca="1">SUMIFS(СВЦЭМ!$K$40:$K$783,СВЦЭМ!$A$40:$A$783,$A370,СВЦЭМ!$B$39:$B$782,B$366)+'СЕТ СН'!$F$16</f>
        <v>0</v>
      </c>
      <c r="C370" s="36">
        <f ca="1">SUMIFS(СВЦЭМ!$K$40:$K$783,СВЦЭМ!$A$40:$A$783,$A370,СВЦЭМ!$B$39:$B$782,C$366)+'СЕТ СН'!$F$16</f>
        <v>0</v>
      </c>
      <c r="D370" s="36">
        <f ca="1">SUMIFS(СВЦЭМ!$K$40:$K$783,СВЦЭМ!$A$40:$A$783,$A370,СВЦЭМ!$B$39:$B$782,D$366)+'СЕТ СН'!$F$16</f>
        <v>0</v>
      </c>
      <c r="E370" s="36">
        <f ca="1">SUMIFS(СВЦЭМ!$K$40:$K$783,СВЦЭМ!$A$40:$A$783,$A370,СВЦЭМ!$B$39:$B$782,E$366)+'СЕТ СН'!$F$16</f>
        <v>0</v>
      </c>
      <c r="F370" s="36">
        <f ca="1">SUMIFS(СВЦЭМ!$K$40:$K$783,СВЦЭМ!$A$40:$A$783,$A370,СВЦЭМ!$B$39:$B$782,F$366)+'СЕТ СН'!$F$16</f>
        <v>0</v>
      </c>
      <c r="G370" s="36">
        <f ca="1">SUMIFS(СВЦЭМ!$K$40:$K$783,СВЦЭМ!$A$40:$A$783,$A370,СВЦЭМ!$B$39:$B$782,G$366)+'СЕТ СН'!$F$16</f>
        <v>0</v>
      </c>
      <c r="H370" s="36">
        <f ca="1">SUMIFS(СВЦЭМ!$K$40:$K$783,СВЦЭМ!$A$40:$A$783,$A370,СВЦЭМ!$B$39:$B$782,H$366)+'СЕТ СН'!$F$16</f>
        <v>0</v>
      </c>
      <c r="I370" s="36">
        <f ca="1">SUMIFS(СВЦЭМ!$K$40:$K$783,СВЦЭМ!$A$40:$A$783,$A370,СВЦЭМ!$B$39:$B$782,I$366)+'СЕТ СН'!$F$16</f>
        <v>0</v>
      </c>
      <c r="J370" s="36">
        <f ca="1">SUMIFS(СВЦЭМ!$K$40:$K$783,СВЦЭМ!$A$40:$A$783,$A370,СВЦЭМ!$B$39:$B$782,J$366)+'СЕТ СН'!$F$16</f>
        <v>0</v>
      </c>
      <c r="K370" s="36">
        <f ca="1">SUMIFS(СВЦЭМ!$K$40:$K$783,СВЦЭМ!$A$40:$A$783,$A370,СВЦЭМ!$B$39:$B$782,K$366)+'СЕТ СН'!$F$16</f>
        <v>0</v>
      </c>
      <c r="L370" s="36">
        <f ca="1">SUMIFS(СВЦЭМ!$K$40:$K$783,СВЦЭМ!$A$40:$A$783,$A370,СВЦЭМ!$B$39:$B$782,L$366)+'СЕТ СН'!$F$16</f>
        <v>0</v>
      </c>
      <c r="M370" s="36">
        <f ca="1">SUMIFS(СВЦЭМ!$K$40:$K$783,СВЦЭМ!$A$40:$A$783,$A370,СВЦЭМ!$B$39:$B$782,M$366)+'СЕТ СН'!$F$16</f>
        <v>0</v>
      </c>
      <c r="N370" s="36">
        <f ca="1">SUMIFS(СВЦЭМ!$K$40:$K$783,СВЦЭМ!$A$40:$A$783,$A370,СВЦЭМ!$B$39:$B$782,N$366)+'СЕТ СН'!$F$16</f>
        <v>0</v>
      </c>
      <c r="O370" s="36">
        <f ca="1">SUMIFS(СВЦЭМ!$K$40:$K$783,СВЦЭМ!$A$40:$A$783,$A370,СВЦЭМ!$B$39:$B$782,O$366)+'СЕТ СН'!$F$16</f>
        <v>0</v>
      </c>
      <c r="P370" s="36">
        <f ca="1">SUMIFS(СВЦЭМ!$K$40:$K$783,СВЦЭМ!$A$40:$A$783,$A370,СВЦЭМ!$B$39:$B$782,P$366)+'СЕТ СН'!$F$16</f>
        <v>0</v>
      </c>
      <c r="Q370" s="36">
        <f ca="1">SUMIFS(СВЦЭМ!$K$40:$K$783,СВЦЭМ!$A$40:$A$783,$A370,СВЦЭМ!$B$39:$B$782,Q$366)+'СЕТ СН'!$F$16</f>
        <v>0</v>
      </c>
      <c r="R370" s="36">
        <f ca="1">SUMIFS(СВЦЭМ!$K$40:$K$783,СВЦЭМ!$A$40:$A$783,$A370,СВЦЭМ!$B$39:$B$782,R$366)+'СЕТ СН'!$F$16</f>
        <v>0</v>
      </c>
      <c r="S370" s="36">
        <f ca="1">SUMIFS(СВЦЭМ!$K$40:$K$783,СВЦЭМ!$A$40:$A$783,$A370,СВЦЭМ!$B$39:$B$782,S$366)+'СЕТ СН'!$F$16</f>
        <v>0</v>
      </c>
      <c r="T370" s="36">
        <f ca="1">SUMIFS(СВЦЭМ!$K$40:$K$783,СВЦЭМ!$A$40:$A$783,$A370,СВЦЭМ!$B$39:$B$782,T$366)+'СЕТ СН'!$F$16</f>
        <v>0</v>
      </c>
      <c r="U370" s="36">
        <f ca="1">SUMIFS(СВЦЭМ!$K$40:$K$783,СВЦЭМ!$A$40:$A$783,$A370,СВЦЭМ!$B$39:$B$782,U$366)+'СЕТ СН'!$F$16</f>
        <v>0</v>
      </c>
      <c r="V370" s="36">
        <f ca="1">SUMIFS(СВЦЭМ!$K$40:$K$783,СВЦЭМ!$A$40:$A$783,$A370,СВЦЭМ!$B$39:$B$782,V$366)+'СЕТ СН'!$F$16</f>
        <v>0</v>
      </c>
      <c r="W370" s="36">
        <f ca="1">SUMIFS(СВЦЭМ!$K$40:$K$783,СВЦЭМ!$A$40:$A$783,$A370,СВЦЭМ!$B$39:$B$782,W$366)+'СЕТ СН'!$F$16</f>
        <v>0</v>
      </c>
      <c r="X370" s="36">
        <f ca="1">SUMIFS(СВЦЭМ!$K$40:$K$783,СВЦЭМ!$A$40:$A$783,$A370,СВЦЭМ!$B$39:$B$782,X$366)+'СЕТ СН'!$F$16</f>
        <v>0</v>
      </c>
      <c r="Y370" s="36">
        <f ca="1">SUMIFS(СВЦЭМ!$K$40:$K$783,СВЦЭМ!$A$40:$A$783,$A370,СВЦЭМ!$B$39:$B$782,Y$366)+'СЕТ СН'!$F$16</f>
        <v>0</v>
      </c>
    </row>
    <row r="371" spans="1:25" ht="15.75" hidden="1" x14ac:dyDescent="0.2">
      <c r="A371" s="35">
        <f t="shared" si="10"/>
        <v>45143</v>
      </c>
      <c r="B371" s="36">
        <f ca="1">SUMIFS(СВЦЭМ!$K$40:$K$783,СВЦЭМ!$A$40:$A$783,$A371,СВЦЭМ!$B$39:$B$782,B$366)+'СЕТ СН'!$F$16</f>
        <v>0</v>
      </c>
      <c r="C371" s="36">
        <f ca="1">SUMIFS(СВЦЭМ!$K$40:$K$783,СВЦЭМ!$A$40:$A$783,$A371,СВЦЭМ!$B$39:$B$782,C$366)+'СЕТ СН'!$F$16</f>
        <v>0</v>
      </c>
      <c r="D371" s="36">
        <f ca="1">SUMIFS(СВЦЭМ!$K$40:$K$783,СВЦЭМ!$A$40:$A$783,$A371,СВЦЭМ!$B$39:$B$782,D$366)+'СЕТ СН'!$F$16</f>
        <v>0</v>
      </c>
      <c r="E371" s="36">
        <f ca="1">SUMIFS(СВЦЭМ!$K$40:$K$783,СВЦЭМ!$A$40:$A$783,$A371,СВЦЭМ!$B$39:$B$782,E$366)+'СЕТ СН'!$F$16</f>
        <v>0</v>
      </c>
      <c r="F371" s="36">
        <f ca="1">SUMIFS(СВЦЭМ!$K$40:$K$783,СВЦЭМ!$A$40:$A$783,$A371,СВЦЭМ!$B$39:$B$782,F$366)+'СЕТ СН'!$F$16</f>
        <v>0</v>
      </c>
      <c r="G371" s="36">
        <f ca="1">SUMIFS(СВЦЭМ!$K$40:$K$783,СВЦЭМ!$A$40:$A$783,$A371,СВЦЭМ!$B$39:$B$782,G$366)+'СЕТ СН'!$F$16</f>
        <v>0</v>
      </c>
      <c r="H371" s="36">
        <f ca="1">SUMIFS(СВЦЭМ!$K$40:$K$783,СВЦЭМ!$A$40:$A$783,$A371,СВЦЭМ!$B$39:$B$782,H$366)+'СЕТ СН'!$F$16</f>
        <v>0</v>
      </c>
      <c r="I371" s="36">
        <f ca="1">SUMIFS(СВЦЭМ!$K$40:$K$783,СВЦЭМ!$A$40:$A$783,$A371,СВЦЭМ!$B$39:$B$782,I$366)+'СЕТ СН'!$F$16</f>
        <v>0</v>
      </c>
      <c r="J371" s="36">
        <f ca="1">SUMIFS(СВЦЭМ!$K$40:$K$783,СВЦЭМ!$A$40:$A$783,$A371,СВЦЭМ!$B$39:$B$782,J$366)+'СЕТ СН'!$F$16</f>
        <v>0</v>
      </c>
      <c r="K371" s="36">
        <f ca="1">SUMIFS(СВЦЭМ!$K$40:$K$783,СВЦЭМ!$A$40:$A$783,$A371,СВЦЭМ!$B$39:$B$782,K$366)+'СЕТ СН'!$F$16</f>
        <v>0</v>
      </c>
      <c r="L371" s="36">
        <f ca="1">SUMIFS(СВЦЭМ!$K$40:$K$783,СВЦЭМ!$A$40:$A$783,$A371,СВЦЭМ!$B$39:$B$782,L$366)+'СЕТ СН'!$F$16</f>
        <v>0</v>
      </c>
      <c r="M371" s="36">
        <f ca="1">SUMIFS(СВЦЭМ!$K$40:$K$783,СВЦЭМ!$A$40:$A$783,$A371,СВЦЭМ!$B$39:$B$782,M$366)+'СЕТ СН'!$F$16</f>
        <v>0</v>
      </c>
      <c r="N371" s="36">
        <f ca="1">SUMIFS(СВЦЭМ!$K$40:$K$783,СВЦЭМ!$A$40:$A$783,$A371,СВЦЭМ!$B$39:$B$782,N$366)+'СЕТ СН'!$F$16</f>
        <v>0</v>
      </c>
      <c r="O371" s="36">
        <f ca="1">SUMIFS(СВЦЭМ!$K$40:$K$783,СВЦЭМ!$A$40:$A$783,$A371,СВЦЭМ!$B$39:$B$782,O$366)+'СЕТ СН'!$F$16</f>
        <v>0</v>
      </c>
      <c r="P371" s="36">
        <f ca="1">SUMIFS(СВЦЭМ!$K$40:$K$783,СВЦЭМ!$A$40:$A$783,$A371,СВЦЭМ!$B$39:$B$782,P$366)+'СЕТ СН'!$F$16</f>
        <v>0</v>
      </c>
      <c r="Q371" s="36">
        <f ca="1">SUMIFS(СВЦЭМ!$K$40:$K$783,СВЦЭМ!$A$40:$A$783,$A371,СВЦЭМ!$B$39:$B$782,Q$366)+'СЕТ СН'!$F$16</f>
        <v>0</v>
      </c>
      <c r="R371" s="36">
        <f ca="1">SUMIFS(СВЦЭМ!$K$40:$K$783,СВЦЭМ!$A$40:$A$783,$A371,СВЦЭМ!$B$39:$B$782,R$366)+'СЕТ СН'!$F$16</f>
        <v>0</v>
      </c>
      <c r="S371" s="36">
        <f ca="1">SUMIFS(СВЦЭМ!$K$40:$K$783,СВЦЭМ!$A$40:$A$783,$A371,СВЦЭМ!$B$39:$B$782,S$366)+'СЕТ СН'!$F$16</f>
        <v>0</v>
      </c>
      <c r="T371" s="36">
        <f ca="1">SUMIFS(СВЦЭМ!$K$40:$K$783,СВЦЭМ!$A$40:$A$783,$A371,СВЦЭМ!$B$39:$B$782,T$366)+'СЕТ СН'!$F$16</f>
        <v>0</v>
      </c>
      <c r="U371" s="36">
        <f ca="1">SUMIFS(СВЦЭМ!$K$40:$K$783,СВЦЭМ!$A$40:$A$783,$A371,СВЦЭМ!$B$39:$B$782,U$366)+'СЕТ СН'!$F$16</f>
        <v>0</v>
      </c>
      <c r="V371" s="36">
        <f ca="1">SUMIFS(СВЦЭМ!$K$40:$K$783,СВЦЭМ!$A$40:$A$783,$A371,СВЦЭМ!$B$39:$B$782,V$366)+'СЕТ СН'!$F$16</f>
        <v>0</v>
      </c>
      <c r="W371" s="36">
        <f ca="1">SUMIFS(СВЦЭМ!$K$40:$K$783,СВЦЭМ!$A$40:$A$783,$A371,СВЦЭМ!$B$39:$B$782,W$366)+'СЕТ СН'!$F$16</f>
        <v>0</v>
      </c>
      <c r="X371" s="36">
        <f ca="1">SUMIFS(СВЦЭМ!$K$40:$K$783,СВЦЭМ!$A$40:$A$783,$A371,СВЦЭМ!$B$39:$B$782,X$366)+'СЕТ СН'!$F$16</f>
        <v>0</v>
      </c>
      <c r="Y371" s="36">
        <f ca="1">SUMIFS(СВЦЭМ!$K$40:$K$783,СВЦЭМ!$A$40:$A$783,$A371,СВЦЭМ!$B$39:$B$782,Y$366)+'СЕТ СН'!$F$16</f>
        <v>0</v>
      </c>
    </row>
    <row r="372" spans="1:25" ht="15.75" hidden="1" x14ac:dyDescent="0.2">
      <c r="A372" s="35">
        <f t="shared" si="10"/>
        <v>45144</v>
      </c>
      <c r="B372" s="36">
        <f ca="1">SUMIFS(СВЦЭМ!$K$40:$K$783,СВЦЭМ!$A$40:$A$783,$A372,СВЦЭМ!$B$39:$B$782,B$366)+'СЕТ СН'!$F$16</f>
        <v>0</v>
      </c>
      <c r="C372" s="36">
        <f ca="1">SUMIFS(СВЦЭМ!$K$40:$K$783,СВЦЭМ!$A$40:$A$783,$A372,СВЦЭМ!$B$39:$B$782,C$366)+'СЕТ СН'!$F$16</f>
        <v>0</v>
      </c>
      <c r="D372" s="36">
        <f ca="1">SUMIFS(СВЦЭМ!$K$40:$K$783,СВЦЭМ!$A$40:$A$783,$A372,СВЦЭМ!$B$39:$B$782,D$366)+'СЕТ СН'!$F$16</f>
        <v>0</v>
      </c>
      <c r="E372" s="36">
        <f ca="1">SUMIFS(СВЦЭМ!$K$40:$K$783,СВЦЭМ!$A$40:$A$783,$A372,СВЦЭМ!$B$39:$B$782,E$366)+'СЕТ СН'!$F$16</f>
        <v>0</v>
      </c>
      <c r="F372" s="36">
        <f ca="1">SUMIFS(СВЦЭМ!$K$40:$K$783,СВЦЭМ!$A$40:$A$783,$A372,СВЦЭМ!$B$39:$B$782,F$366)+'СЕТ СН'!$F$16</f>
        <v>0</v>
      </c>
      <c r="G372" s="36">
        <f ca="1">SUMIFS(СВЦЭМ!$K$40:$K$783,СВЦЭМ!$A$40:$A$783,$A372,СВЦЭМ!$B$39:$B$782,G$366)+'СЕТ СН'!$F$16</f>
        <v>0</v>
      </c>
      <c r="H372" s="36">
        <f ca="1">SUMIFS(СВЦЭМ!$K$40:$K$783,СВЦЭМ!$A$40:$A$783,$A372,СВЦЭМ!$B$39:$B$782,H$366)+'СЕТ СН'!$F$16</f>
        <v>0</v>
      </c>
      <c r="I372" s="36">
        <f ca="1">SUMIFS(СВЦЭМ!$K$40:$K$783,СВЦЭМ!$A$40:$A$783,$A372,СВЦЭМ!$B$39:$B$782,I$366)+'СЕТ СН'!$F$16</f>
        <v>0</v>
      </c>
      <c r="J372" s="36">
        <f ca="1">SUMIFS(СВЦЭМ!$K$40:$K$783,СВЦЭМ!$A$40:$A$783,$A372,СВЦЭМ!$B$39:$B$782,J$366)+'СЕТ СН'!$F$16</f>
        <v>0</v>
      </c>
      <c r="K372" s="36">
        <f ca="1">SUMIFS(СВЦЭМ!$K$40:$K$783,СВЦЭМ!$A$40:$A$783,$A372,СВЦЭМ!$B$39:$B$782,K$366)+'СЕТ СН'!$F$16</f>
        <v>0</v>
      </c>
      <c r="L372" s="36">
        <f ca="1">SUMIFS(СВЦЭМ!$K$40:$K$783,СВЦЭМ!$A$40:$A$783,$A372,СВЦЭМ!$B$39:$B$782,L$366)+'СЕТ СН'!$F$16</f>
        <v>0</v>
      </c>
      <c r="M372" s="36">
        <f ca="1">SUMIFS(СВЦЭМ!$K$40:$K$783,СВЦЭМ!$A$40:$A$783,$A372,СВЦЭМ!$B$39:$B$782,M$366)+'СЕТ СН'!$F$16</f>
        <v>0</v>
      </c>
      <c r="N372" s="36">
        <f ca="1">SUMIFS(СВЦЭМ!$K$40:$K$783,СВЦЭМ!$A$40:$A$783,$A372,СВЦЭМ!$B$39:$B$782,N$366)+'СЕТ СН'!$F$16</f>
        <v>0</v>
      </c>
      <c r="O372" s="36">
        <f ca="1">SUMIFS(СВЦЭМ!$K$40:$K$783,СВЦЭМ!$A$40:$A$783,$A372,СВЦЭМ!$B$39:$B$782,O$366)+'СЕТ СН'!$F$16</f>
        <v>0</v>
      </c>
      <c r="P372" s="36">
        <f ca="1">SUMIFS(СВЦЭМ!$K$40:$K$783,СВЦЭМ!$A$40:$A$783,$A372,СВЦЭМ!$B$39:$B$782,P$366)+'СЕТ СН'!$F$16</f>
        <v>0</v>
      </c>
      <c r="Q372" s="36">
        <f ca="1">SUMIFS(СВЦЭМ!$K$40:$K$783,СВЦЭМ!$A$40:$A$783,$A372,СВЦЭМ!$B$39:$B$782,Q$366)+'СЕТ СН'!$F$16</f>
        <v>0</v>
      </c>
      <c r="R372" s="36">
        <f ca="1">SUMIFS(СВЦЭМ!$K$40:$K$783,СВЦЭМ!$A$40:$A$783,$A372,СВЦЭМ!$B$39:$B$782,R$366)+'СЕТ СН'!$F$16</f>
        <v>0</v>
      </c>
      <c r="S372" s="36">
        <f ca="1">SUMIFS(СВЦЭМ!$K$40:$K$783,СВЦЭМ!$A$40:$A$783,$A372,СВЦЭМ!$B$39:$B$782,S$366)+'СЕТ СН'!$F$16</f>
        <v>0</v>
      </c>
      <c r="T372" s="36">
        <f ca="1">SUMIFS(СВЦЭМ!$K$40:$K$783,СВЦЭМ!$A$40:$A$783,$A372,СВЦЭМ!$B$39:$B$782,T$366)+'СЕТ СН'!$F$16</f>
        <v>0</v>
      </c>
      <c r="U372" s="36">
        <f ca="1">SUMIFS(СВЦЭМ!$K$40:$K$783,СВЦЭМ!$A$40:$A$783,$A372,СВЦЭМ!$B$39:$B$782,U$366)+'СЕТ СН'!$F$16</f>
        <v>0</v>
      </c>
      <c r="V372" s="36">
        <f ca="1">SUMIFS(СВЦЭМ!$K$40:$K$783,СВЦЭМ!$A$40:$A$783,$A372,СВЦЭМ!$B$39:$B$782,V$366)+'СЕТ СН'!$F$16</f>
        <v>0</v>
      </c>
      <c r="W372" s="36">
        <f ca="1">SUMIFS(СВЦЭМ!$K$40:$K$783,СВЦЭМ!$A$40:$A$783,$A372,СВЦЭМ!$B$39:$B$782,W$366)+'СЕТ СН'!$F$16</f>
        <v>0</v>
      </c>
      <c r="X372" s="36">
        <f ca="1">SUMIFS(СВЦЭМ!$K$40:$K$783,СВЦЭМ!$A$40:$A$783,$A372,СВЦЭМ!$B$39:$B$782,X$366)+'СЕТ СН'!$F$16</f>
        <v>0</v>
      </c>
      <c r="Y372" s="36">
        <f ca="1">SUMIFS(СВЦЭМ!$K$40:$K$783,СВЦЭМ!$A$40:$A$783,$A372,СВЦЭМ!$B$39:$B$782,Y$366)+'СЕТ СН'!$F$16</f>
        <v>0</v>
      </c>
    </row>
    <row r="373" spans="1:25" ht="15.75" hidden="1" x14ac:dyDescent="0.2">
      <c r="A373" s="35">
        <f t="shared" si="10"/>
        <v>45145</v>
      </c>
      <c r="B373" s="36">
        <f ca="1">SUMIFS(СВЦЭМ!$K$40:$K$783,СВЦЭМ!$A$40:$A$783,$A373,СВЦЭМ!$B$39:$B$782,B$366)+'СЕТ СН'!$F$16</f>
        <v>0</v>
      </c>
      <c r="C373" s="36">
        <f ca="1">SUMIFS(СВЦЭМ!$K$40:$K$783,СВЦЭМ!$A$40:$A$783,$A373,СВЦЭМ!$B$39:$B$782,C$366)+'СЕТ СН'!$F$16</f>
        <v>0</v>
      </c>
      <c r="D373" s="36">
        <f ca="1">SUMIFS(СВЦЭМ!$K$40:$K$783,СВЦЭМ!$A$40:$A$783,$A373,СВЦЭМ!$B$39:$B$782,D$366)+'СЕТ СН'!$F$16</f>
        <v>0</v>
      </c>
      <c r="E373" s="36">
        <f ca="1">SUMIFS(СВЦЭМ!$K$40:$K$783,СВЦЭМ!$A$40:$A$783,$A373,СВЦЭМ!$B$39:$B$782,E$366)+'СЕТ СН'!$F$16</f>
        <v>0</v>
      </c>
      <c r="F373" s="36">
        <f ca="1">SUMIFS(СВЦЭМ!$K$40:$K$783,СВЦЭМ!$A$40:$A$783,$A373,СВЦЭМ!$B$39:$B$782,F$366)+'СЕТ СН'!$F$16</f>
        <v>0</v>
      </c>
      <c r="G373" s="36">
        <f ca="1">SUMIFS(СВЦЭМ!$K$40:$K$783,СВЦЭМ!$A$40:$A$783,$A373,СВЦЭМ!$B$39:$B$782,G$366)+'СЕТ СН'!$F$16</f>
        <v>0</v>
      </c>
      <c r="H373" s="36">
        <f ca="1">SUMIFS(СВЦЭМ!$K$40:$K$783,СВЦЭМ!$A$40:$A$783,$A373,СВЦЭМ!$B$39:$B$782,H$366)+'СЕТ СН'!$F$16</f>
        <v>0</v>
      </c>
      <c r="I373" s="36">
        <f ca="1">SUMIFS(СВЦЭМ!$K$40:$K$783,СВЦЭМ!$A$40:$A$783,$A373,СВЦЭМ!$B$39:$B$782,I$366)+'СЕТ СН'!$F$16</f>
        <v>0</v>
      </c>
      <c r="J373" s="36">
        <f ca="1">SUMIFS(СВЦЭМ!$K$40:$K$783,СВЦЭМ!$A$40:$A$783,$A373,СВЦЭМ!$B$39:$B$782,J$366)+'СЕТ СН'!$F$16</f>
        <v>0</v>
      </c>
      <c r="K373" s="36">
        <f ca="1">SUMIFS(СВЦЭМ!$K$40:$K$783,СВЦЭМ!$A$40:$A$783,$A373,СВЦЭМ!$B$39:$B$782,K$366)+'СЕТ СН'!$F$16</f>
        <v>0</v>
      </c>
      <c r="L373" s="36">
        <f ca="1">SUMIFS(СВЦЭМ!$K$40:$K$783,СВЦЭМ!$A$40:$A$783,$A373,СВЦЭМ!$B$39:$B$782,L$366)+'СЕТ СН'!$F$16</f>
        <v>0</v>
      </c>
      <c r="M373" s="36">
        <f ca="1">SUMIFS(СВЦЭМ!$K$40:$K$783,СВЦЭМ!$A$40:$A$783,$A373,СВЦЭМ!$B$39:$B$782,M$366)+'СЕТ СН'!$F$16</f>
        <v>0</v>
      </c>
      <c r="N373" s="36">
        <f ca="1">SUMIFS(СВЦЭМ!$K$40:$K$783,СВЦЭМ!$A$40:$A$783,$A373,СВЦЭМ!$B$39:$B$782,N$366)+'СЕТ СН'!$F$16</f>
        <v>0</v>
      </c>
      <c r="O373" s="36">
        <f ca="1">SUMIFS(СВЦЭМ!$K$40:$K$783,СВЦЭМ!$A$40:$A$783,$A373,СВЦЭМ!$B$39:$B$782,O$366)+'СЕТ СН'!$F$16</f>
        <v>0</v>
      </c>
      <c r="P373" s="36">
        <f ca="1">SUMIFS(СВЦЭМ!$K$40:$K$783,СВЦЭМ!$A$40:$A$783,$A373,СВЦЭМ!$B$39:$B$782,P$366)+'СЕТ СН'!$F$16</f>
        <v>0</v>
      </c>
      <c r="Q373" s="36">
        <f ca="1">SUMIFS(СВЦЭМ!$K$40:$K$783,СВЦЭМ!$A$40:$A$783,$A373,СВЦЭМ!$B$39:$B$782,Q$366)+'СЕТ СН'!$F$16</f>
        <v>0</v>
      </c>
      <c r="R373" s="36">
        <f ca="1">SUMIFS(СВЦЭМ!$K$40:$K$783,СВЦЭМ!$A$40:$A$783,$A373,СВЦЭМ!$B$39:$B$782,R$366)+'СЕТ СН'!$F$16</f>
        <v>0</v>
      </c>
      <c r="S373" s="36">
        <f ca="1">SUMIFS(СВЦЭМ!$K$40:$K$783,СВЦЭМ!$A$40:$A$783,$A373,СВЦЭМ!$B$39:$B$782,S$366)+'СЕТ СН'!$F$16</f>
        <v>0</v>
      </c>
      <c r="T373" s="36">
        <f ca="1">SUMIFS(СВЦЭМ!$K$40:$K$783,СВЦЭМ!$A$40:$A$783,$A373,СВЦЭМ!$B$39:$B$782,T$366)+'СЕТ СН'!$F$16</f>
        <v>0</v>
      </c>
      <c r="U373" s="36">
        <f ca="1">SUMIFS(СВЦЭМ!$K$40:$K$783,СВЦЭМ!$A$40:$A$783,$A373,СВЦЭМ!$B$39:$B$782,U$366)+'СЕТ СН'!$F$16</f>
        <v>0</v>
      </c>
      <c r="V373" s="36">
        <f ca="1">SUMIFS(СВЦЭМ!$K$40:$K$783,СВЦЭМ!$A$40:$A$783,$A373,СВЦЭМ!$B$39:$B$782,V$366)+'СЕТ СН'!$F$16</f>
        <v>0</v>
      </c>
      <c r="W373" s="36">
        <f ca="1">SUMIFS(СВЦЭМ!$K$40:$K$783,СВЦЭМ!$A$40:$A$783,$A373,СВЦЭМ!$B$39:$B$782,W$366)+'СЕТ СН'!$F$16</f>
        <v>0</v>
      </c>
      <c r="X373" s="36">
        <f ca="1">SUMIFS(СВЦЭМ!$K$40:$K$783,СВЦЭМ!$A$40:$A$783,$A373,СВЦЭМ!$B$39:$B$782,X$366)+'СЕТ СН'!$F$16</f>
        <v>0</v>
      </c>
      <c r="Y373" s="36">
        <f ca="1">SUMIFS(СВЦЭМ!$K$40:$K$783,СВЦЭМ!$A$40:$A$783,$A373,СВЦЭМ!$B$39:$B$782,Y$366)+'СЕТ СН'!$F$16</f>
        <v>0</v>
      </c>
    </row>
    <row r="374" spans="1:25" ht="15.75" hidden="1" x14ac:dyDescent="0.2">
      <c r="A374" s="35">
        <f t="shared" si="10"/>
        <v>45146</v>
      </c>
      <c r="B374" s="36">
        <f ca="1">SUMIFS(СВЦЭМ!$K$40:$K$783,СВЦЭМ!$A$40:$A$783,$A374,СВЦЭМ!$B$39:$B$782,B$366)+'СЕТ СН'!$F$16</f>
        <v>0</v>
      </c>
      <c r="C374" s="36">
        <f ca="1">SUMIFS(СВЦЭМ!$K$40:$K$783,СВЦЭМ!$A$40:$A$783,$A374,СВЦЭМ!$B$39:$B$782,C$366)+'СЕТ СН'!$F$16</f>
        <v>0</v>
      </c>
      <c r="D374" s="36">
        <f ca="1">SUMIFS(СВЦЭМ!$K$40:$K$783,СВЦЭМ!$A$40:$A$783,$A374,СВЦЭМ!$B$39:$B$782,D$366)+'СЕТ СН'!$F$16</f>
        <v>0</v>
      </c>
      <c r="E374" s="36">
        <f ca="1">SUMIFS(СВЦЭМ!$K$40:$K$783,СВЦЭМ!$A$40:$A$783,$A374,СВЦЭМ!$B$39:$B$782,E$366)+'СЕТ СН'!$F$16</f>
        <v>0</v>
      </c>
      <c r="F374" s="36">
        <f ca="1">SUMIFS(СВЦЭМ!$K$40:$K$783,СВЦЭМ!$A$40:$A$783,$A374,СВЦЭМ!$B$39:$B$782,F$366)+'СЕТ СН'!$F$16</f>
        <v>0</v>
      </c>
      <c r="G374" s="36">
        <f ca="1">SUMIFS(СВЦЭМ!$K$40:$K$783,СВЦЭМ!$A$40:$A$783,$A374,СВЦЭМ!$B$39:$B$782,G$366)+'СЕТ СН'!$F$16</f>
        <v>0</v>
      </c>
      <c r="H374" s="36">
        <f ca="1">SUMIFS(СВЦЭМ!$K$40:$K$783,СВЦЭМ!$A$40:$A$783,$A374,СВЦЭМ!$B$39:$B$782,H$366)+'СЕТ СН'!$F$16</f>
        <v>0</v>
      </c>
      <c r="I374" s="36">
        <f ca="1">SUMIFS(СВЦЭМ!$K$40:$K$783,СВЦЭМ!$A$40:$A$783,$A374,СВЦЭМ!$B$39:$B$782,I$366)+'СЕТ СН'!$F$16</f>
        <v>0</v>
      </c>
      <c r="J374" s="36">
        <f ca="1">SUMIFS(СВЦЭМ!$K$40:$K$783,СВЦЭМ!$A$40:$A$783,$A374,СВЦЭМ!$B$39:$B$782,J$366)+'СЕТ СН'!$F$16</f>
        <v>0</v>
      </c>
      <c r="K374" s="36">
        <f ca="1">SUMIFS(СВЦЭМ!$K$40:$K$783,СВЦЭМ!$A$40:$A$783,$A374,СВЦЭМ!$B$39:$B$782,K$366)+'СЕТ СН'!$F$16</f>
        <v>0</v>
      </c>
      <c r="L374" s="36">
        <f ca="1">SUMIFS(СВЦЭМ!$K$40:$K$783,СВЦЭМ!$A$40:$A$783,$A374,СВЦЭМ!$B$39:$B$782,L$366)+'СЕТ СН'!$F$16</f>
        <v>0</v>
      </c>
      <c r="M374" s="36">
        <f ca="1">SUMIFS(СВЦЭМ!$K$40:$K$783,СВЦЭМ!$A$40:$A$783,$A374,СВЦЭМ!$B$39:$B$782,M$366)+'СЕТ СН'!$F$16</f>
        <v>0</v>
      </c>
      <c r="N374" s="36">
        <f ca="1">SUMIFS(СВЦЭМ!$K$40:$K$783,СВЦЭМ!$A$40:$A$783,$A374,СВЦЭМ!$B$39:$B$782,N$366)+'СЕТ СН'!$F$16</f>
        <v>0</v>
      </c>
      <c r="O374" s="36">
        <f ca="1">SUMIFS(СВЦЭМ!$K$40:$K$783,СВЦЭМ!$A$40:$A$783,$A374,СВЦЭМ!$B$39:$B$782,O$366)+'СЕТ СН'!$F$16</f>
        <v>0</v>
      </c>
      <c r="P374" s="36">
        <f ca="1">SUMIFS(СВЦЭМ!$K$40:$K$783,СВЦЭМ!$A$40:$A$783,$A374,СВЦЭМ!$B$39:$B$782,P$366)+'СЕТ СН'!$F$16</f>
        <v>0</v>
      </c>
      <c r="Q374" s="36">
        <f ca="1">SUMIFS(СВЦЭМ!$K$40:$K$783,СВЦЭМ!$A$40:$A$783,$A374,СВЦЭМ!$B$39:$B$782,Q$366)+'СЕТ СН'!$F$16</f>
        <v>0</v>
      </c>
      <c r="R374" s="36">
        <f ca="1">SUMIFS(СВЦЭМ!$K$40:$K$783,СВЦЭМ!$A$40:$A$783,$A374,СВЦЭМ!$B$39:$B$782,R$366)+'СЕТ СН'!$F$16</f>
        <v>0</v>
      </c>
      <c r="S374" s="36">
        <f ca="1">SUMIFS(СВЦЭМ!$K$40:$K$783,СВЦЭМ!$A$40:$A$783,$A374,СВЦЭМ!$B$39:$B$782,S$366)+'СЕТ СН'!$F$16</f>
        <v>0</v>
      </c>
      <c r="T374" s="36">
        <f ca="1">SUMIFS(СВЦЭМ!$K$40:$K$783,СВЦЭМ!$A$40:$A$783,$A374,СВЦЭМ!$B$39:$B$782,T$366)+'СЕТ СН'!$F$16</f>
        <v>0</v>
      </c>
      <c r="U374" s="36">
        <f ca="1">SUMIFS(СВЦЭМ!$K$40:$K$783,СВЦЭМ!$A$40:$A$783,$A374,СВЦЭМ!$B$39:$B$782,U$366)+'СЕТ СН'!$F$16</f>
        <v>0</v>
      </c>
      <c r="V374" s="36">
        <f ca="1">SUMIFS(СВЦЭМ!$K$40:$K$783,СВЦЭМ!$A$40:$A$783,$A374,СВЦЭМ!$B$39:$B$782,V$366)+'СЕТ СН'!$F$16</f>
        <v>0</v>
      </c>
      <c r="W374" s="36">
        <f ca="1">SUMIFS(СВЦЭМ!$K$40:$K$783,СВЦЭМ!$A$40:$A$783,$A374,СВЦЭМ!$B$39:$B$782,W$366)+'СЕТ СН'!$F$16</f>
        <v>0</v>
      </c>
      <c r="X374" s="36">
        <f ca="1">SUMIFS(СВЦЭМ!$K$40:$K$783,СВЦЭМ!$A$40:$A$783,$A374,СВЦЭМ!$B$39:$B$782,X$366)+'СЕТ СН'!$F$16</f>
        <v>0</v>
      </c>
      <c r="Y374" s="36">
        <f ca="1">SUMIFS(СВЦЭМ!$K$40:$K$783,СВЦЭМ!$A$40:$A$783,$A374,СВЦЭМ!$B$39:$B$782,Y$366)+'СЕТ СН'!$F$16</f>
        <v>0</v>
      </c>
    </row>
    <row r="375" spans="1:25" ht="15.75" hidden="1" x14ac:dyDescent="0.2">
      <c r="A375" s="35">
        <f t="shared" si="10"/>
        <v>45147</v>
      </c>
      <c r="B375" s="36">
        <f ca="1">SUMIFS(СВЦЭМ!$K$40:$K$783,СВЦЭМ!$A$40:$A$783,$A375,СВЦЭМ!$B$39:$B$782,B$366)+'СЕТ СН'!$F$16</f>
        <v>0</v>
      </c>
      <c r="C375" s="36">
        <f ca="1">SUMIFS(СВЦЭМ!$K$40:$K$783,СВЦЭМ!$A$40:$A$783,$A375,СВЦЭМ!$B$39:$B$782,C$366)+'СЕТ СН'!$F$16</f>
        <v>0</v>
      </c>
      <c r="D375" s="36">
        <f ca="1">SUMIFS(СВЦЭМ!$K$40:$K$783,СВЦЭМ!$A$40:$A$783,$A375,СВЦЭМ!$B$39:$B$782,D$366)+'СЕТ СН'!$F$16</f>
        <v>0</v>
      </c>
      <c r="E375" s="36">
        <f ca="1">SUMIFS(СВЦЭМ!$K$40:$K$783,СВЦЭМ!$A$40:$A$783,$A375,СВЦЭМ!$B$39:$B$782,E$366)+'СЕТ СН'!$F$16</f>
        <v>0</v>
      </c>
      <c r="F375" s="36">
        <f ca="1">SUMIFS(СВЦЭМ!$K$40:$K$783,СВЦЭМ!$A$40:$A$783,$A375,СВЦЭМ!$B$39:$B$782,F$366)+'СЕТ СН'!$F$16</f>
        <v>0</v>
      </c>
      <c r="G375" s="36">
        <f ca="1">SUMIFS(СВЦЭМ!$K$40:$K$783,СВЦЭМ!$A$40:$A$783,$A375,СВЦЭМ!$B$39:$B$782,G$366)+'СЕТ СН'!$F$16</f>
        <v>0</v>
      </c>
      <c r="H375" s="36">
        <f ca="1">SUMIFS(СВЦЭМ!$K$40:$K$783,СВЦЭМ!$A$40:$A$783,$A375,СВЦЭМ!$B$39:$B$782,H$366)+'СЕТ СН'!$F$16</f>
        <v>0</v>
      </c>
      <c r="I375" s="36">
        <f ca="1">SUMIFS(СВЦЭМ!$K$40:$K$783,СВЦЭМ!$A$40:$A$783,$A375,СВЦЭМ!$B$39:$B$782,I$366)+'СЕТ СН'!$F$16</f>
        <v>0</v>
      </c>
      <c r="J375" s="36">
        <f ca="1">SUMIFS(СВЦЭМ!$K$40:$K$783,СВЦЭМ!$A$40:$A$783,$A375,СВЦЭМ!$B$39:$B$782,J$366)+'СЕТ СН'!$F$16</f>
        <v>0</v>
      </c>
      <c r="K375" s="36">
        <f ca="1">SUMIFS(СВЦЭМ!$K$40:$K$783,СВЦЭМ!$A$40:$A$783,$A375,СВЦЭМ!$B$39:$B$782,K$366)+'СЕТ СН'!$F$16</f>
        <v>0</v>
      </c>
      <c r="L375" s="36">
        <f ca="1">SUMIFS(СВЦЭМ!$K$40:$K$783,СВЦЭМ!$A$40:$A$783,$A375,СВЦЭМ!$B$39:$B$782,L$366)+'СЕТ СН'!$F$16</f>
        <v>0</v>
      </c>
      <c r="M375" s="36">
        <f ca="1">SUMIFS(СВЦЭМ!$K$40:$K$783,СВЦЭМ!$A$40:$A$783,$A375,СВЦЭМ!$B$39:$B$782,M$366)+'СЕТ СН'!$F$16</f>
        <v>0</v>
      </c>
      <c r="N375" s="36">
        <f ca="1">SUMIFS(СВЦЭМ!$K$40:$K$783,СВЦЭМ!$A$40:$A$783,$A375,СВЦЭМ!$B$39:$B$782,N$366)+'СЕТ СН'!$F$16</f>
        <v>0</v>
      </c>
      <c r="O375" s="36">
        <f ca="1">SUMIFS(СВЦЭМ!$K$40:$K$783,СВЦЭМ!$A$40:$A$783,$A375,СВЦЭМ!$B$39:$B$782,O$366)+'СЕТ СН'!$F$16</f>
        <v>0</v>
      </c>
      <c r="P375" s="36">
        <f ca="1">SUMIFS(СВЦЭМ!$K$40:$K$783,СВЦЭМ!$A$40:$A$783,$A375,СВЦЭМ!$B$39:$B$782,P$366)+'СЕТ СН'!$F$16</f>
        <v>0</v>
      </c>
      <c r="Q375" s="36">
        <f ca="1">SUMIFS(СВЦЭМ!$K$40:$K$783,СВЦЭМ!$A$40:$A$783,$A375,СВЦЭМ!$B$39:$B$782,Q$366)+'СЕТ СН'!$F$16</f>
        <v>0</v>
      </c>
      <c r="R375" s="36">
        <f ca="1">SUMIFS(СВЦЭМ!$K$40:$K$783,СВЦЭМ!$A$40:$A$783,$A375,СВЦЭМ!$B$39:$B$782,R$366)+'СЕТ СН'!$F$16</f>
        <v>0</v>
      </c>
      <c r="S375" s="36">
        <f ca="1">SUMIFS(СВЦЭМ!$K$40:$K$783,СВЦЭМ!$A$40:$A$783,$A375,СВЦЭМ!$B$39:$B$782,S$366)+'СЕТ СН'!$F$16</f>
        <v>0</v>
      </c>
      <c r="T375" s="36">
        <f ca="1">SUMIFS(СВЦЭМ!$K$40:$K$783,СВЦЭМ!$A$40:$A$783,$A375,СВЦЭМ!$B$39:$B$782,T$366)+'СЕТ СН'!$F$16</f>
        <v>0</v>
      </c>
      <c r="U375" s="36">
        <f ca="1">SUMIFS(СВЦЭМ!$K$40:$K$783,СВЦЭМ!$A$40:$A$783,$A375,СВЦЭМ!$B$39:$B$782,U$366)+'СЕТ СН'!$F$16</f>
        <v>0</v>
      </c>
      <c r="V375" s="36">
        <f ca="1">SUMIFS(СВЦЭМ!$K$40:$K$783,СВЦЭМ!$A$40:$A$783,$A375,СВЦЭМ!$B$39:$B$782,V$366)+'СЕТ СН'!$F$16</f>
        <v>0</v>
      </c>
      <c r="W375" s="36">
        <f ca="1">SUMIFS(СВЦЭМ!$K$40:$K$783,СВЦЭМ!$A$40:$A$783,$A375,СВЦЭМ!$B$39:$B$782,W$366)+'СЕТ СН'!$F$16</f>
        <v>0</v>
      </c>
      <c r="X375" s="36">
        <f ca="1">SUMIFS(СВЦЭМ!$K$40:$K$783,СВЦЭМ!$A$40:$A$783,$A375,СВЦЭМ!$B$39:$B$782,X$366)+'СЕТ СН'!$F$16</f>
        <v>0</v>
      </c>
      <c r="Y375" s="36">
        <f ca="1">SUMIFS(СВЦЭМ!$K$40:$K$783,СВЦЭМ!$A$40:$A$783,$A375,СВЦЭМ!$B$39:$B$782,Y$366)+'СЕТ СН'!$F$16</f>
        <v>0</v>
      </c>
    </row>
    <row r="376" spans="1:25" ht="15.75" hidden="1" x14ac:dyDescent="0.2">
      <c r="A376" s="35">
        <f t="shared" si="10"/>
        <v>45148</v>
      </c>
      <c r="B376" s="36">
        <f ca="1">SUMIFS(СВЦЭМ!$K$40:$K$783,СВЦЭМ!$A$40:$A$783,$A376,СВЦЭМ!$B$39:$B$782,B$366)+'СЕТ СН'!$F$16</f>
        <v>0</v>
      </c>
      <c r="C376" s="36">
        <f ca="1">SUMIFS(СВЦЭМ!$K$40:$K$783,СВЦЭМ!$A$40:$A$783,$A376,СВЦЭМ!$B$39:$B$782,C$366)+'СЕТ СН'!$F$16</f>
        <v>0</v>
      </c>
      <c r="D376" s="36">
        <f ca="1">SUMIFS(СВЦЭМ!$K$40:$K$783,СВЦЭМ!$A$40:$A$783,$A376,СВЦЭМ!$B$39:$B$782,D$366)+'СЕТ СН'!$F$16</f>
        <v>0</v>
      </c>
      <c r="E376" s="36">
        <f ca="1">SUMIFS(СВЦЭМ!$K$40:$K$783,СВЦЭМ!$A$40:$A$783,$A376,СВЦЭМ!$B$39:$B$782,E$366)+'СЕТ СН'!$F$16</f>
        <v>0</v>
      </c>
      <c r="F376" s="36">
        <f ca="1">SUMIFS(СВЦЭМ!$K$40:$K$783,СВЦЭМ!$A$40:$A$783,$A376,СВЦЭМ!$B$39:$B$782,F$366)+'СЕТ СН'!$F$16</f>
        <v>0</v>
      </c>
      <c r="G376" s="36">
        <f ca="1">SUMIFS(СВЦЭМ!$K$40:$K$783,СВЦЭМ!$A$40:$A$783,$A376,СВЦЭМ!$B$39:$B$782,G$366)+'СЕТ СН'!$F$16</f>
        <v>0</v>
      </c>
      <c r="H376" s="36">
        <f ca="1">SUMIFS(СВЦЭМ!$K$40:$K$783,СВЦЭМ!$A$40:$A$783,$A376,СВЦЭМ!$B$39:$B$782,H$366)+'СЕТ СН'!$F$16</f>
        <v>0</v>
      </c>
      <c r="I376" s="36">
        <f ca="1">SUMIFS(СВЦЭМ!$K$40:$K$783,СВЦЭМ!$A$40:$A$783,$A376,СВЦЭМ!$B$39:$B$782,I$366)+'СЕТ СН'!$F$16</f>
        <v>0</v>
      </c>
      <c r="J376" s="36">
        <f ca="1">SUMIFS(СВЦЭМ!$K$40:$K$783,СВЦЭМ!$A$40:$A$783,$A376,СВЦЭМ!$B$39:$B$782,J$366)+'СЕТ СН'!$F$16</f>
        <v>0</v>
      </c>
      <c r="K376" s="36">
        <f ca="1">SUMIFS(СВЦЭМ!$K$40:$K$783,СВЦЭМ!$A$40:$A$783,$A376,СВЦЭМ!$B$39:$B$782,K$366)+'СЕТ СН'!$F$16</f>
        <v>0</v>
      </c>
      <c r="L376" s="36">
        <f ca="1">SUMIFS(СВЦЭМ!$K$40:$K$783,СВЦЭМ!$A$40:$A$783,$A376,СВЦЭМ!$B$39:$B$782,L$366)+'СЕТ СН'!$F$16</f>
        <v>0</v>
      </c>
      <c r="M376" s="36">
        <f ca="1">SUMIFS(СВЦЭМ!$K$40:$K$783,СВЦЭМ!$A$40:$A$783,$A376,СВЦЭМ!$B$39:$B$782,M$366)+'СЕТ СН'!$F$16</f>
        <v>0</v>
      </c>
      <c r="N376" s="36">
        <f ca="1">SUMIFS(СВЦЭМ!$K$40:$K$783,СВЦЭМ!$A$40:$A$783,$A376,СВЦЭМ!$B$39:$B$782,N$366)+'СЕТ СН'!$F$16</f>
        <v>0</v>
      </c>
      <c r="O376" s="36">
        <f ca="1">SUMIFS(СВЦЭМ!$K$40:$K$783,СВЦЭМ!$A$40:$A$783,$A376,СВЦЭМ!$B$39:$B$782,O$366)+'СЕТ СН'!$F$16</f>
        <v>0</v>
      </c>
      <c r="P376" s="36">
        <f ca="1">SUMIFS(СВЦЭМ!$K$40:$K$783,СВЦЭМ!$A$40:$A$783,$A376,СВЦЭМ!$B$39:$B$782,P$366)+'СЕТ СН'!$F$16</f>
        <v>0</v>
      </c>
      <c r="Q376" s="36">
        <f ca="1">SUMIFS(СВЦЭМ!$K$40:$K$783,СВЦЭМ!$A$40:$A$783,$A376,СВЦЭМ!$B$39:$B$782,Q$366)+'СЕТ СН'!$F$16</f>
        <v>0</v>
      </c>
      <c r="R376" s="36">
        <f ca="1">SUMIFS(СВЦЭМ!$K$40:$K$783,СВЦЭМ!$A$40:$A$783,$A376,СВЦЭМ!$B$39:$B$782,R$366)+'СЕТ СН'!$F$16</f>
        <v>0</v>
      </c>
      <c r="S376" s="36">
        <f ca="1">SUMIFS(СВЦЭМ!$K$40:$K$783,СВЦЭМ!$A$40:$A$783,$A376,СВЦЭМ!$B$39:$B$782,S$366)+'СЕТ СН'!$F$16</f>
        <v>0</v>
      </c>
      <c r="T376" s="36">
        <f ca="1">SUMIFS(СВЦЭМ!$K$40:$K$783,СВЦЭМ!$A$40:$A$783,$A376,СВЦЭМ!$B$39:$B$782,T$366)+'СЕТ СН'!$F$16</f>
        <v>0</v>
      </c>
      <c r="U376" s="36">
        <f ca="1">SUMIFS(СВЦЭМ!$K$40:$K$783,СВЦЭМ!$A$40:$A$783,$A376,СВЦЭМ!$B$39:$B$782,U$366)+'СЕТ СН'!$F$16</f>
        <v>0</v>
      </c>
      <c r="V376" s="36">
        <f ca="1">SUMIFS(СВЦЭМ!$K$40:$K$783,СВЦЭМ!$A$40:$A$783,$A376,СВЦЭМ!$B$39:$B$782,V$366)+'СЕТ СН'!$F$16</f>
        <v>0</v>
      </c>
      <c r="W376" s="36">
        <f ca="1">SUMIFS(СВЦЭМ!$K$40:$K$783,СВЦЭМ!$A$40:$A$783,$A376,СВЦЭМ!$B$39:$B$782,W$366)+'СЕТ СН'!$F$16</f>
        <v>0</v>
      </c>
      <c r="X376" s="36">
        <f ca="1">SUMIFS(СВЦЭМ!$K$40:$K$783,СВЦЭМ!$A$40:$A$783,$A376,СВЦЭМ!$B$39:$B$782,X$366)+'СЕТ СН'!$F$16</f>
        <v>0</v>
      </c>
      <c r="Y376" s="36">
        <f ca="1">SUMIFS(СВЦЭМ!$K$40:$K$783,СВЦЭМ!$A$40:$A$783,$A376,СВЦЭМ!$B$39:$B$782,Y$366)+'СЕТ СН'!$F$16</f>
        <v>0</v>
      </c>
    </row>
    <row r="377" spans="1:25" ht="15.75" hidden="1" x14ac:dyDescent="0.2">
      <c r="A377" s="35">
        <f t="shared" si="10"/>
        <v>45149</v>
      </c>
      <c r="B377" s="36">
        <f ca="1">SUMIFS(СВЦЭМ!$K$40:$K$783,СВЦЭМ!$A$40:$A$783,$A377,СВЦЭМ!$B$39:$B$782,B$366)+'СЕТ СН'!$F$16</f>
        <v>0</v>
      </c>
      <c r="C377" s="36">
        <f ca="1">SUMIFS(СВЦЭМ!$K$40:$K$783,СВЦЭМ!$A$40:$A$783,$A377,СВЦЭМ!$B$39:$B$782,C$366)+'СЕТ СН'!$F$16</f>
        <v>0</v>
      </c>
      <c r="D377" s="36">
        <f ca="1">SUMIFS(СВЦЭМ!$K$40:$K$783,СВЦЭМ!$A$40:$A$783,$A377,СВЦЭМ!$B$39:$B$782,D$366)+'СЕТ СН'!$F$16</f>
        <v>0</v>
      </c>
      <c r="E377" s="36">
        <f ca="1">SUMIFS(СВЦЭМ!$K$40:$K$783,СВЦЭМ!$A$40:$A$783,$A377,СВЦЭМ!$B$39:$B$782,E$366)+'СЕТ СН'!$F$16</f>
        <v>0</v>
      </c>
      <c r="F377" s="36">
        <f ca="1">SUMIFS(СВЦЭМ!$K$40:$K$783,СВЦЭМ!$A$40:$A$783,$A377,СВЦЭМ!$B$39:$B$782,F$366)+'СЕТ СН'!$F$16</f>
        <v>0</v>
      </c>
      <c r="G377" s="36">
        <f ca="1">SUMIFS(СВЦЭМ!$K$40:$K$783,СВЦЭМ!$A$40:$A$783,$A377,СВЦЭМ!$B$39:$B$782,G$366)+'СЕТ СН'!$F$16</f>
        <v>0</v>
      </c>
      <c r="H377" s="36">
        <f ca="1">SUMIFS(СВЦЭМ!$K$40:$K$783,СВЦЭМ!$A$40:$A$783,$A377,СВЦЭМ!$B$39:$B$782,H$366)+'СЕТ СН'!$F$16</f>
        <v>0</v>
      </c>
      <c r="I377" s="36">
        <f ca="1">SUMIFS(СВЦЭМ!$K$40:$K$783,СВЦЭМ!$A$40:$A$783,$A377,СВЦЭМ!$B$39:$B$782,I$366)+'СЕТ СН'!$F$16</f>
        <v>0</v>
      </c>
      <c r="J377" s="36">
        <f ca="1">SUMIFS(СВЦЭМ!$K$40:$K$783,СВЦЭМ!$A$40:$A$783,$A377,СВЦЭМ!$B$39:$B$782,J$366)+'СЕТ СН'!$F$16</f>
        <v>0</v>
      </c>
      <c r="K377" s="36">
        <f ca="1">SUMIFS(СВЦЭМ!$K$40:$K$783,СВЦЭМ!$A$40:$A$783,$A377,СВЦЭМ!$B$39:$B$782,K$366)+'СЕТ СН'!$F$16</f>
        <v>0</v>
      </c>
      <c r="L377" s="36">
        <f ca="1">SUMIFS(СВЦЭМ!$K$40:$K$783,СВЦЭМ!$A$40:$A$783,$A377,СВЦЭМ!$B$39:$B$782,L$366)+'СЕТ СН'!$F$16</f>
        <v>0</v>
      </c>
      <c r="M377" s="36">
        <f ca="1">SUMIFS(СВЦЭМ!$K$40:$K$783,СВЦЭМ!$A$40:$A$783,$A377,СВЦЭМ!$B$39:$B$782,M$366)+'СЕТ СН'!$F$16</f>
        <v>0</v>
      </c>
      <c r="N377" s="36">
        <f ca="1">SUMIFS(СВЦЭМ!$K$40:$K$783,СВЦЭМ!$A$40:$A$783,$A377,СВЦЭМ!$B$39:$B$782,N$366)+'СЕТ СН'!$F$16</f>
        <v>0</v>
      </c>
      <c r="O377" s="36">
        <f ca="1">SUMIFS(СВЦЭМ!$K$40:$K$783,СВЦЭМ!$A$40:$A$783,$A377,СВЦЭМ!$B$39:$B$782,O$366)+'СЕТ СН'!$F$16</f>
        <v>0</v>
      </c>
      <c r="P377" s="36">
        <f ca="1">SUMIFS(СВЦЭМ!$K$40:$K$783,СВЦЭМ!$A$40:$A$783,$A377,СВЦЭМ!$B$39:$B$782,P$366)+'СЕТ СН'!$F$16</f>
        <v>0</v>
      </c>
      <c r="Q377" s="36">
        <f ca="1">SUMIFS(СВЦЭМ!$K$40:$K$783,СВЦЭМ!$A$40:$A$783,$A377,СВЦЭМ!$B$39:$B$782,Q$366)+'СЕТ СН'!$F$16</f>
        <v>0</v>
      </c>
      <c r="R377" s="36">
        <f ca="1">SUMIFS(СВЦЭМ!$K$40:$K$783,СВЦЭМ!$A$40:$A$783,$A377,СВЦЭМ!$B$39:$B$782,R$366)+'СЕТ СН'!$F$16</f>
        <v>0</v>
      </c>
      <c r="S377" s="36">
        <f ca="1">SUMIFS(СВЦЭМ!$K$40:$K$783,СВЦЭМ!$A$40:$A$783,$A377,СВЦЭМ!$B$39:$B$782,S$366)+'СЕТ СН'!$F$16</f>
        <v>0</v>
      </c>
      <c r="T377" s="36">
        <f ca="1">SUMIFS(СВЦЭМ!$K$40:$K$783,СВЦЭМ!$A$40:$A$783,$A377,СВЦЭМ!$B$39:$B$782,T$366)+'СЕТ СН'!$F$16</f>
        <v>0</v>
      </c>
      <c r="U377" s="36">
        <f ca="1">SUMIFS(СВЦЭМ!$K$40:$K$783,СВЦЭМ!$A$40:$A$783,$A377,СВЦЭМ!$B$39:$B$782,U$366)+'СЕТ СН'!$F$16</f>
        <v>0</v>
      </c>
      <c r="V377" s="36">
        <f ca="1">SUMIFS(СВЦЭМ!$K$40:$K$783,СВЦЭМ!$A$40:$A$783,$A377,СВЦЭМ!$B$39:$B$782,V$366)+'СЕТ СН'!$F$16</f>
        <v>0</v>
      </c>
      <c r="W377" s="36">
        <f ca="1">SUMIFS(СВЦЭМ!$K$40:$K$783,СВЦЭМ!$A$40:$A$783,$A377,СВЦЭМ!$B$39:$B$782,W$366)+'СЕТ СН'!$F$16</f>
        <v>0</v>
      </c>
      <c r="X377" s="36">
        <f ca="1">SUMIFS(СВЦЭМ!$K$40:$K$783,СВЦЭМ!$A$40:$A$783,$A377,СВЦЭМ!$B$39:$B$782,X$366)+'СЕТ СН'!$F$16</f>
        <v>0</v>
      </c>
      <c r="Y377" s="36">
        <f ca="1">SUMIFS(СВЦЭМ!$K$40:$K$783,СВЦЭМ!$A$40:$A$783,$A377,СВЦЭМ!$B$39:$B$782,Y$366)+'СЕТ СН'!$F$16</f>
        <v>0</v>
      </c>
    </row>
    <row r="378" spans="1:25" ht="15.75" hidden="1" x14ac:dyDescent="0.2">
      <c r="A378" s="35">
        <f t="shared" si="10"/>
        <v>45150</v>
      </c>
      <c r="B378" s="36">
        <f ca="1">SUMIFS(СВЦЭМ!$K$40:$K$783,СВЦЭМ!$A$40:$A$783,$A378,СВЦЭМ!$B$39:$B$782,B$366)+'СЕТ СН'!$F$16</f>
        <v>0</v>
      </c>
      <c r="C378" s="36">
        <f ca="1">SUMIFS(СВЦЭМ!$K$40:$K$783,СВЦЭМ!$A$40:$A$783,$A378,СВЦЭМ!$B$39:$B$782,C$366)+'СЕТ СН'!$F$16</f>
        <v>0</v>
      </c>
      <c r="D378" s="36">
        <f ca="1">SUMIFS(СВЦЭМ!$K$40:$K$783,СВЦЭМ!$A$40:$A$783,$A378,СВЦЭМ!$B$39:$B$782,D$366)+'СЕТ СН'!$F$16</f>
        <v>0</v>
      </c>
      <c r="E378" s="36">
        <f ca="1">SUMIFS(СВЦЭМ!$K$40:$K$783,СВЦЭМ!$A$40:$A$783,$A378,СВЦЭМ!$B$39:$B$782,E$366)+'СЕТ СН'!$F$16</f>
        <v>0</v>
      </c>
      <c r="F378" s="36">
        <f ca="1">SUMIFS(СВЦЭМ!$K$40:$K$783,СВЦЭМ!$A$40:$A$783,$A378,СВЦЭМ!$B$39:$B$782,F$366)+'СЕТ СН'!$F$16</f>
        <v>0</v>
      </c>
      <c r="G378" s="36">
        <f ca="1">SUMIFS(СВЦЭМ!$K$40:$K$783,СВЦЭМ!$A$40:$A$783,$A378,СВЦЭМ!$B$39:$B$782,G$366)+'СЕТ СН'!$F$16</f>
        <v>0</v>
      </c>
      <c r="H378" s="36">
        <f ca="1">SUMIFS(СВЦЭМ!$K$40:$K$783,СВЦЭМ!$A$40:$A$783,$A378,СВЦЭМ!$B$39:$B$782,H$366)+'СЕТ СН'!$F$16</f>
        <v>0</v>
      </c>
      <c r="I378" s="36">
        <f ca="1">SUMIFS(СВЦЭМ!$K$40:$K$783,СВЦЭМ!$A$40:$A$783,$A378,СВЦЭМ!$B$39:$B$782,I$366)+'СЕТ СН'!$F$16</f>
        <v>0</v>
      </c>
      <c r="J378" s="36">
        <f ca="1">SUMIFS(СВЦЭМ!$K$40:$K$783,СВЦЭМ!$A$40:$A$783,$A378,СВЦЭМ!$B$39:$B$782,J$366)+'СЕТ СН'!$F$16</f>
        <v>0</v>
      </c>
      <c r="K378" s="36">
        <f ca="1">SUMIFS(СВЦЭМ!$K$40:$K$783,СВЦЭМ!$A$40:$A$783,$A378,СВЦЭМ!$B$39:$B$782,K$366)+'СЕТ СН'!$F$16</f>
        <v>0</v>
      </c>
      <c r="L378" s="36">
        <f ca="1">SUMIFS(СВЦЭМ!$K$40:$K$783,СВЦЭМ!$A$40:$A$783,$A378,СВЦЭМ!$B$39:$B$782,L$366)+'СЕТ СН'!$F$16</f>
        <v>0</v>
      </c>
      <c r="M378" s="36">
        <f ca="1">SUMIFS(СВЦЭМ!$K$40:$K$783,СВЦЭМ!$A$40:$A$783,$A378,СВЦЭМ!$B$39:$B$782,M$366)+'СЕТ СН'!$F$16</f>
        <v>0</v>
      </c>
      <c r="N378" s="36">
        <f ca="1">SUMIFS(СВЦЭМ!$K$40:$K$783,СВЦЭМ!$A$40:$A$783,$A378,СВЦЭМ!$B$39:$B$782,N$366)+'СЕТ СН'!$F$16</f>
        <v>0</v>
      </c>
      <c r="O378" s="36">
        <f ca="1">SUMIFS(СВЦЭМ!$K$40:$K$783,СВЦЭМ!$A$40:$A$783,$A378,СВЦЭМ!$B$39:$B$782,O$366)+'СЕТ СН'!$F$16</f>
        <v>0</v>
      </c>
      <c r="P378" s="36">
        <f ca="1">SUMIFS(СВЦЭМ!$K$40:$K$783,СВЦЭМ!$A$40:$A$783,$A378,СВЦЭМ!$B$39:$B$782,P$366)+'СЕТ СН'!$F$16</f>
        <v>0</v>
      </c>
      <c r="Q378" s="36">
        <f ca="1">SUMIFS(СВЦЭМ!$K$40:$K$783,СВЦЭМ!$A$40:$A$783,$A378,СВЦЭМ!$B$39:$B$782,Q$366)+'СЕТ СН'!$F$16</f>
        <v>0</v>
      </c>
      <c r="R378" s="36">
        <f ca="1">SUMIFS(СВЦЭМ!$K$40:$K$783,СВЦЭМ!$A$40:$A$783,$A378,СВЦЭМ!$B$39:$B$782,R$366)+'СЕТ СН'!$F$16</f>
        <v>0</v>
      </c>
      <c r="S378" s="36">
        <f ca="1">SUMIFS(СВЦЭМ!$K$40:$K$783,СВЦЭМ!$A$40:$A$783,$A378,СВЦЭМ!$B$39:$B$782,S$366)+'СЕТ СН'!$F$16</f>
        <v>0</v>
      </c>
      <c r="T378" s="36">
        <f ca="1">SUMIFS(СВЦЭМ!$K$40:$K$783,СВЦЭМ!$A$40:$A$783,$A378,СВЦЭМ!$B$39:$B$782,T$366)+'СЕТ СН'!$F$16</f>
        <v>0</v>
      </c>
      <c r="U378" s="36">
        <f ca="1">SUMIFS(СВЦЭМ!$K$40:$K$783,СВЦЭМ!$A$40:$A$783,$A378,СВЦЭМ!$B$39:$B$782,U$366)+'СЕТ СН'!$F$16</f>
        <v>0</v>
      </c>
      <c r="V378" s="36">
        <f ca="1">SUMIFS(СВЦЭМ!$K$40:$K$783,СВЦЭМ!$A$40:$A$783,$A378,СВЦЭМ!$B$39:$B$782,V$366)+'СЕТ СН'!$F$16</f>
        <v>0</v>
      </c>
      <c r="W378" s="36">
        <f ca="1">SUMIFS(СВЦЭМ!$K$40:$K$783,СВЦЭМ!$A$40:$A$783,$A378,СВЦЭМ!$B$39:$B$782,W$366)+'СЕТ СН'!$F$16</f>
        <v>0</v>
      </c>
      <c r="X378" s="36">
        <f ca="1">SUMIFS(СВЦЭМ!$K$40:$K$783,СВЦЭМ!$A$40:$A$783,$A378,СВЦЭМ!$B$39:$B$782,X$366)+'СЕТ СН'!$F$16</f>
        <v>0</v>
      </c>
      <c r="Y378" s="36">
        <f ca="1">SUMIFS(СВЦЭМ!$K$40:$K$783,СВЦЭМ!$A$40:$A$783,$A378,СВЦЭМ!$B$39:$B$782,Y$366)+'СЕТ СН'!$F$16</f>
        <v>0</v>
      </c>
    </row>
    <row r="379" spans="1:25" ht="15.75" hidden="1" x14ac:dyDescent="0.2">
      <c r="A379" s="35">
        <f t="shared" si="10"/>
        <v>45151</v>
      </c>
      <c r="B379" s="36">
        <f ca="1">SUMIFS(СВЦЭМ!$K$40:$K$783,СВЦЭМ!$A$40:$A$783,$A379,СВЦЭМ!$B$39:$B$782,B$366)+'СЕТ СН'!$F$16</f>
        <v>0</v>
      </c>
      <c r="C379" s="36">
        <f ca="1">SUMIFS(СВЦЭМ!$K$40:$K$783,СВЦЭМ!$A$40:$A$783,$A379,СВЦЭМ!$B$39:$B$782,C$366)+'СЕТ СН'!$F$16</f>
        <v>0</v>
      </c>
      <c r="D379" s="36">
        <f ca="1">SUMIFS(СВЦЭМ!$K$40:$K$783,СВЦЭМ!$A$40:$A$783,$A379,СВЦЭМ!$B$39:$B$782,D$366)+'СЕТ СН'!$F$16</f>
        <v>0</v>
      </c>
      <c r="E379" s="36">
        <f ca="1">SUMIFS(СВЦЭМ!$K$40:$K$783,СВЦЭМ!$A$40:$A$783,$A379,СВЦЭМ!$B$39:$B$782,E$366)+'СЕТ СН'!$F$16</f>
        <v>0</v>
      </c>
      <c r="F379" s="36">
        <f ca="1">SUMIFS(СВЦЭМ!$K$40:$K$783,СВЦЭМ!$A$40:$A$783,$A379,СВЦЭМ!$B$39:$B$782,F$366)+'СЕТ СН'!$F$16</f>
        <v>0</v>
      </c>
      <c r="G379" s="36">
        <f ca="1">SUMIFS(СВЦЭМ!$K$40:$K$783,СВЦЭМ!$A$40:$A$783,$A379,СВЦЭМ!$B$39:$B$782,G$366)+'СЕТ СН'!$F$16</f>
        <v>0</v>
      </c>
      <c r="H379" s="36">
        <f ca="1">SUMIFS(СВЦЭМ!$K$40:$K$783,СВЦЭМ!$A$40:$A$783,$A379,СВЦЭМ!$B$39:$B$782,H$366)+'СЕТ СН'!$F$16</f>
        <v>0</v>
      </c>
      <c r="I379" s="36">
        <f ca="1">SUMIFS(СВЦЭМ!$K$40:$K$783,СВЦЭМ!$A$40:$A$783,$A379,СВЦЭМ!$B$39:$B$782,I$366)+'СЕТ СН'!$F$16</f>
        <v>0</v>
      </c>
      <c r="J379" s="36">
        <f ca="1">SUMIFS(СВЦЭМ!$K$40:$K$783,СВЦЭМ!$A$40:$A$783,$A379,СВЦЭМ!$B$39:$B$782,J$366)+'СЕТ СН'!$F$16</f>
        <v>0</v>
      </c>
      <c r="K379" s="36">
        <f ca="1">SUMIFS(СВЦЭМ!$K$40:$K$783,СВЦЭМ!$A$40:$A$783,$A379,СВЦЭМ!$B$39:$B$782,K$366)+'СЕТ СН'!$F$16</f>
        <v>0</v>
      </c>
      <c r="L379" s="36">
        <f ca="1">SUMIFS(СВЦЭМ!$K$40:$K$783,СВЦЭМ!$A$40:$A$783,$A379,СВЦЭМ!$B$39:$B$782,L$366)+'СЕТ СН'!$F$16</f>
        <v>0</v>
      </c>
      <c r="M379" s="36">
        <f ca="1">SUMIFS(СВЦЭМ!$K$40:$K$783,СВЦЭМ!$A$40:$A$783,$A379,СВЦЭМ!$B$39:$B$782,M$366)+'СЕТ СН'!$F$16</f>
        <v>0</v>
      </c>
      <c r="N379" s="36">
        <f ca="1">SUMIFS(СВЦЭМ!$K$40:$K$783,СВЦЭМ!$A$40:$A$783,$A379,СВЦЭМ!$B$39:$B$782,N$366)+'СЕТ СН'!$F$16</f>
        <v>0</v>
      </c>
      <c r="O379" s="36">
        <f ca="1">SUMIFS(СВЦЭМ!$K$40:$K$783,СВЦЭМ!$A$40:$A$783,$A379,СВЦЭМ!$B$39:$B$782,O$366)+'СЕТ СН'!$F$16</f>
        <v>0</v>
      </c>
      <c r="P379" s="36">
        <f ca="1">SUMIFS(СВЦЭМ!$K$40:$K$783,СВЦЭМ!$A$40:$A$783,$A379,СВЦЭМ!$B$39:$B$782,P$366)+'СЕТ СН'!$F$16</f>
        <v>0</v>
      </c>
      <c r="Q379" s="36">
        <f ca="1">SUMIFS(СВЦЭМ!$K$40:$K$783,СВЦЭМ!$A$40:$A$783,$A379,СВЦЭМ!$B$39:$B$782,Q$366)+'СЕТ СН'!$F$16</f>
        <v>0</v>
      </c>
      <c r="R379" s="36">
        <f ca="1">SUMIFS(СВЦЭМ!$K$40:$K$783,СВЦЭМ!$A$40:$A$783,$A379,СВЦЭМ!$B$39:$B$782,R$366)+'СЕТ СН'!$F$16</f>
        <v>0</v>
      </c>
      <c r="S379" s="36">
        <f ca="1">SUMIFS(СВЦЭМ!$K$40:$K$783,СВЦЭМ!$A$40:$A$783,$A379,СВЦЭМ!$B$39:$B$782,S$366)+'СЕТ СН'!$F$16</f>
        <v>0</v>
      </c>
      <c r="T379" s="36">
        <f ca="1">SUMIFS(СВЦЭМ!$K$40:$K$783,СВЦЭМ!$A$40:$A$783,$A379,СВЦЭМ!$B$39:$B$782,T$366)+'СЕТ СН'!$F$16</f>
        <v>0</v>
      </c>
      <c r="U379" s="36">
        <f ca="1">SUMIFS(СВЦЭМ!$K$40:$K$783,СВЦЭМ!$A$40:$A$783,$A379,СВЦЭМ!$B$39:$B$782,U$366)+'СЕТ СН'!$F$16</f>
        <v>0</v>
      </c>
      <c r="V379" s="36">
        <f ca="1">SUMIFS(СВЦЭМ!$K$40:$K$783,СВЦЭМ!$A$40:$A$783,$A379,СВЦЭМ!$B$39:$B$782,V$366)+'СЕТ СН'!$F$16</f>
        <v>0</v>
      </c>
      <c r="W379" s="36">
        <f ca="1">SUMIFS(СВЦЭМ!$K$40:$K$783,СВЦЭМ!$A$40:$A$783,$A379,СВЦЭМ!$B$39:$B$782,W$366)+'СЕТ СН'!$F$16</f>
        <v>0</v>
      </c>
      <c r="X379" s="36">
        <f ca="1">SUMIFS(СВЦЭМ!$K$40:$K$783,СВЦЭМ!$A$40:$A$783,$A379,СВЦЭМ!$B$39:$B$782,X$366)+'СЕТ СН'!$F$16</f>
        <v>0</v>
      </c>
      <c r="Y379" s="36">
        <f ca="1">SUMIFS(СВЦЭМ!$K$40:$K$783,СВЦЭМ!$A$40:$A$783,$A379,СВЦЭМ!$B$39:$B$782,Y$366)+'СЕТ СН'!$F$16</f>
        <v>0</v>
      </c>
    </row>
    <row r="380" spans="1:25" ht="15.75" hidden="1" x14ac:dyDescent="0.2">
      <c r="A380" s="35">
        <f t="shared" si="10"/>
        <v>45152</v>
      </c>
      <c r="B380" s="36">
        <f ca="1">SUMIFS(СВЦЭМ!$K$40:$K$783,СВЦЭМ!$A$40:$A$783,$A380,СВЦЭМ!$B$39:$B$782,B$366)+'СЕТ СН'!$F$16</f>
        <v>0</v>
      </c>
      <c r="C380" s="36">
        <f ca="1">SUMIFS(СВЦЭМ!$K$40:$K$783,СВЦЭМ!$A$40:$A$783,$A380,СВЦЭМ!$B$39:$B$782,C$366)+'СЕТ СН'!$F$16</f>
        <v>0</v>
      </c>
      <c r="D380" s="36">
        <f ca="1">SUMIFS(СВЦЭМ!$K$40:$K$783,СВЦЭМ!$A$40:$A$783,$A380,СВЦЭМ!$B$39:$B$782,D$366)+'СЕТ СН'!$F$16</f>
        <v>0</v>
      </c>
      <c r="E380" s="36">
        <f ca="1">SUMIFS(СВЦЭМ!$K$40:$K$783,СВЦЭМ!$A$40:$A$783,$A380,СВЦЭМ!$B$39:$B$782,E$366)+'СЕТ СН'!$F$16</f>
        <v>0</v>
      </c>
      <c r="F380" s="36">
        <f ca="1">SUMIFS(СВЦЭМ!$K$40:$K$783,СВЦЭМ!$A$40:$A$783,$A380,СВЦЭМ!$B$39:$B$782,F$366)+'СЕТ СН'!$F$16</f>
        <v>0</v>
      </c>
      <c r="G380" s="36">
        <f ca="1">SUMIFS(СВЦЭМ!$K$40:$K$783,СВЦЭМ!$A$40:$A$783,$A380,СВЦЭМ!$B$39:$B$782,G$366)+'СЕТ СН'!$F$16</f>
        <v>0</v>
      </c>
      <c r="H380" s="36">
        <f ca="1">SUMIFS(СВЦЭМ!$K$40:$K$783,СВЦЭМ!$A$40:$A$783,$A380,СВЦЭМ!$B$39:$B$782,H$366)+'СЕТ СН'!$F$16</f>
        <v>0</v>
      </c>
      <c r="I380" s="36">
        <f ca="1">SUMIFS(СВЦЭМ!$K$40:$K$783,СВЦЭМ!$A$40:$A$783,$A380,СВЦЭМ!$B$39:$B$782,I$366)+'СЕТ СН'!$F$16</f>
        <v>0</v>
      </c>
      <c r="J380" s="36">
        <f ca="1">SUMIFS(СВЦЭМ!$K$40:$K$783,СВЦЭМ!$A$40:$A$783,$A380,СВЦЭМ!$B$39:$B$782,J$366)+'СЕТ СН'!$F$16</f>
        <v>0</v>
      </c>
      <c r="K380" s="36">
        <f ca="1">SUMIFS(СВЦЭМ!$K$40:$K$783,СВЦЭМ!$A$40:$A$783,$A380,СВЦЭМ!$B$39:$B$782,K$366)+'СЕТ СН'!$F$16</f>
        <v>0</v>
      </c>
      <c r="L380" s="36">
        <f ca="1">SUMIFS(СВЦЭМ!$K$40:$K$783,СВЦЭМ!$A$40:$A$783,$A380,СВЦЭМ!$B$39:$B$782,L$366)+'СЕТ СН'!$F$16</f>
        <v>0</v>
      </c>
      <c r="M380" s="36">
        <f ca="1">SUMIFS(СВЦЭМ!$K$40:$K$783,СВЦЭМ!$A$40:$A$783,$A380,СВЦЭМ!$B$39:$B$782,M$366)+'СЕТ СН'!$F$16</f>
        <v>0</v>
      </c>
      <c r="N380" s="36">
        <f ca="1">SUMIFS(СВЦЭМ!$K$40:$K$783,СВЦЭМ!$A$40:$A$783,$A380,СВЦЭМ!$B$39:$B$782,N$366)+'СЕТ СН'!$F$16</f>
        <v>0</v>
      </c>
      <c r="O380" s="36">
        <f ca="1">SUMIFS(СВЦЭМ!$K$40:$K$783,СВЦЭМ!$A$40:$A$783,$A380,СВЦЭМ!$B$39:$B$782,O$366)+'СЕТ СН'!$F$16</f>
        <v>0</v>
      </c>
      <c r="P380" s="36">
        <f ca="1">SUMIFS(СВЦЭМ!$K$40:$K$783,СВЦЭМ!$A$40:$A$783,$A380,СВЦЭМ!$B$39:$B$782,P$366)+'СЕТ СН'!$F$16</f>
        <v>0</v>
      </c>
      <c r="Q380" s="36">
        <f ca="1">SUMIFS(СВЦЭМ!$K$40:$K$783,СВЦЭМ!$A$40:$A$783,$A380,СВЦЭМ!$B$39:$B$782,Q$366)+'СЕТ СН'!$F$16</f>
        <v>0</v>
      </c>
      <c r="R380" s="36">
        <f ca="1">SUMIFS(СВЦЭМ!$K$40:$K$783,СВЦЭМ!$A$40:$A$783,$A380,СВЦЭМ!$B$39:$B$782,R$366)+'СЕТ СН'!$F$16</f>
        <v>0</v>
      </c>
      <c r="S380" s="36">
        <f ca="1">SUMIFS(СВЦЭМ!$K$40:$K$783,СВЦЭМ!$A$40:$A$783,$A380,СВЦЭМ!$B$39:$B$782,S$366)+'СЕТ СН'!$F$16</f>
        <v>0</v>
      </c>
      <c r="T380" s="36">
        <f ca="1">SUMIFS(СВЦЭМ!$K$40:$K$783,СВЦЭМ!$A$40:$A$783,$A380,СВЦЭМ!$B$39:$B$782,T$366)+'СЕТ СН'!$F$16</f>
        <v>0</v>
      </c>
      <c r="U380" s="36">
        <f ca="1">SUMIFS(СВЦЭМ!$K$40:$K$783,СВЦЭМ!$A$40:$A$783,$A380,СВЦЭМ!$B$39:$B$782,U$366)+'СЕТ СН'!$F$16</f>
        <v>0</v>
      </c>
      <c r="V380" s="36">
        <f ca="1">SUMIFS(СВЦЭМ!$K$40:$K$783,СВЦЭМ!$A$40:$A$783,$A380,СВЦЭМ!$B$39:$B$782,V$366)+'СЕТ СН'!$F$16</f>
        <v>0</v>
      </c>
      <c r="W380" s="36">
        <f ca="1">SUMIFS(СВЦЭМ!$K$40:$K$783,СВЦЭМ!$A$40:$A$783,$A380,СВЦЭМ!$B$39:$B$782,W$366)+'СЕТ СН'!$F$16</f>
        <v>0</v>
      </c>
      <c r="X380" s="36">
        <f ca="1">SUMIFS(СВЦЭМ!$K$40:$K$783,СВЦЭМ!$A$40:$A$783,$A380,СВЦЭМ!$B$39:$B$782,X$366)+'СЕТ СН'!$F$16</f>
        <v>0</v>
      </c>
      <c r="Y380" s="36">
        <f ca="1">SUMIFS(СВЦЭМ!$K$40:$K$783,СВЦЭМ!$A$40:$A$783,$A380,СВЦЭМ!$B$39:$B$782,Y$366)+'СЕТ СН'!$F$16</f>
        <v>0</v>
      </c>
    </row>
    <row r="381" spans="1:25" ht="15.75" hidden="1" x14ac:dyDescent="0.2">
      <c r="A381" s="35">
        <f t="shared" si="10"/>
        <v>45153</v>
      </c>
      <c r="B381" s="36">
        <f ca="1">SUMIFS(СВЦЭМ!$K$40:$K$783,СВЦЭМ!$A$40:$A$783,$A381,СВЦЭМ!$B$39:$B$782,B$366)+'СЕТ СН'!$F$16</f>
        <v>0</v>
      </c>
      <c r="C381" s="36">
        <f ca="1">SUMIFS(СВЦЭМ!$K$40:$K$783,СВЦЭМ!$A$40:$A$783,$A381,СВЦЭМ!$B$39:$B$782,C$366)+'СЕТ СН'!$F$16</f>
        <v>0</v>
      </c>
      <c r="D381" s="36">
        <f ca="1">SUMIFS(СВЦЭМ!$K$40:$K$783,СВЦЭМ!$A$40:$A$783,$A381,СВЦЭМ!$B$39:$B$782,D$366)+'СЕТ СН'!$F$16</f>
        <v>0</v>
      </c>
      <c r="E381" s="36">
        <f ca="1">SUMIFS(СВЦЭМ!$K$40:$K$783,СВЦЭМ!$A$40:$A$783,$A381,СВЦЭМ!$B$39:$B$782,E$366)+'СЕТ СН'!$F$16</f>
        <v>0</v>
      </c>
      <c r="F381" s="36">
        <f ca="1">SUMIFS(СВЦЭМ!$K$40:$K$783,СВЦЭМ!$A$40:$A$783,$A381,СВЦЭМ!$B$39:$B$782,F$366)+'СЕТ СН'!$F$16</f>
        <v>0</v>
      </c>
      <c r="G381" s="36">
        <f ca="1">SUMIFS(СВЦЭМ!$K$40:$K$783,СВЦЭМ!$A$40:$A$783,$A381,СВЦЭМ!$B$39:$B$782,G$366)+'СЕТ СН'!$F$16</f>
        <v>0</v>
      </c>
      <c r="H381" s="36">
        <f ca="1">SUMIFS(СВЦЭМ!$K$40:$K$783,СВЦЭМ!$A$40:$A$783,$A381,СВЦЭМ!$B$39:$B$782,H$366)+'СЕТ СН'!$F$16</f>
        <v>0</v>
      </c>
      <c r="I381" s="36">
        <f ca="1">SUMIFS(СВЦЭМ!$K$40:$K$783,СВЦЭМ!$A$40:$A$783,$A381,СВЦЭМ!$B$39:$B$782,I$366)+'СЕТ СН'!$F$16</f>
        <v>0</v>
      </c>
      <c r="J381" s="36">
        <f ca="1">SUMIFS(СВЦЭМ!$K$40:$K$783,СВЦЭМ!$A$40:$A$783,$A381,СВЦЭМ!$B$39:$B$782,J$366)+'СЕТ СН'!$F$16</f>
        <v>0</v>
      </c>
      <c r="K381" s="36">
        <f ca="1">SUMIFS(СВЦЭМ!$K$40:$K$783,СВЦЭМ!$A$40:$A$783,$A381,СВЦЭМ!$B$39:$B$782,K$366)+'СЕТ СН'!$F$16</f>
        <v>0</v>
      </c>
      <c r="L381" s="36">
        <f ca="1">SUMIFS(СВЦЭМ!$K$40:$K$783,СВЦЭМ!$A$40:$A$783,$A381,СВЦЭМ!$B$39:$B$782,L$366)+'СЕТ СН'!$F$16</f>
        <v>0</v>
      </c>
      <c r="M381" s="36">
        <f ca="1">SUMIFS(СВЦЭМ!$K$40:$K$783,СВЦЭМ!$A$40:$A$783,$A381,СВЦЭМ!$B$39:$B$782,M$366)+'СЕТ СН'!$F$16</f>
        <v>0</v>
      </c>
      <c r="N381" s="36">
        <f ca="1">SUMIFS(СВЦЭМ!$K$40:$K$783,СВЦЭМ!$A$40:$A$783,$A381,СВЦЭМ!$B$39:$B$782,N$366)+'СЕТ СН'!$F$16</f>
        <v>0</v>
      </c>
      <c r="O381" s="36">
        <f ca="1">SUMIFS(СВЦЭМ!$K$40:$K$783,СВЦЭМ!$A$40:$A$783,$A381,СВЦЭМ!$B$39:$B$782,O$366)+'СЕТ СН'!$F$16</f>
        <v>0</v>
      </c>
      <c r="P381" s="36">
        <f ca="1">SUMIFS(СВЦЭМ!$K$40:$K$783,СВЦЭМ!$A$40:$A$783,$A381,СВЦЭМ!$B$39:$B$782,P$366)+'СЕТ СН'!$F$16</f>
        <v>0</v>
      </c>
      <c r="Q381" s="36">
        <f ca="1">SUMIFS(СВЦЭМ!$K$40:$K$783,СВЦЭМ!$A$40:$A$783,$A381,СВЦЭМ!$B$39:$B$782,Q$366)+'СЕТ СН'!$F$16</f>
        <v>0</v>
      </c>
      <c r="R381" s="36">
        <f ca="1">SUMIFS(СВЦЭМ!$K$40:$K$783,СВЦЭМ!$A$40:$A$783,$A381,СВЦЭМ!$B$39:$B$782,R$366)+'СЕТ СН'!$F$16</f>
        <v>0</v>
      </c>
      <c r="S381" s="36">
        <f ca="1">SUMIFS(СВЦЭМ!$K$40:$K$783,СВЦЭМ!$A$40:$A$783,$A381,СВЦЭМ!$B$39:$B$782,S$366)+'СЕТ СН'!$F$16</f>
        <v>0</v>
      </c>
      <c r="T381" s="36">
        <f ca="1">SUMIFS(СВЦЭМ!$K$40:$K$783,СВЦЭМ!$A$40:$A$783,$A381,СВЦЭМ!$B$39:$B$782,T$366)+'СЕТ СН'!$F$16</f>
        <v>0</v>
      </c>
      <c r="U381" s="36">
        <f ca="1">SUMIFS(СВЦЭМ!$K$40:$K$783,СВЦЭМ!$A$40:$A$783,$A381,СВЦЭМ!$B$39:$B$782,U$366)+'СЕТ СН'!$F$16</f>
        <v>0</v>
      </c>
      <c r="V381" s="36">
        <f ca="1">SUMIFS(СВЦЭМ!$K$40:$K$783,СВЦЭМ!$A$40:$A$783,$A381,СВЦЭМ!$B$39:$B$782,V$366)+'СЕТ СН'!$F$16</f>
        <v>0</v>
      </c>
      <c r="W381" s="36">
        <f ca="1">SUMIFS(СВЦЭМ!$K$40:$K$783,СВЦЭМ!$A$40:$A$783,$A381,СВЦЭМ!$B$39:$B$782,W$366)+'СЕТ СН'!$F$16</f>
        <v>0</v>
      </c>
      <c r="X381" s="36">
        <f ca="1">SUMIFS(СВЦЭМ!$K$40:$K$783,СВЦЭМ!$A$40:$A$783,$A381,СВЦЭМ!$B$39:$B$782,X$366)+'СЕТ СН'!$F$16</f>
        <v>0</v>
      </c>
      <c r="Y381" s="36">
        <f ca="1">SUMIFS(СВЦЭМ!$K$40:$K$783,СВЦЭМ!$A$40:$A$783,$A381,СВЦЭМ!$B$39:$B$782,Y$366)+'СЕТ СН'!$F$16</f>
        <v>0</v>
      </c>
    </row>
    <row r="382" spans="1:25" ht="15.75" hidden="1" x14ac:dyDescent="0.2">
      <c r="A382" s="35">
        <f t="shared" si="10"/>
        <v>45154</v>
      </c>
      <c r="B382" s="36">
        <f ca="1">SUMIFS(СВЦЭМ!$K$40:$K$783,СВЦЭМ!$A$40:$A$783,$A382,СВЦЭМ!$B$39:$B$782,B$366)+'СЕТ СН'!$F$16</f>
        <v>0</v>
      </c>
      <c r="C382" s="36">
        <f ca="1">SUMIFS(СВЦЭМ!$K$40:$K$783,СВЦЭМ!$A$40:$A$783,$A382,СВЦЭМ!$B$39:$B$782,C$366)+'СЕТ СН'!$F$16</f>
        <v>0</v>
      </c>
      <c r="D382" s="36">
        <f ca="1">SUMIFS(СВЦЭМ!$K$40:$K$783,СВЦЭМ!$A$40:$A$783,$A382,СВЦЭМ!$B$39:$B$782,D$366)+'СЕТ СН'!$F$16</f>
        <v>0</v>
      </c>
      <c r="E382" s="36">
        <f ca="1">SUMIFS(СВЦЭМ!$K$40:$K$783,СВЦЭМ!$A$40:$A$783,$A382,СВЦЭМ!$B$39:$B$782,E$366)+'СЕТ СН'!$F$16</f>
        <v>0</v>
      </c>
      <c r="F382" s="36">
        <f ca="1">SUMIFS(СВЦЭМ!$K$40:$K$783,СВЦЭМ!$A$40:$A$783,$A382,СВЦЭМ!$B$39:$B$782,F$366)+'СЕТ СН'!$F$16</f>
        <v>0</v>
      </c>
      <c r="G382" s="36">
        <f ca="1">SUMIFS(СВЦЭМ!$K$40:$K$783,СВЦЭМ!$A$40:$A$783,$A382,СВЦЭМ!$B$39:$B$782,G$366)+'СЕТ СН'!$F$16</f>
        <v>0</v>
      </c>
      <c r="H382" s="36">
        <f ca="1">SUMIFS(СВЦЭМ!$K$40:$K$783,СВЦЭМ!$A$40:$A$783,$A382,СВЦЭМ!$B$39:$B$782,H$366)+'СЕТ СН'!$F$16</f>
        <v>0</v>
      </c>
      <c r="I382" s="36">
        <f ca="1">SUMIFS(СВЦЭМ!$K$40:$K$783,СВЦЭМ!$A$40:$A$783,$A382,СВЦЭМ!$B$39:$B$782,I$366)+'СЕТ СН'!$F$16</f>
        <v>0</v>
      </c>
      <c r="J382" s="36">
        <f ca="1">SUMIFS(СВЦЭМ!$K$40:$K$783,СВЦЭМ!$A$40:$A$783,$A382,СВЦЭМ!$B$39:$B$782,J$366)+'СЕТ СН'!$F$16</f>
        <v>0</v>
      </c>
      <c r="K382" s="36">
        <f ca="1">SUMIFS(СВЦЭМ!$K$40:$K$783,СВЦЭМ!$A$40:$A$783,$A382,СВЦЭМ!$B$39:$B$782,K$366)+'СЕТ СН'!$F$16</f>
        <v>0</v>
      </c>
      <c r="L382" s="36">
        <f ca="1">SUMIFS(СВЦЭМ!$K$40:$K$783,СВЦЭМ!$A$40:$A$783,$A382,СВЦЭМ!$B$39:$B$782,L$366)+'СЕТ СН'!$F$16</f>
        <v>0</v>
      </c>
      <c r="M382" s="36">
        <f ca="1">SUMIFS(СВЦЭМ!$K$40:$K$783,СВЦЭМ!$A$40:$A$783,$A382,СВЦЭМ!$B$39:$B$782,M$366)+'СЕТ СН'!$F$16</f>
        <v>0</v>
      </c>
      <c r="N382" s="36">
        <f ca="1">SUMIFS(СВЦЭМ!$K$40:$K$783,СВЦЭМ!$A$40:$A$783,$A382,СВЦЭМ!$B$39:$B$782,N$366)+'СЕТ СН'!$F$16</f>
        <v>0</v>
      </c>
      <c r="O382" s="36">
        <f ca="1">SUMIFS(СВЦЭМ!$K$40:$K$783,СВЦЭМ!$A$40:$A$783,$A382,СВЦЭМ!$B$39:$B$782,O$366)+'СЕТ СН'!$F$16</f>
        <v>0</v>
      </c>
      <c r="P382" s="36">
        <f ca="1">SUMIFS(СВЦЭМ!$K$40:$K$783,СВЦЭМ!$A$40:$A$783,$A382,СВЦЭМ!$B$39:$B$782,P$366)+'СЕТ СН'!$F$16</f>
        <v>0</v>
      </c>
      <c r="Q382" s="36">
        <f ca="1">SUMIFS(СВЦЭМ!$K$40:$K$783,СВЦЭМ!$A$40:$A$783,$A382,СВЦЭМ!$B$39:$B$782,Q$366)+'СЕТ СН'!$F$16</f>
        <v>0</v>
      </c>
      <c r="R382" s="36">
        <f ca="1">SUMIFS(СВЦЭМ!$K$40:$K$783,СВЦЭМ!$A$40:$A$783,$A382,СВЦЭМ!$B$39:$B$782,R$366)+'СЕТ СН'!$F$16</f>
        <v>0</v>
      </c>
      <c r="S382" s="36">
        <f ca="1">SUMIFS(СВЦЭМ!$K$40:$K$783,СВЦЭМ!$A$40:$A$783,$A382,СВЦЭМ!$B$39:$B$782,S$366)+'СЕТ СН'!$F$16</f>
        <v>0</v>
      </c>
      <c r="T382" s="36">
        <f ca="1">SUMIFS(СВЦЭМ!$K$40:$K$783,СВЦЭМ!$A$40:$A$783,$A382,СВЦЭМ!$B$39:$B$782,T$366)+'СЕТ СН'!$F$16</f>
        <v>0</v>
      </c>
      <c r="U382" s="36">
        <f ca="1">SUMIFS(СВЦЭМ!$K$40:$K$783,СВЦЭМ!$A$40:$A$783,$A382,СВЦЭМ!$B$39:$B$782,U$366)+'СЕТ СН'!$F$16</f>
        <v>0</v>
      </c>
      <c r="V382" s="36">
        <f ca="1">SUMIFS(СВЦЭМ!$K$40:$K$783,СВЦЭМ!$A$40:$A$783,$A382,СВЦЭМ!$B$39:$B$782,V$366)+'СЕТ СН'!$F$16</f>
        <v>0</v>
      </c>
      <c r="W382" s="36">
        <f ca="1">SUMIFS(СВЦЭМ!$K$40:$K$783,СВЦЭМ!$A$40:$A$783,$A382,СВЦЭМ!$B$39:$B$782,W$366)+'СЕТ СН'!$F$16</f>
        <v>0</v>
      </c>
      <c r="X382" s="36">
        <f ca="1">SUMIFS(СВЦЭМ!$K$40:$K$783,СВЦЭМ!$A$40:$A$783,$A382,СВЦЭМ!$B$39:$B$782,X$366)+'СЕТ СН'!$F$16</f>
        <v>0</v>
      </c>
      <c r="Y382" s="36">
        <f ca="1">SUMIFS(СВЦЭМ!$K$40:$K$783,СВЦЭМ!$A$40:$A$783,$A382,СВЦЭМ!$B$39:$B$782,Y$366)+'СЕТ СН'!$F$16</f>
        <v>0</v>
      </c>
    </row>
    <row r="383" spans="1:25" ht="15.75" hidden="1" x14ac:dyDescent="0.2">
      <c r="A383" s="35">
        <f t="shared" si="10"/>
        <v>45155</v>
      </c>
      <c r="B383" s="36">
        <f ca="1">SUMIFS(СВЦЭМ!$K$40:$K$783,СВЦЭМ!$A$40:$A$783,$A383,СВЦЭМ!$B$39:$B$782,B$366)+'СЕТ СН'!$F$16</f>
        <v>0</v>
      </c>
      <c r="C383" s="36">
        <f ca="1">SUMIFS(СВЦЭМ!$K$40:$K$783,СВЦЭМ!$A$40:$A$783,$A383,СВЦЭМ!$B$39:$B$782,C$366)+'СЕТ СН'!$F$16</f>
        <v>0</v>
      </c>
      <c r="D383" s="36">
        <f ca="1">SUMIFS(СВЦЭМ!$K$40:$K$783,СВЦЭМ!$A$40:$A$783,$A383,СВЦЭМ!$B$39:$B$782,D$366)+'СЕТ СН'!$F$16</f>
        <v>0</v>
      </c>
      <c r="E383" s="36">
        <f ca="1">SUMIFS(СВЦЭМ!$K$40:$K$783,СВЦЭМ!$A$40:$A$783,$A383,СВЦЭМ!$B$39:$B$782,E$366)+'СЕТ СН'!$F$16</f>
        <v>0</v>
      </c>
      <c r="F383" s="36">
        <f ca="1">SUMIFS(СВЦЭМ!$K$40:$K$783,СВЦЭМ!$A$40:$A$783,$A383,СВЦЭМ!$B$39:$B$782,F$366)+'СЕТ СН'!$F$16</f>
        <v>0</v>
      </c>
      <c r="G383" s="36">
        <f ca="1">SUMIFS(СВЦЭМ!$K$40:$K$783,СВЦЭМ!$A$40:$A$783,$A383,СВЦЭМ!$B$39:$B$782,G$366)+'СЕТ СН'!$F$16</f>
        <v>0</v>
      </c>
      <c r="H383" s="36">
        <f ca="1">SUMIFS(СВЦЭМ!$K$40:$K$783,СВЦЭМ!$A$40:$A$783,$A383,СВЦЭМ!$B$39:$B$782,H$366)+'СЕТ СН'!$F$16</f>
        <v>0</v>
      </c>
      <c r="I383" s="36">
        <f ca="1">SUMIFS(СВЦЭМ!$K$40:$K$783,СВЦЭМ!$A$40:$A$783,$A383,СВЦЭМ!$B$39:$B$782,I$366)+'СЕТ СН'!$F$16</f>
        <v>0</v>
      </c>
      <c r="J383" s="36">
        <f ca="1">SUMIFS(СВЦЭМ!$K$40:$K$783,СВЦЭМ!$A$40:$A$783,$A383,СВЦЭМ!$B$39:$B$782,J$366)+'СЕТ СН'!$F$16</f>
        <v>0</v>
      </c>
      <c r="K383" s="36">
        <f ca="1">SUMIFS(СВЦЭМ!$K$40:$K$783,СВЦЭМ!$A$40:$A$783,$A383,СВЦЭМ!$B$39:$B$782,K$366)+'СЕТ СН'!$F$16</f>
        <v>0</v>
      </c>
      <c r="L383" s="36">
        <f ca="1">SUMIFS(СВЦЭМ!$K$40:$K$783,СВЦЭМ!$A$40:$A$783,$A383,СВЦЭМ!$B$39:$B$782,L$366)+'СЕТ СН'!$F$16</f>
        <v>0</v>
      </c>
      <c r="M383" s="36">
        <f ca="1">SUMIFS(СВЦЭМ!$K$40:$K$783,СВЦЭМ!$A$40:$A$783,$A383,СВЦЭМ!$B$39:$B$782,M$366)+'СЕТ СН'!$F$16</f>
        <v>0</v>
      </c>
      <c r="N383" s="36">
        <f ca="1">SUMIFS(СВЦЭМ!$K$40:$K$783,СВЦЭМ!$A$40:$A$783,$A383,СВЦЭМ!$B$39:$B$782,N$366)+'СЕТ СН'!$F$16</f>
        <v>0</v>
      </c>
      <c r="O383" s="36">
        <f ca="1">SUMIFS(СВЦЭМ!$K$40:$K$783,СВЦЭМ!$A$40:$A$783,$A383,СВЦЭМ!$B$39:$B$782,O$366)+'СЕТ СН'!$F$16</f>
        <v>0</v>
      </c>
      <c r="P383" s="36">
        <f ca="1">SUMIFS(СВЦЭМ!$K$40:$K$783,СВЦЭМ!$A$40:$A$783,$A383,СВЦЭМ!$B$39:$B$782,P$366)+'СЕТ СН'!$F$16</f>
        <v>0</v>
      </c>
      <c r="Q383" s="36">
        <f ca="1">SUMIFS(СВЦЭМ!$K$40:$K$783,СВЦЭМ!$A$40:$A$783,$A383,СВЦЭМ!$B$39:$B$782,Q$366)+'СЕТ СН'!$F$16</f>
        <v>0</v>
      </c>
      <c r="R383" s="36">
        <f ca="1">SUMIFS(СВЦЭМ!$K$40:$K$783,СВЦЭМ!$A$40:$A$783,$A383,СВЦЭМ!$B$39:$B$782,R$366)+'СЕТ СН'!$F$16</f>
        <v>0</v>
      </c>
      <c r="S383" s="36">
        <f ca="1">SUMIFS(СВЦЭМ!$K$40:$K$783,СВЦЭМ!$A$40:$A$783,$A383,СВЦЭМ!$B$39:$B$782,S$366)+'СЕТ СН'!$F$16</f>
        <v>0</v>
      </c>
      <c r="T383" s="36">
        <f ca="1">SUMIFS(СВЦЭМ!$K$40:$K$783,СВЦЭМ!$A$40:$A$783,$A383,СВЦЭМ!$B$39:$B$782,T$366)+'СЕТ СН'!$F$16</f>
        <v>0</v>
      </c>
      <c r="U383" s="36">
        <f ca="1">SUMIFS(СВЦЭМ!$K$40:$K$783,СВЦЭМ!$A$40:$A$783,$A383,СВЦЭМ!$B$39:$B$782,U$366)+'СЕТ СН'!$F$16</f>
        <v>0</v>
      </c>
      <c r="V383" s="36">
        <f ca="1">SUMIFS(СВЦЭМ!$K$40:$K$783,СВЦЭМ!$A$40:$A$783,$A383,СВЦЭМ!$B$39:$B$782,V$366)+'СЕТ СН'!$F$16</f>
        <v>0</v>
      </c>
      <c r="W383" s="36">
        <f ca="1">SUMIFS(СВЦЭМ!$K$40:$K$783,СВЦЭМ!$A$40:$A$783,$A383,СВЦЭМ!$B$39:$B$782,W$366)+'СЕТ СН'!$F$16</f>
        <v>0</v>
      </c>
      <c r="X383" s="36">
        <f ca="1">SUMIFS(СВЦЭМ!$K$40:$K$783,СВЦЭМ!$A$40:$A$783,$A383,СВЦЭМ!$B$39:$B$782,X$366)+'СЕТ СН'!$F$16</f>
        <v>0</v>
      </c>
      <c r="Y383" s="36">
        <f ca="1">SUMIFS(СВЦЭМ!$K$40:$K$783,СВЦЭМ!$A$40:$A$783,$A383,СВЦЭМ!$B$39:$B$782,Y$366)+'СЕТ СН'!$F$16</f>
        <v>0</v>
      </c>
    </row>
    <row r="384" spans="1:25" ht="15.75" hidden="1" x14ac:dyDescent="0.2">
      <c r="A384" s="35">
        <f t="shared" si="10"/>
        <v>45156</v>
      </c>
      <c r="B384" s="36">
        <f ca="1">SUMIFS(СВЦЭМ!$K$40:$K$783,СВЦЭМ!$A$40:$A$783,$A384,СВЦЭМ!$B$39:$B$782,B$366)+'СЕТ СН'!$F$16</f>
        <v>0</v>
      </c>
      <c r="C384" s="36">
        <f ca="1">SUMIFS(СВЦЭМ!$K$40:$K$783,СВЦЭМ!$A$40:$A$783,$A384,СВЦЭМ!$B$39:$B$782,C$366)+'СЕТ СН'!$F$16</f>
        <v>0</v>
      </c>
      <c r="D384" s="36">
        <f ca="1">SUMIFS(СВЦЭМ!$K$40:$K$783,СВЦЭМ!$A$40:$A$783,$A384,СВЦЭМ!$B$39:$B$782,D$366)+'СЕТ СН'!$F$16</f>
        <v>0</v>
      </c>
      <c r="E384" s="36">
        <f ca="1">SUMIFS(СВЦЭМ!$K$40:$K$783,СВЦЭМ!$A$40:$A$783,$A384,СВЦЭМ!$B$39:$B$782,E$366)+'СЕТ СН'!$F$16</f>
        <v>0</v>
      </c>
      <c r="F384" s="36">
        <f ca="1">SUMIFS(СВЦЭМ!$K$40:$K$783,СВЦЭМ!$A$40:$A$783,$A384,СВЦЭМ!$B$39:$B$782,F$366)+'СЕТ СН'!$F$16</f>
        <v>0</v>
      </c>
      <c r="G384" s="36">
        <f ca="1">SUMIFS(СВЦЭМ!$K$40:$K$783,СВЦЭМ!$A$40:$A$783,$A384,СВЦЭМ!$B$39:$B$782,G$366)+'СЕТ СН'!$F$16</f>
        <v>0</v>
      </c>
      <c r="H384" s="36">
        <f ca="1">SUMIFS(СВЦЭМ!$K$40:$K$783,СВЦЭМ!$A$40:$A$783,$A384,СВЦЭМ!$B$39:$B$782,H$366)+'СЕТ СН'!$F$16</f>
        <v>0</v>
      </c>
      <c r="I384" s="36">
        <f ca="1">SUMIFS(СВЦЭМ!$K$40:$K$783,СВЦЭМ!$A$40:$A$783,$A384,СВЦЭМ!$B$39:$B$782,I$366)+'СЕТ СН'!$F$16</f>
        <v>0</v>
      </c>
      <c r="J384" s="36">
        <f ca="1">SUMIFS(СВЦЭМ!$K$40:$K$783,СВЦЭМ!$A$40:$A$783,$A384,СВЦЭМ!$B$39:$B$782,J$366)+'СЕТ СН'!$F$16</f>
        <v>0</v>
      </c>
      <c r="K384" s="36">
        <f ca="1">SUMIFS(СВЦЭМ!$K$40:$K$783,СВЦЭМ!$A$40:$A$783,$A384,СВЦЭМ!$B$39:$B$782,K$366)+'СЕТ СН'!$F$16</f>
        <v>0</v>
      </c>
      <c r="L384" s="36">
        <f ca="1">SUMIFS(СВЦЭМ!$K$40:$K$783,СВЦЭМ!$A$40:$A$783,$A384,СВЦЭМ!$B$39:$B$782,L$366)+'СЕТ СН'!$F$16</f>
        <v>0</v>
      </c>
      <c r="M384" s="36">
        <f ca="1">SUMIFS(СВЦЭМ!$K$40:$K$783,СВЦЭМ!$A$40:$A$783,$A384,СВЦЭМ!$B$39:$B$782,M$366)+'СЕТ СН'!$F$16</f>
        <v>0</v>
      </c>
      <c r="N384" s="36">
        <f ca="1">SUMIFS(СВЦЭМ!$K$40:$K$783,СВЦЭМ!$A$40:$A$783,$A384,СВЦЭМ!$B$39:$B$782,N$366)+'СЕТ СН'!$F$16</f>
        <v>0</v>
      </c>
      <c r="O384" s="36">
        <f ca="1">SUMIFS(СВЦЭМ!$K$40:$K$783,СВЦЭМ!$A$40:$A$783,$A384,СВЦЭМ!$B$39:$B$782,O$366)+'СЕТ СН'!$F$16</f>
        <v>0</v>
      </c>
      <c r="P384" s="36">
        <f ca="1">SUMIFS(СВЦЭМ!$K$40:$K$783,СВЦЭМ!$A$40:$A$783,$A384,СВЦЭМ!$B$39:$B$782,P$366)+'СЕТ СН'!$F$16</f>
        <v>0</v>
      </c>
      <c r="Q384" s="36">
        <f ca="1">SUMIFS(СВЦЭМ!$K$40:$K$783,СВЦЭМ!$A$40:$A$783,$A384,СВЦЭМ!$B$39:$B$782,Q$366)+'СЕТ СН'!$F$16</f>
        <v>0</v>
      </c>
      <c r="R384" s="36">
        <f ca="1">SUMIFS(СВЦЭМ!$K$40:$K$783,СВЦЭМ!$A$40:$A$783,$A384,СВЦЭМ!$B$39:$B$782,R$366)+'СЕТ СН'!$F$16</f>
        <v>0</v>
      </c>
      <c r="S384" s="36">
        <f ca="1">SUMIFS(СВЦЭМ!$K$40:$K$783,СВЦЭМ!$A$40:$A$783,$A384,СВЦЭМ!$B$39:$B$782,S$366)+'СЕТ СН'!$F$16</f>
        <v>0</v>
      </c>
      <c r="T384" s="36">
        <f ca="1">SUMIFS(СВЦЭМ!$K$40:$K$783,СВЦЭМ!$A$40:$A$783,$A384,СВЦЭМ!$B$39:$B$782,T$366)+'СЕТ СН'!$F$16</f>
        <v>0</v>
      </c>
      <c r="U384" s="36">
        <f ca="1">SUMIFS(СВЦЭМ!$K$40:$K$783,СВЦЭМ!$A$40:$A$783,$A384,СВЦЭМ!$B$39:$B$782,U$366)+'СЕТ СН'!$F$16</f>
        <v>0</v>
      </c>
      <c r="V384" s="36">
        <f ca="1">SUMIFS(СВЦЭМ!$K$40:$K$783,СВЦЭМ!$A$40:$A$783,$A384,СВЦЭМ!$B$39:$B$782,V$366)+'СЕТ СН'!$F$16</f>
        <v>0</v>
      </c>
      <c r="W384" s="36">
        <f ca="1">SUMIFS(СВЦЭМ!$K$40:$K$783,СВЦЭМ!$A$40:$A$783,$A384,СВЦЭМ!$B$39:$B$782,W$366)+'СЕТ СН'!$F$16</f>
        <v>0</v>
      </c>
      <c r="X384" s="36">
        <f ca="1">SUMIFS(СВЦЭМ!$K$40:$K$783,СВЦЭМ!$A$40:$A$783,$A384,СВЦЭМ!$B$39:$B$782,X$366)+'СЕТ СН'!$F$16</f>
        <v>0</v>
      </c>
      <c r="Y384" s="36">
        <f ca="1">SUMIFS(СВЦЭМ!$K$40:$K$783,СВЦЭМ!$A$40:$A$783,$A384,СВЦЭМ!$B$39:$B$782,Y$366)+'СЕТ СН'!$F$16</f>
        <v>0</v>
      </c>
    </row>
    <row r="385" spans="1:26" ht="15.75" hidden="1" x14ac:dyDescent="0.2">
      <c r="A385" s="35">
        <f t="shared" si="10"/>
        <v>45157</v>
      </c>
      <c r="B385" s="36">
        <f ca="1">SUMIFS(СВЦЭМ!$K$40:$K$783,СВЦЭМ!$A$40:$A$783,$A385,СВЦЭМ!$B$39:$B$782,B$366)+'СЕТ СН'!$F$16</f>
        <v>0</v>
      </c>
      <c r="C385" s="36">
        <f ca="1">SUMIFS(СВЦЭМ!$K$40:$K$783,СВЦЭМ!$A$40:$A$783,$A385,СВЦЭМ!$B$39:$B$782,C$366)+'СЕТ СН'!$F$16</f>
        <v>0</v>
      </c>
      <c r="D385" s="36">
        <f ca="1">SUMIFS(СВЦЭМ!$K$40:$K$783,СВЦЭМ!$A$40:$A$783,$A385,СВЦЭМ!$B$39:$B$782,D$366)+'СЕТ СН'!$F$16</f>
        <v>0</v>
      </c>
      <c r="E385" s="36">
        <f ca="1">SUMIFS(СВЦЭМ!$K$40:$K$783,СВЦЭМ!$A$40:$A$783,$A385,СВЦЭМ!$B$39:$B$782,E$366)+'СЕТ СН'!$F$16</f>
        <v>0</v>
      </c>
      <c r="F385" s="36">
        <f ca="1">SUMIFS(СВЦЭМ!$K$40:$K$783,СВЦЭМ!$A$40:$A$783,$A385,СВЦЭМ!$B$39:$B$782,F$366)+'СЕТ СН'!$F$16</f>
        <v>0</v>
      </c>
      <c r="G385" s="36">
        <f ca="1">SUMIFS(СВЦЭМ!$K$40:$K$783,СВЦЭМ!$A$40:$A$783,$A385,СВЦЭМ!$B$39:$B$782,G$366)+'СЕТ СН'!$F$16</f>
        <v>0</v>
      </c>
      <c r="H385" s="36">
        <f ca="1">SUMIFS(СВЦЭМ!$K$40:$K$783,СВЦЭМ!$A$40:$A$783,$A385,СВЦЭМ!$B$39:$B$782,H$366)+'СЕТ СН'!$F$16</f>
        <v>0</v>
      </c>
      <c r="I385" s="36">
        <f ca="1">SUMIFS(СВЦЭМ!$K$40:$K$783,СВЦЭМ!$A$40:$A$783,$A385,СВЦЭМ!$B$39:$B$782,I$366)+'СЕТ СН'!$F$16</f>
        <v>0</v>
      </c>
      <c r="J385" s="36">
        <f ca="1">SUMIFS(СВЦЭМ!$K$40:$K$783,СВЦЭМ!$A$40:$A$783,$A385,СВЦЭМ!$B$39:$B$782,J$366)+'СЕТ СН'!$F$16</f>
        <v>0</v>
      </c>
      <c r="K385" s="36">
        <f ca="1">SUMIFS(СВЦЭМ!$K$40:$K$783,СВЦЭМ!$A$40:$A$783,$A385,СВЦЭМ!$B$39:$B$782,K$366)+'СЕТ СН'!$F$16</f>
        <v>0</v>
      </c>
      <c r="L385" s="36">
        <f ca="1">SUMIFS(СВЦЭМ!$K$40:$K$783,СВЦЭМ!$A$40:$A$783,$A385,СВЦЭМ!$B$39:$B$782,L$366)+'СЕТ СН'!$F$16</f>
        <v>0</v>
      </c>
      <c r="M385" s="36">
        <f ca="1">SUMIFS(СВЦЭМ!$K$40:$K$783,СВЦЭМ!$A$40:$A$783,$A385,СВЦЭМ!$B$39:$B$782,M$366)+'СЕТ СН'!$F$16</f>
        <v>0</v>
      </c>
      <c r="N385" s="36">
        <f ca="1">SUMIFS(СВЦЭМ!$K$40:$K$783,СВЦЭМ!$A$40:$A$783,$A385,СВЦЭМ!$B$39:$B$782,N$366)+'СЕТ СН'!$F$16</f>
        <v>0</v>
      </c>
      <c r="O385" s="36">
        <f ca="1">SUMIFS(СВЦЭМ!$K$40:$K$783,СВЦЭМ!$A$40:$A$783,$A385,СВЦЭМ!$B$39:$B$782,O$366)+'СЕТ СН'!$F$16</f>
        <v>0</v>
      </c>
      <c r="P385" s="36">
        <f ca="1">SUMIFS(СВЦЭМ!$K$40:$K$783,СВЦЭМ!$A$40:$A$783,$A385,СВЦЭМ!$B$39:$B$782,P$366)+'СЕТ СН'!$F$16</f>
        <v>0</v>
      </c>
      <c r="Q385" s="36">
        <f ca="1">SUMIFS(СВЦЭМ!$K$40:$K$783,СВЦЭМ!$A$40:$A$783,$A385,СВЦЭМ!$B$39:$B$782,Q$366)+'СЕТ СН'!$F$16</f>
        <v>0</v>
      </c>
      <c r="R385" s="36">
        <f ca="1">SUMIFS(СВЦЭМ!$K$40:$K$783,СВЦЭМ!$A$40:$A$783,$A385,СВЦЭМ!$B$39:$B$782,R$366)+'СЕТ СН'!$F$16</f>
        <v>0</v>
      </c>
      <c r="S385" s="36">
        <f ca="1">SUMIFS(СВЦЭМ!$K$40:$K$783,СВЦЭМ!$A$40:$A$783,$A385,СВЦЭМ!$B$39:$B$782,S$366)+'СЕТ СН'!$F$16</f>
        <v>0</v>
      </c>
      <c r="T385" s="36">
        <f ca="1">SUMIFS(СВЦЭМ!$K$40:$K$783,СВЦЭМ!$A$40:$A$783,$A385,СВЦЭМ!$B$39:$B$782,T$366)+'СЕТ СН'!$F$16</f>
        <v>0</v>
      </c>
      <c r="U385" s="36">
        <f ca="1">SUMIFS(СВЦЭМ!$K$40:$K$783,СВЦЭМ!$A$40:$A$783,$A385,СВЦЭМ!$B$39:$B$782,U$366)+'СЕТ СН'!$F$16</f>
        <v>0</v>
      </c>
      <c r="V385" s="36">
        <f ca="1">SUMIFS(СВЦЭМ!$K$40:$K$783,СВЦЭМ!$A$40:$A$783,$A385,СВЦЭМ!$B$39:$B$782,V$366)+'СЕТ СН'!$F$16</f>
        <v>0</v>
      </c>
      <c r="W385" s="36">
        <f ca="1">SUMIFS(СВЦЭМ!$K$40:$K$783,СВЦЭМ!$A$40:$A$783,$A385,СВЦЭМ!$B$39:$B$782,W$366)+'СЕТ СН'!$F$16</f>
        <v>0</v>
      </c>
      <c r="X385" s="36">
        <f ca="1">SUMIFS(СВЦЭМ!$K$40:$K$783,СВЦЭМ!$A$40:$A$783,$A385,СВЦЭМ!$B$39:$B$782,X$366)+'СЕТ СН'!$F$16</f>
        <v>0</v>
      </c>
      <c r="Y385" s="36">
        <f ca="1">SUMIFS(СВЦЭМ!$K$40:$K$783,СВЦЭМ!$A$40:$A$783,$A385,СВЦЭМ!$B$39:$B$782,Y$366)+'СЕТ СН'!$F$16</f>
        <v>0</v>
      </c>
    </row>
    <row r="386" spans="1:26" ht="15.75" hidden="1" x14ac:dyDescent="0.2">
      <c r="A386" s="35">
        <f t="shared" si="10"/>
        <v>45158</v>
      </c>
      <c r="B386" s="36">
        <f ca="1">SUMIFS(СВЦЭМ!$K$40:$K$783,СВЦЭМ!$A$40:$A$783,$A386,СВЦЭМ!$B$39:$B$782,B$366)+'СЕТ СН'!$F$16</f>
        <v>0</v>
      </c>
      <c r="C386" s="36">
        <f ca="1">SUMIFS(СВЦЭМ!$K$40:$K$783,СВЦЭМ!$A$40:$A$783,$A386,СВЦЭМ!$B$39:$B$782,C$366)+'СЕТ СН'!$F$16</f>
        <v>0</v>
      </c>
      <c r="D386" s="36">
        <f ca="1">SUMIFS(СВЦЭМ!$K$40:$K$783,СВЦЭМ!$A$40:$A$783,$A386,СВЦЭМ!$B$39:$B$782,D$366)+'СЕТ СН'!$F$16</f>
        <v>0</v>
      </c>
      <c r="E386" s="36">
        <f ca="1">SUMIFS(СВЦЭМ!$K$40:$K$783,СВЦЭМ!$A$40:$A$783,$A386,СВЦЭМ!$B$39:$B$782,E$366)+'СЕТ СН'!$F$16</f>
        <v>0</v>
      </c>
      <c r="F386" s="36">
        <f ca="1">SUMIFS(СВЦЭМ!$K$40:$K$783,СВЦЭМ!$A$40:$A$783,$A386,СВЦЭМ!$B$39:$B$782,F$366)+'СЕТ СН'!$F$16</f>
        <v>0</v>
      </c>
      <c r="G386" s="36">
        <f ca="1">SUMIFS(СВЦЭМ!$K$40:$K$783,СВЦЭМ!$A$40:$A$783,$A386,СВЦЭМ!$B$39:$B$782,G$366)+'СЕТ СН'!$F$16</f>
        <v>0</v>
      </c>
      <c r="H386" s="36">
        <f ca="1">SUMIFS(СВЦЭМ!$K$40:$K$783,СВЦЭМ!$A$40:$A$783,$A386,СВЦЭМ!$B$39:$B$782,H$366)+'СЕТ СН'!$F$16</f>
        <v>0</v>
      </c>
      <c r="I386" s="36">
        <f ca="1">SUMIFS(СВЦЭМ!$K$40:$K$783,СВЦЭМ!$A$40:$A$783,$A386,СВЦЭМ!$B$39:$B$782,I$366)+'СЕТ СН'!$F$16</f>
        <v>0</v>
      </c>
      <c r="J386" s="36">
        <f ca="1">SUMIFS(СВЦЭМ!$K$40:$K$783,СВЦЭМ!$A$40:$A$783,$A386,СВЦЭМ!$B$39:$B$782,J$366)+'СЕТ СН'!$F$16</f>
        <v>0</v>
      </c>
      <c r="K386" s="36">
        <f ca="1">SUMIFS(СВЦЭМ!$K$40:$K$783,СВЦЭМ!$A$40:$A$783,$A386,СВЦЭМ!$B$39:$B$782,K$366)+'СЕТ СН'!$F$16</f>
        <v>0</v>
      </c>
      <c r="L386" s="36">
        <f ca="1">SUMIFS(СВЦЭМ!$K$40:$K$783,СВЦЭМ!$A$40:$A$783,$A386,СВЦЭМ!$B$39:$B$782,L$366)+'СЕТ СН'!$F$16</f>
        <v>0</v>
      </c>
      <c r="M386" s="36">
        <f ca="1">SUMIFS(СВЦЭМ!$K$40:$K$783,СВЦЭМ!$A$40:$A$783,$A386,СВЦЭМ!$B$39:$B$782,M$366)+'СЕТ СН'!$F$16</f>
        <v>0</v>
      </c>
      <c r="N386" s="36">
        <f ca="1">SUMIFS(СВЦЭМ!$K$40:$K$783,СВЦЭМ!$A$40:$A$783,$A386,СВЦЭМ!$B$39:$B$782,N$366)+'СЕТ СН'!$F$16</f>
        <v>0</v>
      </c>
      <c r="O386" s="36">
        <f ca="1">SUMIFS(СВЦЭМ!$K$40:$K$783,СВЦЭМ!$A$40:$A$783,$A386,СВЦЭМ!$B$39:$B$782,O$366)+'СЕТ СН'!$F$16</f>
        <v>0</v>
      </c>
      <c r="P386" s="36">
        <f ca="1">SUMIFS(СВЦЭМ!$K$40:$K$783,СВЦЭМ!$A$40:$A$783,$A386,СВЦЭМ!$B$39:$B$782,P$366)+'СЕТ СН'!$F$16</f>
        <v>0</v>
      </c>
      <c r="Q386" s="36">
        <f ca="1">SUMIFS(СВЦЭМ!$K$40:$K$783,СВЦЭМ!$A$40:$A$783,$A386,СВЦЭМ!$B$39:$B$782,Q$366)+'СЕТ СН'!$F$16</f>
        <v>0</v>
      </c>
      <c r="R386" s="36">
        <f ca="1">SUMIFS(СВЦЭМ!$K$40:$K$783,СВЦЭМ!$A$40:$A$783,$A386,СВЦЭМ!$B$39:$B$782,R$366)+'СЕТ СН'!$F$16</f>
        <v>0</v>
      </c>
      <c r="S386" s="36">
        <f ca="1">SUMIFS(СВЦЭМ!$K$40:$K$783,СВЦЭМ!$A$40:$A$783,$A386,СВЦЭМ!$B$39:$B$782,S$366)+'СЕТ СН'!$F$16</f>
        <v>0</v>
      </c>
      <c r="T386" s="36">
        <f ca="1">SUMIFS(СВЦЭМ!$K$40:$K$783,СВЦЭМ!$A$40:$A$783,$A386,СВЦЭМ!$B$39:$B$782,T$366)+'СЕТ СН'!$F$16</f>
        <v>0</v>
      </c>
      <c r="U386" s="36">
        <f ca="1">SUMIFS(СВЦЭМ!$K$40:$K$783,СВЦЭМ!$A$40:$A$783,$A386,СВЦЭМ!$B$39:$B$782,U$366)+'СЕТ СН'!$F$16</f>
        <v>0</v>
      </c>
      <c r="V386" s="36">
        <f ca="1">SUMIFS(СВЦЭМ!$K$40:$K$783,СВЦЭМ!$A$40:$A$783,$A386,СВЦЭМ!$B$39:$B$782,V$366)+'СЕТ СН'!$F$16</f>
        <v>0</v>
      </c>
      <c r="W386" s="36">
        <f ca="1">SUMIFS(СВЦЭМ!$K$40:$K$783,СВЦЭМ!$A$40:$A$783,$A386,СВЦЭМ!$B$39:$B$782,W$366)+'СЕТ СН'!$F$16</f>
        <v>0</v>
      </c>
      <c r="X386" s="36">
        <f ca="1">SUMIFS(СВЦЭМ!$K$40:$K$783,СВЦЭМ!$A$40:$A$783,$A386,СВЦЭМ!$B$39:$B$782,X$366)+'СЕТ СН'!$F$16</f>
        <v>0</v>
      </c>
      <c r="Y386" s="36">
        <f ca="1">SUMIFS(СВЦЭМ!$K$40:$K$783,СВЦЭМ!$A$40:$A$783,$A386,СВЦЭМ!$B$39:$B$782,Y$366)+'СЕТ СН'!$F$16</f>
        <v>0</v>
      </c>
    </row>
    <row r="387" spans="1:26" ht="15.75" hidden="1" x14ac:dyDescent="0.2">
      <c r="A387" s="35">
        <f t="shared" si="10"/>
        <v>45159</v>
      </c>
      <c r="B387" s="36">
        <f ca="1">SUMIFS(СВЦЭМ!$K$40:$K$783,СВЦЭМ!$A$40:$A$783,$A387,СВЦЭМ!$B$39:$B$782,B$366)+'СЕТ СН'!$F$16</f>
        <v>0</v>
      </c>
      <c r="C387" s="36">
        <f ca="1">SUMIFS(СВЦЭМ!$K$40:$K$783,СВЦЭМ!$A$40:$A$783,$A387,СВЦЭМ!$B$39:$B$782,C$366)+'СЕТ СН'!$F$16</f>
        <v>0</v>
      </c>
      <c r="D387" s="36">
        <f ca="1">SUMIFS(СВЦЭМ!$K$40:$K$783,СВЦЭМ!$A$40:$A$783,$A387,СВЦЭМ!$B$39:$B$782,D$366)+'СЕТ СН'!$F$16</f>
        <v>0</v>
      </c>
      <c r="E387" s="36">
        <f ca="1">SUMIFS(СВЦЭМ!$K$40:$K$783,СВЦЭМ!$A$40:$A$783,$A387,СВЦЭМ!$B$39:$B$782,E$366)+'СЕТ СН'!$F$16</f>
        <v>0</v>
      </c>
      <c r="F387" s="36">
        <f ca="1">SUMIFS(СВЦЭМ!$K$40:$K$783,СВЦЭМ!$A$40:$A$783,$A387,СВЦЭМ!$B$39:$B$782,F$366)+'СЕТ СН'!$F$16</f>
        <v>0</v>
      </c>
      <c r="G387" s="36">
        <f ca="1">SUMIFS(СВЦЭМ!$K$40:$K$783,СВЦЭМ!$A$40:$A$783,$A387,СВЦЭМ!$B$39:$B$782,G$366)+'СЕТ СН'!$F$16</f>
        <v>0</v>
      </c>
      <c r="H387" s="36">
        <f ca="1">SUMIFS(СВЦЭМ!$K$40:$K$783,СВЦЭМ!$A$40:$A$783,$A387,СВЦЭМ!$B$39:$B$782,H$366)+'СЕТ СН'!$F$16</f>
        <v>0</v>
      </c>
      <c r="I387" s="36">
        <f ca="1">SUMIFS(СВЦЭМ!$K$40:$K$783,СВЦЭМ!$A$40:$A$783,$A387,СВЦЭМ!$B$39:$B$782,I$366)+'СЕТ СН'!$F$16</f>
        <v>0</v>
      </c>
      <c r="J387" s="36">
        <f ca="1">SUMIFS(СВЦЭМ!$K$40:$K$783,СВЦЭМ!$A$40:$A$783,$A387,СВЦЭМ!$B$39:$B$782,J$366)+'СЕТ СН'!$F$16</f>
        <v>0</v>
      </c>
      <c r="K387" s="36">
        <f ca="1">SUMIFS(СВЦЭМ!$K$40:$K$783,СВЦЭМ!$A$40:$A$783,$A387,СВЦЭМ!$B$39:$B$782,K$366)+'СЕТ СН'!$F$16</f>
        <v>0</v>
      </c>
      <c r="L387" s="36">
        <f ca="1">SUMIFS(СВЦЭМ!$K$40:$K$783,СВЦЭМ!$A$40:$A$783,$A387,СВЦЭМ!$B$39:$B$782,L$366)+'СЕТ СН'!$F$16</f>
        <v>0</v>
      </c>
      <c r="M387" s="36">
        <f ca="1">SUMIFS(СВЦЭМ!$K$40:$K$783,СВЦЭМ!$A$40:$A$783,$A387,СВЦЭМ!$B$39:$B$782,M$366)+'СЕТ СН'!$F$16</f>
        <v>0</v>
      </c>
      <c r="N387" s="36">
        <f ca="1">SUMIFS(СВЦЭМ!$K$40:$K$783,СВЦЭМ!$A$40:$A$783,$A387,СВЦЭМ!$B$39:$B$782,N$366)+'СЕТ СН'!$F$16</f>
        <v>0</v>
      </c>
      <c r="O387" s="36">
        <f ca="1">SUMIFS(СВЦЭМ!$K$40:$K$783,СВЦЭМ!$A$40:$A$783,$A387,СВЦЭМ!$B$39:$B$782,O$366)+'СЕТ СН'!$F$16</f>
        <v>0</v>
      </c>
      <c r="P387" s="36">
        <f ca="1">SUMIFS(СВЦЭМ!$K$40:$K$783,СВЦЭМ!$A$40:$A$783,$A387,СВЦЭМ!$B$39:$B$782,P$366)+'СЕТ СН'!$F$16</f>
        <v>0</v>
      </c>
      <c r="Q387" s="36">
        <f ca="1">SUMIFS(СВЦЭМ!$K$40:$K$783,СВЦЭМ!$A$40:$A$783,$A387,СВЦЭМ!$B$39:$B$782,Q$366)+'СЕТ СН'!$F$16</f>
        <v>0</v>
      </c>
      <c r="R387" s="36">
        <f ca="1">SUMIFS(СВЦЭМ!$K$40:$K$783,СВЦЭМ!$A$40:$A$783,$A387,СВЦЭМ!$B$39:$B$782,R$366)+'СЕТ СН'!$F$16</f>
        <v>0</v>
      </c>
      <c r="S387" s="36">
        <f ca="1">SUMIFS(СВЦЭМ!$K$40:$K$783,СВЦЭМ!$A$40:$A$783,$A387,СВЦЭМ!$B$39:$B$782,S$366)+'СЕТ СН'!$F$16</f>
        <v>0</v>
      </c>
      <c r="T387" s="36">
        <f ca="1">SUMIFS(СВЦЭМ!$K$40:$K$783,СВЦЭМ!$A$40:$A$783,$A387,СВЦЭМ!$B$39:$B$782,T$366)+'СЕТ СН'!$F$16</f>
        <v>0</v>
      </c>
      <c r="U387" s="36">
        <f ca="1">SUMIFS(СВЦЭМ!$K$40:$K$783,СВЦЭМ!$A$40:$A$783,$A387,СВЦЭМ!$B$39:$B$782,U$366)+'СЕТ СН'!$F$16</f>
        <v>0</v>
      </c>
      <c r="V387" s="36">
        <f ca="1">SUMIFS(СВЦЭМ!$K$40:$K$783,СВЦЭМ!$A$40:$A$783,$A387,СВЦЭМ!$B$39:$B$782,V$366)+'СЕТ СН'!$F$16</f>
        <v>0</v>
      </c>
      <c r="W387" s="36">
        <f ca="1">SUMIFS(СВЦЭМ!$K$40:$K$783,СВЦЭМ!$A$40:$A$783,$A387,СВЦЭМ!$B$39:$B$782,W$366)+'СЕТ СН'!$F$16</f>
        <v>0</v>
      </c>
      <c r="X387" s="36">
        <f ca="1">SUMIFS(СВЦЭМ!$K$40:$K$783,СВЦЭМ!$A$40:$A$783,$A387,СВЦЭМ!$B$39:$B$782,X$366)+'СЕТ СН'!$F$16</f>
        <v>0</v>
      </c>
      <c r="Y387" s="36">
        <f ca="1">SUMIFS(СВЦЭМ!$K$40:$K$783,СВЦЭМ!$A$40:$A$783,$A387,СВЦЭМ!$B$39:$B$782,Y$366)+'СЕТ СН'!$F$16</f>
        <v>0</v>
      </c>
    </row>
    <row r="388" spans="1:26" ht="15.75" hidden="1" x14ac:dyDescent="0.2">
      <c r="A388" s="35">
        <f t="shared" si="10"/>
        <v>45160</v>
      </c>
      <c r="B388" s="36">
        <f ca="1">SUMIFS(СВЦЭМ!$K$40:$K$783,СВЦЭМ!$A$40:$A$783,$A388,СВЦЭМ!$B$39:$B$782,B$366)+'СЕТ СН'!$F$16</f>
        <v>0</v>
      </c>
      <c r="C388" s="36">
        <f ca="1">SUMIFS(СВЦЭМ!$K$40:$K$783,СВЦЭМ!$A$40:$A$783,$A388,СВЦЭМ!$B$39:$B$782,C$366)+'СЕТ СН'!$F$16</f>
        <v>0</v>
      </c>
      <c r="D388" s="36">
        <f ca="1">SUMIFS(СВЦЭМ!$K$40:$K$783,СВЦЭМ!$A$40:$A$783,$A388,СВЦЭМ!$B$39:$B$782,D$366)+'СЕТ СН'!$F$16</f>
        <v>0</v>
      </c>
      <c r="E388" s="36">
        <f ca="1">SUMIFS(СВЦЭМ!$K$40:$K$783,СВЦЭМ!$A$40:$A$783,$A388,СВЦЭМ!$B$39:$B$782,E$366)+'СЕТ СН'!$F$16</f>
        <v>0</v>
      </c>
      <c r="F388" s="36">
        <f ca="1">SUMIFS(СВЦЭМ!$K$40:$K$783,СВЦЭМ!$A$40:$A$783,$A388,СВЦЭМ!$B$39:$B$782,F$366)+'СЕТ СН'!$F$16</f>
        <v>0</v>
      </c>
      <c r="G388" s="36">
        <f ca="1">SUMIFS(СВЦЭМ!$K$40:$K$783,СВЦЭМ!$A$40:$A$783,$A388,СВЦЭМ!$B$39:$B$782,G$366)+'СЕТ СН'!$F$16</f>
        <v>0</v>
      </c>
      <c r="H388" s="36">
        <f ca="1">SUMIFS(СВЦЭМ!$K$40:$K$783,СВЦЭМ!$A$40:$A$783,$A388,СВЦЭМ!$B$39:$B$782,H$366)+'СЕТ СН'!$F$16</f>
        <v>0</v>
      </c>
      <c r="I388" s="36">
        <f ca="1">SUMIFS(СВЦЭМ!$K$40:$K$783,СВЦЭМ!$A$40:$A$783,$A388,СВЦЭМ!$B$39:$B$782,I$366)+'СЕТ СН'!$F$16</f>
        <v>0</v>
      </c>
      <c r="J388" s="36">
        <f ca="1">SUMIFS(СВЦЭМ!$K$40:$K$783,СВЦЭМ!$A$40:$A$783,$A388,СВЦЭМ!$B$39:$B$782,J$366)+'СЕТ СН'!$F$16</f>
        <v>0</v>
      </c>
      <c r="K388" s="36">
        <f ca="1">SUMIFS(СВЦЭМ!$K$40:$K$783,СВЦЭМ!$A$40:$A$783,$A388,СВЦЭМ!$B$39:$B$782,K$366)+'СЕТ СН'!$F$16</f>
        <v>0</v>
      </c>
      <c r="L388" s="36">
        <f ca="1">SUMIFS(СВЦЭМ!$K$40:$K$783,СВЦЭМ!$A$40:$A$783,$A388,СВЦЭМ!$B$39:$B$782,L$366)+'СЕТ СН'!$F$16</f>
        <v>0</v>
      </c>
      <c r="M388" s="36">
        <f ca="1">SUMIFS(СВЦЭМ!$K$40:$K$783,СВЦЭМ!$A$40:$A$783,$A388,СВЦЭМ!$B$39:$B$782,M$366)+'СЕТ СН'!$F$16</f>
        <v>0</v>
      </c>
      <c r="N388" s="36">
        <f ca="1">SUMIFS(СВЦЭМ!$K$40:$K$783,СВЦЭМ!$A$40:$A$783,$A388,СВЦЭМ!$B$39:$B$782,N$366)+'СЕТ СН'!$F$16</f>
        <v>0</v>
      </c>
      <c r="O388" s="36">
        <f ca="1">SUMIFS(СВЦЭМ!$K$40:$K$783,СВЦЭМ!$A$40:$A$783,$A388,СВЦЭМ!$B$39:$B$782,O$366)+'СЕТ СН'!$F$16</f>
        <v>0</v>
      </c>
      <c r="P388" s="36">
        <f ca="1">SUMIFS(СВЦЭМ!$K$40:$K$783,СВЦЭМ!$A$40:$A$783,$A388,СВЦЭМ!$B$39:$B$782,P$366)+'СЕТ СН'!$F$16</f>
        <v>0</v>
      </c>
      <c r="Q388" s="36">
        <f ca="1">SUMIFS(СВЦЭМ!$K$40:$K$783,СВЦЭМ!$A$40:$A$783,$A388,СВЦЭМ!$B$39:$B$782,Q$366)+'СЕТ СН'!$F$16</f>
        <v>0</v>
      </c>
      <c r="R388" s="36">
        <f ca="1">SUMIFS(СВЦЭМ!$K$40:$K$783,СВЦЭМ!$A$40:$A$783,$A388,СВЦЭМ!$B$39:$B$782,R$366)+'СЕТ СН'!$F$16</f>
        <v>0</v>
      </c>
      <c r="S388" s="36">
        <f ca="1">SUMIFS(СВЦЭМ!$K$40:$K$783,СВЦЭМ!$A$40:$A$783,$A388,СВЦЭМ!$B$39:$B$782,S$366)+'СЕТ СН'!$F$16</f>
        <v>0</v>
      </c>
      <c r="T388" s="36">
        <f ca="1">SUMIFS(СВЦЭМ!$K$40:$K$783,СВЦЭМ!$A$40:$A$783,$A388,СВЦЭМ!$B$39:$B$782,T$366)+'СЕТ СН'!$F$16</f>
        <v>0</v>
      </c>
      <c r="U388" s="36">
        <f ca="1">SUMIFS(СВЦЭМ!$K$40:$K$783,СВЦЭМ!$A$40:$A$783,$A388,СВЦЭМ!$B$39:$B$782,U$366)+'СЕТ СН'!$F$16</f>
        <v>0</v>
      </c>
      <c r="V388" s="36">
        <f ca="1">SUMIFS(СВЦЭМ!$K$40:$K$783,СВЦЭМ!$A$40:$A$783,$A388,СВЦЭМ!$B$39:$B$782,V$366)+'СЕТ СН'!$F$16</f>
        <v>0</v>
      </c>
      <c r="W388" s="36">
        <f ca="1">SUMIFS(СВЦЭМ!$K$40:$K$783,СВЦЭМ!$A$40:$A$783,$A388,СВЦЭМ!$B$39:$B$782,W$366)+'СЕТ СН'!$F$16</f>
        <v>0</v>
      </c>
      <c r="X388" s="36">
        <f ca="1">SUMIFS(СВЦЭМ!$K$40:$K$783,СВЦЭМ!$A$40:$A$783,$A388,СВЦЭМ!$B$39:$B$782,X$366)+'СЕТ СН'!$F$16</f>
        <v>0</v>
      </c>
      <c r="Y388" s="36">
        <f ca="1">SUMIFS(СВЦЭМ!$K$40:$K$783,СВЦЭМ!$A$40:$A$783,$A388,СВЦЭМ!$B$39:$B$782,Y$366)+'СЕТ СН'!$F$16</f>
        <v>0</v>
      </c>
    </row>
    <row r="389" spans="1:26" ht="15.75" hidden="1" x14ac:dyDescent="0.2">
      <c r="A389" s="35">
        <f t="shared" si="10"/>
        <v>45161</v>
      </c>
      <c r="B389" s="36">
        <f ca="1">SUMIFS(СВЦЭМ!$K$40:$K$783,СВЦЭМ!$A$40:$A$783,$A389,СВЦЭМ!$B$39:$B$782,B$366)+'СЕТ СН'!$F$16</f>
        <v>0</v>
      </c>
      <c r="C389" s="36">
        <f ca="1">SUMIFS(СВЦЭМ!$K$40:$K$783,СВЦЭМ!$A$40:$A$783,$A389,СВЦЭМ!$B$39:$B$782,C$366)+'СЕТ СН'!$F$16</f>
        <v>0</v>
      </c>
      <c r="D389" s="36">
        <f ca="1">SUMIFS(СВЦЭМ!$K$40:$K$783,СВЦЭМ!$A$40:$A$783,$A389,СВЦЭМ!$B$39:$B$782,D$366)+'СЕТ СН'!$F$16</f>
        <v>0</v>
      </c>
      <c r="E389" s="36">
        <f ca="1">SUMIFS(СВЦЭМ!$K$40:$K$783,СВЦЭМ!$A$40:$A$783,$A389,СВЦЭМ!$B$39:$B$782,E$366)+'СЕТ СН'!$F$16</f>
        <v>0</v>
      </c>
      <c r="F389" s="36">
        <f ca="1">SUMIFS(СВЦЭМ!$K$40:$K$783,СВЦЭМ!$A$40:$A$783,$A389,СВЦЭМ!$B$39:$B$782,F$366)+'СЕТ СН'!$F$16</f>
        <v>0</v>
      </c>
      <c r="G389" s="36">
        <f ca="1">SUMIFS(СВЦЭМ!$K$40:$K$783,СВЦЭМ!$A$40:$A$783,$A389,СВЦЭМ!$B$39:$B$782,G$366)+'СЕТ СН'!$F$16</f>
        <v>0</v>
      </c>
      <c r="H389" s="36">
        <f ca="1">SUMIFS(СВЦЭМ!$K$40:$K$783,СВЦЭМ!$A$40:$A$783,$A389,СВЦЭМ!$B$39:$B$782,H$366)+'СЕТ СН'!$F$16</f>
        <v>0</v>
      </c>
      <c r="I389" s="36">
        <f ca="1">SUMIFS(СВЦЭМ!$K$40:$K$783,СВЦЭМ!$A$40:$A$783,$A389,СВЦЭМ!$B$39:$B$782,I$366)+'СЕТ СН'!$F$16</f>
        <v>0</v>
      </c>
      <c r="J389" s="36">
        <f ca="1">SUMIFS(СВЦЭМ!$K$40:$K$783,СВЦЭМ!$A$40:$A$783,$A389,СВЦЭМ!$B$39:$B$782,J$366)+'СЕТ СН'!$F$16</f>
        <v>0</v>
      </c>
      <c r="K389" s="36">
        <f ca="1">SUMIFS(СВЦЭМ!$K$40:$K$783,СВЦЭМ!$A$40:$A$783,$A389,СВЦЭМ!$B$39:$B$782,K$366)+'СЕТ СН'!$F$16</f>
        <v>0</v>
      </c>
      <c r="L389" s="36">
        <f ca="1">SUMIFS(СВЦЭМ!$K$40:$K$783,СВЦЭМ!$A$40:$A$783,$A389,СВЦЭМ!$B$39:$B$782,L$366)+'СЕТ СН'!$F$16</f>
        <v>0</v>
      </c>
      <c r="M389" s="36">
        <f ca="1">SUMIFS(СВЦЭМ!$K$40:$K$783,СВЦЭМ!$A$40:$A$783,$A389,СВЦЭМ!$B$39:$B$782,M$366)+'СЕТ СН'!$F$16</f>
        <v>0</v>
      </c>
      <c r="N389" s="36">
        <f ca="1">SUMIFS(СВЦЭМ!$K$40:$K$783,СВЦЭМ!$A$40:$A$783,$A389,СВЦЭМ!$B$39:$B$782,N$366)+'СЕТ СН'!$F$16</f>
        <v>0</v>
      </c>
      <c r="O389" s="36">
        <f ca="1">SUMIFS(СВЦЭМ!$K$40:$K$783,СВЦЭМ!$A$40:$A$783,$A389,СВЦЭМ!$B$39:$B$782,O$366)+'СЕТ СН'!$F$16</f>
        <v>0</v>
      </c>
      <c r="P389" s="36">
        <f ca="1">SUMIFS(СВЦЭМ!$K$40:$K$783,СВЦЭМ!$A$40:$A$783,$A389,СВЦЭМ!$B$39:$B$782,P$366)+'СЕТ СН'!$F$16</f>
        <v>0</v>
      </c>
      <c r="Q389" s="36">
        <f ca="1">SUMIFS(СВЦЭМ!$K$40:$K$783,СВЦЭМ!$A$40:$A$783,$A389,СВЦЭМ!$B$39:$B$782,Q$366)+'СЕТ СН'!$F$16</f>
        <v>0</v>
      </c>
      <c r="R389" s="36">
        <f ca="1">SUMIFS(СВЦЭМ!$K$40:$K$783,СВЦЭМ!$A$40:$A$783,$A389,СВЦЭМ!$B$39:$B$782,R$366)+'СЕТ СН'!$F$16</f>
        <v>0</v>
      </c>
      <c r="S389" s="36">
        <f ca="1">SUMIFS(СВЦЭМ!$K$40:$K$783,СВЦЭМ!$A$40:$A$783,$A389,СВЦЭМ!$B$39:$B$782,S$366)+'СЕТ СН'!$F$16</f>
        <v>0</v>
      </c>
      <c r="T389" s="36">
        <f ca="1">SUMIFS(СВЦЭМ!$K$40:$K$783,СВЦЭМ!$A$40:$A$783,$A389,СВЦЭМ!$B$39:$B$782,T$366)+'СЕТ СН'!$F$16</f>
        <v>0</v>
      </c>
      <c r="U389" s="36">
        <f ca="1">SUMIFS(СВЦЭМ!$K$40:$K$783,СВЦЭМ!$A$40:$A$783,$A389,СВЦЭМ!$B$39:$B$782,U$366)+'СЕТ СН'!$F$16</f>
        <v>0</v>
      </c>
      <c r="V389" s="36">
        <f ca="1">SUMIFS(СВЦЭМ!$K$40:$K$783,СВЦЭМ!$A$40:$A$783,$A389,СВЦЭМ!$B$39:$B$782,V$366)+'СЕТ СН'!$F$16</f>
        <v>0</v>
      </c>
      <c r="W389" s="36">
        <f ca="1">SUMIFS(СВЦЭМ!$K$40:$K$783,СВЦЭМ!$A$40:$A$783,$A389,СВЦЭМ!$B$39:$B$782,W$366)+'СЕТ СН'!$F$16</f>
        <v>0</v>
      </c>
      <c r="X389" s="36">
        <f ca="1">SUMIFS(СВЦЭМ!$K$40:$K$783,СВЦЭМ!$A$40:$A$783,$A389,СВЦЭМ!$B$39:$B$782,X$366)+'СЕТ СН'!$F$16</f>
        <v>0</v>
      </c>
      <c r="Y389" s="36">
        <f ca="1">SUMIFS(СВЦЭМ!$K$40:$K$783,СВЦЭМ!$A$40:$A$783,$A389,СВЦЭМ!$B$39:$B$782,Y$366)+'СЕТ СН'!$F$16</f>
        <v>0</v>
      </c>
    </row>
    <row r="390" spans="1:26" ht="15.75" hidden="1" x14ac:dyDescent="0.2">
      <c r="A390" s="35">
        <f t="shared" si="10"/>
        <v>45162</v>
      </c>
      <c r="B390" s="36">
        <f ca="1">SUMIFS(СВЦЭМ!$K$40:$K$783,СВЦЭМ!$A$40:$A$783,$A390,СВЦЭМ!$B$39:$B$782,B$366)+'СЕТ СН'!$F$16</f>
        <v>0</v>
      </c>
      <c r="C390" s="36">
        <f ca="1">SUMIFS(СВЦЭМ!$K$40:$K$783,СВЦЭМ!$A$40:$A$783,$A390,СВЦЭМ!$B$39:$B$782,C$366)+'СЕТ СН'!$F$16</f>
        <v>0</v>
      </c>
      <c r="D390" s="36">
        <f ca="1">SUMIFS(СВЦЭМ!$K$40:$K$783,СВЦЭМ!$A$40:$A$783,$A390,СВЦЭМ!$B$39:$B$782,D$366)+'СЕТ СН'!$F$16</f>
        <v>0</v>
      </c>
      <c r="E390" s="36">
        <f ca="1">SUMIFS(СВЦЭМ!$K$40:$K$783,СВЦЭМ!$A$40:$A$783,$A390,СВЦЭМ!$B$39:$B$782,E$366)+'СЕТ СН'!$F$16</f>
        <v>0</v>
      </c>
      <c r="F390" s="36">
        <f ca="1">SUMIFS(СВЦЭМ!$K$40:$K$783,СВЦЭМ!$A$40:$A$783,$A390,СВЦЭМ!$B$39:$B$782,F$366)+'СЕТ СН'!$F$16</f>
        <v>0</v>
      </c>
      <c r="G390" s="36">
        <f ca="1">SUMIFS(СВЦЭМ!$K$40:$K$783,СВЦЭМ!$A$40:$A$783,$A390,СВЦЭМ!$B$39:$B$782,G$366)+'СЕТ СН'!$F$16</f>
        <v>0</v>
      </c>
      <c r="H390" s="36">
        <f ca="1">SUMIFS(СВЦЭМ!$K$40:$K$783,СВЦЭМ!$A$40:$A$783,$A390,СВЦЭМ!$B$39:$B$782,H$366)+'СЕТ СН'!$F$16</f>
        <v>0</v>
      </c>
      <c r="I390" s="36">
        <f ca="1">SUMIFS(СВЦЭМ!$K$40:$K$783,СВЦЭМ!$A$40:$A$783,$A390,СВЦЭМ!$B$39:$B$782,I$366)+'СЕТ СН'!$F$16</f>
        <v>0</v>
      </c>
      <c r="J390" s="36">
        <f ca="1">SUMIFS(СВЦЭМ!$K$40:$K$783,СВЦЭМ!$A$40:$A$783,$A390,СВЦЭМ!$B$39:$B$782,J$366)+'СЕТ СН'!$F$16</f>
        <v>0</v>
      </c>
      <c r="K390" s="36">
        <f ca="1">SUMIFS(СВЦЭМ!$K$40:$K$783,СВЦЭМ!$A$40:$A$783,$A390,СВЦЭМ!$B$39:$B$782,K$366)+'СЕТ СН'!$F$16</f>
        <v>0</v>
      </c>
      <c r="L390" s="36">
        <f ca="1">SUMIFS(СВЦЭМ!$K$40:$K$783,СВЦЭМ!$A$40:$A$783,$A390,СВЦЭМ!$B$39:$B$782,L$366)+'СЕТ СН'!$F$16</f>
        <v>0</v>
      </c>
      <c r="M390" s="36">
        <f ca="1">SUMIFS(СВЦЭМ!$K$40:$K$783,СВЦЭМ!$A$40:$A$783,$A390,СВЦЭМ!$B$39:$B$782,M$366)+'СЕТ СН'!$F$16</f>
        <v>0</v>
      </c>
      <c r="N390" s="36">
        <f ca="1">SUMIFS(СВЦЭМ!$K$40:$K$783,СВЦЭМ!$A$40:$A$783,$A390,СВЦЭМ!$B$39:$B$782,N$366)+'СЕТ СН'!$F$16</f>
        <v>0</v>
      </c>
      <c r="O390" s="36">
        <f ca="1">SUMIFS(СВЦЭМ!$K$40:$K$783,СВЦЭМ!$A$40:$A$783,$A390,СВЦЭМ!$B$39:$B$782,O$366)+'СЕТ СН'!$F$16</f>
        <v>0</v>
      </c>
      <c r="P390" s="36">
        <f ca="1">SUMIFS(СВЦЭМ!$K$40:$K$783,СВЦЭМ!$A$40:$A$783,$A390,СВЦЭМ!$B$39:$B$782,P$366)+'СЕТ СН'!$F$16</f>
        <v>0</v>
      </c>
      <c r="Q390" s="36">
        <f ca="1">SUMIFS(СВЦЭМ!$K$40:$K$783,СВЦЭМ!$A$40:$A$783,$A390,СВЦЭМ!$B$39:$B$782,Q$366)+'СЕТ СН'!$F$16</f>
        <v>0</v>
      </c>
      <c r="R390" s="36">
        <f ca="1">SUMIFS(СВЦЭМ!$K$40:$K$783,СВЦЭМ!$A$40:$A$783,$A390,СВЦЭМ!$B$39:$B$782,R$366)+'СЕТ СН'!$F$16</f>
        <v>0</v>
      </c>
      <c r="S390" s="36">
        <f ca="1">SUMIFS(СВЦЭМ!$K$40:$K$783,СВЦЭМ!$A$40:$A$783,$A390,СВЦЭМ!$B$39:$B$782,S$366)+'СЕТ СН'!$F$16</f>
        <v>0</v>
      </c>
      <c r="T390" s="36">
        <f ca="1">SUMIFS(СВЦЭМ!$K$40:$K$783,СВЦЭМ!$A$40:$A$783,$A390,СВЦЭМ!$B$39:$B$782,T$366)+'СЕТ СН'!$F$16</f>
        <v>0</v>
      </c>
      <c r="U390" s="36">
        <f ca="1">SUMIFS(СВЦЭМ!$K$40:$K$783,СВЦЭМ!$A$40:$A$783,$A390,СВЦЭМ!$B$39:$B$782,U$366)+'СЕТ СН'!$F$16</f>
        <v>0</v>
      </c>
      <c r="V390" s="36">
        <f ca="1">SUMIFS(СВЦЭМ!$K$40:$K$783,СВЦЭМ!$A$40:$A$783,$A390,СВЦЭМ!$B$39:$B$782,V$366)+'СЕТ СН'!$F$16</f>
        <v>0</v>
      </c>
      <c r="W390" s="36">
        <f ca="1">SUMIFS(СВЦЭМ!$K$40:$K$783,СВЦЭМ!$A$40:$A$783,$A390,СВЦЭМ!$B$39:$B$782,W$366)+'СЕТ СН'!$F$16</f>
        <v>0</v>
      </c>
      <c r="X390" s="36">
        <f ca="1">SUMIFS(СВЦЭМ!$K$40:$K$783,СВЦЭМ!$A$40:$A$783,$A390,СВЦЭМ!$B$39:$B$782,X$366)+'СЕТ СН'!$F$16</f>
        <v>0</v>
      </c>
      <c r="Y390" s="36">
        <f ca="1">SUMIFS(СВЦЭМ!$K$40:$K$783,СВЦЭМ!$A$40:$A$783,$A390,СВЦЭМ!$B$39:$B$782,Y$366)+'СЕТ СН'!$F$16</f>
        <v>0</v>
      </c>
    </row>
    <row r="391" spans="1:26" ht="15.75" hidden="1" x14ac:dyDescent="0.2">
      <c r="A391" s="35">
        <f t="shared" si="10"/>
        <v>45163</v>
      </c>
      <c r="B391" s="36">
        <f ca="1">SUMIFS(СВЦЭМ!$K$40:$K$783,СВЦЭМ!$A$40:$A$783,$A391,СВЦЭМ!$B$39:$B$782,B$366)+'СЕТ СН'!$F$16</f>
        <v>0</v>
      </c>
      <c r="C391" s="36">
        <f ca="1">SUMIFS(СВЦЭМ!$K$40:$K$783,СВЦЭМ!$A$40:$A$783,$A391,СВЦЭМ!$B$39:$B$782,C$366)+'СЕТ СН'!$F$16</f>
        <v>0</v>
      </c>
      <c r="D391" s="36">
        <f ca="1">SUMIFS(СВЦЭМ!$K$40:$K$783,СВЦЭМ!$A$40:$A$783,$A391,СВЦЭМ!$B$39:$B$782,D$366)+'СЕТ СН'!$F$16</f>
        <v>0</v>
      </c>
      <c r="E391" s="36">
        <f ca="1">SUMIFS(СВЦЭМ!$K$40:$K$783,СВЦЭМ!$A$40:$A$783,$A391,СВЦЭМ!$B$39:$B$782,E$366)+'СЕТ СН'!$F$16</f>
        <v>0</v>
      </c>
      <c r="F391" s="36">
        <f ca="1">SUMIFS(СВЦЭМ!$K$40:$K$783,СВЦЭМ!$A$40:$A$783,$A391,СВЦЭМ!$B$39:$B$782,F$366)+'СЕТ СН'!$F$16</f>
        <v>0</v>
      </c>
      <c r="G391" s="36">
        <f ca="1">SUMIFS(СВЦЭМ!$K$40:$K$783,СВЦЭМ!$A$40:$A$783,$A391,СВЦЭМ!$B$39:$B$782,G$366)+'СЕТ СН'!$F$16</f>
        <v>0</v>
      </c>
      <c r="H391" s="36">
        <f ca="1">SUMIFS(СВЦЭМ!$K$40:$K$783,СВЦЭМ!$A$40:$A$783,$A391,СВЦЭМ!$B$39:$B$782,H$366)+'СЕТ СН'!$F$16</f>
        <v>0</v>
      </c>
      <c r="I391" s="36">
        <f ca="1">SUMIFS(СВЦЭМ!$K$40:$K$783,СВЦЭМ!$A$40:$A$783,$A391,СВЦЭМ!$B$39:$B$782,I$366)+'СЕТ СН'!$F$16</f>
        <v>0</v>
      </c>
      <c r="J391" s="36">
        <f ca="1">SUMIFS(СВЦЭМ!$K$40:$K$783,СВЦЭМ!$A$40:$A$783,$A391,СВЦЭМ!$B$39:$B$782,J$366)+'СЕТ СН'!$F$16</f>
        <v>0</v>
      </c>
      <c r="K391" s="36">
        <f ca="1">SUMIFS(СВЦЭМ!$K$40:$K$783,СВЦЭМ!$A$40:$A$783,$A391,СВЦЭМ!$B$39:$B$782,K$366)+'СЕТ СН'!$F$16</f>
        <v>0</v>
      </c>
      <c r="L391" s="36">
        <f ca="1">SUMIFS(СВЦЭМ!$K$40:$K$783,СВЦЭМ!$A$40:$A$783,$A391,СВЦЭМ!$B$39:$B$782,L$366)+'СЕТ СН'!$F$16</f>
        <v>0</v>
      </c>
      <c r="M391" s="36">
        <f ca="1">SUMIFS(СВЦЭМ!$K$40:$K$783,СВЦЭМ!$A$40:$A$783,$A391,СВЦЭМ!$B$39:$B$782,M$366)+'СЕТ СН'!$F$16</f>
        <v>0</v>
      </c>
      <c r="N391" s="36">
        <f ca="1">SUMIFS(СВЦЭМ!$K$40:$K$783,СВЦЭМ!$A$40:$A$783,$A391,СВЦЭМ!$B$39:$B$782,N$366)+'СЕТ СН'!$F$16</f>
        <v>0</v>
      </c>
      <c r="O391" s="36">
        <f ca="1">SUMIFS(СВЦЭМ!$K$40:$K$783,СВЦЭМ!$A$40:$A$783,$A391,СВЦЭМ!$B$39:$B$782,O$366)+'СЕТ СН'!$F$16</f>
        <v>0</v>
      </c>
      <c r="P391" s="36">
        <f ca="1">SUMIFS(СВЦЭМ!$K$40:$K$783,СВЦЭМ!$A$40:$A$783,$A391,СВЦЭМ!$B$39:$B$782,P$366)+'СЕТ СН'!$F$16</f>
        <v>0</v>
      </c>
      <c r="Q391" s="36">
        <f ca="1">SUMIFS(СВЦЭМ!$K$40:$K$783,СВЦЭМ!$A$40:$A$783,$A391,СВЦЭМ!$B$39:$B$782,Q$366)+'СЕТ СН'!$F$16</f>
        <v>0</v>
      </c>
      <c r="R391" s="36">
        <f ca="1">SUMIFS(СВЦЭМ!$K$40:$K$783,СВЦЭМ!$A$40:$A$783,$A391,СВЦЭМ!$B$39:$B$782,R$366)+'СЕТ СН'!$F$16</f>
        <v>0</v>
      </c>
      <c r="S391" s="36">
        <f ca="1">SUMIFS(СВЦЭМ!$K$40:$K$783,СВЦЭМ!$A$40:$A$783,$A391,СВЦЭМ!$B$39:$B$782,S$366)+'СЕТ СН'!$F$16</f>
        <v>0</v>
      </c>
      <c r="T391" s="36">
        <f ca="1">SUMIFS(СВЦЭМ!$K$40:$K$783,СВЦЭМ!$A$40:$A$783,$A391,СВЦЭМ!$B$39:$B$782,T$366)+'СЕТ СН'!$F$16</f>
        <v>0</v>
      </c>
      <c r="U391" s="36">
        <f ca="1">SUMIFS(СВЦЭМ!$K$40:$K$783,СВЦЭМ!$A$40:$A$783,$A391,СВЦЭМ!$B$39:$B$782,U$366)+'СЕТ СН'!$F$16</f>
        <v>0</v>
      </c>
      <c r="V391" s="36">
        <f ca="1">SUMIFS(СВЦЭМ!$K$40:$K$783,СВЦЭМ!$A$40:$A$783,$A391,СВЦЭМ!$B$39:$B$782,V$366)+'СЕТ СН'!$F$16</f>
        <v>0</v>
      </c>
      <c r="W391" s="36">
        <f ca="1">SUMIFS(СВЦЭМ!$K$40:$K$783,СВЦЭМ!$A$40:$A$783,$A391,СВЦЭМ!$B$39:$B$782,W$366)+'СЕТ СН'!$F$16</f>
        <v>0</v>
      </c>
      <c r="X391" s="36">
        <f ca="1">SUMIFS(СВЦЭМ!$K$40:$K$783,СВЦЭМ!$A$40:$A$783,$A391,СВЦЭМ!$B$39:$B$782,X$366)+'СЕТ СН'!$F$16</f>
        <v>0</v>
      </c>
      <c r="Y391" s="36">
        <f ca="1">SUMIFS(СВЦЭМ!$K$40:$K$783,СВЦЭМ!$A$40:$A$783,$A391,СВЦЭМ!$B$39:$B$782,Y$366)+'СЕТ СН'!$F$16</f>
        <v>0</v>
      </c>
    </row>
    <row r="392" spans="1:26" ht="15.75" hidden="1" x14ac:dyDescent="0.2">
      <c r="A392" s="35">
        <f t="shared" si="10"/>
        <v>45164</v>
      </c>
      <c r="B392" s="36">
        <f ca="1">SUMIFS(СВЦЭМ!$K$40:$K$783,СВЦЭМ!$A$40:$A$783,$A392,СВЦЭМ!$B$39:$B$782,B$366)+'СЕТ СН'!$F$16</f>
        <v>0</v>
      </c>
      <c r="C392" s="36">
        <f ca="1">SUMIFS(СВЦЭМ!$K$40:$K$783,СВЦЭМ!$A$40:$A$783,$A392,СВЦЭМ!$B$39:$B$782,C$366)+'СЕТ СН'!$F$16</f>
        <v>0</v>
      </c>
      <c r="D392" s="36">
        <f ca="1">SUMIFS(СВЦЭМ!$K$40:$K$783,СВЦЭМ!$A$40:$A$783,$A392,СВЦЭМ!$B$39:$B$782,D$366)+'СЕТ СН'!$F$16</f>
        <v>0</v>
      </c>
      <c r="E392" s="36">
        <f ca="1">SUMIFS(СВЦЭМ!$K$40:$K$783,СВЦЭМ!$A$40:$A$783,$A392,СВЦЭМ!$B$39:$B$782,E$366)+'СЕТ СН'!$F$16</f>
        <v>0</v>
      </c>
      <c r="F392" s="36">
        <f ca="1">SUMIFS(СВЦЭМ!$K$40:$K$783,СВЦЭМ!$A$40:$A$783,$A392,СВЦЭМ!$B$39:$B$782,F$366)+'СЕТ СН'!$F$16</f>
        <v>0</v>
      </c>
      <c r="G392" s="36">
        <f ca="1">SUMIFS(СВЦЭМ!$K$40:$K$783,СВЦЭМ!$A$40:$A$783,$A392,СВЦЭМ!$B$39:$B$782,G$366)+'СЕТ СН'!$F$16</f>
        <v>0</v>
      </c>
      <c r="H392" s="36">
        <f ca="1">SUMIFS(СВЦЭМ!$K$40:$K$783,СВЦЭМ!$A$40:$A$783,$A392,СВЦЭМ!$B$39:$B$782,H$366)+'СЕТ СН'!$F$16</f>
        <v>0</v>
      </c>
      <c r="I392" s="36">
        <f ca="1">SUMIFS(СВЦЭМ!$K$40:$K$783,СВЦЭМ!$A$40:$A$783,$A392,СВЦЭМ!$B$39:$B$782,I$366)+'СЕТ СН'!$F$16</f>
        <v>0</v>
      </c>
      <c r="J392" s="36">
        <f ca="1">SUMIFS(СВЦЭМ!$K$40:$K$783,СВЦЭМ!$A$40:$A$783,$A392,СВЦЭМ!$B$39:$B$782,J$366)+'СЕТ СН'!$F$16</f>
        <v>0</v>
      </c>
      <c r="K392" s="36">
        <f ca="1">SUMIFS(СВЦЭМ!$K$40:$K$783,СВЦЭМ!$A$40:$A$783,$A392,СВЦЭМ!$B$39:$B$782,K$366)+'СЕТ СН'!$F$16</f>
        <v>0</v>
      </c>
      <c r="L392" s="36">
        <f ca="1">SUMIFS(СВЦЭМ!$K$40:$K$783,СВЦЭМ!$A$40:$A$783,$A392,СВЦЭМ!$B$39:$B$782,L$366)+'СЕТ СН'!$F$16</f>
        <v>0</v>
      </c>
      <c r="M392" s="36">
        <f ca="1">SUMIFS(СВЦЭМ!$K$40:$K$783,СВЦЭМ!$A$40:$A$783,$A392,СВЦЭМ!$B$39:$B$782,M$366)+'СЕТ СН'!$F$16</f>
        <v>0</v>
      </c>
      <c r="N392" s="36">
        <f ca="1">SUMIFS(СВЦЭМ!$K$40:$K$783,СВЦЭМ!$A$40:$A$783,$A392,СВЦЭМ!$B$39:$B$782,N$366)+'СЕТ СН'!$F$16</f>
        <v>0</v>
      </c>
      <c r="O392" s="36">
        <f ca="1">SUMIFS(СВЦЭМ!$K$40:$K$783,СВЦЭМ!$A$40:$A$783,$A392,СВЦЭМ!$B$39:$B$782,O$366)+'СЕТ СН'!$F$16</f>
        <v>0</v>
      </c>
      <c r="P392" s="36">
        <f ca="1">SUMIFS(СВЦЭМ!$K$40:$K$783,СВЦЭМ!$A$40:$A$783,$A392,СВЦЭМ!$B$39:$B$782,P$366)+'СЕТ СН'!$F$16</f>
        <v>0</v>
      </c>
      <c r="Q392" s="36">
        <f ca="1">SUMIFS(СВЦЭМ!$K$40:$K$783,СВЦЭМ!$A$40:$A$783,$A392,СВЦЭМ!$B$39:$B$782,Q$366)+'СЕТ СН'!$F$16</f>
        <v>0</v>
      </c>
      <c r="R392" s="36">
        <f ca="1">SUMIFS(СВЦЭМ!$K$40:$K$783,СВЦЭМ!$A$40:$A$783,$A392,СВЦЭМ!$B$39:$B$782,R$366)+'СЕТ СН'!$F$16</f>
        <v>0</v>
      </c>
      <c r="S392" s="36">
        <f ca="1">SUMIFS(СВЦЭМ!$K$40:$K$783,СВЦЭМ!$A$40:$A$783,$A392,СВЦЭМ!$B$39:$B$782,S$366)+'СЕТ СН'!$F$16</f>
        <v>0</v>
      </c>
      <c r="T392" s="36">
        <f ca="1">SUMIFS(СВЦЭМ!$K$40:$K$783,СВЦЭМ!$A$40:$A$783,$A392,СВЦЭМ!$B$39:$B$782,T$366)+'СЕТ СН'!$F$16</f>
        <v>0</v>
      </c>
      <c r="U392" s="36">
        <f ca="1">SUMIFS(СВЦЭМ!$K$40:$K$783,СВЦЭМ!$A$40:$A$783,$A392,СВЦЭМ!$B$39:$B$782,U$366)+'СЕТ СН'!$F$16</f>
        <v>0</v>
      </c>
      <c r="V392" s="36">
        <f ca="1">SUMIFS(СВЦЭМ!$K$40:$K$783,СВЦЭМ!$A$40:$A$783,$A392,СВЦЭМ!$B$39:$B$782,V$366)+'СЕТ СН'!$F$16</f>
        <v>0</v>
      </c>
      <c r="W392" s="36">
        <f ca="1">SUMIFS(СВЦЭМ!$K$40:$K$783,СВЦЭМ!$A$40:$A$783,$A392,СВЦЭМ!$B$39:$B$782,W$366)+'СЕТ СН'!$F$16</f>
        <v>0</v>
      </c>
      <c r="X392" s="36">
        <f ca="1">SUMIFS(СВЦЭМ!$K$40:$K$783,СВЦЭМ!$A$40:$A$783,$A392,СВЦЭМ!$B$39:$B$782,X$366)+'СЕТ СН'!$F$16</f>
        <v>0</v>
      </c>
      <c r="Y392" s="36">
        <f ca="1">SUMIFS(СВЦЭМ!$K$40:$K$783,СВЦЭМ!$A$40:$A$783,$A392,СВЦЭМ!$B$39:$B$782,Y$366)+'СЕТ СН'!$F$16</f>
        <v>0</v>
      </c>
    </row>
    <row r="393" spans="1:26" ht="15.75" hidden="1" x14ac:dyDescent="0.2">
      <c r="A393" s="35">
        <f t="shared" si="10"/>
        <v>45165</v>
      </c>
      <c r="B393" s="36">
        <f ca="1">SUMIFS(СВЦЭМ!$K$40:$K$783,СВЦЭМ!$A$40:$A$783,$A393,СВЦЭМ!$B$39:$B$782,B$366)+'СЕТ СН'!$F$16</f>
        <v>0</v>
      </c>
      <c r="C393" s="36">
        <f ca="1">SUMIFS(СВЦЭМ!$K$40:$K$783,СВЦЭМ!$A$40:$A$783,$A393,СВЦЭМ!$B$39:$B$782,C$366)+'СЕТ СН'!$F$16</f>
        <v>0</v>
      </c>
      <c r="D393" s="36">
        <f ca="1">SUMIFS(СВЦЭМ!$K$40:$K$783,СВЦЭМ!$A$40:$A$783,$A393,СВЦЭМ!$B$39:$B$782,D$366)+'СЕТ СН'!$F$16</f>
        <v>0</v>
      </c>
      <c r="E393" s="36">
        <f ca="1">SUMIFS(СВЦЭМ!$K$40:$K$783,СВЦЭМ!$A$40:$A$783,$A393,СВЦЭМ!$B$39:$B$782,E$366)+'СЕТ СН'!$F$16</f>
        <v>0</v>
      </c>
      <c r="F393" s="36">
        <f ca="1">SUMIFS(СВЦЭМ!$K$40:$K$783,СВЦЭМ!$A$40:$A$783,$A393,СВЦЭМ!$B$39:$B$782,F$366)+'СЕТ СН'!$F$16</f>
        <v>0</v>
      </c>
      <c r="G393" s="36">
        <f ca="1">SUMIFS(СВЦЭМ!$K$40:$K$783,СВЦЭМ!$A$40:$A$783,$A393,СВЦЭМ!$B$39:$B$782,G$366)+'СЕТ СН'!$F$16</f>
        <v>0</v>
      </c>
      <c r="H393" s="36">
        <f ca="1">SUMIFS(СВЦЭМ!$K$40:$K$783,СВЦЭМ!$A$40:$A$783,$A393,СВЦЭМ!$B$39:$B$782,H$366)+'СЕТ СН'!$F$16</f>
        <v>0</v>
      </c>
      <c r="I393" s="36">
        <f ca="1">SUMIFS(СВЦЭМ!$K$40:$K$783,СВЦЭМ!$A$40:$A$783,$A393,СВЦЭМ!$B$39:$B$782,I$366)+'СЕТ СН'!$F$16</f>
        <v>0</v>
      </c>
      <c r="J393" s="36">
        <f ca="1">SUMIFS(СВЦЭМ!$K$40:$K$783,СВЦЭМ!$A$40:$A$783,$A393,СВЦЭМ!$B$39:$B$782,J$366)+'СЕТ СН'!$F$16</f>
        <v>0</v>
      </c>
      <c r="K393" s="36">
        <f ca="1">SUMIFS(СВЦЭМ!$K$40:$K$783,СВЦЭМ!$A$40:$A$783,$A393,СВЦЭМ!$B$39:$B$782,K$366)+'СЕТ СН'!$F$16</f>
        <v>0</v>
      </c>
      <c r="L393" s="36">
        <f ca="1">SUMIFS(СВЦЭМ!$K$40:$K$783,СВЦЭМ!$A$40:$A$783,$A393,СВЦЭМ!$B$39:$B$782,L$366)+'СЕТ СН'!$F$16</f>
        <v>0</v>
      </c>
      <c r="M393" s="36">
        <f ca="1">SUMIFS(СВЦЭМ!$K$40:$K$783,СВЦЭМ!$A$40:$A$783,$A393,СВЦЭМ!$B$39:$B$782,M$366)+'СЕТ СН'!$F$16</f>
        <v>0</v>
      </c>
      <c r="N393" s="36">
        <f ca="1">SUMIFS(СВЦЭМ!$K$40:$K$783,СВЦЭМ!$A$40:$A$783,$A393,СВЦЭМ!$B$39:$B$782,N$366)+'СЕТ СН'!$F$16</f>
        <v>0</v>
      </c>
      <c r="O393" s="36">
        <f ca="1">SUMIFS(СВЦЭМ!$K$40:$K$783,СВЦЭМ!$A$40:$A$783,$A393,СВЦЭМ!$B$39:$B$782,O$366)+'СЕТ СН'!$F$16</f>
        <v>0</v>
      </c>
      <c r="P393" s="36">
        <f ca="1">SUMIFS(СВЦЭМ!$K$40:$K$783,СВЦЭМ!$A$40:$A$783,$A393,СВЦЭМ!$B$39:$B$782,P$366)+'СЕТ СН'!$F$16</f>
        <v>0</v>
      </c>
      <c r="Q393" s="36">
        <f ca="1">SUMIFS(СВЦЭМ!$K$40:$K$783,СВЦЭМ!$A$40:$A$783,$A393,СВЦЭМ!$B$39:$B$782,Q$366)+'СЕТ СН'!$F$16</f>
        <v>0</v>
      </c>
      <c r="R393" s="36">
        <f ca="1">SUMIFS(СВЦЭМ!$K$40:$K$783,СВЦЭМ!$A$40:$A$783,$A393,СВЦЭМ!$B$39:$B$782,R$366)+'СЕТ СН'!$F$16</f>
        <v>0</v>
      </c>
      <c r="S393" s="36">
        <f ca="1">SUMIFS(СВЦЭМ!$K$40:$K$783,СВЦЭМ!$A$40:$A$783,$A393,СВЦЭМ!$B$39:$B$782,S$366)+'СЕТ СН'!$F$16</f>
        <v>0</v>
      </c>
      <c r="T393" s="36">
        <f ca="1">SUMIFS(СВЦЭМ!$K$40:$K$783,СВЦЭМ!$A$40:$A$783,$A393,СВЦЭМ!$B$39:$B$782,T$366)+'СЕТ СН'!$F$16</f>
        <v>0</v>
      </c>
      <c r="U393" s="36">
        <f ca="1">SUMIFS(СВЦЭМ!$K$40:$K$783,СВЦЭМ!$A$40:$A$783,$A393,СВЦЭМ!$B$39:$B$782,U$366)+'СЕТ СН'!$F$16</f>
        <v>0</v>
      </c>
      <c r="V393" s="36">
        <f ca="1">SUMIFS(СВЦЭМ!$K$40:$K$783,СВЦЭМ!$A$40:$A$783,$A393,СВЦЭМ!$B$39:$B$782,V$366)+'СЕТ СН'!$F$16</f>
        <v>0</v>
      </c>
      <c r="W393" s="36">
        <f ca="1">SUMIFS(СВЦЭМ!$K$40:$K$783,СВЦЭМ!$A$40:$A$783,$A393,СВЦЭМ!$B$39:$B$782,W$366)+'СЕТ СН'!$F$16</f>
        <v>0</v>
      </c>
      <c r="X393" s="36">
        <f ca="1">SUMIFS(СВЦЭМ!$K$40:$K$783,СВЦЭМ!$A$40:$A$783,$A393,СВЦЭМ!$B$39:$B$782,X$366)+'СЕТ СН'!$F$16</f>
        <v>0</v>
      </c>
      <c r="Y393" s="36">
        <f ca="1">SUMIFS(СВЦЭМ!$K$40:$K$783,СВЦЭМ!$A$40:$A$783,$A393,СВЦЭМ!$B$39:$B$782,Y$366)+'СЕТ СН'!$F$16</f>
        <v>0</v>
      </c>
    </row>
    <row r="394" spans="1:26" ht="15.75" hidden="1" x14ac:dyDescent="0.2">
      <c r="A394" s="35">
        <f t="shared" si="10"/>
        <v>45166</v>
      </c>
      <c r="B394" s="36">
        <f ca="1">SUMIFS(СВЦЭМ!$K$40:$K$783,СВЦЭМ!$A$40:$A$783,$A394,СВЦЭМ!$B$39:$B$782,B$366)+'СЕТ СН'!$F$16</f>
        <v>0</v>
      </c>
      <c r="C394" s="36">
        <f ca="1">SUMIFS(СВЦЭМ!$K$40:$K$783,СВЦЭМ!$A$40:$A$783,$A394,СВЦЭМ!$B$39:$B$782,C$366)+'СЕТ СН'!$F$16</f>
        <v>0</v>
      </c>
      <c r="D394" s="36">
        <f ca="1">SUMIFS(СВЦЭМ!$K$40:$K$783,СВЦЭМ!$A$40:$A$783,$A394,СВЦЭМ!$B$39:$B$782,D$366)+'СЕТ СН'!$F$16</f>
        <v>0</v>
      </c>
      <c r="E394" s="36">
        <f ca="1">SUMIFS(СВЦЭМ!$K$40:$K$783,СВЦЭМ!$A$40:$A$783,$A394,СВЦЭМ!$B$39:$B$782,E$366)+'СЕТ СН'!$F$16</f>
        <v>0</v>
      </c>
      <c r="F394" s="36">
        <f ca="1">SUMIFS(СВЦЭМ!$K$40:$K$783,СВЦЭМ!$A$40:$A$783,$A394,СВЦЭМ!$B$39:$B$782,F$366)+'СЕТ СН'!$F$16</f>
        <v>0</v>
      </c>
      <c r="G394" s="36">
        <f ca="1">SUMIFS(СВЦЭМ!$K$40:$K$783,СВЦЭМ!$A$40:$A$783,$A394,СВЦЭМ!$B$39:$B$782,G$366)+'СЕТ СН'!$F$16</f>
        <v>0</v>
      </c>
      <c r="H394" s="36">
        <f ca="1">SUMIFS(СВЦЭМ!$K$40:$K$783,СВЦЭМ!$A$40:$A$783,$A394,СВЦЭМ!$B$39:$B$782,H$366)+'СЕТ СН'!$F$16</f>
        <v>0</v>
      </c>
      <c r="I394" s="36">
        <f ca="1">SUMIFS(СВЦЭМ!$K$40:$K$783,СВЦЭМ!$A$40:$A$783,$A394,СВЦЭМ!$B$39:$B$782,I$366)+'СЕТ СН'!$F$16</f>
        <v>0</v>
      </c>
      <c r="J394" s="36">
        <f ca="1">SUMIFS(СВЦЭМ!$K$40:$K$783,СВЦЭМ!$A$40:$A$783,$A394,СВЦЭМ!$B$39:$B$782,J$366)+'СЕТ СН'!$F$16</f>
        <v>0</v>
      </c>
      <c r="K394" s="36">
        <f ca="1">SUMIFS(СВЦЭМ!$K$40:$K$783,СВЦЭМ!$A$40:$A$783,$A394,СВЦЭМ!$B$39:$B$782,K$366)+'СЕТ СН'!$F$16</f>
        <v>0</v>
      </c>
      <c r="L394" s="36">
        <f ca="1">SUMIFS(СВЦЭМ!$K$40:$K$783,СВЦЭМ!$A$40:$A$783,$A394,СВЦЭМ!$B$39:$B$782,L$366)+'СЕТ СН'!$F$16</f>
        <v>0</v>
      </c>
      <c r="M394" s="36">
        <f ca="1">SUMIFS(СВЦЭМ!$K$40:$K$783,СВЦЭМ!$A$40:$A$783,$A394,СВЦЭМ!$B$39:$B$782,M$366)+'СЕТ СН'!$F$16</f>
        <v>0</v>
      </c>
      <c r="N394" s="36">
        <f ca="1">SUMIFS(СВЦЭМ!$K$40:$K$783,СВЦЭМ!$A$40:$A$783,$A394,СВЦЭМ!$B$39:$B$782,N$366)+'СЕТ СН'!$F$16</f>
        <v>0</v>
      </c>
      <c r="O394" s="36">
        <f ca="1">SUMIFS(СВЦЭМ!$K$40:$K$783,СВЦЭМ!$A$40:$A$783,$A394,СВЦЭМ!$B$39:$B$782,O$366)+'СЕТ СН'!$F$16</f>
        <v>0</v>
      </c>
      <c r="P394" s="36">
        <f ca="1">SUMIFS(СВЦЭМ!$K$40:$K$783,СВЦЭМ!$A$40:$A$783,$A394,СВЦЭМ!$B$39:$B$782,P$366)+'СЕТ СН'!$F$16</f>
        <v>0</v>
      </c>
      <c r="Q394" s="36">
        <f ca="1">SUMIFS(СВЦЭМ!$K$40:$K$783,СВЦЭМ!$A$40:$A$783,$A394,СВЦЭМ!$B$39:$B$782,Q$366)+'СЕТ СН'!$F$16</f>
        <v>0</v>
      </c>
      <c r="R394" s="36">
        <f ca="1">SUMIFS(СВЦЭМ!$K$40:$K$783,СВЦЭМ!$A$40:$A$783,$A394,СВЦЭМ!$B$39:$B$782,R$366)+'СЕТ СН'!$F$16</f>
        <v>0</v>
      </c>
      <c r="S394" s="36">
        <f ca="1">SUMIFS(СВЦЭМ!$K$40:$K$783,СВЦЭМ!$A$40:$A$783,$A394,СВЦЭМ!$B$39:$B$782,S$366)+'СЕТ СН'!$F$16</f>
        <v>0</v>
      </c>
      <c r="T394" s="36">
        <f ca="1">SUMIFS(СВЦЭМ!$K$40:$K$783,СВЦЭМ!$A$40:$A$783,$A394,СВЦЭМ!$B$39:$B$782,T$366)+'СЕТ СН'!$F$16</f>
        <v>0</v>
      </c>
      <c r="U394" s="36">
        <f ca="1">SUMIFS(СВЦЭМ!$K$40:$K$783,СВЦЭМ!$A$40:$A$783,$A394,СВЦЭМ!$B$39:$B$782,U$366)+'СЕТ СН'!$F$16</f>
        <v>0</v>
      </c>
      <c r="V394" s="36">
        <f ca="1">SUMIFS(СВЦЭМ!$K$40:$K$783,СВЦЭМ!$A$40:$A$783,$A394,СВЦЭМ!$B$39:$B$782,V$366)+'СЕТ СН'!$F$16</f>
        <v>0</v>
      </c>
      <c r="W394" s="36">
        <f ca="1">SUMIFS(СВЦЭМ!$K$40:$K$783,СВЦЭМ!$A$40:$A$783,$A394,СВЦЭМ!$B$39:$B$782,W$366)+'СЕТ СН'!$F$16</f>
        <v>0</v>
      </c>
      <c r="X394" s="36">
        <f ca="1">SUMIFS(СВЦЭМ!$K$40:$K$783,СВЦЭМ!$A$40:$A$783,$A394,СВЦЭМ!$B$39:$B$782,X$366)+'СЕТ СН'!$F$16</f>
        <v>0</v>
      </c>
      <c r="Y394" s="36">
        <f ca="1">SUMIFS(СВЦЭМ!$K$40:$K$783,СВЦЭМ!$A$40:$A$783,$A394,СВЦЭМ!$B$39:$B$782,Y$366)+'СЕТ СН'!$F$16</f>
        <v>0</v>
      </c>
    </row>
    <row r="395" spans="1:26" ht="15.75" hidden="1" x14ac:dyDescent="0.2">
      <c r="A395" s="35">
        <f t="shared" si="10"/>
        <v>45167</v>
      </c>
      <c r="B395" s="36">
        <f ca="1">SUMIFS(СВЦЭМ!$K$40:$K$783,СВЦЭМ!$A$40:$A$783,$A395,СВЦЭМ!$B$39:$B$782,B$366)+'СЕТ СН'!$F$16</f>
        <v>0</v>
      </c>
      <c r="C395" s="36">
        <f ca="1">SUMIFS(СВЦЭМ!$K$40:$K$783,СВЦЭМ!$A$40:$A$783,$A395,СВЦЭМ!$B$39:$B$782,C$366)+'СЕТ СН'!$F$16</f>
        <v>0</v>
      </c>
      <c r="D395" s="36">
        <f ca="1">SUMIFS(СВЦЭМ!$K$40:$K$783,СВЦЭМ!$A$40:$A$783,$A395,СВЦЭМ!$B$39:$B$782,D$366)+'СЕТ СН'!$F$16</f>
        <v>0</v>
      </c>
      <c r="E395" s="36">
        <f ca="1">SUMIFS(СВЦЭМ!$K$40:$K$783,СВЦЭМ!$A$40:$A$783,$A395,СВЦЭМ!$B$39:$B$782,E$366)+'СЕТ СН'!$F$16</f>
        <v>0</v>
      </c>
      <c r="F395" s="36">
        <f ca="1">SUMIFS(СВЦЭМ!$K$40:$K$783,СВЦЭМ!$A$40:$A$783,$A395,СВЦЭМ!$B$39:$B$782,F$366)+'СЕТ СН'!$F$16</f>
        <v>0</v>
      </c>
      <c r="G395" s="36">
        <f ca="1">SUMIFS(СВЦЭМ!$K$40:$K$783,СВЦЭМ!$A$40:$A$783,$A395,СВЦЭМ!$B$39:$B$782,G$366)+'СЕТ СН'!$F$16</f>
        <v>0</v>
      </c>
      <c r="H395" s="36">
        <f ca="1">SUMIFS(СВЦЭМ!$K$40:$K$783,СВЦЭМ!$A$40:$A$783,$A395,СВЦЭМ!$B$39:$B$782,H$366)+'СЕТ СН'!$F$16</f>
        <v>0</v>
      </c>
      <c r="I395" s="36">
        <f ca="1">SUMIFS(СВЦЭМ!$K$40:$K$783,СВЦЭМ!$A$40:$A$783,$A395,СВЦЭМ!$B$39:$B$782,I$366)+'СЕТ СН'!$F$16</f>
        <v>0</v>
      </c>
      <c r="J395" s="36">
        <f ca="1">SUMIFS(СВЦЭМ!$K$40:$K$783,СВЦЭМ!$A$40:$A$783,$A395,СВЦЭМ!$B$39:$B$782,J$366)+'СЕТ СН'!$F$16</f>
        <v>0</v>
      </c>
      <c r="K395" s="36">
        <f ca="1">SUMIFS(СВЦЭМ!$K$40:$K$783,СВЦЭМ!$A$40:$A$783,$A395,СВЦЭМ!$B$39:$B$782,K$366)+'СЕТ СН'!$F$16</f>
        <v>0</v>
      </c>
      <c r="L395" s="36">
        <f ca="1">SUMIFS(СВЦЭМ!$K$40:$K$783,СВЦЭМ!$A$40:$A$783,$A395,СВЦЭМ!$B$39:$B$782,L$366)+'СЕТ СН'!$F$16</f>
        <v>0</v>
      </c>
      <c r="M395" s="36">
        <f ca="1">SUMIFS(СВЦЭМ!$K$40:$K$783,СВЦЭМ!$A$40:$A$783,$A395,СВЦЭМ!$B$39:$B$782,M$366)+'СЕТ СН'!$F$16</f>
        <v>0</v>
      </c>
      <c r="N395" s="36">
        <f ca="1">SUMIFS(СВЦЭМ!$K$40:$K$783,СВЦЭМ!$A$40:$A$783,$A395,СВЦЭМ!$B$39:$B$782,N$366)+'СЕТ СН'!$F$16</f>
        <v>0</v>
      </c>
      <c r="O395" s="36">
        <f ca="1">SUMIFS(СВЦЭМ!$K$40:$K$783,СВЦЭМ!$A$40:$A$783,$A395,СВЦЭМ!$B$39:$B$782,O$366)+'СЕТ СН'!$F$16</f>
        <v>0</v>
      </c>
      <c r="P395" s="36">
        <f ca="1">SUMIFS(СВЦЭМ!$K$40:$K$783,СВЦЭМ!$A$40:$A$783,$A395,СВЦЭМ!$B$39:$B$782,P$366)+'СЕТ СН'!$F$16</f>
        <v>0</v>
      </c>
      <c r="Q395" s="36">
        <f ca="1">SUMIFS(СВЦЭМ!$K$40:$K$783,СВЦЭМ!$A$40:$A$783,$A395,СВЦЭМ!$B$39:$B$782,Q$366)+'СЕТ СН'!$F$16</f>
        <v>0</v>
      </c>
      <c r="R395" s="36">
        <f ca="1">SUMIFS(СВЦЭМ!$K$40:$K$783,СВЦЭМ!$A$40:$A$783,$A395,СВЦЭМ!$B$39:$B$782,R$366)+'СЕТ СН'!$F$16</f>
        <v>0</v>
      </c>
      <c r="S395" s="36">
        <f ca="1">SUMIFS(СВЦЭМ!$K$40:$K$783,СВЦЭМ!$A$40:$A$783,$A395,СВЦЭМ!$B$39:$B$782,S$366)+'СЕТ СН'!$F$16</f>
        <v>0</v>
      </c>
      <c r="T395" s="36">
        <f ca="1">SUMIFS(СВЦЭМ!$K$40:$K$783,СВЦЭМ!$A$40:$A$783,$A395,СВЦЭМ!$B$39:$B$782,T$366)+'СЕТ СН'!$F$16</f>
        <v>0</v>
      </c>
      <c r="U395" s="36">
        <f ca="1">SUMIFS(СВЦЭМ!$K$40:$K$783,СВЦЭМ!$A$40:$A$783,$A395,СВЦЭМ!$B$39:$B$782,U$366)+'СЕТ СН'!$F$16</f>
        <v>0</v>
      </c>
      <c r="V395" s="36">
        <f ca="1">SUMIFS(СВЦЭМ!$K$40:$K$783,СВЦЭМ!$A$40:$A$783,$A395,СВЦЭМ!$B$39:$B$782,V$366)+'СЕТ СН'!$F$16</f>
        <v>0</v>
      </c>
      <c r="W395" s="36">
        <f ca="1">SUMIFS(СВЦЭМ!$K$40:$K$783,СВЦЭМ!$A$40:$A$783,$A395,СВЦЭМ!$B$39:$B$782,W$366)+'СЕТ СН'!$F$16</f>
        <v>0</v>
      </c>
      <c r="X395" s="36">
        <f ca="1">SUMIFS(СВЦЭМ!$K$40:$K$783,СВЦЭМ!$A$40:$A$783,$A395,СВЦЭМ!$B$39:$B$782,X$366)+'СЕТ СН'!$F$16</f>
        <v>0</v>
      </c>
      <c r="Y395" s="36">
        <f ca="1">SUMIFS(СВЦЭМ!$K$40:$K$783,СВЦЭМ!$A$40:$A$783,$A395,СВЦЭМ!$B$39:$B$782,Y$366)+'СЕТ СН'!$F$16</f>
        <v>0</v>
      </c>
    </row>
    <row r="396" spans="1:26" ht="15.75" hidden="1" x14ac:dyDescent="0.2">
      <c r="A396" s="35">
        <f t="shared" si="10"/>
        <v>45168</v>
      </c>
      <c r="B396" s="36">
        <f ca="1">SUMIFS(СВЦЭМ!$K$40:$K$783,СВЦЭМ!$A$40:$A$783,$A396,СВЦЭМ!$B$39:$B$782,B$366)+'СЕТ СН'!$F$16</f>
        <v>0</v>
      </c>
      <c r="C396" s="36">
        <f ca="1">SUMIFS(СВЦЭМ!$K$40:$K$783,СВЦЭМ!$A$40:$A$783,$A396,СВЦЭМ!$B$39:$B$782,C$366)+'СЕТ СН'!$F$16</f>
        <v>0</v>
      </c>
      <c r="D396" s="36">
        <f ca="1">SUMIFS(СВЦЭМ!$K$40:$K$783,СВЦЭМ!$A$40:$A$783,$A396,СВЦЭМ!$B$39:$B$782,D$366)+'СЕТ СН'!$F$16</f>
        <v>0</v>
      </c>
      <c r="E396" s="36">
        <f ca="1">SUMIFS(СВЦЭМ!$K$40:$K$783,СВЦЭМ!$A$40:$A$783,$A396,СВЦЭМ!$B$39:$B$782,E$366)+'СЕТ СН'!$F$16</f>
        <v>0</v>
      </c>
      <c r="F396" s="36">
        <f ca="1">SUMIFS(СВЦЭМ!$K$40:$K$783,СВЦЭМ!$A$40:$A$783,$A396,СВЦЭМ!$B$39:$B$782,F$366)+'СЕТ СН'!$F$16</f>
        <v>0</v>
      </c>
      <c r="G396" s="36">
        <f ca="1">SUMIFS(СВЦЭМ!$K$40:$K$783,СВЦЭМ!$A$40:$A$783,$A396,СВЦЭМ!$B$39:$B$782,G$366)+'СЕТ СН'!$F$16</f>
        <v>0</v>
      </c>
      <c r="H396" s="36">
        <f ca="1">SUMIFS(СВЦЭМ!$K$40:$K$783,СВЦЭМ!$A$40:$A$783,$A396,СВЦЭМ!$B$39:$B$782,H$366)+'СЕТ СН'!$F$16</f>
        <v>0</v>
      </c>
      <c r="I396" s="36">
        <f ca="1">SUMIFS(СВЦЭМ!$K$40:$K$783,СВЦЭМ!$A$40:$A$783,$A396,СВЦЭМ!$B$39:$B$782,I$366)+'СЕТ СН'!$F$16</f>
        <v>0</v>
      </c>
      <c r="J396" s="36">
        <f ca="1">SUMIFS(СВЦЭМ!$K$40:$K$783,СВЦЭМ!$A$40:$A$783,$A396,СВЦЭМ!$B$39:$B$782,J$366)+'СЕТ СН'!$F$16</f>
        <v>0</v>
      </c>
      <c r="K396" s="36">
        <f ca="1">SUMIFS(СВЦЭМ!$K$40:$K$783,СВЦЭМ!$A$40:$A$783,$A396,СВЦЭМ!$B$39:$B$782,K$366)+'СЕТ СН'!$F$16</f>
        <v>0</v>
      </c>
      <c r="L396" s="36">
        <f ca="1">SUMIFS(СВЦЭМ!$K$40:$K$783,СВЦЭМ!$A$40:$A$783,$A396,СВЦЭМ!$B$39:$B$782,L$366)+'СЕТ СН'!$F$16</f>
        <v>0</v>
      </c>
      <c r="M396" s="36">
        <f ca="1">SUMIFS(СВЦЭМ!$K$40:$K$783,СВЦЭМ!$A$40:$A$783,$A396,СВЦЭМ!$B$39:$B$782,M$366)+'СЕТ СН'!$F$16</f>
        <v>0</v>
      </c>
      <c r="N396" s="36">
        <f ca="1">SUMIFS(СВЦЭМ!$K$40:$K$783,СВЦЭМ!$A$40:$A$783,$A396,СВЦЭМ!$B$39:$B$782,N$366)+'СЕТ СН'!$F$16</f>
        <v>0</v>
      </c>
      <c r="O396" s="36">
        <f ca="1">SUMIFS(СВЦЭМ!$K$40:$K$783,СВЦЭМ!$A$40:$A$783,$A396,СВЦЭМ!$B$39:$B$782,O$366)+'СЕТ СН'!$F$16</f>
        <v>0</v>
      </c>
      <c r="P396" s="36">
        <f ca="1">SUMIFS(СВЦЭМ!$K$40:$K$783,СВЦЭМ!$A$40:$A$783,$A396,СВЦЭМ!$B$39:$B$782,P$366)+'СЕТ СН'!$F$16</f>
        <v>0</v>
      </c>
      <c r="Q396" s="36">
        <f ca="1">SUMIFS(СВЦЭМ!$K$40:$K$783,СВЦЭМ!$A$40:$A$783,$A396,СВЦЭМ!$B$39:$B$782,Q$366)+'СЕТ СН'!$F$16</f>
        <v>0</v>
      </c>
      <c r="R396" s="36">
        <f ca="1">SUMIFS(СВЦЭМ!$K$40:$K$783,СВЦЭМ!$A$40:$A$783,$A396,СВЦЭМ!$B$39:$B$782,R$366)+'СЕТ СН'!$F$16</f>
        <v>0</v>
      </c>
      <c r="S396" s="36">
        <f ca="1">SUMIFS(СВЦЭМ!$K$40:$K$783,СВЦЭМ!$A$40:$A$783,$A396,СВЦЭМ!$B$39:$B$782,S$366)+'СЕТ СН'!$F$16</f>
        <v>0</v>
      </c>
      <c r="T396" s="36">
        <f ca="1">SUMIFS(СВЦЭМ!$K$40:$K$783,СВЦЭМ!$A$40:$A$783,$A396,СВЦЭМ!$B$39:$B$782,T$366)+'СЕТ СН'!$F$16</f>
        <v>0</v>
      </c>
      <c r="U396" s="36">
        <f ca="1">SUMIFS(СВЦЭМ!$K$40:$K$783,СВЦЭМ!$A$40:$A$783,$A396,СВЦЭМ!$B$39:$B$782,U$366)+'СЕТ СН'!$F$16</f>
        <v>0</v>
      </c>
      <c r="V396" s="36">
        <f ca="1">SUMIFS(СВЦЭМ!$K$40:$K$783,СВЦЭМ!$A$40:$A$783,$A396,СВЦЭМ!$B$39:$B$782,V$366)+'СЕТ СН'!$F$16</f>
        <v>0</v>
      </c>
      <c r="W396" s="36">
        <f ca="1">SUMIFS(СВЦЭМ!$K$40:$K$783,СВЦЭМ!$A$40:$A$783,$A396,СВЦЭМ!$B$39:$B$782,W$366)+'СЕТ СН'!$F$16</f>
        <v>0</v>
      </c>
      <c r="X396" s="36">
        <f ca="1">SUMIFS(СВЦЭМ!$K$40:$K$783,СВЦЭМ!$A$40:$A$783,$A396,СВЦЭМ!$B$39:$B$782,X$366)+'СЕТ СН'!$F$16</f>
        <v>0</v>
      </c>
      <c r="Y396" s="36">
        <f ca="1">SUMIFS(СВЦЭМ!$K$40:$K$783,СВЦЭМ!$A$40:$A$783,$A396,СВЦЭМ!$B$39:$B$782,Y$366)+'СЕТ СН'!$F$16</f>
        <v>0</v>
      </c>
    </row>
    <row r="397" spans="1:26" ht="15.75" hidden="1" x14ac:dyDescent="0.2">
      <c r="A397" s="35">
        <f t="shared" si="10"/>
        <v>45169</v>
      </c>
      <c r="B397" s="36">
        <f ca="1">SUMIFS(СВЦЭМ!$K$40:$K$783,СВЦЭМ!$A$40:$A$783,$A397,СВЦЭМ!$B$39:$B$782,B$366)+'СЕТ СН'!$F$16</f>
        <v>0</v>
      </c>
      <c r="C397" s="36">
        <f ca="1">SUMIFS(СВЦЭМ!$K$40:$K$783,СВЦЭМ!$A$40:$A$783,$A397,СВЦЭМ!$B$39:$B$782,C$366)+'СЕТ СН'!$F$16</f>
        <v>0</v>
      </c>
      <c r="D397" s="36">
        <f ca="1">SUMIFS(СВЦЭМ!$K$40:$K$783,СВЦЭМ!$A$40:$A$783,$A397,СВЦЭМ!$B$39:$B$782,D$366)+'СЕТ СН'!$F$16</f>
        <v>0</v>
      </c>
      <c r="E397" s="36">
        <f ca="1">SUMIFS(СВЦЭМ!$K$40:$K$783,СВЦЭМ!$A$40:$A$783,$A397,СВЦЭМ!$B$39:$B$782,E$366)+'СЕТ СН'!$F$16</f>
        <v>0</v>
      </c>
      <c r="F397" s="36">
        <f ca="1">SUMIFS(СВЦЭМ!$K$40:$K$783,СВЦЭМ!$A$40:$A$783,$A397,СВЦЭМ!$B$39:$B$782,F$366)+'СЕТ СН'!$F$16</f>
        <v>0</v>
      </c>
      <c r="G397" s="36">
        <f ca="1">SUMIFS(СВЦЭМ!$K$40:$K$783,СВЦЭМ!$A$40:$A$783,$A397,СВЦЭМ!$B$39:$B$782,G$366)+'СЕТ СН'!$F$16</f>
        <v>0</v>
      </c>
      <c r="H397" s="36">
        <f ca="1">SUMIFS(СВЦЭМ!$K$40:$K$783,СВЦЭМ!$A$40:$A$783,$A397,СВЦЭМ!$B$39:$B$782,H$366)+'СЕТ СН'!$F$16</f>
        <v>0</v>
      </c>
      <c r="I397" s="36">
        <f ca="1">SUMIFS(СВЦЭМ!$K$40:$K$783,СВЦЭМ!$A$40:$A$783,$A397,СВЦЭМ!$B$39:$B$782,I$366)+'СЕТ СН'!$F$16</f>
        <v>0</v>
      </c>
      <c r="J397" s="36">
        <f ca="1">SUMIFS(СВЦЭМ!$K$40:$K$783,СВЦЭМ!$A$40:$A$783,$A397,СВЦЭМ!$B$39:$B$782,J$366)+'СЕТ СН'!$F$16</f>
        <v>0</v>
      </c>
      <c r="K397" s="36">
        <f ca="1">SUMIFS(СВЦЭМ!$K$40:$K$783,СВЦЭМ!$A$40:$A$783,$A397,СВЦЭМ!$B$39:$B$782,K$366)+'СЕТ СН'!$F$16</f>
        <v>0</v>
      </c>
      <c r="L397" s="36">
        <f ca="1">SUMIFS(СВЦЭМ!$K$40:$K$783,СВЦЭМ!$A$40:$A$783,$A397,СВЦЭМ!$B$39:$B$782,L$366)+'СЕТ СН'!$F$16</f>
        <v>0</v>
      </c>
      <c r="M397" s="36">
        <f ca="1">SUMIFS(СВЦЭМ!$K$40:$K$783,СВЦЭМ!$A$40:$A$783,$A397,СВЦЭМ!$B$39:$B$782,M$366)+'СЕТ СН'!$F$16</f>
        <v>0</v>
      </c>
      <c r="N397" s="36">
        <f ca="1">SUMIFS(СВЦЭМ!$K$40:$K$783,СВЦЭМ!$A$40:$A$783,$A397,СВЦЭМ!$B$39:$B$782,N$366)+'СЕТ СН'!$F$16</f>
        <v>0</v>
      </c>
      <c r="O397" s="36">
        <f ca="1">SUMIFS(СВЦЭМ!$K$40:$K$783,СВЦЭМ!$A$40:$A$783,$A397,СВЦЭМ!$B$39:$B$782,O$366)+'СЕТ СН'!$F$16</f>
        <v>0</v>
      </c>
      <c r="P397" s="36">
        <f ca="1">SUMIFS(СВЦЭМ!$K$40:$K$783,СВЦЭМ!$A$40:$A$783,$A397,СВЦЭМ!$B$39:$B$782,P$366)+'СЕТ СН'!$F$16</f>
        <v>0</v>
      </c>
      <c r="Q397" s="36">
        <f ca="1">SUMIFS(СВЦЭМ!$K$40:$K$783,СВЦЭМ!$A$40:$A$783,$A397,СВЦЭМ!$B$39:$B$782,Q$366)+'СЕТ СН'!$F$16</f>
        <v>0</v>
      </c>
      <c r="R397" s="36">
        <f ca="1">SUMIFS(СВЦЭМ!$K$40:$K$783,СВЦЭМ!$A$40:$A$783,$A397,СВЦЭМ!$B$39:$B$782,R$366)+'СЕТ СН'!$F$16</f>
        <v>0</v>
      </c>
      <c r="S397" s="36">
        <f ca="1">SUMIFS(СВЦЭМ!$K$40:$K$783,СВЦЭМ!$A$40:$A$783,$A397,СВЦЭМ!$B$39:$B$782,S$366)+'СЕТ СН'!$F$16</f>
        <v>0</v>
      </c>
      <c r="T397" s="36">
        <f ca="1">SUMIFS(СВЦЭМ!$K$40:$K$783,СВЦЭМ!$A$40:$A$783,$A397,СВЦЭМ!$B$39:$B$782,T$366)+'СЕТ СН'!$F$16</f>
        <v>0</v>
      </c>
      <c r="U397" s="36">
        <f ca="1">SUMIFS(СВЦЭМ!$K$40:$K$783,СВЦЭМ!$A$40:$A$783,$A397,СВЦЭМ!$B$39:$B$782,U$366)+'СЕТ СН'!$F$16</f>
        <v>0</v>
      </c>
      <c r="V397" s="36">
        <f ca="1">SUMIFS(СВЦЭМ!$K$40:$K$783,СВЦЭМ!$A$40:$A$783,$A397,СВЦЭМ!$B$39:$B$782,V$366)+'СЕТ СН'!$F$16</f>
        <v>0</v>
      </c>
      <c r="W397" s="36">
        <f ca="1">SUMIFS(СВЦЭМ!$K$40:$K$783,СВЦЭМ!$A$40:$A$783,$A397,СВЦЭМ!$B$39:$B$782,W$366)+'СЕТ СН'!$F$16</f>
        <v>0</v>
      </c>
      <c r="X397" s="36">
        <f ca="1">SUMIFS(СВЦЭМ!$K$40:$K$783,СВЦЭМ!$A$40:$A$783,$A397,СВЦЭМ!$B$39:$B$782,X$366)+'СЕТ СН'!$F$16</f>
        <v>0</v>
      </c>
      <c r="Y397" s="36">
        <f ca="1">SUMIFS(СВЦЭМ!$K$40:$K$783,СВЦЭМ!$A$40:$A$783,$A397,СВЦЭМ!$B$39:$B$782,Y$366)+'СЕТ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7" t="s">
        <v>7</v>
      </c>
      <c r="B399" s="131" t="s">
        <v>121</v>
      </c>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3"/>
    </row>
    <row r="400" spans="1:26" ht="12.75" hidden="1" customHeight="1" x14ac:dyDescent="0.2">
      <c r="A400" s="138"/>
      <c r="B400" s="134"/>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6"/>
    </row>
    <row r="401" spans="1:27" s="46" customFormat="1" ht="12.75" hidden="1" customHeight="1" x14ac:dyDescent="0.2">
      <c r="A401" s="139"/>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01.08.2023</v>
      </c>
      <c r="B402" s="36">
        <f ca="1">SUMIFS(СВЦЭМ!$L$40:$L$783,СВЦЭМ!$A$40:$A$783,$A402,СВЦЭМ!$B$39:$B$782,B$401)+'СЕТ СН'!$F$16</f>
        <v>0</v>
      </c>
      <c r="C402" s="36">
        <f ca="1">SUMIFS(СВЦЭМ!$L$40:$L$783,СВЦЭМ!$A$40:$A$783,$A402,СВЦЭМ!$B$39:$B$782,C$401)+'СЕТ СН'!$F$16</f>
        <v>0</v>
      </c>
      <c r="D402" s="36">
        <f ca="1">SUMIFS(СВЦЭМ!$L$40:$L$783,СВЦЭМ!$A$40:$A$783,$A402,СВЦЭМ!$B$39:$B$782,D$401)+'СЕТ СН'!$F$16</f>
        <v>0</v>
      </c>
      <c r="E402" s="36">
        <f ca="1">SUMIFS(СВЦЭМ!$L$40:$L$783,СВЦЭМ!$A$40:$A$783,$A402,СВЦЭМ!$B$39:$B$782,E$401)+'СЕТ СН'!$F$16</f>
        <v>0</v>
      </c>
      <c r="F402" s="36">
        <f ca="1">SUMIFS(СВЦЭМ!$L$40:$L$783,СВЦЭМ!$A$40:$A$783,$A402,СВЦЭМ!$B$39:$B$782,F$401)+'СЕТ СН'!$F$16</f>
        <v>0</v>
      </c>
      <c r="G402" s="36">
        <f ca="1">SUMIFS(СВЦЭМ!$L$40:$L$783,СВЦЭМ!$A$40:$A$783,$A402,СВЦЭМ!$B$39:$B$782,G$401)+'СЕТ СН'!$F$16</f>
        <v>0</v>
      </c>
      <c r="H402" s="36">
        <f ca="1">SUMIFS(СВЦЭМ!$L$40:$L$783,СВЦЭМ!$A$40:$A$783,$A402,СВЦЭМ!$B$39:$B$782,H$401)+'СЕТ СН'!$F$16</f>
        <v>0</v>
      </c>
      <c r="I402" s="36">
        <f ca="1">SUMIFS(СВЦЭМ!$L$40:$L$783,СВЦЭМ!$A$40:$A$783,$A402,СВЦЭМ!$B$39:$B$782,I$401)+'СЕТ СН'!$F$16</f>
        <v>0</v>
      </c>
      <c r="J402" s="36">
        <f ca="1">SUMIFS(СВЦЭМ!$L$40:$L$783,СВЦЭМ!$A$40:$A$783,$A402,СВЦЭМ!$B$39:$B$782,J$401)+'СЕТ СН'!$F$16</f>
        <v>0</v>
      </c>
      <c r="K402" s="36">
        <f ca="1">SUMIFS(СВЦЭМ!$L$40:$L$783,СВЦЭМ!$A$40:$A$783,$A402,СВЦЭМ!$B$39:$B$782,K$401)+'СЕТ СН'!$F$16</f>
        <v>0</v>
      </c>
      <c r="L402" s="36">
        <f ca="1">SUMIFS(СВЦЭМ!$L$40:$L$783,СВЦЭМ!$A$40:$A$783,$A402,СВЦЭМ!$B$39:$B$782,L$401)+'СЕТ СН'!$F$16</f>
        <v>0</v>
      </c>
      <c r="M402" s="36">
        <f ca="1">SUMIFS(СВЦЭМ!$L$40:$L$783,СВЦЭМ!$A$40:$A$783,$A402,СВЦЭМ!$B$39:$B$782,M$401)+'СЕТ СН'!$F$16</f>
        <v>0</v>
      </c>
      <c r="N402" s="36">
        <f ca="1">SUMIFS(СВЦЭМ!$L$40:$L$783,СВЦЭМ!$A$40:$A$783,$A402,СВЦЭМ!$B$39:$B$782,N$401)+'СЕТ СН'!$F$16</f>
        <v>0</v>
      </c>
      <c r="O402" s="36">
        <f ca="1">SUMIFS(СВЦЭМ!$L$40:$L$783,СВЦЭМ!$A$40:$A$783,$A402,СВЦЭМ!$B$39:$B$782,O$401)+'СЕТ СН'!$F$16</f>
        <v>0</v>
      </c>
      <c r="P402" s="36">
        <f ca="1">SUMIFS(СВЦЭМ!$L$40:$L$783,СВЦЭМ!$A$40:$A$783,$A402,СВЦЭМ!$B$39:$B$782,P$401)+'СЕТ СН'!$F$16</f>
        <v>0</v>
      </c>
      <c r="Q402" s="36">
        <f ca="1">SUMIFS(СВЦЭМ!$L$40:$L$783,СВЦЭМ!$A$40:$A$783,$A402,СВЦЭМ!$B$39:$B$782,Q$401)+'СЕТ СН'!$F$16</f>
        <v>0</v>
      </c>
      <c r="R402" s="36">
        <f ca="1">SUMIFS(СВЦЭМ!$L$40:$L$783,СВЦЭМ!$A$40:$A$783,$A402,СВЦЭМ!$B$39:$B$782,R$401)+'СЕТ СН'!$F$16</f>
        <v>0</v>
      </c>
      <c r="S402" s="36">
        <f ca="1">SUMIFS(СВЦЭМ!$L$40:$L$783,СВЦЭМ!$A$40:$A$783,$A402,СВЦЭМ!$B$39:$B$782,S$401)+'СЕТ СН'!$F$16</f>
        <v>0</v>
      </c>
      <c r="T402" s="36">
        <f ca="1">SUMIFS(СВЦЭМ!$L$40:$L$783,СВЦЭМ!$A$40:$A$783,$A402,СВЦЭМ!$B$39:$B$782,T$401)+'СЕТ СН'!$F$16</f>
        <v>0</v>
      </c>
      <c r="U402" s="36">
        <f ca="1">SUMIFS(СВЦЭМ!$L$40:$L$783,СВЦЭМ!$A$40:$A$783,$A402,СВЦЭМ!$B$39:$B$782,U$401)+'СЕТ СН'!$F$16</f>
        <v>0</v>
      </c>
      <c r="V402" s="36">
        <f ca="1">SUMIFS(СВЦЭМ!$L$40:$L$783,СВЦЭМ!$A$40:$A$783,$A402,СВЦЭМ!$B$39:$B$782,V$401)+'СЕТ СН'!$F$16</f>
        <v>0</v>
      </c>
      <c r="W402" s="36">
        <f ca="1">SUMIFS(СВЦЭМ!$L$40:$L$783,СВЦЭМ!$A$40:$A$783,$A402,СВЦЭМ!$B$39:$B$782,W$401)+'СЕТ СН'!$F$16</f>
        <v>0</v>
      </c>
      <c r="X402" s="36">
        <f ca="1">SUMIFS(СВЦЭМ!$L$40:$L$783,СВЦЭМ!$A$40:$A$783,$A402,СВЦЭМ!$B$39:$B$782,X$401)+'СЕТ СН'!$F$16</f>
        <v>0</v>
      </c>
      <c r="Y402" s="36">
        <f ca="1">SUMIFS(СВЦЭМ!$L$40:$L$783,СВЦЭМ!$A$40:$A$783,$A402,СВЦЭМ!$B$39:$B$782,Y$401)+'СЕТ СН'!$F$16</f>
        <v>0</v>
      </c>
      <c r="AA402" s="45"/>
    </row>
    <row r="403" spans="1:27" ht="15.75" hidden="1" x14ac:dyDescent="0.2">
      <c r="A403" s="35">
        <f>A402+1</f>
        <v>45140</v>
      </c>
      <c r="B403" s="36">
        <f ca="1">SUMIFS(СВЦЭМ!$L$40:$L$783,СВЦЭМ!$A$40:$A$783,$A403,СВЦЭМ!$B$39:$B$782,B$401)+'СЕТ СН'!$F$16</f>
        <v>0</v>
      </c>
      <c r="C403" s="36">
        <f ca="1">SUMIFS(СВЦЭМ!$L$40:$L$783,СВЦЭМ!$A$40:$A$783,$A403,СВЦЭМ!$B$39:$B$782,C$401)+'СЕТ СН'!$F$16</f>
        <v>0</v>
      </c>
      <c r="D403" s="36">
        <f ca="1">SUMIFS(СВЦЭМ!$L$40:$L$783,СВЦЭМ!$A$40:$A$783,$A403,СВЦЭМ!$B$39:$B$782,D$401)+'СЕТ СН'!$F$16</f>
        <v>0</v>
      </c>
      <c r="E403" s="36">
        <f ca="1">SUMIFS(СВЦЭМ!$L$40:$L$783,СВЦЭМ!$A$40:$A$783,$A403,СВЦЭМ!$B$39:$B$782,E$401)+'СЕТ СН'!$F$16</f>
        <v>0</v>
      </c>
      <c r="F403" s="36">
        <f ca="1">SUMIFS(СВЦЭМ!$L$40:$L$783,СВЦЭМ!$A$40:$A$783,$A403,СВЦЭМ!$B$39:$B$782,F$401)+'СЕТ СН'!$F$16</f>
        <v>0</v>
      </c>
      <c r="G403" s="36">
        <f ca="1">SUMIFS(СВЦЭМ!$L$40:$L$783,СВЦЭМ!$A$40:$A$783,$A403,СВЦЭМ!$B$39:$B$782,G$401)+'СЕТ СН'!$F$16</f>
        <v>0</v>
      </c>
      <c r="H403" s="36">
        <f ca="1">SUMIFS(СВЦЭМ!$L$40:$L$783,СВЦЭМ!$A$40:$A$783,$A403,СВЦЭМ!$B$39:$B$782,H$401)+'СЕТ СН'!$F$16</f>
        <v>0</v>
      </c>
      <c r="I403" s="36">
        <f ca="1">SUMIFS(СВЦЭМ!$L$40:$L$783,СВЦЭМ!$A$40:$A$783,$A403,СВЦЭМ!$B$39:$B$782,I$401)+'СЕТ СН'!$F$16</f>
        <v>0</v>
      </c>
      <c r="J403" s="36">
        <f ca="1">SUMIFS(СВЦЭМ!$L$40:$L$783,СВЦЭМ!$A$40:$A$783,$A403,СВЦЭМ!$B$39:$B$782,J$401)+'СЕТ СН'!$F$16</f>
        <v>0</v>
      </c>
      <c r="K403" s="36">
        <f ca="1">SUMIFS(СВЦЭМ!$L$40:$L$783,СВЦЭМ!$A$40:$A$783,$A403,СВЦЭМ!$B$39:$B$782,K$401)+'СЕТ СН'!$F$16</f>
        <v>0</v>
      </c>
      <c r="L403" s="36">
        <f ca="1">SUMIFS(СВЦЭМ!$L$40:$L$783,СВЦЭМ!$A$40:$A$783,$A403,СВЦЭМ!$B$39:$B$782,L$401)+'СЕТ СН'!$F$16</f>
        <v>0</v>
      </c>
      <c r="M403" s="36">
        <f ca="1">SUMIFS(СВЦЭМ!$L$40:$L$783,СВЦЭМ!$A$40:$A$783,$A403,СВЦЭМ!$B$39:$B$782,M$401)+'СЕТ СН'!$F$16</f>
        <v>0</v>
      </c>
      <c r="N403" s="36">
        <f ca="1">SUMIFS(СВЦЭМ!$L$40:$L$783,СВЦЭМ!$A$40:$A$783,$A403,СВЦЭМ!$B$39:$B$782,N$401)+'СЕТ СН'!$F$16</f>
        <v>0</v>
      </c>
      <c r="O403" s="36">
        <f ca="1">SUMIFS(СВЦЭМ!$L$40:$L$783,СВЦЭМ!$A$40:$A$783,$A403,СВЦЭМ!$B$39:$B$782,O$401)+'СЕТ СН'!$F$16</f>
        <v>0</v>
      </c>
      <c r="P403" s="36">
        <f ca="1">SUMIFS(СВЦЭМ!$L$40:$L$783,СВЦЭМ!$A$40:$A$783,$A403,СВЦЭМ!$B$39:$B$782,P$401)+'СЕТ СН'!$F$16</f>
        <v>0</v>
      </c>
      <c r="Q403" s="36">
        <f ca="1">SUMIFS(СВЦЭМ!$L$40:$L$783,СВЦЭМ!$A$40:$A$783,$A403,СВЦЭМ!$B$39:$B$782,Q$401)+'СЕТ СН'!$F$16</f>
        <v>0</v>
      </c>
      <c r="R403" s="36">
        <f ca="1">SUMIFS(СВЦЭМ!$L$40:$L$783,СВЦЭМ!$A$40:$A$783,$A403,СВЦЭМ!$B$39:$B$782,R$401)+'СЕТ СН'!$F$16</f>
        <v>0</v>
      </c>
      <c r="S403" s="36">
        <f ca="1">SUMIFS(СВЦЭМ!$L$40:$L$783,СВЦЭМ!$A$40:$A$783,$A403,СВЦЭМ!$B$39:$B$782,S$401)+'СЕТ СН'!$F$16</f>
        <v>0</v>
      </c>
      <c r="T403" s="36">
        <f ca="1">SUMIFS(СВЦЭМ!$L$40:$L$783,СВЦЭМ!$A$40:$A$783,$A403,СВЦЭМ!$B$39:$B$782,T$401)+'СЕТ СН'!$F$16</f>
        <v>0</v>
      </c>
      <c r="U403" s="36">
        <f ca="1">SUMIFS(СВЦЭМ!$L$40:$L$783,СВЦЭМ!$A$40:$A$783,$A403,СВЦЭМ!$B$39:$B$782,U$401)+'СЕТ СН'!$F$16</f>
        <v>0</v>
      </c>
      <c r="V403" s="36">
        <f ca="1">SUMIFS(СВЦЭМ!$L$40:$L$783,СВЦЭМ!$A$40:$A$783,$A403,СВЦЭМ!$B$39:$B$782,V$401)+'СЕТ СН'!$F$16</f>
        <v>0</v>
      </c>
      <c r="W403" s="36">
        <f ca="1">SUMIFS(СВЦЭМ!$L$40:$L$783,СВЦЭМ!$A$40:$A$783,$A403,СВЦЭМ!$B$39:$B$782,W$401)+'СЕТ СН'!$F$16</f>
        <v>0</v>
      </c>
      <c r="X403" s="36">
        <f ca="1">SUMIFS(СВЦЭМ!$L$40:$L$783,СВЦЭМ!$A$40:$A$783,$A403,СВЦЭМ!$B$39:$B$782,X$401)+'СЕТ СН'!$F$16</f>
        <v>0</v>
      </c>
      <c r="Y403" s="36">
        <f ca="1">SUMIFS(СВЦЭМ!$L$40:$L$783,СВЦЭМ!$A$40:$A$783,$A403,СВЦЭМ!$B$39:$B$782,Y$401)+'СЕТ СН'!$F$16</f>
        <v>0</v>
      </c>
    </row>
    <row r="404" spans="1:27" ht="15.75" hidden="1" x14ac:dyDescent="0.2">
      <c r="A404" s="35">
        <f t="shared" ref="A404:A432" si="11">A403+1</f>
        <v>45141</v>
      </c>
      <c r="B404" s="36">
        <f ca="1">SUMIFS(СВЦЭМ!$L$40:$L$783,СВЦЭМ!$A$40:$A$783,$A404,СВЦЭМ!$B$39:$B$782,B$401)+'СЕТ СН'!$F$16</f>
        <v>0</v>
      </c>
      <c r="C404" s="36">
        <f ca="1">SUMIFS(СВЦЭМ!$L$40:$L$783,СВЦЭМ!$A$40:$A$783,$A404,СВЦЭМ!$B$39:$B$782,C$401)+'СЕТ СН'!$F$16</f>
        <v>0</v>
      </c>
      <c r="D404" s="36">
        <f ca="1">SUMIFS(СВЦЭМ!$L$40:$L$783,СВЦЭМ!$A$40:$A$783,$A404,СВЦЭМ!$B$39:$B$782,D$401)+'СЕТ СН'!$F$16</f>
        <v>0</v>
      </c>
      <c r="E404" s="36">
        <f ca="1">SUMIFS(СВЦЭМ!$L$40:$L$783,СВЦЭМ!$A$40:$A$783,$A404,СВЦЭМ!$B$39:$B$782,E$401)+'СЕТ СН'!$F$16</f>
        <v>0</v>
      </c>
      <c r="F404" s="36">
        <f ca="1">SUMIFS(СВЦЭМ!$L$40:$L$783,СВЦЭМ!$A$40:$A$783,$A404,СВЦЭМ!$B$39:$B$782,F$401)+'СЕТ СН'!$F$16</f>
        <v>0</v>
      </c>
      <c r="G404" s="36">
        <f ca="1">SUMIFS(СВЦЭМ!$L$40:$L$783,СВЦЭМ!$A$40:$A$783,$A404,СВЦЭМ!$B$39:$B$782,G$401)+'СЕТ СН'!$F$16</f>
        <v>0</v>
      </c>
      <c r="H404" s="36">
        <f ca="1">SUMIFS(СВЦЭМ!$L$40:$L$783,СВЦЭМ!$A$40:$A$783,$A404,СВЦЭМ!$B$39:$B$782,H$401)+'СЕТ СН'!$F$16</f>
        <v>0</v>
      </c>
      <c r="I404" s="36">
        <f ca="1">SUMIFS(СВЦЭМ!$L$40:$L$783,СВЦЭМ!$A$40:$A$783,$A404,СВЦЭМ!$B$39:$B$782,I$401)+'СЕТ СН'!$F$16</f>
        <v>0</v>
      </c>
      <c r="J404" s="36">
        <f ca="1">SUMIFS(СВЦЭМ!$L$40:$L$783,СВЦЭМ!$A$40:$A$783,$A404,СВЦЭМ!$B$39:$B$782,J$401)+'СЕТ СН'!$F$16</f>
        <v>0</v>
      </c>
      <c r="K404" s="36">
        <f ca="1">SUMIFS(СВЦЭМ!$L$40:$L$783,СВЦЭМ!$A$40:$A$783,$A404,СВЦЭМ!$B$39:$B$782,K$401)+'СЕТ СН'!$F$16</f>
        <v>0</v>
      </c>
      <c r="L404" s="36">
        <f ca="1">SUMIFS(СВЦЭМ!$L$40:$L$783,СВЦЭМ!$A$40:$A$783,$A404,СВЦЭМ!$B$39:$B$782,L$401)+'СЕТ СН'!$F$16</f>
        <v>0</v>
      </c>
      <c r="M404" s="36">
        <f ca="1">SUMIFS(СВЦЭМ!$L$40:$L$783,СВЦЭМ!$A$40:$A$783,$A404,СВЦЭМ!$B$39:$B$782,M$401)+'СЕТ СН'!$F$16</f>
        <v>0</v>
      </c>
      <c r="N404" s="36">
        <f ca="1">SUMIFS(СВЦЭМ!$L$40:$L$783,СВЦЭМ!$A$40:$A$783,$A404,СВЦЭМ!$B$39:$B$782,N$401)+'СЕТ СН'!$F$16</f>
        <v>0</v>
      </c>
      <c r="O404" s="36">
        <f ca="1">SUMIFS(СВЦЭМ!$L$40:$L$783,СВЦЭМ!$A$40:$A$783,$A404,СВЦЭМ!$B$39:$B$782,O$401)+'СЕТ СН'!$F$16</f>
        <v>0</v>
      </c>
      <c r="P404" s="36">
        <f ca="1">SUMIFS(СВЦЭМ!$L$40:$L$783,СВЦЭМ!$A$40:$A$783,$A404,СВЦЭМ!$B$39:$B$782,P$401)+'СЕТ СН'!$F$16</f>
        <v>0</v>
      </c>
      <c r="Q404" s="36">
        <f ca="1">SUMIFS(СВЦЭМ!$L$40:$L$783,СВЦЭМ!$A$40:$A$783,$A404,СВЦЭМ!$B$39:$B$782,Q$401)+'СЕТ СН'!$F$16</f>
        <v>0</v>
      </c>
      <c r="R404" s="36">
        <f ca="1">SUMIFS(СВЦЭМ!$L$40:$L$783,СВЦЭМ!$A$40:$A$783,$A404,СВЦЭМ!$B$39:$B$782,R$401)+'СЕТ СН'!$F$16</f>
        <v>0</v>
      </c>
      <c r="S404" s="36">
        <f ca="1">SUMIFS(СВЦЭМ!$L$40:$L$783,СВЦЭМ!$A$40:$A$783,$A404,СВЦЭМ!$B$39:$B$782,S$401)+'СЕТ СН'!$F$16</f>
        <v>0</v>
      </c>
      <c r="T404" s="36">
        <f ca="1">SUMIFS(СВЦЭМ!$L$40:$L$783,СВЦЭМ!$A$40:$A$783,$A404,СВЦЭМ!$B$39:$B$782,T$401)+'СЕТ СН'!$F$16</f>
        <v>0</v>
      </c>
      <c r="U404" s="36">
        <f ca="1">SUMIFS(СВЦЭМ!$L$40:$L$783,СВЦЭМ!$A$40:$A$783,$A404,СВЦЭМ!$B$39:$B$782,U$401)+'СЕТ СН'!$F$16</f>
        <v>0</v>
      </c>
      <c r="V404" s="36">
        <f ca="1">SUMIFS(СВЦЭМ!$L$40:$L$783,СВЦЭМ!$A$40:$A$783,$A404,СВЦЭМ!$B$39:$B$782,V$401)+'СЕТ СН'!$F$16</f>
        <v>0</v>
      </c>
      <c r="W404" s="36">
        <f ca="1">SUMIFS(СВЦЭМ!$L$40:$L$783,СВЦЭМ!$A$40:$A$783,$A404,СВЦЭМ!$B$39:$B$782,W$401)+'СЕТ СН'!$F$16</f>
        <v>0</v>
      </c>
      <c r="X404" s="36">
        <f ca="1">SUMIFS(СВЦЭМ!$L$40:$L$783,СВЦЭМ!$A$40:$A$783,$A404,СВЦЭМ!$B$39:$B$782,X$401)+'СЕТ СН'!$F$16</f>
        <v>0</v>
      </c>
      <c r="Y404" s="36">
        <f ca="1">SUMIFS(СВЦЭМ!$L$40:$L$783,СВЦЭМ!$A$40:$A$783,$A404,СВЦЭМ!$B$39:$B$782,Y$401)+'СЕТ СН'!$F$16</f>
        <v>0</v>
      </c>
    </row>
    <row r="405" spans="1:27" ht="15.75" hidden="1" x14ac:dyDescent="0.2">
      <c r="A405" s="35">
        <f t="shared" si="11"/>
        <v>45142</v>
      </c>
      <c r="B405" s="36">
        <f ca="1">SUMIFS(СВЦЭМ!$L$40:$L$783,СВЦЭМ!$A$40:$A$783,$A405,СВЦЭМ!$B$39:$B$782,B$401)+'СЕТ СН'!$F$16</f>
        <v>0</v>
      </c>
      <c r="C405" s="36">
        <f ca="1">SUMIFS(СВЦЭМ!$L$40:$L$783,СВЦЭМ!$A$40:$A$783,$A405,СВЦЭМ!$B$39:$B$782,C$401)+'СЕТ СН'!$F$16</f>
        <v>0</v>
      </c>
      <c r="D405" s="36">
        <f ca="1">SUMIFS(СВЦЭМ!$L$40:$L$783,СВЦЭМ!$A$40:$A$783,$A405,СВЦЭМ!$B$39:$B$782,D$401)+'СЕТ СН'!$F$16</f>
        <v>0</v>
      </c>
      <c r="E405" s="36">
        <f ca="1">SUMIFS(СВЦЭМ!$L$40:$L$783,СВЦЭМ!$A$40:$A$783,$A405,СВЦЭМ!$B$39:$B$782,E$401)+'СЕТ СН'!$F$16</f>
        <v>0</v>
      </c>
      <c r="F405" s="36">
        <f ca="1">SUMIFS(СВЦЭМ!$L$40:$L$783,СВЦЭМ!$A$40:$A$783,$A405,СВЦЭМ!$B$39:$B$782,F$401)+'СЕТ СН'!$F$16</f>
        <v>0</v>
      </c>
      <c r="G405" s="36">
        <f ca="1">SUMIFS(СВЦЭМ!$L$40:$L$783,СВЦЭМ!$A$40:$A$783,$A405,СВЦЭМ!$B$39:$B$782,G$401)+'СЕТ СН'!$F$16</f>
        <v>0</v>
      </c>
      <c r="H405" s="36">
        <f ca="1">SUMIFS(СВЦЭМ!$L$40:$L$783,СВЦЭМ!$A$40:$A$783,$A405,СВЦЭМ!$B$39:$B$782,H$401)+'СЕТ СН'!$F$16</f>
        <v>0</v>
      </c>
      <c r="I405" s="36">
        <f ca="1">SUMIFS(СВЦЭМ!$L$40:$L$783,СВЦЭМ!$A$40:$A$783,$A405,СВЦЭМ!$B$39:$B$782,I$401)+'СЕТ СН'!$F$16</f>
        <v>0</v>
      </c>
      <c r="J405" s="36">
        <f ca="1">SUMIFS(СВЦЭМ!$L$40:$L$783,СВЦЭМ!$A$40:$A$783,$A405,СВЦЭМ!$B$39:$B$782,J$401)+'СЕТ СН'!$F$16</f>
        <v>0</v>
      </c>
      <c r="K405" s="36">
        <f ca="1">SUMIFS(СВЦЭМ!$L$40:$L$783,СВЦЭМ!$A$40:$A$783,$A405,СВЦЭМ!$B$39:$B$782,K$401)+'СЕТ СН'!$F$16</f>
        <v>0</v>
      </c>
      <c r="L405" s="36">
        <f ca="1">SUMIFS(СВЦЭМ!$L$40:$L$783,СВЦЭМ!$A$40:$A$783,$A405,СВЦЭМ!$B$39:$B$782,L$401)+'СЕТ СН'!$F$16</f>
        <v>0</v>
      </c>
      <c r="M405" s="36">
        <f ca="1">SUMIFS(СВЦЭМ!$L$40:$L$783,СВЦЭМ!$A$40:$A$783,$A405,СВЦЭМ!$B$39:$B$782,M$401)+'СЕТ СН'!$F$16</f>
        <v>0</v>
      </c>
      <c r="N405" s="36">
        <f ca="1">SUMIFS(СВЦЭМ!$L$40:$L$783,СВЦЭМ!$A$40:$A$783,$A405,СВЦЭМ!$B$39:$B$782,N$401)+'СЕТ СН'!$F$16</f>
        <v>0</v>
      </c>
      <c r="O405" s="36">
        <f ca="1">SUMIFS(СВЦЭМ!$L$40:$L$783,СВЦЭМ!$A$40:$A$783,$A405,СВЦЭМ!$B$39:$B$782,O$401)+'СЕТ СН'!$F$16</f>
        <v>0</v>
      </c>
      <c r="P405" s="36">
        <f ca="1">SUMIFS(СВЦЭМ!$L$40:$L$783,СВЦЭМ!$A$40:$A$783,$A405,СВЦЭМ!$B$39:$B$782,P$401)+'СЕТ СН'!$F$16</f>
        <v>0</v>
      </c>
      <c r="Q405" s="36">
        <f ca="1">SUMIFS(СВЦЭМ!$L$40:$L$783,СВЦЭМ!$A$40:$A$783,$A405,СВЦЭМ!$B$39:$B$782,Q$401)+'СЕТ СН'!$F$16</f>
        <v>0</v>
      </c>
      <c r="R405" s="36">
        <f ca="1">SUMIFS(СВЦЭМ!$L$40:$L$783,СВЦЭМ!$A$40:$A$783,$A405,СВЦЭМ!$B$39:$B$782,R$401)+'СЕТ СН'!$F$16</f>
        <v>0</v>
      </c>
      <c r="S405" s="36">
        <f ca="1">SUMIFS(СВЦЭМ!$L$40:$L$783,СВЦЭМ!$A$40:$A$783,$A405,СВЦЭМ!$B$39:$B$782,S$401)+'СЕТ СН'!$F$16</f>
        <v>0</v>
      </c>
      <c r="T405" s="36">
        <f ca="1">SUMIFS(СВЦЭМ!$L$40:$L$783,СВЦЭМ!$A$40:$A$783,$A405,СВЦЭМ!$B$39:$B$782,T$401)+'СЕТ СН'!$F$16</f>
        <v>0</v>
      </c>
      <c r="U405" s="36">
        <f ca="1">SUMIFS(СВЦЭМ!$L$40:$L$783,СВЦЭМ!$A$40:$A$783,$A405,СВЦЭМ!$B$39:$B$782,U$401)+'СЕТ СН'!$F$16</f>
        <v>0</v>
      </c>
      <c r="V405" s="36">
        <f ca="1">SUMIFS(СВЦЭМ!$L$40:$L$783,СВЦЭМ!$A$40:$A$783,$A405,СВЦЭМ!$B$39:$B$782,V$401)+'СЕТ СН'!$F$16</f>
        <v>0</v>
      </c>
      <c r="W405" s="36">
        <f ca="1">SUMIFS(СВЦЭМ!$L$40:$L$783,СВЦЭМ!$A$40:$A$783,$A405,СВЦЭМ!$B$39:$B$782,W$401)+'СЕТ СН'!$F$16</f>
        <v>0</v>
      </c>
      <c r="X405" s="36">
        <f ca="1">SUMIFS(СВЦЭМ!$L$40:$L$783,СВЦЭМ!$A$40:$A$783,$A405,СВЦЭМ!$B$39:$B$782,X$401)+'СЕТ СН'!$F$16</f>
        <v>0</v>
      </c>
      <c r="Y405" s="36">
        <f ca="1">SUMIFS(СВЦЭМ!$L$40:$L$783,СВЦЭМ!$A$40:$A$783,$A405,СВЦЭМ!$B$39:$B$782,Y$401)+'СЕТ СН'!$F$16</f>
        <v>0</v>
      </c>
    </row>
    <row r="406" spans="1:27" ht="15.75" hidden="1" x14ac:dyDescent="0.2">
      <c r="A406" s="35">
        <f t="shared" si="11"/>
        <v>45143</v>
      </c>
      <c r="B406" s="36">
        <f ca="1">SUMIFS(СВЦЭМ!$L$40:$L$783,СВЦЭМ!$A$40:$A$783,$A406,СВЦЭМ!$B$39:$B$782,B$401)+'СЕТ СН'!$F$16</f>
        <v>0</v>
      </c>
      <c r="C406" s="36">
        <f ca="1">SUMIFS(СВЦЭМ!$L$40:$L$783,СВЦЭМ!$A$40:$A$783,$A406,СВЦЭМ!$B$39:$B$782,C$401)+'СЕТ СН'!$F$16</f>
        <v>0</v>
      </c>
      <c r="D406" s="36">
        <f ca="1">SUMIFS(СВЦЭМ!$L$40:$L$783,СВЦЭМ!$A$40:$A$783,$A406,СВЦЭМ!$B$39:$B$782,D$401)+'СЕТ СН'!$F$16</f>
        <v>0</v>
      </c>
      <c r="E406" s="36">
        <f ca="1">SUMIFS(СВЦЭМ!$L$40:$L$783,СВЦЭМ!$A$40:$A$783,$A406,СВЦЭМ!$B$39:$B$782,E$401)+'СЕТ СН'!$F$16</f>
        <v>0</v>
      </c>
      <c r="F406" s="36">
        <f ca="1">SUMIFS(СВЦЭМ!$L$40:$L$783,СВЦЭМ!$A$40:$A$783,$A406,СВЦЭМ!$B$39:$B$782,F$401)+'СЕТ СН'!$F$16</f>
        <v>0</v>
      </c>
      <c r="G406" s="36">
        <f ca="1">SUMIFS(СВЦЭМ!$L$40:$L$783,СВЦЭМ!$A$40:$A$783,$A406,СВЦЭМ!$B$39:$B$782,G$401)+'СЕТ СН'!$F$16</f>
        <v>0</v>
      </c>
      <c r="H406" s="36">
        <f ca="1">SUMIFS(СВЦЭМ!$L$40:$L$783,СВЦЭМ!$A$40:$A$783,$A406,СВЦЭМ!$B$39:$B$782,H$401)+'СЕТ СН'!$F$16</f>
        <v>0</v>
      </c>
      <c r="I406" s="36">
        <f ca="1">SUMIFS(СВЦЭМ!$L$40:$L$783,СВЦЭМ!$A$40:$A$783,$A406,СВЦЭМ!$B$39:$B$782,I$401)+'СЕТ СН'!$F$16</f>
        <v>0</v>
      </c>
      <c r="J406" s="36">
        <f ca="1">SUMIFS(СВЦЭМ!$L$40:$L$783,СВЦЭМ!$A$40:$A$783,$A406,СВЦЭМ!$B$39:$B$782,J$401)+'СЕТ СН'!$F$16</f>
        <v>0</v>
      </c>
      <c r="K406" s="36">
        <f ca="1">SUMIFS(СВЦЭМ!$L$40:$L$783,СВЦЭМ!$A$40:$A$783,$A406,СВЦЭМ!$B$39:$B$782,K$401)+'СЕТ СН'!$F$16</f>
        <v>0</v>
      </c>
      <c r="L406" s="36">
        <f ca="1">SUMIFS(СВЦЭМ!$L$40:$L$783,СВЦЭМ!$A$40:$A$783,$A406,СВЦЭМ!$B$39:$B$782,L$401)+'СЕТ СН'!$F$16</f>
        <v>0</v>
      </c>
      <c r="M406" s="36">
        <f ca="1">SUMIFS(СВЦЭМ!$L$40:$L$783,СВЦЭМ!$A$40:$A$783,$A406,СВЦЭМ!$B$39:$B$782,M$401)+'СЕТ СН'!$F$16</f>
        <v>0</v>
      </c>
      <c r="N406" s="36">
        <f ca="1">SUMIFS(СВЦЭМ!$L$40:$L$783,СВЦЭМ!$A$40:$A$783,$A406,СВЦЭМ!$B$39:$B$782,N$401)+'СЕТ СН'!$F$16</f>
        <v>0</v>
      </c>
      <c r="O406" s="36">
        <f ca="1">SUMIFS(СВЦЭМ!$L$40:$L$783,СВЦЭМ!$A$40:$A$783,$A406,СВЦЭМ!$B$39:$B$782,O$401)+'СЕТ СН'!$F$16</f>
        <v>0</v>
      </c>
      <c r="P406" s="36">
        <f ca="1">SUMIFS(СВЦЭМ!$L$40:$L$783,СВЦЭМ!$A$40:$A$783,$A406,СВЦЭМ!$B$39:$B$782,P$401)+'СЕТ СН'!$F$16</f>
        <v>0</v>
      </c>
      <c r="Q406" s="36">
        <f ca="1">SUMIFS(СВЦЭМ!$L$40:$L$783,СВЦЭМ!$A$40:$A$783,$A406,СВЦЭМ!$B$39:$B$782,Q$401)+'СЕТ СН'!$F$16</f>
        <v>0</v>
      </c>
      <c r="R406" s="36">
        <f ca="1">SUMIFS(СВЦЭМ!$L$40:$L$783,СВЦЭМ!$A$40:$A$783,$A406,СВЦЭМ!$B$39:$B$782,R$401)+'СЕТ СН'!$F$16</f>
        <v>0</v>
      </c>
      <c r="S406" s="36">
        <f ca="1">SUMIFS(СВЦЭМ!$L$40:$L$783,СВЦЭМ!$A$40:$A$783,$A406,СВЦЭМ!$B$39:$B$782,S$401)+'СЕТ СН'!$F$16</f>
        <v>0</v>
      </c>
      <c r="T406" s="36">
        <f ca="1">SUMIFS(СВЦЭМ!$L$40:$L$783,СВЦЭМ!$A$40:$A$783,$A406,СВЦЭМ!$B$39:$B$782,T$401)+'СЕТ СН'!$F$16</f>
        <v>0</v>
      </c>
      <c r="U406" s="36">
        <f ca="1">SUMIFS(СВЦЭМ!$L$40:$L$783,СВЦЭМ!$A$40:$A$783,$A406,СВЦЭМ!$B$39:$B$782,U$401)+'СЕТ СН'!$F$16</f>
        <v>0</v>
      </c>
      <c r="V406" s="36">
        <f ca="1">SUMIFS(СВЦЭМ!$L$40:$L$783,СВЦЭМ!$A$40:$A$783,$A406,СВЦЭМ!$B$39:$B$782,V$401)+'СЕТ СН'!$F$16</f>
        <v>0</v>
      </c>
      <c r="W406" s="36">
        <f ca="1">SUMIFS(СВЦЭМ!$L$40:$L$783,СВЦЭМ!$A$40:$A$783,$A406,СВЦЭМ!$B$39:$B$782,W$401)+'СЕТ СН'!$F$16</f>
        <v>0</v>
      </c>
      <c r="X406" s="36">
        <f ca="1">SUMIFS(СВЦЭМ!$L$40:$L$783,СВЦЭМ!$A$40:$A$783,$A406,СВЦЭМ!$B$39:$B$782,X$401)+'СЕТ СН'!$F$16</f>
        <v>0</v>
      </c>
      <c r="Y406" s="36">
        <f ca="1">SUMIFS(СВЦЭМ!$L$40:$L$783,СВЦЭМ!$A$40:$A$783,$A406,СВЦЭМ!$B$39:$B$782,Y$401)+'СЕТ СН'!$F$16</f>
        <v>0</v>
      </c>
    </row>
    <row r="407" spans="1:27" ht="15.75" hidden="1" x14ac:dyDescent="0.2">
      <c r="A407" s="35">
        <f t="shared" si="11"/>
        <v>45144</v>
      </c>
      <c r="B407" s="36">
        <f ca="1">SUMIFS(СВЦЭМ!$L$40:$L$783,СВЦЭМ!$A$40:$A$783,$A407,СВЦЭМ!$B$39:$B$782,B$401)+'СЕТ СН'!$F$16</f>
        <v>0</v>
      </c>
      <c r="C407" s="36">
        <f ca="1">SUMIFS(СВЦЭМ!$L$40:$L$783,СВЦЭМ!$A$40:$A$783,$A407,СВЦЭМ!$B$39:$B$782,C$401)+'СЕТ СН'!$F$16</f>
        <v>0</v>
      </c>
      <c r="D407" s="36">
        <f ca="1">SUMIFS(СВЦЭМ!$L$40:$L$783,СВЦЭМ!$A$40:$A$783,$A407,СВЦЭМ!$B$39:$B$782,D$401)+'СЕТ СН'!$F$16</f>
        <v>0</v>
      </c>
      <c r="E407" s="36">
        <f ca="1">SUMIFS(СВЦЭМ!$L$40:$L$783,СВЦЭМ!$A$40:$A$783,$A407,СВЦЭМ!$B$39:$B$782,E$401)+'СЕТ СН'!$F$16</f>
        <v>0</v>
      </c>
      <c r="F407" s="36">
        <f ca="1">SUMIFS(СВЦЭМ!$L$40:$L$783,СВЦЭМ!$A$40:$A$783,$A407,СВЦЭМ!$B$39:$B$782,F$401)+'СЕТ СН'!$F$16</f>
        <v>0</v>
      </c>
      <c r="G407" s="36">
        <f ca="1">SUMIFS(СВЦЭМ!$L$40:$L$783,СВЦЭМ!$A$40:$A$783,$A407,СВЦЭМ!$B$39:$B$782,G$401)+'СЕТ СН'!$F$16</f>
        <v>0</v>
      </c>
      <c r="H407" s="36">
        <f ca="1">SUMIFS(СВЦЭМ!$L$40:$L$783,СВЦЭМ!$A$40:$A$783,$A407,СВЦЭМ!$B$39:$B$782,H$401)+'СЕТ СН'!$F$16</f>
        <v>0</v>
      </c>
      <c r="I407" s="36">
        <f ca="1">SUMIFS(СВЦЭМ!$L$40:$L$783,СВЦЭМ!$A$40:$A$783,$A407,СВЦЭМ!$B$39:$B$782,I$401)+'СЕТ СН'!$F$16</f>
        <v>0</v>
      </c>
      <c r="J407" s="36">
        <f ca="1">SUMIFS(СВЦЭМ!$L$40:$L$783,СВЦЭМ!$A$40:$A$783,$A407,СВЦЭМ!$B$39:$B$782,J$401)+'СЕТ СН'!$F$16</f>
        <v>0</v>
      </c>
      <c r="K407" s="36">
        <f ca="1">SUMIFS(СВЦЭМ!$L$40:$L$783,СВЦЭМ!$A$40:$A$783,$A407,СВЦЭМ!$B$39:$B$782,K$401)+'СЕТ СН'!$F$16</f>
        <v>0</v>
      </c>
      <c r="L407" s="36">
        <f ca="1">SUMIFS(СВЦЭМ!$L$40:$L$783,СВЦЭМ!$A$40:$A$783,$A407,СВЦЭМ!$B$39:$B$782,L$401)+'СЕТ СН'!$F$16</f>
        <v>0</v>
      </c>
      <c r="M407" s="36">
        <f ca="1">SUMIFS(СВЦЭМ!$L$40:$L$783,СВЦЭМ!$A$40:$A$783,$A407,СВЦЭМ!$B$39:$B$782,M$401)+'СЕТ СН'!$F$16</f>
        <v>0</v>
      </c>
      <c r="N407" s="36">
        <f ca="1">SUMIFS(СВЦЭМ!$L$40:$L$783,СВЦЭМ!$A$40:$A$783,$A407,СВЦЭМ!$B$39:$B$782,N$401)+'СЕТ СН'!$F$16</f>
        <v>0</v>
      </c>
      <c r="O407" s="36">
        <f ca="1">SUMIFS(СВЦЭМ!$L$40:$L$783,СВЦЭМ!$A$40:$A$783,$A407,СВЦЭМ!$B$39:$B$782,O$401)+'СЕТ СН'!$F$16</f>
        <v>0</v>
      </c>
      <c r="P407" s="36">
        <f ca="1">SUMIFS(СВЦЭМ!$L$40:$L$783,СВЦЭМ!$A$40:$A$783,$A407,СВЦЭМ!$B$39:$B$782,P$401)+'СЕТ СН'!$F$16</f>
        <v>0</v>
      </c>
      <c r="Q407" s="36">
        <f ca="1">SUMIFS(СВЦЭМ!$L$40:$L$783,СВЦЭМ!$A$40:$A$783,$A407,СВЦЭМ!$B$39:$B$782,Q$401)+'СЕТ СН'!$F$16</f>
        <v>0</v>
      </c>
      <c r="R407" s="36">
        <f ca="1">SUMIFS(СВЦЭМ!$L$40:$L$783,СВЦЭМ!$A$40:$A$783,$A407,СВЦЭМ!$B$39:$B$782,R$401)+'СЕТ СН'!$F$16</f>
        <v>0</v>
      </c>
      <c r="S407" s="36">
        <f ca="1">SUMIFS(СВЦЭМ!$L$40:$L$783,СВЦЭМ!$A$40:$A$783,$A407,СВЦЭМ!$B$39:$B$782,S$401)+'СЕТ СН'!$F$16</f>
        <v>0</v>
      </c>
      <c r="T407" s="36">
        <f ca="1">SUMIFS(СВЦЭМ!$L$40:$L$783,СВЦЭМ!$A$40:$A$783,$A407,СВЦЭМ!$B$39:$B$782,T$401)+'СЕТ СН'!$F$16</f>
        <v>0</v>
      </c>
      <c r="U407" s="36">
        <f ca="1">SUMIFS(СВЦЭМ!$L$40:$L$783,СВЦЭМ!$A$40:$A$783,$A407,СВЦЭМ!$B$39:$B$782,U$401)+'СЕТ СН'!$F$16</f>
        <v>0</v>
      </c>
      <c r="V407" s="36">
        <f ca="1">SUMIFS(СВЦЭМ!$L$40:$L$783,СВЦЭМ!$A$40:$A$783,$A407,СВЦЭМ!$B$39:$B$782,V$401)+'СЕТ СН'!$F$16</f>
        <v>0</v>
      </c>
      <c r="W407" s="36">
        <f ca="1">SUMIFS(СВЦЭМ!$L$40:$L$783,СВЦЭМ!$A$40:$A$783,$A407,СВЦЭМ!$B$39:$B$782,W$401)+'СЕТ СН'!$F$16</f>
        <v>0</v>
      </c>
      <c r="X407" s="36">
        <f ca="1">SUMIFS(СВЦЭМ!$L$40:$L$783,СВЦЭМ!$A$40:$A$783,$A407,СВЦЭМ!$B$39:$B$782,X$401)+'СЕТ СН'!$F$16</f>
        <v>0</v>
      </c>
      <c r="Y407" s="36">
        <f ca="1">SUMIFS(СВЦЭМ!$L$40:$L$783,СВЦЭМ!$A$40:$A$783,$A407,СВЦЭМ!$B$39:$B$782,Y$401)+'СЕТ СН'!$F$16</f>
        <v>0</v>
      </c>
    </row>
    <row r="408" spans="1:27" ht="15.75" hidden="1" x14ac:dyDescent="0.2">
      <c r="A408" s="35">
        <f t="shared" si="11"/>
        <v>45145</v>
      </c>
      <c r="B408" s="36">
        <f ca="1">SUMIFS(СВЦЭМ!$L$40:$L$783,СВЦЭМ!$A$40:$A$783,$A408,СВЦЭМ!$B$39:$B$782,B$401)+'СЕТ СН'!$F$16</f>
        <v>0</v>
      </c>
      <c r="C408" s="36">
        <f ca="1">SUMIFS(СВЦЭМ!$L$40:$L$783,СВЦЭМ!$A$40:$A$783,$A408,СВЦЭМ!$B$39:$B$782,C$401)+'СЕТ СН'!$F$16</f>
        <v>0</v>
      </c>
      <c r="D408" s="36">
        <f ca="1">SUMIFS(СВЦЭМ!$L$40:$L$783,СВЦЭМ!$A$40:$A$783,$A408,СВЦЭМ!$B$39:$B$782,D$401)+'СЕТ СН'!$F$16</f>
        <v>0</v>
      </c>
      <c r="E408" s="36">
        <f ca="1">SUMIFS(СВЦЭМ!$L$40:$L$783,СВЦЭМ!$A$40:$A$783,$A408,СВЦЭМ!$B$39:$B$782,E$401)+'СЕТ СН'!$F$16</f>
        <v>0</v>
      </c>
      <c r="F408" s="36">
        <f ca="1">SUMIFS(СВЦЭМ!$L$40:$L$783,СВЦЭМ!$A$40:$A$783,$A408,СВЦЭМ!$B$39:$B$782,F$401)+'СЕТ СН'!$F$16</f>
        <v>0</v>
      </c>
      <c r="G408" s="36">
        <f ca="1">SUMIFS(СВЦЭМ!$L$40:$L$783,СВЦЭМ!$A$40:$A$783,$A408,СВЦЭМ!$B$39:$B$782,G$401)+'СЕТ СН'!$F$16</f>
        <v>0</v>
      </c>
      <c r="H408" s="36">
        <f ca="1">SUMIFS(СВЦЭМ!$L$40:$L$783,СВЦЭМ!$A$40:$A$783,$A408,СВЦЭМ!$B$39:$B$782,H$401)+'СЕТ СН'!$F$16</f>
        <v>0</v>
      </c>
      <c r="I408" s="36">
        <f ca="1">SUMIFS(СВЦЭМ!$L$40:$L$783,СВЦЭМ!$A$40:$A$783,$A408,СВЦЭМ!$B$39:$B$782,I$401)+'СЕТ СН'!$F$16</f>
        <v>0</v>
      </c>
      <c r="J408" s="36">
        <f ca="1">SUMIFS(СВЦЭМ!$L$40:$L$783,СВЦЭМ!$A$40:$A$783,$A408,СВЦЭМ!$B$39:$B$782,J$401)+'СЕТ СН'!$F$16</f>
        <v>0</v>
      </c>
      <c r="K408" s="36">
        <f ca="1">SUMIFS(СВЦЭМ!$L$40:$L$783,СВЦЭМ!$A$40:$A$783,$A408,СВЦЭМ!$B$39:$B$782,K$401)+'СЕТ СН'!$F$16</f>
        <v>0</v>
      </c>
      <c r="L408" s="36">
        <f ca="1">SUMIFS(СВЦЭМ!$L$40:$L$783,СВЦЭМ!$A$40:$A$783,$A408,СВЦЭМ!$B$39:$B$782,L$401)+'СЕТ СН'!$F$16</f>
        <v>0</v>
      </c>
      <c r="M408" s="36">
        <f ca="1">SUMIFS(СВЦЭМ!$L$40:$L$783,СВЦЭМ!$A$40:$A$783,$A408,СВЦЭМ!$B$39:$B$782,M$401)+'СЕТ СН'!$F$16</f>
        <v>0</v>
      </c>
      <c r="N408" s="36">
        <f ca="1">SUMIFS(СВЦЭМ!$L$40:$L$783,СВЦЭМ!$A$40:$A$783,$A408,СВЦЭМ!$B$39:$B$782,N$401)+'СЕТ СН'!$F$16</f>
        <v>0</v>
      </c>
      <c r="O408" s="36">
        <f ca="1">SUMIFS(СВЦЭМ!$L$40:$L$783,СВЦЭМ!$A$40:$A$783,$A408,СВЦЭМ!$B$39:$B$782,O$401)+'СЕТ СН'!$F$16</f>
        <v>0</v>
      </c>
      <c r="P408" s="36">
        <f ca="1">SUMIFS(СВЦЭМ!$L$40:$L$783,СВЦЭМ!$A$40:$A$783,$A408,СВЦЭМ!$B$39:$B$782,P$401)+'СЕТ СН'!$F$16</f>
        <v>0</v>
      </c>
      <c r="Q408" s="36">
        <f ca="1">SUMIFS(СВЦЭМ!$L$40:$L$783,СВЦЭМ!$A$40:$A$783,$A408,СВЦЭМ!$B$39:$B$782,Q$401)+'СЕТ СН'!$F$16</f>
        <v>0</v>
      </c>
      <c r="R408" s="36">
        <f ca="1">SUMIFS(СВЦЭМ!$L$40:$L$783,СВЦЭМ!$A$40:$A$783,$A408,СВЦЭМ!$B$39:$B$782,R$401)+'СЕТ СН'!$F$16</f>
        <v>0</v>
      </c>
      <c r="S408" s="36">
        <f ca="1">SUMIFS(СВЦЭМ!$L$40:$L$783,СВЦЭМ!$A$40:$A$783,$A408,СВЦЭМ!$B$39:$B$782,S$401)+'СЕТ СН'!$F$16</f>
        <v>0</v>
      </c>
      <c r="T408" s="36">
        <f ca="1">SUMIFS(СВЦЭМ!$L$40:$L$783,СВЦЭМ!$A$40:$A$783,$A408,СВЦЭМ!$B$39:$B$782,T$401)+'СЕТ СН'!$F$16</f>
        <v>0</v>
      </c>
      <c r="U408" s="36">
        <f ca="1">SUMIFS(СВЦЭМ!$L$40:$L$783,СВЦЭМ!$A$40:$A$783,$A408,СВЦЭМ!$B$39:$B$782,U$401)+'СЕТ СН'!$F$16</f>
        <v>0</v>
      </c>
      <c r="V408" s="36">
        <f ca="1">SUMIFS(СВЦЭМ!$L$40:$L$783,СВЦЭМ!$A$40:$A$783,$A408,СВЦЭМ!$B$39:$B$782,V$401)+'СЕТ СН'!$F$16</f>
        <v>0</v>
      </c>
      <c r="W408" s="36">
        <f ca="1">SUMIFS(СВЦЭМ!$L$40:$L$783,СВЦЭМ!$A$40:$A$783,$A408,СВЦЭМ!$B$39:$B$782,W$401)+'СЕТ СН'!$F$16</f>
        <v>0</v>
      </c>
      <c r="X408" s="36">
        <f ca="1">SUMIFS(СВЦЭМ!$L$40:$L$783,СВЦЭМ!$A$40:$A$783,$A408,СВЦЭМ!$B$39:$B$782,X$401)+'СЕТ СН'!$F$16</f>
        <v>0</v>
      </c>
      <c r="Y408" s="36">
        <f ca="1">SUMIFS(СВЦЭМ!$L$40:$L$783,СВЦЭМ!$A$40:$A$783,$A408,СВЦЭМ!$B$39:$B$782,Y$401)+'СЕТ СН'!$F$16</f>
        <v>0</v>
      </c>
    </row>
    <row r="409" spans="1:27" ht="15.75" hidden="1" x14ac:dyDescent="0.2">
      <c r="A409" s="35">
        <f t="shared" si="11"/>
        <v>45146</v>
      </c>
      <c r="B409" s="36">
        <f ca="1">SUMIFS(СВЦЭМ!$L$40:$L$783,СВЦЭМ!$A$40:$A$783,$A409,СВЦЭМ!$B$39:$B$782,B$401)+'СЕТ СН'!$F$16</f>
        <v>0</v>
      </c>
      <c r="C409" s="36">
        <f ca="1">SUMIFS(СВЦЭМ!$L$40:$L$783,СВЦЭМ!$A$40:$A$783,$A409,СВЦЭМ!$B$39:$B$782,C$401)+'СЕТ СН'!$F$16</f>
        <v>0</v>
      </c>
      <c r="D409" s="36">
        <f ca="1">SUMIFS(СВЦЭМ!$L$40:$L$783,СВЦЭМ!$A$40:$A$783,$A409,СВЦЭМ!$B$39:$B$782,D$401)+'СЕТ СН'!$F$16</f>
        <v>0</v>
      </c>
      <c r="E409" s="36">
        <f ca="1">SUMIFS(СВЦЭМ!$L$40:$L$783,СВЦЭМ!$A$40:$A$783,$A409,СВЦЭМ!$B$39:$B$782,E$401)+'СЕТ СН'!$F$16</f>
        <v>0</v>
      </c>
      <c r="F409" s="36">
        <f ca="1">SUMIFS(СВЦЭМ!$L$40:$L$783,СВЦЭМ!$A$40:$A$783,$A409,СВЦЭМ!$B$39:$B$782,F$401)+'СЕТ СН'!$F$16</f>
        <v>0</v>
      </c>
      <c r="G409" s="36">
        <f ca="1">SUMIFS(СВЦЭМ!$L$40:$L$783,СВЦЭМ!$A$40:$A$783,$A409,СВЦЭМ!$B$39:$B$782,G$401)+'СЕТ СН'!$F$16</f>
        <v>0</v>
      </c>
      <c r="H409" s="36">
        <f ca="1">SUMIFS(СВЦЭМ!$L$40:$L$783,СВЦЭМ!$A$40:$A$783,$A409,СВЦЭМ!$B$39:$B$782,H$401)+'СЕТ СН'!$F$16</f>
        <v>0</v>
      </c>
      <c r="I409" s="36">
        <f ca="1">SUMIFS(СВЦЭМ!$L$40:$L$783,СВЦЭМ!$A$40:$A$783,$A409,СВЦЭМ!$B$39:$B$782,I$401)+'СЕТ СН'!$F$16</f>
        <v>0</v>
      </c>
      <c r="J409" s="36">
        <f ca="1">SUMIFS(СВЦЭМ!$L$40:$L$783,СВЦЭМ!$A$40:$A$783,$A409,СВЦЭМ!$B$39:$B$782,J$401)+'СЕТ СН'!$F$16</f>
        <v>0</v>
      </c>
      <c r="K409" s="36">
        <f ca="1">SUMIFS(СВЦЭМ!$L$40:$L$783,СВЦЭМ!$A$40:$A$783,$A409,СВЦЭМ!$B$39:$B$782,K$401)+'СЕТ СН'!$F$16</f>
        <v>0</v>
      </c>
      <c r="L409" s="36">
        <f ca="1">SUMIFS(СВЦЭМ!$L$40:$L$783,СВЦЭМ!$A$40:$A$783,$A409,СВЦЭМ!$B$39:$B$782,L$401)+'СЕТ СН'!$F$16</f>
        <v>0</v>
      </c>
      <c r="M409" s="36">
        <f ca="1">SUMIFS(СВЦЭМ!$L$40:$L$783,СВЦЭМ!$A$40:$A$783,$A409,СВЦЭМ!$B$39:$B$782,M$401)+'СЕТ СН'!$F$16</f>
        <v>0</v>
      </c>
      <c r="N409" s="36">
        <f ca="1">SUMIFS(СВЦЭМ!$L$40:$L$783,СВЦЭМ!$A$40:$A$783,$A409,СВЦЭМ!$B$39:$B$782,N$401)+'СЕТ СН'!$F$16</f>
        <v>0</v>
      </c>
      <c r="O409" s="36">
        <f ca="1">SUMIFS(СВЦЭМ!$L$40:$L$783,СВЦЭМ!$A$40:$A$783,$A409,СВЦЭМ!$B$39:$B$782,O$401)+'СЕТ СН'!$F$16</f>
        <v>0</v>
      </c>
      <c r="P409" s="36">
        <f ca="1">SUMIFS(СВЦЭМ!$L$40:$L$783,СВЦЭМ!$A$40:$A$783,$A409,СВЦЭМ!$B$39:$B$782,P$401)+'СЕТ СН'!$F$16</f>
        <v>0</v>
      </c>
      <c r="Q409" s="36">
        <f ca="1">SUMIFS(СВЦЭМ!$L$40:$L$783,СВЦЭМ!$A$40:$A$783,$A409,СВЦЭМ!$B$39:$B$782,Q$401)+'СЕТ СН'!$F$16</f>
        <v>0</v>
      </c>
      <c r="R409" s="36">
        <f ca="1">SUMIFS(СВЦЭМ!$L$40:$L$783,СВЦЭМ!$A$40:$A$783,$A409,СВЦЭМ!$B$39:$B$782,R$401)+'СЕТ СН'!$F$16</f>
        <v>0</v>
      </c>
      <c r="S409" s="36">
        <f ca="1">SUMIFS(СВЦЭМ!$L$40:$L$783,СВЦЭМ!$A$40:$A$783,$A409,СВЦЭМ!$B$39:$B$782,S$401)+'СЕТ СН'!$F$16</f>
        <v>0</v>
      </c>
      <c r="T409" s="36">
        <f ca="1">SUMIFS(СВЦЭМ!$L$40:$L$783,СВЦЭМ!$A$40:$A$783,$A409,СВЦЭМ!$B$39:$B$782,T$401)+'СЕТ СН'!$F$16</f>
        <v>0</v>
      </c>
      <c r="U409" s="36">
        <f ca="1">SUMIFS(СВЦЭМ!$L$40:$L$783,СВЦЭМ!$A$40:$A$783,$A409,СВЦЭМ!$B$39:$B$782,U$401)+'СЕТ СН'!$F$16</f>
        <v>0</v>
      </c>
      <c r="V409" s="36">
        <f ca="1">SUMIFS(СВЦЭМ!$L$40:$L$783,СВЦЭМ!$A$40:$A$783,$A409,СВЦЭМ!$B$39:$B$782,V$401)+'СЕТ СН'!$F$16</f>
        <v>0</v>
      </c>
      <c r="W409" s="36">
        <f ca="1">SUMIFS(СВЦЭМ!$L$40:$L$783,СВЦЭМ!$A$40:$A$783,$A409,СВЦЭМ!$B$39:$B$782,W$401)+'СЕТ СН'!$F$16</f>
        <v>0</v>
      </c>
      <c r="X409" s="36">
        <f ca="1">SUMIFS(СВЦЭМ!$L$40:$L$783,СВЦЭМ!$A$40:$A$783,$A409,СВЦЭМ!$B$39:$B$782,X$401)+'СЕТ СН'!$F$16</f>
        <v>0</v>
      </c>
      <c r="Y409" s="36">
        <f ca="1">SUMIFS(СВЦЭМ!$L$40:$L$783,СВЦЭМ!$A$40:$A$783,$A409,СВЦЭМ!$B$39:$B$782,Y$401)+'СЕТ СН'!$F$16</f>
        <v>0</v>
      </c>
    </row>
    <row r="410" spans="1:27" ht="15.75" hidden="1" x14ac:dyDescent="0.2">
      <c r="A410" s="35">
        <f t="shared" si="11"/>
        <v>45147</v>
      </c>
      <c r="B410" s="36">
        <f ca="1">SUMIFS(СВЦЭМ!$L$40:$L$783,СВЦЭМ!$A$40:$A$783,$A410,СВЦЭМ!$B$39:$B$782,B$401)+'СЕТ СН'!$F$16</f>
        <v>0</v>
      </c>
      <c r="C410" s="36">
        <f ca="1">SUMIFS(СВЦЭМ!$L$40:$L$783,СВЦЭМ!$A$40:$A$783,$A410,СВЦЭМ!$B$39:$B$782,C$401)+'СЕТ СН'!$F$16</f>
        <v>0</v>
      </c>
      <c r="D410" s="36">
        <f ca="1">SUMIFS(СВЦЭМ!$L$40:$L$783,СВЦЭМ!$A$40:$A$783,$A410,СВЦЭМ!$B$39:$B$782,D$401)+'СЕТ СН'!$F$16</f>
        <v>0</v>
      </c>
      <c r="E410" s="36">
        <f ca="1">SUMIFS(СВЦЭМ!$L$40:$L$783,СВЦЭМ!$A$40:$A$783,$A410,СВЦЭМ!$B$39:$B$782,E$401)+'СЕТ СН'!$F$16</f>
        <v>0</v>
      </c>
      <c r="F410" s="36">
        <f ca="1">SUMIFS(СВЦЭМ!$L$40:$L$783,СВЦЭМ!$A$40:$A$783,$A410,СВЦЭМ!$B$39:$B$782,F$401)+'СЕТ СН'!$F$16</f>
        <v>0</v>
      </c>
      <c r="G410" s="36">
        <f ca="1">SUMIFS(СВЦЭМ!$L$40:$L$783,СВЦЭМ!$A$40:$A$783,$A410,СВЦЭМ!$B$39:$B$782,G$401)+'СЕТ СН'!$F$16</f>
        <v>0</v>
      </c>
      <c r="H410" s="36">
        <f ca="1">SUMIFS(СВЦЭМ!$L$40:$L$783,СВЦЭМ!$A$40:$A$783,$A410,СВЦЭМ!$B$39:$B$782,H$401)+'СЕТ СН'!$F$16</f>
        <v>0</v>
      </c>
      <c r="I410" s="36">
        <f ca="1">SUMIFS(СВЦЭМ!$L$40:$L$783,СВЦЭМ!$A$40:$A$783,$A410,СВЦЭМ!$B$39:$B$782,I$401)+'СЕТ СН'!$F$16</f>
        <v>0</v>
      </c>
      <c r="J410" s="36">
        <f ca="1">SUMIFS(СВЦЭМ!$L$40:$L$783,СВЦЭМ!$A$40:$A$783,$A410,СВЦЭМ!$B$39:$B$782,J$401)+'СЕТ СН'!$F$16</f>
        <v>0</v>
      </c>
      <c r="K410" s="36">
        <f ca="1">SUMIFS(СВЦЭМ!$L$40:$L$783,СВЦЭМ!$A$40:$A$783,$A410,СВЦЭМ!$B$39:$B$782,K$401)+'СЕТ СН'!$F$16</f>
        <v>0</v>
      </c>
      <c r="L410" s="36">
        <f ca="1">SUMIFS(СВЦЭМ!$L$40:$L$783,СВЦЭМ!$A$40:$A$783,$A410,СВЦЭМ!$B$39:$B$782,L$401)+'СЕТ СН'!$F$16</f>
        <v>0</v>
      </c>
      <c r="M410" s="36">
        <f ca="1">SUMIFS(СВЦЭМ!$L$40:$L$783,СВЦЭМ!$A$40:$A$783,$A410,СВЦЭМ!$B$39:$B$782,M$401)+'СЕТ СН'!$F$16</f>
        <v>0</v>
      </c>
      <c r="N410" s="36">
        <f ca="1">SUMIFS(СВЦЭМ!$L$40:$L$783,СВЦЭМ!$A$40:$A$783,$A410,СВЦЭМ!$B$39:$B$782,N$401)+'СЕТ СН'!$F$16</f>
        <v>0</v>
      </c>
      <c r="O410" s="36">
        <f ca="1">SUMIFS(СВЦЭМ!$L$40:$L$783,СВЦЭМ!$A$40:$A$783,$A410,СВЦЭМ!$B$39:$B$782,O$401)+'СЕТ СН'!$F$16</f>
        <v>0</v>
      </c>
      <c r="P410" s="36">
        <f ca="1">SUMIFS(СВЦЭМ!$L$40:$L$783,СВЦЭМ!$A$40:$A$783,$A410,СВЦЭМ!$B$39:$B$782,P$401)+'СЕТ СН'!$F$16</f>
        <v>0</v>
      </c>
      <c r="Q410" s="36">
        <f ca="1">SUMIFS(СВЦЭМ!$L$40:$L$783,СВЦЭМ!$A$40:$A$783,$A410,СВЦЭМ!$B$39:$B$782,Q$401)+'СЕТ СН'!$F$16</f>
        <v>0</v>
      </c>
      <c r="R410" s="36">
        <f ca="1">SUMIFS(СВЦЭМ!$L$40:$L$783,СВЦЭМ!$A$40:$A$783,$A410,СВЦЭМ!$B$39:$B$782,R$401)+'СЕТ СН'!$F$16</f>
        <v>0</v>
      </c>
      <c r="S410" s="36">
        <f ca="1">SUMIFS(СВЦЭМ!$L$40:$L$783,СВЦЭМ!$A$40:$A$783,$A410,СВЦЭМ!$B$39:$B$782,S$401)+'СЕТ СН'!$F$16</f>
        <v>0</v>
      </c>
      <c r="T410" s="36">
        <f ca="1">SUMIFS(СВЦЭМ!$L$40:$L$783,СВЦЭМ!$A$40:$A$783,$A410,СВЦЭМ!$B$39:$B$782,T$401)+'СЕТ СН'!$F$16</f>
        <v>0</v>
      </c>
      <c r="U410" s="36">
        <f ca="1">SUMIFS(СВЦЭМ!$L$40:$L$783,СВЦЭМ!$A$40:$A$783,$A410,СВЦЭМ!$B$39:$B$782,U$401)+'СЕТ СН'!$F$16</f>
        <v>0</v>
      </c>
      <c r="V410" s="36">
        <f ca="1">SUMIFS(СВЦЭМ!$L$40:$L$783,СВЦЭМ!$A$40:$A$783,$A410,СВЦЭМ!$B$39:$B$782,V$401)+'СЕТ СН'!$F$16</f>
        <v>0</v>
      </c>
      <c r="W410" s="36">
        <f ca="1">SUMIFS(СВЦЭМ!$L$40:$L$783,СВЦЭМ!$A$40:$A$783,$A410,СВЦЭМ!$B$39:$B$782,W$401)+'СЕТ СН'!$F$16</f>
        <v>0</v>
      </c>
      <c r="X410" s="36">
        <f ca="1">SUMIFS(СВЦЭМ!$L$40:$L$783,СВЦЭМ!$A$40:$A$783,$A410,СВЦЭМ!$B$39:$B$782,X$401)+'СЕТ СН'!$F$16</f>
        <v>0</v>
      </c>
      <c r="Y410" s="36">
        <f ca="1">SUMIFS(СВЦЭМ!$L$40:$L$783,СВЦЭМ!$A$40:$A$783,$A410,СВЦЭМ!$B$39:$B$782,Y$401)+'СЕТ СН'!$F$16</f>
        <v>0</v>
      </c>
    </row>
    <row r="411" spans="1:27" ht="15.75" hidden="1" x14ac:dyDescent="0.2">
      <c r="A411" s="35">
        <f t="shared" si="11"/>
        <v>45148</v>
      </c>
      <c r="B411" s="36">
        <f ca="1">SUMIFS(СВЦЭМ!$L$40:$L$783,СВЦЭМ!$A$40:$A$783,$A411,СВЦЭМ!$B$39:$B$782,B$401)+'СЕТ СН'!$F$16</f>
        <v>0</v>
      </c>
      <c r="C411" s="36">
        <f ca="1">SUMIFS(СВЦЭМ!$L$40:$L$783,СВЦЭМ!$A$40:$A$783,$A411,СВЦЭМ!$B$39:$B$782,C$401)+'СЕТ СН'!$F$16</f>
        <v>0</v>
      </c>
      <c r="D411" s="36">
        <f ca="1">SUMIFS(СВЦЭМ!$L$40:$L$783,СВЦЭМ!$A$40:$A$783,$A411,СВЦЭМ!$B$39:$B$782,D$401)+'СЕТ СН'!$F$16</f>
        <v>0</v>
      </c>
      <c r="E411" s="36">
        <f ca="1">SUMIFS(СВЦЭМ!$L$40:$L$783,СВЦЭМ!$A$40:$A$783,$A411,СВЦЭМ!$B$39:$B$782,E$401)+'СЕТ СН'!$F$16</f>
        <v>0</v>
      </c>
      <c r="F411" s="36">
        <f ca="1">SUMIFS(СВЦЭМ!$L$40:$L$783,СВЦЭМ!$A$40:$A$783,$A411,СВЦЭМ!$B$39:$B$782,F$401)+'СЕТ СН'!$F$16</f>
        <v>0</v>
      </c>
      <c r="G411" s="36">
        <f ca="1">SUMIFS(СВЦЭМ!$L$40:$L$783,СВЦЭМ!$A$40:$A$783,$A411,СВЦЭМ!$B$39:$B$782,G$401)+'СЕТ СН'!$F$16</f>
        <v>0</v>
      </c>
      <c r="H411" s="36">
        <f ca="1">SUMIFS(СВЦЭМ!$L$40:$L$783,СВЦЭМ!$A$40:$A$783,$A411,СВЦЭМ!$B$39:$B$782,H$401)+'СЕТ СН'!$F$16</f>
        <v>0</v>
      </c>
      <c r="I411" s="36">
        <f ca="1">SUMIFS(СВЦЭМ!$L$40:$L$783,СВЦЭМ!$A$40:$A$783,$A411,СВЦЭМ!$B$39:$B$782,I$401)+'СЕТ СН'!$F$16</f>
        <v>0</v>
      </c>
      <c r="J411" s="36">
        <f ca="1">SUMIFS(СВЦЭМ!$L$40:$L$783,СВЦЭМ!$A$40:$A$783,$A411,СВЦЭМ!$B$39:$B$782,J$401)+'СЕТ СН'!$F$16</f>
        <v>0</v>
      </c>
      <c r="K411" s="36">
        <f ca="1">SUMIFS(СВЦЭМ!$L$40:$L$783,СВЦЭМ!$A$40:$A$783,$A411,СВЦЭМ!$B$39:$B$782,K$401)+'СЕТ СН'!$F$16</f>
        <v>0</v>
      </c>
      <c r="L411" s="36">
        <f ca="1">SUMIFS(СВЦЭМ!$L$40:$L$783,СВЦЭМ!$A$40:$A$783,$A411,СВЦЭМ!$B$39:$B$782,L$401)+'СЕТ СН'!$F$16</f>
        <v>0</v>
      </c>
      <c r="M411" s="36">
        <f ca="1">SUMIFS(СВЦЭМ!$L$40:$L$783,СВЦЭМ!$A$40:$A$783,$A411,СВЦЭМ!$B$39:$B$782,M$401)+'СЕТ СН'!$F$16</f>
        <v>0</v>
      </c>
      <c r="N411" s="36">
        <f ca="1">SUMIFS(СВЦЭМ!$L$40:$L$783,СВЦЭМ!$A$40:$A$783,$A411,СВЦЭМ!$B$39:$B$782,N$401)+'СЕТ СН'!$F$16</f>
        <v>0</v>
      </c>
      <c r="O411" s="36">
        <f ca="1">SUMIFS(СВЦЭМ!$L$40:$L$783,СВЦЭМ!$A$40:$A$783,$A411,СВЦЭМ!$B$39:$B$782,O$401)+'СЕТ СН'!$F$16</f>
        <v>0</v>
      </c>
      <c r="P411" s="36">
        <f ca="1">SUMIFS(СВЦЭМ!$L$40:$L$783,СВЦЭМ!$A$40:$A$783,$A411,СВЦЭМ!$B$39:$B$782,P$401)+'СЕТ СН'!$F$16</f>
        <v>0</v>
      </c>
      <c r="Q411" s="36">
        <f ca="1">SUMIFS(СВЦЭМ!$L$40:$L$783,СВЦЭМ!$A$40:$A$783,$A411,СВЦЭМ!$B$39:$B$782,Q$401)+'СЕТ СН'!$F$16</f>
        <v>0</v>
      </c>
      <c r="R411" s="36">
        <f ca="1">SUMIFS(СВЦЭМ!$L$40:$L$783,СВЦЭМ!$A$40:$A$783,$A411,СВЦЭМ!$B$39:$B$782,R$401)+'СЕТ СН'!$F$16</f>
        <v>0</v>
      </c>
      <c r="S411" s="36">
        <f ca="1">SUMIFS(СВЦЭМ!$L$40:$L$783,СВЦЭМ!$A$40:$A$783,$A411,СВЦЭМ!$B$39:$B$782,S$401)+'СЕТ СН'!$F$16</f>
        <v>0</v>
      </c>
      <c r="T411" s="36">
        <f ca="1">SUMIFS(СВЦЭМ!$L$40:$L$783,СВЦЭМ!$A$40:$A$783,$A411,СВЦЭМ!$B$39:$B$782,T$401)+'СЕТ СН'!$F$16</f>
        <v>0</v>
      </c>
      <c r="U411" s="36">
        <f ca="1">SUMIFS(СВЦЭМ!$L$40:$L$783,СВЦЭМ!$A$40:$A$783,$A411,СВЦЭМ!$B$39:$B$782,U$401)+'СЕТ СН'!$F$16</f>
        <v>0</v>
      </c>
      <c r="V411" s="36">
        <f ca="1">SUMIFS(СВЦЭМ!$L$40:$L$783,СВЦЭМ!$A$40:$A$783,$A411,СВЦЭМ!$B$39:$B$782,V$401)+'СЕТ СН'!$F$16</f>
        <v>0</v>
      </c>
      <c r="W411" s="36">
        <f ca="1">SUMIFS(СВЦЭМ!$L$40:$L$783,СВЦЭМ!$A$40:$A$783,$A411,СВЦЭМ!$B$39:$B$782,W$401)+'СЕТ СН'!$F$16</f>
        <v>0</v>
      </c>
      <c r="X411" s="36">
        <f ca="1">SUMIFS(СВЦЭМ!$L$40:$L$783,СВЦЭМ!$A$40:$A$783,$A411,СВЦЭМ!$B$39:$B$782,X$401)+'СЕТ СН'!$F$16</f>
        <v>0</v>
      </c>
      <c r="Y411" s="36">
        <f ca="1">SUMIFS(СВЦЭМ!$L$40:$L$783,СВЦЭМ!$A$40:$A$783,$A411,СВЦЭМ!$B$39:$B$782,Y$401)+'СЕТ СН'!$F$16</f>
        <v>0</v>
      </c>
    </row>
    <row r="412" spans="1:27" ht="15.75" hidden="1" x14ac:dyDescent="0.2">
      <c r="A412" s="35">
        <f t="shared" si="11"/>
        <v>45149</v>
      </c>
      <c r="B412" s="36">
        <f ca="1">SUMIFS(СВЦЭМ!$L$40:$L$783,СВЦЭМ!$A$40:$A$783,$A412,СВЦЭМ!$B$39:$B$782,B$401)+'СЕТ СН'!$F$16</f>
        <v>0</v>
      </c>
      <c r="C412" s="36">
        <f ca="1">SUMIFS(СВЦЭМ!$L$40:$L$783,СВЦЭМ!$A$40:$A$783,$A412,СВЦЭМ!$B$39:$B$782,C$401)+'СЕТ СН'!$F$16</f>
        <v>0</v>
      </c>
      <c r="D412" s="36">
        <f ca="1">SUMIFS(СВЦЭМ!$L$40:$L$783,СВЦЭМ!$A$40:$A$783,$A412,СВЦЭМ!$B$39:$B$782,D$401)+'СЕТ СН'!$F$16</f>
        <v>0</v>
      </c>
      <c r="E412" s="36">
        <f ca="1">SUMIFS(СВЦЭМ!$L$40:$L$783,СВЦЭМ!$A$40:$A$783,$A412,СВЦЭМ!$B$39:$B$782,E$401)+'СЕТ СН'!$F$16</f>
        <v>0</v>
      </c>
      <c r="F412" s="36">
        <f ca="1">SUMIFS(СВЦЭМ!$L$40:$L$783,СВЦЭМ!$A$40:$A$783,$A412,СВЦЭМ!$B$39:$B$782,F$401)+'СЕТ СН'!$F$16</f>
        <v>0</v>
      </c>
      <c r="G412" s="36">
        <f ca="1">SUMIFS(СВЦЭМ!$L$40:$L$783,СВЦЭМ!$A$40:$A$783,$A412,СВЦЭМ!$B$39:$B$782,G$401)+'СЕТ СН'!$F$16</f>
        <v>0</v>
      </c>
      <c r="H412" s="36">
        <f ca="1">SUMIFS(СВЦЭМ!$L$40:$L$783,СВЦЭМ!$A$40:$A$783,$A412,СВЦЭМ!$B$39:$B$782,H$401)+'СЕТ СН'!$F$16</f>
        <v>0</v>
      </c>
      <c r="I412" s="36">
        <f ca="1">SUMIFS(СВЦЭМ!$L$40:$L$783,СВЦЭМ!$A$40:$A$783,$A412,СВЦЭМ!$B$39:$B$782,I$401)+'СЕТ СН'!$F$16</f>
        <v>0</v>
      </c>
      <c r="J412" s="36">
        <f ca="1">SUMIFS(СВЦЭМ!$L$40:$L$783,СВЦЭМ!$A$40:$A$783,$A412,СВЦЭМ!$B$39:$B$782,J$401)+'СЕТ СН'!$F$16</f>
        <v>0</v>
      </c>
      <c r="K412" s="36">
        <f ca="1">SUMIFS(СВЦЭМ!$L$40:$L$783,СВЦЭМ!$A$40:$A$783,$A412,СВЦЭМ!$B$39:$B$782,K$401)+'СЕТ СН'!$F$16</f>
        <v>0</v>
      </c>
      <c r="L412" s="36">
        <f ca="1">SUMIFS(СВЦЭМ!$L$40:$L$783,СВЦЭМ!$A$40:$A$783,$A412,СВЦЭМ!$B$39:$B$782,L$401)+'СЕТ СН'!$F$16</f>
        <v>0</v>
      </c>
      <c r="M412" s="36">
        <f ca="1">SUMIFS(СВЦЭМ!$L$40:$L$783,СВЦЭМ!$A$40:$A$783,$A412,СВЦЭМ!$B$39:$B$782,M$401)+'СЕТ СН'!$F$16</f>
        <v>0</v>
      </c>
      <c r="N412" s="36">
        <f ca="1">SUMIFS(СВЦЭМ!$L$40:$L$783,СВЦЭМ!$A$40:$A$783,$A412,СВЦЭМ!$B$39:$B$782,N$401)+'СЕТ СН'!$F$16</f>
        <v>0</v>
      </c>
      <c r="O412" s="36">
        <f ca="1">SUMIFS(СВЦЭМ!$L$40:$L$783,СВЦЭМ!$A$40:$A$783,$A412,СВЦЭМ!$B$39:$B$782,O$401)+'СЕТ СН'!$F$16</f>
        <v>0</v>
      </c>
      <c r="P412" s="36">
        <f ca="1">SUMIFS(СВЦЭМ!$L$40:$L$783,СВЦЭМ!$A$40:$A$783,$A412,СВЦЭМ!$B$39:$B$782,P$401)+'СЕТ СН'!$F$16</f>
        <v>0</v>
      </c>
      <c r="Q412" s="36">
        <f ca="1">SUMIFS(СВЦЭМ!$L$40:$L$783,СВЦЭМ!$A$40:$A$783,$A412,СВЦЭМ!$B$39:$B$782,Q$401)+'СЕТ СН'!$F$16</f>
        <v>0</v>
      </c>
      <c r="R412" s="36">
        <f ca="1">SUMIFS(СВЦЭМ!$L$40:$L$783,СВЦЭМ!$A$40:$A$783,$A412,СВЦЭМ!$B$39:$B$782,R$401)+'СЕТ СН'!$F$16</f>
        <v>0</v>
      </c>
      <c r="S412" s="36">
        <f ca="1">SUMIFS(СВЦЭМ!$L$40:$L$783,СВЦЭМ!$A$40:$A$783,$A412,СВЦЭМ!$B$39:$B$782,S$401)+'СЕТ СН'!$F$16</f>
        <v>0</v>
      </c>
      <c r="T412" s="36">
        <f ca="1">SUMIFS(СВЦЭМ!$L$40:$L$783,СВЦЭМ!$A$40:$A$783,$A412,СВЦЭМ!$B$39:$B$782,T$401)+'СЕТ СН'!$F$16</f>
        <v>0</v>
      </c>
      <c r="U412" s="36">
        <f ca="1">SUMIFS(СВЦЭМ!$L$40:$L$783,СВЦЭМ!$A$40:$A$783,$A412,СВЦЭМ!$B$39:$B$782,U$401)+'СЕТ СН'!$F$16</f>
        <v>0</v>
      </c>
      <c r="V412" s="36">
        <f ca="1">SUMIFS(СВЦЭМ!$L$40:$L$783,СВЦЭМ!$A$40:$A$783,$A412,СВЦЭМ!$B$39:$B$782,V$401)+'СЕТ СН'!$F$16</f>
        <v>0</v>
      </c>
      <c r="W412" s="36">
        <f ca="1">SUMIFS(СВЦЭМ!$L$40:$L$783,СВЦЭМ!$A$40:$A$783,$A412,СВЦЭМ!$B$39:$B$782,W$401)+'СЕТ СН'!$F$16</f>
        <v>0</v>
      </c>
      <c r="X412" s="36">
        <f ca="1">SUMIFS(СВЦЭМ!$L$40:$L$783,СВЦЭМ!$A$40:$A$783,$A412,СВЦЭМ!$B$39:$B$782,X$401)+'СЕТ СН'!$F$16</f>
        <v>0</v>
      </c>
      <c r="Y412" s="36">
        <f ca="1">SUMIFS(СВЦЭМ!$L$40:$L$783,СВЦЭМ!$A$40:$A$783,$A412,СВЦЭМ!$B$39:$B$782,Y$401)+'СЕТ СН'!$F$16</f>
        <v>0</v>
      </c>
    </row>
    <row r="413" spans="1:27" ht="15.75" hidden="1" x14ac:dyDescent="0.2">
      <c r="A413" s="35">
        <f t="shared" si="11"/>
        <v>45150</v>
      </c>
      <c r="B413" s="36">
        <f ca="1">SUMIFS(СВЦЭМ!$L$40:$L$783,СВЦЭМ!$A$40:$A$783,$A413,СВЦЭМ!$B$39:$B$782,B$401)+'СЕТ СН'!$F$16</f>
        <v>0</v>
      </c>
      <c r="C413" s="36">
        <f ca="1">SUMIFS(СВЦЭМ!$L$40:$L$783,СВЦЭМ!$A$40:$A$783,$A413,СВЦЭМ!$B$39:$B$782,C$401)+'СЕТ СН'!$F$16</f>
        <v>0</v>
      </c>
      <c r="D413" s="36">
        <f ca="1">SUMIFS(СВЦЭМ!$L$40:$L$783,СВЦЭМ!$A$40:$A$783,$A413,СВЦЭМ!$B$39:$B$782,D$401)+'СЕТ СН'!$F$16</f>
        <v>0</v>
      </c>
      <c r="E413" s="36">
        <f ca="1">SUMIFS(СВЦЭМ!$L$40:$L$783,СВЦЭМ!$A$40:$A$783,$A413,СВЦЭМ!$B$39:$B$782,E$401)+'СЕТ СН'!$F$16</f>
        <v>0</v>
      </c>
      <c r="F413" s="36">
        <f ca="1">SUMIFS(СВЦЭМ!$L$40:$L$783,СВЦЭМ!$A$40:$A$783,$A413,СВЦЭМ!$B$39:$B$782,F$401)+'СЕТ СН'!$F$16</f>
        <v>0</v>
      </c>
      <c r="G413" s="36">
        <f ca="1">SUMIFS(СВЦЭМ!$L$40:$L$783,СВЦЭМ!$A$40:$A$783,$A413,СВЦЭМ!$B$39:$B$782,G$401)+'СЕТ СН'!$F$16</f>
        <v>0</v>
      </c>
      <c r="H413" s="36">
        <f ca="1">SUMIFS(СВЦЭМ!$L$40:$L$783,СВЦЭМ!$A$40:$A$783,$A413,СВЦЭМ!$B$39:$B$782,H$401)+'СЕТ СН'!$F$16</f>
        <v>0</v>
      </c>
      <c r="I413" s="36">
        <f ca="1">SUMIFS(СВЦЭМ!$L$40:$L$783,СВЦЭМ!$A$40:$A$783,$A413,СВЦЭМ!$B$39:$B$782,I$401)+'СЕТ СН'!$F$16</f>
        <v>0</v>
      </c>
      <c r="J413" s="36">
        <f ca="1">SUMIFS(СВЦЭМ!$L$40:$L$783,СВЦЭМ!$A$40:$A$783,$A413,СВЦЭМ!$B$39:$B$782,J$401)+'СЕТ СН'!$F$16</f>
        <v>0</v>
      </c>
      <c r="K413" s="36">
        <f ca="1">SUMIFS(СВЦЭМ!$L$40:$L$783,СВЦЭМ!$A$40:$A$783,$A413,СВЦЭМ!$B$39:$B$782,K$401)+'СЕТ СН'!$F$16</f>
        <v>0</v>
      </c>
      <c r="L413" s="36">
        <f ca="1">SUMIFS(СВЦЭМ!$L$40:$L$783,СВЦЭМ!$A$40:$A$783,$A413,СВЦЭМ!$B$39:$B$782,L$401)+'СЕТ СН'!$F$16</f>
        <v>0</v>
      </c>
      <c r="M413" s="36">
        <f ca="1">SUMIFS(СВЦЭМ!$L$40:$L$783,СВЦЭМ!$A$40:$A$783,$A413,СВЦЭМ!$B$39:$B$782,M$401)+'СЕТ СН'!$F$16</f>
        <v>0</v>
      </c>
      <c r="N413" s="36">
        <f ca="1">SUMIFS(СВЦЭМ!$L$40:$L$783,СВЦЭМ!$A$40:$A$783,$A413,СВЦЭМ!$B$39:$B$782,N$401)+'СЕТ СН'!$F$16</f>
        <v>0</v>
      </c>
      <c r="O413" s="36">
        <f ca="1">SUMIFS(СВЦЭМ!$L$40:$L$783,СВЦЭМ!$A$40:$A$783,$A413,СВЦЭМ!$B$39:$B$782,O$401)+'СЕТ СН'!$F$16</f>
        <v>0</v>
      </c>
      <c r="P413" s="36">
        <f ca="1">SUMIFS(СВЦЭМ!$L$40:$L$783,СВЦЭМ!$A$40:$A$783,$A413,СВЦЭМ!$B$39:$B$782,P$401)+'СЕТ СН'!$F$16</f>
        <v>0</v>
      </c>
      <c r="Q413" s="36">
        <f ca="1">SUMIFS(СВЦЭМ!$L$40:$L$783,СВЦЭМ!$A$40:$A$783,$A413,СВЦЭМ!$B$39:$B$782,Q$401)+'СЕТ СН'!$F$16</f>
        <v>0</v>
      </c>
      <c r="R413" s="36">
        <f ca="1">SUMIFS(СВЦЭМ!$L$40:$L$783,СВЦЭМ!$A$40:$A$783,$A413,СВЦЭМ!$B$39:$B$782,R$401)+'СЕТ СН'!$F$16</f>
        <v>0</v>
      </c>
      <c r="S413" s="36">
        <f ca="1">SUMIFS(СВЦЭМ!$L$40:$L$783,СВЦЭМ!$A$40:$A$783,$A413,СВЦЭМ!$B$39:$B$782,S$401)+'СЕТ СН'!$F$16</f>
        <v>0</v>
      </c>
      <c r="T413" s="36">
        <f ca="1">SUMIFS(СВЦЭМ!$L$40:$L$783,СВЦЭМ!$A$40:$A$783,$A413,СВЦЭМ!$B$39:$B$782,T$401)+'СЕТ СН'!$F$16</f>
        <v>0</v>
      </c>
      <c r="U413" s="36">
        <f ca="1">SUMIFS(СВЦЭМ!$L$40:$L$783,СВЦЭМ!$A$40:$A$783,$A413,СВЦЭМ!$B$39:$B$782,U$401)+'СЕТ СН'!$F$16</f>
        <v>0</v>
      </c>
      <c r="V413" s="36">
        <f ca="1">SUMIFS(СВЦЭМ!$L$40:$L$783,СВЦЭМ!$A$40:$A$783,$A413,СВЦЭМ!$B$39:$B$782,V$401)+'СЕТ СН'!$F$16</f>
        <v>0</v>
      </c>
      <c r="W413" s="36">
        <f ca="1">SUMIFS(СВЦЭМ!$L$40:$L$783,СВЦЭМ!$A$40:$A$783,$A413,СВЦЭМ!$B$39:$B$782,W$401)+'СЕТ СН'!$F$16</f>
        <v>0</v>
      </c>
      <c r="X413" s="36">
        <f ca="1">SUMIFS(СВЦЭМ!$L$40:$L$783,СВЦЭМ!$A$40:$A$783,$A413,СВЦЭМ!$B$39:$B$782,X$401)+'СЕТ СН'!$F$16</f>
        <v>0</v>
      </c>
      <c r="Y413" s="36">
        <f ca="1">SUMIFS(СВЦЭМ!$L$40:$L$783,СВЦЭМ!$A$40:$A$783,$A413,СВЦЭМ!$B$39:$B$782,Y$401)+'СЕТ СН'!$F$16</f>
        <v>0</v>
      </c>
    </row>
    <row r="414" spans="1:27" ht="15.75" hidden="1" x14ac:dyDescent="0.2">
      <c r="A414" s="35">
        <f t="shared" si="11"/>
        <v>45151</v>
      </c>
      <c r="B414" s="36">
        <f ca="1">SUMIFS(СВЦЭМ!$L$40:$L$783,СВЦЭМ!$A$40:$A$783,$A414,СВЦЭМ!$B$39:$B$782,B$401)+'СЕТ СН'!$F$16</f>
        <v>0</v>
      </c>
      <c r="C414" s="36">
        <f ca="1">SUMIFS(СВЦЭМ!$L$40:$L$783,СВЦЭМ!$A$40:$A$783,$A414,СВЦЭМ!$B$39:$B$782,C$401)+'СЕТ СН'!$F$16</f>
        <v>0</v>
      </c>
      <c r="D414" s="36">
        <f ca="1">SUMIFS(СВЦЭМ!$L$40:$L$783,СВЦЭМ!$A$40:$A$783,$A414,СВЦЭМ!$B$39:$B$782,D$401)+'СЕТ СН'!$F$16</f>
        <v>0</v>
      </c>
      <c r="E414" s="36">
        <f ca="1">SUMIFS(СВЦЭМ!$L$40:$L$783,СВЦЭМ!$A$40:$A$783,$A414,СВЦЭМ!$B$39:$B$782,E$401)+'СЕТ СН'!$F$16</f>
        <v>0</v>
      </c>
      <c r="F414" s="36">
        <f ca="1">SUMIFS(СВЦЭМ!$L$40:$L$783,СВЦЭМ!$A$40:$A$783,$A414,СВЦЭМ!$B$39:$B$782,F$401)+'СЕТ СН'!$F$16</f>
        <v>0</v>
      </c>
      <c r="G414" s="36">
        <f ca="1">SUMIFS(СВЦЭМ!$L$40:$L$783,СВЦЭМ!$A$40:$A$783,$A414,СВЦЭМ!$B$39:$B$782,G$401)+'СЕТ СН'!$F$16</f>
        <v>0</v>
      </c>
      <c r="H414" s="36">
        <f ca="1">SUMIFS(СВЦЭМ!$L$40:$L$783,СВЦЭМ!$A$40:$A$783,$A414,СВЦЭМ!$B$39:$B$782,H$401)+'СЕТ СН'!$F$16</f>
        <v>0</v>
      </c>
      <c r="I414" s="36">
        <f ca="1">SUMIFS(СВЦЭМ!$L$40:$L$783,СВЦЭМ!$A$40:$A$783,$A414,СВЦЭМ!$B$39:$B$782,I$401)+'СЕТ СН'!$F$16</f>
        <v>0</v>
      </c>
      <c r="J414" s="36">
        <f ca="1">SUMIFS(СВЦЭМ!$L$40:$L$783,СВЦЭМ!$A$40:$A$783,$A414,СВЦЭМ!$B$39:$B$782,J$401)+'СЕТ СН'!$F$16</f>
        <v>0</v>
      </c>
      <c r="K414" s="36">
        <f ca="1">SUMIFS(СВЦЭМ!$L$40:$L$783,СВЦЭМ!$A$40:$A$783,$A414,СВЦЭМ!$B$39:$B$782,K$401)+'СЕТ СН'!$F$16</f>
        <v>0</v>
      </c>
      <c r="L414" s="36">
        <f ca="1">SUMIFS(СВЦЭМ!$L$40:$L$783,СВЦЭМ!$A$40:$A$783,$A414,СВЦЭМ!$B$39:$B$782,L$401)+'СЕТ СН'!$F$16</f>
        <v>0</v>
      </c>
      <c r="M414" s="36">
        <f ca="1">SUMIFS(СВЦЭМ!$L$40:$L$783,СВЦЭМ!$A$40:$A$783,$A414,СВЦЭМ!$B$39:$B$782,M$401)+'СЕТ СН'!$F$16</f>
        <v>0</v>
      </c>
      <c r="N414" s="36">
        <f ca="1">SUMIFS(СВЦЭМ!$L$40:$L$783,СВЦЭМ!$A$40:$A$783,$A414,СВЦЭМ!$B$39:$B$782,N$401)+'СЕТ СН'!$F$16</f>
        <v>0</v>
      </c>
      <c r="O414" s="36">
        <f ca="1">SUMIFS(СВЦЭМ!$L$40:$L$783,СВЦЭМ!$A$40:$A$783,$A414,СВЦЭМ!$B$39:$B$782,O$401)+'СЕТ СН'!$F$16</f>
        <v>0</v>
      </c>
      <c r="P414" s="36">
        <f ca="1">SUMIFS(СВЦЭМ!$L$40:$L$783,СВЦЭМ!$A$40:$A$783,$A414,СВЦЭМ!$B$39:$B$782,P$401)+'СЕТ СН'!$F$16</f>
        <v>0</v>
      </c>
      <c r="Q414" s="36">
        <f ca="1">SUMIFS(СВЦЭМ!$L$40:$L$783,СВЦЭМ!$A$40:$A$783,$A414,СВЦЭМ!$B$39:$B$782,Q$401)+'СЕТ СН'!$F$16</f>
        <v>0</v>
      </c>
      <c r="R414" s="36">
        <f ca="1">SUMIFS(СВЦЭМ!$L$40:$L$783,СВЦЭМ!$A$40:$A$783,$A414,СВЦЭМ!$B$39:$B$782,R$401)+'СЕТ СН'!$F$16</f>
        <v>0</v>
      </c>
      <c r="S414" s="36">
        <f ca="1">SUMIFS(СВЦЭМ!$L$40:$L$783,СВЦЭМ!$A$40:$A$783,$A414,СВЦЭМ!$B$39:$B$782,S$401)+'СЕТ СН'!$F$16</f>
        <v>0</v>
      </c>
      <c r="T414" s="36">
        <f ca="1">SUMIFS(СВЦЭМ!$L$40:$L$783,СВЦЭМ!$A$40:$A$783,$A414,СВЦЭМ!$B$39:$B$782,T$401)+'СЕТ СН'!$F$16</f>
        <v>0</v>
      </c>
      <c r="U414" s="36">
        <f ca="1">SUMIFS(СВЦЭМ!$L$40:$L$783,СВЦЭМ!$A$40:$A$783,$A414,СВЦЭМ!$B$39:$B$782,U$401)+'СЕТ СН'!$F$16</f>
        <v>0</v>
      </c>
      <c r="V414" s="36">
        <f ca="1">SUMIFS(СВЦЭМ!$L$40:$L$783,СВЦЭМ!$A$40:$A$783,$A414,СВЦЭМ!$B$39:$B$782,V$401)+'СЕТ СН'!$F$16</f>
        <v>0</v>
      </c>
      <c r="W414" s="36">
        <f ca="1">SUMIFS(СВЦЭМ!$L$40:$L$783,СВЦЭМ!$A$40:$A$783,$A414,СВЦЭМ!$B$39:$B$782,W$401)+'СЕТ СН'!$F$16</f>
        <v>0</v>
      </c>
      <c r="X414" s="36">
        <f ca="1">SUMIFS(СВЦЭМ!$L$40:$L$783,СВЦЭМ!$A$40:$A$783,$A414,СВЦЭМ!$B$39:$B$782,X$401)+'СЕТ СН'!$F$16</f>
        <v>0</v>
      </c>
      <c r="Y414" s="36">
        <f ca="1">SUMIFS(СВЦЭМ!$L$40:$L$783,СВЦЭМ!$A$40:$A$783,$A414,СВЦЭМ!$B$39:$B$782,Y$401)+'СЕТ СН'!$F$16</f>
        <v>0</v>
      </c>
    </row>
    <row r="415" spans="1:27" ht="15.75" hidden="1" x14ac:dyDescent="0.2">
      <c r="A415" s="35">
        <f t="shared" si="11"/>
        <v>45152</v>
      </c>
      <c r="B415" s="36">
        <f ca="1">SUMIFS(СВЦЭМ!$L$40:$L$783,СВЦЭМ!$A$40:$A$783,$A415,СВЦЭМ!$B$39:$B$782,B$401)+'СЕТ СН'!$F$16</f>
        <v>0</v>
      </c>
      <c r="C415" s="36">
        <f ca="1">SUMIFS(СВЦЭМ!$L$40:$L$783,СВЦЭМ!$A$40:$A$783,$A415,СВЦЭМ!$B$39:$B$782,C$401)+'СЕТ СН'!$F$16</f>
        <v>0</v>
      </c>
      <c r="D415" s="36">
        <f ca="1">SUMIFS(СВЦЭМ!$L$40:$L$783,СВЦЭМ!$A$40:$A$783,$A415,СВЦЭМ!$B$39:$B$782,D$401)+'СЕТ СН'!$F$16</f>
        <v>0</v>
      </c>
      <c r="E415" s="36">
        <f ca="1">SUMIFS(СВЦЭМ!$L$40:$L$783,СВЦЭМ!$A$40:$A$783,$A415,СВЦЭМ!$B$39:$B$782,E$401)+'СЕТ СН'!$F$16</f>
        <v>0</v>
      </c>
      <c r="F415" s="36">
        <f ca="1">SUMIFS(СВЦЭМ!$L$40:$L$783,СВЦЭМ!$A$40:$A$783,$A415,СВЦЭМ!$B$39:$B$782,F$401)+'СЕТ СН'!$F$16</f>
        <v>0</v>
      </c>
      <c r="G415" s="36">
        <f ca="1">SUMIFS(СВЦЭМ!$L$40:$L$783,СВЦЭМ!$A$40:$A$783,$A415,СВЦЭМ!$B$39:$B$782,G$401)+'СЕТ СН'!$F$16</f>
        <v>0</v>
      </c>
      <c r="H415" s="36">
        <f ca="1">SUMIFS(СВЦЭМ!$L$40:$L$783,СВЦЭМ!$A$40:$A$783,$A415,СВЦЭМ!$B$39:$B$782,H$401)+'СЕТ СН'!$F$16</f>
        <v>0</v>
      </c>
      <c r="I415" s="36">
        <f ca="1">SUMIFS(СВЦЭМ!$L$40:$L$783,СВЦЭМ!$A$40:$A$783,$A415,СВЦЭМ!$B$39:$B$782,I$401)+'СЕТ СН'!$F$16</f>
        <v>0</v>
      </c>
      <c r="J415" s="36">
        <f ca="1">SUMIFS(СВЦЭМ!$L$40:$L$783,СВЦЭМ!$A$40:$A$783,$A415,СВЦЭМ!$B$39:$B$782,J$401)+'СЕТ СН'!$F$16</f>
        <v>0</v>
      </c>
      <c r="K415" s="36">
        <f ca="1">SUMIFS(СВЦЭМ!$L$40:$L$783,СВЦЭМ!$A$40:$A$783,$A415,СВЦЭМ!$B$39:$B$782,K$401)+'СЕТ СН'!$F$16</f>
        <v>0</v>
      </c>
      <c r="L415" s="36">
        <f ca="1">SUMIFS(СВЦЭМ!$L$40:$L$783,СВЦЭМ!$A$40:$A$783,$A415,СВЦЭМ!$B$39:$B$782,L$401)+'СЕТ СН'!$F$16</f>
        <v>0</v>
      </c>
      <c r="M415" s="36">
        <f ca="1">SUMIFS(СВЦЭМ!$L$40:$L$783,СВЦЭМ!$A$40:$A$783,$A415,СВЦЭМ!$B$39:$B$782,M$401)+'СЕТ СН'!$F$16</f>
        <v>0</v>
      </c>
      <c r="N415" s="36">
        <f ca="1">SUMIFS(СВЦЭМ!$L$40:$L$783,СВЦЭМ!$A$40:$A$783,$A415,СВЦЭМ!$B$39:$B$782,N$401)+'СЕТ СН'!$F$16</f>
        <v>0</v>
      </c>
      <c r="O415" s="36">
        <f ca="1">SUMIFS(СВЦЭМ!$L$40:$L$783,СВЦЭМ!$A$40:$A$783,$A415,СВЦЭМ!$B$39:$B$782,O$401)+'СЕТ СН'!$F$16</f>
        <v>0</v>
      </c>
      <c r="P415" s="36">
        <f ca="1">SUMIFS(СВЦЭМ!$L$40:$L$783,СВЦЭМ!$A$40:$A$783,$A415,СВЦЭМ!$B$39:$B$782,P$401)+'СЕТ СН'!$F$16</f>
        <v>0</v>
      </c>
      <c r="Q415" s="36">
        <f ca="1">SUMIFS(СВЦЭМ!$L$40:$L$783,СВЦЭМ!$A$40:$A$783,$A415,СВЦЭМ!$B$39:$B$782,Q$401)+'СЕТ СН'!$F$16</f>
        <v>0</v>
      </c>
      <c r="R415" s="36">
        <f ca="1">SUMIFS(СВЦЭМ!$L$40:$L$783,СВЦЭМ!$A$40:$A$783,$A415,СВЦЭМ!$B$39:$B$782,R$401)+'СЕТ СН'!$F$16</f>
        <v>0</v>
      </c>
      <c r="S415" s="36">
        <f ca="1">SUMIFS(СВЦЭМ!$L$40:$L$783,СВЦЭМ!$A$40:$A$783,$A415,СВЦЭМ!$B$39:$B$782,S$401)+'СЕТ СН'!$F$16</f>
        <v>0</v>
      </c>
      <c r="T415" s="36">
        <f ca="1">SUMIFS(СВЦЭМ!$L$40:$L$783,СВЦЭМ!$A$40:$A$783,$A415,СВЦЭМ!$B$39:$B$782,T$401)+'СЕТ СН'!$F$16</f>
        <v>0</v>
      </c>
      <c r="U415" s="36">
        <f ca="1">SUMIFS(СВЦЭМ!$L$40:$L$783,СВЦЭМ!$A$40:$A$783,$A415,СВЦЭМ!$B$39:$B$782,U$401)+'СЕТ СН'!$F$16</f>
        <v>0</v>
      </c>
      <c r="V415" s="36">
        <f ca="1">SUMIFS(СВЦЭМ!$L$40:$L$783,СВЦЭМ!$A$40:$A$783,$A415,СВЦЭМ!$B$39:$B$782,V$401)+'СЕТ СН'!$F$16</f>
        <v>0</v>
      </c>
      <c r="W415" s="36">
        <f ca="1">SUMIFS(СВЦЭМ!$L$40:$L$783,СВЦЭМ!$A$40:$A$783,$A415,СВЦЭМ!$B$39:$B$782,W$401)+'СЕТ СН'!$F$16</f>
        <v>0</v>
      </c>
      <c r="X415" s="36">
        <f ca="1">SUMIFS(СВЦЭМ!$L$40:$L$783,СВЦЭМ!$A$40:$A$783,$A415,СВЦЭМ!$B$39:$B$782,X$401)+'СЕТ СН'!$F$16</f>
        <v>0</v>
      </c>
      <c r="Y415" s="36">
        <f ca="1">SUMIFS(СВЦЭМ!$L$40:$L$783,СВЦЭМ!$A$40:$A$783,$A415,СВЦЭМ!$B$39:$B$782,Y$401)+'СЕТ СН'!$F$16</f>
        <v>0</v>
      </c>
    </row>
    <row r="416" spans="1:27" ht="15.75" hidden="1" x14ac:dyDescent="0.2">
      <c r="A416" s="35">
        <f t="shared" si="11"/>
        <v>45153</v>
      </c>
      <c r="B416" s="36">
        <f ca="1">SUMIFS(СВЦЭМ!$L$40:$L$783,СВЦЭМ!$A$40:$A$783,$A416,СВЦЭМ!$B$39:$B$782,B$401)+'СЕТ СН'!$F$16</f>
        <v>0</v>
      </c>
      <c r="C416" s="36">
        <f ca="1">SUMIFS(СВЦЭМ!$L$40:$L$783,СВЦЭМ!$A$40:$A$783,$A416,СВЦЭМ!$B$39:$B$782,C$401)+'СЕТ СН'!$F$16</f>
        <v>0</v>
      </c>
      <c r="D416" s="36">
        <f ca="1">SUMIFS(СВЦЭМ!$L$40:$L$783,СВЦЭМ!$A$40:$A$783,$A416,СВЦЭМ!$B$39:$B$782,D$401)+'СЕТ СН'!$F$16</f>
        <v>0</v>
      </c>
      <c r="E416" s="36">
        <f ca="1">SUMIFS(СВЦЭМ!$L$40:$L$783,СВЦЭМ!$A$40:$A$783,$A416,СВЦЭМ!$B$39:$B$782,E$401)+'СЕТ СН'!$F$16</f>
        <v>0</v>
      </c>
      <c r="F416" s="36">
        <f ca="1">SUMIFS(СВЦЭМ!$L$40:$L$783,СВЦЭМ!$A$40:$A$783,$A416,СВЦЭМ!$B$39:$B$782,F$401)+'СЕТ СН'!$F$16</f>
        <v>0</v>
      </c>
      <c r="G416" s="36">
        <f ca="1">SUMIFS(СВЦЭМ!$L$40:$L$783,СВЦЭМ!$A$40:$A$783,$A416,СВЦЭМ!$B$39:$B$782,G$401)+'СЕТ СН'!$F$16</f>
        <v>0</v>
      </c>
      <c r="H416" s="36">
        <f ca="1">SUMIFS(СВЦЭМ!$L$40:$L$783,СВЦЭМ!$A$40:$A$783,$A416,СВЦЭМ!$B$39:$B$782,H$401)+'СЕТ СН'!$F$16</f>
        <v>0</v>
      </c>
      <c r="I416" s="36">
        <f ca="1">SUMIFS(СВЦЭМ!$L$40:$L$783,СВЦЭМ!$A$40:$A$783,$A416,СВЦЭМ!$B$39:$B$782,I$401)+'СЕТ СН'!$F$16</f>
        <v>0</v>
      </c>
      <c r="J416" s="36">
        <f ca="1">SUMIFS(СВЦЭМ!$L$40:$L$783,СВЦЭМ!$A$40:$A$783,$A416,СВЦЭМ!$B$39:$B$782,J$401)+'СЕТ СН'!$F$16</f>
        <v>0</v>
      </c>
      <c r="K416" s="36">
        <f ca="1">SUMIFS(СВЦЭМ!$L$40:$L$783,СВЦЭМ!$A$40:$A$783,$A416,СВЦЭМ!$B$39:$B$782,K$401)+'СЕТ СН'!$F$16</f>
        <v>0</v>
      </c>
      <c r="L416" s="36">
        <f ca="1">SUMIFS(СВЦЭМ!$L$40:$L$783,СВЦЭМ!$A$40:$A$783,$A416,СВЦЭМ!$B$39:$B$782,L$401)+'СЕТ СН'!$F$16</f>
        <v>0</v>
      </c>
      <c r="M416" s="36">
        <f ca="1">SUMIFS(СВЦЭМ!$L$40:$L$783,СВЦЭМ!$A$40:$A$783,$A416,СВЦЭМ!$B$39:$B$782,M$401)+'СЕТ СН'!$F$16</f>
        <v>0</v>
      </c>
      <c r="N416" s="36">
        <f ca="1">SUMIFS(СВЦЭМ!$L$40:$L$783,СВЦЭМ!$A$40:$A$783,$A416,СВЦЭМ!$B$39:$B$782,N$401)+'СЕТ СН'!$F$16</f>
        <v>0</v>
      </c>
      <c r="O416" s="36">
        <f ca="1">SUMIFS(СВЦЭМ!$L$40:$L$783,СВЦЭМ!$A$40:$A$783,$A416,СВЦЭМ!$B$39:$B$782,O$401)+'СЕТ СН'!$F$16</f>
        <v>0</v>
      </c>
      <c r="P416" s="36">
        <f ca="1">SUMIFS(СВЦЭМ!$L$40:$L$783,СВЦЭМ!$A$40:$A$783,$A416,СВЦЭМ!$B$39:$B$782,P$401)+'СЕТ СН'!$F$16</f>
        <v>0</v>
      </c>
      <c r="Q416" s="36">
        <f ca="1">SUMIFS(СВЦЭМ!$L$40:$L$783,СВЦЭМ!$A$40:$A$783,$A416,СВЦЭМ!$B$39:$B$782,Q$401)+'СЕТ СН'!$F$16</f>
        <v>0</v>
      </c>
      <c r="R416" s="36">
        <f ca="1">SUMIFS(СВЦЭМ!$L$40:$L$783,СВЦЭМ!$A$40:$A$783,$A416,СВЦЭМ!$B$39:$B$782,R$401)+'СЕТ СН'!$F$16</f>
        <v>0</v>
      </c>
      <c r="S416" s="36">
        <f ca="1">SUMIFS(СВЦЭМ!$L$40:$L$783,СВЦЭМ!$A$40:$A$783,$A416,СВЦЭМ!$B$39:$B$782,S$401)+'СЕТ СН'!$F$16</f>
        <v>0</v>
      </c>
      <c r="T416" s="36">
        <f ca="1">SUMIFS(СВЦЭМ!$L$40:$L$783,СВЦЭМ!$A$40:$A$783,$A416,СВЦЭМ!$B$39:$B$782,T$401)+'СЕТ СН'!$F$16</f>
        <v>0</v>
      </c>
      <c r="U416" s="36">
        <f ca="1">SUMIFS(СВЦЭМ!$L$40:$L$783,СВЦЭМ!$A$40:$A$783,$A416,СВЦЭМ!$B$39:$B$782,U$401)+'СЕТ СН'!$F$16</f>
        <v>0</v>
      </c>
      <c r="V416" s="36">
        <f ca="1">SUMIFS(СВЦЭМ!$L$40:$L$783,СВЦЭМ!$A$40:$A$783,$A416,СВЦЭМ!$B$39:$B$782,V$401)+'СЕТ СН'!$F$16</f>
        <v>0</v>
      </c>
      <c r="W416" s="36">
        <f ca="1">SUMIFS(СВЦЭМ!$L$40:$L$783,СВЦЭМ!$A$40:$A$783,$A416,СВЦЭМ!$B$39:$B$782,W$401)+'СЕТ СН'!$F$16</f>
        <v>0</v>
      </c>
      <c r="X416" s="36">
        <f ca="1">SUMIFS(СВЦЭМ!$L$40:$L$783,СВЦЭМ!$A$40:$A$783,$A416,СВЦЭМ!$B$39:$B$782,X$401)+'СЕТ СН'!$F$16</f>
        <v>0</v>
      </c>
      <c r="Y416" s="36">
        <f ca="1">SUMIFS(СВЦЭМ!$L$40:$L$783,СВЦЭМ!$A$40:$A$783,$A416,СВЦЭМ!$B$39:$B$782,Y$401)+'СЕТ СН'!$F$16</f>
        <v>0</v>
      </c>
    </row>
    <row r="417" spans="1:25" ht="15.75" hidden="1" x14ac:dyDescent="0.2">
      <c r="A417" s="35">
        <f t="shared" si="11"/>
        <v>45154</v>
      </c>
      <c r="B417" s="36">
        <f ca="1">SUMIFS(СВЦЭМ!$L$40:$L$783,СВЦЭМ!$A$40:$A$783,$A417,СВЦЭМ!$B$39:$B$782,B$401)+'СЕТ СН'!$F$16</f>
        <v>0</v>
      </c>
      <c r="C417" s="36">
        <f ca="1">SUMIFS(СВЦЭМ!$L$40:$L$783,СВЦЭМ!$A$40:$A$783,$A417,СВЦЭМ!$B$39:$B$782,C$401)+'СЕТ СН'!$F$16</f>
        <v>0</v>
      </c>
      <c r="D417" s="36">
        <f ca="1">SUMIFS(СВЦЭМ!$L$40:$L$783,СВЦЭМ!$A$40:$A$783,$A417,СВЦЭМ!$B$39:$B$782,D$401)+'СЕТ СН'!$F$16</f>
        <v>0</v>
      </c>
      <c r="E417" s="36">
        <f ca="1">SUMIFS(СВЦЭМ!$L$40:$L$783,СВЦЭМ!$A$40:$A$783,$A417,СВЦЭМ!$B$39:$B$782,E$401)+'СЕТ СН'!$F$16</f>
        <v>0</v>
      </c>
      <c r="F417" s="36">
        <f ca="1">SUMIFS(СВЦЭМ!$L$40:$L$783,СВЦЭМ!$A$40:$A$783,$A417,СВЦЭМ!$B$39:$B$782,F$401)+'СЕТ СН'!$F$16</f>
        <v>0</v>
      </c>
      <c r="G417" s="36">
        <f ca="1">SUMIFS(СВЦЭМ!$L$40:$L$783,СВЦЭМ!$A$40:$A$783,$A417,СВЦЭМ!$B$39:$B$782,G$401)+'СЕТ СН'!$F$16</f>
        <v>0</v>
      </c>
      <c r="H417" s="36">
        <f ca="1">SUMIFS(СВЦЭМ!$L$40:$L$783,СВЦЭМ!$A$40:$A$783,$A417,СВЦЭМ!$B$39:$B$782,H$401)+'СЕТ СН'!$F$16</f>
        <v>0</v>
      </c>
      <c r="I417" s="36">
        <f ca="1">SUMIFS(СВЦЭМ!$L$40:$L$783,СВЦЭМ!$A$40:$A$783,$A417,СВЦЭМ!$B$39:$B$782,I$401)+'СЕТ СН'!$F$16</f>
        <v>0</v>
      </c>
      <c r="J417" s="36">
        <f ca="1">SUMIFS(СВЦЭМ!$L$40:$L$783,СВЦЭМ!$A$40:$A$783,$A417,СВЦЭМ!$B$39:$B$782,J$401)+'СЕТ СН'!$F$16</f>
        <v>0</v>
      </c>
      <c r="K417" s="36">
        <f ca="1">SUMIFS(СВЦЭМ!$L$40:$L$783,СВЦЭМ!$A$40:$A$783,$A417,СВЦЭМ!$B$39:$B$782,K$401)+'СЕТ СН'!$F$16</f>
        <v>0</v>
      </c>
      <c r="L417" s="36">
        <f ca="1">SUMIFS(СВЦЭМ!$L$40:$L$783,СВЦЭМ!$A$40:$A$783,$A417,СВЦЭМ!$B$39:$B$782,L$401)+'СЕТ СН'!$F$16</f>
        <v>0</v>
      </c>
      <c r="M417" s="36">
        <f ca="1">SUMIFS(СВЦЭМ!$L$40:$L$783,СВЦЭМ!$A$40:$A$783,$A417,СВЦЭМ!$B$39:$B$782,M$401)+'СЕТ СН'!$F$16</f>
        <v>0</v>
      </c>
      <c r="N417" s="36">
        <f ca="1">SUMIFS(СВЦЭМ!$L$40:$L$783,СВЦЭМ!$A$40:$A$783,$A417,СВЦЭМ!$B$39:$B$782,N$401)+'СЕТ СН'!$F$16</f>
        <v>0</v>
      </c>
      <c r="O417" s="36">
        <f ca="1">SUMIFS(СВЦЭМ!$L$40:$L$783,СВЦЭМ!$A$40:$A$783,$A417,СВЦЭМ!$B$39:$B$782,O$401)+'СЕТ СН'!$F$16</f>
        <v>0</v>
      </c>
      <c r="P417" s="36">
        <f ca="1">SUMIFS(СВЦЭМ!$L$40:$L$783,СВЦЭМ!$A$40:$A$783,$A417,СВЦЭМ!$B$39:$B$782,P$401)+'СЕТ СН'!$F$16</f>
        <v>0</v>
      </c>
      <c r="Q417" s="36">
        <f ca="1">SUMIFS(СВЦЭМ!$L$40:$L$783,СВЦЭМ!$A$40:$A$783,$A417,СВЦЭМ!$B$39:$B$782,Q$401)+'СЕТ СН'!$F$16</f>
        <v>0</v>
      </c>
      <c r="R417" s="36">
        <f ca="1">SUMIFS(СВЦЭМ!$L$40:$L$783,СВЦЭМ!$A$40:$A$783,$A417,СВЦЭМ!$B$39:$B$782,R$401)+'СЕТ СН'!$F$16</f>
        <v>0</v>
      </c>
      <c r="S417" s="36">
        <f ca="1">SUMIFS(СВЦЭМ!$L$40:$L$783,СВЦЭМ!$A$40:$A$783,$A417,СВЦЭМ!$B$39:$B$782,S$401)+'СЕТ СН'!$F$16</f>
        <v>0</v>
      </c>
      <c r="T417" s="36">
        <f ca="1">SUMIFS(СВЦЭМ!$L$40:$L$783,СВЦЭМ!$A$40:$A$783,$A417,СВЦЭМ!$B$39:$B$782,T$401)+'СЕТ СН'!$F$16</f>
        <v>0</v>
      </c>
      <c r="U417" s="36">
        <f ca="1">SUMIFS(СВЦЭМ!$L$40:$L$783,СВЦЭМ!$A$40:$A$783,$A417,СВЦЭМ!$B$39:$B$782,U$401)+'СЕТ СН'!$F$16</f>
        <v>0</v>
      </c>
      <c r="V417" s="36">
        <f ca="1">SUMIFS(СВЦЭМ!$L$40:$L$783,СВЦЭМ!$A$40:$A$783,$A417,СВЦЭМ!$B$39:$B$782,V$401)+'СЕТ СН'!$F$16</f>
        <v>0</v>
      </c>
      <c r="W417" s="36">
        <f ca="1">SUMIFS(СВЦЭМ!$L$40:$L$783,СВЦЭМ!$A$40:$A$783,$A417,СВЦЭМ!$B$39:$B$782,W$401)+'СЕТ СН'!$F$16</f>
        <v>0</v>
      </c>
      <c r="X417" s="36">
        <f ca="1">SUMIFS(СВЦЭМ!$L$40:$L$783,СВЦЭМ!$A$40:$A$783,$A417,СВЦЭМ!$B$39:$B$782,X$401)+'СЕТ СН'!$F$16</f>
        <v>0</v>
      </c>
      <c r="Y417" s="36">
        <f ca="1">SUMIFS(СВЦЭМ!$L$40:$L$783,СВЦЭМ!$A$40:$A$783,$A417,СВЦЭМ!$B$39:$B$782,Y$401)+'СЕТ СН'!$F$16</f>
        <v>0</v>
      </c>
    </row>
    <row r="418" spans="1:25" ht="15.75" hidden="1" x14ac:dyDescent="0.2">
      <c r="A418" s="35">
        <f t="shared" si="11"/>
        <v>45155</v>
      </c>
      <c r="B418" s="36">
        <f ca="1">SUMIFS(СВЦЭМ!$L$40:$L$783,СВЦЭМ!$A$40:$A$783,$A418,СВЦЭМ!$B$39:$B$782,B$401)+'СЕТ СН'!$F$16</f>
        <v>0</v>
      </c>
      <c r="C418" s="36">
        <f ca="1">SUMIFS(СВЦЭМ!$L$40:$L$783,СВЦЭМ!$A$40:$A$783,$A418,СВЦЭМ!$B$39:$B$782,C$401)+'СЕТ СН'!$F$16</f>
        <v>0</v>
      </c>
      <c r="D418" s="36">
        <f ca="1">SUMIFS(СВЦЭМ!$L$40:$L$783,СВЦЭМ!$A$40:$A$783,$A418,СВЦЭМ!$B$39:$B$782,D$401)+'СЕТ СН'!$F$16</f>
        <v>0</v>
      </c>
      <c r="E418" s="36">
        <f ca="1">SUMIFS(СВЦЭМ!$L$40:$L$783,СВЦЭМ!$A$40:$A$783,$A418,СВЦЭМ!$B$39:$B$782,E$401)+'СЕТ СН'!$F$16</f>
        <v>0</v>
      </c>
      <c r="F418" s="36">
        <f ca="1">SUMIFS(СВЦЭМ!$L$40:$L$783,СВЦЭМ!$A$40:$A$783,$A418,СВЦЭМ!$B$39:$B$782,F$401)+'СЕТ СН'!$F$16</f>
        <v>0</v>
      </c>
      <c r="G418" s="36">
        <f ca="1">SUMIFS(СВЦЭМ!$L$40:$L$783,СВЦЭМ!$A$40:$A$783,$A418,СВЦЭМ!$B$39:$B$782,G$401)+'СЕТ СН'!$F$16</f>
        <v>0</v>
      </c>
      <c r="H418" s="36">
        <f ca="1">SUMIFS(СВЦЭМ!$L$40:$L$783,СВЦЭМ!$A$40:$A$783,$A418,СВЦЭМ!$B$39:$B$782,H$401)+'СЕТ СН'!$F$16</f>
        <v>0</v>
      </c>
      <c r="I418" s="36">
        <f ca="1">SUMIFS(СВЦЭМ!$L$40:$L$783,СВЦЭМ!$A$40:$A$783,$A418,СВЦЭМ!$B$39:$B$782,I$401)+'СЕТ СН'!$F$16</f>
        <v>0</v>
      </c>
      <c r="J418" s="36">
        <f ca="1">SUMIFS(СВЦЭМ!$L$40:$L$783,СВЦЭМ!$A$40:$A$783,$A418,СВЦЭМ!$B$39:$B$782,J$401)+'СЕТ СН'!$F$16</f>
        <v>0</v>
      </c>
      <c r="K418" s="36">
        <f ca="1">SUMIFS(СВЦЭМ!$L$40:$L$783,СВЦЭМ!$A$40:$A$783,$A418,СВЦЭМ!$B$39:$B$782,K$401)+'СЕТ СН'!$F$16</f>
        <v>0</v>
      </c>
      <c r="L418" s="36">
        <f ca="1">SUMIFS(СВЦЭМ!$L$40:$L$783,СВЦЭМ!$A$40:$A$783,$A418,СВЦЭМ!$B$39:$B$782,L$401)+'СЕТ СН'!$F$16</f>
        <v>0</v>
      </c>
      <c r="M418" s="36">
        <f ca="1">SUMIFS(СВЦЭМ!$L$40:$L$783,СВЦЭМ!$A$40:$A$783,$A418,СВЦЭМ!$B$39:$B$782,M$401)+'СЕТ СН'!$F$16</f>
        <v>0</v>
      </c>
      <c r="N418" s="36">
        <f ca="1">SUMIFS(СВЦЭМ!$L$40:$L$783,СВЦЭМ!$A$40:$A$783,$A418,СВЦЭМ!$B$39:$B$782,N$401)+'СЕТ СН'!$F$16</f>
        <v>0</v>
      </c>
      <c r="O418" s="36">
        <f ca="1">SUMIFS(СВЦЭМ!$L$40:$L$783,СВЦЭМ!$A$40:$A$783,$A418,СВЦЭМ!$B$39:$B$782,O$401)+'СЕТ СН'!$F$16</f>
        <v>0</v>
      </c>
      <c r="P418" s="36">
        <f ca="1">SUMIFS(СВЦЭМ!$L$40:$L$783,СВЦЭМ!$A$40:$A$783,$A418,СВЦЭМ!$B$39:$B$782,P$401)+'СЕТ СН'!$F$16</f>
        <v>0</v>
      </c>
      <c r="Q418" s="36">
        <f ca="1">SUMIFS(СВЦЭМ!$L$40:$L$783,СВЦЭМ!$A$40:$A$783,$A418,СВЦЭМ!$B$39:$B$782,Q$401)+'СЕТ СН'!$F$16</f>
        <v>0</v>
      </c>
      <c r="R418" s="36">
        <f ca="1">SUMIFS(СВЦЭМ!$L$40:$L$783,СВЦЭМ!$A$40:$A$783,$A418,СВЦЭМ!$B$39:$B$782,R$401)+'СЕТ СН'!$F$16</f>
        <v>0</v>
      </c>
      <c r="S418" s="36">
        <f ca="1">SUMIFS(СВЦЭМ!$L$40:$L$783,СВЦЭМ!$A$40:$A$783,$A418,СВЦЭМ!$B$39:$B$782,S$401)+'СЕТ СН'!$F$16</f>
        <v>0</v>
      </c>
      <c r="T418" s="36">
        <f ca="1">SUMIFS(СВЦЭМ!$L$40:$L$783,СВЦЭМ!$A$40:$A$783,$A418,СВЦЭМ!$B$39:$B$782,T$401)+'СЕТ СН'!$F$16</f>
        <v>0</v>
      </c>
      <c r="U418" s="36">
        <f ca="1">SUMIFS(СВЦЭМ!$L$40:$L$783,СВЦЭМ!$A$40:$A$783,$A418,СВЦЭМ!$B$39:$B$782,U$401)+'СЕТ СН'!$F$16</f>
        <v>0</v>
      </c>
      <c r="V418" s="36">
        <f ca="1">SUMIFS(СВЦЭМ!$L$40:$L$783,СВЦЭМ!$A$40:$A$783,$A418,СВЦЭМ!$B$39:$B$782,V$401)+'СЕТ СН'!$F$16</f>
        <v>0</v>
      </c>
      <c r="W418" s="36">
        <f ca="1">SUMIFS(СВЦЭМ!$L$40:$L$783,СВЦЭМ!$A$40:$A$783,$A418,СВЦЭМ!$B$39:$B$782,W$401)+'СЕТ СН'!$F$16</f>
        <v>0</v>
      </c>
      <c r="X418" s="36">
        <f ca="1">SUMIFS(СВЦЭМ!$L$40:$L$783,СВЦЭМ!$A$40:$A$783,$A418,СВЦЭМ!$B$39:$B$782,X$401)+'СЕТ СН'!$F$16</f>
        <v>0</v>
      </c>
      <c r="Y418" s="36">
        <f ca="1">SUMIFS(СВЦЭМ!$L$40:$L$783,СВЦЭМ!$A$40:$A$783,$A418,СВЦЭМ!$B$39:$B$782,Y$401)+'СЕТ СН'!$F$16</f>
        <v>0</v>
      </c>
    </row>
    <row r="419" spans="1:25" ht="15.75" hidden="1" x14ac:dyDescent="0.2">
      <c r="A419" s="35">
        <f t="shared" si="11"/>
        <v>45156</v>
      </c>
      <c r="B419" s="36">
        <f ca="1">SUMIFS(СВЦЭМ!$L$40:$L$783,СВЦЭМ!$A$40:$A$783,$A419,СВЦЭМ!$B$39:$B$782,B$401)+'СЕТ СН'!$F$16</f>
        <v>0</v>
      </c>
      <c r="C419" s="36">
        <f ca="1">SUMIFS(СВЦЭМ!$L$40:$L$783,СВЦЭМ!$A$40:$A$783,$A419,СВЦЭМ!$B$39:$B$782,C$401)+'СЕТ СН'!$F$16</f>
        <v>0</v>
      </c>
      <c r="D419" s="36">
        <f ca="1">SUMIFS(СВЦЭМ!$L$40:$L$783,СВЦЭМ!$A$40:$A$783,$A419,СВЦЭМ!$B$39:$B$782,D$401)+'СЕТ СН'!$F$16</f>
        <v>0</v>
      </c>
      <c r="E419" s="36">
        <f ca="1">SUMIFS(СВЦЭМ!$L$40:$L$783,СВЦЭМ!$A$40:$A$783,$A419,СВЦЭМ!$B$39:$B$782,E$401)+'СЕТ СН'!$F$16</f>
        <v>0</v>
      </c>
      <c r="F419" s="36">
        <f ca="1">SUMIFS(СВЦЭМ!$L$40:$L$783,СВЦЭМ!$A$40:$A$783,$A419,СВЦЭМ!$B$39:$B$782,F$401)+'СЕТ СН'!$F$16</f>
        <v>0</v>
      </c>
      <c r="G419" s="36">
        <f ca="1">SUMIFS(СВЦЭМ!$L$40:$L$783,СВЦЭМ!$A$40:$A$783,$A419,СВЦЭМ!$B$39:$B$782,G$401)+'СЕТ СН'!$F$16</f>
        <v>0</v>
      </c>
      <c r="H419" s="36">
        <f ca="1">SUMIFS(СВЦЭМ!$L$40:$L$783,СВЦЭМ!$A$40:$A$783,$A419,СВЦЭМ!$B$39:$B$782,H$401)+'СЕТ СН'!$F$16</f>
        <v>0</v>
      </c>
      <c r="I419" s="36">
        <f ca="1">SUMIFS(СВЦЭМ!$L$40:$L$783,СВЦЭМ!$A$40:$A$783,$A419,СВЦЭМ!$B$39:$B$782,I$401)+'СЕТ СН'!$F$16</f>
        <v>0</v>
      </c>
      <c r="J419" s="36">
        <f ca="1">SUMIFS(СВЦЭМ!$L$40:$L$783,СВЦЭМ!$A$40:$A$783,$A419,СВЦЭМ!$B$39:$B$782,J$401)+'СЕТ СН'!$F$16</f>
        <v>0</v>
      </c>
      <c r="K419" s="36">
        <f ca="1">SUMIFS(СВЦЭМ!$L$40:$L$783,СВЦЭМ!$A$40:$A$783,$A419,СВЦЭМ!$B$39:$B$782,K$401)+'СЕТ СН'!$F$16</f>
        <v>0</v>
      </c>
      <c r="L419" s="36">
        <f ca="1">SUMIFS(СВЦЭМ!$L$40:$L$783,СВЦЭМ!$A$40:$A$783,$A419,СВЦЭМ!$B$39:$B$782,L$401)+'СЕТ СН'!$F$16</f>
        <v>0</v>
      </c>
      <c r="M419" s="36">
        <f ca="1">SUMIFS(СВЦЭМ!$L$40:$L$783,СВЦЭМ!$A$40:$A$783,$A419,СВЦЭМ!$B$39:$B$782,M$401)+'СЕТ СН'!$F$16</f>
        <v>0</v>
      </c>
      <c r="N419" s="36">
        <f ca="1">SUMIFS(СВЦЭМ!$L$40:$L$783,СВЦЭМ!$A$40:$A$783,$A419,СВЦЭМ!$B$39:$B$782,N$401)+'СЕТ СН'!$F$16</f>
        <v>0</v>
      </c>
      <c r="O419" s="36">
        <f ca="1">SUMIFS(СВЦЭМ!$L$40:$L$783,СВЦЭМ!$A$40:$A$783,$A419,СВЦЭМ!$B$39:$B$782,O$401)+'СЕТ СН'!$F$16</f>
        <v>0</v>
      </c>
      <c r="P419" s="36">
        <f ca="1">SUMIFS(СВЦЭМ!$L$40:$L$783,СВЦЭМ!$A$40:$A$783,$A419,СВЦЭМ!$B$39:$B$782,P$401)+'СЕТ СН'!$F$16</f>
        <v>0</v>
      </c>
      <c r="Q419" s="36">
        <f ca="1">SUMIFS(СВЦЭМ!$L$40:$L$783,СВЦЭМ!$A$40:$A$783,$A419,СВЦЭМ!$B$39:$B$782,Q$401)+'СЕТ СН'!$F$16</f>
        <v>0</v>
      </c>
      <c r="R419" s="36">
        <f ca="1">SUMIFS(СВЦЭМ!$L$40:$L$783,СВЦЭМ!$A$40:$A$783,$A419,СВЦЭМ!$B$39:$B$782,R$401)+'СЕТ СН'!$F$16</f>
        <v>0</v>
      </c>
      <c r="S419" s="36">
        <f ca="1">SUMIFS(СВЦЭМ!$L$40:$L$783,СВЦЭМ!$A$40:$A$783,$A419,СВЦЭМ!$B$39:$B$782,S$401)+'СЕТ СН'!$F$16</f>
        <v>0</v>
      </c>
      <c r="T419" s="36">
        <f ca="1">SUMIFS(СВЦЭМ!$L$40:$L$783,СВЦЭМ!$A$40:$A$783,$A419,СВЦЭМ!$B$39:$B$782,T$401)+'СЕТ СН'!$F$16</f>
        <v>0</v>
      </c>
      <c r="U419" s="36">
        <f ca="1">SUMIFS(СВЦЭМ!$L$40:$L$783,СВЦЭМ!$A$40:$A$783,$A419,СВЦЭМ!$B$39:$B$782,U$401)+'СЕТ СН'!$F$16</f>
        <v>0</v>
      </c>
      <c r="V419" s="36">
        <f ca="1">SUMIFS(СВЦЭМ!$L$40:$L$783,СВЦЭМ!$A$40:$A$783,$A419,СВЦЭМ!$B$39:$B$782,V$401)+'СЕТ СН'!$F$16</f>
        <v>0</v>
      </c>
      <c r="W419" s="36">
        <f ca="1">SUMIFS(СВЦЭМ!$L$40:$L$783,СВЦЭМ!$A$40:$A$783,$A419,СВЦЭМ!$B$39:$B$782,W$401)+'СЕТ СН'!$F$16</f>
        <v>0</v>
      </c>
      <c r="X419" s="36">
        <f ca="1">SUMIFS(СВЦЭМ!$L$40:$L$783,СВЦЭМ!$A$40:$A$783,$A419,СВЦЭМ!$B$39:$B$782,X$401)+'СЕТ СН'!$F$16</f>
        <v>0</v>
      </c>
      <c r="Y419" s="36">
        <f ca="1">SUMIFS(СВЦЭМ!$L$40:$L$783,СВЦЭМ!$A$40:$A$783,$A419,СВЦЭМ!$B$39:$B$782,Y$401)+'СЕТ СН'!$F$16</f>
        <v>0</v>
      </c>
    </row>
    <row r="420" spans="1:25" ht="15.75" hidden="1" x14ac:dyDescent="0.2">
      <c r="A420" s="35">
        <f t="shared" si="11"/>
        <v>45157</v>
      </c>
      <c r="B420" s="36">
        <f ca="1">SUMIFS(СВЦЭМ!$L$40:$L$783,СВЦЭМ!$A$40:$A$783,$A420,СВЦЭМ!$B$39:$B$782,B$401)+'СЕТ СН'!$F$16</f>
        <v>0</v>
      </c>
      <c r="C420" s="36">
        <f ca="1">SUMIFS(СВЦЭМ!$L$40:$L$783,СВЦЭМ!$A$40:$A$783,$A420,СВЦЭМ!$B$39:$B$782,C$401)+'СЕТ СН'!$F$16</f>
        <v>0</v>
      </c>
      <c r="D420" s="36">
        <f ca="1">SUMIFS(СВЦЭМ!$L$40:$L$783,СВЦЭМ!$A$40:$A$783,$A420,СВЦЭМ!$B$39:$B$782,D$401)+'СЕТ СН'!$F$16</f>
        <v>0</v>
      </c>
      <c r="E420" s="36">
        <f ca="1">SUMIFS(СВЦЭМ!$L$40:$L$783,СВЦЭМ!$A$40:$A$783,$A420,СВЦЭМ!$B$39:$B$782,E$401)+'СЕТ СН'!$F$16</f>
        <v>0</v>
      </c>
      <c r="F420" s="36">
        <f ca="1">SUMIFS(СВЦЭМ!$L$40:$L$783,СВЦЭМ!$A$40:$A$783,$A420,СВЦЭМ!$B$39:$B$782,F$401)+'СЕТ СН'!$F$16</f>
        <v>0</v>
      </c>
      <c r="G420" s="36">
        <f ca="1">SUMIFS(СВЦЭМ!$L$40:$L$783,СВЦЭМ!$A$40:$A$783,$A420,СВЦЭМ!$B$39:$B$782,G$401)+'СЕТ СН'!$F$16</f>
        <v>0</v>
      </c>
      <c r="H420" s="36">
        <f ca="1">SUMIFS(СВЦЭМ!$L$40:$L$783,СВЦЭМ!$A$40:$A$783,$A420,СВЦЭМ!$B$39:$B$782,H$401)+'СЕТ СН'!$F$16</f>
        <v>0</v>
      </c>
      <c r="I420" s="36">
        <f ca="1">SUMIFS(СВЦЭМ!$L$40:$L$783,СВЦЭМ!$A$40:$A$783,$A420,СВЦЭМ!$B$39:$B$782,I$401)+'СЕТ СН'!$F$16</f>
        <v>0</v>
      </c>
      <c r="J420" s="36">
        <f ca="1">SUMIFS(СВЦЭМ!$L$40:$L$783,СВЦЭМ!$A$40:$A$783,$A420,СВЦЭМ!$B$39:$B$782,J$401)+'СЕТ СН'!$F$16</f>
        <v>0</v>
      </c>
      <c r="K420" s="36">
        <f ca="1">SUMIFS(СВЦЭМ!$L$40:$L$783,СВЦЭМ!$A$40:$A$783,$A420,СВЦЭМ!$B$39:$B$782,K$401)+'СЕТ СН'!$F$16</f>
        <v>0</v>
      </c>
      <c r="L420" s="36">
        <f ca="1">SUMIFS(СВЦЭМ!$L$40:$L$783,СВЦЭМ!$A$40:$A$783,$A420,СВЦЭМ!$B$39:$B$782,L$401)+'СЕТ СН'!$F$16</f>
        <v>0</v>
      </c>
      <c r="M420" s="36">
        <f ca="1">SUMIFS(СВЦЭМ!$L$40:$L$783,СВЦЭМ!$A$40:$A$783,$A420,СВЦЭМ!$B$39:$B$782,M$401)+'СЕТ СН'!$F$16</f>
        <v>0</v>
      </c>
      <c r="N420" s="36">
        <f ca="1">SUMIFS(СВЦЭМ!$L$40:$L$783,СВЦЭМ!$A$40:$A$783,$A420,СВЦЭМ!$B$39:$B$782,N$401)+'СЕТ СН'!$F$16</f>
        <v>0</v>
      </c>
      <c r="O420" s="36">
        <f ca="1">SUMIFS(СВЦЭМ!$L$40:$L$783,СВЦЭМ!$A$40:$A$783,$A420,СВЦЭМ!$B$39:$B$782,O$401)+'СЕТ СН'!$F$16</f>
        <v>0</v>
      </c>
      <c r="P420" s="36">
        <f ca="1">SUMIFS(СВЦЭМ!$L$40:$L$783,СВЦЭМ!$A$40:$A$783,$A420,СВЦЭМ!$B$39:$B$782,P$401)+'СЕТ СН'!$F$16</f>
        <v>0</v>
      </c>
      <c r="Q420" s="36">
        <f ca="1">SUMIFS(СВЦЭМ!$L$40:$L$783,СВЦЭМ!$A$40:$A$783,$A420,СВЦЭМ!$B$39:$B$782,Q$401)+'СЕТ СН'!$F$16</f>
        <v>0</v>
      </c>
      <c r="R420" s="36">
        <f ca="1">SUMIFS(СВЦЭМ!$L$40:$L$783,СВЦЭМ!$A$40:$A$783,$A420,СВЦЭМ!$B$39:$B$782,R$401)+'СЕТ СН'!$F$16</f>
        <v>0</v>
      </c>
      <c r="S420" s="36">
        <f ca="1">SUMIFS(СВЦЭМ!$L$40:$L$783,СВЦЭМ!$A$40:$A$783,$A420,СВЦЭМ!$B$39:$B$782,S$401)+'СЕТ СН'!$F$16</f>
        <v>0</v>
      </c>
      <c r="T420" s="36">
        <f ca="1">SUMIFS(СВЦЭМ!$L$40:$L$783,СВЦЭМ!$A$40:$A$783,$A420,СВЦЭМ!$B$39:$B$782,T$401)+'СЕТ СН'!$F$16</f>
        <v>0</v>
      </c>
      <c r="U420" s="36">
        <f ca="1">SUMIFS(СВЦЭМ!$L$40:$L$783,СВЦЭМ!$A$40:$A$783,$A420,СВЦЭМ!$B$39:$B$782,U$401)+'СЕТ СН'!$F$16</f>
        <v>0</v>
      </c>
      <c r="V420" s="36">
        <f ca="1">SUMIFS(СВЦЭМ!$L$40:$L$783,СВЦЭМ!$A$40:$A$783,$A420,СВЦЭМ!$B$39:$B$782,V$401)+'СЕТ СН'!$F$16</f>
        <v>0</v>
      </c>
      <c r="W420" s="36">
        <f ca="1">SUMIFS(СВЦЭМ!$L$40:$L$783,СВЦЭМ!$A$40:$A$783,$A420,СВЦЭМ!$B$39:$B$782,W$401)+'СЕТ СН'!$F$16</f>
        <v>0</v>
      </c>
      <c r="X420" s="36">
        <f ca="1">SUMIFS(СВЦЭМ!$L$40:$L$783,СВЦЭМ!$A$40:$A$783,$A420,СВЦЭМ!$B$39:$B$782,X$401)+'СЕТ СН'!$F$16</f>
        <v>0</v>
      </c>
      <c r="Y420" s="36">
        <f ca="1">SUMIFS(СВЦЭМ!$L$40:$L$783,СВЦЭМ!$A$40:$A$783,$A420,СВЦЭМ!$B$39:$B$782,Y$401)+'СЕТ СН'!$F$16</f>
        <v>0</v>
      </c>
    </row>
    <row r="421" spans="1:25" ht="15.75" hidden="1" x14ac:dyDescent="0.2">
      <c r="A421" s="35">
        <f t="shared" si="11"/>
        <v>45158</v>
      </c>
      <c r="B421" s="36">
        <f ca="1">SUMIFS(СВЦЭМ!$L$40:$L$783,СВЦЭМ!$A$40:$A$783,$A421,СВЦЭМ!$B$39:$B$782,B$401)+'СЕТ СН'!$F$16</f>
        <v>0</v>
      </c>
      <c r="C421" s="36">
        <f ca="1">SUMIFS(СВЦЭМ!$L$40:$L$783,СВЦЭМ!$A$40:$A$783,$A421,СВЦЭМ!$B$39:$B$782,C$401)+'СЕТ СН'!$F$16</f>
        <v>0</v>
      </c>
      <c r="D421" s="36">
        <f ca="1">SUMIFS(СВЦЭМ!$L$40:$L$783,СВЦЭМ!$A$40:$A$783,$A421,СВЦЭМ!$B$39:$B$782,D$401)+'СЕТ СН'!$F$16</f>
        <v>0</v>
      </c>
      <c r="E421" s="36">
        <f ca="1">SUMIFS(СВЦЭМ!$L$40:$L$783,СВЦЭМ!$A$40:$A$783,$A421,СВЦЭМ!$B$39:$B$782,E$401)+'СЕТ СН'!$F$16</f>
        <v>0</v>
      </c>
      <c r="F421" s="36">
        <f ca="1">SUMIFS(СВЦЭМ!$L$40:$L$783,СВЦЭМ!$A$40:$A$783,$A421,СВЦЭМ!$B$39:$B$782,F$401)+'СЕТ СН'!$F$16</f>
        <v>0</v>
      </c>
      <c r="G421" s="36">
        <f ca="1">SUMIFS(СВЦЭМ!$L$40:$L$783,СВЦЭМ!$A$40:$A$783,$A421,СВЦЭМ!$B$39:$B$782,G$401)+'СЕТ СН'!$F$16</f>
        <v>0</v>
      </c>
      <c r="H421" s="36">
        <f ca="1">SUMIFS(СВЦЭМ!$L$40:$L$783,СВЦЭМ!$A$40:$A$783,$A421,СВЦЭМ!$B$39:$B$782,H$401)+'СЕТ СН'!$F$16</f>
        <v>0</v>
      </c>
      <c r="I421" s="36">
        <f ca="1">SUMIFS(СВЦЭМ!$L$40:$L$783,СВЦЭМ!$A$40:$A$783,$A421,СВЦЭМ!$B$39:$B$782,I$401)+'СЕТ СН'!$F$16</f>
        <v>0</v>
      </c>
      <c r="J421" s="36">
        <f ca="1">SUMIFS(СВЦЭМ!$L$40:$L$783,СВЦЭМ!$A$40:$A$783,$A421,СВЦЭМ!$B$39:$B$782,J$401)+'СЕТ СН'!$F$16</f>
        <v>0</v>
      </c>
      <c r="K421" s="36">
        <f ca="1">SUMIFS(СВЦЭМ!$L$40:$L$783,СВЦЭМ!$A$40:$A$783,$A421,СВЦЭМ!$B$39:$B$782,K$401)+'СЕТ СН'!$F$16</f>
        <v>0</v>
      </c>
      <c r="L421" s="36">
        <f ca="1">SUMIFS(СВЦЭМ!$L$40:$L$783,СВЦЭМ!$A$40:$A$783,$A421,СВЦЭМ!$B$39:$B$782,L$401)+'СЕТ СН'!$F$16</f>
        <v>0</v>
      </c>
      <c r="M421" s="36">
        <f ca="1">SUMIFS(СВЦЭМ!$L$40:$L$783,СВЦЭМ!$A$40:$A$783,$A421,СВЦЭМ!$B$39:$B$782,M$401)+'СЕТ СН'!$F$16</f>
        <v>0</v>
      </c>
      <c r="N421" s="36">
        <f ca="1">SUMIFS(СВЦЭМ!$L$40:$L$783,СВЦЭМ!$A$40:$A$783,$A421,СВЦЭМ!$B$39:$B$782,N$401)+'СЕТ СН'!$F$16</f>
        <v>0</v>
      </c>
      <c r="O421" s="36">
        <f ca="1">SUMIFS(СВЦЭМ!$L$40:$L$783,СВЦЭМ!$A$40:$A$783,$A421,СВЦЭМ!$B$39:$B$782,O$401)+'СЕТ СН'!$F$16</f>
        <v>0</v>
      </c>
      <c r="P421" s="36">
        <f ca="1">SUMIFS(СВЦЭМ!$L$40:$L$783,СВЦЭМ!$A$40:$A$783,$A421,СВЦЭМ!$B$39:$B$782,P$401)+'СЕТ СН'!$F$16</f>
        <v>0</v>
      </c>
      <c r="Q421" s="36">
        <f ca="1">SUMIFS(СВЦЭМ!$L$40:$L$783,СВЦЭМ!$A$40:$A$783,$A421,СВЦЭМ!$B$39:$B$782,Q$401)+'СЕТ СН'!$F$16</f>
        <v>0</v>
      </c>
      <c r="R421" s="36">
        <f ca="1">SUMIFS(СВЦЭМ!$L$40:$L$783,СВЦЭМ!$A$40:$A$783,$A421,СВЦЭМ!$B$39:$B$782,R$401)+'СЕТ СН'!$F$16</f>
        <v>0</v>
      </c>
      <c r="S421" s="36">
        <f ca="1">SUMIFS(СВЦЭМ!$L$40:$L$783,СВЦЭМ!$A$40:$A$783,$A421,СВЦЭМ!$B$39:$B$782,S$401)+'СЕТ СН'!$F$16</f>
        <v>0</v>
      </c>
      <c r="T421" s="36">
        <f ca="1">SUMIFS(СВЦЭМ!$L$40:$L$783,СВЦЭМ!$A$40:$A$783,$A421,СВЦЭМ!$B$39:$B$782,T$401)+'СЕТ СН'!$F$16</f>
        <v>0</v>
      </c>
      <c r="U421" s="36">
        <f ca="1">SUMIFS(СВЦЭМ!$L$40:$L$783,СВЦЭМ!$A$40:$A$783,$A421,СВЦЭМ!$B$39:$B$782,U$401)+'СЕТ СН'!$F$16</f>
        <v>0</v>
      </c>
      <c r="V421" s="36">
        <f ca="1">SUMIFS(СВЦЭМ!$L$40:$L$783,СВЦЭМ!$A$40:$A$783,$A421,СВЦЭМ!$B$39:$B$782,V$401)+'СЕТ СН'!$F$16</f>
        <v>0</v>
      </c>
      <c r="W421" s="36">
        <f ca="1">SUMIFS(СВЦЭМ!$L$40:$L$783,СВЦЭМ!$A$40:$A$783,$A421,СВЦЭМ!$B$39:$B$782,W$401)+'СЕТ СН'!$F$16</f>
        <v>0</v>
      </c>
      <c r="X421" s="36">
        <f ca="1">SUMIFS(СВЦЭМ!$L$40:$L$783,СВЦЭМ!$A$40:$A$783,$A421,СВЦЭМ!$B$39:$B$782,X$401)+'СЕТ СН'!$F$16</f>
        <v>0</v>
      </c>
      <c r="Y421" s="36">
        <f ca="1">SUMIFS(СВЦЭМ!$L$40:$L$783,СВЦЭМ!$A$40:$A$783,$A421,СВЦЭМ!$B$39:$B$782,Y$401)+'СЕТ СН'!$F$16</f>
        <v>0</v>
      </c>
    </row>
    <row r="422" spans="1:25" ht="15.75" hidden="1" x14ac:dyDescent="0.2">
      <c r="A422" s="35">
        <f t="shared" si="11"/>
        <v>45159</v>
      </c>
      <c r="B422" s="36">
        <f ca="1">SUMIFS(СВЦЭМ!$L$40:$L$783,СВЦЭМ!$A$40:$A$783,$A422,СВЦЭМ!$B$39:$B$782,B$401)+'СЕТ СН'!$F$16</f>
        <v>0</v>
      </c>
      <c r="C422" s="36">
        <f ca="1">SUMIFS(СВЦЭМ!$L$40:$L$783,СВЦЭМ!$A$40:$A$783,$A422,СВЦЭМ!$B$39:$B$782,C$401)+'СЕТ СН'!$F$16</f>
        <v>0</v>
      </c>
      <c r="D422" s="36">
        <f ca="1">SUMIFS(СВЦЭМ!$L$40:$L$783,СВЦЭМ!$A$40:$A$783,$A422,СВЦЭМ!$B$39:$B$782,D$401)+'СЕТ СН'!$F$16</f>
        <v>0</v>
      </c>
      <c r="E422" s="36">
        <f ca="1">SUMIFS(СВЦЭМ!$L$40:$L$783,СВЦЭМ!$A$40:$A$783,$A422,СВЦЭМ!$B$39:$B$782,E$401)+'СЕТ СН'!$F$16</f>
        <v>0</v>
      </c>
      <c r="F422" s="36">
        <f ca="1">SUMIFS(СВЦЭМ!$L$40:$L$783,СВЦЭМ!$A$40:$A$783,$A422,СВЦЭМ!$B$39:$B$782,F$401)+'СЕТ СН'!$F$16</f>
        <v>0</v>
      </c>
      <c r="G422" s="36">
        <f ca="1">SUMIFS(СВЦЭМ!$L$40:$L$783,СВЦЭМ!$A$40:$A$783,$A422,СВЦЭМ!$B$39:$B$782,G$401)+'СЕТ СН'!$F$16</f>
        <v>0</v>
      </c>
      <c r="H422" s="36">
        <f ca="1">SUMIFS(СВЦЭМ!$L$40:$L$783,СВЦЭМ!$A$40:$A$783,$A422,СВЦЭМ!$B$39:$B$782,H$401)+'СЕТ СН'!$F$16</f>
        <v>0</v>
      </c>
      <c r="I422" s="36">
        <f ca="1">SUMIFS(СВЦЭМ!$L$40:$L$783,СВЦЭМ!$A$40:$A$783,$A422,СВЦЭМ!$B$39:$B$782,I$401)+'СЕТ СН'!$F$16</f>
        <v>0</v>
      </c>
      <c r="J422" s="36">
        <f ca="1">SUMIFS(СВЦЭМ!$L$40:$L$783,СВЦЭМ!$A$40:$A$783,$A422,СВЦЭМ!$B$39:$B$782,J$401)+'СЕТ СН'!$F$16</f>
        <v>0</v>
      </c>
      <c r="K422" s="36">
        <f ca="1">SUMIFS(СВЦЭМ!$L$40:$L$783,СВЦЭМ!$A$40:$A$783,$A422,СВЦЭМ!$B$39:$B$782,K$401)+'СЕТ СН'!$F$16</f>
        <v>0</v>
      </c>
      <c r="L422" s="36">
        <f ca="1">SUMIFS(СВЦЭМ!$L$40:$L$783,СВЦЭМ!$A$40:$A$783,$A422,СВЦЭМ!$B$39:$B$782,L$401)+'СЕТ СН'!$F$16</f>
        <v>0</v>
      </c>
      <c r="M422" s="36">
        <f ca="1">SUMIFS(СВЦЭМ!$L$40:$L$783,СВЦЭМ!$A$40:$A$783,$A422,СВЦЭМ!$B$39:$B$782,M$401)+'СЕТ СН'!$F$16</f>
        <v>0</v>
      </c>
      <c r="N422" s="36">
        <f ca="1">SUMIFS(СВЦЭМ!$L$40:$L$783,СВЦЭМ!$A$40:$A$783,$A422,СВЦЭМ!$B$39:$B$782,N$401)+'СЕТ СН'!$F$16</f>
        <v>0</v>
      </c>
      <c r="O422" s="36">
        <f ca="1">SUMIFS(СВЦЭМ!$L$40:$L$783,СВЦЭМ!$A$40:$A$783,$A422,СВЦЭМ!$B$39:$B$782,O$401)+'СЕТ СН'!$F$16</f>
        <v>0</v>
      </c>
      <c r="P422" s="36">
        <f ca="1">SUMIFS(СВЦЭМ!$L$40:$L$783,СВЦЭМ!$A$40:$A$783,$A422,СВЦЭМ!$B$39:$B$782,P$401)+'СЕТ СН'!$F$16</f>
        <v>0</v>
      </c>
      <c r="Q422" s="36">
        <f ca="1">SUMIFS(СВЦЭМ!$L$40:$L$783,СВЦЭМ!$A$40:$A$783,$A422,СВЦЭМ!$B$39:$B$782,Q$401)+'СЕТ СН'!$F$16</f>
        <v>0</v>
      </c>
      <c r="R422" s="36">
        <f ca="1">SUMIFS(СВЦЭМ!$L$40:$L$783,СВЦЭМ!$A$40:$A$783,$A422,СВЦЭМ!$B$39:$B$782,R$401)+'СЕТ СН'!$F$16</f>
        <v>0</v>
      </c>
      <c r="S422" s="36">
        <f ca="1">SUMIFS(СВЦЭМ!$L$40:$L$783,СВЦЭМ!$A$40:$A$783,$A422,СВЦЭМ!$B$39:$B$782,S$401)+'СЕТ СН'!$F$16</f>
        <v>0</v>
      </c>
      <c r="T422" s="36">
        <f ca="1">SUMIFS(СВЦЭМ!$L$40:$L$783,СВЦЭМ!$A$40:$A$783,$A422,СВЦЭМ!$B$39:$B$782,T$401)+'СЕТ СН'!$F$16</f>
        <v>0</v>
      </c>
      <c r="U422" s="36">
        <f ca="1">SUMIFS(СВЦЭМ!$L$40:$L$783,СВЦЭМ!$A$40:$A$783,$A422,СВЦЭМ!$B$39:$B$782,U$401)+'СЕТ СН'!$F$16</f>
        <v>0</v>
      </c>
      <c r="V422" s="36">
        <f ca="1">SUMIFS(СВЦЭМ!$L$40:$L$783,СВЦЭМ!$A$40:$A$783,$A422,СВЦЭМ!$B$39:$B$782,V$401)+'СЕТ СН'!$F$16</f>
        <v>0</v>
      </c>
      <c r="W422" s="36">
        <f ca="1">SUMIFS(СВЦЭМ!$L$40:$L$783,СВЦЭМ!$A$40:$A$783,$A422,СВЦЭМ!$B$39:$B$782,W$401)+'СЕТ СН'!$F$16</f>
        <v>0</v>
      </c>
      <c r="X422" s="36">
        <f ca="1">SUMIFS(СВЦЭМ!$L$40:$L$783,СВЦЭМ!$A$40:$A$783,$A422,СВЦЭМ!$B$39:$B$782,X$401)+'СЕТ СН'!$F$16</f>
        <v>0</v>
      </c>
      <c r="Y422" s="36">
        <f ca="1">SUMIFS(СВЦЭМ!$L$40:$L$783,СВЦЭМ!$A$40:$A$783,$A422,СВЦЭМ!$B$39:$B$782,Y$401)+'СЕТ СН'!$F$16</f>
        <v>0</v>
      </c>
    </row>
    <row r="423" spans="1:25" ht="15.75" hidden="1" x14ac:dyDescent="0.2">
      <c r="A423" s="35">
        <f t="shared" si="11"/>
        <v>45160</v>
      </c>
      <c r="B423" s="36">
        <f ca="1">SUMIFS(СВЦЭМ!$L$40:$L$783,СВЦЭМ!$A$40:$A$783,$A423,СВЦЭМ!$B$39:$B$782,B$401)+'СЕТ СН'!$F$16</f>
        <v>0</v>
      </c>
      <c r="C423" s="36">
        <f ca="1">SUMIFS(СВЦЭМ!$L$40:$L$783,СВЦЭМ!$A$40:$A$783,$A423,СВЦЭМ!$B$39:$B$782,C$401)+'СЕТ СН'!$F$16</f>
        <v>0</v>
      </c>
      <c r="D423" s="36">
        <f ca="1">SUMIFS(СВЦЭМ!$L$40:$L$783,СВЦЭМ!$A$40:$A$783,$A423,СВЦЭМ!$B$39:$B$782,D$401)+'СЕТ СН'!$F$16</f>
        <v>0</v>
      </c>
      <c r="E423" s="36">
        <f ca="1">SUMIFS(СВЦЭМ!$L$40:$L$783,СВЦЭМ!$A$40:$A$783,$A423,СВЦЭМ!$B$39:$B$782,E$401)+'СЕТ СН'!$F$16</f>
        <v>0</v>
      </c>
      <c r="F423" s="36">
        <f ca="1">SUMIFS(СВЦЭМ!$L$40:$L$783,СВЦЭМ!$A$40:$A$783,$A423,СВЦЭМ!$B$39:$B$782,F$401)+'СЕТ СН'!$F$16</f>
        <v>0</v>
      </c>
      <c r="G423" s="36">
        <f ca="1">SUMIFS(СВЦЭМ!$L$40:$L$783,СВЦЭМ!$A$40:$A$783,$A423,СВЦЭМ!$B$39:$B$782,G$401)+'СЕТ СН'!$F$16</f>
        <v>0</v>
      </c>
      <c r="H423" s="36">
        <f ca="1">SUMIFS(СВЦЭМ!$L$40:$L$783,СВЦЭМ!$A$40:$A$783,$A423,СВЦЭМ!$B$39:$B$782,H$401)+'СЕТ СН'!$F$16</f>
        <v>0</v>
      </c>
      <c r="I423" s="36">
        <f ca="1">SUMIFS(СВЦЭМ!$L$40:$L$783,СВЦЭМ!$A$40:$A$783,$A423,СВЦЭМ!$B$39:$B$782,I$401)+'СЕТ СН'!$F$16</f>
        <v>0</v>
      </c>
      <c r="J423" s="36">
        <f ca="1">SUMIFS(СВЦЭМ!$L$40:$L$783,СВЦЭМ!$A$40:$A$783,$A423,СВЦЭМ!$B$39:$B$782,J$401)+'СЕТ СН'!$F$16</f>
        <v>0</v>
      </c>
      <c r="K423" s="36">
        <f ca="1">SUMIFS(СВЦЭМ!$L$40:$L$783,СВЦЭМ!$A$40:$A$783,$A423,СВЦЭМ!$B$39:$B$782,K$401)+'СЕТ СН'!$F$16</f>
        <v>0</v>
      </c>
      <c r="L423" s="36">
        <f ca="1">SUMIFS(СВЦЭМ!$L$40:$L$783,СВЦЭМ!$A$40:$A$783,$A423,СВЦЭМ!$B$39:$B$782,L$401)+'СЕТ СН'!$F$16</f>
        <v>0</v>
      </c>
      <c r="M423" s="36">
        <f ca="1">SUMIFS(СВЦЭМ!$L$40:$L$783,СВЦЭМ!$A$40:$A$783,$A423,СВЦЭМ!$B$39:$B$782,M$401)+'СЕТ СН'!$F$16</f>
        <v>0</v>
      </c>
      <c r="N423" s="36">
        <f ca="1">SUMIFS(СВЦЭМ!$L$40:$L$783,СВЦЭМ!$A$40:$A$783,$A423,СВЦЭМ!$B$39:$B$782,N$401)+'СЕТ СН'!$F$16</f>
        <v>0</v>
      </c>
      <c r="O423" s="36">
        <f ca="1">SUMIFS(СВЦЭМ!$L$40:$L$783,СВЦЭМ!$A$40:$A$783,$A423,СВЦЭМ!$B$39:$B$782,O$401)+'СЕТ СН'!$F$16</f>
        <v>0</v>
      </c>
      <c r="P423" s="36">
        <f ca="1">SUMIFS(СВЦЭМ!$L$40:$L$783,СВЦЭМ!$A$40:$A$783,$A423,СВЦЭМ!$B$39:$B$782,P$401)+'СЕТ СН'!$F$16</f>
        <v>0</v>
      </c>
      <c r="Q423" s="36">
        <f ca="1">SUMIFS(СВЦЭМ!$L$40:$L$783,СВЦЭМ!$A$40:$A$783,$A423,СВЦЭМ!$B$39:$B$782,Q$401)+'СЕТ СН'!$F$16</f>
        <v>0</v>
      </c>
      <c r="R423" s="36">
        <f ca="1">SUMIFS(СВЦЭМ!$L$40:$L$783,СВЦЭМ!$A$40:$A$783,$A423,СВЦЭМ!$B$39:$B$782,R$401)+'СЕТ СН'!$F$16</f>
        <v>0</v>
      </c>
      <c r="S423" s="36">
        <f ca="1">SUMIFS(СВЦЭМ!$L$40:$L$783,СВЦЭМ!$A$40:$A$783,$A423,СВЦЭМ!$B$39:$B$782,S$401)+'СЕТ СН'!$F$16</f>
        <v>0</v>
      </c>
      <c r="T423" s="36">
        <f ca="1">SUMIFS(СВЦЭМ!$L$40:$L$783,СВЦЭМ!$A$40:$A$783,$A423,СВЦЭМ!$B$39:$B$782,T$401)+'СЕТ СН'!$F$16</f>
        <v>0</v>
      </c>
      <c r="U423" s="36">
        <f ca="1">SUMIFS(СВЦЭМ!$L$40:$L$783,СВЦЭМ!$A$40:$A$783,$A423,СВЦЭМ!$B$39:$B$782,U$401)+'СЕТ СН'!$F$16</f>
        <v>0</v>
      </c>
      <c r="V423" s="36">
        <f ca="1">SUMIFS(СВЦЭМ!$L$40:$L$783,СВЦЭМ!$A$40:$A$783,$A423,СВЦЭМ!$B$39:$B$782,V$401)+'СЕТ СН'!$F$16</f>
        <v>0</v>
      </c>
      <c r="W423" s="36">
        <f ca="1">SUMIFS(СВЦЭМ!$L$40:$L$783,СВЦЭМ!$A$40:$A$783,$A423,СВЦЭМ!$B$39:$B$782,W$401)+'СЕТ СН'!$F$16</f>
        <v>0</v>
      </c>
      <c r="X423" s="36">
        <f ca="1">SUMIFS(СВЦЭМ!$L$40:$L$783,СВЦЭМ!$A$40:$A$783,$A423,СВЦЭМ!$B$39:$B$782,X$401)+'СЕТ СН'!$F$16</f>
        <v>0</v>
      </c>
      <c r="Y423" s="36">
        <f ca="1">SUMIFS(СВЦЭМ!$L$40:$L$783,СВЦЭМ!$A$40:$A$783,$A423,СВЦЭМ!$B$39:$B$782,Y$401)+'СЕТ СН'!$F$16</f>
        <v>0</v>
      </c>
    </row>
    <row r="424" spans="1:25" ht="15.75" hidden="1" x14ac:dyDescent="0.2">
      <c r="A424" s="35">
        <f t="shared" si="11"/>
        <v>45161</v>
      </c>
      <c r="B424" s="36">
        <f ca="1">SUMIFS(СВЦЭМ!$L$40:$L$783,СВЦЭМ!$A$40:$A$783,$A424,СВЦЭМ!$B$39:$B$782,B$401)+'СЕТ СН'!$F$16</f>
        <v>0</v>
      </c>
      <c r="C424" s="36">
        <f ca="1">SUMIFS(СВЦЭМ!$L$40:$L$783,СВЦЭМ!$A$40:$A$783,$A424,СВЦЭМ!$B$39:$B$782,C$401)+'СЕТ СН'!$F$16</f>
        <v>0</v>
      </c>
      <c r="D424" s="36">
        <f ca="1">SUMIFS(СВЦЭМ!$L$40:$L$783,СВЦЭМ!$A$40:$A$783,$A424,СВЦЭМ!$B$39:$B$782,D$401)+'СЕТ СН'!$F$16</f>
        <v>0</v>
      </c>
      <c r="E424" s="36">
        <f ca="1">SUMIFS(СВЦЭМ!$L$40:$L$783,СВЦЭМ!$A$40:$A$783,$A424,СВЦЭМ!$B$39:$B$782,E$401)+'СЕТ СН'!$F$16</f>
        <v>0</v>
      </c>
      <c r="F424" s="36">
        <f ca="1">SUMIFS(СВЦЭМ!$L$40:$L$783,СВЦЭМ!$A$40:$A$783,$A424,СВЦЭМ!$B$39:$B$782,F$401)+'СЕТ СН'!$F$16</f>
        <v>0</v>
      </c>
      <c r="G424" s="36">
        <f ca="1">SUMIFS(СВЦЭМ!$L$40:$L$783,СВЦЭМ!$A$40:$A$783,$A424,СВЦЭМ!$B$39:$B$782,G$401)+'СЕТ СН'!$F$16</f>
        <v>0</v>
      </c>
      <c r="H424" s="36">
        <f ca="1">SUMIFS(СВЦЭМ!$L$40:$L$783,СВЦЭМ!$A$40:$A$783,$A424,СВЦЭМ!$B$39:$B$782,H$401)+'СЕТ СН'!$F$16</f>
        <v>0</v>
      </c>
      <c r="I424" s="36">
        <f ca="1">SUMIFS(СВЦЭМ!$L$40:$L$783,СВЦЭМ!$A$40:$A$783,$A424,СВЦЭМ!$B$39:$B$782,I$401)+'СЕТ СН'!$F$16</f>
        <v>0</v>
      </c>
      <c r="J424" s="36">
        <f ca="1">SUMIFS(СВЦЭМ!$L$40:$L$783,СВЦЭМ!$A$40:$A$783,$A424,СВЦЭМ!$B$39:$B$782,J$401)+'СЕТ СН'!$F$16</f>
        <v>0</v>
      </c>
      <c r="K424" s="36">
        <f ca="1">SUMIFS(СВЦЭМ!$L$40:$L$783,СВЦЭМ!$A$40:$A$783,$A424,СВЦЭМ!$B$39:$B$782,K$401)+'СЕТ СН'!$F$16</f>
        <v>0</v>
      </c>
      <c r="L424" s="36">
        <f ca="1">SUMIFS(СВЦЭМ!$L$40:$L$783,СВЦЭМ!$A$40:$A$783,$A424,СВЦЭМ!$B$39:$B$782,L$401)+'СЕТ СН'!$F$16</f>
        <v>0</v>
      </c>
      <c r="M424" s="36">
        <f ca="1">SUMIFS(СВЦЭМ!$L$40:$L$783,СВЦЭМ!$A$40:$A$783,$A424,СВЦЭМ!$B$39:$B$782,M$401)+'СЕТ СН'!$F$16</f>
        <v>0</v>
      </c>
      <c r="N424" s="36">
        <f ca="1">SUMIFS(СВЦЭМ!$L$40:$L$783,СВЦЭМ!$A$40:$A$783,$A424,СВЦЭМ!$B$39:$B$782,N$401)+'СЕТ СН'!$F$16</f>
        <v>0</v>
      </c>
      <c r="O424" s="36">
        <f ca="1">SUMIFS(СВЦЭМ!$L$40:$L$783,СВЦЭМ!$A$40:$A$783,$A424,СВЦЭМ!$B$39:$B$782,O$401)+'СЕТ СН'!$F$16</f>
        <v>0</v>
      </c>
      <c r="P424" s="36">
        <f ca="1">SUMIFS(СВЦЭМ!$L$40:$L$783,СВЦЭМ!$A$40:$A$783,$A424,СВЦЭМ!$B$39:$B$782,P$401)+'СЕТ СН'!$F$16</f>
        <v>0</v>
      </c>
      <c r="Q424" s="36">
        <f ca="1">SUMIFS(СВЦЭМ!$L$40:$L$783,СВЦЭМ!$A$40:$A$783,$A424,СВЦЭМ!$B$39:$B$782,Q$401)+'СЕТ СН'!$F$16</f>
        <v>0</v>
      </c>
      <c r="R424" s="36">
        <f ca="1">SUMIFS(СВЦЭМ!$L$40:$L$783,СВЦЭМ!$A$40:$A$783,$A424,СВЦЭМ!$B$39:$B$782,R$401)+'СЕТ СН'!$F$16</f>
        <v>0</v>
      </c>
      <c r="S424" s="36">
        <f ca="1">SUMIFS(СВЦЭМ!$L$40:$L$783,СВЦЭМ!$A$40:$A$783,$A424,СВЦЭМ!$B$39:$B$782,S$401)+'СЕТ СН'!$F$16</f>
        <v>0</v>
      </c>
      <c r="T424" s="36">
        <f ca="1">SUMIFS(СВЦЭМ!$L$40:$L$783,СВЦЭМ!$A$40:$A$783,$A424,СВЦЭМ!$B$39:$B$782,T$401)+'СЕТ СН'!$F$16</f>
        <v>0</v>
      </c>
      <c r="U424" s="36">
        <f ca="1">SUMIFS(СВЦЭМ!$L$40:$L$783,СВЦЭМ!$A$40:$A$783,$A424,СВЦЭМ!$B$39:$B$782,U$401)+'СЕТ СН'!$F$16</f>
        <v>0</v>
      </c>
      <c r="V424" s="36">
        <f ca="1">SUMIFS(СВЦЭМ!$L$40:$L$783,СВЦЭМ!$A$40:$A$783,$A424,СВЦЭМ!$B$39:$B$782,V$401)+'СЕТ СН'!$F$16</f>
        <v>0</v>
      </c>
      <c r="W424" s="36">
        <f ca="1">SUMIFS(СВЦЭМ!$L$40:$L$783,СВЦЭМ!$A$40:$A$783,$A424,СВЦЭМ!$B$39:$B$782,W$401)+'СЕТ СН'!$F$16</f>
        <v>0</v>
      </c>
      <c r="X424" s="36">
        <f ca="1">SUMIFS(СВЦЭМ!$L$40:$L$783,СВЦЭМ!$A$40:$A$783,$A424,СВЦЭМ!$B$39:$B$782,X$401)+'СЕТ СН'!$F$16</f>
        <v>0</v>
      </c>
      <c r="Y424" s="36">
        <f ca="1">SUMIFS(СВЦЭМ!$L$40:$L$783,СВЦЭМ!$A$40:$A$783,$A424,СВЦЭМ!$B$39:$B$782,Y$401)+'СЕТ СН'!$F$16</f>
        <v>0</v>
      </c>
    </row>
    <row r="425" spans="1:25" ht="15.75" hidden="1" x14ac:dyDescent="0.2">
      <c r="A425" s="35">
        <f t="shared" si="11"/>
        <v>45162</v>
      </c>
      <c r="B425" s="36">
        <f ca="1">SUMIFS(СВЦЭМ!$L$40:$L$783,СВЦЭМ!$A$40:$A$783,$A425,СВЦЭМ!$B$39:$B$782,B$401)+'СЕТ СН'!$F$16</f>
        <v>0</v>
      </c>
      <c r="C425" s="36">
        <f ca="1">SUMIFS(СВЦЭМ!$L$40:$L$783,СВЦЭМ!$A$40:$A$783,$A425,СВЦЭМ!$B$39:$B$782,C$401)+'СЕТ СН'!$F$16</f>
        <v>0</v>
      </c>
      <c r="D425" s="36">
        <f ca="1">SUMIFS(СВЦЭМ!$L$40:$L$783,СВЦЭМ!$A$40:$A$783,$A425,СВЦЭМ!$B$39:$B$782,D$401)+'СЕТ СН'!$F$16</f>
        <v>0</v>
      </c>
      <c r="E425" s="36">
        <f ca="1">SUMIFS(СВЦЭМ!$L$40:$L$783,СВЦЭМ!$A$40:$A$783,$A425,СВЦЭМ!$B$39:$B$782,E$401)+'СЕТ СН'!$F$16</f>
        <v>0</v>
      </c>
      <c r="F425" s="36">
        <f ca="1">SUMIFS(СВЦЭМ!$L$40:$L$783,СВЦЭМ!$A$40:$A$783,$A425,СВЦЭМ!$B$39:$B$782,F$401)+'СЕТ СН'!$F$16</f>
        <v>0</v>
      </c>
      <c r="G425" s="36">
        <f ca="1">SUMIFS(СВЦЭМ!$L$40:$L$783,СВЦЭМ!$A$40:$A$783,$A425,СВЦЭМ!$B$39:$B$782,G$401)+'СЕТ СН'!$F$16</f>
        <v>0</v>
      </c>
      <c r="H425" s="36">
        <f ca="1">SUMIFS(СВЦЭМ!$L$40:$L$783,СВЦЭМ!$A$40:$A$783,$A425,СВЦЭМ!$B$39:$B$782,H$401)+'СЕТ СН'!$F$16</f>
        <v>0</v>
      </c>
      <c r="I425" s="36">
        <f ca="1">SUMIFS(СВЦЭМ!$L$40:$L$783,СВЦЭМ!$A$40:$A$783,$A425,СВЦЭМ!$B$39:$B$782,I$401)+'СЕТ СН'!$F$16</f>
        <v>0</v>
      </c>
      <c r="J425" s="36">
        <f ca="1">SUMIFS(СВЦЭМ!$L$40:$L$783,СВЦЭМ!$A$40:$A$783,$A425,СВЦЭМ!$B$39:$B$782,J$401)+'СЕТ СН'!$F$16</f>
        <v>0</v>
      </c>
      <c r="K425" s="36">
        <f ca="1">SUMIFS(СВЦЭМ!$L$40:$L$783,СВЦЭМ!$A$40:$A$783,$A425,СВЦЭМ!$B$39:$B$782,K$401)+'СЕТ СН'!$F$16</f>
        <v>0</v>
      </c>
      <c r="L425" s="36">
        <f ca="1">SUMIFS(СВЦЭМ!$L$40:$L$783,СВЦЭМ!$A$40:$A$783,$A425,СВЦЭМ!$B$39:$B$782,L$401)+'СЕТ СН'!$F$16</f>
        <v>0</v>
      </c>
      <c r="M425" s="36">
        <f ca="1">SUMIFS(СВЦЭМ!$L$40:$L$783,СВЦЭМ!$A$40:$A$783,$A425,СВЦЭМ!$B$39:$B$782,M$401)+'СЕТ СН'!$F$16</f>
        <v>0</v>
      </c>
      <c r="N425" s="36">
        <f ca="1">SUMIFS(СВЦЭМ!$L$40:$L$783,СВЦЭМ!$A$40:$A$783,$A425,СВЦЭМ!$B$39:$B$782,N$401)+'СЕТ СН'!$F$16</f>
        <v>0</v>
      </c>
      <c r="O425" s="36">
        <f ca="1">SUMIFS(СВЦЭМ!$L$40:$L$783,СВЦЭМ!$A$40:$A$783,$A425,СВЦЭМ!$B$39:$B$782,O$401)+'СЕТ СН'!$F$16</f>
        <v>0</v>
      </c>
      <c r="P425" s="36">
        <f ca="1">SUMIFS(СВЦЭМ!$L$40:$L$783,СВЦЭМ!$A$40:$A$783,$A425,СВЦЭМ!$B$39:$B$782,P$401)+'СЕТ СН'!$F$16</f>
        <v>0</v>
      </c>
      <c r="Q425" s="36">
        <f ca="1">SUMIFS(СВЦЭМ!$L$40:$L$783,СВЦЭМ!$A$40:$A$783,$A425,СВЦЭМ!$B$39:$B$782,Q$401)+'СЕТ СН'!$F$16</f>
        <v>0</v>
      </c>
      <c r="R425" s="36">
        <f ca="1">SUMIFS(СВЦЭМ!$L$40:$L$783,СВЦЭМ!$A$40:$A$783,$A425,СВЦЭМ!$B$39:$B$782,R$401)+'СЕТ СН'!$F$16</f>
        <v>0</v>
      </c>
      <c r="S425" s="36">
        <f ca="1">SUMIFS(СВЦЭМ!$L$40:$L$783,СВЦЭМ!$A$40:$A$783,$A425,СВЦЭМ!$B$39:$B$782,S$401)+'СЕТ СН'!$F$16</f>
        <v>0</v>
      </c>
      <c r="T425" s="36">
        <f ca="1">SUMIFS(СВЦЭМ!$L$40:$L$783,СВЦЭМ!$A$40:$A$783,$A425,СВЦЭМ!$B$39:$B$782,T$401)+'СЕТ СН'!$F$16</f>
        <v>0</v>
      </c>
      <c r="U425" s="36">
        <f ca="1">SUMIFS(СВЦЭМ!$L$40:$L$783,СВЦЭМ!$A$40:$A$783,$A425,СВЦЭМ!$B$39:$B$782,U$401)+'СЕТ СН'!$F$16</f>
        <v>0</v>
      </c>
      <c r="V425" s="36">
        <f ca="1">SUMIFS(СВЦЭМ!$L$40:$L$783,СВЦЭМ!$A$40:$A$783,$A425,СВЦЭМ!$B$39:$B$782,V$401)+'СЕТ СН'!$F$16</f>
        <v>0</v>
      </c>
      <c r="W425" s="36">
        <f ca="1">SUMIFS(СВЦЭМ!$L$40:$L$783,СВЦЭМ!$A$40:$A$783,$A425,СВЦЭМ!$B$39:$B$782,W$401)+'СЕТ СН'!$F$16</f>
        <v>0</v>
      </c>
      <c r="X425" s="36">
        <f ca="1">SUMIFS(СВЦЭМ!$L$40:$L$783,СВЦЭМ!$A$40:$A$783,$A425,СВЦЭМ!$B$39:$B$782,X$401)+'СЕТ СН'!$F$16</f>
        <v>0</v>
      </c>
      <c r="Y425" s="36">
        <f ca="1">SUMIFS(СВЦЭМ!$L$40:$L$783,СВЦЭМ!$A$40:$A$783,$A425,СВЦЭМ!$B$39:$B$782,Y$401)+'СЕТ СН'!$F$16</f>
        <v>0</v>
      </c>
    </row>
    <row r="426" spans="1:25" ht="15.75" hidden="1" x14ac:dyDescent="0.2">
      <c r="A426" s="35">
        <f t="shared" si="11"/>
        <v>45163</v>
      </c>
      <c r="B426" s="36">
        <f ca="1">SUMIFS(СВЦЭМ!$L$40:$L$783,СВЦЭМ!$A$40:$A$783,$A426,СВЦЭМ!$B$39:$B$782,B$401)+'СЕТ СН'!$F$16</f>
        <v>0</v>
      </c>
      <c r="C426" s="36">
        <f ca="1">SUMIFS(СВЦЭМ!$L$40:$L$783,СВЦЭМ!$A$40:$A$783,$A426,СВЦЭМ!$B$39:$B$782,C$401)+'СЕТ СН'!$F$16</f>
        <v>0</v>
      </c>
      <c r="D426" s="36">
        <f ca="1">SUMIFS(СВЦЭМ!$L$40:$L$783,СВЦЭМ!$A$40:$A$783,$A426,СВЦЭМ!$B$39:$B$782,D$401)+'СЕТ СН'!$F$16</f>
        <v>0</v>
      </c>
      <c r="E426" s="36">
        <f ca="1">SUMIFS(СВЦЭМ!$L$40:$L$783,СВЦЭМ!$A$40:$A$783,$A426,СВЦЭМ!$B$39:$B$782,E$401)+'СЕТ СН'!$F$16</f>
        <v>0</v>
      </c>
      <c r="F426" s="36">
        <f ca="1">SUMIFS(СВЦЭМ!$L$40:$L$783,СВЦЭМ!$A$40:$A$783,$A426,СВЦЭМ!$B$39:$B$782,F$401)+'СЕТ СН'!$F$16</f>
        <v>0</v>
      </c>
      <c r="G426" s="36">
        <f ca="1">SUMIFS(СВЦЭМ!$L$40:$L$783,СВЦЭМ!$A$40:$A$783,$A426,СВЦЭМ!$B$39:$B$782,G$401)+'СЕТ СН'!$F$16</f>
        <v>0</v>
      </c>
      <c r="H426" s="36">
        <f ca="1">SUMIFS(СВЦЭМ!$L$40:$L$783,СВЦЭМ!$A$40:$A$783,$A426,СВЦЭМ!$B$39:$B$782,H$401)+'СЕТ СН'!$F$16</f>
        <v>0</v>
      </c>
      <c r="I426" s="36">
        <f ca="1">SUMIFS(СВЦЭМ!$L$40:$L$783,СВЦЭМ!$A$40:$A$783,$A426,СВЦЭМ!$B$39:$B$782,I$401)+'СЕТ СН'!$F$16</f>
        <v>0</v>
      </c>
      <c r="J426" s="36">
        <f ca="1">SUMIFS(СВЦЭМ!$L$40:$L$783,СВЦЭМ!$A$40:$A$783,$A426,СВЦЭМ!$B$39:$B$782,J$401)+'СЕТ СН'!$F$16</f>
        <v>0</v>
      </c>
      <c r="K426" s="36">
        <f ca="1">SUMIFS(СВЦЭМ!$L$40:$L$783,СВЦЭМ!$A$40:$A$783,$A426,СВЦЭМ!$B$39:$B$782,K$401)+'СЕТ СН'!$F$16</f>
        <v>0</v>
      </c>
      <c r="L426" s="36">
        <f ca="1">SUMIFS(СВЦЭМ!$L$40:$L$783,СВЦЭМ!$A$40:$A$783,$A426,СВЦЭМ!$B$39:$B$782,L$401)+'СЕТ СН'!$F$16</f>
        <v>0</v>
      </c>
      <c r="M426" s="36">
        <f ca="1">SUMIFS(СВЦЭМ!$L$40:$L$783,СВЦЭМ!$A$40:$A$783,$A426,СВЦЭМ!$B$39:$B$782,M$401)+'СЕТ СН'!$F$16</f>
        <v>0</v>
      </c>
      <c r="N426" s="36">
        <f ca="1">SUMIFS(СВЦЭМ!$L$40:$L$783,СВЦЭМ!$A$40:$A$783,$A426,СВЦЭМ!$B$39:$B$782,N$401)+'СЕТ СН'!$F$16</f>
        <v>0</v>
      </c>
      <c r="O426" s="36">
        <f ca="1">SUMIFS(СВЦЭМ!$L$40:$L$783,СВЦЭМ!$A$40:$A$783,$A426,СВЦЭМ!$B$39:$B$782,O$401)+'СЕТ СН'!$F$16</f>
        <v>0</v>
      </c>
      <c r="P426" s="36">
        <f ca="1">SUMIFS(СВЦЭМ!$L$40:$L$783,СВЦЭМ!$A$40:$A$783,$A426,СВЦЭМ!$B$39:$B$782,P$401)+'СЕТ СН'!$F$16</f>
        <v>0</v>
      </c>
      <c r="Q426" s="36">
        <f ca="1">SUMIFS(СВЦЭМ!$L$40:$L$783,СВЦЭМ!$A$40:$A$783,$A426,СВЦЭМ!$B$39:$B$782,Q$401)+'СЕТ СН'!$F$16</f>
        <v>0</v>
      </c>
      <c r="R426" s="36">
        <f ca="1">SUMIFS(СВЦЭМ!$L$40:$L$783,СВЦЭМ!$A$40:$A$783,$A426,СВЦЭМ!$B$39:$B$782,R$401)+'СЕТ СН'!$F$16</f>
        <v>0</v>
      </c>
      <c r="S426" s="36">
        <f ca="1">SUMIFS(СВЦЭМ!$L$40:$L$783,СВЦЭМ!$A$40:$A$783,$A426,СВЦЭМ!$B$39:$B$782,S$401)+'СЕТ СН'!$F$16</f>
        <v>0</v>
      </c>
      <c r="T426" s="36">
        <f ca="1">SUMIFS(СВЦЭМ!$L$40:$L$783,СВЦЭМ!$A$40:$A$783,$A426,СВЦЭМ!$B$39:$B$782,T$401)+'СЕТ СН'!$F$16</f>
        <v>0</v>
      </c>
      <c r="U426" s="36">
        <f ca="1">SUMIFS(СВЦЭМ!$L$40:$L$783,СВЦЭМ!$A$40:$A$783,$A426,СВЦЭМ!$B$39:$B$782,U$401)+'СЕТ СН'!$F$16</f>
        <v>0</v>
      </c>
      <c r="V426" s="36">
        <f ca="1">SUMIFS(СВЦЭМ!$L$40:$L$783,СВЦЭМ!$A$40:$A$783,$A426,СВЦЭМ!$B$39:$B$782,V$401)+'СЕТ СН'!$F$16</f>
        <v>0</v>
      </c>
      <c r="W426" s="36">
        <f ca="1">SUMIFS(СВЦЭМ!$L$40:$L$783,СВЦЭМ!$A$40:$A$783,$A426,СВЦЭМ!$B$39:$B$782,W$401)+'СЕТ СН'!$F$16</f>
        <v>0</v>
      </c>
      <c r="X426" s="36">
        <f ca="1">SUMIFS(СВЦЭМ!$L$40:$L$783,СВЦЭМ!$A$40:$A$783,$A426,СВЦЭМ!$B$39:$B$782,X$401)+'СЕТ СН'!$F$16</f>
        <v>0</v>
      </c>
      <c r="Y426" s="36">
        <f ca="1">SUMIFS(СВЦЭМ!$L$40:$L$783,СВЦЭМ!$A$40:$A$783,$A426,СВЦЭМ!$B$39:$B$782,Y$401)+'СЕТ СН'!$F$16</f>
        <v>0</v>
      </c>
    </row>
    <row r="427" spans="1:25" ht="15.75" hidden="1" x14ac:dyDescent="0.2">
      <c r="A427" s="35">
        <f t="shared" si="11"/>
        <v>45164</v>
      </c>
      <c r="B427" s="36">
        <f ca="1">SUMIFS(СВЦЭМ!$L$40:$L$783,СВЦЭМ!$A$40:$A$783,$A427,СВЦЭМ!$B$39:$B$782,B$401)+'СЕТ СН'!$F$16</f>
        <v>0</v>
      </c>
      <c r="C427" s="36">
        <f ca="1">SUMIFS(СВЦЭМ!$L$40:$L$783,СВЦЭМ!$A$40:$A$783,$A427,СВЦЭМ!$B$39:$B$782,C$401)+'СЕТ СН'!$F$16</f>
        <v>0</v>
      </c>
      <c r="D427" s="36">
        <f ca="1">SUMIFS(СВЦЭМ!$L$40:$L$783,СВЦЭМ!$A$40:$A$783,$A427,СВЦЭМ!$B$39:$B$782,D$401)+'СЕТ СН'!$F$16</f>
        <v>0</v>
      </c>
      <c r="E427" s="36">
        <f ca="1">SUMIFS(СВЦЭМ!$L$40:$L$783,СВЦЭМ!$A$40:$A$783,$A427,СВЦЭМ!$B$39:$B$782,E$401)+'СЕТ СН'!$F$16</f>
        <v>0</v>
      </c>
      <c r="F427" s="36">
        <f ca="1">SUMIFS(СВЦЭМ!$L$40:$L$783,СВЦЭМ!$A$40:$A$783,$A427,СВЦЭМ!$B$39:$B$782,F$401)+'СЕТ СН'!$F$16</f>
        <v>0</v>
      </c>
      <c r="G427" s="36">
        <f ca="1">SUMIFS(СВЦЭМ!$L$40:$L$783,СВЦЭМ!$A$40:$A$783,$A427,СВЦЭМ!$B$39:$B$782,G$401)+'СЕТ СН'!$F$16</f>
        <v>0</v>
      </c>
      <c r="H427" s="36">
        <f ca="1">SUMIFS(СВЦЭМ!$L$40:$L$783,СВЦЭМ!$A$40:$A$783,$A427,СВЦЭМ!$B$39:$B$782,H$401)+'СЕТ СН'!$F$16</f>
        <v>0</v>
      </c>
      <c r="I427" s="36">
        <f ca="1">SUMIFS(СВЦЭМ!$L$40:$L$783,СВЦЭМ!$A$40:$A$783,$A427,СВЦЭМ!$B$39:$B$782,I$401)+'СЕТ СН'!$F$16</f>
        <v>0</v>
      </c>
      <c r="J427" s="36">
        <f ca="1">SUMIFS(СВЦЭМ!$L$40:$L$783,СВЦЭМ!$A$40:$A$783,$A427,СВЦЭМ!$B$39:$B$782,J$401)+'СЕТ СН'!$F$16</f>
        <v>0</v>
      </c>
      <c r="K427" s="36">
        <f ca="1">SUMIFS(СВЦЭМ!$L$40:$L$783,СВЦЭМ!$A$40:$A$783,$A427,СВЦЭМ!$B$39:$B$782,K$401)+'СЕТ СН'!$F$16</f>
        <v>0</v>
      </c>
      <c r="L427" s="36">
        <f ca="1">SUMIFS(СВЦЭМ!$L$40:$L$783,СВЦЭМ!$A$40:$A$783,$A427,СВЦЭМ!$B$39:$B$782,L$401)+'СЕТ СН'!$F$16</f>
        <v>0</v>
      </c>
      <c r="M427" s="36">
        <f ca="1">SUMIFS(СВЦЭМ!$L$40:$L$783,СВЦЭМ!$A$40:$A$783,$A427,СВЦЭМ!$B$39:$B$782,M$401)+'СЕТ СН'!$F$16</f>
        <v>0</v>
      </c>
      <c r="N427" s="36">
        <f ca="1">SUMIFS(СВЦЭМ!$L$40:$L$783,СВЦЭМ!$A$40:$A$783,$A427,СВЦЭМ!$B$39:$B$782,N$401)+'СЕТ СН'!$F$16</f>
        <v>0</v>
      </c>
      <c r="O427" s="36">
        <f ca="1">SUMIFS(СВЦЭМ!$L$40:$L$783,СВЦЭМ!$A$40:$A$783,$A427,СВЦЭМ!$B$39:$B$782,O$401)+'СЕТ СН'!$F$16</f>
        <v>0</v>
      </c>
      <c r="P427" s="36">
        <f ca="1">SUMIFS(СВЦЭМ!$L$40:$L$783,СВЦЭМ!$A$40:$A$783,$A427,СВЦЭМ!$B$39:$B$782,P$401)+'СЕТ СН'!$F$16</f>
        <v>0</v>
      </c>
      <c r="Q427" s="36">
        <f ca="1">SUMIFS(СВЦЭМ!$L$40:$L$783,СВЦЭМ!$A$40:$A$783,$A427,СВЦЭМ!$B$39:$B$782,Q$401)+'СЕТ СН'!$F$16</f>
        <v>0</v>
      </c>
      <c r="R427" s="36">
        <f ca="1">SUMIFS(СВЦЭМ!$L$40:$L$783,СВЦЭМ!$A$40:$A$783,$A427,СВЦЭМ!$B$39:$B$782,R$401)+'СЕТ СН'!$F$16</f>
        <v>0</v>
      </c>
      <c r="S427" s="36">
        <f ca="1">SUMIFS(СВЦЭМ!$L$40:$L$783,СВЦЭМ!$A$40:$A$783,$A427,СВЦЭМ!$B$39:$B$782,S$401)+'СЕТ СН'!$F$16</f>
        <v>0</v>
      </c>
      <c r="T427" s="36">
        <f ca="1">SUMIFS(СВЦЭМ!$L$40:$L$783,СВЦЭМ!$A$40:$A$783,$A427,СВЦЭМ!$B$39:$B$782,T$401)+'СЕТ СН'!$F$16</f>
        <v>0</v>
      </c>
      <c r="U427" s="36">
        <f ca="1">SUMIFS(СВЦЭМ!$L$40:$L$783,СВЦЭМ!$A$40:$A$783,$A427,СВЦЭМ!$B$39:$B$782,U$401)+'СЕТ СН'!$F$16</f>
        <v>0</v>
      </c>
      <c r="V427" s="36">
        <f ca="1">SUMIFS(СВЦЭМ!$L$40:$L$783,СВЦЭМ!$A$40:$A$783,$A427,СВЦЭМ!$B$39:$B$782,V$401)+'СЕТ СН'!$F$16</f>
        <v>0</v>
      </c>
      <c r="W427" s="36">
        <f ca="1">SUMIFS(СВЦЭМ!$L$40:$L$783,СВЦЭМ!$A$40:$A$783,$A427,СВЦЭМ!$B$39:$B$782,W$401)+'СЕТ СН'!$F$16</f>
        <v>0</v>
      </c>
      <c r="X427" s="36">
        <f ca="1">SUMIFS(СВЦЭМ!$L$40:$L$783,СВЦЭМ!$A$40:$A$783,$A427,СВЦЭМ!$B$39:$B$782,X$401)+'СЕТ СН'!$F$16</f>
        <v>0</v>
      </c>
      <c r="Y427" s="36">
        <f ca="1">SUMIFS(СВЦЭМ!$L$40:$L$783,СВЦЭМ!$A$40:$A$783,$A427,СВЦЭМ!$B$39:$B$782,Y$401)+'СЕТ СН'!$F$16</f>
        <v>0</v>
      </c>
    </row>
    <row r="428" spans="1:25" ht="15.75" hidden="1" x14ac:dyDescent="0.2">
      <c r="A428" s="35">
        <f t="shared" si="11"/>
        <v>45165</v>
      </c>
      <c r="B428" s="36">
        <f ca="1">SUMIFS(СВЦЭМ!$L$40:$L$783,СВЦЭМ!$A$40:$A$783,$A428,СВЦЭМ!$B$39:$B$782,B$401)+'СЕТ СН'!$F$16</f>
        <v>0</v>
      </c>
      <c r="C428" s="36">
        <f ca="1">SUMIFS(СВЦЭМ!$L$40:$L$783,СВЦЭМ!$A$40:$A$783,$A428,СВЦЭМ!$B$39:$B$782,C$401)+'СЕТ СН'!$F$16</f>
        <v>0</v>
      </c>
      <c r="D428" s="36">
        <f ca="1">SUMIFS(СВЦЭМ!$L$40:$L$783,СВЦЭМ!$A$40:$A$783,$A428,СВЦЭМ!$B$39:$B$782,D$401)+'СЕТ СН'!$F$16</f>
        <v>0</v>
      </c>
      <c r="E428" s="36">
        <f ca="1">SUMIFS(СВЦЭМ!$L$40:$L$783,СВЦЭМ!$A$40:$A$783,$A428,СВЦЭМ!$B$39:$B$782,E$401)+'СЕТ СН'!$F$16</f>
        <v>0</v>
      </c>
      <c r="F428" s="36">
        <f ca="1">SUMIFS(СВЦЭМ!$L$40:$L$783,СВЦЭМ!$A$40:$A$783,$A428,СВЦЭМ!$B$39:$B$782,F$401)+'СЕТ СН'!$F$16</f>
        <v>0</v>
      </c>
      <c r="G428" s="36">
        <f ca="1">SUMIFS(СВЦЭМ!$L$40:$L$783,СВЦЭМ!$A$40:$A$783,$A428,СВЦЭМ!$B$39:$B$782,G$401)+'СЕТ СН'!$F$16</f>
        <v>0</v>
      </c>
      <c r="H428" s="36">
        <f ca="1">SUMIFS(СВЦЭМ!$L$40:$L$783,СВЦЭМ!$A$40:$A$783,$A428,СВЦЭМ!$B$39:$B$782,H$401)+'СЕТ СН'!$F$16</f>
        <v>0</v>
      </c>
      <c r="I428" s="36">
        <f ca="1">SUMIFS(СВЦЭМ!$L$40:$L$783,СВЦЭМ!$A$40:$A$783,$A428,СВЦЭМ!$B$39:$B$782,I$401)+'СЕТ СН'!$F$16</f>
        <v>0</v>
      </c>
      <c r="J428" s="36">
        <f ca="1">SUMIFS(СВЦЭМ!$L$40:$L$783,СВЦЭМ!$A$40:$A$783,$A428,СВЦЭМ!$B$39:$B$782,J$401)+'СЕТ СН'!$F$16</f>
        <v>0</v>
      </c>
      <c r="K428" s="36">
        <f ca="1">SUMIFS(СВЦЭМ!$L$40:$L$783,СВЦЭМ!$A$40:$A$783,$A428,СВЦЭМ!$B$39:$B$782,K$401)+'СЕТ СН'!$F$16</f>
        <v>0</v>
      </c>
      <c r="L428" s="36">
        <f ca="1">SUMIFS(СВЦЭМ!$L$40:$L$783,СВЦЭМ!$A$40:$A$783,$A428,СВЦЭМ!$B$39:$B$782,L$401)+'СЕТ СН'!$F$16</f>
        <v>0</v>
      </c>
      <c r="M428" s="36">
        <f ca="1">SUMIFS(СВЦЭМ!$L$40:$L$783,СВЦЭМ!$A$40:$A$783,$A428,СВЦЭМ!$B$39:$B$782,M$401)+'СЕТ СН'!$F$16</f>
        <v>0</v>
      </c>
      <c r="N428" s="36">
        <f ca="1">SUMIFS(СВЦЭМ!$L$40:$L$783,СВЦЭМ!$A$40:$A$783,$A428,СВЦЭМ!$B$39:$B$782,N$401)+'СЕТ СН'!$F$16</f>
        <v>0</v>
      </c>
      <c r="O428" s="36">
        <f ca="1">SUMIFS(СВЦЭМ!$L$40:$L$783,СВЦЭМ!$A$40:$A$783,$A428,СВЦЭМ!$B$39:$B$782,O$401)+'СЕТ СН'!$F$16</f>
        <v>0</v>
      </c>
      <c r="P428" s="36">
        <f ca="1">SUMIFS(СВЦЭМ!$L$40:$L$783,СВЦЭМ!$A$40:$A$783,$A428,СВЦЭМ!$B$39:$B$782,P$401)+'СЕТ СН'!$F$16</f>
        <v>0</v>
      </c>
      <c r="Q428" s="36">
        <f ca="1">SUMIFS(СВЦЭМ!$L$40:$L$783,СВЦЭМ!$A$40:$A$783,$A428,СВЦЭМ!$B$39:$B$782,Q$401)+'СЕТ СН'!$F$16</f>
        <v>0</v>
      </c>
      <c r="R428" s="36">
        <f ca="1">SUMIFS(СВЦЭМ!$L$40:$L$783,СВЦЭМ!$A$40:$A$783,$A428,СВЦЭМ!$B$39:$B$782,R$401)+'СЕТ СН'!$F$16</f>
        <v>0</v>
      </c>
      <c r="S428" s="36">
        <f ca="1">SUMIFS(СВЦЭМ!$L$40:$L$783,СВЦЭМ!$A$40:$A$783,$A428,СВЦЭМ!$B$39:$B$782,S$401)+'СЕТ СН'!$F$16</f>
        <v>0</v>
      </c>
      <c r="T428" s="36">
        <f ca="1">SUMIFS(СВЦЭМ!$L$40:$L$783,СВЦЭМ!$A$40:$A$783,$A428,СВЦЭМ!$B$39:$B$782,T$401)+'СЕТ СН'!$F$16</f>
        <v>0</v>
      </c>
      <c r="U428" s="36">
        <f ca="1">SUMIFS(СВЦЭМ!$L$40:$L$783,СВЦЭМ!$A$40:$A$783,$A428,СВЦЭМ!$B$39:$B$782,U$401)+'СЕТ СН'!$F$16</f>
        <v>0</v>
      </c>
      <c r="V428" s="36">
        <f ca="1">SUMIFS(СВЦЭМ!$L$40:$L$783,СВЦЭМ!$A$40:$A$783,$A428,СВЦЭМ!$B$39:$B$782,V$401)+'СЕТ СН'!$F$16</f>
        <v>0</v>
      </c>
      <c r="W428" s="36">
        <f ca="1">SUMIFS(СВЦЭМ!$L$40:$L$783,СВЦЭМ!$A$40:$A$783,$A428,СВЦЭМ!$B$39:$B$782,W$401)+'СЕТ СН'!$F$16</f>
        <v>0</v>
      </c>
      <c r="X428" s="36">
        <f ca="1">SUMIFS(СВЦЭМ!$L$40:$L$783,СВЦЭМ!$A$40:$A$783,$A428,СВЦЭМ!$B$39:$B$782,X$401)+'СЕТ СН'!$F$16</f>
        <v>0</v>
      </c>
      <c r="Y428" s="36">
        <f ca="1">SUMIFS(СВЦЭМ!$L$40:$L$783,СВЦЭМ!$A$40:$A$783,$A428,СВЦЭМ!$B$39:$B$782,Y$401)+'СЕТ СН'!$F$16</f>
        <v>0</v>
      </c>
    </row>
    <row r="429" spans="1:25" ht="15.75" hidden="1" x14ac:dyDescent="0.2">
      <c r="A429" s="35">
        <f t="shared" si="11"/>
        <v>45166</v>
      </c>
      <c r="B429" s="36">
        <f ca="1">SUMIFS(СВЦЭМ!$L$40:$L$783,СВЦЭМ!$A$40:$A$783,$A429,СВЦЭМ!$B$39:$B$782,B$401)+'СЕТ СН'!$F$16</f>
        <v>0</v>
      </c>
      <c r="C429" s="36">
        <f ca="1">SUMIFS(СВЦЭМ!$L$40:$L$783,СВЦЭМ!$A$40:$A$783,$A429,СВЦЭМ!$B$39:$B$782,C$401)+'СЕТ СН'!$F$16</f>
        <v>0</v>
      </c>
      <c r="D429" s="36">
        <f ca="1">SUMIFS(СВЦЭМ!$L$40:$L$783,СВЦЭМ!$A$40:$A$783,$A429,СВЦЭМ!$B$39:$B$782,D$401)+'СЕТ СН'!$F$16</f>
        <v>0</v>
      </c>
      <c r="E429" s="36">
        <f ca="1">SUMIFS(СВЦЭМ!$L$40:$L$783,СВЦЭМ!$A$40:$A$783,$A429,СВЦЭМ!$B$39:$B$782,E$401)+'СЕТ СН'!$F$16</f>
        <v>0</v>
      </c>
      <c r="F429" s="36">
        <f ca="1">SUMIFS(СВЦЭМ!$L$40:$L$783,СВЦЭМ!$A$40:$A$783,$A429,СВЦЭМ!$B$39:$B$782,F$401)+'СЕТ СН'!$F$16</f>
        <v>0</v>
      </c>
      <c r="G429" s="36">
        <f ca="1">SUMIFS(СВЦЭМ!$L$40:$L$783,СВЦЭМ!$A$40:$A$783,$A429,СВЦЭМ!$B$39:$B$782,G$401)+'СЕТ СН'!$F$16</f>
        <v>0</v>
      </c>
      <c r="H429" s="36">
        <f ca="1">SUMIFS(СВЦЭМ!$L$40:$L$783,СВЦЭМ!$A$40:$A$783,$A429,СВЦЭМ!$B$39:$B$782,H$401)+'СЕТ СН'!$F$16</f>
        <v>0</v>
      </c>
      <c r="I429" s="36">
        <f ca="1">SUMIFS(СВЦЭМ!$L$40:$L$783,СВЦЭМ!$A$40:$A$783,$A429,СВЦЭМ!$B$39:$B$782,I$401)+'СЕТ СН'!$F$16</f>
        <v>0</v>
      </c>
      <c r="J429" s="36">
        <f ca="1">SUMIFS(СВЦЭМ!$L$40:$L$783,СВЦЭМ!$A$40:$A$783,$A429,СВЦЭМ!$B$39:$B$782,J$401)+'СЕТ СН'!$F$16</f>
        <v>0</v>
      </c>
      <c r="K429" s="36">
        <f ca="1">SUMIFS(СВЦЭМ!$L$40:$L$783,СВЦЭМ!$A$40:$A$783,$A429,СВЦЭМ!$B$39:$B$782,K$401)+'СЕТ СН'!$F$16</f>
        <v>0</v>
      </c>
      <c r="L429" s="36">
        <f ca="1">SUMIFS(СВЦЭМ!$L$40:$L$783,СВЦЭМ!$A$40:$A$783,$A429,СВЦЭМ!$B$39:$B$782,L$401)+'СЕТ СН'!$F$16</f>
        <v>0</v>
      </c>
      <c r="M429" s="36">
        <f ca="1">SUMIFS(СВЦЭМ!$L$40:$L$783,СВЦЭМ!$A$40:$A$783,$A429,СВЦЭМ!$B$39:$B$782,M$401)+'СЕТ СН'!$F$16</f>
        <v>0</v>
      </c>
      <c r="N429" s="36">
        <f ca="1">SUMIFS(СВЦЭМ!$L$40:$L$783,СВЦЭМ!$A$40:$A$783,$A429,СВЦЭМ!$B$39:$B$782,N$401)+'СЕТ СН'!$F$16</f>
        <v>0</v>
      </c>
      <c r="O429" s="36">
        <f ca="1">SUMIFS(СВЦЭМ!$L$40:$L$783,СВЦЭМ!$A$40:$A$783,$A429,СВЦЭМ!$B$39:$B$782,O$401)+'СЕТ СН'!$F$16</f>
        <v>0</v>
      </c>
      <c r="P429" s="36">
        <f ca="1">SUMIFS(СВЦЭМ!$L$40:$L$783,СВЦЭМ!$A$40:$A$783,$A429,СВЦЭМ!$B$39:$B$782,P$401)+'СЕТ СН'!$F$16</f>
        <v>0</v>
      </c>
      <c r="Q429" s="36">
        <f ca="1">SUMIFS(СВЦЭМ!$L$40:$L$783,СВЦЭМ!$A$40:$A$783,$A429,СВЦЭМ!$B$39:$B$782,Q$401)+'СЕТ СН'!$F$16</f>
        <v>0</v>
      </c>
      <c r="R429" s="36">
        <f ca="1">SUMIFS(СВЦЭМ!$L$40:$L$783,СВЦЭМ!$A$40:$A$783,$A429,СВЦЭМ!$B$39:$B$782,R$401)+'СЕТ СН'!$F$16</f>
        <v>0</v>
      </c>
      <c r="S429" s="36">
        <f ca="1">SUMIFS(СВЦЭМ!$L$40:$L$783,СВЦЭМ!$A$40:$A$783,$A429,СВЦЭМ!$B$39:$B$782,S$401)+'СЕТ СН'!$F$16</f>
        <v>0</v>
      </c>
      <c r="T429" s="36">
        <f ca="1">SUMIFS(СВЦЭМ!$L$40:$L$783,СВЦЭМ!$A$40:$A$783,$A429,СВЦЭМ!$B$39:$B$782,T$401)+'СЕТ СН'!$F$16</f>
        <v>0</v>
      </c>
      <c r="U429" s="36">
        <f ca="1">SUMIFS(СВЦЭМ!$L$40:$L$783,СВЦЭМ!$A$40:$A$783,$A429,СВЦЭМ!$B$39:$B$782,U$401)+'СЕТ СН'!$F$16</f>
        <v>0</v>
      </c>
      <c r="V429" s="36">
        <f ca="1">SUMIFS(СВЦЭМ!$L$40:$L$783,СВЦЭМ!$A$40:$A$783,$A429,СВЦЭМ!$B$39:$B$782,V$401)+'СЕТ СН'!$F$16</f>
        <v>0</v>
      </c>
      <c r="W429" s="36">
        <f ca="1">SUMIFS(СВЦЭМ!$L$40:$L$783,СВЦЭМ!$A$40:$A$783,$A429,СВЦЭМ!$B$39:$B$782,W$401)+'СЕТ СН'!$F$16</f>
        <v>0</v>
      </c>
      <c r="X429" s="36">
        <f ca="1">SUMIFS(СВЦЭМ!$L$40:$L$783,СВЦЭМ!$A$40:$A$783,$A429,СВЦЭМ!$B$39:$B$782,X$401)+'СЕТ СН'!$F$16</f>
        <v>0</v>
      </c>
      <c r="Y429" s="36">
        <f ca="1">SUMIFS(СВЦЭМ!$L$40:$L$783,СВЦЭМ!$A$40:$A$783,$A429,СВЦЭМ!$B$39:$B$782,Y$401)+'СЕТ СН'!$F$16</f>
        <v>0</v>
      </c>
    </row>
    <row r="430" spans="1:25" ht="15.75" hidden="1" x14ac:dyDescent="0.2">
      <c r="A430" s="35">
        <f t="shared" si="11"/>
        <v>45167</v>
      </c>
      <c r="B430" s="36">
        <f ca="1">SUMIFS(СВЦЭМ!$L$40:$L$783,СВЦЭМ!$A$40:$A$783,$A430,СВЦЭМ!$B$39:$B$782,B$401)+'СЕТ СН'!$F$16</f>
        <v>0</v>
      </c>
      <c r="C430" s="36">
        <f ca="1">SUMIFS(СВЦЭМ!$L$40:$L$783,СВЦЭМ!$A$40:$A$783,$A430,СВЦЭМ!$B$39:$B$782,C$401)+'СЕТ СН'!$F$16</f>
        <v>0</v>
      </c>
      <c r="D430" s="36">
        <f ca="1">SUMIFS(СВЦЭМ!$L$40:$L$783,СВЦЭМ!$A$40:$A$783,$A430,СВЦЭМ!$B$39:$B$782,D$401)+'СЕТ СН'!$F$16</f>
        <v>0</v>
      </c>
      <c r="E430" s="36">
        <f ca="1">SUMIFS(СВЦЭМ!$L$40:$L$783,СВЦЭМ!$A$40:$A$783,$A430,СВЦЭМ!$B$39:$B$782,E$401)+'СЕТ СН'!$F$16</f>
        <v>0</v>
      </c>
      <c r="F430" s="36">
        <f ca="1">SUMIFS(СВЦЭМ!$L$40:$L$783,СВЦЭМ!$A$40:$A$783,$A430,СВЦЭМ!$B$39:$B$782,F$401)+'СЕТ СН'!$F$16</f>
        <v>0</v>
      </c>
      <c r="G430" s="36">
        <f ca="1">SUMIFS(СВЦЭМ!$L$40:$L$783,СВЦЭМ!$A$40:$A$783,$A430,СВЦЭМ!$B$39:$B$782,G$401)+'СЕТ СН'!$F$16</f>
        <v>0</v>
      </c>
      <c r="H430" s="36">
        <f ca="1">SUMIFS(СВЦЭМ!$L$40:$L$783,СВЦЭМ!$A$40:$A$783,$A430,СВЦЭМ!$B$39:$B$782,H$401)+'СЕТ СН'!$F$16</f>
        <v>0</v>
      </c>
      <c r="I430" s="36">
        <f ca="1">SUMIFS(СВЦЭМ!$L$40:$L$783,СВЦЭМ!$A$40:$A$783,$A430,СВЦЭМ!$B$39:$B$782,I$401)+'СЕТ СН'!$F$16</f>
        <v>0</v>
      </c>
      <c r="J430" s="36">
        <f ca="1">SUMIFS(СВЦЭМ!$L$40:$L$783,СВЦЭМ!$A$40:$A$783,$A430,СВЦЭМ!$B$39:$B$782,J$401)+'СЕТ СН'!$F$16</f>
        <v>0</v>
      </c>
      <c r="K430" s="36">
        <f ca="1">SUMIFS(СВЦЭМ!$L$40:$L$783,СВЦЭМ!$A$40:$A$783,$A430,СВЦЭМ!$B$39:$B$782,K$401)+'СЕТ СН'!$F$16</f>
        <v>0</v>
      </c>
      <c r="L430" s="36">
        <f ca="1">SUMIFS(СВЦЭМ!$L$40:$L$783,СВЦЭМ!$A$40:$A$783,$A430,СВЦЭМ!$B$39:$B$782,L$401)+'СЕТ СН'!$F$16</f>
        <v>0</v>
      </c>
      <c r="M430" s="36">
        <f ca="1">SUMIFS(СВЦЭМ!$L$40:$L$783,СВЦЭМ!$A$40:$A$783,$A430,СВЦЭМ!$B$39:$B$782,M$401)+'СЕТ СН'!$F$16</f>
        <v>0</v>
      </c>
      <c r="N430" s="36">
        <f ca="1">SUMIFS(СВЦЭМ!$L$40:$L$783,СВЦЭМ!$A$40:$A$783,$A430,СВЦЭМ!$B$39:$B$782,N$401)+'СЕТ СН'!$F$16</f>
        <v>0</v>
      </c>
      <c r="O430" s="36">
        <f ca="1">SUMIFS(СВЦЭМ!$L$40:$L$783,СВЦЭМ!$A$40:$A$783,$A430,СВЦЭМ!$B$39:$B$782,O$401)+'СЕТ СН'!$F$16</f>
        <v>0</v>
      </c>
      <c r="P430" s="36">
        <f ca="1">SUMIFS(СВЦЭМ!$L$40:$L$783,СВЦЭМ!$A$40:$A$783,$A430,СВЦЭМ!$B$39:$B$782,P$401)+'СЕТ СН'!$F$16</f>
        <v>0</v>
      </c>
      <c r="Q430" s="36">
        <f ca="1">SUMIFS(СВЦЭМ!$L$40:$L$783,СВЦЭМ!$A$40:$A$783,$A430,СВЦЭМ!$B$39:$B$782,Q$401)+'СЕТ СН'!$F$16</f>
        <v>0</v>
      </c>
      <c r="R430" s="36">
        <f ca="1">SUMIFS(СВЦЭМ!$L$40:$L$783,СВЦЭМ!$A$40:$A$783,$A430,СВЦЭМ!$B$39:$B$782,R$401)+'СЕТ СН'!$F$16</f>
        <v>0</v>
      </c>
      <c r="S430" s="36">
        <f ca="1">SUMIFS(СВЦЭМ!$L$40:$L$783,СВЦЭМ!$A$40:$A$783,$A430,СВЦЭМ!$B$39:$B$782,S$401)+'СЕТ СН'!$F$16</f>
        <v>0</v>
      </c>
      <c r="T430" s="36">
        <f ca="1">SUMIFS(СВЦЭМ!$L$40:$L$783,СВЦЭМ!$A$40:$A$783,$A430,СВЦЭМ!$B$39:$B$782,T$401)+'СЕТ СН'!$F$16</f>
        <v>0</v>
      </c>
      <c r="U430" s="36">
        <f ca="1">SUMIFS(СВЦЭМ!$L$40:$L$783,СВЦЭМ!$A$40:$A$783,$A430,СВЦЭМ!$B$39:$B$782,U$401)+'СЕТ СН'!$F$16</f>
        <v>0</v>
      </c>
      <c r="V430" s="36">
        <f ca="1">SUMIFS(СВЦЭМ!$L$40:$L$783,СВЦЭМ!$A$40:$A$783,$A430,СВЦЭМ!$B$39:$B$782,V$401)+'СЕТ СН'!$F$16</f>
        <v>0</v>
      </c>
      <c r="W430" s="36">
        <f ca="1">SUMIFS(СВЦЭМ!$L$40:$L$783,СВЦЭМ!$A$40:$A$783,$A430,СВЦЭМ!$B$39:$B$782,W$401)+'СЕТ СН'!$F$16</f>
        <v>0</v>
      </c>
      <c r="X430" s="36">
        <f ca="1">SUMIFS(СВЦЭМ!$L$40:$L$783,СВЦЭМ!$A$40:$A$783,$A430,СВЦЭМ!$B$39:$B$782,X$401)+'СЕТ СН'!$F$16</f>
        <v>0</v>
      </c>
      <c r="Y430" s="36">
        <f ca="1">SUMIFS(СВЦЭМ!$L$40:$L$783,СВЦЭМ!$A$40:$A$783,$A430,СВЦЭМ!$B$39:$B$782,Y$401)+'СЕТ СН'!$F$16</f>
        <v>0</v>
      </c>
    </row>
    <row r="431" spans="1:25" ht="15.75" hidden="1" x14ac:dyDescent="0.2">
      <c r="A431" s="35">
        <f t="shared" si="11"/>
        <v>45168</v>
      </c>
      <c r="B431" s="36">
        <f ca="1">SUMIFS(СВЦЭМ!$L$40:$L$783,СВЦЭМ!$A$40:$A$783,$A431,СВЦЭМ!$B$39:$B$782,B$401)+'СЕТ СН'!$F$16</f>
        <v>0</v>
      </c>
      <c r="C431" s="36">
        <f ca="1">SUMIFS(СВЦЭМ!$L$40:$L$783,СВЦЭМ!$A$40:$A$783,$A431,СВЦЭМ!$B$39:$B$782,C$401)+'СЕТ СН'!$F$16</f>
        <v>0</v>
      </c>
      <c r="D431" s="36">
        <f ca="1">SUMIFS(СВЦЭМ!$L$40:$L$783,СВЦЭМ!$A$40:$A$783,$A431,СВЦЭМ!$B$39:$B$782,D$401)+'СЕТ СН'!$F$16</f>
        <v>0</v>
      </c>
      <c r="E431" s="36">
        <f ca="1">SUMIFS(СВЦЭМ!$L$40:$L$783,СВЦЭМ!$A$40:$A$783,$A431,СВЦЭМ!$B$39:$B$782,E$401)+'СЕТ СН'!$F$16</f>
        <v>0</v>
      </c>
      <c r="F431" s="36">
        <f ca="1">SUMIFS(СВЦЭМ!$L$40:$L$783,СВЦЭМ!$A$40:$A$783,$A431,СВЦЭМ!$B$39:$B$782,F$401)+'СЕТ СН'!$F$16</f>
        <v>0</v>
      </c>
      <c r="G431" s="36">
        <f ca="1">SUMIFS(СВЦЭМ!$L$40:$L$783,СВЦЭМ!$A$40:$A$783,$A431,СВЦЭМ!$B$39:$B$782,G$401)+'СЕТ СН'!$F$16</f>
        <v>0</v>
      </c>
      <c r="H431" s="36">
        <f ca="1">SUMIFS(СВЦЭМ!$L$40:$L$783,СВЦЭМ!$A$40:$A$783,$A431,СВЦЭМ!$B$39:$B$782,H$401)+'СЕТ СН'!$F$16</f>
        <v>0</v>
      </c>
      <c r="I431" s="36">
        <f ca="1">SUMIFS(СВЦЭМ!$L$40:$L$783,СВЦЭМ!$A$40:$A$783,$A431,СВЦЭМ!$B$39:$B$782,I$401)+'СЕТ СН'!$F$16</f>
        <v>0</v>
      </c>
      <c r="J431" s="36">
        <f ca="1">SUMIFS(СВЦЭМ!$L$40:$L$783,СВЦЭМ!$A$40:$A$783,$A431,СВЦЭМ!$B$39:$B$782,J$401)+'СЕТ СН'!$F$16</f>
        <v>0</v>
      </c>
      <c r="K431" s="36">
        <f ca="1">SUMIFS(СВЦЭМ!$L$40:$L$783,СВЦЭМ!$A$40:$A$783,$A431,СВЦЭМ!$B$39:$B$782,K$401)+'СЕТ СН'!$F$16</f>
        <v>0</v>
      </c>
      <c r="L431" s="36">
        <f ca="1">SUMIFS(СВЦЭМ!$L$40:$L$783,СВЦЭМ!$A$40:$A$783,$A431,СВЦЭМ!$B$39:$B$782,L$401)+'СЕТ СН'!$F$16</f>
        <v>0</v>
      </c>
      <c r="M431" s="36">
        <f ca="1">SUMIFS(СВЦЭМ!$L$40:$L$783,СВЦЭМ!$A$40:$A$783,$A431,СВЦЭМ!$B$39:$B$782,M$401)+'СЕТ СН'!$F$16</f>
        <v>0</v>
      </c>
      <c r="N431" s="36">
        <f ca="1">SUMIFS(СВЦЭМ!$L$40:$L$783,СВЦЭМ!$A$40:$A$783,$A431,СВЦЭМ!$B$39:$B$782,N$401)+'СЕТ СН'!$F$16</f>
        <v>0</v>
      </c>
      <c r="O431" s="36">
        <f ca="1">SUMIFS(СВЦЭМ!$L$40:$L$783,СВЦЭМ!$A$40:$A$783,$A431,СВЦЭМ!$B$39:$B$782,O$401)+'СЕТ СН'!$F$16</f>
        <v>0</v>
      </c>
      <c r="P431" s="36">
        <f ca="1">SUMIFS(СВЦЭМ!$L$40:$L$783,СВЦЭМ!$A$40:$A$783,$A431,СВЦЭМ!$B$39:$B$782,P$401)+'СЕТ СН'!$F$16</f>
        <v>0</v>
      </c>
      <c r="Q431" s="36">
        <f ca="1">SUMIFS(СВЦЭМ!$L$40:$L$783,СВЦЭМ!$A$40:$A$783,$A431,СВЦЭМ!$B$39:$B$782,Q$401)+'СЕТ СН'!$F$16</f>
        <v>0</v>
      </c>
      <c r="R431" s="36">
        <f ca="1">SUMIFS(СВЦЭМ!$L$40:$L$783,СВЦЭМ!$A$40:$A$783,$A431,СВЦЭМ!$B$39:$B$782,R$401)+'СЕТ СН'!$F$16</f>
        <v>0</v>
      </c>
      <c r="S431" s="36">
        <f ca="1">SUMIFS(СВЦЭМ!$L$40:$L$783,СВЦЭМ!$A$40:$A$783,$A431,СВЦЭМ!$B$39:$B$782,S$401)+'СЕТ СН'!$F$16</f>
        <v>0</v>
      </c>
      <c r="T431" s="36">
        <f ca="1">SUMIFS(СВЦЭМ!$L$40:$L$783,СВЦЭМ!$A$40:$A$783,$A431,СВЦЭМ!$B$39:$B$782,T$401)+'СЕТ СН'!$F$16</f>
        <v>0</v>
      </c>
      <c r="U431" s="36">
        <f ca="1">SUMIFS(СВЦЭМ!$L$40:$L$783,СВЦЭМ!$A$40:$A$783,$A431,СВЦЭМ!$B$39:$B$782,U$401)+'СЕТ СН'!$F$16</f>
        <v>0</v>
      </c>
      <c r="V431" s="36">
        <f ca="1">SUMIFS(СВЦЭМ!$L$40:$L$783,СВЦЭМ!$A$40:$A$783,$A431,СВЦЭМ!$B$39:$B$782,V$401)+'СЕТ СН'!$F$16</f>
        <v>0</v>
      </c>
      <c r="W431" s="36">
        <f ca="1">SUMIFS(СВЦЭМ!$L$40:$L$783,СВЦЭМ!$A$40:$A$783,$A431,СВЦЭМ!$B$39:$B$782,W$401)+'СЕТ СН'!$F$16</f>
        <v>0</v>
      </c>
      <c r="X431" s="36">
        <f ca="1">SUMIFS(СВЦЭМ!$L$40:$L$783,СВЦЭМ!$A$40:$A$783,$A431,СВЦЭМ!$B$39:$B$782,X$401)+'СЕТ СН'!$F$16</f>
        <v>0</v>
      </c>
      <c r="Y431" s="36">
        <f ca="1">SUMIFS(СВЦЭМ!$L$40:$L$783,СВЦЭМ!$A$40:$A$783,$A431,СВЦЭМ!$B$39:$B$782,Y$401)+'СЕТ СН'!$F$16</f>
        <v>0</v>
      </c>
    </row>
    <row r="432" spans="1:25" ht="15.75" hidden="1" x14ac:dyDescent="0.2">
      <c r="A432" s="35">
        <f t="shared" si="11"/>
        <v>45169</v>
      </c>
      <c r="B432" s="36">
        <f ca="1">SUMIFS(СВЦЭМ!$L$40:$L$783,СВЦЭМ!$A$40:$A$783,$A432,СВЦЭМ!$B$39:$B$782,B$401)+'СЕТ СН'!$F$16</f>
        <v>0</v>
      </c>
      <c r="C432" s="36">
        <f ca="1">SUMIFS(СВЦЭМ!$L$40:$L$783,СВЦЭМ!$A$40:$A$783,$A432,СВЦЭМ!$B$39:$B$782,C$401)+'СЕТ СН'!$F$16</f>
        <v>0</v>
      </c>
      <c r="D432" s="36">
        <f ca="1">SUMIFS(СВЦЭМ!$L$40:$L$783,СВЦЭМ!$A$40:$A$783,$A432,СВЦЭМ!$B$39:$B$782,D$401)+'СЕТ СН'!$F$16</f>
        <v>0</v>
      </c>
      <c r="E432" s="36">
        <f ca="1">SUMIFS(СВЦЭМ!$L$40:$L$783,СВЦЭМ!$A$40:$A$783,$A432,СВЦЭМ!$B$39:$B$782,E$401)+'СЕТ СН'!$F$16</f>
        <v>0</v>
      </c>
      <c r="F432" s="36">
        <f ca="1">SUMIFS(СВЦЭМ!$L$40:$L$783,СВЦЭМ!$A$40:$A$783,$A432,СВЦЭМ!$B$39:$B$782,F$401)+'СЕТ СН'!$F$16</f>
        <v>0</v>
      </c>
      <c r="G432" s="36">
        <f ca="1">SUMIFS(СВЦЭМ!$L$40:$L$783,СВЦЭМ!$A$40:$A$783,$A432,СВЦЭМ!$B$39:$B$782,G$401)+'СЕТ СН'!$F$16</f>
        <v>0</v>
      </c>
      <c r="H432" s="36">
        <f ca="1">SUMIFS(СВЦЭМ!$L$40:$L$783,СВЦЭМ!$A$40:$A$783,$A432,СВЦЭМ!$B$39:$B$782,H$401)+'СЕТ СН'!$F$16</f>
        <v>0</v>
      </c>
      <c r="I432" s="36">
        <f ca="1">SUMIFS(СВЦЭМ!$L$40:$L$783,СВЦЭМ!$A$40:$A$783,$A432,СВЦЭМ!$B$39:$B$782,I$401)+'СЕТ СН'!$F$16</f>
        <v>0</v>
      </c>
      <c r="J432" s="36">
        <f ca="1">SUMIFS(СВЦЭМ!$L$40:$L$783,СВЦЭМ!$A$40:$A$783,$A432,СВЦЭМ!$B$39:$B$782,J$401)+'СЕТ СН'!$F$16</f>
        <v>0</v>
      </c>
      <c r="K432" s="36">
        <f ca="1">SUMIFS(СВЦЭМ!$L$40:$L$783,СВЦЭМ!$A$40:$A$783,$A432,СВЦЭМ!$B$39:$B$782,K$401)+'СЕТ СН'!$F$16</f>
        <v>0</v>
      </c>
      <c r="L432" s="36">
        <f ca="1">SUMIFS(СВЦЭМ!$L$40:$L$783,СВЦЭМ!$A$40:$A$783,$A432,СВЦЭМ!$B$39:$B$782,L$401)+'СЕТ СН'!$F$16</f>
        <v>0</v>
      </c>
      <c r="M432" s="36">
        <f ca="1">SUMIFS(СВЦЭМ!$L$40:$L$783,СВЦЭМ!$A$40:$A$783,$A432,СВЦЭМ!$B$39:$B$782,M$401)+'СЕТ СН'!$F$16</f>
        <v>0</v>
      </c>
      <c r="N432" s="36">
        <f ca="1">SUMIFS(СВЦЭМ!$L$40:$L$783,СВЦЭМ!$A$40:$A$783,$A432,СВЦЭМ!$B$39:$B$782,N$401)+'СЕТ СН'!$F$16</f>
        <v>0</v>
      </c>
      <c r="O432" s="36">
        <f ca="1">SUMIFS(СВЦЭМ!$L$40:$L$783,СВЦЭМ!$A$40:$A$783,$A432,СВЦЭМ!$B$39:$B$782,O$401)+'СЕТ СН'!$F$16</f>
        <v>0</v>
      </c>
      <c r="P432" s="36">
        <f ca="1">SUMIFS(СВЦЭМ!$L$40:$L$783,СВЦЭМ!$A$40:$A$783,$A432,СВЦЭМ!$B$39:$B$782,P$401)+'СЕТ СН'!$F$16</f>
        <v>0</v>
      </c>
      <c r="Q432" s="36">
        <f ca="1">SUMIFS(СВЦЭМ!$L$40:$L$783,СВЦЭМ!$A$40:$A$783,$A432,СВЦЭМ!$B$39:$B$782,Q$401)+'СЕТ СН'!$F$16</f>
        <v>0</v>
      </c>
      <c r="R432" s="36">
        <f ca="1">SUMIFS(СВЦЭМ!$L$40:$L$783,СВЦЭМ!$A$40:$A$783,$A432,СВЦЭМ!$B$39:$B$782,R$401)+'СЕТ СН'!$F$16</f>
        <v>0</v>
      </c>
      <c r="S432" s="36">
        <f ca="1">SUMIFS(СВЦЭМ!$L$40:$L$783,СВЦЭМ!$A$40:$A$783,$A432,СВЦЭМ!$B$39:$B$782,S$401)+'СЕТ СН'!$F$16</f>
        <v>0</v>
      </c>
      <c r="T432" s="36">
        <f ca="1">SUMIFS(СВЦЭМ!$L$40:$L$783,СВЦЭМ!$A$40:$A$783,$A432,СВЦЭМ!$B$39:$B$782,T$401)+'СЕТ СН'!$F$16</f>
        <v>0</v>
      </c>
      <c r="U432" s="36">
        <f ca="1">SUMIFS(СВЦЭМ!$L$40:$L$783,СВЦЭМ!$A$40:$A$783,$A432,СВЦЭМ!$B$39:$B$782,U$401)+'СЕТ СН'!$F$16</f>
        <v>0</v>
      </c>
      <c r="V432" s="36">
        <f ca="1">SUMIFS(СВЦЭМ!$L$40:$L$783,СВЦЭМ!$A$40:$A$783,$A432,СВЦЭМ!$B$39:$B$782,V$401)+'СЕТ СН'!$F$16</f>
        <v>0</v>
      </c>
      <c r="W432" s="36">
        <f ca="1">SUMIFS(СВЦЭМ!$L$40:$L$783,СВЦЭМ!$A$40:$A$783,$A432,СВЦЭМ!$B$39:$B$782,W$401)+'СЕТ СН'!$F$16</f>
        <v>0</v>
      </c>
      <c r="X432" s="36">
        <f ca="1">SUMIFS(СВЦЭМ!$L$40:$L$783,СВЦЭМ!$A$40:$A$783,$A432,СВЦЭМ!$B$39:$B$782,X$401)+'СЕТ СН'!$F$16</f>
        <v>0</v>
      </c>
      <c r="Y432" s="36">
        <f ca="1">SUMIFS(СВЦЭМ!$L$40:$L$783,СВЦЭМ!$A$40:$A$783,$A432,СВЦЭМ!$B$39:$B$782,Y$401)+'СЕТ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7" t="s">
        <v>122</v>
      </c>
      <c r="B435" s="157"/>
      <c r="C435" s="157"/>
      <c r="D435" s="157"/>
      <c r="E435" s="157"/>
      <c r="F435" s="157"/>
      <c r="G435" s="157"/>
      <c r="H435" s="157"/>
      <c r="I435" s="157"/>
      <c r="J435" s="157"/>
      <c r="K435" s="157"/>
      <c r="L435" s="158">
        <f>СВЦЭМ!$D$18+'СЕТ СН'!$F$17</f>
        <v>12.00023843</v>
      </c>
      <c r="M435" s="159"/>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6" t="s">
        <v>74</v>
      </c>
      <c r="B437" s="126"/>
      <c r="C437" s="126"/>
      <c r="D437" s="126"/>
      <c r="E437" s="126"/>
      <c r="F437" s="126"/>
      <c r="G437" s="126"/>
      <c r="H437" s="126"/>
      <c r="I437" s="126"/>
      <c r="J437" s="126"/>
      <c r="K437" s="126"/>
      <c r="L437" s="126"/>
      <c r="M437" s="126"/>
      <c r="N437" s="127" t="s">
        <v>29</v>
      </c>
      <c r="O437" s="127"/>
      <c r="P437" s="127"/>
      <c r="Q437" s="127"/>
      <c r="R437" s="127"/>
      <c r="S437" s="127"/>
      <c r="T437" s="127"/>
      <c r="U437" s="127"/>
      <c r="V437" s="47"/>
      <c r="W437" s="47"/>
      <c r="X437" s="47"/>
      <c r="Y437" s="47"/>
    </row>
    <row r="438" spans="1:26" ht="15.75" x14ac:dyDescent="0.25">
      <c r="A438" s="126"/>
      <c r="B438" s="126"/>
      <c r="C438" s="126"/>
      <c r="D438" s="126"/>
      <c r="E438" s="126"/>
      <c r="F438" s="126"/>
      <c r="G438" s="126"/>
      <c r="H438" s="126"/>
      <c r="I438" s="126"/>
      <c r="J438" s="126"/>
      <c r="K438" s="126"/>
      <c r="L438" s="126"/>
      <c r="M438" s="126"/>
      <c r="N438" s="128" t="s">
        <v>0</v>
      </c>
      <c r="O438" s="128"/>
      <c r="P438" s="128" t="s">
        <v>1</v>
      </c>
      <c r="Q438" s="128"/>
      <c r="R438" s="128" t="s">
        <v>2</v>
      </c>
      <c r="S438" s="128"/>
      <c r="T438" s="128" t="s">
        <v>3</v>
      </c>
      <c r="U438" s="128"/>
    </row>
    <row r="439" spans="1:26" ht="15.75" x14ac:dyDescent="0.25">
      <c r="A439" s="126"/>
      <c r="B439" s="126"/>
      <c r="C439" s="126"/>
      <c r="D439" s="126"/>
      <c r="E439" s="126"/>
      <c r="F439" s="126"/>
      <c r="G439" s="126"/>
      <c r="H439" s="126"/>
      <c r="I439" s="126"/>
      <c r="J439" s="126"/>
      <c r="K439" s="126"/>
      <c r="L439" s="126"/>
      <c r="M439" s="126"/>
      <c r="N439" s="129">
        <f>СВЦЭМ!$D$12+'СЕТ СН'!$F$13-'СЕТ СН'!$F$25</f>
        <v>640904.38848920865</v>
      </c>
      <c r="O439" s="130"/>
      <c r="P439" s="129">
        <f>СВЦЭМ!$D$12+'СЕТ СН'!$F$13-'СЕТ СН'!$G$25</f>
        <v>640904.38848920865</v>
      </c>
      <c r="Q439" s="130"/>
      <c r="R439" s="129">
        <f>СВЦЭМ!$D$12+'СЕТ СН'!$F$13-'СЕТ СН'!$H$25</f>
        <v>640904.38848920865</v>
      </c>
      <c r="S439" s="130"/>
      <c r="T439" s="129">
        <f>СВЦЭМ!$D$12+'СЕТ СН'!$F$13-'СЕТ СН'!$I$25</f>
        <v>640904.38848920865</v>
      </c>
      <c r="U439" s="130"/>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topLeftCell="A255" zoomScale="70" zoomScaleNormal="70" zoomScaleSheetLayoutView="80" workbookViewId="0">
      <selection activeCell="AA494" sqref="AA494"/>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августе 2023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43" t="s">
        <v>42</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5" ht="32.25" customHeight="1" x14ac:dyDescent="0.2">
      <c r="A4" s="143" t="s">
        <v>81</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37" t="s">
        <v>7</v>
      </c>
      <c r="B9" s="131" t="s">
        <v>137</v>
      </c>
      <c r="C9" s="132"/>
      <c r="D9" s="132"/>
      <c r="E9" s="132"/>
      <c r="F9" s="132"/>
      <c r="G9" s="132"/>
      <c r="H9" s="132"/>
      <c r="I9" s="132"/>
      <c r="J9" s="132"/>
      <c r="K9" s="132"/>
      <c r="L9" s="132"/>
      <c r="M9" s="132"/>
      <c r="N9" s="132"/>
      <c r="O9" s="132"/>
      <c r="P9" s="132"/>
      <c r="Q9" s="132"/>
      <c r="R9" s="132"/>
      <c r="S9" s="132"/>
      <c r="T9" s="132"/>
      <c r="U9" s="132"/>
      <c r="V9" s="132"/>
      <c r="W9" s="132"/>
      <c r="X9" s="132"/>
      <c r="Y9" s="133"/>
    </row>
    <row r="10" spans="1:25"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5" ht="15.75"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01.08.2023</v>
      </c>
      <c r="B12" s="36">
        <f>SUMIFS(СВЦЭМ!$D$39:$D$782,СВЦЭМ!$A$39:$A$782,$A12,СВЦЭМ!$B$39:$B$782,B$11)+'СЕТ СН'!$F$14+СВЦЭМ!$D$10+'СЕТ СН'!$F$8*'СЕТ СН'!$F$9-'СЕТ СН'!$F$26</f>
        <v>1871.9792008499999</v>
      </c>
      <c r="C12" s="36">
        <f>SUMIFS(СВЦЭМ!$D$39:$D$782,СВЦЭМ!$A$39:$A$782,$A12,СВЦЭМ!$B$39:$B$782,C$11)+'СЕТ СН'!$F$14+СВЦЭМ!$D$10+'СЕТ СН'!$F$8*'СЕТ СН'!$F$9-'СЕТ СН'!$F$26</f>
        <v>2047.5837978499999</v>
      </c>
      <c r="D12" s="36">
        <f>SUMIFS(СВЦЭМ!$D$39:$D$782,СВЦЭМ!$A$39:$A$782,$A12,СВЦЭМ!$B$39:$B$782,D$11)+'СЕТ СН'!$F$14+СВЦЭМ!$D$10+'СЕТ СН'!$F$8*'СЕТ СН'!$F$9-'СЕТ СН'!$F$26</f>
        <v>2097.24998323</v>
      </c>
      <c r="E12" s="36">
        <f>SUMIFS(СВЦЭМ!$D$39:$D$782,СВЦЭМ!$A$39:$A$782,$A12,СВЦЭМ!$B$39:$B$782,E$11)+'СЕТ СН'!$F$14+СВЦЭМ!$D$10+'СЕТ СН'!$F$8*'СЕТ СН'!$F$9-'СЕТ СН'!$F$26</f>
        <v>2136.95288222</v>
      </c>
      <c r="F12" s="36">
        <f>SUMIFS(СВЦЭМ!$D$39:$D$782,СВЦЭМ!$A$39:$A$782,$A12,СВЦЭМ!$B$39:$B$782,F$11)+'СЕТ СН'!$F$14+СВЦЭМ!$D$10+'СЕТ СН'!$F$8*'СЕТ СН'!$F$9-'СЕТ СН'!$F$26</f>
        <v>2151.5023609200002</v>
      </c>
      <c r="G12" s="36">
        <f>SUMIFS(СВЦЭМ!$D$39:$D$782,СВЦЭМ!$A$39:$A$782,$A12,СВЦЭМ!$B$39:$B$782,G$11)+'СЕТ СН'!$F$14+СВЦЭМ!$D$10+'СЕТ СН'!$F$8*'СЕТ СН'!$F$9-'СЕТ СН'!$F$26</f>
        <v>2160.85146932</v>
      </c>
      <c r="H12" s="36">
        <f>SUMIFS(СВЦЭМ!$D$39:$D$782,СВЦЭМ!$A$39:$A$782,$A12,СВЦЭМ!$B$39:$B$782,H$11)+'СЕТ СН'!$F$14+СВЦЭМ!$D$10+'СЕТ СН'!$F$8*'СЕТ СН'!$F$9-'СЕТ СН'!$F$26</f>
        <v>2109.47352211</v>
      </c>
      <c r="I12" s="36">
        <f>SUMIFS(СВЦЭМ!$D$39:$D$782,СВЦЭМ!$A$39:$A$782,$A12,СВЦЭМ!$B$39:$B$782,I$11)+'СЕТ СН'!$F$14+СВЦЭМ!$D$10+'СЕТ СН'!$F$8*'СЕТ СН'!$F$9-'СЕТ СН'!$F$26</f>
        <v>1931.99746063</v>
      </c>
      <c r="J12" s="36">
        <f>SUMIFS(СВЦЭМ!$D$39:$D$782,СВЦЭМ!$A$39:$A$782,$A12,СВЦЭМ!$B$39:$B$782,J$11)+'СЕТ СН'!$F$14+СВЦЭМ!$D$10+'СЕТ СН'!$F$8*'СЕТ СН'!$F$9-'СЕТ СН'!$F$26</f>
        <v>1789.9808043099999</v>
      </c>
      <c r="K12" s="36">
        <f>SUMIFS(СВЦЭМ!$D$39:$D$782,СВЦЭМ!$A$39:$A$782,$A12,СВЦЭМ!$B$39:$B$782,K$11)+'СЕТ СН'!$F$14+СВЦЭМ!$D$10+'СЕТ СН'!$F$8*'СЕТ СН'!$F$9-'СЕТ СН'!$F$26</f>
        <v>1776.0441116099998</v>
      </c>
      <c r="L12" s="36">
        <f>SUMIFS(СВЦЭМ!$D$39:$D$782,СВЦЭМ!$A$39:$A$782,$A12,СВЦЭМ!$B$39:$B$782,L$11)+'СЕТ СН'!$F$14+СВЦЭМ!$D$10+'СЕТ СН'!$F$8*'СЕТ СН'!$F$9-'СЕТ СН'!$F$26</f>
        <v>1728.81462769</v>
      </c>
      <c r="M12" s="36">
        <f>SUMIFS(СВЦЭМ!$D$39:$D$782,СВЦЭМ!$A$39:$A$782,$A12,СВЦЭМ!$B$39:$B$782,M$11)+'СЕТ СН'!$F$14+СВЦЭМ!$D$10+'СЕТ СН'!$F$8*'СЕТ СН'!$F$9-'СЕТ СН'!$F$26</f>
        <v>1704.30954142</v>
      </c>
      <c r="N12" s="36">
        <f>SUMIFS(СВЦЭМ!$D$39:$D$782,СВЦЭМ!$A$39:$A$782,$A12,СВЦЭМ!$B$39:$B$782,N$11)+'СЕТ СН'!$F$14+СВЦЭМ!$D$10+'СЕТ СН'!$F$8*'СЕТ СН'!$F$9-'СЕТ СН'!$F$26</f>
        <v>1713.08843125</v>
      </c>
      <c r="O12" s="36">
        <f>SUMIFS(СВЦЭМ!$D$39:$D$782,СВЦЭМ!$A$39:$A$782,$A12,СВЦЭМ!$B$39:$B$782,O$11)+'СЕТ СН'!$F$14+СВЦЭМ!$D$10+'СЕТ СН'!$F$8*'СЕТ СН'!$F$9-'СЕТ СН'!$F$26</f>
        <v>1706.9795630399999</v>
      </c>
      <c r="P12" s="36">
        <f>SUMIFS(СВЦЭМ!$D$39:$D$782,СВЦЭМ!$A$39:$A$782,$A12,СВЦЭМ!$B$39:$B$782,P$11)+'СЕТ СН'!$F$14+СВЦЭМ!$D$10+'СЕТ СН'!$F$8*'СЕТ СН'!$F$9-'СЕТ СН'!$F$26</f>
        <v>1699.36956231</v>
      </c>
      <c r="Q12" s="36">
        <f>SUMIFS(СВЦЭМ!$D$39:$D$782,СВЦЭМ!$A$39:$A$782,$A12,СВЦЭМ!$B$39:$B$782,Q$11)+'СЕТ СН'!$F$14+СВЦЭМ!$D$10+'СЕТ СН'!$F$8*'СЕТ СН'!$F$9-'СЕТ СН'!$F$26</f>
        <v>1681.2928902399999</v>
      </c>
      <c r="R12" s="36">
        <f>SUMIFS(СВЦЭМ!$D$39:$D$782,СВЦЭМ!$A$39:$A$782,$A12,СВЦЭМ!$B$39:$B$782,R$11)+'СЕТ СН'!$F$14+СВЦЭМ!$D$10+'СЕТ СН'!$F$8*'СЕТ СН'!$F$9-'СЕТ СН'!$F$26</f>
        <v>1692.88448834</v>
      </c>
      <c r="S12" s="36">
        <f>SUMIFS(СВЦЭМ!$D$39:$D$782,СВЦЭМ!$A$39:$A$782,$A12,СВЦЭМ!$B$39:$B$782,S$11)+'СЕТ СН'!$F$14+СВЦЭМ!$D$10+'СЕТ СН'!$F$8*'СЕТ СН'!$F$9-'СЕТ СН'!$F$26</f>
        <v>1694.7213014899999</v>
      </c>
      <c r="T12" s="36">
        <f>SUMIFS(СВЦЭМ!$D$39:$D$782,СВЦЭМ!$A$39:$A$782,$A12,СВЦЭМ!$B$39:$B$782,T$11)+'СЕТ СН'!$F$14+СВЦЭМ!$D$10+'СЕТ СН'!$F$8*'СЕТ СН'!$F$9-'СЕТ СН'!$F$26</f>
        <v>1723.80111614</v>
      </c>
      <c r="U12" s="36">
        <f>SUMIFS(СВЦЭМ!$D$39:$D$782,СВЦЭМ!$A$39:$A$782,$A12,СВЦЭМ!$B$39:$B$782,U$11)+'СЕТ СН'!$F$14+СВЦЭМ!$D$10+'СЕТ СН'!$F$8*'СЕТ СН'!$F$9-'СЕТ СН'!$F$26</f>
        <v>1727.8055065199999</v>
      </c>
      <c r="V12" s="36">
        <f>SUMIFS(СВЦЭМ!$D$39:$D$782,СВЦЭМ!$A$39:$A$782,$A12,СВЦЭМ!$B$39:$B$782,V$11)+'СЕТ СН'!$F$14+СВЦЭМ!$D$10+'СЕТ СН'!$F$8*'СЕТ СН'!$F$9-'СЕТ СН'!$F$26</f>
        <v>1736.79438519</v>
      </c>
      <c r="W12" s="36">
        <f>SUMIFS(СВЦЭМ!$D$39:$D$782,СВЦЭМ!$A$39:$A$782,$A12,СВЦЭМ!$B$39:$B$782,W$11)+'СЕТ СН'!$F$14+СВЦЭМ!$D$10+'СЕТ СН'!$F$8*'СЕТ СН'!$F$9-'СЕТ СН'!$F$26</f>
        <v>1724.7189351299999</v>
      </c>
      <c r="X12" s="36">
        <f>SUMIFS(СВЦЭМ!$D$39:$D$782,СВЦЭМ!$A$39:$A$782,$A12,СВЦЭМ!$B$39:$B$782,X$11)+'СЕТ СН'!$F$14+СВЦЭМ!$D$10+'СЕТ СН'!$F$8*'СЕТ СН'!$F$9-'СЕТ СН'!$F$26</f>
        <v>1794.38438339</v>
      </c>
      <c r="Y12" s="36">
        <f>SUMIFS(СВЦЭМ!$D$39:$D$782,СВЦЭМ!$A$39:$A$782,$A12,СВЦЭМ!$B$39:$B$782,Y$11)+'СЕТ СН'!$F$14+СВЦЭМ!$D$10+'СЕТ СН'!$F$8*'СЕТ СН'!$F$9-'СЕТ СН'!$F$26</f>
        <v>1870.0656846699999</v>
      </c>
    </row>
    <row r="13" spans="1:25" ht="15.75" x14ac:dyDescent="0.2">
      <c r="A13" s="35">
        <f>A12+1</f>
        <v>45140</v>
      </c>
      <c r="B13" s="36">
        <f>SUMIFS(СВЦЭМ!$D$39:$D$782,СВЦЭМ!$A$39:$A$782,$A13,СВЦЭМ!$B$39:$B$782,B$11)+'СЕТ СН'!$F$14+СВЦЭМ!$D$10+'СЕТ СН'!$F$8*'СЕТ СН'!$F$9-'СЕТ СН'!$F$26</f>
        <v>1850.26070572</v>
      </c>
      <c r="C13" s="36">
        <f>SUMIFS(СВЦЭМ!$D$39:$D$782,СВЦЭМ!$A$39:$A$782,$A13,СВЦЭМ!$B$39:$B$782,C$11)+'СЕТ СН'!$F$14+СВЦЭМ!$D$10+'СЕТ СН'!$F$8*'СЕТ СН'!$F$9-'СЕТ СН'!$F$26</f>
        <v>1937.3702647</v>
      </c>
      <c r="D13" s="36">
        <f>SUMIFS(СВЦЭМ!$D$39:$D$782,СВЦЭМ!$A$39:$A$782,$A13,СВЦЭМ!$B$39:$B$782,D$11)+'СЕТ СН'!$F$14+СВЦЭМ!$D$10+'СЕТ СН'!$F$8*'СЕТ СН'!$F$9-'СЕТ СН'!$F$26</f>
        <v>2022.5845503399999</v>
      </c>
      <c r="E13" s="36">
        <f>SUMIFS(СВЦЭМ!$D$39:$D$782,СВЦЭМ!$A$39:$A$782,$A13,СВЦЭМ!$B$39:$B$782,E$11)+'СЕТ СН'!$F$14+СВЦЭМ!$D$10+'СЕТ СН'!$F$8*'СЕТ СН'!$F$9-'СЕТ СН'!$F$26</f>
        <v>2087.9762479300002</v>
      </c>
      <c r="F13" s="36">
        <f>SUMIFS(СВЦЭМ!$D$39:$D$782,СВЦЭМ!$A$39:$A$782,$A13,СВЦЭМ!$B$39:$B$782,F$11)+'СЕТ СН'!$F$14+СВЦЭМ!$D$10+'СЕТ СН'!$F$8*'СЕТ СН'!$F$9-'СЕТ СН'!$F$26</f>
        <v>2116.5114339100001</v>
      </c>
      <c r="G13" s="36">
        <f>SUMIFS(СВЦЭМ!$D$39:$D$782,СВЦЭМ!$A$39:$A$782,$A13,СВЦЭМ!$B$39:$B$782,G$11)+'СЕТ СН'!$F$14+СВЦЭМ!$D$10+'СЕТ СН'!$F$8*'СЕТ СН'!$F$9-'СЕТ СН'!$F$26</f>
        <v>2103.11143378</v>
      </c>
      <c r="H13" s="36">
        <f>SUMIFS(СВЦЭМ!$D$39:$D$782,СВЦЭМ!$A$39:$A$782,$A13,СВЦЭМ!$B$39:$B$782,H$11)+'СЕТ СН'!$F$14+СВЦЭМ!$D$10+'СЕТ СН'!$F$8*'СЕТ СН'!$F$9-'СЕТ СН'!$F$26</f>
        <v>2040.7717879899999</v>
      </c>
      <c r="I13" s="36">
        <f>SUMIFS(СВЦЭМ!$D$39:$D$782,СВЦЭМ!$A$39:$A$782,$A13,СВЦЭМ!$B$39:$B$782,I$11)+'СЕТ СН'!$F$14+СВЦЭМ!$D$10+'СЕТ СН'!$F$8*'СЕТ СН'!$F$9-'СЕТ СН'!$F$26</f>
        <v>1902.82313316</v>
      </c>
      <c r="J13" s="36">
        <f>SUMIFS(СВЦЭМ!$D$39:$D$782,СВЦЭМ!$A$39:$A$782,$A13,СВЦЭМ!$B$39:$B$782,J$11)+'СЕТ СН'!$F$14+СВЦЭМ!$D$10+'СЕТ СН'!$F$8*'СЕТ СН'!$F$9-'СЕТ СН'!$F$26</f>
        <v>1784.00926964</v>
      </c>
      <c r="K13" s="36">
        <f>SUMIFS(СВЦЭМ!$D$39:$D$782,СВЦЭМ!$A$39:$A$782,$A13,СВЦЭМ!$B$39:$B$782,K$11)+'СЕТ СН'!$F$14+СВЦЭМ!$D$10+'СЕТ СН'!$F$8*'СЕТ СН'!$F$9-'СЕТ СН'!$F$26</f>
        <v>1769.84888445</v>
      </c>
      <c r="L13" s="36">
        <f>SUMIFS(СВЦЭМ!$D$39:$D$782,СВЦЭМ!$A$39:$A$782,$A13,СВЦЭМ!$B$39:$B$782,L$11)+'СЕТ СН'!$F$14+СВЦЭМ!$D$10+'СЕТ СН'!$F$8*'СЕТ СН'!$F$9-'СЕТ СН'!$F$26</f>
        <v>1749.8976174899999</v>
      </c>
      <c r="M13" s="36">
        <f>SUMIFS(СВЦЭМ!$D$39:$D$782,СВЦЭМ!$A$39:$A$782,$A13,СВЦЭМ!$B$39:$B$782,M$11)+'СЕТ СН'!$F$14+СВЦЭМ!$D$10+'СЕТ СН'!$F$8*'СЕТ СН'!$F$9-'СЕТ СН'!$F$26</f>
        <v>1722.1253044799998</v>
      </c>
      <c r="N13" s="36">
        <f>SUMIFS(СВЦЭМ!$D$39:$D$782,СВЦЭМ!$A$39:$A$782,$A13,СВЦЭМ!$B$39:$B$782,N$11)+'СЕТ СН'!$F$14+СВЦЭМ!$D$10+'СЕТ СН'!$F$8*'СЕТ СН'!$F$9-'СЕТ СН'!$F$26</f>
        <v>1695.2993849499999</v>
      </c>
      <c r="O13" s="36">
        <f>SUMIFS(СВЦЭМ!$D$39:$D$782,СВЦЭМ!$A$39:$A$782,$A13,СВЦЭМ!$B$39:$B$782,O$11)+'СЕТ СН'!$F$14+СВЦЭМ!$D$10+'СЕТ СН'!$F$8*'СЕТ СН'!$F$9-'СЕТ СН'!$F$26</f>
        <v>1592.24348983</v>
      </c>
      <c r="P13" s="36">
        <f>SUMIFS(СВЦЭМ!$D$39:$D$782,СВЦЭМ!$A$39:$A$782,$A13,СВЦЭМ!$B$39:$B$782,P$11)+'СЕТ СН'!$F$14+СВЦЭМ!$D$10+'СЕТ СН'!$F$8*'СЕТ СН'!$F$9-'СЕТ СН'!$F$26</f>
        <v>1639.2188548899999</v>
      </c>
      <c r="Q13" s="36">
        <f>SUMIFS(СВЦЭМ!$D$39:$D$782,СВЦЭМ!$A$39:$A$782,$A13,СВЦЭМ!$B$39:$B$782,Q$11)+'СЕТ СН'!$F$14+СВЦЭМ!$D$10+'СЕТ СН'!$F$8*'СЕТ СН'!$F$9-'СЕТ СН'!$F$26</f>
        <v>1663.8439099099999</v>
      </c>
      <c r="R13" s="36">
        <f>SUMIFS(СВЦЭМ!$D$39:$D$782,СВЦЭМ!$A$39:$A$782,$A13,СВЦЭМ!$B$39:$B$782,R$11)+'СЕТ СН'!$F$14+СВЦЭМ!$D$10+'СЕТ СН'!$F$8*'СЕТ СН'!$F$9-'СЕТ СН'!$F$26</f>
        <v>1682.38881988</v>
      </c>
      <c r="S13" s="36">
        <f>SUMIFS(СВЦЭМ!$D$39:$D$782,СВЦЭМ!$A$39:$A$782,$A13,СВЦЭМ!$B$39:$B$782,S$11)+'СЕТ СН'!$F$14+СВЦЭМ!$D$10+'СЕТ СН'!$F$8*'СЕТ СН'!$F$9-'СЕТ СН'!$F$26</f>
        <v>1693.5011980199999</v>
      </c>
      <c r="T13" s="36">
        <f>SUMIFS(СВЦЭМ!$D$39:$D$782,СВЦЭМ!$A$39:$A$782,$A13,СВЦЭМ!$B$39:$B$782,T$11)+'СЕТ СН'!$F$14+СВЦЭМ!$D$10+'СЕТ СН'!$F$8*'СЕТ СН'!$F$9-'СЕТ СН'!$F$26</f>
        <v>1720.28125084</v>
      </c>
      <c r="U13" s="36">
        <f>SUMIFS(СВЦЭМ!$D$39:$D$782,СВЦЭМ!$A$39:$A$782,$A13,СВЦЭМ!$B$39:$B$782,U$11)+'СЕТ СН'!$F$14+СВЦЭМ!$D$10+'СЕТ СН'!$F$8*'СЕТ СН'!$F$9-'СЕТ СН'!$F$26</f>
        <v>1736.6995949</v>
      </c>
      <c r="V13" s="36">
        <f>SUMIFS(СВЦЭМ!$D$39:$D$782,СВЦЭМ!$A$39:$A$782,$A13,СВЦЭМ!$B$39:$B$782,V$11)+'СЕТ СН'!$F$14+СВЦЭМ!$D$10+'СЕТ СН'!$F$8*'СЕТ СН'!$F$9-'СЕТ СН'!$F$26</f>
        <v>1771.6870747599999</v>
      </c>
      <c r="W13" s="36">
        <f>SUMIFS(СВЦЭМ!$D$39:$D$782,СВЦЭМ!$A$39:$A$782,$A13,СВЦЭМ!$B$39:$B$782,W$11)+'СЕТ СН'!$F$14+СВЦЭМ!$D$10+'СЕТ СН'!$F$8*'СЕТ СН'!$F$9-'СЕТ СН'!$F$26</f>
        <v>1754.06518054</v>
      </c>
      <c r="X13" s="36">
        <f>SUMIFS(СВЦЭМ!$D$39:$D$782,СВЦЭМ!$A$39:$A$782,$A13,СВЦЭМ!$B$39:$B$782,X$11)+'СЕТ СН'!$F$14+СВЦЭМ!$D$10+'СЕТ СН'!$F$8*'СЕТ СН'!$F$9-'СЕТ СН'!$F$26</f>
        <v>1741.6878443599999</v>
      </c>
      <c r="Y13" s="36">
        <f>SUMIFS(СВЦЭМ!$D$39:$D$782,СВЦЭМ!$A$39:$A$782,$A13,СВЦЭМ!$B$39:$B$782,Y$11)+'СЕТ СН'!$F$14+СВЦЭМ!$D$10+'СЕТ СН'!$F$8*'СЕТ СН'!$F$9-'СЕТ СН'!$F$26</f>
        <v>1799.0533942699999</v>
      </c>
    </row>
    <row r="14" spans="1:25" ht="15.75" x14ac:dyDescent="0.2">
      <c r="A14" s="35">
        <f t="shared" ref="A14:A42" si="0">A13+1</f>
        <v>45141</v>
      </c>
      <c r="B14" s="36">
        <f>SUMIFS(СВЦЭМ!$D$39:$D$782,СВЦЭМ!$A$39:$A$782,$A14,СВЦЭМ!$B$39:$B$782,B$11)+'СЕТ СН'!$F$14+СВЦЭМ!$D$10+'СЕТ СН'!$F$8*'СЕТ СН'!$F$9-'СЕТ СН'!$F$26</f>
        <v>1948.76714169</v>
      </c>
      <c r="C14" s="36">
        <f>SUMIFS(СВЦЭМ!$D$39:$D$782,СВЦЭМ!$A$39:$A$782,$A14,СВЦЭМ!$B$39:$B$782,C$11)+'СЕТ СН'!$F$14+СВЦЭМ!$D$10+'СЕТ СН'!$F$8*'СЕТ СН'!$F$9-'СЕТ СН'!$F$26</f>
        <v>2047.3131421599999</v>
      </c>
      <c r="D14" s="36">
        <f>SUMIFS(СВЦЭМ!$D$39:$D$782,СВЦЭМ!$A$39:$A$782,$A14,СВЦЭМ!$B$39:$B$782,D$11)+'СЕТ СН'!$F$14+СВЦЭМ!$D$10+'СЕТ СН'!$F$8*'СЕТ СН'!$F$9-'СЕТ СН'!$F$26</f>
        <v>2063.10546144</v>
      </c>
      <c r="E14" s="36">
        <f>SUMIFS(СВЦЭМ!$D$39:$D$782,СВЦЭМ!$A$39:$A$782,$A14,СВЦЭМ!$B$39:$B$782,E$11)+'СЕТ СН'!$F$14+СВЦЭМ!$D$10+'СЕТ СН'!$F$8*'СЕТ СН'!$F$9-'СЕТ СН'!$F$26</f>
        <v>2086.7232419900001</v>
      </c>
      <c r="F14" s="36">
        <f>SUMIFS(СВЦЭМ!$D$39:$D$782,СВЦЭМ!$A$39:$A$782,$A14,СВЦЭМ!$B$39:$B$782,F$11)+'СЕТ СН'!$F$14+СВЦЭМ!$D$10+'СЕТ СН'!$F$8*'СЕТ СН'!$F$9-'СЕТ СН'!$F$26</f>
        <v>2088.7588648000001</v>
      </c>
      <c r="G14" s="36">
        <f>SUMIFS(СВЦЭМ!$D$39:$D$782,СВЦЭМ!$A$39:$A$782,$A14,СВЦЭМ!$B$39:$B$782,G$11)+'СЕТ СН'!$F$14+СВЦЭМ!$D$10+'СЕТ СН'!$F$8*'СЕТ СН'!$F$9-'СЕТ СН'!$F$26</f>
        <v>2090.07454155</v>
      </c>
      <c r="H14" s="36">
        <f>SUMIFS(СВЦЭМ!$D$39:$D$782,СВЦЭМ!$A$39:$A$782,$A14,СВЦЭМ!$B$39:$B$782,H$11)+'СЕТ СН'!$F$14+СВЦЭМ!$D$10+'СЕТ СН'!$F$8*'СЕТ СН'!$F$9-'СЕТ СН'!$F$26</f>
        <v>2038.36008502</v>
      </c>
      <c r="I14" s="36">
        <f>SUMIFS(СВЦЭМ!$D$39:$D$782,СВЦЭМ!$A$39:$A$782,$A14,СВЦЭМ!$B$39:$B$782,I$11)+'СЕТ СН'!$F$14+СВЦЭМ!$D$10+'СЕТ СН'!$F$8*'СЕТ СН'!$F$9-'СЕТ СН'!$F$26</f>
        <v>1935.82844778</v>
      </c>
      <c r="J14" s="36">
        <f>SUMIFS(СВЦЭМ!$D$39:$D$782,СВЦЭМ!$A$39:$A$782,$A14,СВЦЭМ!$B$39:$B$782,J$11)+'СЕТ СН'!$F$14+СВЦЭМ!$D$10+'СЕТ СН'!$F$8*'СЕТ СН'!$F$9-'СЕТ СН'!$F$26</f>
        <v>1812.0969168399999</v>
      </c>
      <c r="K14" s="36">
        <f>SUMIFS(СВЦЭМ!$D$39:$D$782,СВЦЭМ!$A$39:$A$782,$A14,СВЦЭМ!$B$39:$B$782,K$11)+'СЕТ СН'!$F$14+СВЦЭМ!$D$10+'СЕТ СН'!$F$8*'СЕТ СН'!$F$9-'СЕТ СН'!$F$26</f>
        <v>1807.20777064</v>
      </c>
      <c r="L14" s="36">
        <f>SUMIFS(СВЦЭМ!$D$39:$D$782,СВЦЭМ!$A$39:$A$782,$A14,СВЦЭМ!$B$39:$B$782,L$11)+'СЕТ СН'!$F$14+СВЦЭМ!$D$10+'СЕТ СН'!$F$8*'СЕТ СН'!$F$9-'СЕТ СН'!$F$26</f>
        <v>1779.7132023699999</v>
      </c>
      <c r="M14" s="36">
        <f>SUMIFS(СВЦЭМ!$D$39:$D$782,СВЦЭМ!$A$39:$A$782,$A14,СВЦЭМ!$B$39:$B$782,M$11)+'СЕТ СН'!$F$14+СВЦЭМ!$D$10+'СЕТ СН'!$F$8*'СЕТ СН'!$F$9-'СЕТ СН'!$F$26</f>
        <v>1764.1157987199999</v>
      </c>
      <c r="N14" s="36">
        <f>SUMIFS(СВЦЭМ!$D$39:$D$782,СВЦЭМ!$A$39:$A$782,$A14,СВЦЭМ!$B$39:$B$782,N$11)+'СЕТ СН'!$F$14+СВЦЭМ!$D$10+'СЕТ СН'!$F$8*'СЕТ СН'!$F$9-'СЕТ СН'!$F$26</f>
        <v>1772.1529277899999</v>
      </c>
      <c r="O14" s="36">
        <f>SUMIFS(СВЦЭМ!$D$39:$D$782,СВЦЭМ!$A$39:$A$782,$A14,СВЦЭМ!$B$39:$B$782,O$11)+'СЕТ СН'!$F$14+СВЦЭМ!$D$10+'СЕТ СН'!$F$8*'СЕТ СН'!$F$9-'СЕТ СН'!$F$26</f>
        <v>1769.63141243</v>
      </c>
      <c r="P14" s="36">
        <f>SUMIFS(СВЦЭМ!$D$39:$D$782,СВЦЭМ!$A$39:$A$782,$A14,СВЦЭМ!$B$39:$B$782,P$11)+'СЕТ СН'!$F$14+СВЦЭМ!$D$10+'СЕТ СН'!$F$8*'СЕТ СН'!$F$9-'СЕТ СН'!$F$26</f>
        <v>1768.23277433</v>
      </c>
      <c r="Q14" s="36">
        <f>SUMIFS(СВЦЭМ!$D$39:$D$782,СВЦЭМ!$A$39:$A$782,$A14,СВЦЭМ!$B$39:$B$782,Q$11)+'СЕТ СН'!$F$14+СВЦЭМ!$D$10+'СЕТ СН'!$F$8*'СЕТ СН'!$F$9-'СЕТ СН'!$F$26</f>
        <v>1772.4920752799999</v>
      </c>
      <c r="R14" s="36">
        <f>SUMIFS(СВЦЭМ!$D$39:$D$782,СВЦЭМ!$A$39:$A$782,$A14,СВЦЭМ!$B$39:$B$782,R$11)+'СЕТ СН'!$F$14+СВЦЭМ!$D$10+'СЕТ СН'!$F$8*'СЕТ СН'!$F$9-'СЕТ СН'!$F$26</f>
        <v>1774.31807701</v>
      </c>
      <c r="S14" s="36">
        <f>SUMIFS(СВЦЭМ!$D$39:$D$782,СВЦЭМ!$A$39:$A$782,$A14,СВЦЭМ!$B$39:$B$782,S$11)+'СЕТ СН'!$F$14+СВЦЭМ!$D$10+'СЕТ СН'!$F$8*'СЕТ СН'!$F$9-'СЕТ СН'!$F$26</f>
        <v>1766.08297636</v>
      </c>
      <c r="T14" s="36">
        <f>SUMIFS(СВЦЭМ!$D$39:$D$782,СВЦЭМ!$A$39:$A$782,$A14,СВЦЭМ!$B$39:$B$782,T$11)+'СЕТ СН'!$F$14+СВЦЭМ!$D$10+'СЕТ СН'!$F$8*'СЕТ СН'!$F$9-'СЕТ СН'!$F$26</f>
        <v>1792.3176879299999</v>
      </c>
      <c r="U14" s="36">
        <f>SUMIFS(СВЦЭМ!$D$39:$D$782,СВЦЭМ!$A$39:$A$782,$A14,СВЦЭМ!$B$39:$B$782,U$11)+'СЕТ СН'!$F$14+СВЦЭМ!$D$10+'СЕТ СН'!$F$8*'СЕТ СН'!$F$9-'СЕТ СН'!$F$26</f>
        <v>1807.1986400399999</v>
      </c>
      <c r="V14" s="36">
        <f>SUMIFS(СВЦЭМ!$D$39:$D$782,СВЦЭМ!$A$39:$A$782,$A14,СВЦЭМ!$B$39:$B$782,V$11)+'СЕТ СН'!$F$14+СВЦЭМ!$D$10+'СЕТ СН'!$F$8*'СЕТ СН'!$F$9-'СЕТ СН'!$F$26</f>
        <v>1810.2923808399999</v>
      </c>
      <c r="W14" s="36">
        <f>SUMIFS(СВЦЭМ!$D$39:$D$782,СВЦЭМ!$A$39:$A$782,$A14,СВЦЭМ!$B$39:$B$782,W$11)+'СЕТ СН'!$F$14+СВЦЭМ!$D$10+'СЕТ СН'!$F$8*'СЕТ СН'!$F$9-'СЕТ СН'!$F$26</f>
        <v>1775.23086661</v>
      </c>
      <c r="X14" s="36">
        <f>SUMIFS(СВЦЭМ!$D$39:$D$782,СВЦЭМ!$A$39:$A$782,$A14,СВЦЭМ!$B$39:$B$782,X$11)+'СЕТ СН'!$F$14+СВЦЭМ!$D$10+'СЕТ СН'!$F$8*'СЕТ СН'!$F$9-'СЕТ СН'!$F$26</f>
        <v>1836.7541496699998</v>
      </c>
      <c r="Y14" s="36">
        <f>SUMIFS(СВЦЭМ!$D$39:$D$782,СВЦЭМ!$A$39:$A$782,$A14,СВЦЭМ!$B$39:$B$782,Y$11)+'СЕТ СН'!$F$14+СВЦЭМ!$D$10+'СЕТ СН'!$F$8*'СЕТ СН'!$F$9-'СЕТ СН'!$F$26</f>
        <v>1959.8189189299999</v>
      </c>
    </row>
    <row r="15" spans="1:25" ht="15.75" x14ac:dyDescent="0.2">
      <c r="A15" s="35">
        <f t="shared" si="0"/>
        <v>45142</v>
      </c>
      <c r="B15" s="36">
        <f>SUMIFS(СВЦЭМ!$D$39:$D$782,СВЦЭМ!$A$39:$A$782,$A15,СВЦЭМ!$B$39:$B$782,B$11)+'СЕТ СН'!$F$14+СВЦЭМ!$D$10+'СЕТ СН'!$F$8*'СЕТ СН'!$F$9-'СЕТ СН'!$F$26</f>
        <v>1980.73058156</v>
      </c>
      <c r="C15" s="36">
        <f>SUMIFS(СВЦЭМ!$D$39:$D$782,СВЦЭМ!$A$39:$A$782,$A15,СВЦЭМ!$B$39:$B$782,C$11)+'СЕТ СН'!$F$14+СВЦЭМ!$D$10+'СЕТ СН'!$F$8*'СЕТ СН'!$F$9-'СЕТ СН'!$F$26</f>
        <v>2076.4588786899999</v>
      </c>
      <c r="D15" s="36">
        <f>SUMIFS(СВЦЭМ!$D$39:$D$782,СВЦЭМ!$A$39:$A$782,$A15,СВЦЭМ!$B$39:$B$782,D$11)+'СЕТ СН'!$F$14+СВЦЭМ!$D$10+'СЕТ СН'!$F$8*'СЕТ СН'!$F$9-'СЕТ СН'!$F$26</f>
        <v>2116.8764177600001</v>
      </c>
      <c r="E15" s="36">
        <f>SUMIFS(СВЦЭМ!$D$39:$D$782,СВЦЭМ!$A$39:$A$782,$A15,СВЦЭМ!$B$39:$B$782,E$11)+'СЕТ СН'!$F$14+СВЦЭМ!$D$10+'СЕТ СН'!$F$8*'СЕТ СН'!$F$9-'СЕТ СН'!$F$26</f>
        <v>2181.04513761</v>
      </c>
      <c r="F15" s="36">
        <f>SUMIFS(СВЦЭМ!$D$39:$D$782,СВЦЭМ!$A$39:$A$782,$A15,СВЦЭМ!$B$39:$B$782,F$11)+'СЕТ СН'!$F$14+СВЦЭМ!$D$10+'СЕТ СН'!$F$8*'СЕТ СН'!$F$9-'СЕТ СН'!$F$26</f>
        <v>2187.6880610100002</v>
      </c>
      <c r="G15" s="36">
        <f>SUMIFS(СВЦЭМ!$D$39:$D$782,СВЦЭМ!$A$39:$A$782,$A15,СВЦЭМ!$B$39:$B$782,G$11)+'СЕТ СН'!$F$14+СВЦЭМ!$D$10+'СЕТ СН'!$F$8*'СЕТ СН'!$F$9-'СЕТ СН'!$F$26</f>
        <v>2183.9950895500001</v>
      </c>
      <c r="H15" s="36">
        <f>SUMIFS(СВЦЭМ!$D$39:$D$782,СВЦЭМ!$A$39:$A$782,$A15,СВЦЭМ!$B$39:$B$782,H$11)+'СЕТ СН'!$F$14+СВЦЭМ!$D$10+'СЕТ СН'!$F$8*'СЕТ СН'!$F$9-'СЕТ СН'!$F$26</f>
        <v>2131.2707346800003</v>
      </c>
      <c r="I15" s="36">
        <f>SUMIFS(СВЦЭМ!$D$39:$D$782,СВЦЭМ!$A$39:$A$782,$A15,СВЦЭМ!$B$39:$B$782,I$11)+'СЕТ СН'!$F$14+СВЦЭМ!$D$10+'СЕТ СН'!$F$8*'СЕТ СН'!$F$9-'СЕТ СН'!$F$26</f>
        <v>1990.7267797099998</v>
      </c>
      <c r="J15" s="36">
        <f>SUMIFS(СВЦЭМ!$D$39:$D$782,СВЦЭМ!$A$39:$A$782,$A15,СВЦЭМ!$B$39:$B$782,J$11)+'СЕТ СН'!$F$14+СВЦЭМ!$D$10+'СЕТ СН'!$F$8*'СЕТ СН'!$F$9-'СЕТ СН'!$F$26</f>
        <v>1878.66131281</v>
      </c>
      <c r="K15" s="36">
        <f>SUMIFS(СВЦЭМ!$D$39:$D$782,СВЦЭМ!$A$39:$A$782,$A15,СВЦЭМ!$B$39:$B$782,K$11)+'СЕТ СН'!$F$14+СВЦЭМ!$D$10+'СЕТ СН'!$F$8*'СЕТ СН'!$F$9-'СЕТ СН'!$F$26</f>
        <v>1839.12347851</v>
      </c>
      <c r="L15" s="36">
        <f>SUMIFS(СВЦЭМ!$D$39:$D$782,СВЦЭМ!$A$39:$A$782,$A15,СВЦЭМ!$B$39:$B$782,L$11)+'СЕТ СН'!$F$14+СВЦЭМ!$D$10+'СЕТ СН'!$F$8*'СЕТ СН'!$F$9-'СЕТ СН'!$F$26</f>
        <v>1785.58664703</v>
      </c>
      <c r="M15" s="36">
        <f>SUMIFS(СВЦЭМ!$D$39:$D$782,СВЦЭМ!$A$39:$A$782,$A15,СВЦЭМ!$B$39:$B$782,M$11)+'СЕТ СН'!$F$14+СВЦЭМ!$D$10+'СЕТ СН'!$F$8*'СЕТ СН'!$F$9-'СЕТ СН'!$F$26</f>
        <v>1776.7673395099998</v>
      </c>
      <c r="N15" s="36">
        <f>SUMIFS(СВЦЭМ!$D$39:$D$782,СВЦЭМ!$A$39:$A$782,$A15,СВЦЭМ!$B$39:$B$782,N$11)+'СЕТ СН'!$F$14+СВЦЭМ!$D$10+'СЕТ СН'!$F$8*'СЕТ СН'!$F$9-'СЕТ СН'!$F$26</f>
        <v>1773.1912360199999</v>
      </c>
      <c r="O15" s="36">
        <f>SUMIFS(СВЦЭМ!$D$39:$D$782,СВЦЭМ!$A$39:$A$782,$A15,СВЦЭМ!$B$39:$B$782,O$11)+'СЕТ СН'!$F$14+СВЦЭМ!$D$10+'СЕТ СН'!$F$8*'СЕТ СН'!$F$9-'СЕТ СН'!$F$26</f>
        <v>1740.5741627899999</v>
      </c>
      <c r="P15" s="36">
        <f>SUMIFS(СВЦЭМ!$D$39:$D$782,СВЦЭМ!$A$39:$A$782,$A15,СВЦЭМ!$B$39:$B$782,P$11)+'СЕТ СН'!$F$14+СВЦЭМ!$D$10+'СЕТ СН'!$F$8*'СЕТ СН'!$F$9-'СЕТ СН'!$F$26</f>
        <v>1729.50022238</v>
      </c>
      <c r="Q15" s="36">
        <f>SUMIFS(СВЦЭМ!$D$39:$D$782,СВЦЭМ!$A$39:$A$782,$A15,СВЦЭМ!$B$39:$B$782,Q$11)+'СЕТ СН'!$F$14+СВЦЭМ!$D$10+'СЕТ СН'!$F$8*'СЕТ СН'!$F$9-'СЕТ СН'!$F$26</f>
        <v>1731.4269121999998</v>
      </c>
      <c r="R15" s="36">
        <f>SUMIFS(СВЦЭМ!$D$39:$D$782,СВЦЭМ!$A$39:$A$782,$A15,СВЦЭМ!$B$39:$B$782,R$11)+'СЕТ СН'!$F$14+СВЦЭМ!$D$10+'СЕТ СН'!$F$8*'СЕТ СН'!$F$9-'СЕТ СН'!$F$26</f>
        <v>1750.3983353599999</v>
      </c>
      <c r="S15" s="36">
        <f>SUMIFS(СВЦЭМ!$D$39:$D$782,СВЦЭМ!$A$39:$A$782,$A15,СВЦЭМ!$B$39:$B$782,S$11)+'СЕТ СН'!$F$14+СВЦЭМ!$D$10+'СЕТ СН'!$F$8*'СЕТ СН'!$F$9-'СЕТ СН'!$F$26</f>
        <v>1728.33523317</v>
      </c>
      <c r="T15" s="36">
        <f>SUMIFS(СВЦЭМ!$D$39:$D$782,СВЦЭМ!$A$39:$A$782,$A15,СВЦЭМ!$B$39:$B$782,T$11)+'СЕТ СН'!$F$14+СВЦЭМ!$D$10+'СЕТ СН'!$F$8*'СЕТ СН'!$F$9-'СЕТ СН'!$F$26</f>
        <v>1747.9208479599999</v>
      </c>
      <c r="U15" s="36">
        <f>SUMIFS(СВЦЭМ!$D$39:$D$782,СВЦЭМ!$A$39:$A$782,$A15,СВЦЭМ!$B$39:$B$782,U$11)+'СЕТ СН'!$F$14+СВЦЭМ!$D$10+'СЕТ СН'!$F$8*'СЕТ СН'!$F$9-'СЕТ СН'!$F$26</f>
        <v>1760.49831748</v>
      </c>
      <c r="V15" s="36">
        <f>SUMIFS(СВЦЭМ!$D$39:$D$782,СВЦЭМ!$A$39:$A$782,$A15,СВЦЭМ!$B$39:$B$782,V$11)+'СЕТ СН'!$F$14+СВЦЭМ!$D$10+'СЕТ СН'!$F$8*'СЕТ СН'!$F$9-'СЕТ СН'!$F$26</f>
        <v>1772.86875869</v>
      </c>
      <c r="W15" s="36">
        <f>SUMIFS(СВЦЭМ!$D$39:$D$782,СВЦЭМ!$A$39:$A$782,$A15,СВЦЭМ!$B$39:$B$782,W$11)+'СЕТ СН'!$F$14+СВЦЭМ!$D$10+'СЕТ СН'!$F$8*'СЕТ СН'!$F$9-'СЕТ СН'!$F$26</f>
        <v>1746.82002883</v>
      </c>
      <c r="X15" s="36">
        <f>SUMIFS(СВЦЭМ!$D$39:$D$782,СВЦЭМ!$A$39:$A$782,$A15,СВЦЭМ!$B$39:$B$782,X$11)+'СЕТ СН'!$F$14+СВЦЭМ!$D$10+'СЕТ СН'!$F$8*'СЕТ СН'!$F$9-'СЕТ СН'!$F$26</f>
        <v>1808.6678086299999</v>
      </c>
      <c r="Y15" s="36">
        <f>SUMIFS(СВЦЭМ!$D$39:$D$782,СВЦЭМ!$A$39:$A$782,$A15,СВЦЭМ!$B$39:$B$782,Y$11)+'СЕТ СН'!$F$14+СВЦЭМ!$D$10+'СЕТ СН'!$F$8*'СЕТ СН'!$F$9-'СЕТ СН'!$F$26</f>
        <v>2037.06776231</v>
      </c>
    </row>
    <row r="16" spans="1:25" ht="15.75" x14ac:dyDescent="0.2">
      <c r="A16" s="35">
        <f t="shared" si="0"/>
        <v>45143</v>
      </c>
      <c r="B16" s="36">
        <f>SUMIFS(СВЦЭМ!$D$39:$D$782,СВЦЭМ!$A$39:$A$782,$A16,СВЦЭМ!$B$39:$B$782,B$11)+'СЕТ СН'!$F$14+СВЦЭМ!$D$10+'СЕТ СН'!$F$8*'СЕТ СН'!$F$9-'СЕТ СН'!$F$26</f>
        <v>1958.00194474</v>
      </c>
      <c r="C16" s="36">
        <f>SUMIFS(СВЦЭМ!$D$39:$D$782,СВЦЭМ!$A$39:$A$782,$A16,СВЦЭМ!$B$39:$B$782,C$11)+'СЕТ СН'!$F$14+СВЦЭМ!$D$10+'СЕТ СН'!$F$8*'СЕТ СН'!$F$9-'СЕТ СН'!$F$26</f>
        <v>2036.43972003</v>
      </c>
      <c r="D16" s="36">
        <f>SUMIFS(СВЦЭМ!$D$39:$D$782,СВЦЭМ!$A$39:$A$782,$A16,СВЦЭМ!$B$39:$B$782,D$11)+'СЕТ СН'!$F$14+СВЦЭМ!$D$10+'СЕТ СН'!$F$8*'СЕТ СН'!$F$9-'СЕТ СН'!$F$26</f>
        <v>2086.8831307300002</v>
      </c>
      <c r="E16" s="36">
        <f>SUMIFS(СВЦЭМ!$D$39:$D$782,СВЦЭМ!$A$39:$A$782,$A16,СВЦЭМ!$B$39:$B$782,E$11)+'СЕТ СН'!$F$14+СВЦЭМ!$D$10+'СЕТ СН'!$F$8*'СЕТ СН'!$F$9-'СЕТ СН'!$F$26</f>
        <v>2129.4383207199999</v>
      </c>
      <c r="F16" s="36">
        <f>SUMIFS(СВЦЭМ!$D$39:$D$782,СВЦЭМ!$A$39:$A$782,$A16,СВЦЭМ!$B$39:$B$782,F$11)+'СЕТ СН'!$F$14+СВЦЭМ!$D$10+'СЕТ СН'!$F$8*'СЕТ СН'!$F$9-'СЕТ СН'!$F$26</f>
        <v>2131.10764905</v>
      </c>
      <c r="G16" s="36">
        <f>SUMIFS(СВЦЭМ!$D$39:$D$782,СВЦЭМ!$A$39:$A$782,$A16,СВЦЭМ!$B$39:$B$782,G$11)+'СЕТ СН'!$F$14+СВЦЭМ!$D$10+'СЕТ СН'!$F$8*'СЕТ СН'!$F$9-'СЕТ СН'!$F$26</f>
        <v>2121.9989362000001</v>
      </c>
      <c r="H16" s="36">
        <f>SUMIFS(СВЦЭМ!$D$39:$D$782,СВЦЭМ!$A$39:$A$782,$A16,СВЦЭМ!$B$39:$B$782,H$11)+'СЕТ СН'!$F$14+СВЦЭМ!$D$10+'СЕТ СН'!$F$8*'СЕТ СН'!$F$9-'СЕТ СН'!$F$26</f>
        <v>2098.8121243700002</v>
      </c>
      <c r="I16" s="36">
        <f>SUMIFS(СВЦЭМ!$D$39:$D$782,СВЦЭМ!$A$39:$A$782,$A16,СВЦЭМ!$B$39:$B$782,I$11)+'СЕТ СН'!$F$14+СВЦЭМ!$D$10+'СЕТ СН'!$F$8*'СЕТ СН'!$F$9-'СЕТ СН'!$F$26</f>
        <v>2002.8684156099998</v>
      </c>
      <c r="J16" s="36">
        <f>SUMIFS(СВЦЭМ!$D$39:$D$782,СВЦЭМ!$A$39:$A$782,$A16,СВЦЭМ!$B$39:$B$782,J$11)+'СЕТ СН'!$F$14+СВЦЭМ!$D$10+'СЕТ СН'!$F$8*'СЕТ СН'!$F$9-'СЕТ СН'!$F$26</f>
        <v>1894.4593852799999</v>
      </c>
      <c r="K16" s="36">
        <f>SUMIFS(СВЦЭМ!$D$39:$D$782,СВЦЭМ!$A$39:$A$782,$A16,СВЦЭМ!$B$39:$B$782,K$11)+'СЕТ СН'!$F$14+СВЦЭМ!$D$10+'СЕТ СН'!$F$8*'СЕТ СН'!$F$9-'СЕТ СН'!$F$26</f>
        <v>1816.60600398</v>
      </c>
      <c r="L16" s="36">
        <f>SUMIFS(СВЦЭМ!$D$39:$D$782,СВЦЭМ!$A$39:$A$782,$A16,СВЦЭМ!$B$39:$B$782,L$11)+'СЕТ СН'!$F$14+СВЦЭМ!$D$10+'СЕТ СН'!$F$8*'СЕТ СН'!$F$9-'СЕТ СН'!$F$26</f>
        <v>1752.9117270499999</v>
      </c>
      <c r="M16" s="36">
        <f>SUMIFS(СВЦЭМ!$D$39:$D$782,СВЦЭМ!$A$39:$A$782,$A16,СВЦЭМ!$B$39:$B$782,M$11)+'СЕТ СН'!$F$14+СВЦЭМ!$D$10+'СЕТ СН'!$F$8*'СЕТ СН'!$F$9-'СЕТ СН'!$F$26</f>
        <v>1713.79560371</v>
      </c>
      <c r="N16" s="36">
        <f>SUMIFS(СВЦЭМ!$D$39:$D$782,СВЦЭМ!$A$39:$A$782,$A16,СВЦЭМ!$B$39:$B$782,N$11)+'СЕТ СН'!$F$14+СВЦЭМ!$D$10+'СЕТ СН'!$F$8*'СЕТ СН'!$F$9-'СЕТ СН'!$F$26</f>
        <v>1709.5162971299999</v>
      </c>
      <c r="O16" s="36">
        <f>SUMIFS(СВЦЭМ!$D$39:$D$782,СВЦЭМ!$A$39:$A$782,$A16,СВЦЭМ!$B$39:$B$782,O$11)+'СЕТ СН'!$F$14+СВЦЭМ!$D$10+'СЕТ СН'!$F$8*'СЕТ СН'!$F$9-'СЕТ СН'!$F$26</f>
        <v>1711.6224648800001</v>
      </c>
      <c r="P16" s="36">
        <f>SUMIFS(СВЦЭМ!$D$39:$D$782,СВЦЭМ!$A$39:$A$782,$A16,СВЦЭМ!$B$39:$B$782,P$11)+'СЕТ СН'!$F$14+СВЦЭМ!$D$10+'СЕТ СН'!$F$8*'СЕТ СН'!$F$9-'СЕТ СН'!$F$26</f>
        <v>1720.7453080499999</v>
      </c>
      <c r="Q16" s="36">
        <f>SUMIFS(СВЦЭМ!$D$39:$D$782,СВЦЭМ!$A$39:$A$782,$A16,СВЦЭМ!$B$39:$B$782,Q$11)+'СЕТ СН'!$F$14+СВЦЭМ!$D$10+'СЕТ СН'!$F$8*'СЕТ СН'!$F$9-'СЕТ СН'!$F$26</f>
        <v>1731.5852615899998</v>
      </c>
      <c r="R16" s="36">
        <f>SUMIFS(СВЦЭМ!$D$39:$D$782,СВЦЭМ!$A$39:$A$782,$A16,СВЦЭМ!$B$39:$B$782,R$11)+'СЕТ СН'!$F$14+СВЦЭМ!$D$10+'СЕТ СН'!$F$8*'СЕТ СН'!$F$9-'СЕТ СН'!$F$26</f>
        <v>1722.5533607899999</v>
      </c>
      <c r="S16" s="36">
        <f>SUMIFS(СВЦЭМ!$D$39:$D$782,СВЦЭМ!$A$39:$A$782,$A16,СВЦЭМ!$B$39:$B$782,S$11)+'СЕТ СН'!$F$14+СВЦЭМ!$D$10+'СЕТ СН'!$F$8*'СЕТ СН'!$F$9-'СЕТ СН'!$F$26</f>
        <v>1703.34563613</v>
      </c>
      <c r="T16" s="36">
        <f>SUMIFS(СВЦЭМ!$D$39:$D$782,СВЦЭМ!$A$39:$A$782,$A16,СВЦЭМ!$B$39:$B$782,T$11)+'СЕТ СН'!$F$14+СВЦЭМ!$D$10+'СЕТ СН'!$F$8*'СЕТ СН'!$F$9-'СЕТ СН'!$F$26</f>
        <v>1723.3220279</v>
      </c>
      <c r="U16" s="36">
        <f>SUMIFS(СВЦЭМ!$D$39:$D$782,СВЦЭМ!$A$39:$A$782,$A16,СВЦЭМ!$B$39:$B$782,U$11)+'СЕТ СН'!$F$14+СВЦЭМ!$D$10+'СЕТ СН'!$F$8*'СЕТ СН'!$F$9-'СЕТ СН'!$F$26</f>
        <v>1738.70704598</v>
      </c>
      <c r="V16" s="36">
        <f>SUMIFS(СВЦЭМ!$D$39:$D$782,СВЦЭМ!$A$39:$A$782,$A16,СВЦЭМ!$B$39:$B$782,V$11)+'СЕТ СН'!$F$14+СВЦЭМ!$D$10+'СЕТ СН'!$F$8*'СЕТ СН'!$F$9-'СЕТ СН'!$F$26</f>
        <v>1752.7892680099999</v>
      </c>
      <c r="W16" s="36">
        <f>SUMIFS(СВЦЭМ!$D$39:$D$782,СВЦЭМ!$A$39:$A$782,$A16,СВЦЭМ!$B$39:$B$782,W$11)+'СЕТ СН'!$F$14+СВЦЭМ!$D$10+'СЕТ СН'!$F$8*'СЕТ СН'!$F$9-'СЕТ СН'!$F$26</f>
        <v>1727.1517352799999</v>
      </c>
      <c r="X16" s="36">
        <f>SUMIFS(СВЦЭМ!$D$39:$D$782,СВЦЭМ!$A$39:$A$782,$A16,СВЦЭМ!$B$39:$B$782,X$11)+'СЕТ СН'!$F$14+СВЦЭМ!$D$10+'СЕТ СН'!$F$8*'СЕТ СН'!$F$9-'СЕТ СН'!$F$26</f>
        <v>1780.62456767</v>
      </c>
      <c r="Y16" s="36">
        <f>SUMIFS(СВЦЭМ!$D$39:$D$782,СВЦЭМ!$A$39:$A$782,$A16,СВЦЭМ!$B$39:$B$782,Y$11)+'СЕТ СН'!$F$14+СВЦЭМ!$D$10+'СЕТ СН'!$F$8*'СЕТ СН'!$F$9-'СЕТ СН'!$F$26</f>
        <v>1852.82659838</v>
      </c>
    </row>
    <row r="17" spans="1:25" ht="15.75" x14ac:dyDescent="0.2">
      <c r="A17" s="35">
        <f t="shared" si="0"/>
        <v>45144</v>
      </c>
      <c r="B17" s="36">
        <f>SUMIFS(СВЦЭМ!$D$39:$D$782,СВЦЭМ!$A$39:$A$782,$A17,СВЦЭМ!$B$39:$B$782,B$11)+'СЕТ СН'!$F$14+СВЦЭМ!$D$10+'СЕТ СН'!$F$8*'СЕТ СН'!$F$9-'СЕТ СН'!$F$26</f>
        <v>1938.9102218799999</v>
      </c>
      <c r="C17" s="36">
        <f>SUMIFS(СВЦЭМ!$D$39:$D$782,СВЦЭМ!$A$39:$A$782,$A17,СВЦЭМ!$B$39:$B$782,C$11)+'СЕТ СН'!$F$14+СВЦЭМ!$D$10+'СЕТ СН'!$F$8*'СЕТ СН'!$F$9-'СЕТ СН'!$F$26</f>
        <v>1950.6147374099999</v>
      </c>
      <c r="D17" s="36">
        <f>SUMIFS(СВЦЭМ!$D$39:$D$782,СВЦЭМ!$A$39:$A$782,$A17,СВЦЭМ!$B$39:$B$782,D$11)+'СЕТ СН'!$F$14+СВЦЭМ!$D$10+'СЕТ СН'!$F$8*'СЕТ СН'!$F$9-'СЕТ СН'!$F$26</f>
        <v>1980.1833970499999</v>
      </c>
      <c r="E17" s="36">
        <f>SUMIFS(СВЦЭМ!$D$39:$D$782,СВЦЭМ!$A$39:$A$782,$A17,СВЦЭМ!$B$39:$B$782,E$11)+'СЕТ СН'!$F$14+СВЦЭМ!$D$10+'СЕТ СН'!$F$8*'СЕТ СН'!$F$9-'СЕТ СН'!$F$26</f>
        <v>2082.1221013700001</v>
      </c>
      <c r="F17" s="36">
        <f>SUMIFS(СВЦЭМ!$D$39:$D$782,СВЦЭМ!$A$39:$A$782,$A17,СВЦЭМ!$B$39:$B$782,F$11)+'СЕТ СН'!$F$14+СВЦЭМ!$D$10+'СЕТ СН'!$F$8*'СЕТ СН'!$F$9-'СЕТ СН'!$F$26</f>
        <v>2107.2568660900001</v>
      </c>
      <c r="G17" s="36">
        <f>SUMIFS(СВЦЭМ!$D$39:$D$782,СВЦЭМ!$A$39:$A$782,$A17,СВЦЭМ!$B$39:$B$782,G$11)+'СЕТ СН'!$F$14+СВЦЭМ!$D$10+'СЕТ СН'!$F$8*'СЕТ СН'!$F$9-'СЕТ СН'!$F$26</f>
        <v>2039.0962357199999</v>
      </c>
      <c r="H17" s="36">
        <f>SUMIFS(СВЦЭМ!$D$39:$D$782,СВЦЭМ!$A$39:$A$782,$A17,СВЦЭМ!$B$39:$B$782,H$11)+'СЕТ СН'!$F$14+СВЦЭМ!$D$10+'СЕТ СН'!$F$8*'СЕТ СН'!$F$9-'СЕТ СН'!$F$26</f>
        <v>2085.82106574</v>
      </c>
      <c r="I17" s="36">
        <f>SUMIFS(СВЦЭМ!$D$39:$D$782,СВЦЭМ!$A$39:$A$782,$A17,СВЦЭМ!$B$39:$B$782,I$11)+'СЕТ СН'!$F$14+СВЦЭМ!$D$10+'СЕТ СН'!$F$8*'СЕТ СН'!$F$9-'СЕТ СН'!$F$26</f>
        <v>2011.1999265699999</v>
      </c>
      <c r="J17" s="36">
        <f>SUMIFS(СВЦЭМ!$D$39:$D$782,СВЦЭМ!$A$39:$A$782,$A17,СВЦЭМ!$B$39:$B$782,J$11)+'СЕТ СН'!$F$14+СВЦЭМ!$D$10+'СЕТ СН'!$F$8*'СЕТ СН'!$F$9-'СЕТ СН'!$F$26</f>
        <v>1945.09816673</v>
      </c>
      <c r="K17" s="36">
        <f>SUMIFS(СВЦЭМ!$D$39:$D$782,СВЦЭМ!$A$39:$A$782,$A17,СВЦЭМ!$B$39:$B$782,K$11)+'СЕТ СН'!$F$14+СВЦЭМ!$D$10+'СЕТ СН'!$F$8*'СЕТ СН'!$F$9-'СЕТ СН'!$F$26</f>
        <v>1840.85910638</v>
      </c>
      <c r="L17" s="36">
        <f>SUMIFS(СВЦЭМ!$D$39:$D$782,СВЦЭМ!$A$39:$A$782,$A17,СВЦЭМ!$B$39:$B$782,L$11)+'СЕТ СН'!$F$14+СВЦЭМ!$D$10+'СЕТ СН'!$F$8*'СЕТ СН'!$F$9-'СЕТ СН'!$F$26</f>
        <v>1770.60873434</v>
      </c>
      <c r="M17" s="36">
        <f>SUMIFS(СВЦЭМ!$D$39:$D$782,СВЦЭМ!$A$39:$A$782,$A17,СВЦЭМ!$B$39:$B$782,M$11)+'СЕТ СН'!$F$14+СВЦЭМ!$D$10+'СЕТ СН'!$F$8*'СЕТ СН'!$F$9-'СЕТ СН'!$F$26</f>
        <v>1735.1435070299999</v>
      </c>
      <c r="N17" s="36">
        <f>SUMIFS(СВЦЭМ!$D$39:$D$782,СВЦЭМ!$A$39:$A$782,$A17,СВЦЭМ!$B$39:$B$782,N$11)+'СЕТ СН'!$F$14+СВЦЭМ!$D$10+'СЕТ СН'!$F$8*'СЕТ СН'!$F$9-'СЕТ СН'!$F$26</f>
        <v>1717.2456830399999</v>
      </c>
      <c r="O17" s="36">
        <f>SUMIFS(СВЦЭМ!$D$39:$D$782,СВЦЭМ!$A$39:$A$782,$A17,СВЦЭМ!$B$39:$B$782,O$11)+'СЕТ СН'!$F$14+СВЦЭМ!$D$10+'СЕТ СН'!$F$8*'СЕТ СН'!$F$9-'СЕТ СН'!$F$26</f>
        <v>1737.86262487</v>
      </c>
      <c r="P17" s="36">
        <f>SUMIFS(СВЦЭМ!$D$39:$D$782,СВЦЭМ!$A$39:$A$782,$A17,СВЦЭМ!$B$39:$B$782,P$11)+'СЕТ СН'!$F$14+СВЦЭМ!$D$10+'СЕТ СН'!$F$8*'СЕТ СН'!$F$9-'СЕТ СН'!$F$26</f>
        <v>1740.7263483199999</v>
      </c>
      <c r="Q17" s="36">
        <f>SUMIFS(СВЦЭМ!$D$39:$D$782,СВЦЭМ!$A$39:$A$782,$A17,СВЦЭМ!$B$39:$B$782,Q$11)+'СЕТ СН'!$F$14+СВЦЭМ!$D$10+'СЕТ СН'!$F$8*'СЕТ СН'!$F$9-'СЕТ СН'!$F$26</f>
        <v>1747.5081554799999</v>
      </c>
      <c r="R17" s="36">
        <f>SUMIFS(СВЦЭМ!$D$39:$D$782,СВЦЭМ!$A$39:$A$782,$A17,СВЦЭМ!$B$39:$B$782,R$11)+'СЕТ СН'!$F$14+СВЦЭМ!$D$10+'СЕТ СН'!$F$8*'СЕТ СН'!$F$9-'СЕТ СН'!$F$26</f>
        <v>1731.8116542400001</v>
      </c>
      <c r="S17" s="36">
        <f>SUMIFS(СВЦЭМ!$D$39:$D$782,СВЦЭМ!$A$39:$A$782,$A17,СВЦЭМ!$B$39:$B$782,S$11)+'СЕТ СН'!$F$14+СВЦЭМ!$D$10+'СЕТ СН'!$F$8*'СЕТ СН'!$F$9-'СЕТ СН'!$F$26</f>
        <v>1714.4319903799999</v>
      </c>
      <c r="T17" s="36">
        <f>SUMIFS(СВЦЭМ!$D$39:$D$782,СВЦЭМ!$A$39:$A$782,$A17,СВЦЭМ!$B$39:$B$782,T$11)+'СЕТ СН'!$F$14+СВЦЭМ!$D$10+'СЕТ СН'!$F$8*'СЕТ СН'!$F$9-'СЕТ СН'!$F$26</f>
        <v>1728.74500272</v>
      </c>
      <c r="U17" s="36">
        <f>SUMIFS(СВЦЭМ!$D$39:$D$782,СВЦЭМ!$A$39:$A$782,$A17,СВЦЭМ!$B$39:$B$782,U$11)+'СЕТ СН'!$F$14+СВЦЭМ!$D$10+'СЕТ СН'!$F$8*'СЕТ СН'!$F$9-'СЕТ СН'!$F$26</f>
        <v>1734.7896647099999</v>
      </c>
      <c r="V17" s="36">
        <f>SUMIFS(СВЦЭМ!$D$39:$D$782,СВЦЭМ!$A$39:$A$782,$A17,СВЦЭМ!$B$39:$B$782,V$11)+'СЕТ СН'!$F$14+СВЦЭМ!$D$10+'СЕТ СН'!$F$8*'СЕТ СН'!$F$9-'СЕТ СН'!$F$26</f>
        <v>1745.8391152899999</v>
      </c>
      <c r="W17" s="36">
        <f>SUMIFS(СВЦЭМ!$D$39:$D$782,СВЦЭМ!$A$39:$A$782,$A17,СВЦЭМ!$B$39:$B$782,W$11)+'СЕТ СН'!$F$14+СВЦЭМ!$D$10+'СЕТ СН'!$F$8*'СЕТ СН'!$F$9-'СЕТ СН'!$F$26</f>
        <v>1729.8112852499999</v>
      </c>
      <c r="X17" s="36">
        <f>SUMIFS(СВЦЭМ!$D$39:$D$782,СВЦЭМ!$A$39:$A$782,$A17,СВЦЭМ!$B$39:$B$782,X$11)+'СЕТ СН'!$F$14+СВЦЭМ!$D$10+'СЕТ СН'!$F$8*'СЕТ СН'!$F$9-'СЕТ СН'!$F$26</f>
        <v>1790.8285933899999</v>
      </c>
      <c r="Y17" s="36">
        <f>SUMIFS(СВЦЭМ!$D$39:$D$782,СВЦЭМ!$A$39:$A$782,$A17,СВЦЭМ!$B$39:$B$782,Y$11)+'СЕТ СН'!$F$14+СВЦЭМ!$D$10+'СЕТ СН'!$F$8*'СЕТ СН'!$F$9-'СЕТ СН'!$F$26</f>
        <v>1877.2877022999999</v>
      </c>
    </row>
    <row r="18" spans="1:25" ht="15.75" x14ac:dyDescent="0.2">
      <c r="A18" s="35">
        <f t="shared" si="0"/>
        <v>45145</v>
      </c>
      <c r="B18" s="36">
        <f>SUMIFS(СВЦЭМ!$D$39:$D$782,СВЦЭМ!$A$39:$A$782,$A18,СВЦЭМ!$B$39:$B$782,B$11)+'СЕТ СН'!$F$14+СВЦЭМ!$D$10+'СЕТ СН'!$F$8*'СЕТ СН'!$F$9-'СЕТ СН'!$F$26</f>
        <v>1877.3991777199999</v>
      </c>
      <c r="C18" s="36">
        <f>SUMIFS(СВЦЭМ!$D$39:$D$782,СВЦЭМ!$A$39:$A$782,$A18,СВЦЭМ!$B$39:$B$782,C$11)+'СЕТ СН'!$F$14+СВЦЭМ!$D$10+'СЕТ СН'!$F$8*'СЕТ СН'!$F$9-'СЕТ СН'!$F$26</f>
        <v>1980.7512665199999</v>
      </c>
      <c r="D18" s="36">
        <f>SUMIFS(СВЦЭМ!$D$39:$D$782,СВЦЭМ!$A$39:$A$782,$A18,СВЦЭМ!$B$39:$B$782,D$11)+'СЕТ СН'!$F$14+СВЦЭМ!$D$10+'СЕТ СН'!$F$8*'СЕТ СН'!$F$9-'СЕТ СН'!$F$26</f>
        <v>2021.0938508899999</v>
      </c>
      <c r="E18" s="36">
        <f>SUMIFS(СВЦЭМ!$D$39:$D$782,СВЦЭМ!$A$39:$A$782,$A18,СВЦЭМ!$B$39:$B$782,E$11)+'СЕТ СН'!$F$14+СВЦЭМ!$D$10+'СЕТ СН'!$F$8*'СЕТ СН'!$F$9-'СЕТ СН'!$F$26</f>
        <v>2067.3076000000001</v>
      </c>
      <c r="F18" s="36">
        <f>SUMIFS(СВЦЭМ!$D$39:$D$782,СВЦЭМ!$A$39:$A$782,$A18,СВЦЭМ!$B$39:$B$782,F$11)+'СЕТ СН'!$F$14+СВЦЭМ!$D$10+'СЕТ СН'!$F$8*'СЕТ СН'!$F$9-'СЕТ СН'!$F$26</f>
        <v>2064.1386744199999</v>
      </c>
      <c r="G18" s="36">
        <f>SUMIFS(СВЦЭМ!$D$39:$D$782,СВЦЭМ!$A$39:$A$782,$A18,СВЦЭМ!$B$39:$B$782,G$11)+'СЕТ СН'!$F$14+СВЦЭМ!$D$10+'СЕТ СН'!$F$8*'СЕТ СН'!$F$9-'СЕТ СН'!$F$26</f>
        <v>2066.8233611000001</v>
      </c>
      <c r="H18" s="36">
        <f>SUMIFS(СВЦЭМ!$D$39:$D$782,СВЦЭМ!$A$39:$A$782,$A18,СВЦЭМ!$B$39:$B$782,H$11)+'СЕТ СН'!$F$14+СВЦЭМ!$D$10+'СЕТ СН'!$F$8*'СЕТ СН'!$F$9-'СЕТ СН'!$F$26</f>
        <v>2110.9628373999999</v>
      </c>
      <c r="I18" s="36">
        <f>SUMIFS(СВЦЭМ!$D$39:$D$782,СВЦЭМ!$A$39:$A$782,$A18,СВЦЭМ!$B$39:$B$782,I$11)+'СЕТ СН'!$F$14+СВЦЭМ!$D$10+'СЕТ СН'!$F$8*'СЕТ СН'!$F$9-'СЕТ СН'!$F$26</f>
        <v>1899.7695064899999</v>
      </c>
      <c r="J18" s="36">
        <f>SUMIFS(СВЦЭМ!$D$39:$D$782,СВЦЭМ!$A$39:$A$782,$A18,СВЦЭМ!$B$39:$B$782,J$11)+'СЕТ СН'!$F$14+СВЦЭМ!$D$10+'СЕТ СН'!$F$8*'СЕТ СН'!$F$9-'СЕТ СН'!$F$26</f>
        <v>1786.49657192</v>
      </c>
      <c r="K18" s="36">
        <f>SUMIFS(СВЦЭМ!$D$39:$D$782,СВЦЭМ!$A$39:$A$782,$A18,СВЦЭМ!$B$39:$B$782,K$11)+'СЕТ СН'!$F$14+СВЦЭМ!$D$10+'СЕТ СН'!$F$8*'СЕТ СН'!$F$9-'СЕТ СН'!$F$26</f>
        <v>1730.99937499</v>
      </c>
      <c r="L18" s="36">
        <f>SUMIFS(СВЦЭМ!$D$39:$D$782,СВЦЭМ!$A$39:$A$782,$A18,СВЦЭМ!$B$39:$B$782,L$11)+'СЕТ СН'!$F$14+СВЦЭМ!$D$10+'СЕТ СН'!$F$8*'СЕТ СН'!$F$9-'СЕТ СН'!$F$26</f>
        <v>1676.5032831599999</v>
      </c>
      <c r="M18" s="36">
        <f>SUMIFS(СВЦЭМ!$D$39:$D$782,СВЦЭМ!$A$39:$A$782,$A18,СВЦЭМ!$B$39:$B$782,M$11)+'СЕТ СН'!$F$14+СВЦЭМ!$D$10+'СЕТ СН'!$F$8*'СЕТ СН'!$F$9-'СЕТ СН'!$F$26</f>
        <v>1650.0103312399999</v>
      </c>
      <c r="N18" s="36">
        <f>SUMIFS(СВЦЭМ!$D$39:$D$782,СВЦЭМ!$A$39:$A$782,$A18,СВЦЭМ!$B$39:$B$782,N$11)+'СЕТ СН'!$F$14+СВЦЭМ!$D$10+'СЕТ СН'!$F$8*'СЕТ СН'!$F$9-'СЕТ СН'!$F$26</f>
        <v>1650.9990562999999</v>
      </c>
      <c r="O18" s="36">
        <f>SUMIFS(СВЦЭМ!$D$39:$D$782,СВЦЭМ!$A$39:$A$782,$A18,СВЦЭМ!$B$39:$B$782,O$11)+'СЕТ СН'!$F$14+СВЦЭМ!$D$10+'СЕТ СН'!$F$8*'СЕТ СН'!$F$9-'СЕТ СН'!$F$26</f>
        <v>1654.4159402999999</v>
      </c>
      <c r="P18" s="36">
        <f>SUMIFS(СВЦЭМ!$D$39:$D$782,СВЦЭМ!$A$39:$A$782,$A18,СВЦЭМ!$B$39:$B$782,P$11)+'СЕТ СН'!$F$14+СВЦЭМ!$D$10+'СЕТ СН'!$F$8*'СЕТ СН'!$F$9-'СЕТ СН'!$F$26</f>
        <v>1656.60946246</v>
      </c>
      <c r="Q18" s="36">
        <f>SUMIFS(СВЦЭМ!$D$39:$D$782,СВЦЭМ!$A$39:$A$782,$A18,СВЦЭМ!$B$39:$B$782,Q$11)+'СЕТ СН'!$F$14+СВЦЭМ!$D$10+'СЕТ СН'!$F$8*'СЕТ СН'!$F$9-'СЕТ СН'!$F$26</f>
        <v>1660.3553033399999</v>
      </c>
      <c r="R18" s="36">
        <f>SUMIFS(СВЦЭМ!$D$39:$D$782,СВЦЭМ!$A$39:$A$782,$A18,СВЦЭМ!$B$39:$B$782,R$11)+'СЕТ СН'!$F$14+СВЦЭМ!$D$10+'СЕТ СН'!$F$8*'СЕТ СН'!$F$9-'СЕТ СН'!$F$26</f>
        <v>1669.0302149199999</v>
      </c>
      <c r="S18" s="36">
        <f>SUMIFS(СВЦЭМ!$D$39:$D$782,СВЦЭМ!$A$39:$A$782,$A18,СВЦЭМ!$B$39:$B$782,S$11)+'СЕТ СН'!$F$14+СВЦЭМ!$D$10+'СЕТ СН'!$F$8*'СЕТ СН'!$F$9-'СЕТ СН'!$F$26</f>
        <v>1657.40365073</v>
      </c>
      <c r="T18" s="36">
        <f>SUMIFS(СВЦЭМ!$D$39:$D$782,СВЦЭМ!$A$39:$A$782,$A18,СВЦЭМ!$B$39:$B$782,T$11)+'СЕТ СН'!$F$14+СВЦЭМ!$D$10+'СЕТ СН'!$F$8*'СЕТ СН'!$F$9-'СЕТ СН'!$F$26</f>
        <v>1667.0858397299999</v>
      </c>
      <c r="U18" s="36">
        <f>SUMIFS(СВЦЭМ!$D$39:$D$782,СВЦЭМ!$A$39:$A$782,$A18,СВЦЭМ!$B$39:$B$782,U$11)+'СЕТ СН'!$F$14+СВЦЭМ!$D$10+'СЕТ СН'!$F$8*'СЕТ СН'!$F$9-'СЕТ СН'!$F$26</f>
        <v>1668.0269411499999</v>
      </c>
      <c r="V18" s="36">
        <f>SUMIFS(СВЦЭМ!$D$39:$D$782,СВЦЭМ!$A$39:$A$782,$A18,СВЦЭМ!$B$39:$B$782,V$11)+'СЕТ СН'!$F$14+СВЦЭМ!$D$10+'СЕТ СН'!$F$8*'СЕТ СН'!$F$9-'СЕТ СН'!$F$26</f>
        <v>1679.81752895</v>
      </c>
      <c r="W18" s="36">
        <f>SUMIFS(СВЦЭМ!$D$39:$D$782,СВЦЭМ!$A$39:$A$782,$A18,СВЦЭМ!$B$39:$B$782,W$11)+'СЕТ СН'!$F$14+СВЦЭМ!$D$10+'СЕТ СН'!$F$8*'СЕТ СН'!$F$9-'СЕТ СН'!$F$26</f>
        <v>1656.58129732</v>
      </c>
      <c r="X18" s="36">
        <f>SUMIFS(СВЦЭМ!$D$39:$D$782,СВЦЭМ!$A$39:$A$782,$A18,СВЦЭМ!$B$39:$B$782,X$11)+'СЕТ СН'!$F$14+СВЦЭМ!$D$10+'СЕТ СН'!$F$8*'СЕТ СН'!$F$9-'СЕТ СН'!$F$26</f>
        <v>1722.6510701</v>
      </c>
      <c r="Y18" s="36">
        <f>SUMIFS(СВЦЭМ!$D$39:$D$782,СВЦЭМ!$A$39:$A$782,$A18,СВЦЭМ!$B$39:$B$782,Y$11)+'СЕТ СН'!$F$14+СВЦЭМ!$D$10+'СЕТ СН'!$F$8*'СЕТ СН'!$F$9-'СЕТ СН'!$F$26</f>
        <v>1808.4266404699999</v>
      </c>
    </row>
    <row r="19" spans="1:25" ht="15.75" x14ac:dyDescent="0.2">
      <c r="A19" s="35">
        <f t="shared" si="0"/>
        <v>45146</v>
      </c>
      <c r="B19" s="36">
        <f>SUMIFS(СВЦЭМ!$D$39:$D$782,СВЦЭМ!$A$39:$A$782,$A19,СВЦЭМ!$B$39:$B$782,B$11)+'СЕТ СН'!$F$14+СВЦЭМ!$D$10+'СЕТ СН'!$F$8*'СЕТ СН'!$F$9-'СЕТ СН'!$F$26</f>
        <v>1863.3494278399999</v>
      </c>
      <c r="C19" s="36">
        <f>SUMIFS(СВЦЭМ!$D$39:$D$782,СВЦЭМ!$A$39:$A$782,$A19,СВЦЭМ!$B$39:$B$782,C$11)+'СЕТ СН'!$F$14+СВЦЭМ!$D$10+'СЕТ СН'!$F$8*'СЕТ СН'!$F$9-'СЕТ СН'!$F$26</f>
        <v>1968.6377888499999</v>
      </c>
      <c r="D19" s="36">
        <f>SUMIFS(СВЦЭМ!$D$39:$D$782,СВЦЭМ!$A$39:$A$782,$A19,СВЦЭМ!$B$39:$B$782,D$11)+'СЕТ СН'!$F$14+СВЦЭМ!$D$10+'СЕТ СН'!$F$8*'СЕТ СН'!$F$9-'СЕТ СН'!$F$26</f>
        <v>1992.9947015099999</v>
      </c>
      <c r="E19" s="36">
        <f>SUMIFS(СВЦЭМ!$D$39:$D$782,СВЦЭМ!$A$39:$A$782,$A19,СВЦЭМ!$B$39:$B$782,E$11)+'СЕТ СН'!$F$14+СВЦЭМ!$D$10+'СЕТ СН'!$F$8*'СЕТ СН'!$F$9-'СЕТ СН'!$F$26</f>
        <v>2049.1265225800003</v>
      </c>
      <c r="F19" s="36">
        <f>SUMIFS(СВЦЭМ!$D$39:$D$782,СВЦЭМ!$A$39:$A$782,$A19,СВЦЭМ!$B$39:$B$782,F$11)+'СЕТ СН'!$F$14+СВЦЭМ!$D$10+'СЕТ СН'!$F$8*'СЕТ СН'!$F$9-'СЕТ СН'!$F$26</f>
        <v>2063.2540553899998</v>
      </c>
      <c r="G19" s="36">
        <f>SUMIFS(СВЦЭМ!$D$39:$D$782,СВЦЭМ!$A$39:$A$782,$A19,СВЦЭМ!$B$39:$B$782,G$11)+'СЕТ СН'!$F$14+СВЦЭМ!$D$10+'СЕТ СН'!$F$8*'СЕТ СН'!$F$9-'СЕТ СН'!$F$26</f>
        <v>2037.6953213100001</v>
      </c>
      <c r="H19" s="36">
        <f>SUMIFS(СВЦЭМ!$D$39:$D$782,СВЦЭМ!$A$39:$A$782,$A19,СВЦЭМ!$B$39:$B$782,H$11)+'СЕТ СН'!$F$14+СВЦЭМ!$D$10+'СЕТ СН'!$F$8*'СЕТ СН'!$F$9-'СЕТ СН'!$F$26</f>
        <v>2010.4874739899999</v>
      </c>
      <c r="I19" s="36">
        <f>SUMIFS(СВЦЭМ!$D$39:$D$782,СВЦЭМ!$A$39:$A$782,$A19,СВЦЭМ!$B$39:$B$782,I$11)+'СЕТ СН'!$F$14+СВЦЭМ!$D$10+'СЕТ СН'!$F$8*'СЕТ СН'!$F$9-'СЕТ СН'!$F$26</f>
        <v>1925.8534029099999</v>
      </c>
      <c r="J19" s="36">
        <f>SUMIFS(СВЦЭМ!$D$39:$D$782,СВЦЭМ!$A$39:$A$782,$A19,СВЦЭМ!$B$39:$B$782,J$11)+'СЕТ СН'!$F$14+СВЦЭМ!$D$10+'СЕТ СН'!$F$8*'СЕТ СН'!$F$9-'СЕТ СН'!$F$26</f>
        <v>1879.8512535299999</v>
      </c>
      <c r="K19" s="36">
        <f>SUMIFS(СВЦЭМ!$D$39:$D$782,СВЦЭМ!$A$39:$A$782,$A19,СВЦЭМ!$B$39:$B$782,K$11)+'СЕТ СН'!$F$14+СВЦЭМ!$D$10+'СЕТ СН'!$F$8*'СЕТ СН'!$F$9-'СЕТ СН'!$F$26</f>
        <v>1799.3724786299999</v>
      </c>
      <c r="L19" s="36">
        <f>SUMIFS(СВЦЭМ!$D$39:$D$782,СВЦЭМ!$A$39:$A$782,$A19,СВЦЭМ!$B$39:$B$782,L$11)+'СЕТ СН'!$F$14+СВЦЭМ!$D$10+'СЕТ СН'!$F$8*'СЕТ СН'!$F$9-'СЕТ СН'!$F$26</f>
        <v>1755.01461494</v>
      </c>
      <c r="M19" s="36">
        <f>SUMIFS(СВЦЭМ!$D$39:$D$782,СВЦЭМ!$A$39:$A$782,$A19,СВЦЭМ!$B$39:$B$782,M$11)+'СЕТ СН'!$F$14+СВЦЭМ!$D$10+'СЕТ СН'!$F$8*'СЕТ СН'!$F$9-'СЕТ СН'!$F$26</f>
        <v>1733.1597239999999</v>
      </c>
      <c r="N19" s="36">
        <f>SUMIFS(СВЦЭМ!$D$39:$D$782,СВЦЭМ!$A$39:$A$782,$A19,СВЦЭМ!$B$39:$B$782,N$11)+'СЕТ СН'!$F$14+СВЦЭМ!$D$10+'СЕТ СН'!$F$8*'СЕТ СН'!$F$9-'СЕТ СН'!$F$26</f>
        <v>1727.36098784</v>
      </c>
      <c r="O19" s="36">
        <f>SUMIFS(СВЦЭМ!$D$39:$D$782,СВЦЭМ!$A$39:$A$782,$A19,СВЦЭМ!$B$39:$B$782,O$11)+'СЕТ СН'!$F$14+СВЦЭМ!$D$10+'СЕТ СН'!$F$8*'СЕТ СН'!$F$9-'СЕТ СН'!$F$26</f>
        <v>1723.9119314499999</v>
      </c>
      <c r="P19" s="36">
        <f>SUMIFS(СВЦЭМ!$D$39:$D$782,СВЦЭМ!$A$39:$A$782,$A19,СВЦЭМ!$B$39:$B$782,P$11)+'СЕТ СН'!$F$14+СВЦЭМ!$D$10+'СЕТ СН'!$F$8*'СЕТ СН'!$F$9-'СЕТ СН'!$F$26</f>
        <v>1722.56345556</v>
      </c>
      <c r="Q19" s="36">
        <f>SUMIFS(СВЦЭМ!$D$39:$D$782,СВЦЭМ!$A$39:$A$782,$A19,СВЦЭМ!$B$39:$B$782,Q$11)+'СЕТ СН'!$F$14+СВЦЭМ!$D$10+'СЕТ СН'!$F$8*'СЕТ СН'!$F$9-'СЕТ СН'!$F$26</f>
        <v>1718.7635566500001</v>
      </c>
      <c r="R19" s="36">
        <f>SUMIFS(СВЦЭМ!$D$39:$D$782,СВЦЭМ!$A$39:$A$782,$A19,СВЦЭМ!$B$39:$B$782,R$11)+'СЕТ СН'!$F$14+СВЦЭМ!$D$10+'СЕТ СН'!$F$8*'СЕТ СН'!$F$9-'СЕТ СН'!$F$26</f>
        <v>1699.2167607399999</v>
      </c>
      <c r="S19" s="36">
        <f>SUMIFS(СВЦЭМ!$D$39:$D$782,СВЦЭМ!$A$39:$A$782,$A19,СВЦЭМ!$B$39:$B$782,S$11)+'СЕТ СН'!$F$14+СВЦЭМ!$D$10+'СЕТ СН'!$F$8*'СЕТ СН'!$F$9-'СЕТ СН'!$F$26</f>
        <v>1703.4024193299999</v>
      </c>
      <c r="T19" s="36">
        <f>SUMIFS(СВЦЭМ!$D$39:$D$782,СВЦЭМ!$A$39:$A$782,$A19,СВЦЭМ!$B$39:$B$782,T$11)+'СЕТ СН'!$F$14+СВЦЭМ!$D$10+'СЕТ СН'!$F$8*'СЕТ СН'!$F$9-'СЕТ СН'!$F$26</f>
        <v>1752.3111807499999</v>
      </c>
      <c r="U19" s="36">
        <f>SUMIFS(СВЦЭМ!$D$39:$D$782,СВЦЭМ!$A$39:$A$782,$A19,СВЦЭМ!$B$39:$B$782,U$11)+'СЕТ СН'!$F$14+СВЦЭМ!$D$10+'СЕТ СН'!$F$8*'СЕТ СН'!$F$9-'СЕТ СН'!$F$26</f>
        <v>1746.57090879</v>
      </c>
      <c r="V19" s="36">
        <f>SUMIFS(СВЦЭМ!$D$39:$D$782,СВЦЭМ!$A$39:$A$782,$A19,СВЦЭМ!$B$39:$B$782,V$11)+'СЕТ СН'!$F$14+СВЦЭМ!$D$10+'СЕТ СН'!$F$8*'СЕТ СН'!$F$9-'СЕТ СН'!$F$26</f>
        <v>1749.6397646399998</v>
      </c>
      <c r="W19" s="36">
        <f>SUMIFS(СВЦЭМ!$D$39:$D$782,СВЦЭМ!$A$39:$A$782,$A19,СВЦЭМ!$B$39:$B$782,W$11)+'СЕТ СН'!$F$14+СВЦЭМ!$D$10+'СЕТ СН'!$F$8*'СЕТ СН'!$F$9-'СЕТ СН'!$F$26</f>
        <v>1727.5364845199999</v>
      </c>
      <c r="X19" s="36">
        <f>SUMIFS(СВЦЭМ!$D$39:$D$782,СВЦЭМ!$A$39:$A$782,$A19,СВЦЭМ!$B$39:$B$782,X$11)+'СЕТ СН'!$F$14+СВЦЭМ!$D$10+'СЕТ СН'!$F$8*'СЕТ СН'!$F$9-'СЕТ СН'!$F$26</f>
        <v>1786.0548988</v>
      </c>
      <c r="Y19" s="36">
        <f>SUMIFS(СВЦЭМ!$D$39:$D$782,СВЦЭМ!$A$39:$A$782,$A19,СВЦЭМ!$B$39:$B$782,Y$11)+'СЕТ СН'!$F$14+СВЦЭМ!$D$10+'СЕТ СН'!$F$8*'СЕТ СН'!$F$9-'СЕТ СН'!$F$26</f>
        <v>1880.30658346</v>
      </c>
    </row>
    <row r="20" spans="1:25" ht="15.75" x14ac:dyDescent="0.2">
      <c r="A20" s="35">
        <f t="shared" si="0"/>
        <v>45147</v>
      </c>
      <c r="B20" s="36">
        <f>SUMIFS(СВЦЭМ!$D$39:$D$782,СВЦЭМ!$A$39:$A$782,$A20,СВЦЭМ!$B$39:$B$782,B$11)+'СЕТ СН'!$F$14+СВЦЭМ!$D$10+'СЕТ СН'!$F$8*'СЕТ СН'!$F$9-'СЕТ СН'!$F$26</f>
        <v>1981.02153699</v>
      </c>
      <c r="C20" s="36">
        <f>SUMIFS(СВЦЭМ!$D$39:$D$782,СВЦЭМ!$A$39:$A$782,$A20,СВЦЭМ!$B$39:$B$782,C$11)+'СЕТ СН'!$F$14+СВЦЭМ!$D$10+'СЕТ СН'!$F$8*'СЕТ СН'!$F$9-'СЕТ СН'!$F$26</f>
        <v>2094.5048353699999</v>
      </c>
      <c r="D20" s="36">
        <f>SUMIFS(СВЦЭМ!$D$39:$D$782,СВЦЭМ!$A$39:$A$782,$A20,СВЦЭМ!$B$39:$B$782,D$11)+'СЕТ СН'!$F$14+СВЦЭМ!$D$10+'СЕТ СН'!$F$8*'СЕТ СН'!$F$9-'СЕТ СН'!$F$26</f>
        <v>2168.14227734</v>
      </c>
      <c r="E20" s="36">
        <f>SUMIFS(СВЦЭМ!$D$39:$D$782,СВЦЭМ!$A$39:$A$782,$A20,СВЦЭМ!$B$39:$B$782,E$11)+'СЕТ СН'!$F$14+СВЦЭМ!$D$10+'СЕТ СН'!$F$8*'СЕТ СН'!$F$9-'СЕТ СН'!$F$26</f>
        <v>2197.2244327500002</v>
      </c>
      <c r="F20" s="36">
        <f>SUMIFS(СВЦЭМ!$D$39:$D$782,СВЦЭМ!$A$39:$A$782,$A20,СВЦЭМ!$B$39:$B$782,F$11)+'СЕТ СН'!$F$14+СВЦЭМ!$D$10+'СЕТ СН'!$F$8*'СЕТ СН'!$F$9-'СЕТ СН'!$F$26</f>
        <v>2216.9380497400002</v>
      </c>
      <c r="G20" s="36">
        <f>SUMIFS(СВЦЭМ!$D$39:$D$782,СВЦЭМ!$A$39:$A$782,$A20,СВЦЭМ!$B$39:$B$782,G$11)+'СЕТ СН'!$F$14+СВЦЭМ!$D$10+'СЕТ СН'!$F$8*'СЕТ СН'!$F$9-'СЕТ СН'!$F$26</f>
        <v>2220.87952438</v>
      </c>
      <c r="H20" s="36">
        <f>SUMIFS(СВЦЭМ!$D$39:$D$782,СВЦЭМ!$A$39:$A$782,$A20,СВЦЭМ!$B$39:$B$782,H$11)+'СЕТ СН'!$F$14+СВЦЭМ!$D$10+'СЕТ СН'!$F$8*'СЕТ СН'!$F$9-'СЕТ СН'!$F$26</f>
        <v>2165.2621538200001</v>
      </c>
      <c r="I20" s="36">
        <f>SUMIFS(СВЦЭМ!$D$39:$D$782,СВЦЭМ!$A$39:$A$782,$A20,СВЦЭМ!$B$39:$B$782,I$11)+'СЕТ СН'!$F$14+СВЦЭМ!$D$10+'СЕТ СН'!$F$8*'СЕТ СН'!$F$9-'СЕТ СН'!$F$26</f>
        <v>2063.60027593</v>
      </c>
      <c r="J20" s="36">
        <f>SUMIFS(СВЦЭМ!$D$39:$D$782,СВЦЭМ!$A$39:$A$782,$A20,СВЦЭМ!$B$39:$B$782,J$11)+'СЕТ СН'!$F$14+СВЦЭМ!$D$10+'СЕТ СН'!$F$8*'СЕТ СН'!$F$9-'СЕТ СН'!$F$26</f>
        <v>1969.2577250299998</v>
      </c>
      <c r="K20" s="36">
        <f>SUMIFS(СВЦЭМ!$D$39:$D$782,СВЦЭМ!$A$39:$A$782,$A20,СВЦЭМ!$B$39:$B$782,K$11)+'СЕТ СН'!$F$14+СВЦЭМ!$D$10+'СЕТ СН'!$F$8*'СЕТ СН'!$F$9-'СЕТ СН'!$F$26</f>
        <v>1907.3495908999998</v>
      </c>
      <c r="L20" s="36">
        <f>SUMIFS(СВЦЭМ!$D$39:$D$782,СВЦЭМ!$A$39:$A$782,$A20,СВЦЭМ!$B$39:$B$782,L$11)+'СЕТ СН'!$F$14+СВЦЭМ!$D$10+'СЕТ СН'!$F$8*'СЕТ СН'!$F$9-'СЕТ СН'!$F$26</f>
        <v>1859.55819062</v>
      </c>
      <c r="M20" s="36">
        <f>SUMIFS(СВЦЭМ!$D$39:$D$782,СВЦЭМ!$A$39:$A$782,$A20,СВЦЭМ!$B$39:$B$782,M$11)+'СЕТ СН'!$F$14+СВЦЭМ!$D$10+'СЕТ СН'!$F$8*'СЕТ СН'!$F$9-'СЕТ СН'!$F$26</f>
        <v>1840.9458059399999</v>
      </c>
      <c r="N20" s="36">
        <f>SUMIFS(СВЦЭМ!$D$39:$D$782,СВЦЭМ!$A$39:$A$782,$A20,СВЦЭМ!$B$39:$B$782,N$11)+'СЕТ СН'!$F$14+СВЦЭМ!$D$10+'СЕТ СН'!$F$8*'СЕТ СН'!$F$9-'СЕТ СН'!$F$26</f>
        <v>1838.5041651699999</v>
      </c>
      <c r="O20" s="36">
        <f>SUMIFS(СВЦЭМ!$D$39:$D$782,СВЦЭМ!$A$39:$A$782,$A20,СВЦЭМ!$B$39:$B$782,O$11)+'СЕТ СН'!$F$14+СВЦЭМ!$D$10+'СЕТ СН'!$F$8*'СЕТ СН'!$F$9-'СЕТ СН'!$F$26</f>
        <v>1841.4737200499999</v>
      </c>
      <c r="P20" s="36">
        <f>SUMIFS(СВЦЭМ!$D$39:$D$782,СВЦЭМ!$A$39:$A$782,$A20,СВЦЭМ!$B$39:$B$782,P$11)+'СЕТ СН'!$F$14+СВЦЭМ!$D$10+'СЕТ СН'!$F$8*'СЕТ СН'!$F$9-'СЕТ СН'!$F$26</f>
        <v>1842.7703093499999</v>
      </c>
      <c r="Q20" s="36">
        <f>SUMIFS(СВЦЭМ!$D$39:$D$782,СВЦЭМ!$A$39:$A$782,$A20,СВЦЭМ!$B$39:$B$782,Q$11)+'СЕТ СН'!$F$14+СВЦЭМ!$D$10+'СЕТ СН'!$F$8*'СЕТ СН'!$F$9-'СЕТ СН'!$F$26</f>
        <v>1857.6260859499998</v>
      </c>
      <c r="R20" s="36">
        <f>SUMIFS(СВЦЭМ!$D$39:$D$782,СВЦЭМ!$A$39:$A$782,$A20,СВЦЭМ!$B$39:$B$782,R$11)+'СЕТ СН'!$F$14+СВЦЭМ!$D$10+'СЕТ СН'!$F$8*'СЕТ СН'!$F$9-'СЕТ СН'!$F$26</f>
        <v>1829.3192507899998</v>
      </c>
      <c r="S20" s="36">
        <f>SUMIFS(СВЦЭМ!$D$39:$D$782,СВЦЭМ!$A$39:$A$782,$A20,СВЦЭМ!$B$39:$B$782,S$11)+'СЕТ СН'!$F$14+СВЦЭМ!$D$10+'СЕТ СН'!$F$8*'СЕТ СН'!$F$9-'СЕТ СН'!$F$26</f>
        <v>1828.1952526</v>
      </c>
      <c r="T20" s="36">
        <f>SUMIFS(СВЦЭМ!$D$39:$D$782,СВЦЭМ!$A$39:$A$782,$A20,СВЦЭМ!$B$39:$B$782,T$11)+'СЕТ СН'!$F$14+СВЦЭМ!$D$10+'СЕТ СН'!$F$8*'СЕТ СН'!$F$9-'СЕТ СН'!$F$26</f>
        <v>1860.7764348999999</v>
      </c>
      <c r="U20" s="36">
        <f>SUMIFS(СВЦЭМ!$D$39:$D$782,СВЦЭМ!$A$39:$A$782,$A20,СВЦЭМ!$B$39:$B$782,U$11)+'СЕТ СН'!$F$14+СВЦЭМ!$D$10+'СЕТ СН'!$F$8*'СЕТ СН'!$F$9-'СЕТ СН'!$F$26</f>
        <v>1863.2306357699999</v>
      </c>
      <c r="V20" s="36">
        <f>SUMIFS(СВЦЭМ!$D$39:$D$782,СВЦЭМ!$A$39:$A$782,$A20,СВЦЭМ!$B$39:$B$782,V$11)+'СЕТ СН'!$F$14+СВЦЭМ!$D$10+'СЕТ СН'!$F$8*'СЕТ СН'!$F$9-'СЕТ СН'!$F$26</f>
        <v>1868.1712110199999</v>
      </c>
      <c r="W20" s="36">
        <f>SUMIFS(СВЦЭМ!$D$39:$D$782,СВЦЭМ!$A$39:$A$782,$A20,СВЦЭМ!$B$39:$B$782,W$11)+'СЕТ СН'!$F$14+СВЦЭМ!$D$10+'СЕТ СН'!$F$8*'СЕТ СН'!$F$9-'СЕТ СН'!$F$26</f>
        <v>1866.0556273299999</v>
      </c>
      <c r="X20" s="36">
        <f>SUMIFS(СВЦЭМ!$D$39:$D$782,СВЦЭМ!$A$39:$A$782,$A20,СВЦЭМ!$B$39:$B$782,X$11)+'СЕТ СН'!$F$14+СВЦЭМ!$D$10+'СЕТ СН'!$F$8*'СЕТ СН'!$F$9-'СЕТ СН'!$F$26</f>
        <v>1922.9052296999998</v>
      </c>
      <c r="Y20" s="36">
        <f>SUMIFS(СВЦЭМ!$D$39:$D$782,СВЦЭМ!$A$39:$A$782,$A20,СВЦЭМ!$B$39:$B$782,Y$11)+'СЕТ СН'!$F$14+СВЦЭМ!$D$10+'СЕТ СН'!$F$8*'СЕТ СН'!$F$9-'СЕТ СН'!$F$26</f>
        <v>2005.62992319</v>
      </c>
    </row>
    <row r="21" spans="1:25" ht="15.75" x14ac:dyDescent="0.2">
      <c r="A21" s="35">
        <f t="shared" si="0"/>
        <v>45148</v>
      </c>
      <c r="B21" s="36">
        <f>SUMIFS(СВЦЭМ!$D$39:$D$782,СВЦЭМ!$A$39:$A$782,$A21,СВЦЭМ!$B$39:$B$782,B$11)+'СЕТ СН'!$F$14+СВЦЭМ!$D$10+'СЕТ СН'!$F$8*'СЕТ СН'!$F$9-'СЕТ СН'!$F$26</f>
        <v>2193.9616369400001</v>
      </c>
      <c r="C21" s="36">
        <f>SUMIFS(СВЦЭМ!$D$39:$D$782,СВЦЭМ!$A$39:$A$782,$A21,СВЦЭМ!$B$39:$B$782,C$11)+'СЕТ СН'!$F$14+СВЦЭМ!$D$10+'СЕТ СН'!$F$8*'СЕТ СН'!$F$9-'СЕТ СН'!$F$26</f>
        <v>2277.6726758700001</v>
      </c>
      <c r="D21" s="36">
        <f>SUMIFS(СВЦЭМ!$D$39:$D$782,СВЦЭМ!$A$39:$A$782,$A21,СВЦЭМ!$B$39:$B$782,D$11)+'СЕТ СН'!$F$14+СВЦЭМ!$D$10+'СЕТ СН'!$F$8*'СЕТ СН'!$F$9-'СЕТ СН'!$F$26</f>
        <v>2184.9803184500001</v>
      </c>
      <c r="E21" s="36">
        <f>SUMIFS(СВЦЭМ!$D$39:$D$782,СВЦЭМ!$A$39:$A$782,$A21,СВЦЭМ!$B$39:$B$782,E$11)+'СЕТ СН'!$F$14+СВЦЭМ!$D$10+'СЕТ СН'!$F$8*'СЕТ СН'!$F$9-'СЕТ СН'!$F$26</f>
        <v>2310.01044615</v>
      </c>
      <c r="F21" s="36">
        <f>SUMIFS(СВЦЭМ!$D$39:$D$782,СВЦЭМ!$A$39:$A$782,$A21,СВЦЭМ!$B$39:$B$782,F$11)+'СЕТ СН'!$F$14+СВЦЭМ!$D$10+'СЕТ СН'!$F$8*'СЕТ СН'!$F$9-'СЕТ СН'!$F$26</f>
        <v>2349.5097176099998</v>
      </c>
      <c r="G21" s="36">
        <f>SUMIFS(СВЦЭМ!$D$39:$D$782,СВЦЭМ!$A$39:$A$782,$A21,СВЦЭМ!$B$39:$B$782,G$11)+'СЕТ СН'!$F$14+СВЦЭМ!$D$10+'СЕТ СН'!$F$8*'СЕТ СН'!$F$9-'СЕТ СН'!$F$26</f>
        <v>2326.8104094099999</v>
      </c>
      <c r="H21" s="36">
        <f>SUMIFS(СВЦЭМ!$D$39:$D$782,СВЦЭМ!$A$39:$A$782,$A21,СВЦЭМ!$B$39:$B$782,H$11)+'СЕТ СН'!$F$14+СВЦЭМ!$D$10+'СЕТ СН'!$F$8*'СЕТ СН'!$F$9-'СЕТ СН'!$F$26</f>
        <v>2265.37057693</v>
      </c>
      <c r="I21" s="36">
        <f>SUMIFS(СВЦЭМ!$D$39:$D$782,СВЦЭМ!$A$39:$A$782,$A21,СВЦЭМ!$B$39:$B$782,I$11)+'СЕТ СН'!$F$14+СВЦЭМ!$D$10+'СЕТ СН'!$F$8*'СЕТ СН'!$F$9-'СЕТ СН'!$F$26</f>
        <v>2158.5851993900001</v>
      </c>
      <c r="J21" s="36">
        <f>SUMIFS(СВЦЭМ!$D$39:$D$782,СВЦЭМ!$A$39:$A$782,$A21,СВЦЭМ!$B$39:$B$782,J$11)+'СЕТ СН'!$F$14+СВЦЭМ!$D$10+'СЕТ СН'!$F$8*'СЕТ СН'!$F$9-'СЕТ СН'!$F$26</f>
        <v>2054.6454084400002</v>
      </c>
      <c r="K21" s="36">
        <f>SUMIFS(СВЦЭМ!$D$39:$D$782,СВЦЭМ!$A$39:$A$782,$A21,СВЦЭМ!$B$39:$B$782,K$11)+'СЕТ СН'!$F$14+СВЦЭМ!$D$10+'СЕТ СН'!$F$8*'СЕТ СН'!$F$9-'СЕТ СН'!$F$26</f>
        <v>1966.9704379899999</v>
      </c>
      <c r="L21" s="36">
        <f>SUMIFS(СВЦЭМ!$D$39:$D$782,СВЦЭМ!$A$39:$A$782,$A21,СВЦЭМ!$B$39:$B$782,L$11)+'СЕТ СН'!$F$14+СВЦЭМ!$D$10+'СЕТ СН'!$F$8*'СЕТ СН'!$F$9-'СЕТ СН'!$F$26</f>
        <v>1929.9176316099999</v>
      </c>
      <c r="M21" s="36">
        <f>SUMIFS(СВЦЭМ!$D$39:$D$782,СВЦЭМ!$A$39:$A$782,$A21,СВЦЭМ!$B$39:$B$782,M$11)+'СЕТ СН'!$F$14+СВЦЭМ!$D$10+'СЕТ СН'!$F$8*'СЕТ СН'!$F$9-'СЕТ СН'!$F$26</f>
        <v>1919.1933354999999</v>
      </c>
      <c r="N21" s="36">
        <f>SUMIFS(СВЦЭМ!$D$39:$D$782,СВЦЭМ!$A$39:$A$782,$A21,СВЦЭМ!$B$39:$B$782,N$11)+'СЕТ СН'!$F$14+СВЦЭМ!$D$10+'СЕТ СН'!$F$8*'СЕТ СН'!$F$9-'СЕТ СН'!$F$26</f>
        <v>1918.9054742999999</v>
      </c>
      <c r="O21" s="36">
        <f>SUMIFS(СВЦЭМ!$D$39:$D$782,СВЦЭМ!$A$39:$A$782,$A21,СВЦЭМ!$B$39:$B$782,O$11)+'СЕТ СН'!$F$14+СВЦЭМ!$D$10+'СЕТ СН'!$F$8*'СЕТ СН'!$F$9-'СЕТ СН'!$F$26</f>
        <v>1911.4830375199999</v>
      </c>
      <c r="P21" s="36">
        <f>SUMIFS(СВЦЭМ!$D$39:$D$782,СВЦЭМ!$A$39:$A$782,$A21,СВЦЭМ!$B$39:$B$782,P$11)+'СЕТ СН'!$F$14+СВЦЭМ!$D$10+'СЕТ СН'!$F$8*'СЕТ СН'!$F$9-'СЕТ СН'!$F$26</f>
        <v>1911.4930623400001</v>
      </c>
      <c r="Q21" s="36">
        <f>SUMIFS(СВЦЭМ!$D$39:$D$782,СВЦЭМ!$A$39:$A$782,$A21,СВЦЭМ!$B$39:$B$782,Q$11)+'СЕТ СН'!$F$14+СВЦЭМ!$D$10+'СЕТ СН'!$F$8*'СЕТ СН'!$F$9-'СЕТ СН'!$F$26</f>
        <v>1913.67324919</v>
      </c>
      <c r="R21" s="36">
        <f>SUMIFS(СВЦЭМ!$D$39:$D$782,СВЦЭМ!$A$39:$A$782,$A21,СВЦЭМ!$B$39:$B$782,R$11)+'СЕТ СН'!$F$14+СВЦЭМ!$D$10+'СЕТ СН'!$F$8*'СЕТ СН'!$F$9-'СЕТ СН'!$F$26</f>
        <v>1882.6644827699999</v>
      </c>
      <c r="S21" s="36">
        <f>SUMIFS(СВЦЭМ!$D$39:$D$782,СВЦЭМ!$A$39:$A$782,$A21,СВЦЭМ!$B$39:$B$782,S$11)+'СЕТ СН'!$F$14+СВЦЭМ!$D$10+'СЕТ СН'!$F$8*'СЕТ СН'!$F$9-'СЕТ СН'!$F$26</f>
        <v>1878.40436127</v>
      </c>
      <c r="T21" s="36">
        <f>SUMIFS(СВЦЭМ!$D$39:$D$782,СВЦЭМ!$A$39:$A$782,$A21,СВЦЭМ!$B$39:$B$782,T$11)+'СЕТ СН'!$F$14+СВЦЭМ!$D$10+'СЕТ СН'!$F$8*'СЕТ СН'!$F$9-'СЕТ СН'!$F$26</f>
        <v>1923.7476041999998</v>
      </c>
      <c r="U21" s="36">
        <f>SUMIFS(СВЦЭМ!$D$39:$D$782,СВЦЭМ!$A$39:$A$782,$A21,СВЦЭМ!$B$39:$B$782,U$11)+'СЕТ СН'!$F$14+СВЦЭМ!$D$10+'СЕТ СН'!$F$8*'СЕТ СН'!$F$9-'СЕТ СН'!$F$26</f>
        <v>1931.44545105</v>
      </c>
      <c r="V21" s="36">
        <f>SUMIFS(СВЦЭМ!$D$39:$D$782,СВЦЭМ!$A$39:$A$782,$A21,СВЦЭМ!$B$39:$B$782,V$11)+'СЕТ СН'!$F$14+СВЦЭМ!$D$10+'СЕТ СН'!$F$8*'СЕТ СН'!$F$9-'СЕТ СН'!$F$26</f>
        <v>1926.2754462399998</v>
      </c>
      <c r="W21" s="36">
        <f>SUMIFS(СВЦЭМ!$D$39:$D$782,СВЦЭМ!$A$39:$A$782,$A21,СВЦЭМ!$B$39:$B$782,W$11)+'СЕТ СН'!$F$14+СВЦЭМ!$D$10+'СЕТ СН'!$F$8*'СЕТ СН'!$F$9-'СЕТ СН'!$F$26</f>
        <v>1901.7296779799999</v>
      </c>
      <c r="X21" s="36">
        <f>SUMIFS(СВЦЭМ!$D$39:$D$782,СВЦЭМ!$A$39:$A$782,$A21,СВЦЭМ!$B$39:$B$782,X$11)+'СЕТ СН'!$F$14+СВЦЭМ!$D$10+'СЕТ СН'!$F$8*'СЕТ СН'!$F$9-'СЕТ СН'!$F$26</f>
        <v>1982.9230975999999</v>
      </c>
      <c r="Y21" s="36">
        <f>SUMIFS(СВЦЭМ!$D$39:$D$782,СВЦЭМ!$A$39:$A$782,$A21,СВЦЭМ!$B$39:$B$782,Y$11)+'СЕТ СН'!$F$14+СВЦЭМ!$D$10+'СЕТ СН'!$F$8*'СЕТ СН'!$F$9-'СЕТ СН'!$F$26</f>
        <v>2101.4897837799999</v>
      </c>
    </row>
    <row r="22" spans="1:25" ht="15.75" x14ac:dyDescent="0.2">
      <c r="A22" s="35">
        <f t="shared" si="0"/>
        <v>45149</v>
      </c>
      <c r="B22" s="36">
        <f>SUMIFS(СВЦЭМ!$D$39:$D$782,СВЦЭМ!$A$39:$A$782,$A22,СВЦЭМ!$B$39:$B$782,B$11)+'СЕТ СН'!$F$14+СВЦЭМ!$D$10+'СЕТ СН'!$F$8*'СЕТ СН'!$F$9-'СЕТ СН'!$F$26</f>
        <v>2079.97338081</v>
      </c>
      <c r="C22" s="36">
        <f>SUMIFS(СВЦЭМ!$D$39:$D$782,СВЦЭМ!$A$39:$A$782,$A22,СВЦЭМ!$B$39:$B$782,C$11)+'СЕТ СН'!$F$14+СВЦЭМ!$D$10+'СЕТ СН'!$F$8*'СЕТ СН'!$F$9-'СЕТ СН'!$F$26</f>
        <v>2179.8190947799999</v>
      </c>
      <c r="D22" s="36">
        <f>SUMIFS(СВЦЭМ!$D$39:$D$782,СВЦЭМ!$A$39:$A$782,$A22,СВЦЭМ!$B$39:$B$782,D$11)+'СЕТ СН'!$F$14+СВЦЭМ!$D$10+'СЕТ СН'!$F$8*'СЕТ СН'!$F$9-'СЕТ СН'!$F$26</f>
        <v>2171.5313831900003</v>
      </c>
      <c r="E22" s="36">
        <f>SUMIFS(СВЦЭМ!$D$39:$D$782,СВЦЭМ!$A$39:$A$782,$A22,СВЦЭМ!$B$39:$B$782,E$11)+'СЕТ СН'!$F$14+СВЦЭМ!$D$10+'СЕТ СН'!$F$8*'СЕТ СН'!$F$9-'СЕТ СН'!$F$26</f>
        <v>2206.0063558500001</v>
      </c>
      <c r="F22" s="36">
        <f>SUMIFS(СВЦЭМ!$D$39:$D$782,СВЦЭМ!$A$39:$A$782,$A22,СВЦЭМ!$B$39:$B$782,F$11)+'СЕТ СН'!$F$14+СВЦЭМ!$D$10+'СЕТ СН'!$F$8*'СЕТ СН'!$F$9-'СЕТ СН'!$F$26</f>
        <v>2270.6088006700002</v>
      </c>
      <c r="G22" s="36">
        <f>SUMIFS(СВЦЭМ!$D$39:$D$782,СВЦЭМ!$A$39:$A$782,$A22,СВЦЭМ!$B$39:$B$782,G$11)+'СЕТ СН'!$F$14+СВЦЭМ!$D$10+'СЕТ СН'!$F$8*'СЕТ СН'!$F$9-'СЕТ СН'!$F$26</f>
        <v>2251.11819363</v>
      </c>
      <c r="H22" s="36">
        <f>SUMIFS(СВЦЭМ!$D$39:$D$782,СВЦЭМ!$A$39:$A$782,$A22,СВЦЭМ!$B$39:$B$782,H$11)+'СЕТ СН'!$F$14+СВЦЭМ!$D$10+'СЕТ СН'!$F$8*'СЕТ СН'!$F$9-'СЕТ СН'!$F$26</f>
        <v>2185.3575722400001</v>
      </c>
      <c r="I22" s="36">
        <f>SUMIFS(СВЦЭМ!$D$39:$D$782,СВЦЭМ!$A$39:$A$782,$A22,СВЦЭМ!$B$39:$B$782,I$11)+'СЕТ СН'!$F$14+СВЦЭМ!$D$10+'СЕТ СН'!$F$8*'СЕТ СН'!$F$9-'СЕТ СН'!$F$26</f>
        <v>2054.9442598999999</v>
      </c>
      <c r="J22" s="36">
        <f>SUMIFS(СВЦЭМ!$D$39:$D$782,СВЦЭМ!$A$39:$A$782,$A22,СВЦЭМ!$B$39:$B$782,J$11)+'СЕТ СН'!$F$14+СВЦЭМ!$D$10+'СЕТ СН'!$F$8*'СЕТ СН'!$F$9-'СЕТ СН'!$F$26</f>
        <v>1947.4429445999999</v>
      </c>
      <c r="K22" s="36">
        <f>SUMIFS(СВЦЭМ!$D$39:$D$782,СВЦЭМ!$A$39:$A$782,$A22,СВЦЭМ!$B$39:$B$782,K$11)+'СЕТ СН'!$F$14+СВЦЭМ!$D$10+'СЕТ СН'!$F$8*'СЕТ СН'!$F$9-'СЕТ СН'!$F$26</f>
        <v>1878.2567831599999</v>
      </c>
      <c r="L22" s="36">
        <f>SUMIFS(СВЦЭМ!$D$39:$D$782,СВЦЭМ!$A$39:$A$782,$A22,СВЦЭМ!$B$39:$B$782,L$11)+'СЕТ СН'!$F$14+СВЦЭМ!$D$10+'СЕТ СН'!$F$8*'СЕТ СН'!$F$9-'СЕТ СН'!$F$26</f>
        <v>1827.00165737</v>
      </c>
      <c r="M22" s="36">
        <f>SUMIFS(СВЦЭМ!$D$39:$D$782,СВЦЭМ!$A$39:$A$782,$A22,СВЦЭМ!$B$39:$B$782,M$11)+'СЕТ СН'!$F$14+СВЦЭМ!$D$10+'СЕТ СН'!$F$8*'СЕТ СН'!$F$9-'СЕТ СН'!$F$26</f>
        <v>1799.0827738099999</v>
      </c>
      <c r="N22" s="36">
        <f>SUMIFS(СВЦЭМ!$D$39:$D$782,СВЦЭМ!$A$39:$A$782,$A22,СВЦЭМ!$B$39:$B$782,N$11)+'СЕТ СН'!$F$14+СВЦЭМ!$D$10+'СЕТ СН'!$F$8*'СЕТ СН'!$F$9-'СЕТ СН'!$F$26</f>
        <v>1798.87879434</v>
      </c>
      <c r="O22" s="36">
        <f>SUMIFS(СВЦЭМ!$D$39:$D$782,СВЦЭМ!$A$39:$A$782,$A22,СВЦЭМ!$B$39:$B$782,O$11)+'СЕТ СН'!$F$14+СВЦЭМ!$D$10+'СЕТ СН'!$F$8*'СЕТ СН'!$F$9-'СЕТ СН'!$F$26</f>
        <v>1796.41691191</v>
      </c>
      <c r="P22" s="36">
        <f>SUMIFS(СВЦЭМ!$D$39:$D$782,СВЦЭМ!$A$39:$A$782,$A22,СВЦЭМ!$B$39:$B$782,P$11)+'СЕТ СН'!$F$14+СВЦЭМ!$D$10+'СЕТ СН'!$F$8*'СЕТ СН'!$F$9-'СЕТ СН'!$F$26</f>
        <v>1791.4194209</v>
      </c>
      <c r="Q22" s="36">
        <f>SUMIFS(СВЦЭМ!$D$39:$D$782,СВЦЭМ!$A$39:$A$782,$A22,СВЦЭМ!$B$39:$B$782,Q$11)+'СЕТ СН'!$F$14+СВЦЭМ!$D$10+'СЕТ СН'!$F$8*'СЕТ СН'!$F$9-'СЕТ СН'!$F$26</f>
        <v>1805.5449059799998</v>
      </c>
      <c r="R22" s="36">
        <f>SUMIFS(СВЦЭМ!$D$39:$D$782,СВЦЭМ!$A$39:$A$782,$A22,СВЦЭМ!$B$39:$B$782,R$11)+'СЕТ СН'!$F$14+СВЦЭМ!$D$10+'СЕТ СН'!$F$8*'СЕТ СН'!$F$9-'СЕТ СН'!$F$26</f>
        <v>1778.7839070999999</v>
      </c>
      <c r="S22" s="36">
        <f>SUMIFS(СВЦЭМ!$D$39:$D$782,СВЦЭМ!$A$39:$A$782,$A22,СВЦЭМ!$B$39:$B$782,S$11)+'СЕТ СН'!$F$14+СВЦЭМ!$D$10+'СЕТ СН'!$F$8*'СЕТ СН'!$F$9-'СЕТ СН'!$F$26</f>
        <v>1808.0498658199999</v>
      </c>
      <c r="T22" s="36">
        <f>SUMIFS(СВЦЭМ!$D$39:$D$782,СВЦЭМ!$A$39:$A$782,$A22,СВЦЭМ!$B$39:$B$782,T$11)+'СЕТ СН'!$F$14+СВЦЭМ!$D$10+'СЕТ СН'!$F$8*'СЕТ СН'!$F$9-'СЕТ СН'!$F$26</f>
        <v>1887.35830996</v>
      </c>
      <c r="U22" s="36">
        <f>SUMIFS(СВЦЭМ!$D$39:$D$782,СВЦЭМ!$A$39:$A$782,$A22,СВЦЭМ!$B$39:$B$782,U$11)+'СЕТ СН'!$F$14+СВЦЭМ!$D$10+'СЕТ СН'!$F$8*'СЕТ СН'!$F$9-'СЕТ СН'!$F$26</f>
        <v>1882.03187422</v>
      </c>
      <c r="V22" s="36">
        <f>SUMIFS(СВЦЭМ!$D$39:$D$782,СВЦЭМ!$A$39:$A$782,$A22,СВЦЭМ!$B$39:$B$782,V$11)+'СЕТ СН'!$F$14+СВЦЭМ!$D$10+'СЕТ СН'!$F$8*'СЕТ СН'!$F$9-'СЕТ СН'!$F$26</f>
        <v>1877.8920951099999</v>
      </c>
      <c r="W22" s="36">
        <f>SUMIFS(СВЦЭМ!$D$39:$D$782,СВЦЭМ!$A$39:$A$782,$A22,СВЦЭМ!$B$39:$B$782,W$11)+'СЕТ СН'!$F$14+СВЦЭМ!$D$10+'СЕТ СН'!$F$8*'СЕТ СН'!$F$9-'СЕТ СН'!$F$26</f>
        <v>1874.9587047499999</v>
      </c>
      <c r="X22" s="36">
        <f>SUMIFS(СВЦЭМ!$D$39:$D$782,СВЦЭМ!$A$39:$A$782,$A22,СВЦЭМ!$B$39:$B$782,X$11)+'СЕТ СН'!$F$14+СВЦЭМ!$D$10+'СЕТ СН'!$F$8*'СЕТ СН'!$F$9-'СЕТ СН'!$F$26</f>
        <v>1951.2055998399999</v>
      </c>
      <c r="Y22" s="36">
        <f>SUMIFS(СВЦЭМ!$D$39:$D$782,СВЦЭМ!$A$39:$A$782,$A22,СВЦЭМ!$B$39:$B$782,Y$11)+'СЕТ СН'!$F$14+СВЦЭМ!$D$10+'СЕТ СН'!$F$8*'СЕТ СН'!$F$9-'СЕТ СН'!$F$26</f>
        <v>2107.7279615900002</v>
      </c>
    </row>
    <row r="23" spans="1:25" ht="15.75" x14ac:dyDescent="0.2">
      <c r="A23" s="35">
        <f t="shared" si="0"/>
        <v>45150</v>
      </c>
      <c r="B23" s="36">
        <f>SUMIFS(СВЦЭМ!$D$39:$D$782,СВЦЭМ!$A$39:$A$782,$A23,СВЦЭМ!$B$39:$B$782,B$11)+'СЕТ СН'!$F$14+СВЦЭМ!$D$10+'СЕТ СН'!$F$8*'СЕТ СН'!$F$9-'СЕТ СН'!$F$26</f>
        <v>2070.6663305500001</v>
      </c>
      <c r="C23" s="36">
        <f>SUMIFS(СВЦЭМ!$D$39:$D$782,СВЦЭМ!$A$39:$A$782,$A23,СВЦЭМ!$B$39:$B$782,C$11)+'СЕТ СН'!$F$14+СВЦЭМ!$D$10+'СЕТ СН'!$F$8*'СЕТ СН'!$F$9-'СЕТ СН'!$F$26</f>
        <v>2038.88842559</v>
      </c>
      <c r="D23" s="36">
        <f>SUMIFS(СВЦЭМ!$D$39:$D$782,СВЦЭМ!$A$39:$A$782,$A23,СВЦЭМ!$B$39:$B$782,D$11)+'СЕТ СН'!$F$14+СВЦЭМ!$D$10+'СЕТ СН'!$F$8*'СЕТ СН'!$F$9-'СЕТ СН'!$F$26</f>
        <v>2032.1166790099999</v>
      </c>
      <c r="E23" s="36">
        <f>SUMIFS(СВЦЭМ!$D$39:$D$782,СВЦЭМ!$A$39:$A$782,$A23,СВЦЭМ!$B$39:$B$782,E$11)+'СЕТ СН'!$F$14+СВЦЭМ!$D$10+'СЕТ СН'!$F$8*'СЕТ СН'!$F$9-'СЕТ СН'!$F$26</f>
        <v>2079.0178611699998</v>
      </c>
      <c r="F23" s="36">
        <f>SUMIFS(СВЦЭМ!$D$39:$D$782,СВЦЭМ!$A$39:$A$782,$A23,СВЦЭМ!$B$39:$B$782,F$11)+'СЕТ СН'!$F$14+СВЦЭМ!$D$10+'СЕТ СН'!$F$8*'СЕТ СН'!$F$9-'СЕТ СН'!$F$26</f>
        <v>2091.6506683400003</v>
      </c>
      <c r="G23" s="36">
        <f>SUMIFS(СВЦЭМ!$D$39:$D$782,СВЦЭМ!$A$39:$A$782,$A23,СВЦЭМ!$B$39:$B$782,G$11)+'СЕТ СН'!$F$14+СВЦЭМ!$D$10+'СЕТ СН'!$F$8*'СЕТ СН'!$F$9-'СЕТ СН'!$F$26</f>
        <v>2081.12968632</v>
      </c>
      <c r="H23" s="36">
        <f>SUMIFS(СВЦЭМ!$D$39:$D$782,СВЦЭМ!$A$39:$A$782,$A23,СВЦЭМ!$B$39:$B$782,H$11)+'СЕТ СН'!$F$14+СВЦЭМ!$D$10+'СЕТ СН'!$F$8*'СЕТ СН'!$F$9-'СЕТ СН'!$F$26</f>
        <v>2074.76277983</v>
      </c>
      <c r="I23" s="36">
        <f>SUMIFS(СВЦЭМ!$D$39:$D$782,СВЦЭМ!$A$39:$A$782,$A23,СВЦЭМ!$B$39:$B$782,I$11)+'СЕТ СН'!$F$14+СВЦЭМ!$D$10+'СЕТ СН'!$F$8*'СЕТ СН'!$F$9-'СЕТ СН'!$F$26</f>
        <v>2011.0762565699999</v>
      </c>
      <c r="J23" s="36">
        <f>SUMIFS(СВЦЭМ!$D$39:$D$782,СВЦЭМ!$A$39:$A$782,$A23,СВЦЭМ!$B$39:$B$782,J$11)+'СЕТ СН'!$F$14+СВЦЭМ!$D$10+'СЕТ СН'!$F$8*'СЕТ СН'!$F$9-'СЕТ СН'!$F$26</f>
        <v>1899.74499184</v>
      </c>
      <c r="K23" s="36">
        <f>SUMIFS(СВЦЭМ!$D$39:$D$782,СВЦЭМ!$A$39:$A$782,$A23,СВЦЭМ!$B$39:$B$782,K$11)+'СЕТ СН'!$F$14+СВЦЭМ!$D$10+'СЕТ СН'!$F$8*'СЕТ СН'!$F$9-'СЕТ СН'!$F$26</f>
        <v>1804.60245356</v>
      </c>
      <c r="L23" s="36">
        <f>SUMIFS(СВЦЭМ!$D$39:$D$782,СВЦЭМ!$A$39:$A$782,$A23,СВЦЭМ!$B$39:$B$782,L$11)+'СЕТ СН'!$F$14+СВЦЭМ!$D$10+'СЕТ СН'!$F$8*'СЕТ СН'!$F$9-'СЕТ СН'!$F$26</f>
        <v>1744.51774765</v>
      </c>
      <c r="M23" s="36">
        <f>SUMIFS(СВЦЭМ!$D$39:$D$782,СВЦЭМ!$A$39:$A$782,$A23,СВЦЭМ!$B$39:$B$782,M$11)+'СЕТ СН'!$F$14+СВЦЭМ!$D$10+'СЕТ СН'!$F$8*'СЕТ СН'!$F$9-'СЕТ СН'!$F$26</f>
        <v>1710.4703310699999</v>
      </c>
      <c r="N23" s="36">
        <f>SUMIFS(СВЦЭМ!$D$39:$D$782,СВЦЭМ!$A$39:$A$782,$A23,СВЦЭМ!$B$39:$B$782,N$11)+'СЕТ СН'!$F$14+СВЦЭМ!$D$10+'СЕТ СН'!$F$8*'СЕТ СН'!$F$9-'СЕТ СН'!$F$26</f>
        <v>1698.87534084</v>
      </c>
      <c r="O23" s="36">
        <f>SUMIFS(СВЦЭМ!$D$39:$D$782,СВЦЭМ!$A$39:$A$782,$A23,СВЦЭМ!$B$39:$B$782,O$11)+'СЕТ СН'!$F$14+СВЦЭМ!$D$10+'СЕТ СН'!$F$8*'СЕТ СН'!$F$9-'СЕТ СН'!$F$26</f>
        <v>1716.4455517699998</v>
      </c>
      <c r="P23" s="36">
        <f>SUMIFS(СВЦЭМ!$D$39:$D$782,СВЦЭМ!$A$39:$A$782,$A23,СВЦЭМ!$B$39:$B$782,P$11)+'СЕТ СН'!$F$14+СВЦЭМ!$D$10+'СЕТ СН'!$F$8*'СЕТ СН'!$F$9-'СЕТ СН'!$F$26</f>
        <v>1725.35549655</v>
      </c>
      <c r="Q23" s="36">
        <f>SUMIFS(СВЦЭМ!$D$39:$D$782,СВЦЭМ!$A$39:$A$782,$A23,СВЦЭМ!$B$39:$B$782,Q$11)+'СЕТ СН'!$F$14+СВЦЭМ!$D$10+'СЕТ СН'!$F$8*'СЕТ СН'!$F$9-'СЕТ СН'!$F$26</f>
        <v>1722.7907846000001</v>
      </c>
      <c r="R23" s="36">
        <f>SUMIFS(СВЦЭМ!$D$39:$D$782,СВЦЭМ!$A$39:$A$782,$A23,СВЦЭМ!$B$39:$B$782,R$11)+'СЕТ СН'!$F$14+СВЦЭМ!$D$10+'СЕТ СН'!$F$8*'СЕТ СН'!$F$9-'СЕТ СН'!$F$26</f>
        <v>1716.8715683099999</v>
      </c>
      <c r="S23" s="36">
        <f>SUMIFS(СВЦЭМ!$D$39:$D$782,СВЦЭМ!$A$39:$A$782,$A23,СВЦЭМ!$B$39:$B$782,S$11)+'СЕТ СН'!$F$14+СВЦЭМ!$D$10+'СЕТ СН'!$F$8*'СЕТ СН'!$F$9-'СЕТ СН'!$F$26</f>
        <v>1676.0529901999998</v>
      </c>
      <c r="T23" s="36">
        <f>SUMIFS(СВЦЭМ!$D$39:$D$782,СВЦЭМ!$A$39:$A$782,$A23,СВЦЭМ!$B$39:$B$782,T$11)+'СЕТ СН'!$F$14+СВЦЭМ!$D$10+'СЕТ СН'!$F$8*'СЕТ СН'!$F$9-'СЕТ СН'!$F$26</f>
        <v>1712.3514159199999</v>
      </c>
      <c r="U23" s="36">
        <f>SUMIFS(СВЦЭМ!$D$39:$D$782,СВЦЭМ!$A$39:$A$782,$A23,СВЦЭМ!$B$39:$B$782,U$11)+'СЕТ СН'!$F$14+СВЦЭМ!$D$10+'СЕТ СН'!$F$8*'СЕТ СН'!$F$9-'СЕТ СН'!$F$26</f>
        <v>1714.2831339499999</v>
      </c>
      <c r="V23" s="36">
        <f>SUMIFS(СВЦЭМ!$D$39:$D$782,СВЦЭМ!$A$39:$A$782,$A23,СВЦЭМ!$B$39:$B$782,V$11)+'СЕТ СН'!$F$14+СВЦЭМ!$D$10+'СЕТ СН'!$F$8*'СЕТ СН'!$F$9-'СЕТ СН'!$F$26</f>
        <v>1726.5799643</v>
      </c>
      <c r="W23" s="36">
        <f>SUMIFS(СВЦЭМ!$D$39:$D$782,СВЦЭМ!$A$39:$A$782,$A23,СВЦЭМ!$B$39:$B$782,W$11)+'СЕТ СН'!$F$14+СВЦЭМ!$D$10+'СЕТ СН'!$F$8*'СЕТ СН'!$F$9-'СЕТ СН'!$F$26</f>
        <v>1727.2843910499998</v>
      </c>
      <c r="X23" s="36">
        <f>SUMIFS(СВЦЭМ!$D$39:$D$782,СВЦЭМ!$A$39:$A$782,$A23,СВЦЭМ!$B$39:$B$782,X$11)+'СЕТ СН'!$F$14+СВЦЭМ!$D$10+'СЕТ СН'!$F$8*'СЕТ СН'!$F$9-'СЕТ СН'!$F$26</f>
        <v>1789.3682861099999</v>
      </c>
      <c r="Y23" s="36">
        <f>SUMIFS(СВЦЭМ!$D$39:$D$782,СВЦЭМ!$A$39:$A$782,$A23,СВЦЭМ!$B$39:$B$782,Y$11)+'СЕТ СН'!$F$14+СВЦЭМ!$D$10+'СЕТ СН'!$F$8*'СЕТ СН'!$F$9-'СЕТ СН'!$F$26</f>
        <v>1865.3957002299999</v>
      </c>
    </row>
    <row r="24" spans="1:25" ht="15.75" x14ac:dyDescent="0.2">
      <c r="A24" s="35">
        <f t="shared" si="0"/>
        <v>45151</v>
      </c>
      <c r="B24" s="36">
        <f>SUMIFS(СВЦЭМ!$D$39:$D$782,СВЦЭМ!$A$39:$A$782,$A24,СВЦЭМ!$B$39:$B$782,B$11)+'СЕТ СН'!$F$14+СВЦЭМ!$D$10+'СЕТ СН'!$F$8*'СЕТ СН'!$F$9-'СЕТ СН'!$F$26</f>
        <v>1858.79740797</v>
      </c>
      <c r="C24" s="36">
        <f>SUMIFS(СВЦЭМ!$D$39:$D$782,СВЦЭМ!$A$39:$A$782,$A24,СВЦЭМ!$B$39:$B$782,C$11)+'СЕТ СН'!$F$14+СВЦЭМ!$D$10+'СЕТ СН'!$F$8*'СЕТ СН'!$F$9-'СЕТ СН'!$F$26</f>
        <v>1928.4515019999999</v>
      </c>
      <c r="D24" s="36">
        <f>SUMIFS(СВЦЭМ!$D$39:$D$782,СВЦЭМ!$A$39:$A$782,$A24,СВЦЭМ!$B$39:$B$782,D$11)+'СЕТ СН'!$F$14+СВЦЭМ!$D$10+'СЕТ СН'!$F$8*'СЕТ СН'!$F$9-'СЕТ СН'!$F$26</f>
        <v>1923.41573408</v>
      </c>
      <c r="E24" s="36">
        <f>SUMIFS(СВЦЭМ!$D$39:$D$782,СВЦЭМ!$A$39:$A$782,$A24,СВЦЭМ!$B$39:$B$782,E$11)+'СЕТ СН'!$F$14+СВЦЭМ!$D$10+'СЕТ СН'!$F$8*'СЕТ СН'!$F$9-'СЕТ СН'!$F$26</f>
        <v>2006.19059369</v>
      </c>
      <c r="F24" s="36">
        <f>SUMIFS(СВЦЭМ!$D$39:$D$782,СВЦЭМ!$A$39:$A$782,$A24,СВЦЭМ!$B$39:$B$782,F$11)+'СЕТ СН'!$F$14+СВЦЭМ!$D$10+'СЕТ СН'!$F$8*'СЕТ СН'!$F$9-'СЕТ СН'!$F$26</f>
        <v>2015.17626161</v>
      </c>
      <c r="G24" s="36">
        <f>SUMIFS(СВЦЭМ!$D$39:$D$782,СВЦЭМ!$A$39:$A$782,$A24,СВЦЭМ!$B$39:$B$782,G$11)+'СЕТ СН'!$F$14+СВЦЭМ!$D$10+'СЕТ СН'!$F$8*'СЕТ СН'!$F$9-'СЕТ СН'!$F$26</f>
        <v>1997.05035034</v>
      </c>
      <c r="H24" s="36">
        <f>SUMIFS(СВЦЭМ!$D$39:$D$782,СВЦЭМ!$A$39:$A$782,$A24,СВЦЭМ!$B$39:$B$782,H$11)+'СЕТ СН'!$F$14+СВЦЭМ!$D$10+'СЕТ СН'!$F$8*'СЕТ СН'!$F$9-'СЕТ СН'!$F$26</f>
        <v>1986.5128003999998</v>
      </c>
      <c r="I24" s="36">
        <f>SUMIFS(СВЦЭМ!$D$39:$D$782,СВЦЭМ!$A$39:$A$782,$A24,СВЦЭМ!$B$39:$B$782,I$11)+'СЕТ СН'!$F$14+СВЦЭМ!$D$10+'СЕТ СН'!$F$8*'СЕТ СН'!$F$9-'СЕТ СН'!$F$26</f>
        <v>1921.5933620599999</v>
      </c>
      <c r="J24" s="36">
        <f>SUMIFS(СВЦЭМ!$D$39:$D$782,СВЦЭМ!$A$39:$A$782,$A24,СВЦЭМ!$B$39:$B$782,J$11)+'СЕТ СН'!$F$14+СВЦЭМ!$D$10+'СЕТ СН'!$F$8*'СЕТ СН'!$F$9-'СЕТ СН'!$F$26</f>
        <v>1813.28648131</v>
      </c>
      <c r="K24" s="36">
        <f>SUMIFS(СВЦЭМ!$D$39:$D$782,СВЦЭМ!$A$39:$A$782,$A24,СВЦЭМ!$B$39:$B$782,K$11)+'СЕТ СН'!$F$14+СВЦЭМ!$D$10+'СЕТ СН'!$F$8*'СЕТ СН'!$F$9-'СЕТ СН'!$F$26</f>
        <v>1721.2352878699999</v>
      </c>
      <c r="L24" s="36">
        <f>SUMIFS(СВЦЭМ!$D$39:$D$782,СВЦЭМ!$A$39:$A$782,$A24,СВЦЭМ!$B$39:$B$782,L$11)+'СЕТ СН'!$F$14+СВЦЭМ!$D$10+'СЕТ СН'!$F$8*'СЕТ СН'!$F$9-'СЕТ СН'!$F$26</f>
        <v>1658.47462253</v>
      </c>
      <c r="M24" s="36">
        <f>SUMIFS(СВЦЭМ!$D$39:$D$782,СВЦЭМ!$A$39:$A$782,$A24,СВЦЭМ!$B$39:$B$782,M$11)+'СЕТ СН'!$F$14+СВЦЭМ!$D$10+'СЕТ СН'!$F$8*'СЕТ СН'!$F$9-'СЕТ СН'!$F$26</f>
        <v>1633.0016389999998</v>
      </c>
      <c r="N24" s="36">
        <f>SUMIFS(СВЦЭМ!$D$39:$D$782,СВЦЭМ!$A$39:$A$782,$A24,СВЦЭМ!$B$39:$B$782,N$11)+'СЕТ СН'!$F$14+СВЦЭМ!$D$10+'СЕТ СН'!$F$8*'СЕТ СН'!$F$9-'СЕТ СН'!$F$26</f>
        <v>1627.6289549599999</v>
      </c>
      <c r="O24" s="36">
        <f>SUMIFS(СВЦЭМ!$D$39:$D$782,СВЦЭМ!$A$39:$A$782,$A24,СВЦЭМ!$B$39:$B$782,O$11)+'СЕТ СН'!$F$14+СВЦЭМ!$D$10+'СЕТ СН'!$F$8*'СЕТ СН'!$F$9-'СЕТ СН'!$F$26</f>
        <v>1641.89455591</v>
      </c>
      <c r="P24" s="36">
        <f>SUMIFS(СВЦЭМ!$D$39:$D$782,СВЦЭМ!$A$39:$A$782,$A24,СВЦЭМ!$B$39:$B$782,P$11)+'СЕТ СН'!$F$14+СВЦЭМ!$D$10+'СЕТ СН'!$F$8*'СЕТ СН'!$F$9-'СЕТ СН'!$F$26</f>
        <v>1649.1842929299999</v>
      </c>
      <c r="Q24" s="36">
        <f>SUMIFS(СВЦЭМ!$D$39:$D$782,СВЦЭМ!$A$39:$A$782,$A24,СВЦЭМ!$B$39:$B$782,Q$11)+'СЕТ СН'!$F$14+СВЦЭМ!$D$10+'СЕТ СН'!$F$8*'СЕТ СН'!$F$9-'СЕТ СН'!$F$26</f>
        <v>1646.8153699099998</v>
      </c>
      <c r="R24" s="36">
        <f>SUMIFS(СВЦЭМ!$D$39:$D$782,СВЦЭМ!$A$39:$A$782,$A24,СВЦЭМ!$B$39:$B$782,R$11)+'СЕТ СН'!$F$14+СВЦЭМ!$D$10+'СЕТ СН'!$F$8*'СЕТ СН'!$F$9-'СЕТ СН'!$F$26</f>
        <v>1638.6708518299999</v>
      </c>
      <c r="S24" s="36">
        <f>SUMIFS(СВЦЭМ!$D$39:$D$782,СВЦЭМ!$A$39:$A$782,$A24,СВЦЭМ!$B$39:$B$782,S$11)+'СЕТ СН'!$F$14+СВЦЭМ!$D$10+'СЕТ СН'!$F$8*'СЕТ СН'!$F$9-'СЕТ СН'!$F$26</f>
        <v>1595.95384401</v>
      </c>
      <c r="T24" s="36">
        <f>SUMIFS(СВЦЭМ!$D$39:$D$782,СВЦЭМ!$A$39:$A$782,$A24,СВЦЭМ!$B$39:$B$782,T$11)+'СЕТ СН'!$F$14+СВЦЭМ!$D$10+'СЕТ СН'!$F$8*'СЕТ СН'!$F$9-'СЕТ СН'!$F$26</f>
        <v>1627.4473130199999</v>
      </c>
      <c r="U24" s="36">
        <f>SUMIFS(СВЦЭМ!$D$39:$D$782,СВЦЭМ!$A$39:$A$782,$A24,СВЦЭМ!$B$39:$B$782,U$11)+'СЕТ СН'!$F$14+СВЦЭМ!$D$10+'СЕТ СН'!$F$8*'СЕТ СН'!$F$9-'СЕТ СН'!$F$26</f>
        <v>1619.7870021799999</v>
      </c>
      <c r="V24" s="36">
        <f>SUMIFS(СВЦЭМ!$D$39:$D$782,СВЦЭМ!$A$39:$A$782,$A24,СВЦЭМ!$B$39:$B$782,V$11)+'СЕТ СН'!$F$14+СВЦЭМ!$D$10+'СЕТ СН'!$F$8*'СЕТ СН'!$F$9-'СЕТ СН'!$F$26</f>
        <v>1614.0755698999999</v>
      </c>
      <c r="W24" s="36">
        <f>SUMIFS(СВЦЭМ!$D$39:$D$782,СВЦЭМ!$A$39:$A$782,$A24,СВЦЭМ!$B$39:$B$782,W$11)+'СЕТ СН'!$F$14+СВЦЭМ!$D$10+'СЕТ СН'!$F$8*'СЕТ СН'!$F$9-'СЕТ СН'!$F$26</f>
        <v>1619.9512607899999</v>
      </c>
      <c r="X24" s="36">
        <f>SUMIFS(СВЦЭМ!$D$39:$D$782,СВЦЭМ!$A$39:$A$782,$A24,СВЦЭМ!$B$39:$B$782,X$11)+'СЕТ СН'!$F$14+СВЦЭМ!$D$10+'СЕТ СН'!$F$8*'СЕТ СН'!$F$9-'СЕТ СН'!$F$26</f>
        <v>1686.5390223299999</v>
      </c>
      <c r="Y24" s="36">
        <f>SUMIFS(СВЦЭМ!$D$39:$D$782,СВЦЭМ!$A$39:$A$782,$A24,СВЦЭМ!$B$39:$B$782,Y$11)+'СЕТ СН'!$F$14+СВЦЭМ!$D$10+'СЕТ СН'!$F$8*'СЕТ СН'!$F$9-'СЕТ СН'!$F$26</f>
        <v>1771.5429375599999</v>
      </c>
    </row>
    <row r="25" spans="1:25" ht="15.75" x14ac:dyDescent="0.2">
      <c r="A25" s="35">
        <f t="shared" si="0"/>
        <v>45152</v>
      </c>
      <c r="B25" s="36">
        <f>SUMIFS(СВЦЭМ!$D$39:$D$782,СВЦЭМ!$A$39:$A$782,$A25,СВЦЭМ!$B$39:$B$782,B$11)+'СЕТ СН'!$F$14+СВЦЭМ!$D$10+'СЕТ СН'!$F$8*'СЕТ СН'!$F$9-'СЕТ СН'!$F$26</f>
        <v>1945.84511524</v>
      </c>
      <c r="C25" s="36">
        <f>SUMIFS(СВЦЭМ!$D$39:$D$782,СВЦЭМ!$A$39:$A$782,$A25,СВЦЭМ!$B$39:$B$782,C$11)+'СЕТ СН'!$F$14+СВЦЭМ!$D$10+'СЕТ СН'!$F$8*'СЕТ СН'!$F$9-'СЕТ СН'!$F$26</f>
        <v>2048.1699011599999</v>
      </c>
      <c r="D25" s="36">
        <f>SUMIFS(СВЦЭМ!$D$39:$D$782,СВЦЭМ!$A$39:$A$782,$A25,СВЦЭМ!$B$39:$B$782,D$11)+'СЕТ СН'!$F$14+СВЦЭМ!$D$10+'СЕТ СН'!$F$8*'СЕТ СН'!$F$9-'СЕТ СН'!$F$26</f>
        <v>2054.1914430900001</v>
      </c>
      <c r="E25" s="36">
        <f>SUMIFS(СВЦЭМ!$D$39:$D$782,СВЦЭМ!$A$39:$A$782,$A25,СВЦЭМ!$B$39:$B$782,E$11)+'СЕТ СН'!$F$14+СВЦЭМ!$D$10+'СЕТ СН'!$F$8*'СЕТ СН'!$F$9-'СЕТ СН'!$F$26</f>
        <v>2127.4709956800002</v>
      </c>
      <c r="F25" s="36">
        <f>SUMIFS(СВЦЭМ!$D$39:$D$782,СВЦЭМ!$A$39:$A$782,$A25,СВЦЭМ!$B$39:$B$782,F$11)+'СЕТ СН'!$F$14+СВЦЭМ!$D$10+'СЕТ СН'!$F$8*'СЕТ СН'!$F$9-'СЕТ СН'!$F$26</f>
        <v>2136.7541833</v>
      </c>
      <c r="G25" s="36">
        <f>SUMIFS(СВЦЭМ!$D$39:$D$782,СВЦЭМ!$A$39:$A$782,$A25,СВЦЭМ!$B$39:$B$782,G$11)+'СЕТ СН'!$F$14+СВЦЭМ!$D$10+'СЕТ СН'!$F$8*'СЕТ СН'!$F$9-'СЕТ СН'!$F$26</f>
        <v>2127.67673302</v>
      </c>
      <c r="H25" s="36">
        <f>SUMIFS(СВЦЭМ!$D$39:$D$782,СВЦЭМ!$A$39:$A$782,$A25,СВЦЭМ!$B$39:$B$782,H$11)+'СЕТ СН'!$F$14+СВЦЭМ!$D$10+'СЕТ СН'!$F$8*'СЕТ СН'!$F$9-'СЕТ СН'!$F$26</f>
        <v>2091.1373118500001</v>
      </c>
      <c r="I25" s="36">
        <f>SUMIFS(СВЦЭМ!$D$39:$D$782,СВЦЭМ!$A$39:$A$782,$A25,СВЦЭМ!$B$39:$B$782,I$11)+'СЕТ СН'!$F$14+СВЦЭМ!$D$10+'СЕТ СН'!$F$8*'СЕТ СН'!$F$9-'СЕТ СН'!$F$26</f>
        <v>1945.02931874</v>
      </c>
      <c r="J25" s="36">
        <f>SUMIFS(СВЦЭМ!$D$39:$D$782,СВЦЭМ!$A$39:$A$782,$A25,СВЦЭМ!$B$39:$B$782,J$11)+'СЕТ СН'!$F$14+СВЦЭМ!$D$10+'СЕТ СН'!$F$8*'СЕТ СН'!$F$9-'СЕТ СН'!$F$26</f>
        <v>1803.18095447</v>
      </c>
      <c r="K25" s="36">
        <f>SUMIFS(СВЦЭМ!$D$39:$D$782,СВЦЭМ!$A$39:$A$782,$A25,СВЦЭМ!$B$39:$B$782,K$11)+'СЕТ СН'!$F$14+СВЦЭМ!$D$10+'СЕТ СН'!$F$8*'СЕТ СН'!$F$9-'СЕТ СН'!$F$26</f>
        <v>1731.5484771500001</v>
      </c>
      <c r="L25" s="36">
        <f>SUMIFS(СВЦЭМ!$D$39:$D$782,СВЦЭМ!$A$39:$A$782,$A25,СВЦЭМ!$B$39:$B$782,L$11)+'СЕТ СН'!$F$14+СВЦЭМ!$D$10+'СЕТ СН'!$F$8*'СЕТ СН'!$F$9-'СЕТ СН'!$F$26</f>
        <v>1696.4145768199999</v>
      </c>
      <c r="M25" s="36">
        <f>SUMIFS(СВЦЭМ!$D$39:$D$782,СВЦЭМ!$A$39:$A$782,$A25,СВЦЭМ!$B$39:$B$782,M$11)+'СЕТ СН'!$F$14+СВЦЭМ!$D$10+'СЕТ СН'!$F$8*'СЕТ СН'!$F$9-'СЕТ СН'!$F$26</f>
        <v>1693.5728631699999</v>
      </c>
      <c r="N25" s="36">
        <f>SUMIFS(СВЦЭМ!$D$39:$D$782,СВЦЭМ!$A$39:$A$782,$A25,СВЦЭМ!$B$39:$B$782,N$11)+'СЕТ СН'!$F$14+СВЦЭМ!$D$10+'СЕТ СН'!$F$8*'СЕТ СН'!$F$9-'СЕТ СН'!$F$26</f>
        <v>1753.13972285</v>
      </c>
      <c r="O25" s="36">
        <f>SUMIFS(СВЦЭМ!$D$39:$D$782,СВЦЭМ!$A$39:$A$782,$A25,СВЦЭМ!$B$39:$B$782,O$11)+'СЕТ СН'!$F$14+СВЦЭМ!$D$10+'СЕТ СН'!$F$8*'СЕТ СН'!$F$9-'СЕТ СН'!$F$26</f>
        <v>1792.91856596</v>
      </c>
      <c r="P25" s="36">
        <f>SUMIFS(СВЦЭМ!$D$39:$D$782,СВЦЭМ!$A$39:$A$782,$A25,СВЦЭМ!$B$39:$B$782,P$11)+'СЕТ СН'!$F$14+СВЦЭМ!$D$10+'СЕТ СН'!$F$8*'СЕТ СН'!$F$9-'СЕТ СН'!$F$26</f>
        <v>1793.3387801899999</v>
      </c>
      <c r="Q25" s="36">
        <f>SUMIFS(СВЦЭМ!$D$39:$D$782,СВЦЭМ!$A$39:$A$782,$A25,СВЦЭМ!$B$39:$B$782,Q$11)+'СЕТ СН'!$F$14+СВЦЭМ!$D$10+'СЕТ СН'!$F$8*'СЕТ СН'!$F$9-'СЕТ СН'!$F$26</f>
        <v>1806.8435067200001</v>
      </c>
      <c r="R25" s="36">
        <f>SUMIFS(СВЦЭМ!$D$39:$D$782,СВЦЭМ!$A$39:$A$782,$A25,СВЦЭМ!$B$39:$B$782,R$11)+'СЕТ СН'!$F$14+СВЦЭМ!$D$10+'СЕТ СН'!$F$8*'СЕТ СН'!$F$9-'СЕТ СН'!$F$26</f>
        <v>1805.20804329</v>
      </c>
      <c r="S25" s="36">
        <f>SUMIFS(СВЦЭМ!$D$39:$D$782,СВЦЭМ!$A$39:$A$782,$A25,СВЦЭМ!$B$39:$B$782,S$11)+'СЕТ СН'!$F$14+СВЦЭМ!$D$10+'СЕТ СН'!$F$8*'СЕТ СН'!$F$9-'СЕТ СН'!$F$26</f>
        <v>1768.2645279199999</v>
      </c>
      <c r="T25" s="36">
        <f>SUMIFS(СВЦЭМ!$D$39:$D$782,СВЦЭМ!$A$39:$A$782,$A25,СВЦЭМ!$B$39:$B$782,T$11)+'СЕТ СН'!$F$14+СВЦЭМ!$D$10+'СЕТ СН'!$F$8*'СЕТ СН'!$F$9-'СЕТ СН'!$F$26</f>
        <v>1794.44229875</v>
      </c>
      <c r="U25" s="36">
        <f>SUMIFS(СВЦЭМ!$D$39:$D$782,СВЦЭМ!$A$39:$A$782,$A25,СВЦЭМ!$B$39:$B$782,U$11)+'СЕТ СН'!$F$14+СВЦЭМ!$D$10+'СЕТ СН'!$F$8*'СЕТ СН'!$F$9-'СЕТ СН'!$F$26</f>
        <v>1798.0682793399999</v>
      </c>
      <c r="V25" s="36">
        <f>SUMIFS(СВЦЭМ!$D$39:$D$782,СВЦЭМ!$A$39:$A$782,$A25,СВЦЭМ!$B$39:$B$782,V$11)+'СЕТ СН'!$F$14+СВЦЭМ!$D$10+'СЕТ СН'!$F$8*'СЕТ СН'!$F$9-'СЕТ СН'!$F$26</f>
        <v>1796.59154266</v>
      </c>
      <c r="W25" s="36">
        <f>SUMIFS(СВЦЭМ!$D$39:$D$782,СВЦЭМ!$A$39:$A$782,$A25,СВЦЭМ!$B$39:$B$782,W$11)+'СЕТ СН'!$F$14+СВЦЭМ!$D$10+'СЕТ СН'!$F$8*'СЕТ СН'!$F$9-'СЕТ СН'!$F$26</f>
        <v>1790.1372360299999</v>
      </c>
      <c r="X25" s="36">
        <f>SUMIFS(СВЦЭМ!$D$39:$D$782,СВЦЭМ!$A$39:$A$782,$A25,СВЦЭМ!$B$39:$B$782,X$11)+'СЕТ СН'!$F$14+СВЦЭМ!$D$10+'СЕТ СН'!$F$8*'СЕТ СН'!$F$9-'СЕТ СН'!$F$26</f>
        <v>1866.0691135099999</v>
      </c>
      <c r="Y25" s="36">
        <f>SUMIFS(СВЦЭМ!$D$39:$D$782,СВЦЭМ!$A$39:$A$782,$A25,СВЦЭМ!$B$39:$B$782,Y$11)+'СЕТ СН'!$F$14+СВЦЭМ!$D$10+'СЕТ СН'!$F$8*'СЕТ СН'!$F$9-'СЕТ СН'!$F$26</f>
        <v>1967.5049216800001</v>
      </c>
    </row>
    <row r="26" spans="1:25" ht="15.75" x14ac:dyDescent="0.2">
      <c r="A26" s="35">
        <f t="shared" si="0"/>
        <v>45153</v>
      </c>
      <c r="B26" s="36">
        <f>SUMIFS(СВЦЭМ!$D$39:$D$782,СВЦЭМ!$A$39:$A$782,$A26,СВЦЭМ!$B$39:$B$782,B$11)+'СЕТ СН'!$F$14+СВЦЭМ!$D$10+'СЕТ СН'!$F$8*'СЕТ СН'!$F$9-'СЕТ СН'!$F$26</f>
        <v>1995.9430160499999</v>
      </c>
      <c r="C26" s="36">
        <f>SUMIFS(СВЦЭМ!$D$39:$D$782,СВЦЭМ!$A$39:$A$782,$A26,СВЦЭМ!$B$39:$B$782,C$11)+'СЕТ СН'!$F$14+СВЦЭМ!$D$10+'СЕТ СН'!$F$8*'СЕТ СН'!$F$9-'СЕТ СН'!$F$26</f>
        <v>2096.6952095800002</v>
      </c>
      <c r="D26" s="36">
        <f>SUMIFS(СВЦЭМ!$D$39:$D$782,СВЦЭМ!$A$39:$A$782,$A26,СВЦЭМ!$B$39:$B$782,D$11)+'СЕТ СН'!$F$14+СВЦЭМ!$D$10+'СЕТ СН'!$F$8*'СЕТ СН'!$F$9-'СЕТ СН'!$F$26</f>
        <v>2194.24425853</v>
      </c>
      <c r="E26" s="36">
        <f>SUMIFS(СВЦЭМ!$D$39:$D$782,СВЦЭМ!$A$39:$A$782,$A26,СВЦЭМ!$B$39:$B$782,E$11)+'СЕТ СН'!$F$14+СВЦЭМ!$D$10+'СЕТ СН'!$F$8*'СЕТ СН'!$F$9-'СЕТ СН'!$F$26</f>
        <v>2259.7369658699999</v>
      </c>
      <c r="F26" s="36">
        <f>SUMIFS(СВЦЭМ!$D$39:$D$782,СВЦЭМ!$A$39:$A$782,$A26,СВЦЭМ!$B$39:$B$782,F$11)+'СЕТ СН'!$F$14+СВЦЭМ!$D$10+'СЕТ СН'!$F$8*'СЕТ СН'!$F$9-'СЕТ СН'!$F$26</f>
        <v>2278.99270901</v>
      </c>
      <c r="G26" s="36">
        <f>SUMIFS(СВЦЭМ!$D$39:$D$782,СВЦЭМ!$A$39:$A$782,$A26,СВЦЭМ!$B$39:$B$782,G$11)+'СЕТ СН'!$F$14+СВЦЭМ!$D$10+'СЕТ СН'!$F$8*'СЕТ СН'!$F$9-'СЕТ СН'!$F$26</f>
        <v>2272.1476787300003</v>
      </c>
      <c r="H26" s="36">
        <f>SUMIFS(СВЦЭМ!$D$39:$D$782,СВЦЭМ!$A$39:$A$782,$A26,СВЦЭМ!$B$39:$B$782,H$11)+'СЕТ СН'!$F$14+СВЦЭМ!$D$10+'СЕТ СН'!$F$8*'СЕТ СН'!$F$9-'СЕТ СН'!$F$26</f>
        <v>2174.1094808900002</v>
      </c>
      <c r="I26" s="36">
        <f>SUMIFS(СВЦЭМ!$D$39:$D$782,СВЦЭМ!$A$39:$A$782,$A26,СВЦЭМ!$B$39:$B$782,I$11)+'СЕТ СН'!$F$14+СВЦЭМ!$D$10+'СЕТ СН'!$F$8*'СЕТ СН'!$F$9-'СЕТ СН'!$F$26</f>
        <v>2057.9558207200002</v>
      </c>
      <c r="J26" s="36">
        <f>SUMIFS(СВЦЭМ!$D$39:$D$782,СВЦЭМ!$A$39:$A$782,$A26,СВЦЭМ!$B$39:$B$782,J$11)+'СЕТ СН'!$F$14+СВЦЭМ!$D$10+'СЕТ СН'!$F$8*'СЕТ СН'!$F$9-'СЕТ СН'!$F$26</f>
        <v>1948.9193661899999</v>
      </c>
      <c r="K26" s="36">
        <f>SUMIFS(СВЦЭМ!$D$39:$D$782,СВЦЭМ!$A$39:$A$782,$A26,СВЦЭМ!$B$39:$B$782,K$11)+'СЕТ СН'!$F$14+СВЦЭМ!$D$10+'СЕТ СН'!$F$8*'СЕТ СН'!$F$9-'СЕТ СН'!$F$26</f>
        <v>1853.2704505699999</v>
      </c>
      <c r="L26" s="36">
        <f>SUMIFS(СВЦЭМ!$D$39:$D$782,СВЦЭМ!$A$39:$A$782,$A26,СВЦЭМ!$B$39:$B$782,L$11)+'СЕТ СН'!$F$14+СВЦЭМ!$D$10+'СЕТ СН'!$F$8*'СЕТ СН'!$F$9-'СЕТ СН'!$F$26</f>
        <v>1838.38594532</v>
      </c>
      <c r="M26" s="36">
        <f>SUMIFS(СВЦЭМ!$D$39:$D$782,СВЦЭМ!$A$39:$A$782,$A26,СВЦЭМ!$B$39:$B$782,M$11)+'СЕТ СН'!$F$14+СВЦЭМ!$D$10+'СЕТ СН'!$F$8*'СЕТ СН'!$F$9-'СЕТ СН'!$F$26</f>
        <v>1827.6094199699999</v>
      </c>
      <c r="N26" s="36">
        <f>SUMIFS(СВЦЭМ!$D$39:$D$782,СВЦЭМ!$A$39:$A$782,$A26,СВЦЭМ!$B$39:$B$782,N$11)+'СЕТ СН'!$F$14+СВЦЭМ!$D$10+'СЕТ СН'!$F$8*'СЕТ СН'!$F$9-'СЕТ СН'!$F$26</f>
        <v>1821.0398854799998</v>
      </c>
      <c r="O26" s="36">
        <f>SUMIFS(СВЦЭМ!$D$39:$D$782,СВЦЭМ!$A$39:$A$782,$A26,СВЦЭМ!$B$39:$B$782,O$11)+'СЕТ СН'!$F$14+СВЦЭМ!$D$10+'СЕТ СН'!$F$8*'СЕТ СН'!$F$9-'СЕТ СН'!$F$26</f>
        <v>1806.5912056699999</v>
      </c>
      <c r="P26" s="36">
        <f>SUMIFS(СВЦЭМ!$D$39:$D$782,СВЦЭМ!$A$39:$A$782,$A26,СВЦЭМ!$B$39:$B$782,P$11)+'СЕТ СН'!$F$14+СВЦЭМ!$D$10+'СЕТ СН'!$F$8*'СЕТ СН'!$F$9-'СЕТ СН'!$F$26</f>
        <v>1807.5311974199999</v>
      </c>
      <c r="Q26" s="36">
        <f>SUMIFS(СВЦЭМ!$D$39:$D$782,СВЦЭМ!$A$39:$A$782,$A26,СВЦЭМ!$B$39:$B$782,Q$11)+'СЕТ СН'!$F$14+СВЦЭМ!$D$10+'СЕТ СН'!$F$8*'СЕТ СН'!$F$9-'СЕТ СН'!$F$26</f>
        <v>1807.6154332399999</v>
      </c>
      <c r="R26" s="36">
        <f>SUMIFS(СВЦЭМ!$D$39:$D$782,СВЦЭМ!$A$39:$A$782,$A26,СВЦЭМ!$B$39:$B$782,R$11)+'СЕТ СН'!$F$14+СВЦЭМ!$D$10+'СЕТ СН'!$F$8*'СЕТ СН'!$F$9-'СЕТ СН'!$F$26</f>
        <v>1761.1311139699999</v>
      </c>
      <c r="S26" s="36">
        <f>SUMIFS(СВЦЭМ!$D$39:$D$782,СВЦЭМ!$A$39:$A$782,$A26,СВЦЭМ!$B$39:$B$782,S$11)+'СЕТ СН'!$F$14+СВЦЭМ!$D$10+'СЕТ СН'!$F$8*'СЕТ СН'!$F$9-'СЕТ СН'!$F$26</f>
        <v>1758.8985109599998</v>
      </c>
      <c r="T26" s="36">
        <f>SUMIFS(СВЦЭМ!$D$39:$D$782,СВЦЭМ!$A$39:$A$782,$A26,СВЦЭМ!$B$39:$B$782,T$11)+'СЕТ СН'!$F$14+СВЦЭМ!$D$10+'СЕТ СН'!$F$8*'СЕТ СН'!$F$9-'СЕТ СН'!$F$26</f>
        <v>1804.95096334</v>
      </c>
      <c r="U26" s="36">
        <f>SUMIFS(СВЦЭМ!$D$39:$D$782,СВЦЭМ!$A$39:$A$782,$A26,СВЦЭМ!$B$39:$B$782,U$11)+'СЕТ СН'!$F$14+СВЦЭМ!$D$10+'СЕТ СН'!$F$8*'СЕТ СН'!$F$9-'СЕТ СН'!$F$26</f>
        <v>1795.28189926</v>
      </c>
      <c r="V26" s="36">
        <f>SUMIFS(СВЦЭМ!$D$39:$D$782,СВЦЭМ!$A$39:$A$782,$A26,СВЦЭМ!$B$39:$B$782,V$11)+'СЕТ СН'!$F$14+СВЦЭМ!$D$10+'СЕТ СН'!$F$8*'СЕТ СН'!$F$9-'СЕТ СН'!$F$26</f>
        <v>1795.2211121799999</v>
      </c>
      <c r="W26" s="36">
        <f>SUMIFS(СВЦЭМ!$D$39:$D$782,СВЦЭМ!$A$39:$A$782,$A26,СВЦЭМ!$B$39:$B$782,W$11)+'СЕТ СН'!$F$14+СВЦЭМ!$D$10+'СЕТ СН'!$F$8*'СЕТ СН'!$F$9-'СЕТ СН'!$F$26</f>
        <v>1794.63858125</v>
      </c>
      <c r="X26" s="36">
        <f>SUMIFS(СВЦЭМ!$D$39:$D$782,СВЦЭМ!$A$39:$A$782,$A26,СВЦЭМ!$B$39:$B$782,X$11)+'СЕТ СН'!$F$14+СВЦЭМ!$D$10+'СЕТ СН'!$F$8*'СЕТ СН'!$F$9-'СЕТ СН'!$F$26</f>
        <v>1888.0373652199999</v>
      </c>
      <c r="Y26" s="36">
        <f>SUMIFS(СВЦЭМ!$D$39:$D$782,СВЦЭМ!$A$39:$A$782,$A26,СВЦЭМ!$B$39:$B$782,Y$11)+'СЕТ СН'!$F$14+СВЦЭМ!$D$10+'СЕТ СН'!$F$8*'СЕТ СН'!$F$9-'СЕТ СН'!$F$26</f>
        <v>1970.81026466</v>
      </c>
    </row>
    <row r="27" spans="1:25" ht="15.75" x14ac:dyDescent="0.2">
      <c r="A27" s="35">
        <f t="shared" si="0"/>
        <v>45154</v>
      </c>
      <c r="B27" s="36">
        <f>SUMIFS(СВЦЭМ!$D$39:$D$782,СВЦЭМ!$A$39:$A$782,$A27,СВЦЭМ!$B$39:$B$782,B$11)+'СЕТ СН'!$F$14+СВЦЭМ!$D$10+'СЕТ СН'!$F$8*'СЕТ СН'!$F$9-'СЕТ СН'!$F$26</f>
        <v>2097.1152315700001</v>
      </c>
      <c r="C27" s="36">
        <f>SUMIFS(СВЦЭМ!$D$39:$D$782,СВЦЭМ!$A$39:$A$782,$A27,СВЦЭМ!$B$39:$B$782,C$11)+'СЕТ СН'!$F$14+СВЦЭМ!$D$10+'СЕТ СН'!$F$8*'СЕТ СН'!$F$9-'СЕТ СН'!$F$26</f>
        <v>2146.4048631300002</v>
      </c>
      <c r="D27" s="36">
        <f>SUMIFS(СВЦЭМ!$D$39:$D$782,СВЦЭМ!$A$39:$A$782,$A27,СВЦЭМ!$B$39:$B$782,D$11)+'СЕТ СН'!$F$14+СВЦЭМ!$D$10+'СЕТ СН'!$F$8*'СЕТ СН'!$F$9-'СЕТ СН'!$F$26</f>
        <v>2181.8579952700002</v>
      </c>
      <c r="E27" s="36">
        <f>SUMIFS(СВЦЭМ!$D$39:$D$782,СВЦЭМ!$A$39:$A$782,$A27,СВЦЭМ!$B$39:$B$782,E$11)+'СЕТ СН'!$F$14+СВЦЭМ!$D$10+'СЕТ СН'!$F$8*'СЕТ СН'!$F$9-'СЕТ СН'!$F$26</f>
        <v>2202.1284406200002</v>
      </c>
      <c r="F27" s="36">
        <f>SUMIFS(СВЦЭМ!$D$39:$D$782,СВЦЭМ!$A$39:$A$782,$A27,СВЦЭМ!$B$39:$B$782,F$11)+'СЕТ СН'!$F$14+СВЦЭМ!$D$10+'СЕТ СН'!$F$8*'СЕТ СН'!$F$9-'СЕТ СН'!$F$26</f>
        <v>2232.4972618000002</v>
      </c>
      <c r="G27" s="36">
        <f>SUMIFS(СВЦЭМ!$D$39:$D$782,СВЦЭМ!$A$39:$A$782,$A27,СВЦЭМ!$B$39:$B$782,G$11)+'СЕТ СН'!$F$14+СВЦЭМ!$D$10+'СЕТ СН'!$F$8*'СЕТ СН'!$F$9-'СЕТ СН'!$F$26</f>
        <v>2202.24071512</v>
      </c>
      <c r="H27" s="36">
        <f>SUMIFS(СВЦЭМ!$D$39:$D$782,СВЦЭМ!$A$39:$A$782,$A27,СВЦЭМ!$B$39:$B$782,H$11)+'СЕТ СН'!$F$14+СВЦЭМ!$D$10+'СЕТ СН'!$F$8*'СЕТ СН'!$F$9-'СЕТ СН'!$F$26</f>
        <v>2177.2039259600001</v>
      </c>
      <c r="I27" s="36">
        <f>SUMIFS(СВЦЭМ!$D$39:$D$782,СВЦЭМ!$A$39:$A$782,$A27,СВЦЭМ!$B$39:$B$782,I$11)+'СЕТ СН'!$F$14+СВЦЭМ!$D$10+'СЕТ СН'!$F$8*'СЕТ СН'!$F$9-'СЕТ СН'!$F$26</f>
        <v>2059.7962900900002</v>
      </c>
      <c r="J27" s="36">
        <f>SUMIFS(СВЦЭМ!$D$39:$D$782,СВЦЭМ!$A$39:$A$782,$A27,СВЦЭМ!$B$39:$B$782,J$11)+'СЕТ СН'!$F$14+СВЦЭМ!$D$10+'СЕТ СН'!$F$8*'СЕТ СН'!$F$9-'СЕТ СН'!$F$26</f>
        <v>1985.4754412099999</v>
      </c>
      <c r="K27" s="36">
        <f>SUMIFS(СВЦЭМ!$D$39:$D$782,СВЦЭМ!$A$39:$A$782,$A27,СВЦЭМ!$B$39:$B$782,K$11)+'СЕТ СН'!$F$14+СВЦЭМ!$D$10+'СЕТ СН'!$F$8*'СЕТ СН'!$F$9-'СЕТ СН'!$F$26</f>
        <v>1911.5222751199999</v>
      </c>
      <c r="L27" s="36">
        <f>SUMIFS(СВЦЭМ!$D$39:$D$782,СВЦЭМ!$A$39:$A$782,$A27,СВЦЭМ!$B$39:$B$782,L$11)+'СЕТ СН'!$F$14+СВЦЭМ!$D$10+'СЕТ СН'!$F$8*'СЕТ СН'!$F$9-'СЕТ СН'!$F$26</f>
        <v>1874.2244301399999</v>
      </c>
      <c r="M27" s="36">
        <f>SUMIFS(СВЦЭМ!$D$39:$D$782,СВЦЭМ!$A$39:$A$782,$A27,СВЦЭМ!$B$39:$B$782,M$11)+'СЕТ СН'!$F$14+СВЦЭМ!$D$10+'СЕТ СН'!$F$8*'СЕТ СН'!$F$9-'СЕТ СН'!$F$26</f>
        <v>1849.63292398</v>
      </c>
      <c r="N27" s="36">
        <f>SUMIFS(СВЦЭМ!$D$39:$D$782,СВЦЭМ!$A$39:$A$782,$A27,СВЦЭМ!$B$39:$B$782,N$11)+'СЕТ СН'!$F$14+СВЦЭМ!$D$10+'СЕТ СН'!$F$8*'СЕТ СН'!$F$9-'СЕТ СН'!$F$26</f>
        <v>1860.0192627699998</v>
      </c>
      <c r="O27" s="36">
        <f>SUMIFS(СВЦЭМ!$D$39:$D$782,СВЦЭМ!$A$39:$A$782,$A27,СВЦЭМ!$B$39:$B$782,O$11)+'СЕТ СН'!$F$14+СВЦЭМ!$D$10+'СЕТ СН'!$F$8*'СЕТ СН'!$F$9-'СЕТ СН'!$F$26</f>
        <v>1865.44798242</v>
      </c>
      <c r="P27" s="36">
        <f>SUMIFS(СВЦЭМ!$D$39:$D$782,СВЦЭМ!$A$39:$A$782,$A27,СВЦЭМ!$B$39:$B$782,P$11)+'СЕТ СН'!$F$14+СВЦЭМ!$D$10+'СЕТ СН'!$F$8*'СЕТ СН'!$F$9-'СЕТ СН'!$F$26</f>
        <v>1845.24396138</v>
      </c>
      <c r="Q27" s="36">
        <f>SUMIFS(СВЦЭМ!$D$39:$D$782,СВЦЭМ!$A$39:$A$782,$A27,СВЦЭМ!$B$39:$B$782,Q$11)+'СЕТ СН'!$F$14+СВЦЭМ!$D$10+'СЕТ СН'!$F$8*'СЕТ СН'!$F$9-'СЕТ СН'!$F$26</f>
        <v>1856.1918162499999</v>
      </c>
      <c r="R27" s="36">
        <f>SUMIFS(СВЦЭМ!$D$39:$D$782,СВЦЭМ!$A$39:$A$782,$A27,СВЦЭМ!$B$39:$B$782,R$11)+'СЕТ СН'!$F$14+СВЦЭМ!$D$10+'СЕТ СН'!$F$8*'СЕТ СН'!$F$9-'СЕТ СН'!$F$26</f>
        <v>1806.84240765</v>
      </c>
      <c r="S27" s="36">
        <f>SUMIFS(СВЦЭМ!$D$39:$D$782,СВЦЭМ!$A$39:$A$782,$A27,СВЦЭМ!$B$39:$B$782,S$11)+'СЕТ СН'!$F$14+СВЦЭМ!$D$10+'СЕТ СН'!$F$8*'СЕТ СН'!$F$9-'СЕТ СН'!$F$26</f>
        <v>1795.8894331499998</v>
      </c>
      <c r="T27" s="36">
        <f>SUMIFS(СВЦЭМ!$D$39:$D$782,СВЦЭМ!$A$39:$A$782,$A27,СВЦЭМ!$B$39:$B$782,T$11)+'СЕТ СН'!$F$14+СВЦЭМ!$D$10+'СЕТ СН'!$F$8*'СЕТ СН'!$F$9-'СЕТ СН'!$F$26</f>
        <v>1833.6377795599999</v>
      </c>
      <c r="U27" s="36">
        <f>SUMIFS(СВЦЭМ!$D$39:$D$782,СВЦЭМ!$A$39:$A$782,$A27,СВЦЭМ!$B$39:$B$782,U$11)+'СЕТ СН'!$F$14+СВЦЭМ!$D$10+'СЕТ СН'!$F$8*'СЕТ СН'!$F$9-'СЕТ СН'!$F$26</f>
        <v>1832.11891986</v>
      </c>
      <c r="V27" s="36">
        <f>SUMIFS(СВЦЭМ!$D$39:$D$782,СВЦЭМ!$A$39:$A$782,$A27,СВЦЭМ!$B$39:$B$782,V$11)+'СЕТ СН'!$F$14+СВЦЭМ!$D$10+'СЕТ СН'!$F$8*'СЕТ СН'!$F$9-'СЕТ СН'!$F$26</f>
        <v>1834.79812922</v>
      </c>
      <c r="W27" s="36">
        <f>SUMIFS(СВЦЭМ!$D$39:$D$782,СВЦЭМ!$A$39:$A$782,$A27,СВЦЭМ!$B$39:$B$782,W$11)+'СЕТ СН'!$F$14+СВЦЭМ!$D$10+'СЕТ СН'!$F$8*'СЕТ СН'!$F$9-'СЕТ СН'!$F$26</f>
        <v>1831.1899181799999</v>
      </c>
      <c r="X27" s="36">
        <f>SUMIFS(СВЦЭМ!$D$39:$D$782,СВЦЭМ!$A$39:$A$782,$A27,СВЦЭМ!$B$39:$B$782,X$11)+'СЕТ СН'!$F$14+СВЦЭМ!$D$10+'СЕТ СН'!$F$8*'СЕТ СН'!$F$9-'СЕТ СН'!$F$26</f>
        <v>1898.1729599</v>
      </c>
      <c r="Y27" s="36">
        <f>SUMIFS(СВЦЭМ!$D$39:$D$782,СВЦЭМ!$A$39:$A$782,$A27,СВЦЭМ!$B$39:$B$782,Y$11)+'СЕТ СН'!$F$14+СВЦЭМ!$D$10+'СЕТ СН'!$F$8*'СЕТ СН'!$F$9-'СЕТ СН'!$F$26</f>
        <v>2004.0017032399999</v>
      </c>
    </row>
    <row r="28" spans="1:25" ht="15.75" x14ac:dyDescent="0.2">
      <c r="A28" s="35">
        <f t="shared" si="0"/>
        <v>45155</v>
      </c>
      <c r="B28" s="36">
        <f>SUMIFS(СВЦЭМ!$D$39:$D$782,СВЦЭМ!$A$39:$A$782,$A28,СВЦЭМ!$B$39:$B$782,B$11)+'СЕТ СН'!$F$14+СВЦЭМ!$D$10+'СЕТ СН'!$F$8*'СЕТ СН'!$F$9-'СЕТ СН'!$F$26</f>
        <v>1948.4223135099999</v>
      </c>
      <c r="C28" s="36">
        <f>SUMIFS(СВЦЭМ!$D$39:$D$782,СВЦЭМ!$A$39:$A$782,$A28,СВЦЭМ!$B$39:$B$782,C$11)+'СЕТ СН'!$F$14+СВЦЭМ!$D$10+'СЕТ СН'!$F$8*'СЕТ СН'!$F$9-'СЕТ СН'!$F$26</f>
        <v>2024.9453661499999</v>
      </c>
      <c r="D28" s="36">
        <f>SUMIFS(СВЦЭМ!$D$39:$D$782,СВЦЭМ!$A$39:$A$782,$A28,СВЦЭМ!$B$39:$B$782,D$11)+'СЕТ СН'!$F$14+СВЦЭМ!$D$10+'СЕТ СН'!$F$8*'СЕТ СН'!$F$9-'СЕТ СН'!$F$26</f>
        <v>2046.01377916</v>
      </c>
      <c r="E28" s="36">
        <f>SUMIFS(СВЦЭМ!$D$39:$D$782,СВЦЭМ!$A$39:$A$782,$A28,СВЦЭМ!$B$39:$B$782,E$11)+'СЕТ СН'!$F$14+СВЦЭМ!$D$10+'СЕТ СН'!$F$8*'СЕТ СН'!$F$9-'СЕТ СН'!$F$26</f>
        <v>2049.2722514699999</v>
      </c>
      <c r="F28" s="36">
        <f>SUMIFS(СВЦЭМ!$D$39:$D$782,СВЦЭМ!$A$39:$A$782,$A28,СВЦЭМ!$B$39:$B$782,F$11)+'СЕТ СН'!$F$14+СВЦЭМ!$D$10+'СЕТ СН'!$F$8*'СЕТ СН'!$F$9-'СЕТ СН'!$F$26</f>
        <v>2071.3333037900002</v>
      </c>
      <c r="G28" s="36">
        <f>SUMIFS(СВЦЭМ!$D$39:$D$782,СВЦЭМ!$A$39:$A$782,$A28,СВЦЭМ!$B$39:$B$782,G$11)+'СЕТ СН'!$F$14+СВЦЭМ!$D$10+'СЕТ СН'!$F$8*'СЕТ СН'!$F$9-'СЕТ СН'!$F$26</f>
        <v>2059.4699307800001</v>
      </c>
      <c r="H28" s="36">
        <f>SUMIFS(СВЦЭМ!$D$39:$D$782,СВЦЭМ!$A$39:$A$782,$A28,СВЦЭМ!$B$39:$B$782,H$11)+'СЕТ СН'!$F$14+СВЦЭМ!$D$10+'СЕТ СН'!$F$8*'СЕТ СН'!$F$9-'СЕТ СН'!$F$26</f>
        <v>1979.33044277</v>
      </c>
      <c r="I28" s="36">
        <f>SUMIFS(СВЦЭМ!$D$39:$D$782,СВЦЭМ!$A$39:$A$782,$A28,СВЦЭМ!$B$39:$B$782,I$11)+'СЕТ СН'!$F$14+СВЦЭМ!$D$10+'СЕТ СН'!$F$8*'СЕТ СН'!$F$9-'СЕТ СН'!$F$26</f>
        <v>1895.0119355699999</v>
      </c>
      <c r="J28" s="36">
        <f>SUMIFS(СВЦЭМ!$D$39:$D$782,СВЦЭМ!$A$39:$A$782,$A28,СВЦЭМ!$B$39:$B$782,J$11)+'СЕТ СН'!$F$14+СВЦЭМ!$D$10+'СЕТ СН'!$F$8*'СЕТ СН'!$F$9-'СЕТ СН'!$F$26</f>
        <v>1787.48976782</v>
      </c>
      <c r="K28" s="36">
        <f>SUMIFS(СВЦЭМ!$D$39:$D$782,СВЦЭМ!$A$39:$A$782,$A28,СВЦЭМ!$B$39:$B$782,K$11)+'СЕТ СН'!$F$14+СВЦЭМ!$D$10+'СЕТ СН'!$F$8*'СЕТ СН'!$F$9-'СЕТ СН'!$F$26</f>
        <v>1730.93340506</v>
      </c>
      <c r="L28" s="36">
        <f>SUMIFS(СВЦЭМ!$D$39:$D$782,СВЦЭМ!$A$39:$A$782,$A28,СВЦЭМ!$B$39:$B$782,L$11)+'СЕТ СН'!$F$14+СВЦЭМ!$D$10+'СЕТ СН'!$F$8*'СЕТ СН'!$F$9-'СЕТ СН'!$F$26</f>
        <v>1692.65577521</v>
      </c>
      <c r="M28" s="36">
        <f>SUMIFS(СВЦЭМ!$D$39:$D$782,СВЦЭМ!$A$39:$A$782,$A28,СВЦЭМ!$B$39:$B$782,M$11)+'СЕТ СН'!$F$14+СВЦЭМ!$D$10+'СЕТ СН'!$F$8*'СЕТ СН'!$F$9-'СЕТ СН'!$F$26</f>
        <v>1662.6591826599999</v>
      </c>
      <c r="N28" s="36">
        <f>SUMIFS(СВЦЭМ!$D$39:$D$782,СВЦЭМ!$A$39:$A$782,$A28,СВЦЭМ!$B$39:$B$782,N$11)+'СЕТ СН'!$F$14+СВЦЭМ!$D$10+'СЕТ СН'!$F$8*'СЕТ СН'!$F$9-'СЕТ СН'!$F$26</f>
        <v>1689.7465631299999</v>
      </c>
      <c r="O28" s="36">
        <f>SUMIFS(СВЦЭМ!$D$39:$D$782,СВЦЭМ!$A$39:$A$782,$A28,СВЦЭМ!$B$39:$B$782,O$11)+'СЕТ СН'!$F$14+СВЦЭМ!$D$10+'СЕТ СН'!$F$8*'СЕТ СН'!$F$9-'СЕТ СН'!$F$26</f>
        <v>1687.3329882399998</v>
      </c>
      <c r="P28" s="36">
        <f>SUMIFS(СВЦЭМ!$D$39:$D$782,СВЦЭМ!$A$39:$A$782,$A28,СВЦЭМ!$B$39:$B$782,P$11)+'СЕТ СН'!$F$14+СВЦЭМ!$D$10+'СЕТ СН'!$F$8*'СЕТ СН'!$F$9-'СЕТ СН'!$F$26</f>
        <v>1686.40831796</v>
      </c>
      <c r="Q28" s="36">
        <f>SUMIFS(СВЦЭМ!$D$39:$D$782,СВЦЭМ!$A$39:$A$782,$A28,СВЦЭМ!$B$39:$B$782,Q$11)+'СЕТ СН'!$F$14+СВЦЭМ!$D$10+'СЕТ СН'!$F$8*'СЕТ СН'!$F$9-'СЕТ СН'!$F$26</f>
        <v>1703.8446560999998</v>
      </c>
      <c r="R28" s="36">
        <f>SUMIFS(СВЦЭМ!$D$39:$D$782,СВЦЭМ!$A$39:$A$782,$A28,СВЦЭМ!$B$39:$B$782,R$11)+'СЕТ СН'!$F$14+СВЦЭМ!$D$10+'СЕТ СН'!$F$8*'СЕТ СН'!$F$9-'СЕТ СН'!$F$26</f>
        <v>1663.0672558599999</v>
      </c>
      <c r="S28" s="36">
        <f>SUMIFS(СВЦЭМ!$D$39:$D$782,СВЦЭМ!$A$39:$A$782,$A28,СВЦЭМ!$B$39:$B$782,S$11)+'СЕТ СН'!$F$14+СВЦЭМ!$D$10+'СЕТ СН'!$F$8*'СЕТ СН'!$F$9-'СЕТ СН'!$F$26</f>
        <v>1661.9810987999999</v>
      </c>
      <c r="T28" s="36">
        <f>SUMIFS(СВЦЭМ!$D$39:$D$782,СВЦЭМ!$A$39:$A$782,$A28,СВЦЭМ!$B$39:$B$782,T$11)+'СЕТ СН'!$F$14+СВЦЭМ!$D$10+'СЕТ СН'!$F$8*'СЕТ СН'!$F$9-'СЕТ СН'!$F$26</f>
        <v>1696.4906944699999</v>
      </c>
      <c r="U28" s="36">
        <f>SUMIFS(СВЦЭМ!$D$39:$D$782,СВЦЭМ!$A$39:$A$782,$A28,СВЦЭМ!$B$39:$B$782,U$11)+'СЕТ СН'!$F$14+СВЦЭМ!$D$10+'СЕТ СН'!$F$8*'СЕТ СН'!$F$9-'СЕТ СН'!$F$26</f>
        <v>1703.1252990599999</v>
      </c>
      <c r="V28" s="36">
        <f>SUMIFS(СВЦЭМ!$D$39:$D$782,СВЦЭМ!$A$39:$A$782,$A28,СВЦЭМ!$B$39:$B$782,V$11)+'СЕТ СН'!$F$14+СВЦЭМ!$D$10+'СЕТ СН'!$F$8*'СЕТ СН'!$F$9-'СЕТ СН'!$F$26</f>
        <v>1709.46063549</v>
      </c>
      <c r="W28" s="36">
        <f>SUMIFS(СВЦЭМ!$D$39:$D$782,СВЦЭМ!$A$39:$A$782,$A28,СВЦЭМ!$B$39:$B$782,W$11)+'СЕТ СН'!$F$14+СВЦЭМ!$D$10+'СЕТ СН'!$F$8*'СЕТ СН'!$F$9-'СЕТ СН'!$F$26</f>
        <v>1701.659887</v>
      </c>
      <c r="X28" s="36">
        <f>SUMIFS(СВЦЭМ!$D$39:$D$782,СВЦЭМ!$A$39:$A$782,$A28,СВЦЭМ!$B$39:$B$782,X$11)+'СЕТ СН'!$F$14+СВЦЭМ!$D$10+'СЕТ СН'!$F$8*'СЕТ СН'!$F$9-'СЕТ СН'!$F$26</f>
        <v>1760.9139595499998</v>
      </c>
      <c r="Y28" s="36">
        <f>SUMIFS(СВЦЭМ!$D$39:$D$782,СВЦЭМ!$A$39:$A$782,$A28,СВЦЭМ!$B$39:$B$782,Y$11)+'СЕТ СН'!$F$14+СВЦЭМ!$D$10+'СЕТ СН'!$F$8*'СЕТ СН'!$F$9-'СЕТ СН'!$F$26</f>
        <v>1862.4514379899999</v>
      </c>
    </row>
    <row r="29" spans="1:25" ht="15.75" x14ac:dyDescent="0.2">
      <c r="A29" s="35">
        <f t="shared" si="0"/>
        <v>45156</v>
      </c>
      <c r="B29" s="36">
        <f>SUMIFS(СВЦЭМ!$D$39:$D$782,СВЦЭМ!$A$39:$A$782,$A29,СВЦЭМ!$B$39:$B$782,B$11)+'СЕТ СН'!$F$14+СВЦЭМ!$D$10+'СЕТ СН'!$F$8*'СЕТ СН'!$F$9-'СЕТ СН'!$F$26</f>
        <v>1980.1265405699999</v>
      </c>
      <c r="C29" s="36">
        <f>SUMIFS(СВЦЭМ!$D$39:$D$782,СВЦЭМ!$A$39:$A$782,$A29,СВЦЭМ!$B$39:$B$782,C$11)+'СЕТ СН'!$F$14+СВЦЭМ!$D$10+'СЕТ СН'!$F$8*'СЕТ СН'!$F$9-'СЕТ СН'!$F$26</f>
        <v>2076.1592119400002</v>
      </c>
      <c r="D29" s="36">
        <f>SUMIFS(СВЦЭМ!$D$39:$D$782,СВЦЭМ!$A$39:$A$782,$A29,СВЦЭМ!$B$39:$B$782,D$11)+'СЕТ СН'!$F$14+СВЦЭМ!$D$10+'СЕТ СН'!$F$8*'СЕТ СН'!$F$9-'СЕТ СН'!$F$26</f>
        <v>2099.3960512500003</v>
      </c>
      <c r="E29" s="36">
        <f>SUMIFS(СВЦЭМ!$D$39:$D$782,СВЦЭМ!$A$39:$A$782,$A29,СВЦЭМ!$B$39:$B$782,E$11)+'СЕТ СН'!$F$14+СВЦЭМ!$D$10+'СЕТ СН'!$F$8*'СЕТ СН'!$F$9-'СЕТ СН'!$F$26</f>
        <v>2122.94765353</v>
      </c>
      <c r="F29" s="36">
        <f>SUMIFS(СВЦЭМ!$D$39:$D$782,СВЦЭМ!$A$39:$A$782,$A29,СВЦЭМ!$B$39:$B$782,F$11)+'СЕТ СН'!$F$14+СВЦЭМ!$D$10+'СЕТ СН'!$F$8*'СЕТ СН'!$F$9-'СЕТ СН'!$F$26</f>
        <v>2172.4257487300001</v>
      </c>
      <c r="G29" s="36">
        <f>SUMIFS(СВЦЭМ!$D$39:$D$782,СВЦЭМ!$A$39:$A$782,$A29,СВЦЭМ!$B$39:$B$782,G$11)+'СЕТ СН'!$F$14+СВЦЭМ!$D$10+'СЕТ СН'!$F$8*'СЕТ СН'!$F$9-'СЕТ СН'!$F$26</f>
        <v>2151.2538474100002</v>
      </c>
      <c r="H29" s="36">
        <f>SUMIFS(СВЦЭМ!$D$39:$D$782,СВЦЭМ!$A$39:$A$782,$A29,СВЦЭМ!$B$39:$B$782,H$11)+'СЕТ СН'!$F$14+СВЦЭМ!$D$10+'СЕТ СН'!$F$8*'СЕТ СН'!$F$9-'СЕТ СН'!$F$26</f>
        <v>2085.85785412</v>
      </c>
      <c r="I29" s="36">
        <f>SUMIFS(СВЦЭМ!$D$39:$D$782,СВЦЭМ!$A$39:$A$782,$A29,СВЦЭМ!$B$39:$B$782,I$11)+'СЕТ СН'!$F$14+СВЦЭМ!$D$10+'СЕТ СН'!$F$8*'СЕТ СН'!$F$9-'СЕТ СН'!$F$26</f>
        <v>1968.94492928</v>
      </c>
      <c r="J29" s="36">
        <f>SUMIFS(СВЦЭМ!$D$39:$D$782,СВЦЭМ!$A$39:$A$782,$A29,СВЦЭМ!$B$39:$B$782,J$11)+'СЕТ СН'!$F$14+СВЦЭМ!$D$10+'СЕТ СН'!$F$8*'СЕТ СН'!$F$9-'СЕТ СН'!$F$26</f>
        <v>1851.1294878199999</v>
      </c>
      <c r="K29" s="36">
        <f>SUMIFS(СВЦЭМ!$D$39:$D$782,СВЦЭМ!$A$39:$A$782,$A29,СВЦЭМ!$B$39:$B$782,K$11)+'СЕТ СН'!$F$14+СВЦЭМ!$D$10+'СЕТ СН'!$F$8*'СЕТ СН'!$F$9-'СЕТ СН'!$F$26</f>
        <v>1780.16270781</v>
      </c>
      <c r="L29" s="36">
        <f>SUMIFS(СВЦЭМ!$D$39:$D$782,СВЦЭМ!$A$39:$A$782,$A29,СВЦЭМ!$B$39:$B$782,L$11)+'СЕТ СН'!$F$14+СВЦЭМ!$D$10+'СЕТ СН'!$F$8*'СЕТ СН'!$F$9-'СЕТ СН'!$F$26</f>
        <v>1735.09299147</v>
      </c>
      <c r="M29" s="36">
        <f>SUMIFS(СВЦЭМ!$D$39:$D$782,СВЦЭМ!$A$39:$A$782,$A29,СВЦЭМ!$B$39:$B$782,M$11)+'СЕТ СН'!$F$14+СВЦЭМ!$D$10+'СЕТ СН'!$F$8*'СЕТ СН'!$F$9-'СЕТ СН'!$F$26</f>
        <v>1703.61160995</v>
      </c>
      <c r="N29" s="36">
        <f>SUMIFS(СВЦЭМ!$D$39:$D$782,СВЦЭМ!$A$39:$A$782,$A29,СВЦЭМ!$B$39:$B$782,N$11)+'СЕТ СН'!$F$14+СВЦЭМ!$D$10+'СЕТ СН'!$F$8*'СЕТ СН'!$F$9-'СЕТ СН'!$F$26</f>
        <v>1709.68882854</v>
      </c>
      <c r="O29" s="36">
        <f>SUMIFS(СВЦЭМ!$D$39:$D$782,СВЦЭМ!$A$39:$A$782,$A29,СВЦЭМ!$B$39:$B$782,O$11)+'СЕТ СН'!$F$14+СВЦЭМ!$D$10+'СЕТ СН'!$F$8*'СЕТ СН'!$F$9-'СЕТ СН'!$F$26</f>
        <v>1705.25313353</v>
      </c>
      <c r="P29" s="36">
        <f>SUMIFS(СВЦЭМ!$D$39:$D$782,СВЦЭМ!$A$39:$A$782,$A29,СВЦЭМ!$B$39:$B$782,P$11)+'СЕТ СН'!$F$14+СВЦЭМ!$D$10+'СЕТ СН'!$F$8*'СЕТ СН'!$F$9-'СЕТ СН'!$F$26</f>
        <v>1701.8250304799999</v>
      </c>
      <c r="Q29" s="36">
        <f>SUMIFS(СВЦЭМ!$D$39:$D$782,СВЦЭМ!$A$39:$A$782,$A29,СВЦЭМ!$B$39:$B$782,Q$11)+'СЕТ СН'!$F$14+СВЦЭМ!$D$10+'СЕТ СН'!$F$8*'СЕТ СН'!$F$9-'СЕТ СН'!$F$26</f>
        <v>1704.2581895399999</v>
      </c>
      <c r="R29" s="36">
        <f>SUMIFS(СВЦЭМ!$D$39:$D$782,СВЦЭМ!$A$39:$A$782,$A29,СВЦЭМ!$B$39:$B$782,R$11)+'СЕТ СН'!$F$14+СВЦЭМ!$D$10+'СЕТ СН'!$F$8*'СЕТ СН'!$F$9-'СЕТ СН'!$F$26</f>
        <v>1691.90243369</v>
      </c>
      <c r="S29" s="36">
        <f>SUMIFS(СВЦЭМ!$D$39:$D$782,СВЦЭМ!$A$39:$A$782,$A29,СВЦЭМ!$B$39:$B$782,S$11)+'СЕТ СН'!$F$14+СВЦЭМ!$D$10+'СЕТ СН'!$F$8*'СЕТ СН'!$F$9-'СЕТ СН'!$F$26</f>
        <v>1680.71831253</v>
      </c>
      <c r="T29" s="36">
        <f>SUMIFS(СВЦЭМ!$D$39:$D$782,СВЦЭМ!$A$39:$A$782,$A29,СВЦЭМ!$B$39:$B$782,T$11)+'СЕТ СН'!$F$14+СВЦЭМ!$D$10+'СЕТ СН'!$F$8*'СЕТ СН'!$F$9-'СЕТ СН'!$F$26</f>
        <v>1725.6404408999999</v>
      </c>
      <c r="U29" s="36">
        <f>SUMIFS(СВЦЭМ!$D$39:$D$782,СВЦЭМ!$A$39:$A$782,$A29,СВЦЭМ!$B$39:$B$782,U$11)+'СЕТ СН'!$F$14+СВЦЭМ!$D$10+'СЕТ СН'!$F$8*'СЕТ СН'!$F$9-'СЕТ СН'!$F$26</f>
        <v>1726.19638476</v>
      </c>
      <c r="V29" s="36">
        <f>SUMIFS(СВЦЭМ!$D$39:$D$782,СВЦЭМ!$A$39:$A$782,$A29,СВЦЭМ!$B$39:$B$782,V$11)+'СЕТ СН'!$F$14+СВЦЭМ!$D$10+'СЕТ СН'!$F$8*'СЕТ СН'!$F$9-'СЕТ СН'!$F$26</f>
        <v>1709.7029426699999</v>
      </c>
      <c r="W29" s="36">
        <f>SUMIFS(СВЦЭМ!$D$39:$D$782,СВЦЭМ!$A$39:$A$782,$A29,СВЦЭМ!$B$39:$B$782,W$11)+'СЕТ СН'!$F$14+СВЦЭМ!$D$10+'СЕТ СН'!$F$8*'СЕТ СН'!$F$9-'СЕТ СН'!$F$26</f>
        <v>1698.5815294399999</v>
      </c>
      <c r="X29" s="36">
        <f>SUMIFS(СВЦЭМ!$D$39:$D$782,СВЦЭМ!$A$39:$A$782,$A29,СВЦЭМ!$B$39:$B$782,X$11)+'СЕТ СН'!$F$14+СВЦЭМ!$D$10+'СЕТ СН'!$F$8*'СЕТ СН'!$F$9-'СЕТ СН'!$F$26</f>
        <v>1765.1347713799998</v>
      </c>
      <c r="Y29" s="36">
        <f>SUMIFS(СВЦЭМ!$D$39:$D$782,СВЦЭМ!$A$39:$A$782,$A29,СВЦЭМ!$B$39:$B$782,Y$11)+'СЕТ СН'!$F$14+СВЦЭМ!$D$10+'СЕТ СН'!$F$8*'СЕТ СН'!$F$9-'СЕТ СН'!$F$26</f>
        <v>1866.8578904999999</v>
      </c>
    </row>
    <row r="30" spans="1:25" ht="15.75" x14ac:dyDescent="0.2">
      <c r="A30" s="35">
        <f t="shared" si="0"/>
        <v>45157</v>
      </c>
      <c r="B30" s="36">
        <f>SUMIFS(СВЦЭМ!$D$39:$D$782,СВЦЭМ!$A$39:$A$782,$A30,СВЦЭМ!$B$39:$B$782,B$11)+'СЕТ СН'!$F$14+СВЦЭМ!$D$10+'СЕТ СН'!$F$8*'СЕТ СН'!$F$9-'СЕТ СН'!$F$26</f>
        <v>1913.28139197</v>
      </c>
      <c r="C30" s="36">
        <f>SUMIFS(СВЦЭМ!$D$39:$D$782,СВЦЭМ!$A$39:$A$782,$A30,СВЦЭМ!$B$39:$B$782,C$11)+'СЕТ СН'!$F$14+СВЦЭМ!$D$10+'СЕТ СН'!$F$8*'СЕТ СН'!$F$9-'СЕТ СН'!$F$26</f>
        <v>1995.1938793499999</v>
      </c>
      <c r="D30" s="36">
        <f>SUMIFS(СВЦЭМ!$D$39:$D$782,СВЦЭМ!$A$39:$A$782,$A30,СВЦЭМ!$B$39:$B$782,D$11)+'СЕТ СН'!$F$14+СВЦЭМ!$D$10+'СЕТ СН'!$F$8*'СЕТ СН'!$F$9-'СЕТ СН'!$F$26</f>
        <v>1990.91336989</v>
      </c>
      <c r="E30" s="36">
        <f>SUMIFS(СВЦЭМ!$D$39:$D$782,СВЦЭМ!$A$39:$A$782,$A30,СВЦЭМ!$B$39:$B$782,E$11)+'СЕТ СН'!$F$14+СВЦЭМ!$D$10+'СЕТ СН'!$F$8*'СЕТ СН'!$F$9-'СЕТ СН'!$F$26</f>
        <v>1950.51135428</v>
      </c>
      <c r="F30" s="36">
        <f>SUMIFS(СВЦЭМ!$D$39:$D$782,СВЦЭМ!$A$39:$A$782,$A30,СВЦЭМ!$B$39:$B$782,F$11)+'СЕТ СН'!$F$14+СВЦЭМ!$D$10+'СЕТ СН'!$F$8*'СЕТ СН'!$F$9-'СЕТ СН'!$F$26</f>
        <v>2015.2158130399998</v>
      </c>
      <c r="G30" s="36">
        <f>SUMIFS(СВЦЭМ!$D$39:$D$782,СВЦЭМ!$A$39:$A$782,$A30,СВЦЭМ!$B$39:$B$782,G$11)+'СЕТ СН'!$F$14+СВЦЭМ!$D$10+'СЕТ СН'!$F$8*'СЕТ СН'!$F$9-'СЕТ СН'!$F$26</f>
        <v>2023.3426240599999</v>
      </c>
      <c r="H30" s="36">
        <f>SUMIFS(СВЦЭМ!$D$39:$D$782,СВЦЭМ!$A$39:$A$782,$A30,СВЦЭМ!$B$39:$B$782,H$11)+'СЕТ СН'!$F$14+СВЦЭМ!$D$10+'СЕТ СН'!$F$8*'СЕТ СН'!$F$9-'СЕТ СН'!$F$26</f>
        <v>2040.8804144399999</v>
      </c>
      <c r="I30" s="36">
        <f>SUMIFS(СВЦЭМ!$D$39:$D$782,СВЦЭМ!$A$39:$A$782,$A30,СВЦЭМ!$B$39:$B$782,I$11)+'СЕТ СН'!$F$14+СВЦЭМ!$D$10+'СЕТ СН'!$F$8*'СЕТ СН'!$F$9-'СЕТ СН'!$F$26</f>
        <v>2009.99403998</v>
      </c>
      <c r="J30" s="36">
        <f>SUMIFS(СВЦЭМ!$D$39:$D$782,СВЦЭМ!$A$39:$A$782,$A30,СВЦЭМ!$B$39:$B$782,J$11)+'СЕТ СН'!$F$14+СВЦЭМ!$D$10+'СЕТ СН'!$F$8*'СЕТ СН'!$F$9-'СЕТ СН'!$F$26</f>
        <v>1922.1090602699999</v>
      </c>
      <c r="K30" s="36">
        <f>SUMIFS(СВЦЭМ!$D$39:$D$782,СВЦЭМ!$A$39:$A$782,$A30,СВЦЭМ!$B$39:$B$782,K$11)+'СЕТ СН'!$F$14+СВЦЭМ!$D$10+'СЕТ СН'!$F$8*'СЕТ СН'!$F$9-'СЕТ СН'!$F$26</f>
        <v>1809.4007668699999</v>
      </c>
      <c r="L30" s="36">
        <f>SUMIFS(СВЦЭМ!$D$39:$D$782,СВЦЭМ!$A$39:$A$782,$A30,СВЦЭМ!$B$39:$B$782,L$11)+'СЕТ СН'!$F$14+СВЦЭМ!$D$10+'СЕТ СН'!$F$8*'СЕТ СН'!$F$9-'СЕТ СН'!$F$26</f>
        <v>1737.83554654</v>
      </c>
      <c r="M30" s="36">
        <f>SUMIFS(СВЦЭМ!$D$39:$D$782,СВЦЭМ!$A$39:$A$782,$A30,СВЦЭМ!$B$39:$B$782,M$11)+'СЕТ СН'!$F$14+СВЦЭМ!$D$10+'СЕТ СН'!$F$8*'СЕТ СН'!$F$9-'СЕТ СН'!$F$26</f>
        <v>1704.9027652499999</v>
      </c>
      <c r="N30" s="36">
        <f>SUMIFS(СВЦЭМ!$D$39:$D$782,СВЦЭМ!$A$39:$A$782,$A30,СВЦЭМ!$B$39:$B$782,N$11)+'СЕТ СН'!$F$14+СВЦЭМ!$D$10+'СЕТ СН'!$F$8*'СЕТ СН'!$F$9-'СЕТ СН'!$F$26</f>
        <v>1700.10634641</v>
      </c>
      <c r="O30" s="36">
        <f>SUMIFS(СВЦЭМ!$D$39:$D$782,СВЦЭМ!$A$39:$A$782,$A30,СВЦЭМ!$B$39:$B$782,O$11)+'СЕТ СН'!$F$14+СВЦЭМ!$D$10+'СЕТ СН'!$F$8*'СЕТ СН'!$F$9-'СЕТ СН'!$F$26</f>
        <v>1712.02646916</v>
      </c>
      <c r="P30" s="36">
        <f>SUMIFS(СВЦЭМ!$D$39:$D$782,СВЦЭМ!$A$39:$A$782,$A30,СВЦЭМ!$B$39:$B$782,P$11)+'СЕТ СН'!$F$14+СВЦЭМ!$D$10+'СЕТ СН'!$F$8*'СЕТ СН'!$F$9-'СЕТ СН'!$F$26</f>
        <v>1685.1045960699998</v>
      </c>
      <c r="Q30" s="36">
        <f>SUMIFS(СВЦЭМ!$D$39:$D$782,СВЦЭМ!$A$39:$A$782,$A30,СВЦЭМ!$B$39:$B$782,Q$11)+'СЕТ СН'!$F$14+СВЦЭМ!$D$10+'СЕТ СН'!$F$8*'СЕТ СН'!$F$9-'СЕТ СН'!$F$26</f>
        <v>1681.27674138</v>
      </c>
      <c r="R30" s="36">
        <f>SUMIFS(СВЦЭМ!$D$39:$D$782,СВЦЭМ!$A$39:$A$782,$A30,СВЦЭМ!$B$39:$B$782,R$11)+'СЕТ СН'!$F$14+СВЦЭМ!$D$10+'СЕТ СН'!$F$8*'СЕТ СН'!$F$9-'СЕТ СН'!$F$26</f>
        <v>1715.07501766</v>
      </c>
      <c r="S30" s="36">
        <f>SUMIFS(СВЦЭМ!$D$39:$D$782,СВЦЭМ!$A$39:$A$782,$A30,СВЦЭМ!$B$39:$B$782,S$11)+'СЕТ СН'!$F$14+СВЦЭМ!$D$10+'СЕТ СН'!$F$8*'СЕТ СН'!$F$9-'СЕТ СН'!$F$26</f>
        <v>1714.9447249</v>
      </c>
      <c r="T30" s="36">
        <f>SUMIFS(СВЦЭМ!$D$39:$D$782,СВЦЭМ!$A$39:$A$782,$A30,СВЦЭМ!$B$39:$B$782,T$11)+'СЕТ СН'!$F$14+СВЦЭМ!$D$10+'СЕТ СН'!$F$8*'СЕТ СН'!$F$9-'СЕТ СН'!$F$26</f>
        <v>1721.4438129099999</v>
      </c>
      <c r="U30" s="36">
        <f>SUMIFS(СВЦЭМ!$D$39:$D$782,СВЦЭМ!$A$39:$A$782,$A30,СВЦЭМ!$B$39:$B$782,U$11)+'СЕТ СН'!$F$14+СВЦЭМ!$D$10+'СЕТ СН'!$F$8*'СЕТ СН'!$F$9-'СЕТ СН'!$F$26</f>
        <v>1740.6988113099999</v>
      </c>
      <c r="V30" s="36">
        <f>SUMIFS(СВЦЭМ!$D$39:$D$782,СВЦЭМ!$A$39:$A$782,$A30,СВЦЭМ!$B$39:$B$782,V$11)+'СЕТ СН'!$F$14+СВЦЭМ!$D$10+'СЕТ СН'!$F$8*'СЕТ СН'!$F$9-'СЕТ СН'!$F$26</f>
        <v>1745.9209386499999</v>
      </c>
      <c r="W30" s="36">
        <f>SUMIFS(СВЦЭМ!$D$39:$D$782,СВЦЭМ!$A$39:$A$782,$A30,СВЦЭМ!$B$39:$B$782,W$11)+'СЕТ СН'!$F$14+СВЦЭМ!$D$10+'СЕТ СН'!$F$8*'СЕТ СН'!$F$9-'СЕТ СН'!$F$26</f>
        <v>1735.2765908899999</v>
      </c>
      <c r="X30" s="36">
        <f>SUMIFS(СВЦЭМ!$D$39:$D$782,СВЦЭМ!$A$39:$A$782,$A30,СВЦЭМ!$B$39:$B$782,X$11)+'СЕТ СН'!$F$14+СВЦЭМ!$D$10+'СЕТ СН'!$F$8*'СЕТ СН'!$F$9-'СЕТ СН'!$F$26</f>
        <v>1801.4583644299998</v>
      </c>
      <c r="Y30" s="36">
        <f>SUMIFS(СВЦЭМ!$D$39:$D$782,СВЦЭМ!$A$39:$A$782,$A30,СВЦЭМ!$B$39:$B$782,Y$11)+'СЕТ СН'!$F$14+СВЦЭМ!$D$10+'СЕТ СН'!$F$8*'СЕТ СН'!$F$9-'СЕТ СН'!$F$26</f>
        <v>1892.4398309999999</v>
      </c>
    </row>
    <row r="31" spans="1:25" ht="15.75" x14ac:dyDescent="0.2">
      <c r="A31" s="35">
        <f t="shared" si="0"/>
        <v>45158</v>
      </c>
      <c r="B31" s="36">
        <f>SUMIFS(СВЦЭМ!$D$39:$D$782,СВЦЭМ!$A$39:$A$782,$A31,СВЦЭМ!$B$39:$B$782,B$11)+'СЕТ СН'!$F$14+СВЦЭМ!$D$10+'СЕТ СН'!$F$8*'СЕТ СН'!$F$9-'СЕТ СН'!$F$26</f>
        <v>1937.54554981</v>
      </c>
      <c r="C31" s="36">
        <f>SUMIFS(СВЦЭМ!$D$39:$D$782,СВЦЭМ!$A$39:$A$782,$A31,СВЦЭМ!$B$39:$B$782,C$11)+'СЕТ СН'!$F$14+СВЦЭМ!$D$10+'СЕТ СН'!$F$8*'СЕТ СН'!$F$9-'СЕТ СН'!$F$26</f>
        <v>2008.82053316</v>
      </c>
      <c r="D31" s="36">
        <f>SUMIFS(СВЦЭМ!$D$39:$D$782,СВЦЭМ!$A$39:$A$782,$A31,СВЦЭМ!$B$39:$B$782,D$11)+'СЕТ СН'!$F$14+СВЦЭМ!$D$10+'СЕТ СН'!$F$8*'СЕТ СН'!$F$9-'СЕТ СН'!$F$26</f>
        <v>2021.52508616</v>
      </c>
      <c r="E31" s="36">
        <f>SUMIFS(СВЦЭМ!$D$39:$D$782,СВЦЭМ!$A$39:$A$782,$A31,СВЦЭМ!$B$39:$B$782,E$11)+'СЕТ СН'!$F$14+СВЦЭМ!$D$10+'СЕТ СН'!$F$8*'СЕТ СН'!$F$9-'СЕТ СН'!$F$26</f>
        <v>2073.6062093400001</v>
      </c>
      <c r="F31" s="36">
        <f>SUMIFS(СВЦЭМ!$D$39:$D$782,СВЦЭМ!$A$39:$A$782,$A31,СВЦЭМ!$B$39:$B$782,F$11)+'СЕТ СН'!$F$14+СВЦЭМ!$D$10+'СЕТ СН'!$F$8*'СЕТ СН'!$F$9-'СЕТ СН'!$F$26</f>
        <v>2102.9355716600003</v>
      </c>
      <c r="G31" s="36">
        <f>SUMIFS(СВЦЭМ!$D$39:$D$782,СВЦЭМ!$A$39:$A$782,$A31,СВЦЭМ!$B$39:$B$782,G$11)+'СЕТ СН'!$F$14+СВЦЭМ!$D$10+'СЕТ СН'!$F$8*'СЕТ СН'!$F$9-'СЕТ СН'!$F$26</f>
        <v>2091.8946014200001</v>
      </c>
      <c r="H31" s="36">
        <f>SUMIFS(СВЦЭМ!$D$39:$D$782,СВЦЭМ!$A$39:$A$782,$A31,СВЦЭМ!$B$39:$B$782,H$11)+'СЕТ СН'!$F$14+СВЦЭМ!$D$10+'СЕТ СН'!$F$8*'СЕТ СН'!$F$9-'СЕТ СН'!$F$26</f>
        <v>2090.50728127</v>
      </c>
      <c r="I31" s="36">
        <f>SUMIFS(СВЦЭМ!$D$39:$D$782,СВЦЭМ!$A$39:$A$782,$A31,СВЦЭМ!$B$39:$B$782,I$11)+'СЕТ СН'!$F$14+СВЦЭМ!$D$10+'СЕТ СН'!$F$8*'СЕТ СН'!$F$9-'СЕТ СН'!$F$26</f>
        <v>1941.95213418</v>
      </c>
      <c r="J31" s="36">
        <f>SUMIFS(СВЦЭМ!$D$39:$D$782,СВЦЭМ!$A$39:$A$782,$A31,СВЦЭМ!$B$39:$B$782,J$11)+'СЕТ СН'!$F$14+СВЦЭМ!$D$10+'СЕТ СН'!$F$8*'СЕТ СН'!$F$9-'СЕТ СН'!$F$26</f>
        <v>1913.3268648599999</v>
      </c>
      <c r="K31" s="36">
        <f>SUMIFS(СВЦЭМ!$D$39:$D$782,СВЦЭМ!$A$39:$A$782,$A31,СВЦЭМ!$B$39:$B$782,K$11)+'СЕТ СН'!$F$14+СВЦЭМ!$D$10+'СЕТ СН'!$F$8*'СЕТ СН'!$F$9-'СЕТ СН'!$F$26</f>
        <v>1795.0014953899999</v>
      </c>
      <c r="L31" s="36">
        <f>SUMIFS(СВЦЭМ!$D$39:$D$782,СВЦЭМ!$A$39:$A$782,$A31,СВЦЭМ!$B$39:$B$782,L$11)+'СЕТ СН'!$F$14+СВЦЭМ!$D$10+'СЕТ СН'!$F$8*'СЕТ СН'!$F$9-'СЕТ СН'!$F$26</f>
        <v>1733.1742175899999</v>
      </c>
      <c r="M31" s="36">
        <f>SUMIFS(СВЦЭМ!$D$39:$D$782,СВЦЭМ!$A$39:$A$782,$A31,СВЦЭМ!$B$39:$B$782,M$11)+'СЕТ СН'!$F$14+СВЦЭМ!$D$10+'СЕТ СН'!$F$8*'СЕТ СН'!$F$9-'СЕТ СН'!$F$26</f>
        <v>1709.6798005399999</v>
      </c>
      <c r="N31" s="36">
        <f>SUMIFS(СВЦЭМ!$D$39:$D$782,СВЦЭМ!$A$39:$A$782,$A31,СВЦЭМ!$B$39:$B$782,N$11)+'СЕТ СН'!$F$14+СВЦЭМ!$D$10+'СЕТ СН'!$F$8*'СЕТ СН'!$F$9-'СЕТ СН'!$F$26</f>
        <v>1713.7325584999999</v>
      </c>
      <c r="O31" s="36">
        <f>SUMIFS(СВЦЭМ!$D$39:$D$782,СВЦЭМ!$A$39:$A$782,$A31,СВЦЭМ!$B$39:$B$782,O$11)+'СЕТ СН'!$F$14+СВЦЭМ!$D$10+'СЕТ СН'!$F$8*'СЕТ СН'!$F$9-'СЕТ СН'!$F$26</f>
        <v>1724.1674091499999</v>
      </c>
      <c r="P31" s="36">
        <f>SUMIFS(СВЦЭМ!$D$39:$D$782,СВЦЭМ!$A$39:$A$782,$A31,СВЦЭМ!$B$39:$B$782,P$11)+'СЕТ СН'!$F$14+СВЦЭМ!$D$10+'СЕТ СН'!$F$8*'СЕТ СН'!$F$9-'СЕТ СН'!$F$26</f>
        <v>1721.6951722199999</v>
      </c>
      <c r="Q31" s="36">
        <f>SUMIFS(СВЦЭМ!$D$39:$D$782,СВЦЭМ!$A$39:$A$782,$A31,СВЦЭМ!$B$39:$B$782,Q$11)+'СЕТ СН'!$F$14+СВЦЭМ!$D$10+'СЕТ СН'!$F$8*'СЕТ СН'!$F$9-'СЕТ СН'!$F$26</f>
        <v>1719.0423959899999</v>
      </c>
      <c r="R31" s="36">
        <f>SUMIFS(СВЦЭМ!$D$39:$D$782,СВЦЭМ!$A$39:$A$782,$A31,СВЦЭМ!$B$39:$B$782,R$11)+'СЕТ СН'!$F$14+СВЦЭМ!$D$10+'СЕТ СН'!$F$8*'СЕТ СН'!$F$9-'СЕТ СН'!$F$26</f>
        <v>1742.3647074199998</v>
      </c>
      <c r="S31" s="36">
        <f>SUMIFS(СВЦЭМ!$D$39:$D$782,СВЦЭМ!$A$39:$A$782,$A31,СВЦЭМ!$B$39:$B$782,S$11)+'СЕТ СН'!$F$14+СВЦЭМ!$D$10+'СЕТ СН'!$F$8*'СЕТ СН'!$F$9-'СЕТ СН'!$F$26</f>
        <v>1742.2664329699999</v>
      </c>
      <c r="T31" s="36">
        <f>SUMIFS(СВЦЭМ!$D$39:$D$782,СВЦЭМ!$A$39:$A$782,$A31,СВЦЭМ!$B$39:$B$782,T$11)+'СЕТ СН'!$F$14+СВЦЭМ!$D$10+'СЕТ СН'!$F$8*'СЕТ СН'!$F$9-'СЕТ СН'!$F$26</f>
        <v>1730.1412379399999</v>
      </c>
      <c r="U31" s="36">
        <f>SUMIFS(СВЦЭМ!$D$39:$D$782,СВЦЭМ!$A$39:$A$782,$A31,СВЦЭМ!$B$39:$B$782,U$11)+'СЕТ СН'!$F$14+СВЦЭМ!$D$10+'СЕТ СН'!$F$8*'СЕТ СН'!$F$9-'СЕТ СН'!$F$26</f>
        <v>1720.6797990999999</v>
      </c>
      <c r="V31" s="36">
        <f>SUMIFS(СВЦЭМ!$D$39:$D$782,СВЦЭМ!$A$39:$A$782,$A31,СВЦЭМ!$B$39:$B$782,V$11)+'СЕТ СН'!$F$14+СВЦЭМ!$D$10+'СЕТ СН'!$F$8*'СЕТ СН'!$F$9-'СЕТ СН'!$F$26</f>
        <v>1732.3495455899999</v>
      </c>
      <c r="W31" s="36">
        <f>SUMIFS(СВЦЭМ!$D$39:$D$782,СВЦЭМ!$A$39:$A$782,$A31,СВЦЭМ!$B$39:$B$782,W$11)+'СЕТ СН'!$F$14+СВЦЭМ!$D$10+'СЕТ СН'!$F$8*'СЕТ СН'!$F$9-'СЕТ СН'!$F$26</f>
        <v>1727.6275678299999</v>
      </c>
      <c r="X31" s="36">
        <f>SUMIFS(СВЦЭМ!$D$39:$D$782,СВЦЭМ!$A$39:$A$782,$A31,СВЦЭМ!$B$39:$B$782,X$11)+'СЕТ СН'!$F$14+СВЦЭМ!$D$10+'СЕТ СН'!$F$8*'СЕТ СН'!$F$9-'СЕТ СН'!$F$26</f>
        <v>1783.9825330599999</v>
      </c>
      <c r="Y31" s="36">
        <f>SUMIFS(СВЦЭМ!$D$39:$D$782,СВЦЭМ!$A$39:$A$782,$A31,СВЦЭМ!$B$39:$B$782,Y$11)+'СЕТ СН'!$F$14+СВЦЭМ!$D$10+'СЕТ СН'!$F$8*'СЕТ СН'!$F$9-'СЕТ СН'!$F$26</f>
        <v>1880.34768955</v>
      </c>
    </row>
    <row r="32" spans="1:25" ht="15.75" x14ac:dyDescent="0.2">
      <c r="A32" s="35">
        <f t="shared" si="0"/>
        <v>45159</v>
      </c>
      <c r="B32" s="36">
        <f>SUMIFS(СВЦЭМ!$D$39:$D$782,СВЦЭМ!$A$39:$A$782,$A32,СВЦЭМ!$B$39:$B$782,B$11)+'СЕТ СН'!$F$14+СВЦЭМ!$D$10+'СЕТ СН'!$F$8*'СЕТ СН'!$F$9-'СЕТ СН'!$F$26</f>
        <v>2151.04410702</v>
      </c>
      <c r="C32" s="36">
        <f>SUMIFS(СВЦЭМ!$D$39:$D$782,СВЦЭМ!$A$39:$A$782,$A32,СВЦЭМ!$B$39:$B$782,C$11)+'СЕТ СН'!$F$14+СВЦЭМ!$D$10+'СЕТ СН'!$F$8*'СЕТ СН'!$F$9-'СЕТ СН'!$F$26</f>
        <v>2184.1525544400001</v>
      </c>
      <c r="D32" s="36">
        <f>SUMIFS(СВЦЭМ!$D$39:$D$782,СВЦЭМ!$A$39:$A$782,$A32,СВЦЭМ!$B$39:$B$782,D$11)+'СЕТ СН'!$F$14+СВЦЭМ!$D$10+'СЕТ СН'!$F$8*'СЕТ СН'!$F$9-'СЕТ СН'!$F$26</f>
        <v>2225.9068617900002</v>
      </c>
      <c r="E32" s="36">
        <f>SUMIFS(СВЦЭМ!$D$39:$D$782,СВЦЭМ!$A$39:$A$782,$A32,СВЦЭМ!$B$39:$B$782,E$11)+'СЕТ СН'!$F$14+СВЦЭМ!$D$10+'СЕТ СН'!$F$8*'СЕТ СН'!$F$9-'СЕТ СН'!$F$26</f>
        <v>2239.3659760300002</v>
      </c>
      <c r="F32" s="36">
        <f>SUMIFS(СВЦЭМ!$D$39:$D$782,СВЦЭМ!$A$39:$A$782,$A32,СВЦЭМ!$B$39:$B$782,F$11)+'СЕТ СН'!$F$14+СВЦЭМ!$D$10+'СЕТ СН'!$F$8*'СЕТ СН'!$F$9-'СЕТ СН'!$F$26</f>
        <v>2305.5650374000002</v>
      </c>
      <c r="G32" s="36">
        <f>SUMIFS(СВЦЭМ!$D$39:$D$782,СВЦЭМ!$A$39:$A$782,$A32,СВЦЭМ!$B$39:$B$782,G$11)+'СЕТ СН'!$F$14+СВЦЭМ!$D$10+'СЕТ СН'!$F$8*'СЕТ СН'!$F$9-'СЕТ СН'!$F$26</f>
        <v>2307.2510987000001</v>
      </c>
      <c r="H32" s="36">
        <f>SUMIFS(СВЦЭМ!$D$39:$D$782,СВЦЭМ!$A$39:$A$782,$A32,СВЦЭМ!$B$39:$B$782,H$11)+'СЕТ СН'!$F$14+СВЦЭМ!$D$10+'СЕТ СН'!$F$8*'СЕТ СН'!$F$9-'СЕТ СН'!$F$26</f>
        <v>2334.56021366</v>
      </c>
      <c r="I32" s="36">
        <f>SUMIFS(СВЦЭМ!$D$39:$D$782,СВЦЭМ!$A$39:$A$782,$A32,СВЦЭМ!$B$39:$B$782,I$11)+'СЕТ СН'!$F$14+СВЦЭМ!$D$10+'СЕТ СН'!$F$8*'СЕТ СН'!$F$9-'СЕТ СН'!$F$26</f>
        <v>2197.9876394900002</v>
      </c>
      <c r="J32" s="36">
        <f>SUMIFS(СВЦЭМ!$D$39:$D$782,СВЦЭМ!$A$39:$A$782,$A32,СВЦЭМ!$B$39:$B$782,J$11)+'СЕТ СН'!$F$14+СВЦЭМ!$D$10+'СЕТ СН'!$F$8*'СЕТ СН'!$F$9-'СЕТ СН'!$F$26</f>
        <v>2082.4750313200002</v>
      </c>
      <c r="K32" s="36">
        <f>SUMIFS(СВЦЭМ!$D$39:$D$782,СВЦЭМ!$A$39:$A$782,$A32,СВЦЭМ!$B$39:$B$782,K$11)+'СЕТ СН'!$F$14+СВЦЭМ!$D$10+'СЕТ СН'!$F$8*'СЕТ СН'!$F$9-'СЕТ СН'!$F$26</f>
        <v>2003.0551991999998</v>
      </c>
      <c r="L32" s="36">
        <f>SUMIFS(СВЦЭМ!$D$39:$D$782,СВЦЭМ!$A$39:$A$782,$A32,СВЦЭМ!$B$39:$B$782,L$11)+'СЕТ СН'!$F$14+СВЦЭМ!$D$10+'СЕТ СН'!$F$8*'СЕТ СН'!$F$9-'СЕТ СН'!$F$26</f>
        <v>1948.4989832899998</v>
      </c>
      <c r="M32" s="36">
        <f>SUMIFS(СВЦЭМ!$D$39:$D$782,СВЦЭМ!$A$39:$A$782,$A32,СВЦЭМ!$B$39:$B$782,M$11)+'СЕТ СН'!$F$14+СВЦЭМ!$D$10+'СЕТ СН'!$F$8*'СЕТ СН'!$F$9-'СЕТ СН'!$F$26</f>
        <v>1937.20840782</v>
      </c>
      <c r="N32" s="36">
        <f>SUMIFS(СВЦЭМ!$D$39:$D$782,СВЦЭМ!$A$39:$A$782,$A32,СВЦЭМ!$B$39:$B$782,N$11)+'СЕТ СН'!$F$14+СВЦЭМ!$D$10+'СЕТ СН'!$F$8*'СЕТ СН'!$F$9-'СЕТ СН'!$F$26</f>
        <v>1935.25548796</v>
      </c>
      <c r="O32" s="36">
        <f>SUMIFS(СВЦЭМ!$D$39:$D$782,СВЦЭМ!$A$39:$A$782,$A32,СВЦЭМ!$B$39:$B$782,O$11)+'СЕТ СН'!$F$14+СВЦЭМ!$D$10+'СЕТ СН'!$F$8*'СЕТ СН'!$F$9-'СЕТ СН'!$F$26</f>
        <v>1944.2691643399999</v>
      </c>
      <c r="P32" s="36">
        <f>SUMIFS(СВЦЭМ!$D$39:$D$782,СВЦЭМ!$A$39:$A$782,$A32,СВЦЭМ!$B$39:$B$782,P$11)+'СЕТ СН'!$F$14+СВЦЭМ!$D$10+'СЕТ СН'!$F$8*'СЕТ СН'!$F$9-'СЕТ СН'!$F$26</f>
        <v>1903.98535109</v>
      </c>
      <c r="Q32" s="36">
        <f>SUMIFS(СВЦЭМ!$D$39:$D$782,СВЦЭМ!$A$39:$A$782,$A32,СВЦЭМ!$B$39:$B$782,Q$11)+'СЕТ СН'!$F$14+СВЦЭМ!$D$10+'СЕТ СН'!$F$8*'СЕТ СН'!$F$9-'СЕТ СН'!$F$26</f>
        <v>1916.14067998</v>
      </c>
      <c r="R32" s="36">
        <f>SUMIFS(СВЦЭМ!$D$39:$D$782,СВЦЭМ!$A$39:$A$782,$A32,СВЦЭМ!$B$39:$B$782,R$11)+'СЕТ СН'!$F$14+СВЦЭМ!$D$10+'СЕТ СН'!$F$8*'СЕТ СН'!$F$9-'СЕТ СН'!$F$26</f>
        <v>1952.42302466</v>
      </c>
      <c r="S32" s="36">
        <f>SUMIFS(СВЦЭМ!$D$39:$D$782,СВЦЭМ!$A$39:$A$782,$A32,СВЦЭМ!$B$39:$B$782,S$11)+'СЕТ СН'!$F$14+СВЦЭМ!$D$10+'СЕТ СН'!$F$8*'СЕТ СН'!$F$9-'СЕТ СН'!$F$26</f>
        <v>1940.3450962899999</v>
      </c>
      <c r="T32" s="36">
        <f>SUMIFS(СВЦЭМ!$D$39:$D$782,СВЦЭМ!$A$39:$A$782,$A32,СВЦЭМ!$B$39:$B$782,T$11)+'СЕТ СН'!$F$14+СВЦЭМ!$D$10+'СЕТ СН'!$F$8*'СЕТ СН'!$F$9-'СЕТ СН'!$F$26</f>
        <v>1941.86900492</v>
      </c>
      <c r="U32" s="36">
        <f>SUMIFS(СВЦЭМ!$D$39:$D$782,СВЦЭМ!$A$39:$A$782,$A32,СВЦЭМ!$B$39:$B$782,U$11)+'СЕТ СН'!$F$14+СВЦЭМ!$D$10+'СЕТ СН'!$F$8*'СЕТ СН'!$F$9-'СЕТ СН'!$F$26</f>
        <v>1946.2636960099999</v>
      </c>
      <c r="V32" s="36">
        <f>SUMIFS(СВЦЭМ!$D$39:$D$782,СВЦЭМ!$A$39:$A$782,$A32,СВЦЭМ!$B$39:$B$782,V$11)+'СЕТ СН'!$F$14+СВЦЭМ!$D$10+'СЕТ СН'!$F$8*'СЕТ СН'!$F$9-'СЕТ СН'!$F$26</f>
        <v>1942.8951299999999</v>
      </c>
      <c r="W32" s="36">
        <f>SUMIFS(СВЦЭМ!$D$39:$D$782,СВЦЭМ!$A$39:$A$782,$A32,СВЦЭМ!$B$39:$B$782,W$11)+'СЕТ СН'!$F$14+СВЦЭМ!$D$10+'СЕТ СН'!$F$8*'СЕТ СН'!$F$9-'СЕТ СН'!$F$26</f>
        <v>1923.38005217</v>
      </c>
      <c r="X32" s="36">
        <f>SUMIFS(СВЦЭМ!$D$39:$D$782,СВЦЭМ!$A$39:$A$782,$A32,СВЦЭМ!$B$39:$B$782,X$11)+'СЕТ СН'!$F$14+СВЦЭМ!$D$10+'СЕТ СН'!$F$8*'СЕТ СН'!$F$9-'СЕТ СН'!$F$26</f>
        <v>2015.0451168699999</v>
      </c>
      <c r="Y32" s="36">
        <f>SUMIFS(СВЦЭМ!$D$39:$D$782,СВЦЭМ!$A$39:$A$782,$A32,СВЦЭМ!$B$39:$B$782,Y$11)+'СЕТ СН'!$F$14+СВЦЭМ!$D$10+'СЕТ СН'!$F$8*'СЕТ СН'!$F$9-'СЕТ СН'!$F$26</f>
        <v>2120.9556819899999</v>
      </c>
    </row>
    <row r="33" spans="1:27" ht="15.75" x14ac:dyDescent="0.2">
      <c r="A33" s="35">
        <f t="shared" si="0"/>
        <v>45160</v>
      </c>
      <c r="B33" s="36">
        <f>SUMIFS(СВЦЭМ!$D$39:$D$782,СВЦЭМ!$A$39:$A$782,$A33,СВЦЭМ!$B$39:$B$782,B$11)+'СЕТ СН'!$F$14+СВЦЭМ!$D$10+'СЕТ СН'!$F$8*'СЕТ СН'!$F$9-'СЕТ СН'!$F$26</f>
        <v>2047.8066652</v>
      </c>
      <c r="C33" s="36">
        <f>SUMIFS(СВЦЭМ!$D$39:$D$782,СВЦЭМ!$A$39:$A$782,$A33,СВЦЭМ!$B$39:$B$782,C$11)+'СЕТ СН'!$F$14+СВЦЭМ!$D$10+'СЕТ СН'!$F$8*'СЕТ СН'!$F$9-'СЕТ СН'!$F$26</f>
        <v>2162.4944104700003</v>
      </c>
      <c r="D33" s="36">
        <f>SUMIFS(СВЦЭМ!$D$39:$D$782,СВЦЭМ!$A$39:$A$782,$A33,СВЦЭМ!$B$39:$B$782,D$11)+'СЕТ СН'!$F$14+СВЦЭМ!$D$10+'СЕТ СН'!$F$8*'СЕТ СН'!$F$9-'СЕТ СН'!$F$26</f>
        <v>2200.0743017</v>
      </c>
      <c r="E33" s="36">
        <f>SUMIFS(СВЦЭМ!$D$39:$D$782,СВЦЭМ!$A$39:$A$782,$A33,СВЦЭМ!$B$39:$B$782,E$11)+'СЕТ СН'!$F$14+СВЦЭМ!$D$10+'СЕТ СН'!$F$8*'СЕТ СН'!$F$9-'СЕТ СН'!$F$26</f>
        <v>2185.0429073999999</v>
      </c>
      <c r="F33" s="36">
        <f>SUMIFS(СВЦЭМ!$D$39:$D$782,СВЦЭМ!$A$39:$A$782,$A33,СВЦЭМ!$B$39:$B$782,F$11)+'СЕТ СН'!$F$14+СВЦЭМ!$D$10+'СЕТ СН'!$F$8*'СЕТ СН'!$F$9-'СЕТ СН'!$F$26</f>
        <v>2214.1379944</v>
      </c>
      <c r="G33" s="36">
        <f>SUMIFS(СВЦЭМ!$D$39:$D$782,СВЦЭМ!$A$39:$A$782,$A33,СВЦЭМ!$B$39:$B$782,G$11)+'СЕТ СН'!$F$14+СВЦЭМ!$D$10+'СЕТ СН'!$F$8*'СЕТ СН'!$F$9-'СЕТ СН'!$F$26</f>
        <v>2201.0037447600002</v>
      </c>
      <c r="H33" s="36">
        <f>SUMIFS(СВЦЭМ!$D$39:$D$782,СВЦЭМ!$A$39:$A$782,$A33,СВЦЭМ!$B$39:$B$782,H$11)+'СЕТ СН'!$F$14+СВЦЭМ!$D$10+'СЕТ СН'!$F$8*'СЕТ СН'!$F$9-'СЕТ СН'!$F$26</f>
        <v>2123.6742661399999</v>
      </c>
      <c r="I33" s="36">
        <f>SUMIFS(СВЦЭМ!$D$39:$D$782,СВЦЭМ!$A$39:$A$782,$A33,СВЦЭМ!$B$39:$B$782,I$11)+'СЕТ СН'!$F$14+СВЦЭМ!$D$10+'СЕТ СН'!$F$8*'СЕТ СН'!$F$9-'СЕТ СН'!$F$26</f>
        <v>2025.2792938600001</v>
      </c>
      <c r="J33" s="36">
        <f>SUMIFS(СВЦЭМ!$D$39:$D$782,СВЦЭМ!$A$39:$A$782,$A33,СВЦЭМ!$B$39:$B$782,J$11)+'СЕТ СН'!$F$14+СВЦЭМ!$D$10+'СЕТ СН'!$F$8*'СЕТ СН'!$F$9-'СЕТ СН'!$F$26</f>
        <v>1972.3737696399999</v>
      </c>
      <c r="K33" s="36">
        <f>SUMIFS(СВЦЭМ!$D$39:$D$782,СВЦЭМ!$A$39:$A$782,$A33,СВЦЭМ!$B$39:$B$782,K$11)+'СЕТ СН'!$F$14+СВЦЭМ!$D$10+'СЕТ СН'!$F$8*'СЕТ СН'!$F$9-'СЕТ СН'!$F$26</f>
        <v>1876.97017452</v>
      </c>
      <c r="L33" s="36">
        <f>SUMIFS(СВЦЭМ!$D$39:$D$782,СВЦЭМ!$A$39:$A$782,$A33,СВЦЭМ!$B$39:$B$782,L$11)+'СЕТ СН'!$F$14+СВЦЭМ!$D$10+'СЕТ СН'!$F$8*'СЕТ СН'!$F$9-'СЕТ СН'!$F$26</f>
        <v>1848.1436984299999</v>
      </c>
      <c r="M33" s="36">
        <f>SUMIFS(СВЦЭМ!$D$39:$D$782,СВЦЭМ!$A$39:$A$782,$A33,СВЦЭМ!$B$39:$B$782,M$11)+'СЕТ СН'!$F$14+СВЦЭМ!$D$10+'СЕТ СН'!$F$8*'СЕТ СН'!$F$9-'СЕТ СН'!$F$26</f>
        <v>1832.2460736</v>
      </c>
      <c r="N33" s="36">
        <f>SUMIFS(СВЦЭМ!$D$39:$D$782,СВЦЭМ!$A$39:$A$782,$A33,СВЦЭМ!$B$39:$B$782,N$11)+'СЕТ СН'!$F$14+СВЦЭМ!$D$10+'СЕТ СН'!$F$8*'СЕТ СН'!$F$9-'СЕТ СН'!$F$26</f>
        <v>1827.3581014699998</v>
      </c>
      <c r="O33" s="36">
        <f>SUMIFS(СВЦЭМ!$D$39:$D$782,СВЦЭМ!$A$39:$A$782,$A33,СВЦЭМ!$B$39:$B$782,O$11)+'СЕТ СН'!$F$14+СВЦЭМ!$D$10+'СЕТ СН'!$F$8*'СЕТ СН'!$F$9-'СЕТ СН'!$F$26</f>
        <v>1817.19050352</v>
      </c>
      <c r="P33" s="36">
        <f>SUMIFS(СВЦЭМ!$D$39:$D$782,СВЦЭМ!$A$39:$A$782,$A33,СВЦЭМ!$B$39:$B$782,P$11)+'СЕТ СН'!$F$14+СВЦЭМ!$D$10+'СЕТ СН'!$F$8*'СЕТ СН'!$F$9-'СЕТ СН'!$F$26</f>
        <v>1783.6569050799999</v>
      </c>
      <c r="Q33" s="36">
        <f>SUMIFS(СВЦЭМ!$D$39:$D$782,СВЦЭМ!$A$39:$A$782,$A33,СВЦЭМ!$B$39:$B$782,Q$11)+'СЕТ СН'!$F$14+СВЦЭМ!$D$10+'СЕТ СН'!$F$8*'СЕТ СН'!$F$9-'СЕТ СН'!$F$26</f>
        <v>1766.5432264999999</v>
      </c>
      <c r="R33" s="36">
        <f>SUMIFS(СВЦЭМ!$D$39:$D$782,СВЦЭМ!$A$39:$A$782,$A33,СВЦЭМ!$B$39:$B$782,R$11)+'СЕТ СН'!$F$14+СВЦЭМ!$D$10+'СЕТ СН'!$F$8*'СЕТ СН'!$F$9-'СЕТ СН'!$F$26</f>
        <v>1784.7096254</v>
      </c>
      <c r="S33" s="36">
        <f>SUMIFS(СВЦЭМ!$D$39:$D$782,СВЦЭМ!$A$39:$A$782,$A33,СВЦЭМ!$B$39:$B$782,S$11)+'СЕТ СН'!$F$14+СВЦЭМ!$D$10+'СЕТ СН'!$F$8*'СЕТ СН'!$F$9-'СЕТ СН'!$F$26</f>
        <v>1801.36525237</v>
      </c>
      <c r="T33" s="36">
        <f>SUMIFS(СВЦЭМ!$D$39:$D$782,СВЦЭМ!$A$39:$A$782,$A33,СВЦЭМ!$B$39:$B$782,T$11)+'СЕТ СН'!$F$14+СВЦЭМ!$D$10+'СЕТ СН'!$F$8*'СЕТ СН'!$F$9-'СЕТ СН'!$F$26</f>
        <v>1812.9530465999999</v>
      </c>
      <c r="U33" s="36">
        <f>SUMIFS(СВЦЭМ!$D$39:$D$782,СВЦЭМ!$A$39:$A$782,$A33,СВЦЭМ!$B$39:$B$782,U$11)+'СЕТ СН'!$F$14+СВЦЭМ!$D$10+'СЕТ СН'!$F$8*'СЕТ СН'!$F$9-'СЕТ СН'!$F$26</f>
        <v>1804.86339731</v>
      </c>
      <c r="V33" s="36">
        <f>SUMIFS(СВЦЭМ!$D$39:$D$782,СВЦЭМ!$A$39:$A$782,$A33,СВЦЭМ!$B$39:$B$782,V$11)+'СЕТ СН'!$F$14+СВЦЭМ!$D$10+'СЕТ СН'!$F$8*'СЕТ СН'!$F$9-'СЕТ СН'!$F$26</f>
        <v>1812.9384962300001</v>
      </c>
      <c r="W33" s="36">
        <f>SUMIFS(СВЦЭМ!$D$39:$D$782,СВЦЭМ!$A$39:$A$782,$A33,СВЦЭМ!$B$39:$B$782,W$11)+'СЕТ СН'!$F$14+СВЦЭМ!$D$10+'СЕТ СН'!$F$8*'СЕТ СН'!$F$9-'СЕТ СН'!$F$26</f>
        <v>1806.3659657399999</v>
      </c>
      <c r="X33" s="36">
        <f>SUMIFS(СВЦЭМ!$D$39:$D$782,СВЦЭМ!$A$39:$A$782,$A33,СВЦЭМ!$B$39:$B$782,X$11)+'СЕТ СН'!$F$14+СВЦЭМ!$D$10+'СЕТ СН'!$F$8*'СЕТ СН'!$F$9-'СЕТ СН'!$F$26</f>
        <v>1885.89033756</v>
      </c>
      <c r="Y33" s="36">
        <f>SUMIFS(СВЦЭМ!$D$39:$D$782,СВЦЭМ!$A$39:$A$782,$A33,СВЦЭМ!$B$39:$B$782,Y$11)+'СЕТ СН'!$F$14+СВЦЭМ!$D$10+'СЕТ СН'!$F$8*'СЕТ СН'!$F$9-'СЕТ СН'!$F$26</f>
        <v>1987.4542468699999</v>
      </c>
    </row>
    <row r="34" spans="1:27" ht="15.75" x14ac:dyDescent="0.2">
      <c r="A34" s="35">
        <f t="shared" si="0"/>
        <v>45161</v>
      </c>
      <c r="B34" s="36">
        <f>SUMIFS(СВЦЭМ!$D$39:$D$782,СВЦЭМ!$A$39:$A$782,$A34,СВЦЭМ!$B$39:$B$782,B$11)+'СЕТ СН'!$F$14+СВЦЭМ!$D$10+'СЕТ СН'!$F$8*'СЕТ СН'!$F$9-'СЕТ СН'!$F$26</f>
        <v>2079.03079002</v>
      </c>
      <c r="C34" s="36">
        <f>SUMIFS(СВЦЭМ!$D$39:$D$782,СВЦЭМ!$A$39:$A$782,$A34,СВЦЭМ!$B$39:$B$782,C$11)+'СЕТ СН'!$F$14+СВЦЭМ!$D$10+'СЕТ СН'!$F$8*'СЕТ СН'!$F$9-'СЕТ СН'!$F$26</f>
        <v>2156.8731933100003</v>
      </c>
      <c r="D34" s="36">
        <f>SUMIFS(СВЦЭМ!$D$39:$D$782,СВЦЭМ!$A$39:$A$782,$A34,СВЦЭМ!$B$39:$B$782,D$11)+'СЕТ СН'!$F$14+СВЦЭМ!$D$10+'СЕТ СН'!$F$8*'СЕТ СН'!$F$9-'СЕТ СН'!$F$26</f>
        <v>2189.3822909800001</v>
      </c>
      <c r="E34" s="36">
        <f>SUMIFS(СВЦЭМ!$D$39:$D$782,СВЦЭМ!$A$39:$A$782,$A34,СВЦЭМ!$B$39:$B$782,E$11)+'СЕТ СН'!$F$14+СВЦЭМ!$D$10+'СЕТ СН'!$F$8*'СЕТ СН'!$F$9-'СЕТ СН'!$F$26</f>
        <v>2206.1232335099999</v>
      </c>
      <c r="F34" s="36">
        <f>SUMIFS(СВЦЭМ!$D$39:$D$782,СВЦЭМ!$A$39:$A$782,$A34,СВЦЭМ!$B$39:$B$782,F$11)+'СЕТ СН'!$F$14+СВЦЭМ!$D$10+'СЕТ СН'!$F$8*'СЕТ СН'!$F$9-'СЕТ СН'!$F$26</f>
        <v>2252.2606103500002</v>
      </c>
      <c r="G34" s="36">
        <f>SUMIFS(СВЦЭМ!$D$39:$D$782,СВЦЭМ!$A$39:$A$782,$A34,СВЦЭМ!$B$39:$B$782,G$11)+'СЕТ СН'!$F$14+СВЦЭМ!$D$10+'СЕТ СН'!$F$8*'СЕТ СН'!$F$9-'СЕТ СН'!$F$26</f>
        <v>2219.5546323900003</v>
      </c>
      <c r="H34" s="36">
        <f>SUMIFS(СВЦЭМ!$D$39:$D$782,СВЦЭМ!$A$39:$A$782,$A34,СВЦЭМ!$B$39:$B$782,H$11)+'СЕТ СН'!$F$14+СВЦЭМ!$D$10+'СЕТ СН'!$F$8*'СЕТ СН'!$F$9-'СЕТ СН'!$F$26</f>
        <v>2169.9338512499999</v>
      </c>
      <c r="I34" s="36">
        <f>SUMIFS(СВЦЭМ!$D$39:$D$782,СВЦЭМ!$A$39:$A$782,$A34,СВЦЭМ!$B$39:$B$782,I$11)+'СЕТ СН'!$F$14+СВЦЭМ!$D$10+'СЕТ СН'!$F$8*'СЕТ СН'!$F$9-'СЕТ СН'!$F$26</f>
        <v>2044.58287632</v>
      </c>
      <c r="J34" s="36">
        <f>SUMIFS(СВЦЭМ!$D$39:$D$782,СВЦЭМ!$A$39:$A$782,$A34,СВЦЭМ!$B$39:$B$782,J$11)+'СЕТ СН'!$F$14+СВЦЭМ!$D$10+'СЕТ СН'!$F$8*'СЕТ СН'!$F$9-'СЕТ СН'!$F$26</f>
        <v>1901.0268891799999</v>
      </c>
      <c r="K34" s="36">
        <f>SUMIFS(СВЦЭМ!$D$39:$D$782,СВЦЭМ!$A$39:$A$782,$A34,СВЦЭМ!$B$39:$B$782,K$11)+'СЕТ СН'!$F$14+СВЦЭМ!$D$10+'СЕТ СН'!$F$8*'СЕТ СН'!$F$9-'СЕТ СН'!$F$26</f>
        <v>1850.15188152</v>
      </c>
      <c r="L34" s="36">
        <f>SUMIFS(СВЦЭМ!$D$39:$D$782,СВЦЭМ!$A$39:$A$782,$A34,СВЦЭМ!$B$39:$B$782,L$11)+'СЕТ СН'!$F$14+СВЦЭМ!$D$10+'СЕТ СН'!$F$8*'СЕТ СН'!$F$9-'СЕТ СН'!$F$26</f>
        <v>1824.04139646</v>
      </c>
      <c r="M34" s="36">
        <f>SUMIFS(СВЦЭМ!$D$39:$D$782,СВЦЭМ!$A$39:$A$782,$A34,СВЦЭМ!$B$39:$B$782,M$11)+'СЕТ СН'!$F$14+СВЦЭМ!$D$10+'СЕТ СН'!$F$8*'СЕТ СН'!$F$9-'СЕТ СН'!$F$26</f>
        <v>1810.9075162699999</v>
      </c>
      <c r="N34" s="36">
        <f>SUMIFS(СВЦЭМ!$D$39:$D$782,СВЦЭМ!$A$39:$A$782,$A34,СВЦЭМ!$B$39:$B$782,N$11)+'СЕТ СН'!$F$14+СВЦЭМ!$D$10+'СЕТ СН'!$F$8*'СЕТ СН'!$F$9-'СЕТ СН'!$F$26</f>
        <v>1797.2608632399999</v>
      </c>
      <c r="O34" s="36">
        <f>SUMIFS(СВЦЭМ!$D$39:$D$782,СВЦЭМ!$A$39:$A$782,$A34,СВЦЭМ!$B$39:$B$782,O$11)+'СЕТ СН'!$F$14+СВЦЭМ!$D$10+'СЕТ СН'!$F$8*'СЕТ СН'!$F$9-'СЕТ СН'!$F$26</f>
        <v>1799.71600489</v>
      </c>
      <c r="P34" s="36">
        <f>SUMIFS(СВЦЭМ!$D$39:$D$782,СВЦЭМ!$A$39:$A$782,$A34,СВЦЭМ!$B$39:$B$782,P$11)+'СЕТ СН'!$F$14+СВЦЭМ!$D$10+'СЕТ СН'!$F$8*'СЕТ СН'!$F$9-'СЕТ СН'!$F$26</f>
        <v>1767.4438433399998</v>
      </c>
      <c r="Q34" s="36">
        <f>SUMIFS(СВЦЭМ!$D$39:$D$782,СВЦЭМ!$A$39:$A$782,$A34,СВЦЭМ!$B$39:$B$782,Q$11)+'СЕТ СН'!$F$14+СВЦЭМ!$D$10+'СЕТ СН'!$F$8*'СЕТ СН'!$F$9-'СЕТ СН'!$F$26</f>
        <v>1768.4933003599999</v>
      </c>
      <c r="R34" s="36">
        <f>SUMIFS(СВЦЭМ!$D$39:$D$782,СВЦЭМ!$A$39:$A$782,$A34,СВЦЭМ!$B$39:$B$782,R$11)+'СЕТ СН'!$F$14+СВЦЭМ!$D$10+'СЕТ СН'!$F$8*'СЕТ СН'!$F$9-'СЕТ СН'!$F$26</f>
        <v>1807.7469250699999</v>
      </c>
      <c r="S34" s="36">
        <f>SUMIFS(СВЦЭМ!$D$39:$D$782,СВЦЭМ!$A$39:$A$782,$A34,СВЦЭМ!$B$39:$B$782,S$11)+'СЕТ СН'!$F$14+СВЦЭМ!$D$10+'СЕТ СН'!$F$8*'СЕТ СН'!$F$9-'СЕТ СН'!$F$26</f>
        <v>1813.36901057</v>
      </c>
      <c r="T34" s="36">
        <f>SUMIFS(СВЦЭМ!$D$39:$D$782,СВЦЭМ!$A$39:$A$782,$A34,СВЦЭМ!$B$39:$B$782,T$11)+'СЕТ СН'!$F$14+СВЦЭМ!$D$10+'СЕТ СН'!$F$8*'СЕТ СН'!$F$9-'СЕТ СН'!$F$26</f>
        <v>1807.36385114</v>
      </c>
      <c r="U34" s="36">
        <f>SUMIFS(СВЦЭМ!$D$39:$D$782,СВЦЭМ!$A$39:$A$782,$A34,СВЦЭМ!$B$39:$B$782,U$11)+'СЕТ СН'!$F$14+СВЦЭМ!$D$10+'СЕТ СН'!$F$8*'СЕТ СН'!$F$9-'СЕТ СН'!$F$26</f>
        <v>1820.07025864</v>
      </c>
      <c r="V34" s="36">
        <f>SUMIFS(СВЦЭМ!$D$39:$D$782,СВЦЭМ!$A$39:$A$782,$A34,СВЦЭМ!$B$39:$B$782,V$11)+'СЕТ СН'!$F$14+СВЦЭМ!$D$10+'СЕТ СН'!$F$8*'СЕТ СН'!$F$9-'СЕТ СН'!$F$26</f>
        <v>1817.9775651999998</v>
      </c>
      <c r="W34" s="36">
        <f>SUMIFS(СВЦЭМ!$D$39:$D$782,СВЦЭМ!$A$39:$A$782,$A34,СВЦЭМ!$B$39:$B$782,W$11)+'СЕТ СН'!$F$14+СВЦЭМ!$D$10+'СЕТ СН'!$F$8*'СЕТ СН'!$F$9-'СЕТ СН'!$F$26</f>
        <v>1810.0260522399999</v>
      </c>
      <c r="X34" s="36">
        <f>SUMIFS(СВЦЭМ!$D$39:$D$782,СВЦЭМ!$A$39:$A$782,$A34,СВЦЭМ!$B$39:$B$782,X$11)+'СЕТ СН'!$F$14+СВЦЭМ!$D$10+'СЕТ СН'!$F$8*'СЕТ СН'!$F$9-'СЕТ СН'!$F$26</f>
        <v>1850.9946395899999</v>
      </c>
      <c r="Y34" s="36">
        <f>SUMIFS(СВЦЭМ!$D$39:$D$782,СВЦЭМ!$A$39:$A$782,$A34,СВЦЭМ!$B$39:$B$782,Y$11)+'СЕТ СН'!$F$14+СВЦЭМ!$D$10+'СЕТ СН'!$F$8*'СЕТ СН'!$F$9-'СЕТ СН'!$F$26</f>
        <v>1938.94314001</v>
      </c>
    </row>
    <row r="35" spans="1:27" ht="15.75" x14ac:dyDescent="0.2">
      <c r="A35" s="35">
        <f t="shared" si="0"/>
        <v>45162</v>
      </c>
      <c r="B35" s="36">
        <f>SUMIFS(СВЦЭМ!$D$39:$D$782,СВЦЭМ!$A$39:$A$782,$A35,СВЦЭМ!$B$39:$B$782,B$11)+'СЕТ СН'!$F$14+СВЦЭМ!$D$10+'СЕТ СН'!$F$8*'СЕТ СН'!$F$9-'СЕТ СН'!$F$26</f>
        <v>1973.91761866</v>
      </c>
      <c r="C35" s="36">
        <f>SUMIFS(СВЦЭМ!$D$39:$D$782,СВЦЭМ!$A$39:$A$782,$A35,СВЦЭМ!$B$39:$B$782,C$11)+'СЕТ СН'!$F$14+СВЦЭМ!$D$10+'СЕТ СН'!$F$8*'СЕТ СН'!$F$9-'СЕТ СН'!$F$26</f>
        <v>2048.4846047300002</v>
      </c>
      <c r="D35" s="36">
        <f>SUMIFS(СВЦЭМ!$D$39:$D$782,СВЦЭМ!$A$39:$A$782,$A35,СВЦЭМ!$B$39:$B$782,D$11)+'СЕТ СН'!$F$14+СВЦЭМ!$D$10+'СЕТ СН'!$F$8*'СЕТ СН'!$F$9-'СЕТ СН'!$F$26</f>
        <v>2069.1520857199998</v>
      </c>
      <c r="E35" s="36">
        <f>SUMIFS(СВЦЭМ!$D$39:$D$782,СВЦЭМ!$A$39:$A$782,$A35,СВЦЭМ!$B$39:$B$782,E$11)+'СЕТ СН'!$F$14+СВЦЭМ!$D$10+'СЕТ СН'!$F$8*'СЕТ СН'!$F$9-'СЕТ СН'!$F$26</f>
        <v>2081.05638305</v>
      </c>
      <c r="F35" s="36">
        <f>SUMIFS(СВЦЭМ!$D$39:$D$782,СВЦЭМ!$A$39:$A$782,$A35,СВЦЭМ!$B$39:$B$782,F$11)+'СЕТ СН'!$F$14+СВЦЭМ!$D$10+'СЕТ СН'!$F$8*'СЕТ СН'!$F$9-'СЕТ СН'!$F$26</f>
        <v>2120.7298307700003</v>
      </c>
      <c r="G35" s="36">
        <f>SUMIFS(СВЦЭМ!$D$39:$D$782,СВЦЭМ!$A$39:$A$782,$A35,СВЦЭМ!$B$39:$B$782,G$11)+'СЕТ СН'!$F$14+СВЦЭМ!$D$10+'СЕТ СН'!$F$8*'СЕТ СН'!$F$9-'СЕТ СН'!$F$26</f>
        <v>2099.57145812</v>
      </c>
      <c r="H35" s="36">
        <f>SUMIFS(СВЦЭМ!$D$39:$D$782,СВЦЭМ!$A$39:$A$782,$A35,СВЦЭМ!$B$39:$B$782,H$11)+'СЕТ СН'!$F$14+СВЦЭМ!$D$10+'СЕТ СН'!$F$8*'СЕТ СН'!$F$9-'СЕТ СН'!$F$26</f>
        <v>2017.0840270799999</v>
      </c>
      <c r="I35" s="36">
        <f>SUMIFS(СВЦЭМ!$D$39:$D$782,СВЦЭМ!$A$39:$A$782,$A35,СВЦЭМ!$B$39:$B$782,I$11)+'СЕТ СН'!$F$14+СВЦЭМ!$D$10+'СЕТ СН'!$F$8*'СЕТ СН'!$F$9-'СЕТ СН'!$F$26</f>
        <v>1958.8036602699999</v>
      </c>
      <c r="J35" s="36">
        <f>SUMIFS(СВЦЭМ!$D$39:$D$782,СВЦЭМ!$A$39:$A$782,$A35,СВЦЭМ!$B$39:$B$782,J$11)+'СЕТ СН'!$F$14+СВЦЭМ!$D$10+'СЕТ СН'!$F$8*'СЕТ СН'!$F$9-'СЕТ СН'!$F$26</f>
        <v>1856.38508609</v>
      </c>
      <c r="K35" s="36">
        <f>SUMIFS(СВЦЭМ!$D$39:$D$782,СВЦЭМ!$A$39:$A$782,$A35,СВЦЭМ!$B$39:$B$782,K$11)+'СЕТ СН'!$F$14+СВЦЭМ!$D$10+'СЕТ СН'!$F$8*'СЕТ СН'!$F$9-'СЕТ СН'!$F$26</f>
        <v>1825.3449254899999</v>
      </c>
      <c r="L35" s="36">
        <f>SUMIFS(СВЦЭМ!$D$39:$D$782,СВЦЭМ!$A$39:$A$782,$A35,СВЦЭМ!$B$39:$B$782,L$11)+'СЕТ СН'!$F$14+СВЦЭМ!$D$10+'СЕТ СН'!$F$8*'СЕТ СН'!$F$9-'СЕТ СН'!$F$26</f>
        <v>1830.3813136899998</v>
      </c>
      <c r="M35" s="36">
        <f>SUMIFS(СВЦЭМ!$D$39:$D$782,СВЦЭМ!$A$39:$A$782,$A35,СВЦЭМ!$B$39:$B$782,M$11)+'СЕТ СН'!$F$14+СВЦЭМ!$D$10+'СЕТ СН'!$F$8*'СЕТ СН'!$F$9-'СЕТ СН'!$F$26</f>
        <v>1823.50579092</v>
      </c>
      <c r="N35" s="36">
        <f>SUMIFS(СВЦЭМ!$D$39:$D$782,СВЦЭМ!$A$39:$A$782,$A35,СВЦЭМ!$B$39:$B$782,N$11)+'СЕТ СН'!$F$14+СВЦЭМ!$D$10+'СЕТ СН'!$F$8*'СЕТ СН'!$F$9-'СЕТ СН'!$F$26</f>
        <v>1820.4097550399999</v>
      </c>
      <c r="O35" s="36">
        <f>SUMIFS(СВЦЭМ!$D$39:$D$782,СВЦЭМ!$A$39:$A$782,$A35,СВЦЭМ!$B$39:$B$782,O$11)+'СЕТ СН'!$F$14+СВЦЭМ!$D$10+'СЕТ СН'!$F$8*'СЕТ СН'!$F$9-'СЕТ СН'!$F$26</f>
        <v>1818.7414645199999</v>
      </c>
      <c r="P35" s="36">
        <f>SUMIFS(СВЦЭМ!$D$39:$D$782,СВЦЭМ!$A$39:$A$782,$A35,СВЦЭМ!$B$39:$B$782,P$11)+'СЕТ СН'!$F$14+СВЦЭМ!$D$10+'СЕТ СН'!$F$8*'СЕТ СН'!$F$9-'СЕТ СН'!$F$26</f>
        <v>1782.3474564999999</v>
      </c>
      <c r="Q35" s="36">
        <f>SUMIFS(СВЦЭМ!$D$39:$D$782,СВЦЭМ!$A$39:$A$782,$A35,СВЦЭМ!$B$39:$B$782,Q$11)+'СЕТ СН'!$F$14+СВЦЭМ!$D$10+'СЕТ СН'!$F$8*'СЕТ СН'!$F$9-'СЕТ СН'!$F$26</f>
        <v>1798.2637491099999</v>
      </c>
      <c r="R35" s="36">
        <f>SUMIFS(СВЦЭМ!$D$39:$D$782,СВЦЭМ!$A$39:$A$782,$A35,СВЦЭМ!$B$39:$B$782,R$11)+'СЕТ СН'!$F$14+СВЦЭМ!$D$10+'СЕТ СН'!$F$8*'СЕТ СН'!$F$9-'СЕТ СН'!$F$26</f>
        <v>1825.9200140599999</v>
      </c>
      <c r="S35" s="36">
        <f>SUMIFS(СВЦЭМ!$D$39:$D$782,СВЦЭМ!$A$39:$A$782,$A35,СВЦЭМ!$B$39:$B$782,S$11)+'СЕТ СН'!$F$14+СВЦЭМ!$D$10+'СЕТ СН'!$F$8*'СЕТ СН'!$F$9-'СЕТ СН'!$F$26</f>
        <v>1817.4957964299999</v>
      </c>
      <c r="T35" s="36">
        <f>SUMIFS(СВЦЭМ!$D$39:$D$782,СВЦЭМ!$A$39:$A$782,$A35,СВЦЭМ!$B$39:$B$782,T$11)+'СЕТ СН'!$F$14+СВЦЭМ!$D$10+'СЕТ СН'!$F$8*'СЕТ СН'!$F$9-'СЕТ СН'!$F$26</f>
        <v>1826.36240834</v>
      </c>
      <c r="U35" s="36">
        <f>SUMIFS(СВЦЭМ!$D$39:$D$782,СВЦЭМ!$A$39:$A$782,$A35,СВЦЭМ!$B$39:$B$782,U$11)+'СЕТ СН'!$F$14+СВЦЭМ!$D$10+'СЕТ СН'!$F$8*'СЕТ СН'!$F$9-'СЕТ СН'!$F$26</f>
        <v>1833.03519985</v>
      </c>
      <c r="V35" s="36">
        <f>SUMIFS(СВЦЭМ!$D$39:$D$782,СВЦЭМ!$A$39:$A$782,$A35,СВЦЭМ!$B$39:$B$782,V$11)+'СЕТ СН'!$F$14+СВЦЭМ!$D$10+'СЕТ СН'!$F$8*'СЕТ СН'!$F$9-'СЕТ СН'!$F$26</f>
        <v>1820.25748544</v>
      </c>
      <c r="W35" s="36">
        <f>SUMIFS(СВЦЭМ!$D$39:$D$782,СВЦЭМ!$A$39:$A$782,$A35,СВЦЭМ!$B$39:$B$782,W$11)+'СЕТ СН'!$F$14+СВЦЭМ!$D$10+'СЕТ СН'!$F$8*'СЕТ СН'!$F$9-'СЕТ СН'!$F$26</f>
        <v>1788.1973908799998</v>
      </c>
      <c r="X35" s="36">
        <f>SUMIFS(СВЦЭМ!$D$39:$D$782,СВЦЭМ!$A$39:$A$782,$A35,СВЦЭМ!$B$39:$B$782,X$11)+'СЕТ СН'!$F$14+СВЦЭМ!$D$10+'СЕТ СН'!$F$8*'СЕТ СН'!$F$9-'СЕТ СН'!$F$26</f>
        <v>1837.74412581</v>
      </c>
      <c r="Y35" s="36">
        <f>SUMIFS(СВЦЭМ!$D$39:$D$782,СВЦЭМ!$A$39:$A$782,$A35,СВЦЭМ!$B$39:$B$782,Y$11)+'СЕТ СН'!$F$14+СВЦЭМ!$D$10+'СЕТ СН'!$F$8*'СЕТ СН'!$F$9-'СЕТ СН'!$F$26</f>
        <v>1920.7567162399998</v>
      </c>
    </row>
    <row r="36" spans="1:27" ht="15.75" x14ac:dyDescent="0.2">
      <c r="A36" s="35">
        <f t="shared" si="0"/>
        <v>45163</v>
      </c>
      <c r="B36" s="36">
        <f>SUMIFS(СВЦЭМ!$D$39:$D$782,СВЦЭМ!$A$39:$A$782,$A36,СВЦЭМ!$B$39:$B$782,B$11)+'СЕТ СН'!$F$14+СВЦЭМ!$D$10+'СЕТ СН'!$F$8*'СЕТ СН'!$F$9-'СЕТ СН'!$F$26</f>
        <v>2117.7253759800001</v>
      </c>
      <c r="C36" s="36">
        <f>SUMIFS(СВЦЭМ!$D$39:$D$782,СВЦЭМ!$A$39:$A$782,$A36,СВЦЭМ!$B$39:$B$782,C$11)+'СЕТ СН'!$F$14+СВЦЭМ!$D$10+'СЕТ СН'!$F$8*'СЕТ СН'!$F$9-'СЕТ СН'!$F$26</f>
        <v>2197.2856814699999</v>
      </c>
      <c r="D36" s="36">
        <f>SUMIFS(СВЦЭМ!$D$39:$D$782,СВЦЭМ!$A$39:$A$782,$A36,СВЦЭМ!$B$39:$B$782,D$11)+'СЕТ СН'!$F$14+СВЦЭМ!$D$10+'СЕТ СН'!$F$8*'СЕТ СН'!$F$9-'СЕТ СН'!$F$26</f>
        <v>2222.2747694300001</v>
      </c>
      <c r="E36" s="36">
        <f>SUMIFS(СВЦЭМ!$D$39:$D$782,СВЦЭМ!$A$39:$A$782,$A36,СВЦЭМ!$B$39:$B$782,E$11)+'СЕТ СН'!$F$14+СВЦЭМ!$D$10+'СЕТ СН'!$F$8*'СЕТ СН'!$F$9-'СЕТ СН'!$F$26</f>
        <v>2258.48572934</v>
      </c>
      <c r="F36" s="36">
        <f>SUMIFS(СВЦЭМ!$D$39:$D$782,СВЦЭМ!$A$39:$A$782,$A36,СВЦЭМ!$B$39:$B$782,F$11)+'СЕТ СН'!$F$14+СВЦЭМ!$D$10+'СЕТ СН'!$F$8*'СЕТ СН'!$F$9-'СЕТ СН'!$F$26</f>
        <v>2283.1427651099998</v>
      </c>
      <c r="G36" s="36">
        <f>SUMIFS(СВЦЭМ!$D$39:$D$782,СВЦЭМ!$A$39:$A$782,$A36,СВЦЭМ!$B$39:$B$782,G$11)+'СЕТ СН'!$F$14+СВЦЭМ!$D$10+'СЕТ СН'!$F$8*'СЕТ СН'!$F$9-'СЕТ СН'!$F$26</f>
        <v>2265.2088088</v>
      </c>
      <c r="H36" s="36">
        <f>SUMIFS(СВЦЭМ!$D$39:$D$782,СВЦЭМ!$A$39:$A$782,$A36,СВЦЭМ!$B$39:$B$782,H$11)+'СЕТ СН'!$F$14+СВЦЭМ!$D$10+'СЕТ СН'!$F$8*'СЕТ СН'!$F$9-'СЕТ СН'!$F$26</f>
        <v>2182.5524556300002</v>
      </c>
      <c r="I36" s="36">
        <f>SUMIFS(СВЦЭМ!$D$39:$D$782,СВЦЭМ!$A$39:$A$782,$A36,СВЦЭМ!$B$39:$B$782,I$11)+'СЕТ СН'!$F$14+СВЦЭМ!$D$10+'СЕТ СН'!$F$8*'СЕТ СН'!$F$9-'СЕТ СН'!$F$26</f>
        <v>2071.3767965800002</v>
      </c>
      <c r="J36" s="36">
        <f>SUMIFS(СВЦЭМ!$D$39:$D$782,СВЦЭМ!$A$39:$A$782,$A36,СВЦЭМ!$B$39:$B$782,J$11)+'СЕТ СН'!$F$14+СВЦЭМ!$D$10+'СЕТ СН'!$F$8*'СЕТ СН'!$F$9-'СЕТ СН'!$F$26</f>
        <v>1954.46099944</v>
      </c>
      <c r="K36" s="36">
        <f>SUMIFS(СВЦЭМ!$D$39:$D$782,СВЦЭМ!$A$39:$A$782,$A36,СВЦЭМ!$B$39:$B$782,K$11)+'СЕТ СН'!$F$14+СВЦЭМ!$D$10+'СЕТ СН'!$F$8*'СЕТ СН'!$F$9-'СЕТ СН'!$F$26</f>
        <v>1903.87886407</v>
      </c>
      <c r="L36" s="36">
        <f>SUMIFS(СВЦЭМ!$D$39:$D$782,СВЦЭМ!$A$39:$A$782,$A36,СВЦЭМ!$B$39:$B$782,L$11)+'СЕТ СН'!$F$14+СВЦЭМ!$D$10+'СЕТ СН'!$F$8*'СЕТ СН'!$F$9-'СЕТ СН'!$F$26</f>
        <v>1895.7230633499998</v>
      </c>
      <c r="M36" s="36">
        <f>SUMIFS(СВЦЭМ!$D$39:$D$782,СВЦЭМ!$A$39:$A$782,$A36,СВЦЭМ!$B$39:$B$782,M$11)+'СЕТ СН'!$F$14+СВЦЭМ!$D$10+'СЕТ СН'!$F$8*'СЕТ СН'!$F$9-'СЕТ СН'!$F$26</f>
        <v>1874.2377372599999</v>
      </c>
      <c r="N36" s="36">
        <f>SUMIFS(СВЦЭМ!$D$39:$D$782,СВЦЭМ!$A$39:$A$782,$A36,СВЦЭМ!$B$39:$B$782,N$11)+'СЕТ СН'!$F$14+СВЦЭМ!$D$10+'СЕТ СН'!$F$8*'СЕТ СН'!$F$9-'СЕТ СН'!$F$26</f>
        <v>1889.2789350199998</v>
      </c>
      <c r="O36" s="36">
        <f>SUMIFS(СВЦЭМ!$D$39:$D$782,СВЦЭМ!$A$39:$A$782,$A36,СВЦЭМ!$B$39:$B$782,O$11)+'СЕТ СН'!$F$14+СВЦЭМ!$D$10+'СЕТ СН'!$F$8*'СЕТ СН'!$F$9-'СЕТ СН'!$F$26</f>
        <v>1873.1289433899999</v>
      </c>
      <c r="P36" s="36">
        <f>SUMIFS(СВЦЭМ!$D$39:$D$782,СВЦЭМ!$A$39:$A$782,$A36,СВЦЭМ!$B$39:$B$782,P$11)+'СЕТ СН'!$F$14+СВЦЭМ!$D$10+'СЕТ СН'!$F$8*'СЕТ СН'!$F$9-'СЕТ СН'!$F$26</f>
        <v>1843.93337047</v>
      </c>
      <c r="Q36" s="36">
        <f>SUMIFS(СВЦЭМ!$D$39:$D$782,СВЦЭМ!$A$39:$A$782,$A36,СВЦЭМ!$B$39:$B$782,Q$11)+'СЕТ СН'!$F$14+СВЦЭМ!$D$10+'СЕТ СН'!$F$8*'СЕТ СН'!$F$9-'СЕТ СН'!$F$26</f>
        <v>1809.46709637</v>
      </c>
      <c r="R36" s="36">
        <f>SUMIFS(СВЦЭМ!$D$39:$D$782,СВЦЭМ!$A$39:$A$782,$A36,СВЦЭМ!$B$39:$B$782,R$11)+'СЕТ СН'!$F$14+СВЦЭМ!$D$10+'СЕТ СН'!$F$8*'СЕТ СН'!$F$9-'СЕТ СН'!$F$26</f>
        <v>1826.5883499899999</v>
      </c>
      <c r="S36" s="36">
        <f>SUMIFS(СВЦЭМ!$D$39:$D$782,СВЦЭМ!$A$39:$A$782,$A36,СВЦЭМ!$B$39:$B$782,S$11)+'СЕТ СН'!$F$14+СВЦЭМ!$D$10+'СЕТ СН'!$F$8*'СЕТ СН'!$F$9-'СЕТ СН'!$F$26</f>
        <v>1829.0895248099998</v>
      </c>
      <c r="T36" s="36">
        <f>SUMIFS(СВЦЭМ!$D$39:$D$782,СВЦЭМ!$A$39:$A$782,$A36,СВЦЭМ!$B$39:$B$782,T$11)+'СЕТ СН'!$F$14+СВЦЭМ!$D$10+'СЕТ СН'!$F$8*'СЕТ СН'!$F$9-'СЕТ СН'!$F$26</f>
        <v>1840.5715653699999</v>
      </c>
      <c r="U36" s="36">
        <f>SUMIFS(СВЦЭМ!$D$39:$D$782,СВЦЭМ!$A$39:$A$782,$A36,СВЦЭМ!$B$39:$B$782,U$11)+'СЕТ СН'!$F$14+СВЦЭМ!$D$10+'СЕТ СН'!$F$8*'СЕТ СН'!$F$9-'СЕТ СН'!$F$26</f>
        <v>1847.93711168</v>
      </c>
      <c r="V36" s="36">
        <f>SUMIFS(СВЦЭМ!$D$39:$D$782,СВЦЭМ!$A$39:$A$782,$A36,СВЦЭМ!$B$39:$B$782,V$11)+'СЕТ СН'!$F$14+СВЦЭМ!$D$10+'СЕТ СН'!$F$8*'СЕТ СН'!$F$9-'СЕТ СН'!$F$26</f>
        <v>1840.9150127099999</v>
      </c>
      <c r="W36" s="36">
        <f>SUMIFS(СВЦЭМ!$D$39:$D$782,СВЦЭМ!$A$39:$A$782,$A36,СВЦЭМ!$B$39:$B$782,W$11)+'СЕТ СН'!$F$14+СВЦЭМ!$D$10+'СЕТ СН'!$F$8*'СЕТ СН'!$F$9-'СЕТ СН'!$F$26</f>
        <v>1839.57100874</v>
      </c>
      <c r="X36" s="36">
        <f>SUMIFS(СВЦЭМ!$D$39:$D$782,СВЦЭМ!$A$39:$A$782,$A36,СВЦЭМ!$B$39:$B$782,X$11)+'СЕТ СН'!$F$14+СВЦЭМ!$D$10+'СЕТ СН'!$F$8*'СЕТ СН'!$F$9-'СЕТ СН'!$F$26</f>
        <v>1936.2741060599999</v>
      </c>
      <c r="Y36" s="36">
        <f>SUMIFS(СВЦЭМ!$D$39:$D$782,СВЦЭМ!$A$39:$A$782,$A36,СВЦЭМ!$B$39:$B$782,Y$11)+'СЕТ СН'!$F$14+СВЦЭМ!$D$10+'СЕТ СН'!$F$8*'СЕТ СН'!$F$9-'СЕТ СН'!$F$26</f>
        <v>2072.9258550099999</v>
      </c>
    </row>
    <row r="37" spans="1:27" ht="15.75" x14ac:dyDescent="0.2">
      <c r="A37" s="35">
        <f t="shared" si="0"/>
        <v>45164</v>
      </c>
      <c r="B37" s="36">
        <f>SUMIFS(СВЦЭМ!$D$39:$D$782,СВЦЭМ!$A$39:$A$782,$A37,СВЦЭМ!$B$39:$B$782,B$11)+'СЕТ СН'!$F$14+СВЦЭМ!$D$10+'СЕТ СН'!$F$8*'СЕТ СН'!$F$9-'СЕТ СН'!$F$26</f>
        <v>1955.66648689</v>
      </c>
      <c r="C37" s="36">
        <f>SUMIFS(СВЦЭМ!$D$39:$D$782,СВЦЭМ!$A$39:$A$782,$A37,СВЦЭМ!$B$39:$B$782,C$11)+'СЕТ СН'!$F$14+СВЦЭМ!$D$10+'СЕТ СН'!$F$8*'СЕТ СН'!$F$9-'СЕТ СН'!$F$26</f>
        <v>2045.9774018799999</v>
      </c>
      <c r="D37" s="36">
        <f>SUMIFS(СВЦЭМ!$D$39:$D$782,СВЦЭМ!$A$39:$A$782,$A37,СВЦЭМ!$B$39:$B$782,D$11)+'СЕТ СН'!$F$14+СВЦЭМ!$D$10+'СЕТ СН'!$F$8*'СЕТ СН'!$F$9-'СЕТ СН'!$F$26</f>
        <v>2117.6774056899999</v>
      </c>
      <c r="E37" s="36">
        <f>SUMIFS(СВЦЭМ!$D$39:$D$782,СВЦЭМ!$A$39:$A$782,$A37,СВЦЭМ!$B$39:$B$782,E$11)+'СЕТ СН'!$F$14+СВЦЭМ!$D$10+'СЕТ СН'!$F$8*'СЕТ СН'!$F$9-'СЕТ СН'!$F$26</f>
        <v>2142.79287157</v>
      </c>
      <c r="F37" s="36">
        <f>SUMIFS(СВЦЭМ!$D$39:$D$782,СВЦЭМ!$A$39:$A$782,$A37,СВЦЭМ!$B$39:$B$782,F$11)+'СЕТ СН'!$F$14+СВЦЭМ!$D$10+'СЕТ СН'!$F$8*'СЕТ СН'!$F$9-'СЕТ СН'!$F$26</f>
        <v>2190.4140520999999</v>
      </c>
      <c r="G37" s="36">
        <f>SUMIFS(СВЦЭМ!$D$39:$D$782,СВЦЭМ!$A$39:$A$782,$A37,СВЦЭМ!$B$39:$B$782,G$11)+'СЕТ СН'!$F$14+СВЦЭМ!$D$10+'СЕТ СН'!$F$8*'СЕТ СН'!$F$9-'СЕТ СН'!$F$26</f>
        <v>2176.1202480400002</v>
      </c>
      <c r="H37" s="36">
        <f>SUMIFS(СВЦЭМ!$D$39:$D$782,СВЦЭМ!$A$39:$A$782,$A37,СВЦЭМ!$B$39:$B$782,H$11)+'СЕТ СН'!$F$14+СВЦЭМ!$D$10+'СЕТ СН'!$F$8*'СЕТ СН'!$F$9-'СЕТ СН'!$F$26</f>
        <v>2134.7274354800002</v>
      </c>
      <c r="I37" s="36">
        <f>SUMIFS(СВЦЭМ!$D$39:$D$782,СВЦЭМ!$A$39:$A$782,$A37,СВЦЭМ!$B$39:$B$782,I$11)+'СЕТ СН'!$F$14+СВЦЭМ!$D$10+'СЕТ СН'!$F$8*'СЕТ СН'!$F$9-'СЕТ СН'!$F$26</f>
        <v>2054.7126130500001</v>
      </c>
      <c r="J37" s="36">
        <f>SUMIFS(СВЦЭМ!$D$39:$D$782,СВЦЭМ!$A$39:$A$782,$A37,СВЦЭМ!$B$39:$B$782,J$11)+'СЕТ СН'!$F$14+СВЦЭМ!$D$10+'СЕТ СН'!$F$8*'СЕТ СН'!$F$9-'СЕТ СН'!$F$26</f>
        <v>1943.60092992</v>
      </c>
      <c r="K37" s="36">
        <f>SUMIFS(СВЦЭМ!$D$39:$D$782,СВЦЭМ!$A$39:$A$782,$A37,СВЦЭМ!$B$39:$B$782,K$11)+'СЕТ СН'!$F$14+СВЦЭМ!$D$10+'СЕТ СН'!$F$8*'СЕТ СН'!$F$9-'СЕТ СН'!$F$26</f>
        <v>1832.15053444</v>
      </c>
      <c r="L37" s="36">
        <f>SUMIFS(СВЦЭМ!$D$39:$D$782,СВЦЭМ!$A$39:$A$782,$A37,СВЦЭМ!$B$39:$B$782,L$11)+'СЕТ СН'!$F$14+СВЦЭМ!$D$10+'СЕТ СН'!$F$8*'СЕТ СН'!$F$9-'СЕТ СН'!$F$26</f>
        <v>1777.3381790799999</v>
      </c>
      <c r="M37" s="36">
        <f>SUMIFS(СВЦЭМ!$D$39:$D$782,СВЦЭМ!$A$39:$A$782,$A37,СВЦЭМ!$B$39:$B$782,M$11)+'СЕТ СН'!$F$14+СВЦЭМ!$D$10+'СЕТ СН'!$F$8*'СЕТ СН'!$F$9-'СЕТ СН'!$F$26</f>
        <v>1799.92570275</v>
      </c>
      <c r="N37" s="36">
        <f>SUMIFS(СВЦЭМ!$D$39:$D$782,СВЦЭМ!$A$39:$A$782,$A37,СВЦЭМ!$B$39:$B$782,N$11)+'СЕТ СН'!$F$14+СВЦЭМ!$D$10+'СЕТ СН'!$F$8*'СЕТ СН'!$F$9-'СЕТ СН'!$F$26</f>
        <v>1781.6956184599999</v>
      </c>
      <c r="O37" s="36">
        <f>SUMIFS(СВЦЭМ!$D$39:$D$782,СВЦЭМ!$A$39:$A$782,$A37,СВЦЭМ!$B$39:$B$782,O$11)+'СЕТ СН'!$F$14+СВЦЭМ!$D$10+'СЕТ СН'!$F$8*'СЕТ СН'!$F$9-'СЕТ СН'!$F$26</f>
        <v>1789.7117716099999</v>
      </c>
      <c r="P37" s="36">
        <f>SUMIFS(СВЦЭМ!$D$39:$D$782,СВЦЭМ!$A$39:$A$782,$A37,СВЦЭМ!$B$39:$B$782,P$11)+'СЕТ СН'!$F$14+СВЦЭМ!$D$10+'СЕТ СН'!$F$8*'СЕТ СН'!$F$9-'СЕТ СН'!$F$26</f>
        <v>1769.97466672</v>
      </c>
      <c r="Q37" s="36">
        <f>SUMIFS(СВЦЭМ!$D$39:$D$782,СВЦЭМ!$A$39:$A$782,$A37,СВЦЭМ!$B$39:$B$782,Q$11)+'СЕТ СН'!$F$14+СВЦЭМ!$D$10+'СЕТ СН'!$F$8*'СЕТ СН'!$F$9-'СЕТ СН'!$F$26</f>
        <v>1772.89859572</v>
      </c>
      <c r="R37" s="36">
        <f>SUMIFS(СВЦЭМ!$D$39:$D$782,СВЦЭМ!$A$39:$A$782,$A37,СВЦЭМ!$B$39:$B$782,R$11)+'СЕТ СН'!$F$14+СВЦЭМ!$D$10+'СЕТ СН'!$F$8*'СЕТ СН'!$F$9-'СЕТ СН'!$F$26</f>
        <v>1787.85409538</v>
      </c>
      <c r="S37" s="36">
        <f>SUMIFS(СВЦЭМ!$D$39:$D$782,СВЦЭМ!$A$39:$A$782,$A37,СВЦЭМ!$B$39:$B$782,S$11)+'СЕТ СН'!$F$14+СВЦЭМ!$D$10+'СЕТ СН'!$F$8*'СЕТ СН'!$F$9-'СЕТ СН'!$F$26</f>
        <v>1789.2664177299998</v>
      </c>
      <c r="T37" s="36">
        <f>SUMIFS(СВЦЭМ!$D$39:$D$782,СВЦЭМ!$A$39:$A$782,$A37,СВЦЭМ!$B$39:$B$782,T$11)+'СЕТ СН'!$F$14+СВЦЭМ!$D$10+'СЕТ СН'!$F$8*'СЕТ СН'!$F$9-'СЕТ СН'!$F$26</f>
        <v>1796.1478579899999</v>
      </c>
      <c r="U37" s="36">
        <f>SUMIFS(СВЦЭМ!$D$39:$D$782,СВЦЭМ!$A$39:$A$782,$A37,СВЦЭМ!$B$39:$B$782,U$11)+'СЕТ СН'!$F$14+СВЦЭМ!$D$10+'СЕТ СН'!$F$8*'СЕТ СН'!$F$9-'СЕТ СН'!$F$26</f>
        <v>1796.57538892</v>
      </c>
      <c r="V37" s="36">
        <f>SUMIFS(СВЦЭМ!$D$39:$D$782,СВЦЭМ!$A$39:$A$782,$A37,СВЦЭМ!$B$39:$B$782,V$11)+'СЕТ СН'!$F$14+СВЦЭМ!$D$10+'СЕТ СН'!$F$8*'СЕТ СН'!$F$9-'СЕТ СН'!$F$26</f>
        <v>1807.14884396</v>
      </c>
      <c r="W37" s="36">
        <f>SUMIFS(СВЦЭМ!$D$39:$D$782,СВЦЭМ!$A$39:$A$782,$A37,СВЦЭМ!$B$39:$B$782,W$11)+'СЕТ СН'!$F$14+СВЦЭМ!$D$10+'СЕТ СН'!$F$8*'СЕТ СН'!$F$9-'СЕТ СН'!$F$26</f>
        <v>1797.6763111099999</v>
      </c>
      <c r="X37" s="36">
        <f>SUMIFS(СВЦЭМ!$D$39:$D$782,СВЦЭМ!$A$39:$A$782,$A37,СВЦЭМ!$B$39:$B$782,X$11)+'СЕТ СН'!$F$14+СВЦЭМ!$D$10+'СЕТ СН'!$F$8*'СЕТ СН'!$F$9-'СЕТ СН'!$F$26</f>
        <v>1877.3166243799999</v>
      </c>
      <c r="Y37" s="36">
        <f>SUMIFS(СВЦЭМ!$D$39:$D$782,СВЦЭМ!$A$39:$A$782,$A37,СВЦЭМ!$B$39:$B$782,Y$11)+'СЕТ СН'!$F$14+СВЦЭМ!$D$10+'СЕТ СН'!$F$8*'СЕТ СН'!$F$9-'СЕТ СН'!$F$26</f>
        <v>2023.2044343999999</v>
      </c>
    </row>
    <row r="38" spans="1:27" ht="15.75" x14ac:dyDescent="0.2">
      <c r="A38" s="35">
        <f t="shared" si="0"/>
        <v>45165</v>
      </c>
      <c r="B38" s="36">
        <f>SUMIFS(СВЦЭМ!$D$39:$D$782,СВЦЭМ!$A$39:$A$782,$A38,СВЦЭМ!$B$39:$B$782,B$11)+'СЕТ СН'!$F$14+СВЦЭМ!$D$10+'СЕТ СН'!$F$8*'СЕТ СН'!$F$9-'СЕТ СН'!$F$26</f>
        <v>2175.2030652600001</v>
      </c>
      <c r="C38" s="36">
        <f>SUMIFS(СВЦЭМ!$D$39:$D$782,СВЦЭМ!$A$39:$A$782,$A38,СВЦЭМ!$B$39:$B$782,C$11)+'СЕТ СН'!$F$14+СВЦЭМ!$D$10+'СЕТ СН'!$F$8*'СЕТ СН'!$F$9-'СЕТ СН'!$F$26</f>
        <v>2259.1763926399999</v>
      </c>
      <c r="D38" s="36">
        <f>SUMIFS(СВЦЭМ!$D$39:$D$782,СВЦЭМ!$A$39:$A$782,$A38,СВЦЭМ!$B$39:$B$782,D$11)+'СЕТ СН'!$F$14+СВЦЭМ!$D$10+'СЕТ СН'!$F$8*'СЕТ СН'!$F$9-'СЕТ СН'!$F$26</f>
        <v>2304.01919</v>
      </c>
      <c r="E38" s="36">
        <f>SUMIFS(СВЦЭМ!$D$39:$D$782,СВЦЭМ!$A$39:$A$782,$A38,СВЦЭМ!$B$39:$B$782,E$11)+'СЕТ СН'!$F$14+СВЦЭМ!$D$10+'СЕТ СН'!$F$8*'СЕТ СН'!$F$9-'СЕТ СН'!$F$26</f>
        <v>2341.3117179800001</v>
      </c>
      <c r="F38" s="36">
        <f>SUMIFS(СВЦЭМ!$D$39:$D$782,СВЦЭМ!$A$39:$A$782,$A38,СВЦЭМ!$B$39:$B$782,F$11)+'СЕТ СН'!$F$14+СВЦЭМ!$D$10+'СЕТ СН'!$F$8*'СЕТ СН'!$F$9-'СЕТ СН'!$F$26</f>
        <v>2374.8301016400001</v>
      </c>
      <c r="G38" s="36">
        <f>SUMIFS(СВЦЭМ!$D$39:$D$782,СВЦЭМ!$A$39:$A$782,$A38,СВЦЭМ!$B$39:$B$782,G$11)+'СЕТ СН'!$F$14+СВЦЭМ!$D$10+'СЕТ СН'!$F$8*'СЕТ СН'!$F$9-'СЕТ СН'!$F$26</f>
        <v>2366.1959678899998</v>
      </c>
      <c r="H38" s="36">
        <f>SUMIFS(СВЦЭМ!$D$39:$D$782,СВЦЭМ!$A$39:$A$782,$A38,СВЦЭМ!$B$39:$B$782,H$11)+'СЕТ СН'!$F$14+СВЦЭМ!$D$10+'СЕТ СН'!$F$8*'СЕТ СН'!$F$9-'СЕТ СН'!$F$26</f>
        <v>2309.3364191999999</v>
      </c>
      <c r="I38" s="36">
        <f>SUMIFS(СВЦЭМ!$D$39:$D$782,СВЦЭМ!$A$39:$A$782,$A38,СВЦЭМ!$B$39:$B$782,I$11)+'СЕТ СН'!$F$14+СВЦЭМ!$D$10+'СЕТ СН'!$F$8*'СЕТ СН'!$F$9-'СЕТ СН'!$F$26</f>
        <v>2274.22232867</v>
      </c>
      <c r="J38" s="36">
        <f>SUMIFS(СВЦЭМ!$D$39:$D$782,СВЦЭМ!$A$39:$A$782,$A38,СВЦЭМ!$B$39:$B$782,J$11)+'СЕТ СН'!$F$14+СВЦЭМ!$D$10+'СЕТ СН'!$F$8*'СЕТ СН'!$F$9-'СЕТ СН'!$F$26</f>
        <v>2142.2706213900001</v>
      </c>
      <c r="K38" s="36">
        <f>SUMIFS(СВЦЭМ!$D$39:$D$782,СВЦЭМ!$A$39:$A$782,$A38,СВЦЭМ!$B$39:$B$782,K$11)+'СЕТ СН'!$F$14+СВЦЭМ!$D$10+'СЕТ СН'!$F$8*'СЕТ СН'!$F$9-'СЕТ СН'!$F$26</f>
        <v>2020.51032543</v>
      </c>
      <c r="L38" s="36">
        <f>SUMIFS(СВЦЭМ!$D$39:$D$782,СВЦЭМ!$A$39:$A$782,$A38,СВЦЭМ!$B$39:$B$782,L$11)+'СЕТ СН'!$F$14+СВЦЭМ!$D$10+'СЕТ СН'!$F$8*'СЕТ СН'!$F$9-'СЕТ СН'!$F$26</f>
        <v>1961.6034093199999</v>
      </c>
      <c r="M38" s="36">
        <f>SUMIFS(СВЦЭМ!$D$39:$D$782,СВЦЭМ!$A$39:$A$782,$A38,СВЦЭМ!$B$39:$B$782,M$11)+'СЕТ СН'!$F$14+СВЦЭМ!$D$10+'СЕТ СН'!$F$8*'СЕТ СН'!$F$9-'СЕТ СН'!$F$26</f>
        <v>1928.6860089299998</v>
      </c>
      <c r="N38" s="36">
        <f>SUMIFS(СВЦЭМ!$D$39:$D$782,СВЦЭМ!$A$39:$A$782,$A38,СВЦЭМ!$B$39:$B$782,N$11)+'СЕТ СН'!$F$14+СВЦЭМ!$D$10+'СЕТ СН'!$F$8*'СЕТ СН'!$F$9-'СЕТ СН'!$F$26</f>
        <v>1913.8040299699999</v>
      </c>
      <c r="O38" s="36">
        <f>SUMIFS(СВЦЭМ!$D$39:$D$782,СВЦЭМ!$A$39:$A$782,$A38,СВЦЭМ!$B$39:$B$782,O$11)+'СЕТ СН'!$F$14+СВЦЭМ!$D$10+'СЕТ СН'!$F$8*'СЕТ СН'!$F$9-'СЕТ СН'!$F$26</f>
        <v>1919.57494122</v>
      </c>
      <c r="P38" s="36">
        <f>SUMIFS(СВЦЭМ!$D$39:$D$782,СВЦЭМ!$A$39:$A$782,$A38,СВЦЭМ!$B$39:$B$782,P$11)+'СЕТ СН'!$F$14+СВЦЭМ!$D$10+'СЕТ СН'!$F$8*'СЕТ СН'!$F$9-'СЕТ СН'!$F$26</f>
        <v>1887.8213481</v>
      </c>
      <c r="Q38" s="36">
        <f>SUMIFS(СВЦЭМ!$D$39:$D$782,СВЦЭМ!$A$39:$A$782,$A38,СВЦЭМ!$B$39:$B$782,Q$11)+'СЕТ СН'!$F$14+СВЦЭМ!$D$10+'СЕТ СН'!$F$8*'СЕТ СН'!$F$9-'СЕТ СН'!$F$26</f>
        <v>1889.4411181</v>
      </c>
      <c r="R38" s="36">
        <f>SUMIFS(СВЦЭМ!$D$39:$D$782,СВЦЭМ!$A$39:$A$782,$A38,СВЦЭМ!$B$39:$B$782,R$11)+'СЕТ СН'!$F$14+СВЦЭМ!$D$10+'СЕТ СН'!$F$8*'СЕТ СН'!$F$9-'СЕТ СН'!$F$26</f>
        <v>1926.54001414</v>
      </c>
      <c r="S38" s="36">
        <f>SUMIFS(СВЦЭМ!$D$39:$D$782,СВЦЭМ!$A$39:$A$782,$A38,СВЦЭМ!$B$39:$B$782,S$11)+'СЕТ СН'!$F$14+СВЦЭМ!$D$10+'СЕТ СН'!$F$8*'СЕТ СН'!$F$9-'СЕТ СН'!$F$26</f>
        <v>1930.53382687</v>
      </c>
      <c r="T38" s="36">
        <f>SUMIFS(СВЦЭМ!$D$39:$D$782,СВЦЭМ!$A$39:$A$782,$A38,СВЦЭМ!$B$39:$B$782,T$11)+'СЕТ СН'!$F$14+СВЦЭМ!$D$10+'СЕТ СН'!$F$8*'СЕТ СН'!$F$9-'СЕТ СН'!$F$26</f>
        <v>1936.0014426400001</v>
      </c>
      <c r="U38" s="36">
        <f>SUMIFS(СВЦЭМ!$D$39:$D$782,СВЦЭМ!$A$39:$A$782,$A38,СВЦЭМ!$B$39:$B$782,U$11)+'СЕТ СН'!$F$14+СВЦЭМ!$D$10+'СЕТ СН'!$F$8*'СЕТ СН'!$F$9-'СЕТ СН'!$F$26</f>
        <v>1939.75777909</v>
      </c>
      <c r="V38" s="36">
        <f>SUMIFS(СВЦЭМ!$D$39:$D$782,СВЦЭМ!$A$39:$A$782,$A38,СВЦЭМ!$B$39:$B$782,V$11)+'СЕТ СН'!$F$14+СВЦЭМ!$D$10+'СЕТ СН'!$F$8*'СЕТ СН'!$F$9-'СЕТ СН'!$F$26</f>
        <v>1926.50607317</v>
      </c>
      <c r="W38" s="36">
        <f>SUMIFS(СВЦЭМ!$D$39:$D$782,СВЦЭМ!$A$39:$A$782,$A38,СВЦЭМ!$B$39:$B$782,W$11)+'СЕТ СН'!$F$14+СВЦЭМ!$D$10+'СЕТ СН'!$F$8*'СЕТ СН'!$F$9-'СЕТ СН'!$F$26</f>
        <v>1926.8494247599999</v>
      </c>
      <c r="X38" s="36">
        <f>SUMIFS(СВЦЭМ!$D$39:$D$782,СВЦЭМ!$A$39:$A$782,$A38,СВЦЭМ!$B$39:$B$782,X$11)+'СЕТ СН'!$F$14+СВЦЭМ!$D$10+'СЕТ СН'!$F$8*'СЕТ СН'!$F$9-'СЕТ СН'!$F$26</f>
        <v>2008.25289948</v>
      </c>
      <c r="Y38" s="36">
        <f>SUMIFS(СВЦЭМ!$D$39:$D$782,СВЦЭМ!$A$39:$A$782,$A38,СВЦЭМ!$B$39:$B$782,Y$11)+'СЕТ СН'!$F$14+СВЦЭМ!$D$10+'СЕТ СН'!$F$8*'СЕТ СН'!$F$9-'СЕТ СН'!$F$26</f>
        <v>2082.0168752</v>
      </c>
    </row>
    <row r="39" spans="1:27" ht="15.75" x14ac:dyDescent="0.2">
      <c r="A39" s="35">
        <f t="shared" si="0"/>
        <v>45166</v>
      </c>
      <c r="B39" s="36">
        <f>SUMIFS(СВЦЭМ!$D$39:$D$782,СВЦЭМ!$A$39:$A$782,$A39,СВЦЭМ!$B$39:$B$782,B$11)+'СЕТ СН'!$F$14+СВЦЭМ!$D$10+'СЕТ СН'!$F$8*'СЕТ СН'!$F$9-'СЕТ СН'!$F$26</f>
        <v>2030.90414848</v>
      </c>
      <c r="C39" s="36">
        <f>SUMIFS(СВЦЭМ!$D$39:$D$782,СВЦЭМ!$A$39:$A$782,$A39,СВЦЭМ!$B$39:$B$782,C$11)+'СЕТ СН'!$F$14+СВЦЭМ!$D$10+'СЕТ СН'!$F$8*'СЕТ СН'!$F$9-'СЕТ СН'!$F$26</f>
        <v>2118.92612224</v>
      </c>
      <c r="D39" s="36">
        <f>SUMIFS(СВЦЭМ!$D$39:$D$782,СВЦЭМ!$A$39:$A$782,$A39,СВЦЭМ!$B$39:$B$782,D$11)+'СЕТ СН'!$F$14+СВЦЭМ!$D$10+'СЕТ СН'!$F$8*'СЕТ СН'!$F$9-'СЕТ СН'!$F$26</f>
        <v>2159.2783983899999</v>
      </c>
      <c r="E39" s="36">
        <f>SUMIFS(СВЦЭМ!$D$39:$D$782,СВЦЭМ!$A$39:$A$782,$A39,СВЦЭМ!$B$39:$B$782,E$11)+'СЕТ СН'!$F$14+СВЦЭМ!$D$10+'СЕТ СН'!$F$8*'СЕТ СН'!$F$9-'СЕТ СН'!$F$26</f>
        <v>2197.0430863900001</v>
      </c>
      <c r="F39" s="36">
        <f>SUMIFS(СВЦЭМ!$D$39:$D$782,СВЦЭМ!$A$39:$A$782,$A39,СВЦЭМ!$B$39:$B$782,F$11)+'СЕТ СН'!$F$14+СВЦЭМ!$D$10+'СЕТ СН'!$F$8*'СЕТ СН'!$F$9-'СЕТ СН'!$F$26</f>
        <v>2246.3131892000001</v>
      </c>
      <c r="G39" s="36">
        <f>SUMIFS(СВЦЭМ!$D$39:$D$782,СВЦЭМ!$A$39:$A$782,$A39,СВЦЭМ!$B$39:$B$782,G$11)+'СЕТ СН'!$F$14+СВЦЭМ!$D$10+'СЕТ СН'!$F$8*'СЕТ СН'!$F$9-'СЕТ СН'!$F$26</f>
        <v>2254.4506258599999</v>
      </c>
      <c r="H39" s="36">
        <f>SUMIFS(СВЦЭМ!$D$39:$D$782,СВЦЭМ!$A$39:$A$782,$A39,СВЦЭМ!$B$39:$B$782,H$11)+'СЕТ СН'!$F$14+СВЦЭМ!$D$10+'СЕТ СН'!$F$8*'СЕТ СН'!$F$9-'СЕТ СН'!$F$26</f>
        <v>2263.8431749800002</v>
      </c>
      <c r="I39" s="36">
        <f>SUMIFS(СВЦЭМ!$D$39:$D$782,СВЦЭМ!$A$39:$A$782,$A39,СВЦЭМ!$B$39:$B$782,I$11)+'СЕТ СН'!$F$14+СВЦЭМ!$D$10+'СЕТ СН'!$F$8*'СЕТ СН'!$F$9-'СЕТ СН'!$F$26</f>
        <v>2040.43571271</v>
      </c>
      <c r="J39" s="36">
        <f>SUMIFS(СВЦЭМ!$D$39:$D$782,СВЦЭМ!$A$39:$A$782,$A39,СВЦЭМ!$B$39:$B$782,J$11)+'СЕТ СН'!$F$14+СВЦЭМ!$D$10+'СЕТ СН'!$F$8*'СЕТ СН'!$F$9-'СЕТ СН'!$F$26</f>
        <v>1911.8068148</v>
      </c>
      <c r="K39" s="36">
        <f>SUMIFS(СВЦЭМ!$D$39:$D$782,СВЦЭМ!$A$39:$A$782,$A39,СВЦЭМ!$B$39:$B$782,K$11)+'СЕТ СН'!$F$14+СВЦЭМ!$D$10+'СЕТ СН'!$F$8*'СЕТ СН'!$F$9-'СЕТ СН'!$F$26</f>
        <v>1843.82555948</v>
      </c>
      <c r="L39" s="36">
        <f>SUMIFS(СВЦЭМ!$D$39:$D$782,СВЦЭМ!$A$39:$A$782,$A39,СВЦЭМ!$B$39:$B$782,L$11)+'СЕТ СН'!$F$14+СВЦЭМ!$D$10+'СЕТ СН'!$F$8*'СЕТ СН'!$F$9-'СЕТ СН'!$F$26</f>
        <v>1772.3291691499999</v>
      </c>
      <c r="M39" s="36">
        <f>SUMIFS(СВЦЭМ!$D$39:$D$782,СВЦЭМ!$A$39:$A$782,$A39,СВЦЭМ!$B$39:$B$782,M$11)+'СЕТ СН'!$F$14+СВЦЭМ!$D$10+'СЕТ СН'!$F$8*'СЕТ СН'!$F$9-'СЕТ СН'!$F$26</f>
        <v>1760.76421611</v>
      </c>
      <c r="N39" s="36">
        <f>SUMIFS(СВЦЭМ!$D$39:$D$782,СВЦЭМ!$A$39:$A$782,$A39,СВЦЭМ!$B$39:$B$782,N$11)+'СЕТ СН'!$F$14+СВЦЭМ!$D$10+'СЕТ СН'!$F$8*'СЕТ СН'!$F$9-'СЕТ СН'!$F$26</f>
        <v>1749.91194567</v>
      </c>
      <c r="O39" s="36">
        <f>SUMIFS(СВЦЭМ!$D$39:$D$782,СВЦЭМ!$A$39:$A$782,$A39,СВЦЭМ!$B$39:$B$782,O$11)+'СЕТ СН'!$F$14+СВЦЭМ!$D$10+'СЕТ СН'!$F$8*'СЕТ СН'!$F$9-'СЕТ СН'!$F$26</f>
        <v>1744.86859385</v>
      </c>
      <c r="P39" s="36">
        <f>SUMIFS(СВЦЭМ!$D$39:$D$782,СВЦЭМ!$A$39:$A$782,$A39,СВЦЭМ!$B$39:$B$782,P$11)+'СЕТ СН'!$F$14+СВЦЭМ!$D$10+'СЕТ СН'!$F$8*'СЕТ СН'!$F$9-'СЕТ СН'!$F$26</f>
        <v>1713.3813818799999</v>
      </c>
      <c r="Q39" s="36">
        <f>SUMIFS(СВЦЭМ!$D$39:$D$782,СВЦЭМ!$A$39:$A$782,$A39,СВЦЭМ!$B$39:$B$782,Q$11)+'СЕТ СН'!$F$14+СВЦЭМ!$D$10+'СЕТ СН'!$F$8*'СЕТ СН'!$F$9-'СЕТ СН'!$F$26</f>
        <v>1737.31325548</v>
      </c>
      <c r="R39" s="36">
        <f>SUMIFS(СВЦЭМ!$D$39:$D$782,СВЦЭМ!$A$39:$A$782,$A39,СВЦЭМ!$B$39:$B$782,R$11)+'СЕТ СН'!$F$14+СВЦЭМ!$D$10+'СЕТ СН'!$F$8*'СЕТ СН'!$F$9-'СЕТ СН'!$F$26</f>
        <v>1775.52050338</v>
      </c>
      <c r="S39" s="36">
        <f>SUMIFS(СВЦЭМ!$D$39:$D$782,СВЦЭМ!$A$39:$A$782,$A39,СВЦЭМ!$B$39:$B$782,S$11)+'СЕТ СН'!$F$14+СВЦЭМ!$D$10+'СЕТ СН'!$F$8*'СЕТ СН'!$F$9-'СЕТ СН'!$F$26</f>
        <v>1775.0533470599999</v>
      </c>
      <c r="T39" s="36">
        <f>SUMIFS(СВЦЭМ!$D$39:$D$782,СВЦЭМ!$A$39:$A$782,$A39,СВЦЭМ!$B$39:$B$782,T$11)+'СЕТ СН'!$F$14+СВЦЭМ!$D$10+'СЕТ СН'!$F$8*'СЕТ СН'!$F$9-'СЕТ СН'!$F$26</f>
        <v>1787.2629962399999</v>
      </c>
      <c r="U39" s="36">
        <f>SUMIFS(СВЦЭМ!$D$39:$D$782,СВЦЭМ!$A$39:$A$782,$A39,СВЦЭМ!$B$39:$B$782,U$11)+'СЕТ СН'!$F$14+СВЦЭМ!$D$10+'СЕТ СН'!$F$8*'СЕТ СН'!$F$9-'СЕТ СН'!$F$26</f>
        <v>1807.9123367</v>
      </c>
      <c r="V39" s="36">
        <f>SUMIFS(СВЦЭМ!$D$39:$D$782,СВЦЭМ!$A$39:$A$782,$A39,СВЦЭМ!$B$39:$B$782,V$11)+'СЕТ СН'!$F$14+СВЦЭМ!$D$10+'СЕТ СН'!$F$8*'СЕТ СН'!$F$9-'СЕТ СН'!$F$26</f>
        <v>1788.54204637</v>
      </c>
      <c r="W39" s="36">
        <f>SUMIFS(СВЦЭМ!$D$39:$D$782,СВЦЭМ!$A$39:$A$782,$A39,СВЦЭМ!$B$39:$B$782,W$11)+'СЕТ СН'!$F$14+СВЦЭМ!$D$10+'СЕТ СН'!$F$8*'СЕТ СН'!$F$9-'СЕТ СН'!$F$26</f>
        <v>1790.4985760099999</v>
      </c>
      <c r="X39" s="36">
        <f>SUMIFS(СВЦЭМ!$D$39:$D$782,СВЦЭМ!$A$39:$A$782,$A39,СВЦЭМ!$B$39:$B$782,X$11)+'СЕТ СН'!$F$14+СВЦЭМ!$D$10+'СЕТ СН'!$F$8*'СЕТ СН'!$F$9-'СЕТ СН'!$F$26</f>
        <v>1876.57305522</v>
      </c>
      <c r="Y39" s="36">
        <f>SUMIFS(СВЦЭМ!$D$39:$D$782,СВЦЭМ!$A$39:$A$782,$A39,СВЦЭМ!$B$39:$B$782,Y$11)+'СЕТ СН'!$F$14+СВЦЭМ!$D$10+'СЕТ СН'!$F$8*'СЕТ СН'!$F$9-'СЕТ СН'!$F$26</f>
        <v>1959.68090426</v>
      </c>
    </row>
    <row r="40" spans="1:27" ht="15.75" x14ac:dyDescent="0.2">
      <c r="A40" s="35">
        <f t="shared" si="0"/>
        <v>45167</v>
      </c>
      <c r="B40" s="36">
        <f>SUMIFS(СВЦЭМ!$D$39:$D$782,СВЦЭМ!$A$39:$A$782,$A40,СВЦЭМ!$B$39:$B$782,B$11)+'СЕТ СН'!$F$14+СВЦЭМ!$D$10+'СЕТ СН'!$F$8*'СЕТ СН'!$F$9-'СЕТ СН'!$F$26</f>
        <v>1957.02850214</v>
      </c>
      <c r="C40" s="36">
        <f>SUMIFS(СВЦЭМ!$D$39:$D$782,СВЦЭМ!$A$39:$A$782,$A40,СВЦЭМ!$B$39:$B$782,C$11)+'СЕТ СН'!$F$14+СВЦЭМ!$D$10+'СЕТ СН'!$F$8*'СЕТ СН'!$F$9-'СЕТ СН'!$F$26</f>
        <v>2040.4300604</v>
      </c>
      <c r="D40" s="36">
        <f>SUMIFS(СВЦЭМ!$D$39:$D$782,СВЦЭМ!$A$39:$A$782,$A40,СВЦЭМ!$B$39:$B$782,D$11)+'СЕТ СН'!$F$14+СВЦЭМ!$D$10+'СЕТ СН'!$F$8*'СЕТ СН'!$F$9-'СЕТ СН'!$F$26</f>
        <v>2083.3754630200001</v>
      </c>
      <c r="E40" s="36">
        <f>SUMIFS(СВЦЭМ!$D$39:$D$782,СВЦЭМ!$A$39:$A$782,$A40,СВЦЭМ!$B$39:$B$782,E$11)+'СЕТ СН'!$F$14+СВЦЭМ!$D$10+'СЕТ СН'!$F$8*'СЕТ СН'!$F$9-'СЕТ СН'!$F$26</f>
        <v>2103.51694989</v>
      </c>
      <c r="F40" s="36">
        <f>SUMIFS(СВЦЭМ!$D$39:$D$782,СВЦЭМ!$A$39:$A$782,$A40,СВЦЭМ!$B$39:$B$782,F$11)+'СЕТ СН'!$F$14+СВЦЭМ!$D$10+'СЕТ СН'!$F$8*'СЕТ СН'!$F$9-'СЕТ СН'!$F$26</f>
        <v>2109.7213534000002</v>
      </c>
      <c r="G40" s="36">
        <f>SUMIFS(СВЦЭМ!$D$39:$D$782,СВЦЭМ!$A$39:$A$782,$A40,СВЦЭМ!$B$39:$B$782,G$11)+'СЕТ СН'!$F$14+СВЦЭМ!$D$10+'СЕТ СН'!$F$8*'СЕТ СН'!$F$9-'СЕТ СН'!$F$26</f>
        <v>2124.84501955</v>
      </c>
      <c r="H40" s="36">
        <f>SUMIFS(СВЦЭМ!$D$39:$D$782,СВЦЭМ!$A$39:$A$782,$A40,СВЦЭМ!$B$39:$B$782,H$11)+'СЕТ СН'!$F$14+СВЦЭМ!$D$10+'СЕТ СН'!$F$8*'СЕТ СН'!$F$9-'СЕТ СН'!$F$26</f>
        <v>2063.1263518000001</v>
      </c>
      <c r="I40" s="36">
        <f>SUMIFS(СВЦЭМ!$D$39:$D$782,СВЦЭМ!$A$39:$A$782,$A40,СВЦЭМ!$B$39:$B$782,I$11)+'СЕТ СН'!$F$14+СВЦЭМ!$D$10+'СЕТ СН'!$F$8*'СЕТ СН'!$F$9-'СЕТ СН'!$F$26</f>
        <v>1977.0342536999999</v>
      </c>
      <c r="J40" s="36">
        <f>SUMIFS(СВЦЭМ!$D$39:$D$782,СВЦЭМ!$A$39:$A$782,$A40,СВЦЭМ!$B$39:$B$782,J$11)+'СЕТ СН'!$F$14+СВЦЭМ!$D$10+'СЕТ СН'!$F$8*'СЕТ СН'!$F$9-'СЕТ СН'!$F$26</f>
        <v>1836.5105355599999</v>
      </c>
      <c r="K40" s="36">
        <f>SUMIFS(СВЦЭМ!$D$39:$D$782,СВЦЭМ!$A$39:$A$782,$A40,СВЦЭМ!$B$39:$B$782,K$11)+'СЕТ СН'!$F$14+СВЦЭМ!$D$10+'СЕТ СН'!$F$8*'СЕТ СН'!$F$9-'СЕТ СН'!$F$26</f>
        <v>1747.59706428</v>
      </c>
      <c r="L40" s="36">
        <f>SUMIFS(СВЦЭМ!$D$39:$D$782,СВЦЭМ!$A$39:$A$782,$A40,СВЦЭМ!$B$39:$B$782,L$11)+'СЕТ СН'!$F$14+СВЦЭМ!$D$10+'СЕТ СН'!$F$8*'СЕТ СН'!$F$9-'СЕТ СН'!$F$26</f>
        <v>1699.1614831699999</v>
      </c>
      <c r="M40" s="36">
        <f>SUMIFS(СВЦЭМ!$D$39:$D$782,СВЦЭМ!$A$39:$A$782,$A40,СВЦЭМ!$B$39:$B$782,M$11)+'СЕТ СН'!$F$14+СВЦЭМ!$D$10+'СЕТ СН'!$F$8*'СЕТ СН'!$F$9-'СЕТ СН'!$F$26</f>
        <v>1680.5854008599999</v>
      </c>
      <c r="N40" s="36">
        <f>SUMIFS(СВЦЭМ!$D$39:$D$782,СВЦЭМ!$A$39:$A$782,$A40,СВЦЭМ!$B$39:$B$782,N$11)+'СЕТ СН'!$F$14+СВЦЭМ!$D$10+'СЕТ СН'!$F$8*'СЕТ СН'!$F$9-'СЕТ СН'!$F$26</f>
        <v>1680.21879399</v>
      </c>
      <c r="O40" s="36">
        <f>SUMIFS(СВЦЭМ!$D$39:$D$782,СВЦЭМ!$A$39:$A$782,$A40,СВЦЭМ!$B$39:$B$782,O$11)+'СЕТ СН'!$F$14+СВЦЭМ!$D$10+'СЕТ СН'!$F$8*'СЕТ СН'!$F$9-'СЕТ СН'!$F$26</f>
        <v>1661.7314889100001</v>
      </c>
      <c r="P40" s="36">
        <f>SUMIFS(СВЦЭМ!$D$39:$D$782,СВЦЭМ!$A$39:$A$782,$A40,СВЦЭМ!$B$39:$B$782,P$11)+'СЕТ СН'!$F$14+СВЦЭМ!$D$10+'СЕТ СН'!$F$8*'СЕТ СН'!$F$9-'СЕТ СН'!$F$26</f>
        <v>1648.5709231399999</v>
      </c>
      <c r="Q40" s="36">
        <f>SUMIFS(СВЦЭМ!$D$39:$D$782,СВЦЭМ!$A$39:$A$782,$A40,СВЦЭМ!$B$39:$B$782,Q$11)+'СЕТ СН'!$F$14+СВЦЭМ!$D$10+'СЕТ СН'!$F$8*'СЕТ СН'!$F$9-'СЕТ СН'!$F$26</f>
        <v>1652.0200099199999</v>
      </c>
      <c r="R40" s="36">
        <f>SUMIFS(СВЦЭМ!$D$39:$D$782,СВЦЭМ!$A$39:$A$782,$A40,СВЦЭМ!$B$39:$B$782,R$11)+'СЕТ СН'!$F$14+СВЦЭМ!$D$10+'СЕТ СН'!$F$8*'СЕТ СН'!$F$9-'СЕТ СН'!$F$26</f>
        <v>1679.7925699299999</v>
      </c>
      <c r="S40" s="36">
        <f>SUMIFS(СВЦЭМ!$D$39:$D$782,СВЦЭМ!$A$39:$A$782,$A40,СВЦЭМ!$B$39:$B$782,S$11)+'СЕТ СН'!$F$14+СВЦЭМ!$D$10+'СЕТ СН'!$F$8*'СЕТ СН'!$F$9-'СЕТ СН'!$F$26</f>
        <v>1689.1324892</v>
      </c>
      <c r="T40" s="36">
        <f>SUMIFS(СВЦЭМ!$D$39:$D$782,СВЦЭМ!$A$39:$A$782,$A40,СВЦЭМ!$B$39:$B$782,T$11)+'СЕТ СН'!$F$14+СВЦЭМ!$D$10+'СЕТ СН'!$F$8*'СЕТ СН'!$F$9-'СЕТ СН'!$F$26</f>
        <v>1695.5808673199999</v>
      </c>
      <c r="U40" s="36">
        <f>SUMIFS(СВЦЭМ!$D$39:$D$782,СВЦЭМ!$A$39:$A$782,$A40,СВЦЭМ!$B$39:$B$782,U$11)+'СЕТ СН'!$F$14+СВЦЭМ!$D$10+'СЕТ СН'!$F$8*'СЕТ СН'!$F$9-'СЕТ СН'!$F$26</f>
        <v>1688.33270715</v>
      </c>
      <c r="V40" s="36">
        <f>SUMIFS(СВЦЭМ!$D$39:$D$782,СВЦЭМ!$A$39:$A$782,$A40,СВЦЭМ!$B$39:$B$782,V$11)+'СЕТ СН'!$F$14+СВЦЭМ!$D$10+'СЕТ СН'!$F$8*'СЕТ СН'!$F$9-'СЕТ СН'!$F$26</f>
        <v>1689.9891996399999</v>
      </c>
      <c r="W40" s="36">
        <f>SUMIFS(СВЦЭМ!$D$39:$D$782,СВЦЭМ!$A$39:$A$782,$A40,СВЦЭМ!$B$39:$B$782,W$11)+'СЕТ СН'!$F$14+СВЦЭМ!$D$10+'СЕТ СН'!$F$8*'СЕТ СН'!$F$9-'СЕТ СН'!$F$26</f>
        <v>1686.96876597</v>
      </c>
      <c r="X40" s="36">
        <f>SUMIFS(СВЦЭМ!$D$39:$D$782,СВЦЭМ!$A$39:$A$782,$A40,СВЦЭМ!$B$39:$B$782,X$11)+'СЕТ СН'!$F$14+СВЦЭМ!$D$10+'СЕТ СН'!$F$8*'СЕТ СН'!$F$9-'СЕТ СН'!$F$26</f>
        <v>1761.4711614799999</v>
      </c>
      <c r="Y40" s="36">
        <f>SUMIFS(СВЦЭМ!$D$39:$D$782,СВЦЭМ!$A$39:$A$782,$A40,СВЦЭМ!$B$39:$B$782,Y$11)+'СЕТ СН'!$F$14+СВЦЭМ!$D$10+'СЕТ СН'!$F$8*'СЕТ СН'!$F$9-'СЕТ СН'!$F$26</f>
        <v>1858.5609873799999</v>
      </c>
    </row>
    <row r="41" spans="1:27" ht="15.75" x14ac:dyDescent="0.2">
      <c r="A41" s="35">
        <f t="shared" si="0"/>
        <v>45168</v>
      </c>
      <c r="B41" s="36">
        <f>SUMIFS(СВЦЭМ!$D$39:$D$782,СВЦЭМ!$A$39:$A$782,$A41,СВЦЭМ!$B$39:$B$782,B$11)+'СЕТ СН'!$F$14+СВЦЭМ!$D$10+'СЕТ СН'!$F$8*'СЕТ СН'!$F$9-'СЕТ СН'!$F$26</f>
        <v>1990.8321296499998</v>
      </c>
      <c r="C41" s="36">
        <f>SUMIFS(СВЦЭМ!$D$39:$D$782,СВЦЭМ!$A$39:$A$782,$A41,СВЦЭМ!$B$39:$B$782,C$11)+'СЕТ СН'!$F$14+СВЦЭМ!$D$10+'СЕТ СН'!$F$8*'СЕТ СН'!$F$9-'СЕТ СН'!$F$26</f>
        <v>2064.5082627400002</v>
      </c>
      <c r="D41" s="36">
        <f>SUMIFS(СВЦЭМ!$D$39:$D$782,СВЦЭМ!$A$39:$A$782,$A41,СВЦЭМ!$B$39:$B$782,D$11)+'СЕТ СН'!$F$14+СВЦЭМ!$D$10+'СЕТ СН'!$F$8*'СЕТ СН'!$F$9-'СЕТ СН'!$F$26</f>
        <v>2109.9482550600001</v>
      </c>
      <c r="E41" s="36">
        <f>SUMIFS(СВЦЭМ!$D$39:$D$782,СВЦЭМ!$A$39:$A$782,$A41,СВЦЭМ!$B$39:$B$782,E$11)+'СЕТ СН'!$F$14+СВЦЭМ!$D$10+'СЕТ СН'!$F$8*'СЕТ СН'!$F$9-'СЕТ СН'!$F$26</f>
        <v>2137.9800727400002</v>
      </c>
      <c r="F41" s="36">
        <f>SUMIFS(СВЦЭМ!$D$39:$D$782,СВЦЭМ!$A$39:$A$782,$A41,СВЦЭМ!$B$39:$B$782,F$11)+'СЕТ СН'!$F$14+СВЦЭМ!$D$10+'СЕТ СН'!$F$8*'СЕТ СН'!$F$9-'СЕТ СН'!$F$26</f>
        <v>2191.5406561300001</v>
      </c>
      <c r="G41" s="36">
        <f>SUMIFS(СВЦЭМ!$D$39:$D$782,СВЦЭМ!$A$39:$A$782,$A41,СВЦЭМ!$B$39:$B$782,G$11)+'СЕТ СН'!$F$14+СВЦЭМ!$D$10+'СЕТ СН'!$F$8*'СЕТ СН'!$F$9-'СЕТ СН'!$F$26</f>
        <v>2164.5013520900002</v>
      </c>
      <c r="H41" s="36">
        <f>SUMIFS(СВЦЭМ!$D$39:$D$782,СВЦЭМ!$A$39:$A$782,$A41,СВЦЭМ!$B$39:$B$782,H$11)+'СЕТ СН'!$F$14+СВЦЭМ!$D$10+'СЕТ СН'!$F$8*'СЕТ СН'!$F$9-'СЕТ СН'!$F$26</f>
        <v>2085.2574051900001</v>
      </c>
      <c r="I41" s="36">
        <f>SUMIFS(СВЦЭМ!$D$39:$D$782,СВЦЭМ!$A$39:$A$782,$A41,СВЦЭМ!$B$39:$B$782,I$11)+'СЕТ СН'!$F$14+СВЦЭМ!$D$10+'СЕТ СН'!$F$8*'СЕТ СН'!$F$9-'СЕТ СН'!$F$26</f>
        <v>1972.82216182</v>
      </c>
      <c r="J41" s="36">
        <f>SUMIFS(СВЦЭМ!$D$39:$D$782,СВЦЭМ!$A$39:$A$782,$A41,СВЦЭМ!$B$39:$B$782,J$11)+'СЕТ СН'!$F$14+СВЦЭМ!$D$10+'СЕТ СН'!$F$8*'СЕТ СН'!$F$9-'СЕТ СН'!$F$26</f>
        <v>1878.54264266</v>
      </c>
      <c r="K41" s="36">
        <f>SUMIFS(СВЦЭМ!$D$39:$D$782,СВЦЭМ!$A$39:$A$782,$A41,СВЦЭМ!$B$39:$B$782,K$11)+'СЕТ СН'!$F$14+СВЦЭМ!$D$10+'СЕТ СН'!$F$8*'СЕТ СН'!$F$9-'СЕТ СН'!$F$26</f>
        <v>1803.4888289099999</v>
      </c>
      <c r="L41" s="36">
        <f>SUMIFS(СВЦЭМ!$D$39:$D$782,СВЦЭМ!$A$39:$A$782,$A41,СВЦЭМ!$B$39:$B$782,L$11)+'СЕТ СН'!$F$14+СВЦЭМ!$D$10+'СЕТ СН'!$F$8*'СЕТ СН'!$F$9-'СЕТ СН'!$F$26</f>
        <v>1764.58825166</v>
      </c>
      <c r="M41" s="36">
        <f>SUMIFS(СВЦЭМ!$D$39:$D$782,СВЦЭМ!$A$39:$A$782,$A41,СВЦЭМ!$B$39:$B$782,M$11)+'СЕТ СН'!$F$14+СВЦЭМ!$D$10+'СЕТ СН'!$F$8*'СЕТ СН'!$F$9-'СЕТ СН'!$F$26</f>
        <v>1743.2906828799998</v>
      </c>
      <c r="N41" s="36">
        <f>SUMIFS(СВЦЭМ!$D$39:$D$782,СВЦЭМ!$A$39:$A$782,$A41,СВЦЭМ!$B$39:$B$782,N$11)+'СЕТ СН'!$F$14+СВЦЭМ!$D$10+'СЕТ СН'!$F$8*'СЕТ СН'!$F$9-'СЕТ СН'!$F$26</f>
        <v>1747.4104964199998</v>
      </c>
      <c r="O41" s="36">
        <f>SUMIFS(СВЦЭМ!$D$39:$D$782,СВЦЭМ!$A$39:$A$782,$A41,СВЦЭМ!$B$39:$B$782,O$11)+'СЕТ СН'!$F$14+СВЦЭМ!$D$10+'СЕТ СН'!$F$8*'СЕТ СН'!$F$9-'СЕТ СН'!$F$26</f>
        <v>1765.2811918299999</v>
      </c>
      <c r="P41" s="36">
        <f>SUMIFS(СВЦЭМ!$D$39:$D$782,СВЦЭМ!$A$39:$A$782,$A41,СВЦЭМ!$B$39:$B$782,P$11)+'СЕТ СН'!$F$14+СВЦЭМ!$D$10+'СЕТ СН'!$F$8*'СЕТ СН'!$F$9-'СЕТ СН'!$F$26</f>
        <v>1731.1236163599999</v>
      </c>
      <c r="Q41" s="36">
        <f>SUMIFS(СВЦЭМ!$D$39:$D$782,СВЦЭМ!$A$39:$A$782,$A41,СВЦЭМ!$B$39:$B$782,Q$11)+'СЕТ СН'!$F$14+СВЦЭМ!$D$10+'СЕТ СН'!$F$8*'СЕТ СН'!$F$9-'СЕТ СН'!$F$26</f>
        <v>1738.79519787</v>
      </c>
      <c r="R41" s="36">
        <f>SUMIFS(СВЦЭМ!$D$39:$D$782,СВЦЭМ!$A$39:$A$782,$A41,СВЦЭМ!$B$39:$B$782,R$11)+'СЕТ СН'!$F$14+СВЦЭМ!$D$10+'СЕТ СН'!$F$8*'СЕТ СН'!$F$9-'СЕТ СН'!$F$26</f>
        <v>1770.9398102799998</v>
      </c>
      <c r="S41" s="36">
        <f>SUMIFS(СВЦЭМ!$D$39:$D$782,СВЦЭМ!$A$39:$A$782,$A41,СВЦЭМ!$B$39:$B$782,S$11)+'СЕТ СН'!$F$14+СВЦЭМ!$D$10+'СЕТ СН'!$F$8*'СЕТ СН'!$F$9-'СЕТ СН'!$F$26</f>
        <v>1753.3070646799999</v>
      </c>
      <c r="T41" s="36">
        <f>SUMIFS(СВЦЭМ!$D$39:$D$782,СВЦЭМ!$A$39:$A$782,$A41,СВЦЭМ!$B$39:$B$782,T$11)+'СЕТ СН'!$F$14+СВЦЭМ!$D$10+'СЕТ СН'!$F$8*'СЕТ СН'!$F$9-'СЕТ СН'!$F$26</f>
        <v>1750.1575228199999</v>
      </c>
      <c r="U41" s="36">
        <f>SUMIFS(СВЦЭМ!$D$39:$D$782,СВЦЭМ!$A$39:$A$782,$A41,СВЦЭМ!$B$39:$B$782,U$11)+'СЕТ СН'!$F$14+СВЦЭМ!$D$10+'СЕТ СН'!$F$8*'СЕТ СН'!$F$9-'СЕТ СН'!$F$26</f>
        <v>1755.25360146</v>
      </c>
      <c r="V41" s="36">
        <f>SUMIFS(СВЦЭМ!$D$39:$D$782,СВЦЭМ!$A$39:$A$782,$A41,СВЦЭМ!$B$39:$B$782,V$11)+'СЕТ СН'!$F$14+СВЦЭМ!$D$10+'СЕТ СН'!$F$8*'СЕТ СН'!$F$9-'СЕТ СН'!$F$26</f>
        <v>1731.3511778499999</v>
      </c>
      <c r="W41" s="36">
        <f>SUMIFS(СВЦЭМ!$D$39:$D$782,СВЦЭМ!$A$39:$A$782,$A41,СВЦЭМ!$B$39:$B$782,W$11)+'СЕТ СН'!$F$14+СВЦЭМ!$D$10+'СЕТ СН'!$F$8*'СЕТ СН'!$F$9-'СЕТ СН'!$F$26</f>
        <v>1737.61655464</v>
      </c>
      <c r="X41" s="36">
        <f>SUMIFS(СВЦЭМ!$D$39:$D$782,СВЦЭМ!$A$39:$A$782,$A41,СВЦЭМ!$B$39:$B$782,X$11)+'СЕТ СН'!$F$14+СВЦЭМ!$D$10+'СЕТ СН'!$F$8*'СЕТ СН'!$F$9-'СЕТ СН'!$F$26</f>
        <v>1787.6243668499999</v>
      </c>
      <c r="Y41" s="36">
        <f>SUMIFS(СВЦЭМ!$D$39:$D$782,СВЦЭМ!$A$39:$A$782,$A41,СВЦЭМ!$B$39:$B$782,Y$11)+'СЕТ СН'!$F$14+СВЦЭМ!$D$10+'СЕТ СН'!$F$8*'СЕТ СН'!$F$9-'СЕТ СН'!$F$26</f>
        <v>1895.8716956199999</v>
      </c>
    </row>
    <row r="42" spans="1:27" ht="15.75" x14ac:dyDescent="0.2">
      <c r="A42" s="35">
        <f t="shared" si="0"/>
        <v>45169</v>
      </c>
      <c r="B42" s="36">
        <f>SUMIFS(СВЦЭМ!$D$39:$D$782,СВЦЭМ!$A$39:$A$782,$A42,СВЦЭМ!$B$39:$B$782,B$11)+'СЕТ СН'!$F$14+СВЦЭМ!$D$10+'СЕТ СН'!$F$8*'СЕТ СН'!$F$9-'СЕТ СН'!$F$26</f>
        <v>1994.06507663</v>
      </c>
      <c r="C42" s="36">
        <f>SUMIFS(СВЦЭМ!$D$39:$D$782,СВЦЭМ!$A$39:$A$782,$A42,СВЦЭМ!$B$39:$B$782,C$11)+'СЕТ СН'!$F$14+СВЦЭМ!$D$10+'СЕТ СН'!$F$8*'СЕТ СН'!$F$9-'СЕТ СН'!$F$26</f>
        <v>2064.7332808599999</v>
      </c>
      <c r="D42" s="36">
        <f>SUMIFS(СВЦЭМ!$D$39:$D$782,СВЦЭМ!$A$39:$A$782,$A42,СВЦЭМ!$B$39:$B$782,D$11)+'СЕТ СН'!$F$14+СВЦЭМ!$D$10+'СЕТ СН'!$F$8*'СЕТ СН'!$F$9-'СЕТ СН'!$F$26</f>
        <v>2112.46509857</v>
      </c>
      <c r="E42" s="36">
        <f>SUMIFS(СВЦЭМ!$D$39:$D$782,СВЦЭМ!$A$39:$A$782,$A42,СВЦЭМ!$B$39:$B$782,E$11)+'СЕТ СН'!$F$14+СВЦЭМ!$D$10+'СЕТ СН'!$F$8*'СЕТ СН'!$F$9-'СЕТ СН'!$F$26</f>
        <v>2145.94447894</v>
      </c>
      <c r="F42" s="36">
        <f>SUMIFS(СВЦЭМ!$D$39:$D$782,СВЦЭМ!$A$39:$A$782,$A42,СВЦЭМ!$B$39:$B$782,F$11)+'СЕТ СН'!$F$14+СВЦЭМ!$D$10+'СЕТ СН'!$F$8*'СЕТ СН'!$F$9-'СЕТ СН'!$F$26</f>
        <v>2111.3803680300002</v>
      </c>
      <c r="G42" s="36">
        <f>SUMIFS(СВЦЭМ!$D$39:$D$782,СВЦЭМ!$A$39:$A$782,$A42,СВЦЭМ!$B$39:$B$782,G$11)+'СЕТ СН'!$F$14+СВЦЭМ!$D$10+'СЕТ СН'!$F$8*'СЕТ СН'!$F$9-'СЕТ СН'!$F$26</f>
        <v>2127.2219309699999</v>
      </c>
      <c r="H42" s="36">
        <f>SUMIFS(СВЦЭМ!$D$39:$D$782,СВЦЭМ!$A$39:$A$782,$A42,СВЦЭМ!$B$39:$B$782,H$11)+'СЕТ СН'!$F$14+СВЦЭМ!$D$10+'СЕТ СН'!$F$8*'СЕТ СН'!$F$9-'СЕТ СН'!$F$26</f>
        <v>2022.8831186299999</v>
      </c>
      <c r="I42" s="36">
        <f>SUMIFS(СВЦЭМ!$D$39:$D$782,СВЦЭМ!$A$39:$A$782,$A42,СВЦЭМ!$B$39:$B$782,I$11)+'СЕТ СН'!$F$14+СВЦЭМ!$D$10+'СЕТ СН'!$F$8*'СЕТ СН'!$F$9-'СЕТ СН'!$F$26</f>
        <v>1966.0325526199999</v>
      </c>
      <c r="J42" s="36">
        <f>SUMIFS(СВЦЭМ!$D$39:$D$782,СВЦЭМ!$A$39:$A$782,$A42,СВЦЭМ!$B$39:$B$782,J$11)+'СЕТ СН'!$F$14+СВЦЭМ!$D$10+'СЕТ СН'!$F$8*'СЕТ СН'!$F$9-'СЕТ СН'!$F$26</f>
        <v>1862.4628255999999</v>
      </c>
      <c r="K42" s="36">
        <f>SUMIFS(СВЦЭМ!$D$39:$D$782,СВЦЭМ!$A$39:$A$782,$A42,СВЦЭМ!$B$39:$B$782,K$11)+'СЕТ СН'!$F$14+СВЦЭМ!$D$10+'СЕТ СН'!$F$8*'СЕТ СН'!$F$9-'СЕТ СН'!$F$26</f>
        <v>1780.2213947400001</v>
      </c>
      <c r="L42" s="36">
        <f>SUMIFS(СВЦЭМ!$D$39:$D$782,СВЦЭМ!$A$39:$A$782,$A42,СВЦЭМ!$B$39:$B$782,L$11)+'СЕТ СН'!$F$14+СВЦЭМ!$D$10+'СЕТ СН'!$F$8*'СЕТ СН'!$F$9-'СЕТ СН'!$F$26</f>
        <v>1753.11855595</v>
      </c>
      <c r="M42" s="36">
        <f>SUMIFS(СВЦЭМ!$D$39:$D$782,СВЦЭМ!$A$39:$A$782,$A42,СВЦЭМ!$B$39:$B$782,M$11)+'СЕТ СН'!$F$14+СВЦЭМ!$D$10+'СЕТ СН'!$F$8*'СЕТ СН'!$F$9-'СЕТ СН'!$F$26</f>
        <v>1737.8504068899999</v>
      </c>
      <c r="N42" s="36">
        <f>SUMIFS(СВЦЭМ!$D$39:$D$782,СВЦЭМ!$A$39:$A$782,$A42,СВЦЭМ!$B$39:$B$782,N$11)+'СЕТ СН'!$F$14+СВЦЭМ!$D$10+'СЕТ СН'!$F$8*'СЕТ СН'!$F$9-'СЕТ СН'!$F$26</f>
        <v>1740.76078338</v>
      </c>
      <c r="O42" s="36">
        <f>SUMIFS(СВЦЭМ!$D$39:$D$782,СВЦЭМ!$A$39:$A$782,$A42,СВЦЭМ!$B$39:$B$782,O$11)+'СЕТ СН'!$F$14+СВЦЭМ!$D$10+'СЕТ СН'!$F$8*'СЕТ СН'!$F$9-'СЕТ СН'!$F$26</f>
        <v>1745.04772267</v>
      </c>
      <c r="P42" s="36">
        <f>SUMIFS(СВЦЭМ!$D$39:$D$782,СВЦЭМ!$A$39:$A$782,$A42,СВЦЭМ!$B$39:$B$782,P$11)+'СЕТ СН'!$F$14+СВЦЭМ!$D$10+'СЕТ СН'!$F$8*'СЕТ СН'!$F$9-'СЕТ СН'!$F$26</f>
        <v>1722.4971253199999</v>
      </c>
      <c r="Q42" s="36">
        <f>SUMIFS(СВЦЭМ!$D$39:$D$782,СВЦЭМ!$A$39:$A$782,$A42,СВЦЭМ!$B$39:$B$782,Q$11)+'СЕТ СН'!$F$14+СВЦЭМ!$D$10+'СЕТ СН'!$F$8*'СЕТ СН'!$F$9-'СЕТ СН'!$F$26</f>
        <v>1736.6602337099998</v>
      </c>
      <c r="R42" s="36">
        <f>SUMIFS(СВЦЭМ!$D$39:$D$782,СВЦЭМ!$A$39:$A$782,$A42,СВЦЭМ!$B$39:$B$782,R$11)+'СЕТ СН'!$F$14+СВЦЭМ!$D$10+'СЕТ СН'!$F$8*'СЕТ СН'!$F$9-'СЕТ СН'!$F$26</f>
        <v>1765.5576421599999</v>
      </c>
      <c r="S42" s="36">
        <f>SUMIFS(СВЦЭМ!$D$39:$D$782,СВЦЭМ!$A$39:$A$782,$A42,СВЦЭМ!$B$39:$B$782,S$11)+'СЕТ СН'!$F$14+СВЦЭМ!$D$10+'СЕТ СН'!$F$8*'СЕТ СН'!$F$9-'СЕТ СН'!$F$26</f>
        <v>1761.11730999</v>
      </c>
      <c r="T42" s="36">
        <f>SUMIFS(СВЦЭМ!$D$39:$D$782,СВЦЭМ!$A$39:$A$782,$A42,СВЦЭМ!$B$39:$B$782,T$11)+'СЕТ СН'!$F$14+СВЦЭМ!$D$10+'СЕТ СН'!$F$8*'СЕТ СН'!$F$9-'СЕТ СН'!$F$26</f>
        <v>1763.07166781</v>
      </c>
      <c r="U42" s="36">
        <f>SUMIFS(СВЦЭМ!$D$39:$D$782,СВЦЭМ!$A$39:$A$782,$A42,СВЦЭМ!$B$39:$B$782,U$11)+'СЕТ СН'!$F$14+СВЦЭМ!$D$10+'СЕТ СН'!$F$8*'СЕТ СН'!$F$9-'СЕТ СН'!$F$26</f>
        <v>1766.2040799699998</v>
      </c>
      <c r="V42" s="36">
        <f>SUMIFS(СВЦЭМ!$D$39:$D$782,СВЦЭМ!$A$39:$A$782,$A42,СВЦЭМ!$B$39:$B$782,V$11)+'СЕТ СН'!$F$14+СВЦЭМ!$D$10+'СЕТ СН'!$F$8*'СЕТ СН'!$F$9-'СЕТ СН'!$F$26</f>
        <v>1749.45241407</v>
      </c>
      <c r="W42" s="36">
        <f>SUMIFS(СВЦЭМ!$D$39:$D$782,СВЦЭМ!$A$39:$A$782,$A42,СВЦЭМ!$B$39:$B$782,W$11)+'СЕТ СН'!$F$14+СВЦЭМ!$D$10+'СЕТ СН'!$F$8*'СЕТ СН'!$F$9-'СЕТ СН'!$F$26</f>
        <v>1755.4217181499998</v>
      </c>
      <c r="X42" s="36">
        <f>SUMIFS(СВЦЭМ!$D$39:$D$782,СВЦЭМ!$A$39:$A$782,$A42,СВЦЭМ!$B$39:$B$782,X$11)+'СЕТ СН'!$F$14+СВЦЭМ!$D$10+'СЕТ СН'!$F$8*'СЕТ СН'!$F$9-'СЕТ СН'!$F$26</f>
        <v>1829.2686445099998</v>
      </c>
      <c r="Y42" s="36">
        <f>SUMIFS(СВЦЭМ!$D$39:$D$782,СВЦЭМ!$A$39:$A$782,$A42,СВЦЭМ!$B$39:$B$782,Y$11)+'СЕТ СН'!$F$14+СВЦЭМ!$D$10+'СЕТ СН'!$F$8*'СЕТ СН'!$F$9-'СЕТ СН'!$F$26</f>
        <v>1933.02504135</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37" t="s">
        <v>7</v>
      </c>
      <c r="B45" s="131" t="s">
        <v>69</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01.08.2023</v>
      </c>
      <c r="B48" s="36">
        <f>SUMIFS(СВЦЭМ!$D$39:$D$782,СВЦЭМ!$A$39:$A$782,$A48,СВЦЭМ!$B$39:$B$782,B$47)+'СЕТ СН'!$F$14+СВЦЭМ!$D$10+'СЕТ СН'!$F$6-'СЕТ СН'!$F$26</f>
        <v>1700.4376628499999</v>
      </c>
      <c r="C48" s="36">
        <f>SUMIFS(СВЦЭМ!$D$39:$D$782,СВЦЭМ!$A$39:$A$782,$A48,СВЦЭМ!$B$39:$B$782,C$47)+'СЕТ СН'!$F$14+СВЦЭМ!$D$10+'СЕТ СН'!$F$6-'СЕТ СН'!$F$26</f>
        <v>1876.0422598499999</v>
      </c>
      <c r="D48" s="36">
        <f>SUMIFS(СВЦЭМ!$D$39:$D$782,СВЦЭМ!$A$39:$A$782,$A48,СВЦЭМ!$B$39:$B$782,D$47)+'СЕТ СН'!$F$14+СВЦЭМ!$D$10+'СЕТ СН'!$F$6-'СЕТ СН'!$F$26</f>
        <v>1925.7084452300001</v>
      </c>
      <c r="E48" s="36">
        <f>SUMIFS(СВЦЭМ!$D$39:$D$782,СВЦЭМ!$A$39:$A$782,$A48,СВЦЭМ!$B$39:$B$782,E$47)+'СЕТ СН'!$F$14+СВЦЭМ!$D$10+'СЕТ СН'!$F$6-'СЕТ СН'!$F$26</f>
        <v>1965.41134422</v>
      </c>
      <c r="F48" s="36">
        <f>SUMIFS(СВЦЭМ!$D$39:$D$782,СВЦЭМ!$A$39:$A$782,$A48,СВЦЭМ!$B$39:$B$782,F$47)+'СЕТ СН'!$F$14+СВЦЭМ!$D$10+'СЕТ СН'!$F$6-'СЕТ СН'!$F$26</f>
        <v>1979.9608229200001</v>
      </c>
      <c r="G48" s="36">
        <f>SUMIFS(СВЦЭМ!$D$39:$D$782,СВЦЭМ!$A$39:$A$782,$A48,СВЦЭМ!$B$39:$B$782,G$47)+'СЕТ СН'!$F$14+СВЦЭМ!$D$10+'СЕТ СН'!$F$6-'СЕТ СН'!$F$26</f>
        <v>1989.30993132</v>
      </c>
      <c r="H48" s="36">
        <f>SUMIFS(СВЦЭМ!$D$39:$D$782,СВЦЭМ!$A$39:$A$782,$A48,СВЦЭМ!$B$39:$B$782,H$47)+'СЕТ СН'!$F$14+СВЦЭМ!$D$10+'СЕТ СН'!$F$6-'СЕТ СН'!$F$26</f>
        <v>1937.93198411</v>
      </c>
      <c r="I48" s="36">
        <f>SUMIFS(СВЦЭМ!$D$39:$D$782,СВЦЭМ!$A$39:$A$782,$A48,СВЦЭМ!$B$39:$B$782,I$47)+'СЕТ СН'!$F$14+СВЦЭМ!$D$10+'СЕТ СН'!$F$6-'СЕТ СН'!$F$26</f>
        <v>1760.45592263</v>
      </c>
      <c r="J48" s="36">
        <f>SUMIFS(СВЦЭМ!$D$39:$D$782,СВЦЭМ!$A$39:$A$782,$A48,СВЦЭМ!$B$39:$B$782,J$47)+'СЕТ СН'!$F$14+СВЦЭМ!$D$10+'СЕТ СН'!$F$6-'СЕТ СН'!$F$26</f>
        <v>1618.43926631</v>
      </c>
      <c r="K48" s="36">
        <f>SUMIFS(СВЦЭМ!$D$39:$D$782,СВЦЭМ!$A$39:$A$782,$A48,СВЦЭМ!$B$39:$B$782,K$47)+'СЕТ СН'!$F$14+СВЦЭМ!$D$10+'СЕТ СН'!$F$6-'СЕТ СН'!$F$26</f>
        <v>1604.5025736099999</v>
      </c>
      <c r="L48" s="36">
        <f>SUMIFS(СВЦЭМ!$D$39:$D$782,СВЦЭМ!$A$39:$A$782,$A48,СВЦЭМ!$B$39:$B$782,L$47)+'СЕТ СН'!$F$14+СВЦЭМ!$D$10+'СЕТ СН'!$F$6-'СЕТ СН'!$F$26</f>
        <v>1557.27308969</v>
      </c>
      <c r="M48" s="36">
        <f>SUMIFS(СВЦЭМ!$D$39:$D$782,СВЦЭМ!$A$39:$A$782,$A48,СВЦЭМ!$B$39:$B$782,M$47)+'СЕТ СН'!$F$14+СВЦЭМ!$D$10+'СЕТ СН'!$F$6-'СЕТ СН'!$F$26</f>
        <v>1532.76800342</v>
      </c>
      <c r="N48" s="36">
        <f>SUMIFS(СВЦЭМ!$D$39:$D$782,СВЦЭМ!$A$39:$A$782,$A48,СВЦЭМ!$B$39:$B$782,N$47)+'СЕТ СН'!$F$14+СВЦЭМ!$D$10+'СЕТ СН'!$F$6-'СЕТ СН'!$F$26</f>
        <v>1541.54689325</v>
      </c>
      <c r="O48" s="36">
        <f>SUMIFS(СВЦЭМ!$D$39:$D$782,СВЦЭМ!$A$39:$A$782,$A48,СВЦЭМ!$B$39:$B$782,O$47)+'СЕТ СН'!$F$14+СВЦЭМ!$D$10+'СЕТ СН'!$F$6-'СЕТ СН'!$F$26</f>
        <v>1535.43802504</v>
      </c>
      <c r="P48" s="36">
        <f>SUMIFS(СВЦЭМ!$D$39:$D$782,СВЦЭМ!$A$39:$A$782,$A48,СВЦЭМ!$B$39:$B$782,P$47)+'СЕТ СН'!$F$14+СВЦЭМ!$D$10+'СЕТ СН'!$F$6-'СЕТ СН'!$F$26</f>
        <v>1527.82802431</v>
      </c>
      <c r="Q48" s="36">
        <f>SUMIFS(СВЦЭМ!$D$39:$D$782,СВЦЭМ!$A$39:$A$782,$A48,СВЦЭМ!$B$39:$B$782,Q$47)+'СЕТ СН'!$F$14+СВЦЭМ!$D$10+'СЕТ СН'!$F$6-'СЕТ СН'!$F$26</f>
        <v>1509.75135224</v>
      </c>
      <c r="R48" s="36">
        <f>SUMIFS(СВЦЭМ!$D$39:$D$782,СВЦЭМ!$A$39:$A$782,$A48,СВЦЭМ!$B$39:$B$782,R$47)+'СЕТ СН'!$F$14+СВЦЭМ!$D$10+'СЕТ СН'!$F$6-'СЕТ СН'!$F$26</f>
        <v>1521.34295034</v>
      </c>
      <c r="S48" s="36">
        <f>SUMIFS(СВЦЭМ!$D$39:$D$782,СВЦЭМ!$A$39:$A$782,$A48,СВЦЭМ!$B$39:$B$782,S$47)+'СЕТ СН'!$F$14+СВЦЭМ!$D$10+'СЕТ СН'!$F$6-'СЕТ СН'!$F$26</f>
        <v>1523.1797634899999</v>
      </c>
      <c r="T48" s="36">
        <f>SUMIFS(СВЦЭМ!$D$39:$D$782,СВЦЭМ!$A$39:$A$782,$A48,СВЦЭМ!$B$39:$B$782,T$47)+'СЕТ СН'!$F$14+СВЦЭМ!$D$10+'СЕТ СН'!$F$6-'СЕТ СН'!$F$26</f>
        <v>1552.25957814</v>
      </c>
      <c r="U48" s="36">
        <f>SUMIFS(СВЦЭМ!$D$39:$D$782,СВЦЭМ!$A$39:$A$782,$A48,СВЦЭМ!$B$39:$B$782,U$47)+'СЕТ СН'!$F$14+СВЦЭМ!$D$10+'СЕТ СН'!$F$6-'СЕТ СН'!$F$26</f>
        <v>1556.2639685199999</v>
      </c>
      <c r="V48" s="36">
        <f>SUMIFS(СВЦЭМ!$D$39:$D$782,СВЦЭМ!$A$39:$A$782,$A48,СВЦЭМ!$B$39:$B$782,V$47)+'СЕТ СН'!$F$14+СВЦЭМ!$D$10+'СЕТ СН'!$F$6-'СЕТ СН'!$F$26</f>
        <v>1565.25284719</v>
      </c>
      <c r="W48" s="36">
        <f>SUMIFS(СВЦЭМ!$D$39:$D$782,СВЦЭМ!$A$39:$A$782,$A48,СВЦЭМ!$B$39:$B$782,W$47)+'СЕТ СН'!$F$14+СВЦЭМ!$D$10+'СЕТ СН'!$F$6-'СЕТ СН'!$F$26</f>
        <v>1553.1773971299999</v>
      </c>
      <c r="X48" s="36">
        <f>SUMIFS(СВЦЭМ!$D$39:$D$782,СВЦЭМ!$A$39:$A$782,$A48,СВЦЭМ!$B$39:$B$782,X$47)+'СЕТ СН'!$F$14+СВЦЭМ!$D$10+'СЕТ СН'!$F$6-'СЕТ СН'!$F$26</f>
        <v>1622.8428453900001</v>
      </c>
      <c r="Y48" s="36">
        <f>SUMIFS(СВЦЭМ!$D$39:$D$782,СВЦЭМ!$A$39:$A$782,$A48,СВЦЭМ!$B$39:$B$782,Y$47)+'СЕТ СН'!$F$14+СВЦЭМ!$D$10+'СЕТ СН'!$F$6-'СЕТ СН'!$F$26</f>
        <v>1698.5241466699999</v>
      </c>
      <c r="AA48" s="45"/>
    </row>
    <row r="49" spans="1:25" ht="15.75" x14ac:dyDescent="0.2">
      <c r="A49" s="35">
        <f>A48+1</f>
        <v>45140</v>
      </c>
      <c r="B49" s="36">
        <f>SUMIFS(СВЦЭМ!$D$39:$D$782,СВЦЭМ!$A$39:$A$782,$A49,СВЦЭМ!$B$39:$B$782,B$47)+'СЕТ СН'!$F$14+СВЦЭМ!$D$10+'СЕТ СН'!$F$6-'СЕТ СН'!$F$26</f>
        <v>1678.7191677200001</v>
      </c>
      <c r="C49" s="36">
        <f>SUMIFS(СВЦЭМ!$D$39:$D$782,СВЦЭМ!$A$39:$A$782,$A49,СВЦЭМ!$B$39:$B$782,C$47)+'СЕТ СН'!$F$14+СВЦЭМ!$D$10+'СЕТ СН'!$F$6-'СЕТ СН'!$F$26</f>
        <v>1765.8287267000001</v>
      </c>
      <c r="D49" s="36">
        <f>SUMIFS(СВЦЭМ!$D$39:$D$782,СВЦЭМ!$A$39:$A$782,$A49,СВЦЭМ!$B$39:$B$782,D$47)+'СЕТ СН'!$F$14+СВЦЭМ!$D$10+'СЕТ СН'!$F$6-'СЕТ СН'!$F$26</f>
        <v>1851.0430123399999</v>
      </c>
      <c r="E49" s="36">
        <f>SUMIFS(СВЦЭМ!$D$39:$D$782,СВЦЭМ!$A$39:$A$782,$A49,СВЦЭМ!$B$39:$B$782,E$47)+'СЕТ СН'!$F$14+СВЦЭМ!$D$10+'СЕТ СН'!$F$6-'СЕТ СН'!$F$26</f>
        <v>1916.4347099300001</v>
      </c>
      <c r="F49" s="36">
        <f>SUMIFS(СВЦЭМ!$D$39:$D$782,СВЦЭМ!$A$39:$A$782,$A49,СВЦЭМ!$B$39:$B$782,F$47)+'СЕТ СН'!$F$14+СВЦЭМ!$D$10+'СЕТ СН'!$F$6-'СЕТ СН'!$F$26</f>
        <v>1944.9698959100001</v>
      </c>
      <c r="G49" s="36">
        <f>SUMIFS(СВЦЭМ!$D$39:$D$782,СВЦЭМ!$A$39:$A$782,$A49,СВЦЭМ!$B$39:$B$782,G$47)+'СЕТ СН'!$F$14+СВЦЭМ!$D$10+'СЕТ СН'!$F$6-'СЕТ СН'!$F$26</f>
        <v>1931.56989578</v>
      </c>
      <c r="H49" s="36">
        <f>SUMIFS(СВЦЭМ!$D$39:$D$782,СВЦЭМ!$A$39:$A$782,$A49,СВЦЭМ!$B$39:$B$782,H$47)+'СЕТ СН'!$F$14+СВЦЭМ!$D$10+'СЕТ СН'!$F$6-'СЕТ СН'!$F$26</f>
        <v>1869.2302499899999</v>
      </c>
      <c r="I49" s="36">
        <f>SUMIFS(СВЦЭМ!$D$39:$D$782,СВЦЭМ!$A$39:$A$782,$A49,СВЦЭМ!$B$39:$B$782,I$47)+'СЕТ СН'!$F$14+СВЦЭМ!$D$10+'СЕТ СН'!$F$6-'СЕТ СН'!$F$26</f>
        <v>1731.2815951600001</v>
      </c>
      <c r="J49" s="36">
        <f>SUMIFS(СВЦЭМ!$D$39:$D$782,СВЦЭМ!$A$39:$A$782,$A49,СВЦЭМ!$B$39:$B$782,J$47)+'СЕТ СН'!$F$14+СВЦЭМ!$D$10+'СЕТ СН'!$F$6-'СЕТ СН'!$F$26</f>
        <v>1612.46773164</v>
      </c>
      <c r="K49" s="36">
        <f>SUMIFS(СВЦЭМ!$D$39:$D$782,СВЦЭМ!$A$39:$A$782,$A49,СВЦЭМ!$B$39:$B$782,K$47)+'СЕТ СН'!$F$14+СВЦЭМ!$D$10+'СЕТ СН'!$F$6-'СЕТ СН'!$F$26</f>
        <v>1598.3073464500001</v>
      </c>
      <c r="L49" s="36">
        <f>SUMIFS(СВЦЭМ!$D$39:$D$782,СВЦЭМ!$A$39:$A$782,$A49,СВЦЭМ!$B$39:$B$782,L$47)+'СЕТ СН'!$F$14+СВЦЭМ!$D$10+'СЕТ СН'!$F$6-'СЕТ СН'!$F$26</f>
        <v>1578.35607949</v>
      </c>
      <c r="M49" s="36">
        <f>SUMIFS(СВЦЭМ!$D$39:$D$782,СВЦЭМ!$A$39:$A$782,$A49,СВЦЭМ!$B$39:$B$782,M$47)+'СЕТ СН'!$F$14+СВЦЭМ!$D$10+'СЕТ СН'!$F$6-'СЕТ СН'!$F$26</f>
        <v>1550.5837664799999</v>
      </c>
      <c r="N49" s="36">
        <f>SUMIFS(СВЦЭМ!$D$39:$D$782,СВЦЭМ!$A$39:$A$782,$A49,СВЦЭМ!$B$39:$B$782,N$47)+'СЕТ СН'!$F$14+СВЦЭМ!$D$10+'СЕТ СН'!$F$6-'СЕТ СН'!$F$26</f>
        <v>1523.7578469499999</v>
      </c>
      <c r="O49" s="36">
        <f>SUMIFS(СВЦЭМ!$D$39:$D$782,СВЦЭМ!$A$39:$A$782,$A49,СВЦЭМ!$B$39:$B$782,O$47)+'СЕТ СН'!$F$14+СВЦЭМ!$D$10+'СЕТ СН'!$F$6-'СЕТ СН'!$F$26</f>
        <v>1420.7019518300001</v>
      </c>
      <c r="P49" s="36">
        <f>SUMIFS(СВЦЭМ!$D$39:$D$782,СВЦЭМ!$A$39:$A$782,$A49,СВЦЭМ!$B$39:$B$782,P$47)+'СЕТ СН'!$F$14+СВЦЭМ!$D$10+'СЕТ СН'!$F$6-'СЕТ СН'!$F$26</f>
        <v>1467.6773168899999</v>
      </c>
      <c r="Q49" s="36">
        <f>SUMIFS(СВЦЭМ!$D$39:$D$782,СВЦЭМ!$A$39:$A$782,$A49,СВЦЭМ!$B$39:$B$782,Q$47)+'СЕТ СН'!$F$14+СВЦЭМ!$D$10+'СЕТ СН'!$F$6-'СЕТ СН'!$F$26</f>
        <v>1492.3023719099999</v>
      </c>
      <c r="R49" s="36">
        <f>SUMIFS(СВЦЭМ!$D$39:$D$782,СВЦЭМ!$A$39:$A$782,$A49,СВЦЭМ!$B$39:$B$782,R$47)+'СЕТ СН'!$F$14+СВЦЭМ!$D$10+'СЕТ СН'!$F$6-'СЕТ СН'!$F$26</f>
        <v>1510.8472818800001</v>
      </c>
      <c r="S49" s="36">
        <f>SUMIFS(СВЦЭМ!$D$39:$D$782,СВЦЭМ!$A$39:$A$782,$A49,СВЦЭМ!$B$39:$B$782,S$47)+'СЕТ СН'!$F$14+СВЦЭМ!$D$10+'СЕТ СН'!$F$6-'СЕТ СН'!$F$26</f>
        <v>1521.95966002</v>
      </c>
      <c r="T49" s="36">
        <f>SUMIFS(СВЦЭМ!$D$39:$D$782,СВЦЭМ!$A$39:$A$782,$A49,СВЦЭМ!$B$39:$B$782,T$47)+'СЕТ СН'!$F$14+СВЦЭМ!$D$10+'СЕТ СН'!$F$6-'СЕТ СН'!$F$26</f>
        <v>1548.73971284</v>
      </c>
      <c r="U49" s="36">
        <f>SUMIFS(СВЦЭМ!$D$39:$D$782,СВЦЭМ!$A$39:$A$782,$A49,СВЦЭМ!$B$39:$B$782,U$47)+'СЕТ СН'!$F$14+СВЦЭМ!$D$10+'СЕТ СН'!$F$6-'СЕТ СН'!$F$26</f>
        <v>1565.1580569</v>
      </c>
      <c r="V49" s="36">
        <f>SUMIFS(СВЦЭМ!$D$39:$D$782,СВЦЭМ!$A$39:$A$782,$A49,СВЦЭМ!$B$39:$B$782,V$47)+'СЕТ СН'!$F$14+СВЦЭМ!$D$10+'СЕТ СН'!$F$6-'СЕТ СН'!$F$26</f>
        <v>1600.1455367599999</v>
      </c>
      <c r="W49" s="36">
        <f>SUMIFS(СВЦЭМ!$D$39:$D$782,СВЦЭМ!$A$39:$A$782,$A49,СВЦЭМ!$B$39:$B$782,W$47)+'СЕТ СН'!$F$14+СВЦЭМ!$D$10+'СЕТ СН'!$F$6-'СЕТ СН'!$F$26</f>
        <v>1582.5236425400001</v>
      </c>
      <c r="X49" s="36">
        <f>SUMIFS(СВЦЭМ!$D$39:$D$782,СВЦЭМ!$A$39:$A$782,$A49,СВЦЭМ!$B$39:$B$782,X$47)+'СЕТ СН'!$F$14+СВЦЭМ!$D$10+'СЕТ СН'!$F$6-'СЕТ СН'!$F$26</f>
        <v>1570.1463063599999</v>
      </c>
      <c r="Y49" s="36">
        <f>SUMIFS(СВЦЭМ!$D$39:$D$782,СВЦЭМ!$A$39:$A$782,$A49,СВЦЭМ!$B$39:$B$782,Y$47)+'СЕТ СН'!$F$14+СВЦЭМ!$D$10+'СЕТ СН'!$F$6-'СЕТ СН'!$F$26</f>
        <v>1627.51185627</v>
      </c>
    </row>
    <row r="50" spans="1:25" ht="15.75" x14ac:dyDescent="0.2">
      <c r="A50" s="35">
        <f t="shared" ref="A50:A78" si="1">A49+1</f>
        <v>45141</v>
      </c>
      <c r="B50" s="36">
        <f>SUMIFS(СВЦЭМ!$D$39:$D$782,СВЦЭМ!$A$39:$A$782,$A50,СВЦЭМ!$B$39:$B$782,B$47)+'СЕТ СН'!$F$14+СВЦЭМ!$D$10+'СЕТ СН'!$F$6-'СЕТ СН'!$F$26</f>
        <v>1777.2256036900001</v>
      </c>
      <c r="C50" s="36">
        <f>SUMIFS(СВЦЭМ!$D$39:$D$782,СВЦЭМ!$A$39:$A$782,$A50,СВЦЭМ!$B$39:$B$782,C$47)+'СЕТ СН'!$F$14+СВЦЭМ!$D$10+'СЕТ СН'!$F$6-'СЕТ СН'!$F$26</f>
        <v>1875.7716041599999</v>
      </c>
      <c r="D50" s="36">
        <f>SUMIFS(СВЦЭМ!$D$39:$D$782,СВЦЭМ!$A$39:$A$782,$A50,СВЦЭМ!$B$39:$B$782,D$47)+'СЕТ СН'!$F$14+СВЦЭМ!$D$10+'СЕТ СН'!$F$6-'СЕТ СН'!$F$26</f>
        <v>1891.5639234400001</v>
      </c>
      <c r="E50" s="36">
        <f>SUMIFS(СВЦЭМ!$D$39:$D$782,СВЦЭМ!$A$39:$A$782,$A50,СВЦЭМ!$B$39:$B$782,E$47)+'СЕТ СН'!$F$14+СВЦЭМ!$D$10+'СЕТ СН'!$F$6-'СЕТ СН'!$F$26</f>
        <v>1915.18170399</v>
      </c>
      <c r="F50" s="36">
        <f>SUMIFS(СВЦЭМ!$D$39:$D$782,СВЦЭМ!$A$39:$A$782,$A50,СВЦЭМ!$B$39:$B$782,F$47)+'СЕТ СН'!$F$14+СВЦЭМ!$D$10+'СЕТ СН'!$F$6-'СЕТ СН'!$F$26</f>
        <v>1917.2173267999999</v>
      </c>
      <c r="G50" s="36">
        <f>SUMIFS(СВЦЭМ!$D$39:$D$782,СВЦЭМ!$A$39:$A$782,$A50,СВЦЭМ!$B$39:$B$782,G$47)+'СЕТ СН'!$F$14+СВЦЭМ!$D$10+'СЕТ СН'!$F$6-'СЕТ СН'!$F$26</f>
        <v>1918.5330035500001</v>
      </c>
      <c r="H50" s="36">
        <f>SUMIFS(СВЦЭМ!$D$39:$D$782,СВЦЭМ!$A$39:$A$782,$A50,СВЦЭМ!$B$39:$B$782,H$47)+'СЕТ СН'!$F$14+СВЦЭМ!$D$10+'СЕТ СН'!$F$6-'СЕТ СН'!$F$26</f>
        <v>1866.8185470200001</v>
      </c>
      <c r="I50" s="36">
        <f>SUMIFS(СВЦЭМ!$D$39:$D$782,СВЦЭМ!$A$39:$A$782,$A50,СВЦЭМ!$B$39:$B$782,I$47)+'СЕТ СН'!$F$14+СВЦЭМ!$D$10+'СЕТ СН'!$F$6-'СЕТ СН'!$F$26</f>
        <v>1764.2869097800001</v>
      </c>
      <c r="J50" s="36">
        <f>SUMIFS(СВЦЭМ!$D$39:$D$782,СВЦЭМ!$A$39:$A$782,$A50,СВЦЭМ!$B$39:$B$782,J$47)+'СЕТ СН'!$F$14+СВЦЭМ!$D$10+'СЕТ СН'!$F$6-'СЕТ СН'!$F$26</f>
        <v>1640.55537884</v>
      </c>
      <c r="K50" s="36">
        <f>SUMIFS(СВЦЭМ!$D$39:$D$782,СВЦЭМ!$A$39:$A$782,$A50,СВЦЭМ!$B$39:$B$782,K$47)+'СЕТ СН'!$F$14+СВЦЭМ!$D$10+'СЕТ СН'!$F$6-'СЕТ СН'!$F$26</f>
        <v>1635.6662326400001</v>
      </c>
      <c r="L50" s="36">
        <f>SUMIFS(СВЦЭМ!$D$39:$D$782,СВЦЭМ!$A$39:$A$782,$A50,СВЦЭМ!$B$39:$B$782,L$47)+'СЕТ СН'!$F$14+СВЦЭМ!$D$10+'СЕТ СН'!$F$6-'СЕТ СН'!$F$26</f>
        <v>1608.1716643699999</v>
      </c>
      <c r="M50" s="36">
        <f>SUMIFS(СВЦЭМ!$D$39:$D$782,СВЦЭМ!$A$39:$A$782,$A50,СВЦЭМ!$B$39:$B$782,M$47)+'СЕТ СН'!$F$14+СВЦЭМ!$D$10+'СЕТ СН'!$F$6-'СЕТ СН'!$F$26</f>
        <v>1592.57426072</v>
      </c>
      <c r="N50" s="36">
        <f>SUMIFS(СВЦЭМ!$D$39:$D$782,СВЦЭМ!$A$39:$A$782,$A50,СВЦЭМ!$B$39:$B$782,N$47)+'СЕТ СН'!$F$14+СВЦЭМ!$D$10+'СЕТ СН'!$F$6-'СЕТ СН'!$F$26</f>
        <v>1600.61138979</v>
      </c>
      <c r="O50" s="36">
        <f>SUMIFS(СВЦЭМ!$D$39:$D$782,СВЦЭМ!$A$39:$A$782,$A50,СВЦЭМ!$B$39:$B$782,O$47)+'СЕТ СН'!$F$14+СВЦЭМ!$D$10+'СЕТ СН'!$F$6-'СЕТ СН'!$F$26</f>
        <v>1598.08987443</v>
      </c>
      <c r="P50" s="36">
        <f>SUMIFS(СВЦЭМ!$D$39:$D$782,СВЦЭМ!$A$39:$A$782,$A50,СВЦЭМ!$B$39:$B$782,P$47)+'СЕТ СН'!$F$14+СВЦЭМ!$D$10+'СЕТ СН'!$F$6-'СЕТ СН'!$F$26</f>
        <v>1596.69123633</v>
      </c>
      <c r="Q50" s="36">
        <f>SUMIFS(СВЦЭМ!$D$39:$D$782,СВЦЭМ!$A$39:$A$782,$A50,СВЦЭМ!$B$39:$B$782,Q$47)+'СЕТ СН'!$F$14+СВЦЭМ!$D$10+'СЕТ СН'!$F$6-'СЕТ СН'!$F$26</f>
        <v>1600.9505372799999</v>
      </c>
      <c r="R50" s="36">
        <f>SUMIFS(СВЦЭМ!$D$39:$D$782,СВЦЭМ!$A$39:$A$782,$A50,СВЦЭМ!$B$39:$B$782,R$47)+'СЕТ СН'!$F$14+СВЦЭМ!$D$10+'СЕТ СН'!$F$6-'СЕТ СН'!$F$26</f>
        <v>1602.7765390100001</v>
      </c>
      <c r="S50" s="36">
        <f>SUMIFS(СВЦЭМ!$D$39:$D$782,СВЦЭМ!$A$39:$A$782,$A50,СВЦЭМ!$B$39:$B$782,S$47)+'СЕТ СН'!$F$14+СВЦЭМ!$D$10+'СЕТ СН'!$F$6-'СЕТ СН'!$F$26</f>
        <v>1594.54143836</v>
      </c>
      <c r="T50" s="36">
        <f>SUMIFS(СВЦЭМ!$D$39:$D$782,СВЦЭМ!$A$39:$A$782,$A50,СВЦЭМ!$B$39:$B$782,T$47)+'СЕТ СН'!$F$14+СВЦЭМ!$D$10+'СЕТ СН'!$F$6-'СЕТ СН'!$F$26</f>
        <v>1620.77614993</v>
      </c>
      <c r="U50" s="36">
        <f>SUMIFS(СВЦЭМ!$D$39:$D$782,СВЦЭМ!$A$39:$A$782,$A50,СВЦЭМ!$B$39:$B$782,U$47)+'СЕТ СН'!$F$14+СВЦЭМ!$D$10+'СЕТ СН'!$F$6-'СЕТ СН'!$F$26</f>
        <v>1635.6571020399999</v>
      </c>
      <c r="V50" s="36">
        <f>SUMIFS(СВЦЭМ!$D$39:$D$782,СВЦЭМ!$A$39:$A$782,$A50,СВЦЭМ!$B$39:$B$782,V$47)+'СЕТ СН'!$F$14+СВЦЭМ!$D$10+'СЕТ СН'!$F$6-'СЕТ СН'!$F$26</f>
        <v>1638.7508428399999</v>
      </c>
      <c r="W50" s="36">
        <f>SUMIFS(СВЦЭМ!$D$39:$D$782,СВЦЭМ!$A$39:$A$782,$A50,СВЦЭМ!$B$39:$B$782,W$47)+'СЕТ СН'!$F$14+СВЦЭМ!$D$10+'СЕТ СН'!$F$6-'СЕТ СН'!$F$26</f>
        <v>1603.6893286100001</v>
      </c>
      <c r="X50" s="36">
        <f>SUMIFS(СВЦЭМ!$D$39:$D$782,СВЦЭМ!$A$39:$A$782,$A50,СВЦЭМ!$B$39:$B$782,X$47)+'СЕТ СН'!$F$14+СВЦЭМ!$D$10+'СЕТ СН'!$F$6-'СЕТ СН'!$F$26</f>
        <v>1665.2126116699999</v>
      </c>
      <c r="Y50" s="36">
        <f>SUMIFS(СВЦЭМ!$D$39:$D$782,СВЦЭМ!$A$39:$A$782,$A50,СВЦЭМ!$B$39:$B$782,Y$47)+'СЕТ СН'!$F$14+СВЦЭМ!$D$10+'СЕТ СН'!$F$6-'СЕТ СН'!$F$26</f>
        <v>1788.2773809299999</v>
      </c>
    </row>
    <row r="51" spans="1:25" ht="15.75" x14ac:dyDescent="0.2">
      <c r="A51" s="35">
        <f t="shared" si="1"/>
        <v>45142</v>
      </c>
      <c r="B51" s="36">
        <f>SUMIFS(СВЦЭМ!$D$39:$D$782,СВЦЭМ!$A$39:$A$782,$A51,СВЦЭМ!$B$39:$B$782,B$47)+'СЕТ СН'!$F$14+СВЦЭМ!$D$10+'СЕТ СН'!$F$6-'СЕТ СН'!$F$26</f>
        <v>1809.1890435600001</v>
      </c>
      <c r="C51" s="36">
        <f>SUMIFS(СВЦЭМ!$D$39:$D$782,СВЦЭМ!$A$39:$A$782,$A51,СВЦЭМ!$B$39:$B$782,C$47)+'СЕТ СН'!$F$14+СВЦЭМ!$D$10+'СЕТ СН'!$F$6-'СЕТ СН'!$F$26</f>
        <v>1904.9173406899999</v>
      </c>
      <c r="D51" s="36">
        <f>SUMIFS(СВЦЭМ!$D$39:$D$782,СВЦЭМ!$A$39:$A$782,$A51,СВЦЭМ!$B$39:$B$782,D$47)+'СЕТ СН'!$F$14+СВЦЭМ!$D$10+'СЕТ СН'!$F$6-'СЕТ СН'!$F$26</f>
        <v>1945.3348797599999</v>
      </c>
      <c r="E51" s="36">
        <f>SUMIFS(СВЦЭМ!$D$39:$D$782,СВЦЭМ!$A$39:$A$782,$A51,СВЦЭМ!$B$39:$B$782,E$47)+'СЕТ СН'!$F$14+СВЦЭМ!$D$10+'СЕТ СН'!$F$6-'СЕТ СН'!$F$26</f>
        <v>2009.50359961</v>
      </c>
      <c r="F51" s="36">
        <f>SUMIFS(СВЦЭМ!$D$39:$D$782,СВЦЭМ!$A$39:$A$782,$A51,СВЦЭМ!$B$39:$B$782,F$47)+'СЕТ СН'!$F$14+СВЦЭМ!$D$10+'СЕТ СН'!$F$6-'СЕТ СН'!$F$26</f>
        <v>2016.14652301</v>
      </c>
      <c r="G51" s="36">
        <f>SUMIFS(СВЦЭМ!$D$39:$D$782,СВЦЭМ!$A$39:$A$782,$A51,СВЦЭМ!$B$39:$B$782,G$47)+'СЕТ СН'!$F$14+СВЦЭМ!$D$10+'СЕТ СН'!$F$6-'СЕТ СН'!$F$26</f>
        <v>2012.4535515499999</v>
      </c>
      <c r="H51" s="36">
        <f>SUMIFS(СВЦЭМ!$D$39:$D$782,СВЦЭМ!$A$39:$A$782,$A51,СВЦЭМ!$B$39:$B$782,H$47)+'СЕТ СН'!$F$14+СВЦЭМ!$D$10+'СЕТ СН'!$F$6-'СЕТ СН'!$F$26</f>
        <v>1959.7291966800001</v>
      </c>
      <c r="I51" s="36">
        <f>SUMIFS(СВЦЭМ!$D$39:$D$782,СВЦЭМ!$A$39:$A$782,$A51,СВЦЭМ!$B$39:$B$782,I$47)+'СЕТ СН'!$F$14+СВЦЭМ!$D$10+'СЕТ СН'!$F$6-'СЕТ СН'!$F$26</f>
        <v>1819.1852417099999</v>
      </c>
      <c r="J51" s="36">
        <f>SUMIFS(СВЦЭМ!$D$39:$D$782,СВЦЭМ!$A$39:$A$782,$A51,СВЦЭМ!$B$39:$B$782,J$47)+'СЕТ СН'!$F$14+СВЦЭМ!$D$10+'СЕТ СН'!$F$6-'СЕТ СН'!$F$26</f>
        <v>1707.1197748100001</v>
      </c>
      <c r="K51" s="36">
        <f>SUMIFS(СВЦЭМ!$D$39:$D$782,СВЦЭМ!$A$39:$A$782,$A51,СВЦЭМ!$B$39:$B$782,K$47)+'СЕТ СН'!$F$14+СВЦЭМ!$D$10+'СЕТ СН'!$F$6-'СЕТ СН'!$F$26</f>
        <v>1667.5819405100001</v>
      </c>
      <c r="L51" s="36">
        <f>SUMIFS(СВЦЭМ!$D$39:$D$782,СВЦЭМ!$A$39:$A$782,$A51,СВЦЭМ!$B$39:$B$782,L$47)+'СЕТ СН'!$F$14+СВЦЭМ!$D$10+'СЕТ СН'!$F$6-'СЕТ СН'!$F$26</f>
        <v>1614.04510903</v>
      </c>
      <c r="M51" s="36">
        <f>SUMIFS(СВЦЭМ!$D$39:$D$782,СВЦЭМ!$A$39:$A$782,$A51,СВЦЭМ!$B$39:$B$782,M$47)+'СЕТ СН'!$F$14+СВЦЭМ!$D$10+'СЕТ СН'!$F$6-'СЕТ СН'!$F$26</f>
        <v>1605.2258015099999</v>
      </c>
      <c r="N51" s="36">
        <f>SUMIFS(СВЦЭМ!$D$39:$D$782,СВЦЭМ!$A$39:$A$782,$A51,СВЦЭМ!$B$39:$B$782,N$47)+'СЕТ СН'!$F$14+СВЦЭМ!$D$10+'СЕТ СН'!$F$6-'СЕТ СН'!$F$26</f>
        <v>1601.64969802</v>
      </c>
      <c r="O51" s="36">
        <f>SUMIFS(СВЦЭМ!$D$39:$D$782,СВЦЭМ!$A$39:$A$782,$A51,СВЦЭМ!$B$39:$B$782,O$47)+'СЕТ СН'!$F$14+СВЦЭМ!$D$10+'СЕТ СН'!$F$6-'СЕТ СН'!$F$26</f>
        <v>1569.03262479</v>
      </c>
      <c r="P51" s="36">
        <f>SUMIFS(СВЦЭМ!$D$39:$D$782,СВЦЭМ!$A$39:$A$782,$A51,СВЦЭМ!$B$39:$B$782,P$47)+'СЕТ СН'!$F$14+СВЦЭМ!$D$10+'СЕТ СН'!$F$6-'СЕТ СН'!$F$26</f>
        <v>1557.95868438</v>
      </c>
      <c r="Q51" s="36">
        <f>SUMIFS(СВЦЭМ!$D$39:$D$782,СВЦЭМ!$A$39:$A$782,$A51,СВЦЭМ!$B$39:$B$782,Q$47)+'СЕТ СН'!$F$14+СВЦЭМ!$D$10+'СЕТ СН'!$F$6-'СЕТ СН'!$F$26</f>
        <v>1559.8853741999999</v>
      </c>
      <c r="R51" s="36">
        <f>SUMIFS(СВЦЭМ!$D$39:$D$782,СВЦЭМ!$A$39:$A$782,$A51,СВЦЭМ!$B$39:$B$782,R$47)+'СЕТ СН'!$F$14+СВЦЭМ!$D$10+'СЕТ СН'!$F$6-'СЕТ СН'!$F$26</f>
        <v>1578.85679736</v>
      </c>
      <c r="S51" s="36">
        <f>SUMIFS(СВЦЭМ!$D$39:$D$782,СВЦЭМ!$A$39:$A$782,$A51,СВЦЭМ!$B$39:$B$782,S$47)+'СЕТ СН'!$F$14+СВЦЭМ!$D$10+'СЕТ СН'!$F$6-'СЕТ СН'!$F$26</f>
        <v>1556.7936951700001</v>
      </c>
      <c r="T51" s="36">
        <f>SUMIFS(СВЦЭМ!$D$39:$D$782,СВЦЭМ!$A$39:$A$782,$A51,СВЦЭМ!$B$39:$B$782,T$47)+'СЕТ СН'!$F$14+СВЦЭМ!$D$10+'СЕТ СН'!$F$6-'СЕТ СН'!$F$26</f>
        <v>1576.37930996</v>
      </c>
      <c r="U51" s="36">
        <f>SUMIFS(СВЦЭМ!$D$39:$D$782,СВЦЭМ!$A$39:$A$782,$A51,СВЦЭМ!$B$39:$B$782,U$47)+'СЕТ СН'!$F$14+СВЦЭМ!$D$10+'СЕТ СН'!$F$6-'СЕТ СН'!$F$26</f>
        <v>1588.95677948</v>
      </c>
      <c r="V51" s="36">
        <f>SUMIFS(СВЦЭМ!$D$39:$D$782,СВЦЭМ!$A$39:$A$782,$A51,СВЦЭМ!$B$39:$B$782,V$47)+'СЕТ СН'!$F$14+СВЦЭМ!$D$10+'СЕТ СН'!$F$6-'СЕТ СН'!$F$26</f>
        <v>1601.3272206900001</v>
      </c>
      <c r="W51" s="36">
        <f>SUMIFS(СВЦЭМ!$D$39:$D$782,СВЦЭМ!$A$39:$A$782,$A51,СВЦЭМ!$B$39:$B$782,W$47)+'СЕТ СН'!$F$14+СВЦЭМ!$D$10+'СЕТ СН'!$F$6-'СЕТ СН'!$F$26</f>
        <v>1575.27849083</v>
      </c>
      <c r="X51" s="36">
        <f>SUMIFS(СВЦЭМ!$D$39:$D$782,СВЦЭМ!$A$39:$A$782,$A51,СВЦЭМ!$B$39:$B$782,X$47)+'СЕТ СН'!$F$14+СВЦЭМ!$D$10+'СЕТ СН'!$F$6-'СЕТ СН'!$F$26</f>
        <v>1637.1262706299999</v>
      </c>
      <c r="Y51" s="36">
        <f>SUMIFS(СВЦЭМ!$D$39:$D$782,СВЦЭМ!$A$39:$A$782,$A51,СВЦЭМ!$B$39:$B$782,Y$47)+'СЕТ СН'!$F$14+СВЦЭМ!$D$10+'СЕТ СН'!$F$6-'СЕТ СН'!$F$26</f>
        <v>1865.5262243100001</v>
      </c>
    </row>
    <row r="52" spans="1:25" ht="15.75" x14ac:dyDescent="0.2">
      <c r="A52" s="35">
        <f t="shared" si="1"/>
        <v>45143</v>
      </c>
      <c r="B52" s="36">
        <f>SUMIFS(СВЦЭМ!$D$39:$D$782,СВЦЭМ!$A$39:$A$782,$A52,СВЦЭМ!$B$39:$B$782,B$47)+'СЕТ СН'!$F$14+СВЦЭМ!$D$10+'СЕТ СН'!$F$6-'СЕТ СН'!$F$26</f>
        <v>1786.4604067400001</v>
      </c>
      <c r="C52" s="36">
        <f>SUMIFS(СВЦЭМ!$D$39:$D$782,СВЦЭМ!$A$39:$A$782,$A52,СВЦЭМ!$B$39:$B$782,C$47)+'СЕТ СН'!$F$14+СВЦЭМ!$D$10+'СЕТ СН'!$F$6-'СЕТ СН'!$F$26</f>
        <v>1864.89818203</v>
      </c>
      <c r="D52" s="36">
        <f>SUMIFS(СВЦЭМ!$D$39:$D$782,СВЦЭМ!$A$39:$A$782,$A52,СВЦЭМ!$B$39:$B$782,D$47)+'СЕТ СН'!$F$14+СВЦЭМ!$D$10+'СЕТ СН'!$F$6-'СЕТ СН'!$F$26</f>
        <v>1915.34159273</v>
      </c>
      <c r="E52" s="36">
        <f>SUMIFS(СВЦЭМ!$D$39:$D$782,СВЦЭМ!$A$39:$A$782,$A52,СВЦЭМ!$B$39:$B$782,E$47)+'СЕТ СН'!$F$14+СВЦЭМ!$D$10+'СЕТ СН'!$F$6-'СЕТ СН'!$F$26</f>
        <v>1957.8967827199999</v>
      </c>
      <c r="F52" s="36">
        <f>SUMIFS(СВЦЭМ!$D$39:$D$782,СВЦЭМ!$A$39:$A$782,$A52,СВЦЭМ!$B$39:$B$782,F$47)+'СЕТ СН'!$F$14+СВЦЭМ!$D$10+'СЕТ СН'!$F$6-'СЕТ СН'!$F$26</f>
        <v>1959.56611105</v>
      </c>
      <c r="G52" s="36">
        <f>SUMIFS(СВЦЭМ!$D$39:$D$782,СВЦЭМ!$A$39:$A$782,$A52,СВЦЭМ!$B$39:$B$782,G$47)+'СЕТ СН'!$F$14+СВЦЭМ!$D$10+'СЕТ СН'!$F$6-'СЕТ СН'!$F$26</f>
        <v>1950.4573981999999</v>
      </c>
      <c r="H52" s="36">
        <f>SUMIFS(СВЦЭМ!$D$39:$D$782,СВЦЭМ!$A$39:$A$782,$A52,СВЦЭМ!$B$39:$B$782,H$47)+'СЕТ СН'!$F$14+СВЦЭМ!$D$10+'СЕТ СН'!$F$6-'СЕТ СН'!$F$26</f>
        <v>1927.27058637</v>
      </c>
      <c r="I52" s="36">
        <f>SUMIFS(СВЦЭМ!$D$39:$D$782,СВЦЭМ!$A$39:$A$782,$A52,СВЦЭМ!$B$39:$B$782,I$47)+'СЕТ СН'!$F$14+СВЦЭМ!$D$10+'СЕТ СН'!$F$6-'СЕТ СН'!$F$26</f>
        <v>1831.3268776099999</v>
      </c>
      <c r="J52" s="36">
        <f>SUMIFS(СВЦЭМ!$D$39:$D$782,СВЦЭМ!$A$39:$A$782,$A52,СВЦЭМ!$B$39:$B$782,J$47)+'СЕТ СН'!$F$14+СВЦЭМ!$D$10+'СЕТ СН'!$F$6-'СЕТ СН'!$F$26</f>
        <v>1722.9178472799999</v>
      </c>
      <c r="K52" s="36">
        <f>SUMIFS(СВЦЭМ!$D$39:$D$782,СВЦЭМ!$A$39:$A$782,$A52,СВЦЭМ!$B$39:$B$782,K$47)+'СЕТ СН'!$F$14+СВЦЭМ!$D$10+'СЕТ СН'!$F$6-'СЕТ СН'!$F$26</f>
        <v>1645.06446598</v>
      </c>
      <c r="L52" s="36">
        <f>SUMIFS(СВЦЭМ!$D$39:$D$782,СВЦЭМ!$A$39:$A$782,$A52,СВЦЭМ!$B$39:$B$782,L$47)+'СЕТ СН'!$F$14+СВЦЭМ!$D$10+'СЕТ СН'!$F$6-'СЕТ СН'!$F$26</f>
        <v>1581.3701890499999</v>
      </c>
      <c r="M52" s="36">
        <f>SUMIFS(СВЦЭМ!$D$39:$D$782,СВЦЭМ!$A$39:$A$782,$A52,СВЦЭМ!$B$39:$B$782,M$47)+'СЕТ СН'!$F$14+СВЦЭМ!$D$10+'СЕТ СН'!$F$6-'СЕТ СН'!$F$26</f>
        <v>1542.2540657100001</v>
      </c>
      <c r="N52" s="36">
        <f>SUMIFS(СВЦЭМ!$D$39:$D$782,СВЦЭМ!$A$39:$A$782,$A52,СВЦЭМ!$B$39:$B$782,N$47)+'СЕТ СН'!$F$14+СВЦЭМ!$D$10+'СЕТ СН'!$F$6-'СЕТ СН'!$F$26</f>
        <v>1537.9747591299999</v>
      </c>
      <c r="O52" s="36">
        <f>SUMIFS(СВЦЭМ!$D$39:$D$782,СВЦЭМ!$A$39:$A$782,$A52,СВЦЭМ!$B$39:$B$782,O$47)+'СЕТ СН'!$F$14+СВЦЭМ!$D$10+'СЕТ СН'!$F$6-'СЕТ СН'!$F$26</f>
        <v>1540.0809268800001</v>
      </c>
      <c r="P52" s="36">
        <f>SUMIFS(СВЦЭМ!$D$39:$D$782,СВЦЭМ!$A$39:$A$782,$A52,СВЦЭМ!$B$39:$B$782,P$47)+'СЕТ СН'!$F$14+СВЦЭМ!$D$10+'СЕТ СН'!$F$6-'СЕТ СН'!$F$26</f>
        <v>1549.20377005</v>
      </c>
      <c r="Q52" s="36">
        <f>SUMIFS(СВЦЭМ!$D$39:$D$782,СВЦЭМ!$A$39:$A$782,$A52,СВЦЭМ!$B$39:$B$782,Q$47)+'СЕТ СН'!$F$14+СВЦЭМ!$D$10+'СЕТ СН'!$F$6-'СЕТ СН'!$F$26</f>
        <v>1560.0437235899999</v>
      </c>
      <c r="R52" s="36">
        <f>SUMIFS(СВЦЭМ!$D$39:$D$782,СВЦЭМ!$A$39:$A$782,$A52,СВЦЭМ!$B$39:$B$782,R$47)+'СЕТ СН'!$F$14+СВЦЭМ!$D$10+'СЕТ СН'!$F$6-'СЕТ СН'!$F$26</f>
        <v>1551.01182279</v>
      </c>
      <c r="S52" s="36">
        <f>SUMIFS(СВЦЭМ!$D$39:$D$782,СВЦЭМ!$A$39:$A$782,$A52,СВЦЭМ!$B$39:$B$782,S$47)+'СЕТ СН'!$F$14+СВЦЭМ!$D$10+'СЕТ СН'!$F$6-'СЕТ СН'!$F$26</f>
        <v>1531.8040981300001</v>
      </c>
      <c r="T52" s="36">
        <f>SUMIFS(СВЦЭМ!$D$39:$D$782,СВЦЭМ!$A$39:$A$782,$A52,СВЦЭМ!$B$39:$B$782,T$47)+'СЕТ СН'!$F$14+СВЦЭМ!$D$10+'СЕТ СН'!$F$6-'СЕТ СН'!$F$26</f>
        <v>1551.7804899</v>
      </c>
      <c r="U52" s="36">
        <f>SUMIFS(СВЦЭМ!$D$39:$D$782,СВЦЭМ!$A$39:$A$782,$A52,СВЦЭМ!$B$39:$B$782,U$47)+'СЕТ СН'!$F$14+СВЦЭМ!$D$10+'СЕТ СН'!$F$6-'СЕТ СН'!$F$26</f>
        <v>1567.16550798</v>
      </c>
      <c r="V52" s="36">
        <f>SUMIFS(СВЦЭМ!$D$39:$D$782,СВЦЭМ!$A$39:$A$782,$A52,СВЦЭМ!$B$39:$B$782,V$47)+'СЕТ СН'!$F$14+СВЦЭМ!$D$10+'СЕТ СН'!$F$6-'СЕТ СН'!$F$26</f>
        <v>1581.2477300099999</v>
      </c>
      <c r="W52" s="36">
        <f>SUMIFS(СВЦЭМ!$D$39:$D$782,СВЦЭМ!$A$39:$A$782,$A52,СВЦЭМ!$B$39:$B$782,W$47)+'СЕТ СН'!$F$14+СВЦЭМ!$D$10+'СЕТ СН'!$F$6-'СЕТ СН'!$F$26</f>
        <v>1555.61019728</v>
      </c>
      <c r="X52" s="36">
        <f>SUMIFS(СВЦЭМ!$D$39:$D$782,СВЦЭМ!$A$39:$A$782,$A52,СВЦЭМ!$B$39:$B$782,X$47)+'СЕТ СН'!$F$14+СВЦЭМ!$D$10+'СЕТ СН'!$F$6-'СЕТ СН'!$F$26</f>
        <v>1609.0830296700001</v>
      </c>
      <c r="Y52" s="36">
        <f>SUMIFS(СВЦЭМ!$D$39:$D$782,СВЦЭМ!$A$39:$A$782,$A52,СВЦЭМ!$B$39:$B$782,Y$47)+'СЕТ СН'!$F$14+СВЦЭМ!$D$10+'СЕТ СН'!$F$6-'СЕТ СН'!$F$26</f>
        <v>1681.28506038</v>
      </c>
    </row>
    <row r="53" spans="1:25" ht="15.75" x14ac:dyDescent="0.2">
      <c r="A53" s="35">
        <f t="shared" si="1"/>
        <v>45144</v>
      </c>
      <c r="B53" s="36">
        <f>SUMIFS(СВЦЭМ!$D$39:$D$782,СВЦЭМ!$A$39:$A$782,$A53,СВЦЭМ!$B$39:$B$782,B$47)+'СЕТ СН'!$F$14+СВЦЭМ!$D$10+'СЕТ СН'!$F$6-'СЕТ СН'!$F$26</f>
        <v>1767.3686838799999</v>
      </c>
      <c r="C53" s="36">
        <f>SUMIFS(СВЦЭМ!$D$39:$D$782,СВЦЭМ!$A$39:$A$782,$A53,СВЦЭМ!$B$39:$B$782,C$47)+'СЕТ СН'!$F$14+СВЦЭМ!$D$10+'СЕТ СН'!$F$6-'СЕТ СН'!$F$26</f>
        <v>1779.0731994099999</v>
      </c>
      <c r="D53" s="36">
        <f>SUMIFS(СВЦЭМ!$D$39:$D$782,СВЦЭМ!$A$39:$A$782,$A53,СВЦЭМ!$B$39:$B$782,D$47)+'СЕТ СН'!$F$14+СВЦЭМ!$D$10+'СЕТ СН'!$F$6-'СЕТ СН'!$F$26</f>
        <v>1808.64185905</v>
      </c>
      <c r="E53" s="36">
        <f>SUMIFS(СВЦЭМ!$D$39:$D$782,СВЦЭМ!$A$39:$A$782,$A53,СВЦЭМ!$B$39:$B$782,E$47)+'СЕТ СН'!$F$14+СВЦЭМ!$D$10+'СЕТ СН'!$F$6-'СЕТ СН'!$F$26</f>
        <v>1910.5805633699999</v>
      </c>
      <c r="F53" s="36">
        <f>SUMIFS(СВЦЭМ!$D$39:$D$782,СВЦЭМ!$A$39:$A$782,$A53,СВЦЭМ!$B$39:$B$782,F$47)+'СЕТ СН'!$F$14+СВЦЭМ!$D$10+'СЕТ СН'!$F$6-'СЕТ СН'!$F$26</f>
        <v>1935.71532809</v>
      </c>
      <c r="G53" s="36">
        <f>SUMIFS(СВЦЭМ!$D$39:$D$782,СВЦЭМ!$A$39:$A$782,$A53,СВЦЭМ!$B$39:$B$782,G$47)+'СЕТ СН'!$F$14+СВЦЭМ!$D$10+'СЕТ СН'!$F$6-'СЕТ СН'!$F$26</f>
        <v>1867.5546977199999</v>
      </c>
      <c r="H53" s="36">
        <f>SUMIFS(СВЦЭМ!$D$39:$D$782,СВЦЭМ!$A$39:$A$782,$A53,СВЦЭМ!$B$39:$B$782,H$47)+'СЕТ СН'!$F$14+СВЦЭМ!$D$10+'СЕТ СН'!$F$6-'СЕТ СН'!$F$26</f>
        <v>1914.27952774</v>
      </c>
      <c r="I53" s="36">
        <f>SUMIFS(СВЦЭМ!$D$39:$D$782,СВЦЭМ!$A$39:$A$782,$A53,СВЦЭМ!$B$39:$B$782,I$47)+'СЕТ СН'!$F$14+СВЦЭМ!$D$10+'СЕТ СН'!$F$6-'СЕТ СН'!$F$26</f>
        <v>1839.6583885699999</v>
      </c>
      <c r="J53" s="36">
        <f>SUMIFS(СВЦЭМ!$D$39:$D$782,СВЦЭМ!$A$39:$A$782,$A53,СВЦЭМ!$B$39:$B$782,J$47)+'СЕТ СН'!$F$14+СВЦЭМ!$D$10+'СЕТ СН'!$F$6-'СЕТ СН'!$F$26</f>
        <v>1773.5566287300001</v>
      </c>
      <c r="K53" s="36">
        <f>SUMIFS(СВЦЭМ!$D$39:$D$782,СВЦЭМ!$A$39:$A$782,$A53,СВЦЭМ!$B$39:$B$782,K$47)+'СЕТ СН'!$F$14+СВЦЭМ!$D$10+'СЕТ СН'!$F$6-'СЕТ СН'!$F$26</f>
        <v>1669.31756838</v>
      </c>
      <c r="L53" s="36">
        <f>SUMIFS(СВЦЭМ!$D$39:$D$782,СВЦЭМ!$A$39:$A$782,$A53,СВЦЭМ!$B$39:$B$782,L$47)+'СЕТ СН'!$F$14+СВЦЭМ!$D$10+'СЕТ СН'!$F$6-'СЕТ СН'!$F$26</f>
        <v>1599.06719634</v>
      </c>
      <c r="M53" s="36">
        <f>SUMIFS(СВЦЭМ!$D$39:$D$782,СВЦЭМ!$A$39:$A$782,$A53,СВЦЭМ!$B$39:$B$782,M$47)+'СЕТ СН'!$F$14+СВЦЭМ!$D$10+'СЕТ СН'!$F$6-'СЕТ СН'!$F$26</f>
        <v>1563.60196903</v>
      </c>
      <c r="N53" s="36">
        <f>SUMIFS(СВЦЭМ!$D$39:$D$782,СВЦЭМ!$A$39:$A$782,$A53,СВЦЭМ!$B$39:$B$782,N$47)+'СЕТ СН'!$F$14+СВЦЭМ!$D$10+'СЕТ СН'!$F$6-'СЕТ СН'!$F$26</f>
        <v>1545.70414504</v>
      </c>
      <c r="O53" s="36">
        <f>SUMIFS(СВЦЭМ!$D$39:$D$782,СВЦЭМ!$A$39:$A$782,$A53,СВЦЭМ!$B$39:$B$782,O$47)+'СЕТ СН'!$F$14+СВЦЭМ!$D$10+'СЕТ СН'!$F$6-'СЕТ СН'!$F$26</f>
        <v>1566.32108687</v>
      </c>
      <c r="P53" s="36">
        <f>SUMIFS(СВЦЭМ!$D$39:$D$782,СВЦЭМ!$A$39:$A$782,$A53,СВЦЭМ!$B$39:$B$782,P$47)+'СЕТ СН'!$F$14+СВЦЭМ!$D$10+'СЕТ СН'!$F$6-'СЕТ СН'!$F$26</f>
        <v>1569.18481032</v>
      </c>
      <c r="Q53" s="36">
        <f>SUMIFS(СВЦЭМ!$D$39:$D$782,СВЦЭМ!$A$39:$A$782,$A53,СВЦЭМ!$B$39:$B$782,Q$47)+'СЕТ СН'!$F$14+СВЦЭМ!$D$10+'СЕТ СН'!$F$6-'СЕТ СН'!$F$26</f>
        <v>1575.96661748</v>
      </c>
      <c r="R53" s="36">
        <f>SUMIFS(СВЦЭМ!$D$39:$D$782,СВЦЭМ!$A$39:$A$782,$A53,СВЦЭМ!$B$39:$B$782,R$47)+'СЕТ СН'!$F$14+СВЦЭМ!$D$10+'СЕТ СН'!$F$6-'СЕТ СН'!$F$26</f>
        <v>1560.2701162400001</v>
      </c>
      <c r="S53" s="36">
        <f>SUMIFS(СВЦЭМ!$D$39:$D$782,СВЦЭМ!$A$39:$A$782,$A53,СВЦЭМ!$B$39:$B$782,S$47)+'СЕТ СН'!$F$14+СВЦЭМ!$D$10+'СЕТ СН'!$F$6-'СЕТ СН'!$F$26</f>
        <v>1542.8904523799999</v>
      </c>
      <c r="T53" s="36">
        <f>SUMIFS(СВЦЭМ!$D$39:$D$782,СВЦЭМ!$A$39:$A$782,$A53,СВЦЭМ!$B$39:$B$782,T$47)+'СЕТ СН'!$F$14+СВЦЭМ!$D$10+'СЕТ СН'!$F$6-'СЕТ СН'!$F$26</f>
        <v>1557.2034647200001</v>
      </c>
      <c r="U53" s="36">
        <f>SUMIFS(СВЦЭМ!$D$39:$D$782,СВЦЭМ!$A$39:$A$782,$A53,СВЦЭМ!$B$39:$B$782,U$47)+'СЕТ СН'!$F$14+СВЦЭМ!$D$10+'СЕТ СН'!$F$6-'СЕТ СН'!$F$26</f>
        <v>1563.24812671</v>
      </c>
      <c r="V53" s="36">
        <f>SUMIFS(СВЦЭМ!$D$39:$D$782,СВЦЭМ!$A$39:$A$782,$A53,СВЦЭМ!$B$39:$B$782,V$47)+'СЕТ СН'!$F$14+СВЦЭМ!$D$10+'СЕТ СН'!$F$6-'СЕТ СН'!$F$26</f>
        <v>1574.2975772899999</v>
      </c>
      <c r="W53" s="36">
        <f>SUMIFS(СВЦЭМ!$D$39:$D$782,СВЦЭМ!$A$39:$A$782,$A53,СВЦЭМ!$B$39:$B$782,W$47)+'СЕТ СН'!$F$14+СВЦЭМ!$D$10+'СЕТ СН'!$F$6-'СЕТ СН'!$F$26</f>
        <v>1558.2697472499999</v>
      </c>
      <c r="X53" s="36">
        <f>SUMIFS(СВЦЭМ!$D$39:$D$782,СВЦЭМ!$A$39:$A$782,$A53,СВЦЭМ!$B$39:$B$782,X$47)+'СЕТ СН'!$F$14+СВЦЭМ!$D$10+'СЕТ СН'!$F$6-'СЕТ СН'!$F$26</f>
        <v>1619.28705539</v>
      </c>
      <c r="Y53" s="36">
        <f>SUMIFS(СВЦЭМ!$D$39:$D$782,СВЦЭМ!$A$39:$A$782,$A53,СВЦЭМ!$B$39:$B$782,Y$47)+'СЕТ СН'!$F$14+СВЦЭМ!$D$10+'СЕТ СН'!$F$6-'СЕТ СН'!$F$26</f>
        <v>1705.7461642999999</v>
      </c>
    </row>
    <row r="54" spans="1:25" ht="15.75" x14ac:dyDescent="0.2">
      <c r="A54" s="35">
        <f t="shared" si="1"/>
        <v>45145</v>
      </c>
      <c r="B54" s="36">
        <f>SUMIFS(СВЦЭМ!$D$39:$D$782,СВЦЭМ!$A$39:$A$782,$A54,СВЦЭМ!$B$39:$B$782,B$47)+'СЕТ СН'!$F$14+СВЦЭМ!$D$10+'СЕТ СН'!$F$6-'СЕТ СН'!$F$26</f>
        <v>1705.85763972</v>
      </c>
      <c r="C54" s="36">
        <f>SUMIFS(СВЦЭМ!$D$39:$D$782,СВЦЭМ!$A$39:$A$782,$A54,СВЦЭМ!$B$39:$B$782,C$47)+'СЕТ СН'!$F$14+СВЦЭМ!$D$10+'СЕТ СН'!$F$6-'СЕТ СН'!$F$26</f>
        <v>1809.20972852</v>
      </c>
      <c r="D54" s="36">
        <f>SUMIFS(СВЦЭМ!$D$39:$D$782,СВЦЭМ!$A$39:$A$782,$A54,СВЦЭМ!$B$39:$B$782,D$47)+'СЕТ СН'!$F$14+СВЦЭМ!$D$10+'СЕТ СН'!$F$6-'СЕТ СН'!$F$26</f>
        <v>1849.5523128899999</v>
      </c>
      <c r="E54" s="36">
        <f>SUMIFS(СВЦЭМ!$D$39:$D$782,СВЦЭМ!$A$39:$A$782,$A54,СВЦЭМ!$B$39:$B$782,E$47)+'СЕТ СН'!$F$14+СВЦЭМ!$D$10+'СЕТ СН'!$F$6-'СЕТ СН'!$F$26</f>
        <v>1895.7660619999999</v>
      </c>
      <c r="F54" s="36">
        <f>SUMIFS(СВЦЭМ!$D$39:$D$782,СВЦЭМ!$A$39:$A$782,$A54,СВЦЭМ!$B$39:$B$782,F$47)+'СЕТ СН'!$F$14+СВЦЭМ!$D$10+'СЕТ СН'!$F$6-'СЕТ СН'!$F$26</f>
        <v>1892.59713642</v>
      </c>
      <c r="G54" s="36">
        <f>SUMIFS(СВЦЭМ!$D$39:$D$782,СВЦЭМ!$A$39:$A$782,$A54,СВЦЭМ!$B$39:$B$782,G$47)+'СЕТ СН'!$F$14+СВЦЭМ!$D$10+'СЕТ СН'!$F$6-'СЕТ СН'!$F$26</f>
        <v>1895.2818230999999</v>
      </c>
      <c r="H54" s="36">
        <f>SUMIFS(СВЦЭМ!$D$39:$D$782,СВЦЭМ!$A$39:$A$782,$A54,СВЦЭМ!$B$39:$B$782,H$47)+'СЕТ СН'!$F$14+СВЦЭМ!$D$10+'СЕТ СН'!$F$6-'СЕТ СН'!$F$26</f>
        <v>1939.4212994</v>
      </c>
      <c r="I54" s="36">
        <f>SUMIFS(СВЦЭМ!$D$39:$D$782,СВЦЭМ!$A$39:$A$782,$A54,СВЦЭМ!$B$39:$B$782,I$47)+'СЕТ СН'!$F$14+СВЦЭМ!$D$10+'СЕТ СН'!$F$6-'СЕТ СН'!$F$26</f>
        <v>1728.22796849</v>
      </c>
      <c r="J54" s="36">
        <f>SUMIFS(СВЦЭМ!$D$39:$D$782,СВЦЭМ!$A$39:$A$782,$A54,СВЦЭМ!$B$39:$B$782,J$47)+'СЕТ СН'!$F$14+СВЦЭМ!$D$10+'СЕТ СН'!$F$6-'СЕТ СН'!$F$26</f>
        <v>1614.95503392</v>
      </c>
      <c r="K54" s="36">
        <f>SUMIFS(СВЦЭМ!$D$39:$D$782,СВЦЭМ!$A$39:$A$782,$A54,СВЦЭМ!$B$39:$B$782,K$47)+'СЕТ СН'!$F$14+СВЦЭМ!$D$10+'СЕТ СН'!$F$6-'СЕТ СН'!$F$26</f>
        <v>1559.45783699</v>
      </c>
      <c r="L54" s="36">
        <f>SUMIFS(СВЦЭМ!$D$39:$D$782,СВЦЭМ!$A$39:$A$782,$A54,СВЦЭМ!$B$39:$B$782,L$47)+'СЕТ СН'!$F$14+СВЦЭМ!$D$10+'СЕТ СН'!$F$6-'СЕТ СН'!$F$26</f>
        <v>1504.96174516</v>
      </c>
      <c r="M54" s="36">
        <f>SUMIFS(СВЦЭМ!$D$39:$D$782,СВЦЭМ!$A$39:$A$782,$A54,СВЦЭМ!$B$39:$B$782,M$47)+'СЕТ СН'!$F$14+СВЦЭМ!$D$10+'СЕТ СН'!$F$6-'СЕТ СН'!$F$26</f>
        <v>1478.46879324</v>
      </c>
      <c r="N54" s="36">
        <f>SUMIFS(СВЦЭМ!$D$39:$D$782,СВЦЭМ!$A$39:$A$782,$A54,СВЦЭМ!$B$39:$B$782,N$47)+'СЕТ СН'!$F$14+СВЦЭМ!$D$10+'СЕТ СН'!$F$6-'СЕТ СН'!$F$26</f>
        <v>1479.4575182999999</v>
      </c>
      <c r="O54" s="36">
        <f>SUMIFS(СВЦЭМ!$D$39:$D$782,СВЦЭМ!$A$39:$A$782,$A54,СВЦЭМ!$B$39:$B$782,O$47)+'СЕТ СН'!$F$14+СВЦЭМ!$D$10+'СЕТ СН'!$F$6-'СЕТ СН'!$F$26</f>
        <v>1482.8744022999999</v>
      </c>
      <c r="P54" s="36">
        <f>SUMIFS(СВЦЭМ!$D$39:$D$782,СВЦЭМ!$A$39:$A$782,$A54,СВЦЭМ!$B$39:$B$782,P$47)+'СЕТ СН'!$F$14+СВЦЭМ!$D$10+'СЕТ СН'!$F$6-'СЕТ СН'!$F$26</f>
        <v>1485.0679244600001</v>
      </c>
      <c r="Q54" s="36">
        <f>SUMIFS(СВЦЭМ!$D$39:$D$782,СВЦЭМ!$A$39:$A$782,$A54,СВЦЭМ!$B$39:$B$782,Q$47)+'СЕТ СН'!$F$14+СВЦЭМ!$D$10+'СЕТ СН'!$F$6-'СЕТ СН'!$F$26</f>
        <v>1488.8137653399999</v>
      </c>
      <c r="R54" s="36">
        <f>SUMIFS(СВЦЭМ!$D$39:$D$782,СВЦЭМ!$A$39:$A$782,$A54,СВЦЭМ!$B$39:$B$782,R$47)+'СЕТ СН'!$F$14+СВЦЭМ!$D$10+'СЕТ СН'!$F$6-'СЕТ СН'!$F$26</f>
        <v>1497.48867692</v>
      </c>
      <c r="S54" s="36">
        <f>SUMIFS(СВЦЭМ!$D$39:$D$782,СВЦЭМ!$A$39:$A$782,$A54,СВЦЭМ!$B$39:$B$782,S$47)+'СЕТ СН'!$F$14+СВЦЭМ!$D$10+'СЕТ СН'!$F$6-'СЕТ СН'!$F$26</f>
        <v>1485.86211273</v>
      </c>
      <c r="T54" s="36">
        <f>SUMIFS(СВЦЭМ!$D$39:$D$782,СВЦЭМ!$A$39:$A$782,$A54,СВЦЭМ!$B$39:$B$782,T$47)+'СЕТ СН'!$F$14+СВЦЭМ!$D$10+'СЕТ СН'!$F$6-'СЕТ СН'!$F$26</f>
        <v>1495.5443017299999</v>
      </c>
      <c r="U54" s="36">
        <f>SUMIFS(СВЦЭМ!$D$39:$D$782,СВЦЭМ!$A$39:$A$782,$A54,СВЦЭМ!$B$39:$B$782,U$47)+'СЕТ СН'!$F$14+СВЦЭМ!$D$10+'СЕТ СН'!$F$6-'СЕТ СН'!$F$26</f>
        <v>1496.4854031499999</v>
      </c>
      <c r="V54" s="36">
        <f>SUMIFS(СВЦЭМ!$D$39:$D$782,СВЦЭМ!$A$39:$A$782,$A54,СВЦЭМ!$B$39:$B$782,V$47)+'СЕТ СН'!$F$14+СВЦЭМ!$D$10+'СЕТ СН'!$F$6-'СЕТ СН'!$F$26</f>
        <v>1508.2759909500001</v>
      </c>
      <c r="W54" s="36">
        <f>SUMIFS(СВЦЭМ!$D$39:$D$782,СВЦЭМ!$A$39:$A$782,$A54,СВЦЭМ!$B$39:$B$782,W$47)+'СЕТ СН'!$F$14+СВЦЭМ!$D$10+'СЕТ СН'!$F$6-'СЕТ СН'!$F$26</f>
        <v>1485.03975932</v>
      </c>
      <c r="X54" s="36">
        <f>SUMIFS(СВЦЭМ!$D$39:$D$782,СВЦЭМ!$A$39:$A$782,$A54,СВЦЭМ!$B$39:$B$782,X$47)+'СЕТ СН'!$F$14+СВЦЭМ!$D$10+'СЕТ СН'!$F$6-'СЕТ СН'!$F$26</f>
        <v>1551.1095321</v>
      </c>
      <c r="Y54" s="36">
        <f>SUMIFS(СВЦЭМ!$D$39:$D$782,СВЦЭМ!$A$39:$A$782,$A54,СВЦЭМ!$B$39:$B$782,Y$47)+'СЕТ СН'!$F$14+СВЦЭМ!$D$10+'СЕТ СН'!$F$6-'СЕТ СН'!$F$26</f>
        <v>1636.88510247</v>
      </c>
    </row>
    <row r="55" spans="1:25" ht="15.75" x14ac:dyDescent="0.2">
      <c r="A55" s="35">
        <f t="shared" si="1"/>
        <v>45146</v>
      </c>
      <c r="B55" s="36">
        <f>SUMIFS(СВЦЭМ!$D$39:$D$782,СВЦЭМ!$A$39:$A$782,$A55,СВЦЭМ!$B$39:$B$782,B$47)+'СЕТ СН'!$F$14+СВЦЭМ!$D$10+'СЕТ СН'!$F$6-'СЕТ СН'!$F$26</f>
        <v>1691.8078898399999</v>
      </c>
      <c r="C55" s="36">
        <f>SUMIFS(СВЦЭМ!$D$39:$D$782,СВЦЭМ!$A$39:$A$782,$A55,СВЦЭМ!$B$39:$B$782,C$47)+'СЕТ СН'!$F$14+СВЦЭМ!$D$10+'СЕТ СН'!$F$6-'СЕТ СН'!$F$26</f>
        <v>1797.0962508499999</v>
      </c>
      <c r="D55" s="36">
        <f>SUMIFS(СВЦЭМ!$D$39:$D$782,СВЦЭМ!$A$39:$A$782,$A55,СВЦЭМ!$B$39:$B$782,D$47)+'СЕТ СН'!$F$14+СВЦЭМ!$D$10+'СЕТ СН'!$F$6-'СЕТ СН'!$F$26</f>
        <v>1821.45316351</v>
      </c>
      <c r="E55" s="36">
        <f>SUMIFS(СВЦЭМ!$D$39:$D$782,СВЦЭМ!$A$39:$A$782,$A55,СВЦЭМ!$B$39:$B$782,E$47)+'СЕТ СН'!$F$14+СВЦЭМ!$D$10+'СЕТ СН'!$F$6-'СЕТ СН'!$F$26</f>
        <v>1877.5849845800001</v>
      </c>
      <c r="F55" s="36">
        <f>SUMIFS(СВЦЭМ!$D$39:$D$782,СВЦЭМ!$A$39:$A$782,$A55,СВЦЭМ!$B$39:$B$782,F$47)+'СЕТ СН'!$F$14+СВЦЭМ!$D$10+'СЕТ СН'!$F$6-'СЕТ СН'!$F$26</f>
        <v>1891.7125173899999</v>
      </c>
      <c r="G55" s="36">
        <f>SUMIFS(СВЦЭМ!$D$39:$D$782,СВЦЭМ!$A$39:$A$782,$A55,СВЦЭМ!$B$39:$B$782,G$47)+'СЕТ СН'!$F$14+СВЦЭМ!$D$10+'СЕТ СН'!$F$6-'СЕТ СН'!$F$26</f>
        <v>1866.1537833100001</v>
      </c>
      <c r="H55" s="36">
        <f>SUMIFS(СВЦЭМ!$D$39:$D$782,СВЦЭМ!$A$39:$A$782,$A55,СВЦЭМ!$B$39:$B$782,H$47)+'СЕТ СН'!$F$14+СВЦЭМ!$D$10+'СЕТ СН'!$F$6-'СЕТ СН'!$F$26</f>
        <v>1838.94593599</v>
      </c>
      <c r="I55" s="36">
        <f>SUMIFS(СВЦЭМ!$D$39:$D$782,СВЦЭМ!$A$39:$A$782,$A55,СВЦЭМ!$B$39:$B$782,I$47)+'СЕТ СН'!$F$14+СВЦЭМ!$D$10+'СЕТ СН'!$F$6-'СЕТ СН'!$F$26</f>
        <v>1754.3118649099999</v>
      </c>
      <c r="J55" s="36">
        <f>SUMIFS(СВЦЭМ!$D$39:$D$782,СВЦЭМ!$A$39:$A$782,$A55,СВЦЭМ!$B$39:$B$782,J$47)+'СЕТ СН'!$F$14+СВЦЭМ!$D$10+'СЕТ СН'!$F$6-'СЕТ СН'!$F$26</f>
        <v>1708.3097155299999</v>
      </c>
      <c r="K55" s="36">
        <f>SUMIFS(СВЦЭМ!$D$39:$D$782,СВЦЭМ!$A$39:$A$782,$A55,СВЦЭМ!$B$39:$B$782,K$47)+'СЕТ СН'!$F$14+СВЦЭМ!$D$10+'СЕТ СН'!$F$6-'СЕТ СН'!$F$26</f>
        <v>1627.83094063</v>
      </c>
      <c r="L55" s="36">
        <f>SUMIFS(СВЦЭМ!$D$39:$D$782,СВЦЭМ!$A$39:$A$782,$A55,СВЦЭМ!$B$39:$B$782,L$47)+'СЕТ СН'!$F$14+СВЦЭМ!$D$10+'СЕТ СН'!$F$6-'СЕТ СН'!$F$26</f>
        <v>1583.4730769400001</v>
      </c>
      <c r="M55" s="36">
        <f>SUMIFS(СВЦЭМ!$D$39:$D$782,СВЦЭМ!$A$39:$A$782,$A55,СВЦЭМ!$B$39:$B$782,M$47)+'СЕТ СН'!$F$14+СВЦЭМ!$D$10+'СЕТ СН'!$F$6-'СЕТ СН'!$F$26</f>
        <v>1561.6181859999999</v>
      </c>
      <c r="N55" s="36">
        <f>SUMIFS(СВЦЭМ!$D$39:$D$782,СВЦЭМ!$A$39:$A$782,$A55,СВЦЭМ!$B$39:$B$782,N$47)+'СЕТ СН'!$F$14+СВЦЭМ!$D$10+'СЕТ СН'!$F$6-'СЕТ СН'!$F$26</f>
        <v>1555.8194498400001</v>
      </c>
      <c r="O55" s="36">
        <f>SUMIFS(СВЦЭМ!$D$39:$D$782,СВЦЭМ!$A$39:$A$782,$A55,СВЦЭМ!$B$39:$B$782,O$47)+'СЕТ СН'!$F$14+СВЦЭМ!$D$10+'СЕТ СН'!$F$6-'СЕТ СН'!$F$26</f>
        <v>1552.3703934499999</v>
      </c>
      <c r="P55" s="36">
        <f>SUMIFS(СВЦЭМ!$D$39:$D$782,СВЦЭМ!$A$39:$A$782,$A55,СВЦЭМ!$B$39:$B$782,P$47)+'СЕТ СН'!$F$14+СВЦЭМ!$D$10+'СЕТ СН'!$F$6-'СЕТ СН'!$F$26</f>
        <v>1551.02191756</v>
      </c>
      <c r="Q55" s="36">
        <f>SUMIFS(СВЦЭМ!$D$39:$D$782,СВЦЭМ!$A$39:$A$782,$A55,СВЦЭМ!$B$39:$B$782,Q$47)+'СЕТ СН'!$F$14+СВЦЭМ!$D$10+'СЕТ СН'!$F$6-'СЕТ СН'!$F$26</f>
        <v>1547.2220186500001</v>
      </c>
      <c r="R55" s="36">
        <f>SUMIFS(СВЦЭМ!$D$39:$D$782,СВЦЭМ!$A$39:$A$782,$A55,СВЦЭМ!$B$39:$B$782,R$47)+'СЕТ СН'!$F$14+СВЦЭМ!$D$10+'СЕТ СН'!$F$6-'СЕТ СН'!$F$26</f>
        <v>1527.67522274</v>
      </c>
      <c r="S55" s="36">
        <f>SUMIFS(СВЦЭМ!$D$39:$D$782,СВЦЭМ!$A$39:$A$782,$A55,СВЦЭМ!$B$39:$B$782,S$47)+'СЕТ СН'!$F$14+СВЦЭМ!$D$10+'СЕТ СН'!$F$6-'СЕТ СН'!$F$26</f>
        <v>1531.86088133</v>
      </c>
      <c r="T55" s="36">
        <f>SUMIFS(СВЦЭМ!$D$39:$D$782,СВЦЭМ!$A$39:$A$782,$A55,СВЦЭМ!$B$39:$B$782,T$47)+'СЕТ СН'!$F$14+СВЦЭМ!$D$10+'СЕТ СН'!$F$6-'СЕТ СН'!$F$26</f>
        <v>1580.76964275</v>
      </c>
      <c r="U55" s="36">
        <f>SUMIFS(СВЦЭМ!$D$39:$D$782,СВЦЭМ!$A$39:$A$782,$A55,СВЦЭМ!$B$39:$B$782,U$47)+'СЕТ СН'!$F$14+СВЦЭМ!$D$10+'СЕТ СН'!$F$6-'СЕТ СН'!$F$26</f>
        <v>1575.02937079</v>
      </c>
      <c r="V55" s="36">
        <f>SUMIFS(СВЦЭМ!$D$39:$D$782,СВЦЭМ!$A$39:$A$782,$A55,СВЦЭМ!$B$39:$B$782,V$47)+'СЕТ СН'!$F$14+СВЦЭМ!$D$10+'СЕТ СН'!$F$6-'СЕТ СН'!$F$26</f>
        <v>1578.0982266399999</v>
      </c>
      <c r="W55" s="36">
        <f>SUMIFS(СВЦЭМ!$D$39:$D$782,СВЦЭМ!$A$39:$A$782,$A55,СВЦЭМ!$B$39:$B$782,W$47)+'СЕТ СН'!$F$14+СВЦЭМ!$D$10+'СЕТ СН'!$F$6-'СЕТ СН'!$F$26</f>
        <v>1555.99494652</v>
      </c>
      <c r="X55" s="36">
        <f>SUMIFS(СВЦЭМ!$D$39:$D$782,СВЦЭМ!$A$39:$A$782,$A55,СВЦЭМ!$B$39:$B$782,X$47)+'СЕТ СН'!$F$14+СВЦЭМ!$D$10+'СЕТ СН'!$F$6-'СЕТ СН'!$F$26</f>
        <v>1614.5133608000001</v>
      </c>
      <c r="Y55" s="36">
        <f>SUMIFS(СВЦЭМ!$D$39:$D$782,СВЦЭМ!$A$39:$A$782,$A55,СВЦЭМ!$B$39:$B$782,Y$47)+'СЕТ СН'!$F$14+СВЦЭМ!$D$10+'СЕТ СН'!$F$6-'СЕТ СН'!$F$26</f>
        <v>1708.76504546</v>
      </c>
    </row>
    <row r="56" spans="1:25" ht="15.75" x14ac:dyDescent="0.2">
      <c r="A56" s="35">
        <f t="shared" si="1"/>
        <v>45147</v>
      </c>
      <c r="B56" s="36">
        <f>SUMIFS(СВЦЭМ!$D$39:$D$782,СВЦЭМ!$A$39:$A$782,$A56,СВЦЭМ!$B$39:$B$782,B$47)+'СЕТ СН'!$F$14+СВЦЭМ!$D$10+'СЕТ СН'!$F$6-'СЕТ СН'!$F$26</f>
        <v>1809.47999899</v>
      </c>
      <c r="C56" s="36">
        <f>SUMIFS(СВЦЭМ!$D$39:$D$782,СВЦЭМ!$A$39:$A$782,$A56,СВЦЭМ!$B$39:$B$782,C$47)+'СЕТ СН'!$F$14+СВЦЭМ!$D$10+'СЕТ СН'!$F$6-'СЕТ СН'!$F$26</f>
        <v>1922.96329737</v>
      </c>
      <c r="D56" s="36">
        <f>SUMIFS(СВЦЭМ!$D$39:$D$782,СВЦЭМ!$A$39:$A$782,$A56,СВЦЭМ!$B$39:$B$782,D$47)+'СЕТ СН'!$F$14+СВЦЭМ!$D$10+'СЕТ СН'!$F$6-'СЕТ СН'!$F$26</f>
        <v>1996.60073934</v>
      </c>
      <c r="E56" s="36">
        <f>SUMIFS(СВЦЭМ!$D$39:$D$782,СВЦЭМ!$A$39:$A$782,$A56,СВЦЭМ!$B$39:$B$782,E$47)+'СЕТ СН'!$F$14+СВЦЭМ!$D$10+'СЕТ СН'!$F$6-'СЕТ СН'!$F$26</f>
        <v>2025.6828947500001</v>
      </c>
      <c r="F56" s="36">
        <f>SUMIFS(СВЦЭМ!$D$39:$D$782,СВЦЭМ!$A$39:$A$782,$A56,СВЦЭМ!$B$39:$B$782,F$47)+'СЕТ СН'!$F$14+СВЦЭМ!$D$10+'СЕТ СН'!$F$6-'СЕТ СН'!$F$26</f>
        <v>2045.3965117400001</v>
      </c>
      <c r="G56" s="36">
        <f>SUMIFS(СВЦЭМ!$D$39:$D$782,СВЦЭМ!$A$39:$A$782,$A56,СВЦЭМ!$B$39:$B$782,G$47)+'СЕТ СН'!$F$14+СВЦЭМ!$D$10+'СЕТ СН'!$F$6-'СЕТ СН'!$F$26</f>
        <v>2049.3379863800001</v>
      </c>
      <c r="H56" s="36">
        <f>SUMIFS(СВЦЭМ!$D$39:$D$782,СВЦЭМ!$A$39:$A$782,$A56,СВЦЭМ!$B$39:$B$782,H$47)+'СЕТ СН'!$F$14+СВЦЭМ!$D$10+'СЕТ СН'!$F$6-'СЕТ СН'!$F$26</f>
        <v>1993.7206158199999</v>
      </c>
      <c r="I56" s="36">
        <f>SUMIFS(СВЦЭМ!$D$39:$D$782,СВЦЭМ!$A$39:$A$782,$A56,СВЦЭМ!$B$39:$B$782,I$47)+'СЕТ СН'!$F$14+СВЦЭМ!$D$10+'СЕТ СН'!$F$6-'СЕТ СН'!$F$26</f>
        <v>1892.05873793</v>
      </c>
      <c r="J56" s="36">
        <f>SUMIFS(СВЦЭМ!$D$39:$D$782,СВЦЭМ!$A$39:$A$782,$A56,СВЦЭМ!$B$39:$B$782,J$47)+'СЕТ СН'!$F$14+СВЦЭМ!$D$10+'СЕТ СН'!$F$6-'СЕТ СН'!$F$26</f>
        <v>1797.7161870299999</v>
      </c>
      <c r="K56" s="36">
        <f>SUMIFS(СВЦЭМ!$D$39:$D$782,СВЦЭМ!$A$39:$A$782,$A56,СВЦЭМ!$B$39:$B$782,K$47)+'СЕТ СН'!$F$14+СВЦЭМ!$D$10+'СЕТ СН'!$F$6-'СЕТ СН'!$F$26</f>
        <v>1735.8080528999999</v>
      </c>
      <c r="L56" s="36">
        <f>SUMIFS(СВЦЭМ!$D$39:$D$782,СВЦЭМ!$A$39:$A$782,$A56,СВЦЭМ!$B$39:$B$782,L$47)+'СЕТ СН'!$F$14+СВЦЭМ!$D$10+'СЕТ СН'!$F$6-'СЕТ СН'!$F$26</f>
        <v>1688.0166526200001</v>
      </c>
      <c r="M56" s="36">
        <f>SUMIFS(СВЦЭМ!$D$39:$D$782,СВЦЭМ!$A$39:$A$782,$A56,СВЦЭМ!$B$39:$B$782,M$47)+'СЕТ СН'!$F$14+СВЦЭМ!$D$10+'СЕТ СН'!$F$6-'СЕТ СН'!$F$26</f>
        <v>1669.40426794</v>
      </c>
      <c r="N56" s="36">
        <f>SUMIFS(СВЦЭМ!$D$39:$D$782,СВЦЭМ!$A$39:$A$782,$A56,СВЦЭМ!$B$39:$B$782,N$47)+'СЕТ СН'!$F$14+СВЦЭМ!$D$10+'СЕТ СН'!$F$6-'СЕТ СН'!$F$26</f>
        <v>1666.9626271699999</v>
      </c>
      <c r="O56" s="36">
        <f>SUMIFS(СВЦЭМ!$D$39:$D$782,СВЦЭМ!$A$39:$A$782,$A56,СВЦЭМ!$B$39:$B$782,O$47)+'СЕТ СН'!$F$14+СВЦЭМ!$D$10+'СЕТ СН'!$F$6-'СЕТ СН'!$F$26</f>
        <v>1669.9321820499999</v>
      </c>
      <c r="P56" s="36">
        <f>SUMIFS(СВЦЭМ!$D$39:$D$782,СВЦЭМ!$A$39:$A$782,$A56,СВЦЭМ!$B$39:$B$782,P$47)+'СЕТ СН'!$F$14+СВЦЭМ!$D$10+'СЕТ СН'!$F$6-'СЕТ СН'!$F$26</f>
        <v>1671.22877135</v>
      </c>
      <c r="Q56" s="36">
        <f>SUMIFS(СВЦЭМ!$D$39:$D$782,СВЦЭМ!$A$39:$A$782,$A56,СВЦЭМ!$B$39:$B$782,Q$47)+'СЕТ СН'!$F$14+СВЦЭМ!$D$10+'СЕТ СН'!$F$6-'СЕТ СН'!$F$26</f>
        <v>1686.0845479499999</v>
      </c>
      <c r="R56" s="36">
        <f>SUMIFS(СВЦЭМ!$D$39:$D$782,СВЦЭМ!$A$39:$A$782,$A56,СВЦЭМ!$B$39:$B$782,R$47)+'СЕТ СН'!$F$14+СВЦЭМ!$D$10+'СЕТ СН'!$F$6-'СЕТ СН'!$F$26</f>
        <v>1657.7777127899999</v>
      </c>
      <c r="S56" s="36">
        <f>SUMIFS(СВЦЭМ!$D$39:$D$782,СВЦЭМ!$A$39:$A$782,$A56,СВЦЭМ!$B$39:$B$782,S$47)+'СЕТ СН'!$F$14+СВЦЭМ!$D$10+'СЕТ СН'!$F$6-'СЕТ СН'!$F$26</f>
        <v>1656.6537146000001</v>
      </c>
      <c r="T56" s="36">
        <f>SUMIFS(СВЦЭМ!$D$39:$D$782,СВЦЭМ!$A$39:$A$782,$A56,СВЦЭМ!$B$39:$B$782,T$47)+'СЕТ СН'!$F$14+СВЦЭМ!$D$10+'СЕТ СН'!$F$6-'СЕТ СН'!$F$26</f>
        <v>1689.2348969</v>
      </c>
      <c r="U56" s="36">
        <f>SUMIFS(СВЦЭМ!$D$39:$D$782,СВЦЭМ!$A$39:$A$782,$A56,СВЦЭМ!$B$39:$B$782,U$47)+'СЕТ СН'!$F$14+СВЦЭМ!$D$10+'СЕТ СН'!$F$6-'СЕТ СН'!$F$26</f>
        <v>1691.68909777</v>
      </c>
      <c r="V56" s="36">
        <f>SUMIFS(СВЦЭМ!$D$39:$D$782,СВЦЭМ!$A$39:$A$782,$A56,СВЦЭМ!$B$39:$B$782,V$47)+'СЕТ СН'!$F$14+СВЦЭМ!$D$10+'СЕТ СН'!$F$6-'СЕТ СН'!$F$26</f>
        <v>1696.6296730199999</v>
      </c>
      <c r="W56" s="36">
        <f>SUMIFS(СВЦЭМ!$D$39:$D$782,СВЦЭМ!$A$39:$A$782,$A56,СВЦЭМ!$B$39:$B$782,W$47)+'СЕТ СН'!$F$14+СВЦЭМ!$D$10+'СЕТ СН'!$F$6-'СЕТ СН'!$F$26</f>
        <v>1694.5140893299999</v>
      </c>
      <c r="X56" s="36">
        <f>SUMIFS(СВЦЭМ!$D$39:$D$782,СВЦЭМ!$A$39:$A$782,$A56,СВЦЭМ!$B$39:$B$782,X$47)+'СЕТ СН'!$F$14+СВЦЭМ!$D$10+'СЕТ СН'!$F$6-'СЕТ СН'!$F$26</f>
        <v>1751.3636916999999</v>
      </c>
      <c r="Y56" s="36">
        <f>SUMIFS(СВЦЭМ!$D$39:$D$782,СВЦЭМ!$A$39:$A$782,$A56,СВЦЭМ!$B$39:$B$782,Y$47)+'СЕТ СН'!$F$14+СВЦЭМ!$D$10+'СЕТ СН'!$F$6-'СЕТ СН'!$F$26</f>
        <v>1834.0883851900001</v>
      </c>
    </row>
    <row r="57" spans="1:25" ht="15.75" x14ac:dyDescent="0.2">
      <c r="A57" s="35">
        <f t="shared" si="1"/>
        <v>45148</v>
      </c>
      <c r="B57" s="36">
        <f>SUMIFS(СВЦЭМ!$D$39:$D$782,СВЦЭМ!$A$39:$A$782,$A57,СВЦЭМ!$B$39:$B$782,B$47)+'СЕТ СН'!$F$14+СВЦЭМ!$D$10+'СЕТ СН'!$F$6-'СЕТ СН'!$F$26</f>
        <v>2022.4200989399999</v>
      </c>
      <c r="C57" s="36">
        <f>SUMIFS(СВЦЭМ!$D$39:$D$782,СВЦЭМ!$A$39:$A$782,$A57,СВЦЭМ!$B$39:$B$782,C$47)+'СЕТ СН'!$F$14+СВЦЭМ!$D$10+'СЕТ СН'!$F$6-'СЕТ СН'!$F$26</f>
        <v>2106.1311378700002</v>
      </c>
      <c r="D57" s="36">
        <f>SUMIFS(СВЦЭМ!$D$39:$D$782,СВЦЭМ!$A$39:$A$782,$A57,СВЦЭМ!$B$39:$B$782,D$47)+'СЕТ СН'!$F$14+СВЦЭМ!$D$10+'СЕТ СН'!$F$6-'СЕТ СН'!$F$26</f>
        <v>2013.43878045</v>
      </c>
      <c r="E57" s="36">
        <f>SUMIFS(СВЦЭМ!$D$39:$D$782,СВЦЭМ!$A$39:$A$782,$A57,СВЦЭМ!$B$39:$B$782,E$47)+'СЕТ СН'!$F$14+СВЦЭМ!$D$10+'СЕТ СН'!$F$6-'СЕТ СН'!$F$26</f>
        <v>2138.4689081500001</v>
      </c>
      <c r="F57" s="36">
        <f>SUMIFS(СВЦЭМ!$D$39:$D$782,СВЦЭМ!$A$39:$A$782,$A57,СВЦЭМ!$B$39:$B$782,F$47)+'СЕТ СН'!$F$14+СВЦЭМ!$D$10+'СЕТ СН'!$F$6-'СЕТ СН'!$F$26</f>
        <v>2177.9681796099999</v>
      </c>
      <c r="G57" s="36">
        <f>SUMIFS(СВЦЭМ!$D$39:$D$782,СВЦЭМ!$A$39:$A$782,$A57,СВЦЭМ!$B$39:$B$782,G$47)+'СЕТ СН'!$F$14+СВЦЭМ!$D$10+'СЕТ СН'!$F$6-'СЕТ СН'!$F$26</f>
        <v>2155.26887141</v>
      </c>
      <c r="H57" s="36">
        <f>SUMIFS(СВЦЭМ!$D$39:$D$782,СВЦЭМ!$A$39:$A$782,$A57,СВЦЭМ!$B$39:$B$782,H$47)+'СЕТ СН'!$F$14+СВЦЭМ!$D$10+'СЕТ СН'!$F$6-'СЕТ СН'!$F$26</f>
        <v>2093.82903893</v>
      </c>
      <c r="I57" s="36">
        <f>SUMIFS(СВЦЭМ!$D$39:$D$782,СВЦЭМ!$A$39:$A$782,$A57,СВЦЭМ!$B$39:$B$782,I$47)+'СЕТ СН'!$F$14+СВЦЭМ!$D$10+'СЕТ СН'!$F$6-'СЕТ СН'!$F$26</f>
        <v>1987.0436613899999</v>
      </c>
      <c r="J57" s="36">
        <f>SUMIFS(СВЦЭМ!$D$39:$D$782,СВЦЭМ!$A$39:$A$782,$A57,СВЦЭМ!$B$39:$B$782,J$47)+'СЕТ СН'!$F$14+СВЦЭМ!$D$10+'СЕТ СН'!$F$6-'СЕТ СН'!$F$26</f>
        <v>1883.10387044</v>
      </c>
      <c r="K57" s="36">
        <f>SUMIFS(СВЦЭМ!$D$39:$D$782,СВЦЭМ!$A$39:$A$782,$A57,СВЦЭМ!$B$39:$B$782,K$47)+'СЕТ СН'!$F$14+СВЦЭМ!$D$10+'СЕТ СН'!$F$6-'СЕТ СН'!$F$26</f>
        <v>1795.42889999</v>
      </c>
      <c r="L57" s="36">
        <f>SUMIFS(СВЦЭМ!$D$39:$D$782,СВЦЭМ!$A$39:$A$782,$A57,СВЦЭМ!$B$39:$B$782,L$47)+'СЕТ СН'!$F$14+СВЦЭМ!$D$10+'СЕТ СН'!$F$6-'СЕТ СН'!$F$26</f>
        <v>1758.37609361</v>
      </c>
      <c r="M57" s="36">
        <f>SUMIFS(СВЦЭМ!$D$39:$D$782,СВЦЭМ!$A$39:$A$782,$A57,СВЦЭМ!$B$39:$B$782,M$47)+'СЕТ СН'!$F$14+СВЦЭМ!$D$10+'СЕТ СН'!$F$6-'СЕТ СН'!$F$26</f>
        <v>1747.6517974999999</v>
      </c>
      <c r="N57" s="36">
        <f>SUMIFS(СВЦЭМ!$D$39:$D$782,СВЦЭМ!$A$39:$A$782,$A57,СВЦЭМ!$B$39:$B$782,N$47)+'СЕТ СН'!$F$14+СВЦЭМ!$D$10+'СЕТ СН'!$F$6-'СЕТ СН'!$F$26</f>
        <v>1747.3639363</v>
      </c>
      <c r="O57" s="36">
        <f>SUMIFS(СВЦЭМ!$D$39:$D$782,СВЦЭМ!$A$39:$A$782,$A57,СВЦЭМ!$B$39:$B$782,O$47)+'СЕТ СН'!$F$14+СВЦЭМ!$D$10+'СЕТ СН'!$F$6-'СЕТ СН'!$F$26</f>
        <v>1739.94149952</v>
      </c>
      <c r="P57" s="36">
        <f>SUMIFS(СВЦЭМ!$D$39:$D$782,СВЦЭМ!$A$39:$A$782,$A57,СВЦЭМ!$B$39:$B$782,P$47)+'СЕТ СН'!$F$14+СВЦЭМ!$D$10+'СЕТ СН'!$F$6-'СЕТ СН'!$F$26</f>
        <v>1739.9515243400001</v>
      </c>
      <c r="Q57" s="36">
        <f>SUMIFS(СВЦЭМ!$D$39:$D$782,СВЦЭМ!$A$39:$A$782,$A57,СВЦЭМ!$B$39:$B$782,Q$47)+'СЕТ СН'!$F$14+СВЦЭМ!$D$10+'СЕТ СН'!$F$6-'СЕТ СН'!$F$26</f>
        <v>1742.13171119</v>
      </c>
      <c r="R57" s="36">
        <f>SUMIFS(СВЦЭМ!$D$39:$D$782,СВЦЭМ!$A$39:$A$782,$A57,СВЦЭМ!$B$39:$B$782,R$47)+'СЕТ СН'!$F$14+СВЦЭМ!$D$10+'СЕТ СН'!$F$6-'СЕТ СН'!$F$26</f>
        <v>1711.12294477</v>
      </c>
      <c r="S57" s="36">
        <f>SUMIFS(СВЦЭМ!$D$39:$D$782,СВЦЭМ!$A$39:$A$782,$A57,СВЦЭМ!$B$39:$B$782,S$47)+'СЕТ СН'!$F$14+СВЦЭМ!$D$10+'СЕТ СН'!$F$6-'СЕТ СН'!$F$26</f>
        <v>1706.86282327</v>
      </c>
      <c r="T57" s="36">
        <f>SUMIFS(СВЦЭМ!$D$39:$D$782,СВЦЭМ!$A$39:$A$782,$A57,СВЦЭМ!$B$39:$B$782,T$47)+'СЕТ СН'!$F$14+СВЦЭМ!$D$10+'СЕТ СН'!$F$6-'СЕТ СН'!$F$26</f>
        <v>1752.2060661999999</v>
      </c>
      <c r="U57" s="36">
        <f>SUMIFS(СВЦЭМ!$D$39:$D$782,СВЦЭМ!$A$39:$A$782,$A57,СВЦЭМ!$B$39:$B$782,U$47)+'СЕТ СН'!$F$14+СВЦЭМ!$D$10+'СЕТ СН'!$F$6-'СЕТ СН'!$F$26</f>
        <v>1759.90391305</v>
      </c>
      <c r="V57" s="36">
        <f>SUMIFS(СВЦЭМ!$D$39:$D$782,СВЦЭМ!$A$39:$A$782,$A57,СВЦЭМ!$B$39:$B$782,V$47)+'СЕТ СН'!$F$14+СВЦЭМ!$D$10+'СЕТ СН'!$F$6-'СЕТ СН'!$F$26</f>
        <v>1754.7339082399999</v>
      </c>
      <c r="W57" s="36">
        <f>SUMIFS(СВЦЭМ!$D$39:$D$782,СВЦЭМ!$A$39:$A$782,$A57,СВЦЭМ!$B$39:$B$782,W$47)+'СЕТ СН'!$F$14+СВЦЭМ!$D$10+'СЕТ СН'!$F$6-'СЕТ СН'!$F$26</f>
        <v>1730.18813998</v>
      </c>
      <c r="X57" s="36">
        <f>SUMIFS(СВЦЭМ!$D$39:$D$782,СВЦЭМ!$A$39:$A$782,$A57,СВЦЭМ!$B$39:$B$782,X$47)+'СЕТ СН'!$F$14+СВЦЭМ!$D$10+'СЕТ СН'!$F$6-'СЕТ СН'!$F$26</f>
        <v>1811.3815595999999</v>
      </c>
      <c r="Y57" s="36">
        <f>SUMIFS(СВЦЭМ!$D$39:$D$782,СВЦЭМ!$A$39:$A$782,$A57,СВЦЭМ!$B$39:$B$782,Y$47)+'СЕТ СН'!$F$14+СВЦЭМ!$D$10+'СЕТ СН'!$F$6-'СЕТ СН'!$F$26</f>
        <v>1929.94824578</v>
      </c>
    </row>
    <row r="58" spans="1:25" ht="15.75" x14ac:dyDescent="0.2">
      <c r="A58" s="35">
        <f t="shared" si="1"/>
        <v>45149</v>
      </c>
      <c r="B58" s="36">
        <f>SUMIFS(СВЦЭМ!$D$39:$D$782,СВЦЭМ!$A$39:$A$782,$A58,СВЦЭМ!$B$39:$B$782,B$47)+'СЕТ СН'!$F$14+СВЦЭМ!$D$10+'СЕТ СН'!$F$6-'СЕТ СН'!$F$26</f>
        <v>1908.43184281</v>
      </c>
      <c r="C58" s="36">
        <f>SUMIFS(СВЦЭМ!$D$39:$D$782,СВЦЭМ!$A$39:$A$782,$A58,СВЦЭМ!$B$39:$B$782,C$47)+'СЕТ СН'!$F$14+СВЦЭМ!$D$10+'СЕТ СН'!$F$6-'СЕТ СН'!$F$26</f>
        <v>2008.2775567799999</v>
      </c>
      <c r="D58" s="36">
        <f>SUMIFS(СВЦЭМ!$D$39:$D$782,СВЦЭМ!$A$39:$A$782,$A58,СВЦЭМ!$B$39:$B$782,D$47)+'СЕТ СН'!$F$14+СВЦЭМ!$D$10+'СЕТ СН'!$F$6-'СЕТ СН'!$F$26</f>
        <v>1999.9898451900001</v>
      </c>
      <c r="E58" s="36">
        <f>SUMIFS(СВЦЭМ!$D$39:$D$782,СВЦЭМ!$A$39:$A$782,$A58,СВЦЭМ!$B$39:$B$782,E$47)+'СЕТ СН'!$F$14+СВЦЭМ!$D$10+'СЕТ СН'!$F$6-'СЕТ СН'!$F$26</f>
        <v>2034.4648178499999</v>
      </c>
      <c r="F58" s="36">
        <f>SUMIFS(СВЦЭМ!$D$39:$D$782,СВЦЭМ!$A$39:$A$782,$A58,СВЦЭМ!$B$39:$B$782,F$47)+'СЕТ СН'!$F$14+СВЦЭМ!$D$10+'СЕТ СН'!$F$6-'СЕТ СН'!$F$26</f>
        <v>2099.0672626700002</v>
      </c>
      <c r="G58" s="36">
        <f>SUMIFS(СВЦЭМ!$D$39:$D$782,СВЦЭМ!$A$39:$A$782,$A58,СВЦЭМ!$B$39:$B$782,G$47)+'СЕТ СН'!$F$14+СВЦЭМ!$D$10+'СЕТ СН'!$F$6-'СЕТ СН'!$F$26</f>
        <v>2079.57665563</v>
      </c>
      <c r="H58" s="36">
        <f>SUMIFS(СВЦЭМ!$D$39:$D$782,СВЦЭМ!$A$39:$A$782,$A58,СВЦЭМ!$B$39:$B$782,H$47)+'СЕТ СН'!$F$14+СВЦЭМ!$D$10+'СЕТ СН'!$F$6-'СЕТ СН'!$F$26</f>
        <v>2013.8160342399999</v>
      </c>
      <c r="I58" s="36">
        <f>SUMIFS(СВЦЭМ!$D$39:$D$782,СВЦЭМ!$A$39:$A$782,$A58,СВЦЭМ!$B$39:$B$782,I$47)+'СЕТ СН'!$F$14+СВЦЭМ!$D$10+'СЕТ СН'!$F$6-'СЕТ СН'!$F$26</f>
        <v>1883.4027219</v>
      </c>
      <c r="J58" s="36">
        <f>SUMIFS(СВЦЭМ!$D$39:$D$782,СВЦЭМ!$A$39:$A$782,$A58,СВЦЭМ!$B$39:$B$782,J$47)+'СЕТ СН'!$F$14+СВЦЭМ!$D$10+'СЕТ СН'!$F$6-'СЕТ СН'!$F$26</f>
        <v>1775.9014066</v>
      </c>
      <c r="K58" s="36">
        <f>SUMIFS(СВЦЭМ!$D$39:$D$782,СВЦЭМ!$A$39:$A$782,$A58,СВЦЭМ!$B$39:$B$782,K$47)+'СЕТ СН'!$F$14+СВЦЭМ!$D$10+'СЕТ СН'!$F$6-'СЕТ СН'!$F$26</f>
        <v>1706.71524516</v>
      </c>
      <c r="L58" s="36">
        <f>SUMIFS(СВЦЭМ!$D$39:$D$782,СВЦЭМ!$A$39:$A$782,$A58,СВЦЭМ!$B$39:$B$782,L$47)+'СЕТ СН'!$F$14+СВЦЭМ!$D$10+'СЕТ СН'!$F$6-'СЕТ СН'!$F$26</f>
        <v>1655.46011937</v>
      </c>
      <c r="M58" s="36">
        <f>SUMIFS(СВЦЭМ!$D$39:$D$782,СВЦЭМ!$A$39:$A$782,$A58,СВЦЭМ!$B$39:$B$782,M$47)+'СЕТ СН'!$F$14+СВЦЭМ!$D$10+'СЕТ СН'!$F$6-'СЕТ СН'!$F$26</f>
        <v>1627.54123581</v>
      </c>
      <c r="N58" s="36">
        <f>SUMIFS(СВЦЭМ!$D$39:$D$782,СВЦЭМ!$A$39:$A$782,$A58,СВЦЭМ!$B$39:$B$782,N$47)+'СЕТ СН'!$F$14+СВЦЭМ!$D$10+'СЕТ СН'!$F$6-'СЕТ СН'!$F$26</f>
        <v>1627.3372563400001</v>
      </c>
      <c r="O58" s="36">
        <f>SUMIFS(СВЦЭМ!$D$39:$D$782,СВЦЭМ!$A$39:$A$782,$A58,СВЦЭМ!$B$39:$B$782,O$47)+'СЕТ СН'!$F$14+СВЦЭМ!$D$10+'СЕТ СН'!$F$6-'СЕТ СН'!$F$26</f>
        <v>1624.87537391</v>
      </c>
      <c r="P58" s="36">
        <f>SUMIFS(СВЦЭМ!$D$39:$D$782,СВЦЭМ!$A$39:$A$782,$A58,СВЦЭМ!$B$39:$B$782,P$47)+'СЕТ СН'!$F$14+СВЦЭМ!$D$10+'СЕТ СН'!$F$6-'СЕТ СН'!$F$26</f>
        <v>1619.8778829</v>
      </c>
      <c r="Q58" s="36">
        <f>SUMIFS(СВЦЭМ!$D$39:$D$782,СВЦЭМ!$A$39:$A$782,$A58,СВЦЭМ!$B$39:$B$782,Q$47)+'СЕТ СН'!$F$14+СВЦЭМ!$D$10+'СЕТ СН'!$F$6-'СЕТ СН'!$F$26</f>
        <v>1634.0033679799999</v>
      </c>
      <c r="R58" s="36">
        <f>SUMIFS(СВЦЭМ!$D$39:$D$782,СВЦЭМ!$A$39:$A$782,$A58,СВЦЭМ!$B$39:$B$782,R$47)+'СЕТ СН'!$F$14+СВЦЭМ!$D$10+'СЕТ СН'!$F$6-'СЕТ СН'!$F$26</f>
        <v>1607.2423690999999</v>
      </c>
      <c r="S58" s="36">
        <f>SUMIFS(СВЦЭМ!$D$39:$D$782,СВЦЭМ!$A$39:$A$782,$A58,СВЦЭМ!$B$39:$B$782,S$47)+'СЕТ СН'!$F$14+СВЦЭМ!$D$10+'СЕТ СН'!$F$6-'СЕТ СН'!$F$26</f>
        <v>1636.50832782</v>
      </c>
      <c r="T58" s="36">
        <f>SUMIFS(СВЦЭМ!$D$39:$D$782,СВЦЭМ!$A$39:$A$782,$A58,СВЦЭМ!$B$39:$B$782,T$47)+'СЕТ СН'!$F$14+СВЦЭМ!$D$10+'СЕТ СН'!$F$6-'СЕТ СН'!$F$26</f>
        <v>1715.8167719600001</v>
      </c>
      <c r="U58" s="36">
        <f>SUMIFS(СВЦЭМ!$D$39:$D$782,СВЦЭМ!$A$39:$A$782,$A58,СВЦЭМ!$B$39:$B$782,U$47)+'СЕТ СН'!$F$14+СВЦЭМ!$D$10+'СЕТ СН'!$F$6-'СЕТ СН'!$F$26</f>
        <v>1710.49033622</v>
      </c>
      <c r="V58" s="36">
        <f>SUMIFS(СВЦЭМ!$D$39:$D$782,СВЦЭМ!$A$39:$A$782,$A58,СВЦЭМ!$B$39:$B$782,V$47)+'СЕТ СН'!$F$14+СВЦЭМ!$D$10+'СЕТ СН'!$F$6-'СЕТ СН'!$F$26</f>
        <v>1706.35055711</v>
      </c>
      <c r="W58" s="36">
        <f>SUMIFS(СВЦЭМ!$D$39:$D$782,СВЦЭМ!$A$39:$A$782,$A58,СВЦЭМ!$B$39:$B$782,W$47)+'СЕТ СН'!$F$14+СВЦЭМ!$D$10+'СЕТ СН'!$F$6-'СЕТ СН'!$F$26</f>
        <v>1703.41716675</v>
      </c>
      <c r="X58" s="36">
        <f>SUMIFS(СВЦЭМ!$D$39:$D$782,СВЦЭМ!$A$39:$A$782,$A58,СВЦЭМ!$B$39:$B$782,X$47)+'СЕТ СН'!$F$14+СВЦЭМ!$D$10+'СЕТ СН'!$F$6-'СЕТ СН'!$F$26</f>
        <v>1779.6640618399999</v>
      </c>
      <c r="Y58" s="36">
        <f>SUMIFS(СВЦЭМ!$D$39:$D$782,СВЦЭМ!$A$39:$A$782,$A58,СВЦЭМ!$B$39:$B$782,Y$47)+'СЕТ СН'!$F$14+СВЦЭМ!$D$10+'СЕТ СН'!$F$6-'СЕТ СН'!$F$26</f>
        <v>1936.18642359</v>
      </c>
    </row>
    <row r="59" spans="1:25" ht="15.75" x14ac:dyDescent="0.2">
      <c r="A59" s="35">
        <f t="shared" si="1"/>
        <v>45150</v>
      </c>
      <c r="B59" s="36">
        <f>SUMIFS(СВЦЭМ!$D$39:$D$782,СВЦЭМ!$A$39:$A$782,$A59,СВЦЭМ!$B$39:$B$782,B$47)+'СЕТ СН'!$F$14+СВЦЭМ!$D$10+'СЕТ СН'!$F$6-'СЕТ СН'!$F$26</f>
        <v>1899.1247925499999</v>
      </c>
      <c r="C59" s="36">
        <f>SUMIFS(СВЦЭМ!$D$39:$D$782,СВЦЭМ!$A$39:$A$782,$A59,СВЦЭМ!$B$39:$B$782,C$47)+'СЕТ СН'!$F$14+СВЦЭМ!$D$10+'СЕТ СН'!$F$6-'СЕТ СН'!$F$26</f>
        <v>1867.3468875900001</v>
      </c>
      <c r="D59" s="36">
        <f>SUMIFS(СВЦЭМ!$D$39:$D$782,СВЦЭМ!$A$39:$A$782,$A59,СВЦЭМ!$B$39:$B$782,D$47)+'СЕТ СН'!$F$14+СВЦЭМ!$D$10+'СЕТ СН'!$F$6-'СЕТ СН'!$F$26</f>
        <v>1860.5751410099999</v>
      </c>
      <c r="E59" s="36">
        <f>SUMIFS(СВЦЭМ!$D$39:$D$782,СВЦЭМ!$A$39:$A$782,$A59,СВЦЭМ!$B$39:$B$782,E$47)+'СЕТ СН'!$F$14+СВЦЭМ!$D$10+'СЕТ СН'!$F$6-'СЕТ СН'!$F$26</f>
        <v>1907.4763231699999</v>
      </c>
      <c r="F59" s="36">
        <f>SUMIFS(СВЦЭМ!$D$39:$D$782,СВЦЭМ!$A$39:$A$782,$A59,СВЦЭМ!$B$39:$B$782,F$47)+'СЕТ СН'!$F$14+СВЦЭМ!$D$10+'СЕТ СН'!$F$6-'СЕТ СН'!$F$26</f>
        <v>1920.1091303400001</v>
      </c>
      <c r="G59" s="36">
        <f>SUMIFS(СВЦЭМ!$D$39:$D$782,СВЦЭМ!$A$39:$A$782,$A59,СВЦЭМ!$B$39:$B$782,G$47)+'СЕТ СН'!$F$14+СВЦЭМ!$D$10+'СЕТ СН'!$F$6-'СЕТ СН'!$F$26</f>
        <v>1909.5881483200001</v>
      </c>
      <c r="H59" s="36">
        <f>SUMIFS(СВЦЭМ!$D$39:$D$782,СВЦЭМ!$A$39:$A$782,$A59,СВЦЭМ!$B$39:$B$782,H$47)+'СЕТ СН'!$F$14+СВЦЭМ!$D$10+'СЕТ СН'!$F$6-'СЕТ СН'!$F$26</f>
        <v>1903.2212418300001</v>
      </c>
      <c r="I59" s="36">
        <f>SUMIFS(СВЦЭМ!$D$39:$D$782,СВЦЭМ!$A$39:$A$782,$A59,СВЦЭМ!$B$39:$B$782,I$47)+'СЕТ СН'!$F$14+СВЦЭМ!$D$10+'СЕТ СН'!$F$6-'СЕТ СН'!$F$26</f>
        <v>1839.53471857</v>
      </c>
      <c r="J59" s="36">
        <f>SUMIFS(СВЦЭМ!$D$39:$D$782,СВЦЭМ!$A$39:$A$782,$A59,СВЦЭМ!$B$39:$B$782,J$47)+'СЕТ СН'!$F$14+СВЦЭМ!$D$10+'СЕТ СН'!$F$6-'СЕТ СН'!$F$26</f>
        <v>1728.2034538400001</v>
      </c>
      <c r="K59" s="36">
        <f>SUMIFS(СВЦЭМ!$D$39:$D$782,СВЦЭМ!$A$39:$A$782,$A59,СВЦЭМ!$B$39:$B$782,K$47)+'СЕТ СН'!$F$14+СВЦЭМ!$D$10+'СЕТ СН'!$F$6-'СЕТ СН'!$F$26</f>
        <v>1633.06091556</v>
      </c>
      <c r="L59" s="36">
        <f>SUMIFS(СВЦЭМ!$D$39:$D$782,СВЦЭМ!$A$39:$A$782,$A59,СВЦЭМ!$B$39:$B$782,L$47)+'СЕТ СН'!$F$14+СВЦЭМ!$D$10+'СЕТ СН'!$F$6-'СЕТ СН'!$F$26</f>
        <v>1572.9762096500001</v>
      </c>
      <c r="M59" s="36">
        <f>SUMIFS(СВЦЭМ!$D$39:$D$782,СВЦЭМ!$A$39:$A$782,$A59,СВЦЭМ!$B$39:$B$782,M$47)+'СЕТ СН'!$F$14+СВЦЭМ!$D$10+'СЕТ СН'!$F$6-'СЕТ СН'!$F$26</f>
        <v>1538.92879307</v>
      </c>
      <c r="N59" s="36">
        <f>SUMIFS(СВЦЭМ!$D$39:$D$782,СВЦЭМ!$A$39:$A$782,$A59,СВЦЭМ!$B$39:$B$782,N$47)+'СЕТ СН'!$F$14+СВЦЭМ!$D$10+'СЕТ СН'!$F$6-'СЕТ СН'!$F$26</f>
        <v>1527.3338028400001</v>
      </c>
      <c r="O59" s="36">
        <f>SUMIFS(СВЦЭМ!$D$39:$D$782,СВЦЭМ!$A$39:$A$782,$A59,СВЦЭМ!$B$39:$B$782,O$47)+'СЕТ СН'!$F$14+СВЦЭМ!$D$10+'СЕТ СН'!$F$6-'СЕТ СН'!$F$26</f>
        <v>1544.9040137699999</v>
      </c>
      <c r="P59" s="36">
        <f>SUMIFS(СВЦЭМ!$D$39:$D$782,СВЦЭМ!$A$39:$A$782,$A59,СВЦЭМ!$B$39:$B$782,P$47)+'СЕТ СН'!$F$14+СВЦЭМ!$D$10+'СЕТ СН'!$F$6-'СЕТ СН'!$F$26</f>
        <v>1553.8139585500001</v>
      </c>
      <c r="Q59" s="36">
        <f>SUMIFS(СВЦЭМ!$D$39:$D$782,СВЦЭМ!$A$39:$A$782,$A59,СВЦЭМ!$B$39:$B$782,Q$47)+'СЕТ СН'!$F$14+СВЦЭМ!$D$10+'СЕТ СН'!$F$6-'СЕТ СН'!$F$26</f>
        <v>1551.2492466000001</v>
      </c>
      <c r="R59" s="36">
        <f>SUMIFS(СВЦЭМ!$D$39:$D$782,СВЦЭМ!$A$39:$A$782,$A59,СВЦЭМ!$B$39:$B$782,R$47)+'СЕТ СН'!$F$14+СВЦЭМ!$D$10+'СЕТ СН'!$F$6-'СЕТ СН'!$F$26</f>
        <v>1545.33003031</v>
      </c>
      <c r="S59" s="36">
        <f>SUMIFS(СВЦЭМ!$D$39:$D$782,СВЦЭМ!$A$39:$A$782,$A59,СВЦЭМ!$B$39:$B$782,S$47)+'СЕТ СН'!$F$14+СВЦЭМ!$D$10+'СЕТ СН'!$F$6-'СЕТ СН'!$F$26</f>
        <v>1504.5114521999999</v>
      </c>
      <c r="T59" s="36">
        <f>SUMIFS(СВЦЭМ!$D$39:$D$782,СВЦЭМ!$A$39:$A$782,$A59,СВЦЭМ!$B$39:$B$782,T$47)+'СЕТ СН'!$F$14+СВЦЭМ!$D$10+'СЕТ СН'!$F$6-'СЕТ СН'!$F$26</f>
        <v>1540.80987792</v>
      </c>
      <c r="U59" s="36">
        <f>SUMIFS(СВЦЭМ!$D$39:$D$782,СВЦЭМ!$A$39:$A$782,$A59,СВЦЭМ!$B$39:$B$782,U$47)+'СЕТ СН'!$F$14+СВЦЭМ!$D$10+'СЕТ СН'!$F$6-'СЕТ СН'!$F$26</f>
        <v>1542.7415959499999</v>
      </c>
      <c r="V59" s="36">
        <f>SUMIFS(СВЦЭМ!$D$39:$D$782,СВЦЭМ!$A$39:$A$782,$A59,СВЦЭМ!$B$39:$B$782,V$47)+'СЕТ СН'!$F$14+СВЦЭМ!$D$10+'СЕТ СН'!$F$6-'СЕТ СН'!$F$26</f>
        <v>1555.0384263000001</v>
      </c>
      <c r="W59" s="36">
        <f>SUMIFS(СВЦЭМ!$D$39:$D$782,СВЦЭМ!$A$39:$A$782,$A59,СВЦЭМ!$B$39:$B$782,W$47)+'СЕТ СН'!$F$14+СВЦЭМ!$D$10+'СЕТ СН'!$F$6-'СЕТ СН'!$F$26</f>
        <v>1555.7428530499999</v>
      </c>
      <c r="X59" s="36">
        <f>SUMIFS(СВЦЭМ!$D$39:$D$782,СВЦЭМ!$A$39:$A$782,$A59,СВЦЭМ!$B$39:$B$782,X$47)+'СЕТ СН'!$F$14+СВЦЭМ!$D$10+'СЕТ СН'!$F$6-'СЕТ СН'!$F$26</f>
        <v>1617.8267481099999</v>
      </c>
      <c r="Y59" s="36">
        <f>SUMIFS(СВЦЭМ!$D$39:$D$782,СВЦЭМ!$A$39:$A$782,$A59,СВЦЭМ!$B$39:$B$782,Y$47)+'СЕТ СН'!$F$14+СВЦЭМ!$D$10+'СЕТ СН'!$F$6-'СЕТ СН'!$F$26</f>
        <v>1693.8541622299999</v>
      </c>
    </row>
    <row r="60" spans="1:25" ht="15.75" x14ac:dyDescent="0.2">
      <c r="A60" s="35">
        <f t="shared" si="1"/>
        <v>45151</v>
      </c>
      <c r="B60" s="36">
        <f>SUMIFS(СВЦЭМ!$D$39:$D$782,СВЦЭМ!$A$39:$A$782,$A60,СВЦЭМ!$B$39:$B$782,B$47)+'СЕТ СН'!$F$14+СВЦЭМ!$D$10+'СЕТ СН'!$F$6-'СЕТ СН'!$F$26</f>
        <v>1687.25586997</v>
      </c>
      <c r="C60" s="36">
        <f>SUMIFS(СВЦЭМ!$D$39:$D$782,СВЦЭМ!$A$39:$A$782,$A60,СВЦЭМ!$B$39:$B$782,C$47)+'СЕТ СН'!$F$14+СВЦЭМ!$D$10+'СЕТ СН'!$F$6-'СЕТ СН'!$F$26</f>
        <v>1756.9099639999999</v>
      </c>
      <c r="D60" s="36">
        <f>SUMIFS(СВЦЭМ!$D$39:$D$782,СВЦЭМ!$A$39:$A$782,$A60,СВЦЭМ!$B$39:$B$782,D$47)+'СЕТ СН'!$F$14+СВЦЭМ!$D$10+'СЕТ СН'!$F$6-'СЕТ СН'!$F$26</f>
        <v>1751.87419608</v>
      </c>
      <c r="E60" s="36">
        <f>SUMIFS(СВЦЭМ!$D$39:$D$782,СВЦЭМ!$A$39:$A$782,$A60,СВЦЭМ!$B$39:$B$782,E$47)+'СЕТ СН'!$F$14+СВЦЭМ!$D$10+'СЕТ СН'!$F$6-'СЕТ СН'!$F$26</f>
        <v>1834.6490556900001</v>
      </c>
      <c r="F60" s="36">
        <f>SUMIFS(СВЦЭМ!$D$39:$D$782,СВЦЭМ!$A$39:$A$782,$A60,СВЦЭМ!$B$39:$B$782,F$47)+'СЕТ СН'!$F$14+СВЦЭМ!$D$10+'СЕТ СН'!$F$6-'СЕТ СН'!$F$26</f>
        <v>1843.63472361</v>
      </c>
      <c r="G60" s="36">
        <f>SUMIFS(СВЦЭМ!$D$39:$D$782,СВЦЭМ!$A$39:$A$782,$A60,СВЦЭМ!$B$39:$B$782,G$47)+'СЕТ СН'!$F$14+СВЦЭМ!$D$10+'СЕТ СН'!$F$6-'СЕТ СН'!$F$26</f>
        <v>1825.5088123400001</v>
      </c>
      <c r="H60" s="36">
        <f>SUMIFS(СВЦЭМ!$D$39:$D$782,СВЦЭМ!$A$39:$A$782,$A60,СВЦЭМ!$B$39:$B$782,H$47)+'СЕТ СН'!$F$14+СВЦЭМ!$D$10+'СЕТ СН'!$F$6-'СЕТ СН'!$F$26</f>
        <v>1814.9712623999999</v>
      </c>
      <c r="I60" s="36">
        <f>SUMIFS(СВЦЭМ!$D$39:$D$782,СВЦЭМ!$A$39:$A$782,$A60,СВЦЭМ!$B$39:$B$782,I$47)+'СЕТ СН'!$F$14+СВЦЭМ!$D$10+'СЕТ СН'!$F$6-'СЕТ СН'!$F$26</f>
        <v>1750.0518240599999</v>
      </c>
      <c r="J60" s="36">
        <f>SUMIFS(СВЦЭМ!$D$39:$D$782,СВЦЭМ!$A$39:$A$782,$A60,СВЦЭМ!$B$39:$B$782,J$47)+'СЕТ СН'!$F$14+СВЦЭМ!$D$10+'СЕТ СН'!$F$6-'СЕТ СН'!$F$26</f>
        <v>1641.7449433100001</v>
      </c>
      <c r="K60" s="36">
        <f>SUMIFS(СВЦЭМ!$D$39:$D$782,СВЦЭМ!$A$39:$A$782,$A60,СВЦЭМ!$B$39:$B$782,K$47)+'СЕТ СН'!$F$14+СВЦЭМ!$D$10+'СЕТ СН'!$F$6-'СЕТ СН'!$F$26</f>
        <v>1549.6937498699999</v>
      </c>
      <c r="L60" s="36">
        <f>SUMIFS(СВЦЭМ!$D$39:$D$782,СВЦЭМ!$A$39:$A$782,$A60,СВЦЭМ!$B$39:$B$782,L$47)+'СЕТ СН'!$F$14+СВЦЭМ!$D$10+'СЕТ СН'!$F$6-'СЕТ СН'!$F$26</f>
        <v>1486.9330845300001</v>
      </c>
      <c r="M60" s="36">
        <f>SUMIFS(СВЦЭМ!$D$39:$D$782,СВЦЭМ!$A$39:$A$782,$A60,СВЦЭМ!$B$39:$B$782,M$47)+'СЕТ СН'!$F$14+СВЦЭМ!$D$10+'СЕТ СН'!$F$6-'СЕТ СН'!$F$26</f>
        <v>1461.4601009999999</v>
      </c>
      <c r="N60" s="36">
        <f>SUMIFS(СВЦЭМ!$D$39:$D$782,СВЦЭМ!$A$39:$A$782,$A60,СВЦЭМ!$B$39:$B$782,N$47)+'СЕТ СН'!$F$14+СВЦЭМ!$D$10+'СЕТ СН'!$F$6-'СЕТ СН'!$F$26</f>
        <v>1456.0874169599999</v>
      </c>
      <c r="O60" s="36">
        <f>SUMIFS(СВЦЭМ!$D$39:$D$782,СВЦЭМ!$A$39:$A$782,$A60,СВЦЭМ!$B$39:$B$782,O$47)+'СЕТ СН'!$F$14+СВЦЭМ!$D$10+'СЕТ СН'!$F$6-'СЕТ СН'!$F$26</f>
        <v>1470.3530179100001</v>
      </c>
      <c r="P60" s="36">
        <f>SUMIFS(СВЦЭМ!$D$39:$D$782,СВЦЭМ!$A$39:$A$782,$A60,СВЦЭМ!$B$39:$B$782,P$47)+'СЕТ СН'!$F$14+СВЦЭМ!$D$10+'СЕТ СН'!$F$6-'СЕТ СН'!$F$26</f>
        <v>1477.6427549299999</v>
      </c>
      <c r="Q60" s="36">
        <f>SUMIFS(СВЦЭМ!$D$39:$D$782,СВЦЭМ!$A$39:$A$782,$A60,СВЦЭМ!$B$39:$B$782,Q$47)+'СЕТ СН'!$F$14+СВЦЭМ!$D$10+'СЕТ СН'!$F$6-'СЕТ СН'!$F$26</f>
        <v>1475.2738319099999</v>
      </c>
      <c r="R60" s="36">
        <f>SUMIFS(СВЦЭМ!$D$39:$D$782,СВЦЭМ!$A$39:$A$782,$A60,СВЦЭМ!$B$39:$B$782,R$47)+'СЕТ СН'!$F$14+СВЦЭМ!$D$10+'СЕТ СН'!$F$6-'СЕТ СН'!$F$26</f>
        <v>1467.12931383</v>
      </c>
      <c r="S60" s="36">
        <f>SUMIFS(СВЦЭМ!$D$39:$D$782,СВЦЭМ!$A$39:$A$782,$A60,СВЦЭМ!$B$39:$B$782,S$47)+'СЕТ СН'!$F$14+СВЦЭМ!$D$10+'СЕТ СН'!$F$6-'СЕТ СН'!$F$26</f>
        <v>1424.4123060100001</v>
      </c>
      <c r="T60" s="36">
        <f>SUMIFS(СВЦЭМ!$D$39:$D$782,СВЦЭМ!$A$39:$A$782,$A60,СВЦЭМ!$B$39:$B$782,T$47)+'СЕТ СН'!$F$14+СВЦЭМ!$D$10+'СЕТ СН'!$F$6-'СЕТ СН'!$F$26</f>
        <v>1455.90577502</v>
      </c>
      <c r="U60" s="36">
        <f>SUMIFS(СВЦЭМ!$D$39:$D$782,СВЦЭМ!$A$39:$A$782,$A60,СВЦЭМ!$B$39:$B$782,U$47)+'СЕТ СН'!$F$14+СВЦЭМ!$D$10+'СЕТ СН'!$F$6-'СЕТ СН'!$F$26</f>
        <v>1448.24546418</v>
      </c>
      <c r="V60" s="36">
        <f>SUMIFS(СВЦЭМ!$D$39:$D$782,СВЦЭМ!$A$39:$A$782,$A60,СВЦЭМ!$B$39:$B$782,V$47)+'СЕТ СН'!$F$14+СВЦЭМ!$D$10+'СЕТ СН'!$F$6-'СЕТ СН'!$F$26</f>
        <v>1442.5340318999999</v>
      </c>
      <c r="W60" s="36">
        <f>SUMIFS(СВЦЭМ!$D$39:$D$782,СВЦЭМ!$A$39:$A$782,$A60,СВЦЭМ!$B$39:$B$782,W$47)+'СЕТ СН'!$F$14+СВЦЭМ!$D$10+'СЕТ СН'!$F$6-'СЕТ СН'!$F$26</f>
        <v>1448.4097227899999</v>
      </c>
      <c r="X60" s="36">
        <f>SUMIFS(СВЦЭМ!$D$39:$D$782,СВЦЭМ!$A$39:$A$782,$A60,СВЦЭМ!$B$39:$B$782,X$47)+'СЕТ СН'!$F$14+СВЦЭМ!$D$10+'СЕТ СН'!$F$6-'СЕТ СН'!$F$26</f>
        <v>1514.9974843299999</v>
      </c>
      <c r="Y60" s="36">
        <f>SUMIFS(СВЦЭМ!$D$39:$D$782,СВЦЭМ!$A$39:$A$782,$A60,СВЦЭМ!$B$39:$B$782,Y$47)+'СЕТ СН'!$F$14+СВЦЭМ!$D$10+'СЕТ СН'!$F$6-'СЕТ СН'!$F$26</f>
        <v>1600.00139956</v>
      </c>
    </row>
    <row r="61" spans="1:25" ht="15.75" x14ac:dyDescent="0.2">
      <c r="A61" s="35">
        <f t="shared" si="1"/>
        <v>45152</v>
      </c>
      <c r="B61" s="36">
        <f>SUMIFS(СВЦЭМ!$D$39:$D$782,СВЦЭМ!$A$39:$A$782,$A61,СВЦЭМ!$B$39:$B$782,B$47)+'СЕТ СН'!$F$14+СВЦЭМ!$D$10+'СЕТ СН'!$F$6-'СЕТ СН'!$F$26</f>
        <v>1774.3035772400001</v>
      </c>
      <c r="C61" s="36">
        <f>SUMIFS(СВЦЭМ!$D$39:$D$782,СВЦЭМ!$A$39:$A$782,$A61,СВЦЭМ!$B$39:$B$782,C$47)+'СЕТ СН'!$F$14+СВЦЭМ!$D$10+'СЕТ СН'!$F$6-'СЕТ СН'!$F$26</f>
        <v>1876.6283631599999</v>
      </c>
      <c r="D61" s="36">
        <f>SUMIFS(СВЦЭМ!$D$39:$D$782,СВЦЭМ!$A$39:$A$782,$A61,СВЦЭМ!$B$39:$B$782,D$47)+'СЕТ СН'!$F$14+СВЦЭМ!$D$10+'СЕТ СН'!$F$6-'СЕТ СН'!$F$26</f>
        <v>1882.6499050899999</v>
      </c>
      <c r="E61" s="36">
        <f>SUMIFS(СВЦЭМ!$D$39:$D$782,СВЦЭМ!$A$39:$A$782,$A61,СВЦЭМ!$B$39:$B$782,E$47)+'СЕТ СН'!$F$14+СВЦЭМ!$D$10+'СЕТ СН'!$F$6-'СЕТ СН'!$F$26</f>
        <v>1955.92945768</v>
      </c>
      <c r="F61" s="36">
        <f>SUMIFS(СВЦЭМ!$D$39:$D$782,СВЦЭМ!$A$39:$A$782,$A61,СВЦЭМ!$B$39:$B$782,F$47)+'СЕТ СН'!$F$14+СВЦЭМ!$D$10+'СЕТ СН'!$F$6-'СЕТ СН'!$F$26</f>
        <v>1965.2126453000001</v>
      </c>
      <c r="G61" s="36">
        <f>SUMIFS(СВЦЭМ!$D$39:$D$782,СВЦЭМ!$A$39:$A$782,$A61,СВЦЭМ!$B$39:$B$782,G$47)+'СЕТ СН'!$F$14+СВЦЭМ!$D$10+'СЕТ СН'!$F$6-'СЕТ СН'!$F$26</f>
        <v>1956.1351950200001</v>
      </c>
      <c r="H61" s="36">
        <f>SUMIFS(СВЦЭМ!$D$39:$D$782,СВЦЭМ!$A$39:$A$782,$A61,СВЦЭМ!$B$39:$B$782,H$47)+'СЕТ СН'!$F$14+СВЦЭМ!$D$10+'СЕТ СН'!$F$6-'СЕТ СН'!$F$26</f>
        <v>1919.5957738499999</v>
      </c>
      <c r="I61" s="36">
        <f>SUMIFS(СВЦЭМ!$D$39:$D$782,СВЦЭМ!$A$39:$A$782,$A61,СВЦЭМ!$B$39:$B$782,I$47)+'СЕТ СН'!$F$14+СВЦЭМ!$D$10+'СЕТ СН'!$F$6-'СЕТ СН'!$F$26</f>
        <v>1773.4877807400001</v>
      </c>
      <c r="J61" s="36">
        <f>SUMIFS(СВЦЭМ!$D$39:$D$782,СВЦЭМ!$A$39:$A$782,$A61,СВЦЭМ!$B$39:$B$782,J$47)+'СЕТ СН'!$F$14+СВЦЭМ!$D$10+'СЕТ СН'!$F$6-'СЕТ СН'!$F$26</f>
        <v>1631.63941647</v>
      </c>
      <c r="K61" s="36">
        <f>SUMIFS(СВЦЭМ!$D$39:$D$782,СВЦЭМ!$A$39:$A$782,$A61,СВЦЭМ!$B$39:$B$782,K$47)+'СЕТ СН'!$F$14+СВЦЭМ!$D$10+'СЕТ СН'!$F$6-'СЕТ СН'!$F$26</f>
        <v>1560.0069391500001</v>
      </c>
      <c r="L61" s="36">
        <f>SUMIFS(СВЦЭМ!$D$39:$D$782,СВЦЭМ!$A$39:$A$782,$A61,СВЦЭМ!$B$39:$B$782,L$47)+'СЕТ СН'!$F$14+СВЦЭМ!$D$10+'СЕТ СН'!$F$6-'СЕТ СН'!$F$26</f>
        <v>1524.8730388199999</v>
      </c>
      <c r="M61" s="36">
        <f>SUMIFS(СВЦЭМ!$D$39:$D$782,СВЦЭМ!$A$39:$A$782,$A61,СВЦЭМ!$B$39:$B$782,M$47)+'СЕТ СН'!$F$14+СВЦЭМ!$D$10+'СЕТ СН'!$F$6-'СЕТ СН'!$F$26</f>
        <v>1522.0313251699999</v>
      </c>
      <c r="N61" s="36">
        <f>SUMIFS(СВЦЭМ!$D$39:$D$782,СВЦЭМ!$A$39:$A$782,$A61,СВЦЭМ!$B$39:$B$782,N$47)+'СЕТ СН'!$F$14+СВЦЭМ!$D$10+'СЕТ СН'!$F$6-'СЕТ СН'!$F$26</f>
        <v>1581.5981848500001</v>
      </c>
      <c r="O61" s="36">
        <f>SUMIFS(СВЦЭМ!$D$39:$D$782,СВЦЭМ!$A$39:$A$782,$A61,СВЦЭМ!$B$39:$B$782,O$47)+'СЕТ СН'!$F$14+СВЦЭМ!$D$10+'СЕТ СН'!$F$6-'СЕТ СН'!$F$26</f>
        <v>1621.3770279600001</v>
      </c>
      <c r="P61" s="36">
        <f>SUMIFS(СВЦЭМ!$D$39:$D$782,СВЦЭМ!$A$39:$A$782,$A61,СВЦЭМ!$B$39:$B$782,P$47)+'СЕТ СН'!$F$14+СВЦЭМ!$D$10+'СЕТ СН'!$F$6-'СЕТ СН'!$F$26</f>
        <v>1621.7972421899999</v>
      </c>
      <c r="Q61" s="36">
        <f>SUMIFS(СВЦЭМ!$D$39:$D$782,СВЦЭМ!$A$39:$A$782,$A61,СВЦЭМ!$B$39:$B$782,Q$47)+'СЕТ СН'!$F$14+СВЦЭМ!$D$10+'СЕТ СН'!$F$6-'СЕТ СН'!$F$26</f>
        <v>1635.3019687200001</v>
      </c>
      <c r="R61" s="36">
        <f>SUMIFS(СВЦЭМ!$D$39:$D$782,СВЦЭМ!$A$39:$A$782,$A61,СВЦЭМ!$B$39:$B$782,R$47)+'СЕТ СН'!$F$14+СВЦЭМ!$D$10+'СЕТ СН'!$F$6-'СЕТ СН'!$F$26</f>
        <v>1633.66650529</v>
      </c>
      <c r="S61" s="36">
        <f>SUMIFS(СВЦЭМ!$D$39:$D$782,СВЦЭМ!$A$39:$A$782,$A61,СВЦЭМ!$B$39:$B$782,S$47)+'СЕТ СН'!$F$14+СВЦЭМ!$D$10+'СЕТ СН'!$F$6-'СЕТ СН'!$F$26</f>
        <v>1596.7229899199999</v>
      </c>
      <c r="T61" s="36">
        <f>SUMIFS(СВЦЭМ!$D$39:$D$782,СВЦЭМ!$A$39:$A$782,$A61,СВЦЭМ!$B$39:$B$782,T$47)+'СЕТ СН'!$F$14+СВЦЭМ!$D$10+'СЕТ СН'!$F$6-'СЕТ СН'!$F$26</f>
        <v>1622.90076075</v>
      </c>
      <c r="U61" s="36">
        <f>SUMIFS(СВЦЭМ!$D$39:$D$782,СВЦЭМ!$A$39:$A$782,$A61,СВЦЭМ!$B$39:$B$782,U$47)+'СЕТ СН'!$F$14+СВЦЭМ!$D$10+'СЕТ СН'!$F$6-'СЕТ СН'!$F$26</f>
        <v>1626.5267413399999</v>
      </c>
      <c r="V61" s="36">
        <f>SUMIFS(СВЦЭМ!$D$39:$D$782,СВЦЭМ!$A$39:$A$782,$A61,СВЦЭМ!$B$39:$B$782,V$47)+'СЕТ СН'!$F$14+СВЦЭМ!$D$10+'СЕТ СН'!$F$6-'СЕТ СН'!$F$26</f>
        <v>1625.05000466</v>
      </c>
      <c r="W61" s="36">
        <f>SUMIFS(СВЦЭМ!$D$39:$D$782,СВЦЭМ!$A$39:$A$782,$A61,СВЦЭМ!$B$39:$B$782,W$47)+'СЕТ СН'!$F$14+СВЦЭМ!$D$10+'СЕТ СН'!$F$6-'СЕТ СН'!$F$26</f>
        <v>1618.59569803</v>
      </c>
      <c r="X61" s="36">
        <f>SUMIFS(СВЦЭМ!$D$39:$D$782,СВЦЭМ!$A$39:$A$782,$A61,СВЦЭМ!$B$39:$B$782,X$47)+'СЕТ СН'!$F$14+СВЦЭМ!$D$10+'СЕТ СН'!$F$6-'СЕТ СН'!$F$26</f>
        <v>1694.5275755099999</v>
      </c>
      <c r="Y61" s="36">
        <f>SUMIFS(СВЦЭМ!$D$39:$D$782,СВЦЭМ!$A$39:$A$782,$A61,СВЦЭМ!$B$39:$B$782,Y$47)+'СЕТ СН'!$F$14+СВЦЭМ!$D$10+'СЕТ СН'!$F$6-'СЕТ СН'!$F$26</f>
        <v>1795.9633836800001</v>
      </c>
    </row>
    <row r="62" spans="1:25" ht="15.75" x14ac:dyDescent="0.2">
      <c r="A62" s="35">
        <f t="shared" si="1"/>
        <v>45153</v>
      </c>
      <c r="B62" s="36">
        <f>SUMIFS(СВЦЭМ!$D$39:$D$782,СВЦЭМ!$A$39:$A$782,$A62,СВЦЭМ!$B$39:$B$782,B$47)+'СЕТ СН'!$F$14+СВЦЭМ!$D$10+'СЕТ СН'!$F$6-'СЕТ СН'!$F$26</f>
        <v>1824.4014780499999</v>
      </c>
      <c r="C62" s="36">
        <f>SUMIFS(СВЦЭМ!$D$39:$D$782,СВЦЭМ!$A$39:$A$782,$A62,СВЦЭМ!$B$39:$B$782,C$47)+'СЕТ СН'!$F$14+СВЦЭМ!$D$10+'СЕТ СН'!$F$6-'СЕТ СН'!$F$26</f>
        <v>1925.15367158</v>
      </c>
      <c r="D62" s="36">
        <f>SUMIFS(СВЦЭМ!$D$39:$D$782,СВЦЭМ!$A$39:$A$782,$A62,СВЦЭМ!$B$39:$B$782,D$47)+'СЕТ СН'!$F$14+СВЦЭМ!$D$10+'СЕТ СН'!$F$6-'СЕТ СН'!$F$26</f>
        <v>2022.7027205300001</v>
      </c>
      <c r="E62" s="36">
        <f>SUMIFS(СВЦЭМ!$D$39:$D$782,СВЦЭМ!$A$39:$A$782,$A62,СВЦЭМ!$B$39:$B$782,E$47)+'СЕТ СН'!$F$14+СВЦЭМ!$D$10+'СЕТ СН'!$F$6-'СЕТ СН'!$F$26</f>
        <v>2088.19542787</v>
      </c>
      <c r="F62" s="36">
        <f>SUMIFS(СВЦЭМ!$D$39:$D$782,СВЦЭМ!$A$39:$A$782,$A62,СВЦЭМ!$B$39:$B$782,F$47)+'СЕТ СН'!$F$14+СВЦЭМ!$D$10+'СЕТ СН'!$F$6-'СЕТ СН'!$F$26</f>
        <v>2107.4511710100001</v>
      </c>
      <c r="G62" s="36">
        <f>SUMIFS(СВЦЭМ!$D$39:$D$782,СВЦЭМ!$A$39:$A$782,$A62,СВЦЭМ!$B$39:$B$782,G$47)+'СЕТ СН'!$F$14+СВЦЭМ!$D$10+'СЕТ СН'!$F$6-'СЕТ СН'!$F$26</f>
        <v>2100.6061407300003</v>
      </c>
      <c r="H62" s="36">
        <f>SUMIFS(СВЦЭМ!$D$39:$D$782,СВЦЭМ!$A$39:$A$782,$A62,СВЦЭМ!$B$39:$B$782,H$47)+'СЕТ СН'!$F$14+СВЦЭМ!$D$10+'СЕТ СН'!$F$6-'СЕТ СН'!$F$26</f>
        <v>2002.56794289</v>
      </c>
      <c r="I62" s="36">
        <f>SUMIFS(СВЦЭМ!$D$39:$D$782,СВЦЭМ!$A$39:$A$782,$A62,СВЦЭМ!$B$39:$B$782,I$47)+'СЕТ СН'!$F$14+СВЦЭМ!$D$10+'СЕТ СН'!$F$6-'СЕТ СН'!$F$26</f>
        <v>1886.4142827200001</v>
      </c>
      <c r="J62" s="36">
        <f>SUMIFS(СВЦЭМ!$D$39:$D$782,СВЦЭМ!$A$39:$A$782,$A62,СВЦЭМ!$B$39:$B$782,J$47)+'СЕТ СН'!$F$14+СВЦЭМ!$D$10+'СЕТ СН'!$F$6-'СЕТ СН'!$F$26</f>
        <v>1777.3778281899999</v>
      </c>
      <c r="K62" s="36">
        <f>SUMIFS(СВЦЭМ!$D$39:$D$782,СВЦЭМ!$A$39:$A$782,$A62,СВЦЭМ!$B$39:$B$782,K$47)+'СЕТ СН'!$F$14+СВЦЭМ!$D$10+'СЕТ СН'!$F$6-'СЕТ СН'!$F$26</f>
        <v>1681.7289125699999</v>
      </c>
      <c r="L62" s="36">
        <f>SUMIFS(СВЦЭМ!$D$39:$D$782,СВЦЭМ!$A$39:$A$782,$A62,СВЦЭМ!$B$39:$B$782,L$47)+'СЕТ СН'!$F$14+СВЦЭМ!$D$10+'СЕТ СН'!$F$6-'СЕТ СН'!$F$26</f>
        <v>1666.8444073200001</v>
      </c>
      <c r="M62" s="36">
        <f>SUMIFS(СВЦЭМ!$D$39:$D$782,СВЦЭМ!$A$39:$A$782,$A62,СВЦЭМ!$B$39:$B$782,M$47)+'СЕТ СН'!$F$14+СВЦЭМ!$D$10+'СЕТ СН'!$F$6-'СЕТ СН'!$F$26</f>
        <v>1656.0678819699999</v>
      </c>
      <c r="N62" s="36">
        <f>SUMIFS(СВЦЭМ!$D$39:$D$782,СВЦЭМ!$A$39:$A$782,$A62,СВЦЭМ!$B$39:$B$782,N$47)+'СЕТ СН'!$F$14+СВЦЭМ!$D$10+'СЕТ СН'!$F$6-'СЕТ СН'!$F$26</f>
        <v>1649.4983474799999</v>
      </c>
      <c r="O62" s="36">
        <f>SUMIFS(СВЦЭМ!$D$39:$D$782,СВЦЭМ!$A$39:$A$782,$A62,СВЦЭМ!$B$39:$B$782,O$47)+'СЕТ СН'!$F$14+СВЦЭМ!$D$10+'СЕТ СН'!$F$6-'СЕТ СН'!$F$26</f>
        <v>1635.04966767</v>
      </c>
      <c r="P62" s="36">
        <f>SUMIFS(СВЦЭМ!$D$39:$D$782,СВЦЭМ!$A$39:$A$782,$A62,СВЦЭМ!$B$39:$B$782,P$47)+'СЕТ СН'!$F$14+СВЦЭМ!$D$10+'СЕТ СН'!$F$6-'СЕТ СН'!$F$26</f>
        <v>1635.98965942</v>
      </c>
      <c r="Q62" s="36">
        <f>SUMIFS(СВЦЭМ!$D$39:$D$782,СВЦЭМ!$A$39:$A$782,$A62,СВЦЭМ!$B$39:$B$782,Q$47)+'СЕТ СН'!$F$14+СВЦЭМ!$D$10+'СЕТ СН'!$F$6-'СЕТ СН'!$F$26</f>
        <v>1636.07389524</v>
      </c>
      <c r="R62" s="36">
        <f>SUMIFS(СВЦЭМ!$D$39:$D$782,СВЦЭМ!$A$39:$A$782,$A62,СВЦЭМ!$B$39:$B$782,R$47)+'СЕТ СН'!$F$14+СВЦЭМ!$D$10+'СЕТ СН'!$F$6-'СЕТ СН'!$F$26</f>
        <v>1589.5895759699999</v>
      </c>
      <c r="S62" s="36">
        <f>SUMIFS(СВЦЭМ!$D$39:$D$782,СВЦЭМ!$A$39:$A$782,$A62,СВЦЭМ!$B$39:$B$782,S$47)+'СЕТ СН'!$F$14+СВЦЭМ!$D$10+'СЕТ СН'!$F$6-'СЕТ СН'!$F$26</f>
        <v>1587.3569729599999</v>
      </c>
      <c r="T62" s="36">
        <f>SUMIFS(СВЦЭМ!$D$39:$D$782,СВЦЭМ!$A$39:$A$782,$A62,СВЦЭМ!$B$39:$B$782,T$47)+'СЕТ СН'!$F$14+СВЦЭМ!$D$10+'СЕТ СН'!$F$6-'СЕТ СН'!$F$26</f>
        <v>1633.4094253400001</v>
      </c>
      <c r="U62" s="36">
        <f>SUMIFS(СВЦЭМ!$D$39:$D$782,СВЦЭМ!$A$39:$A$782,$A62,СВЦЭМ!$B$39:$B$782,U$47)+'СЕТ СН'!$F$14+СВЦЭМ!$D$10+'СЕТ СН'!$F$6-'СЕТ СН'!$F$26</f>
        <v>1623.7403612600001</v>
      </c>
      <c r="V62" s="36">
        <f>SUMIFS(СВЦЭМ!$D$39:$D$782,СВЦЭМ!$A$39:$A$782,$A62,СВЦЭМ!$B$39:$B$782,V$47)+'СЕТ СН'!$F$14+СВЦЭМ!$D$10+'СЕТ СН'!$F$6-'СЕТ СН'!$F$26</f>
        <v>1623.6795741799999</v>
      </c>
      <c r="W62" s="36">
        <f>SUMIFS(СВЦЭМ!$D$39:$D$782,СВЦЭМ!$A$39:$A$782,$A62,СВЦЭМ!$B$39:$B$782,W$47)+'СЕТ СН'!$F$14+СВЦЭМ!$D$10+'СЕТ СН'!$F$6-'СЕТ СН'!$F$26</f>
        <v>1623.0970432500001</v>
      </c>
      <c r="X62" s="36">
        <f>SUMIFS(СВЦЭМ!$D$39:$D$782,СВЦЭМ!$A$39:$A$782,$A62,СВЦЭМ!$B$39:$B$782,X$47)+'СЕТ СН'!$F$14+СВЦЭМ!$D$10+'СЕТ СН'!$F$6-'СЕТ СН'!$F$26</f>
        <v>1716.4958272199999</v>
      </c>
      <c r="Y62" s="36">
        <f>SUMIFS(СВЦЭМ!$D$39:$D$782,СВЦЭМ!$A$39:$A$782,$A62,СВЦЭМ!$B$39:$B$782,Y$47)+'СЕТ СН'!$F$14+СВЦЭМ!$D$10+'СЕТ СН'!$F$6-'СЕТ СН'!$F$26</f>
        <v>1799.2687266600001</v>
      </c>
    </row>
    <row r="63" spans="1:25" ht="15.75" x14ac:dyDescent="0.2">
      <c r="A63" s="35">
        <f t="shared" si="1"/>
        <v>45154</v>
      </c>
      <c r="B63" s="36">
        <f>SUMIFS(СВЦЭМ!$D$39:$D$782,СВЦЭМ!$A$39:$A$782,$A63,СВЦЭМ!$B$39:$B$782,B$47)+'СЕТ СН'!$F$14+СВЦЭМ!$D$10+'СЕТ СН'!$F$6-'СЕТ СН'!$F$26</f>
        <v>1925.5736935699999</v>
      </c>
      <c r="C63" s="36">
        <f>SUMIFS(СВЦЭМ!$D$39:$D$782,СВЦЭМ!$A$39:$A$782,$A63,СВЦЭМ!$B$39:$B$782,C$47)+'СЕТ СН'!$F$14+СВЦЭМ!$D$10+'СЕТ СН'!$F$6-'СЕТ СН'!$F$26</f>
        <v>1974.86332513</v>
      </c>
      <c r="D63" s="36">
        <f>SUMIFS(СВЦЭМ!$D$39:$D$782,СВЦЭМ!$A$39:$A$782,$A63,СВЦЭМ!$B$39:$B$782,D$47)+'СЕТ СН'!$F$14+СВЦЭМ!$D$10+'СЕТ СН'!$F$6-'СЕТ СН'!$F$26</f>
        <v>2010.31645727</v>
      </c>
      <c r="E63" s="36">
        <f>SUMIFS(СВЦЭМ!$D$39:$D$782,СВЦЭМ!$A$39:$A$782,$A63,СВЦЭМ!$B$39:$B$782,E$47)+'СЕТ СН'!$F$14+СВЦЭМ!$D$10+'СЕТ СН'!$F$6-'СЕТ СН'!$F$26</f>
        <v>2030.58690262</v>
      </c>
      <c r="F63" s="36">
        <f>SUMIFS(СВЦЭМ!$D$39:$D$782,СВЦЭМ!$A$39:$A$782,$A63,СВЦЭМ!$B$39:$B$782,F$47)+'СЕТ СН'!$F$14+СВЦЭМ!$D$10+'СЕТ СН'!$F$6-'СЕТ СН'!$F$26</f>
        <v>2060.9557238000002</v>
      </c>
      <c r="G63" s="36">
        <f>SUMIFS(СВЦЭМ!$D$39:$D$782,СВЦЭМ!$A$39:$A$782,$A63,СВЦЭМ!$B$39:$B$782,G$47)+'СЕТ СН'!$F$14+СВЦЭМ!$D$10+'СЕТ СН'!$F$6-'СЕТ СН'!$F$26</f>
        <v>2030.6991771200001</v>
      </c>
      <c r="H63" s="36">
        <f>SUMIFS(СВЦЭМ!$D$39:$D$782,СВЦЭМ!$A$39:$A$782,$A63,СВЦЭМ!$B$39:$B$782,H$47)+'СЕТ СН'!$F$14+СВЦЭМ!$D$10+'СЕТ СН'!$F$6-'СЕТ СН'!$F$26</f>
        <v>2005.6623879599999</v>
      </c>
      <c r="I63" s="36">
        <f>SUMIFS(СВЦЭМ!$D$39:$D$782,СВЦЭМ!$A$39:$A$782,$A63,СВЦЭМ!$B$39:$B$782,I$47)+'СЕТ СН'!$F$14+СВЦЭМ!$D$10+'СЕТ СН'!$F$6-'СЕТ СН'!$F$26</f>
        <v>1888.25475209</v>
      </c>
      <c r="J63" s="36">
        <f>SUMIFS(СВЦЭМ!$D$39:$D$782,СВЦЭМ!$A$39:$A$782,$A63,СВЦЭМ!$B$39:$B$782,J$47)+'СЕТ СН'!$F$14+СВЦЭМ!$D$10+'СЕТ СН'!$F$6-'СЕТ СН'!$F$26</f>
        <v>1813.9339032099999</v>
      </c>
      <c r="K63" s="36">
        <f>SUMIFS(СВЦЭМ!$D$39:$D$782,СВЦЭМ!$A$39:$A$782,$A63,СВЦЭМ!$B$39:$B$782,K$47)+'СЕТ СН'!$F$14+СВЦЭМ!$D$10+'СЕТ СН'!$F$6-'СЕТ СН'!$F$26</f>
        <v>1739.98073712</v>
      </c>
      <c r="L63" s="36">
        <f>SUMIFS(СВЦЭМ!$D$39:$D$782,СВЦЭМ!$A$39:$A$782,$A63,СВЦЭМ!$B$39:$B$782,L$47)+'СЕТ СН'!$F$14+СВЦЭМ!$D$10+'СЕТ СН'!$F$6-'СЕТ СН'!$F$26</f>
        <v>1702.6828921399999</v>
      </c>
      <c r="M63" s="36">
        <f>SUMIFS(СВЦЭМ!$D$39:$D$782,СВЦЭМ!$A$39:$A$782,$A63,СВЦЭМ!$B$39:$B$782,M$47)+'СЕТ СН'!$F$14+СВЦЭМ!$D$10+'СЕТ СН'!$F$6-'СЕТ СН'!$F$26</f>
        <v>1678.09138598</v>
      </c>
      <c r="N63" s="36">
        <f>SUMIFS(СВЦЭМ!$D$39:$D$782,СВЦЭМ!$A$39:$A$782,$A63,СВЦЭМ!$B$39:$B$782,N$47)+'СЕТ СН'!$F$14+СВЦЭМ!$D$10+'СЕТ СН'!$F$6-'СЕТ СН'!$F$26</f>
        <v>1688.4777247699999</v>
      </c>
      <c r="O63" s="36">
        <f>SUMIFS(СВЦЭМ!$D$39:$D$782,СВЦЭМ!$A$39:$A$782,$A63,СВЦЭМ!$B$39:$B$782,O$47)+'СЕТ СН'!$F$14+СВЦЭМ!$D$10+'СЕТ СН'!$F$6-'СЕТ СН'!$F$26</f>
        <v>1693.9064444200001</v>
      </c>
      <c r="P63" s="36">
        <f>SUMIFS(СВЦЭМ!$D$39:$D$782,СВЦЭМ!$A$39:$A$782,$A63,СВЦЭМ!$B$39:$B$782,P$47)+'СЕТ СН'!$F$14+СВЦЭМ!$D$10+'СЕТ СН'!$F$6-'СЕТ СН'!$F$26</f>
        <v>1673.70242338</v>
      </c>
      <c r="Q63" s="36">
        <f>SUMIFS(СВЦЭМ!$D$39:$D$782,СВЦЭМ!$A$39:$A$782,$A63,СВЦЭМ!$B$39:$B$782,Q$47)+'СЕТ СН'!$F$14+СВЦЭМ!$D$10+'СЕТ СН'!$F$6-'СЕТ СН'!$F$26</f>
        <v>1684.6502782499999</v>
      </c>
      <c r="R63" s="36">
        <f>SUMIFS(СВЦЭМ!$D$39:$D$782,СВЦЭМ!$A$39:$A$782,$A63,СВЦЭМ!$B$39:$B$782,R$47)+'СЕТ СН'!$F$14+СВЦЭМ!$D$10+'СЕТ СН'!$F$6-'СЕТ СН'!$F$26</f>
        <v>1635.3008696500001</v>
      </c>
      <c r="S63" s="36">
        <f>SUMIFS(СВЦЭМ!$D$39:$D$782,СВЦЭМ!$A$39:$A$782,$A63,СВЦЭМ!$B$39:$B$782,S$47)+'СЕТ СН'!$F$14+СВЦЭМ!$D$10+'СЕТ СН'!$F$6-'СЕТ СН'!$F$26</f>
        <v>1624.3478951499999</v>
      </c>
      <c r="T63" s="36">
        <f>SUMIFS(СВЦЭМ!$D$39:$D$782,СВЦЭМ!$A$39:$A$782,$A63,СВЦЭМ!$B$39:$B$782,T$47)+'СЕТ СН'!$F$14+СВЦЭМ!$D$10+'СЕТ СН'!$F$6-'СЕТ СН'!$F$26</f>
        <v>1662.09624156</v>
      </c>
      <c r="U63" s="36">
        <f>SUMIFS(СВЦЭМ!$D$39:$D$782,СВЦЭМ!$A$39:$A$782,$A63,СВЦЭМ!$B$39:$B$782,U$47)+'СЕТ СН'!$F$14+СВЦЭМ!$D$10+'СЕТ СН'!$F$6-'СЕТ СН'!$F$26</f>
        <v>1660.5773818600001</v>
      </c>
      <c r="V63" s="36">
        <f>SUMIFS(СВЦЭМ!$D$39:$D$782,СВЦЭМ!$A$39:$A$782,$A63,СВЦЭМ!$B$39:$B$782,V$47)+'СЕТ СН'!$F$14+СВЦЭМ!$D$10+'СЕТ СН'!$F$6-'СЕТ СН'!$F$26</f>
        <v>1663.25659122</v>
      </c>
      <c r="W63" s="36">
        <f>SUMIFS(СВЦЭМ!$D$39:$D$782,СВЦЭМ!$A$39:$A$782,$A63,СВЦЭМ!$B$39:$B$782,W$47)+'СЕТ СН'!$F$14+СВЦЭМ!$D$10+'СЕТ СН'!$F$6-'СЕТ СН'!$F$26</f>
        <v>1659.64838018</v>
      </c>
      <c r="X63" s="36">
        <f>SUMIFS(СВЦЭМ!$D$39:$D$782,СВЦЭМ!$A$39:$A$782,$A63,СВЦЭМ!$B$39:$B$782,X$47)+'СЕТ СН'!$F$14+СВЦЭМ!$D$10+'СЕТ СН'!$F$6-'СЕТ СН'!$F$26</f>
        <v>1726.6314219000001</v>
      </c>
      <c r="Y63" s="36">
        <f>SUMIFS(СВЦЭМ!$D$39:$D$782,СВЦЭМ!$A$39:$A$782,$A63,СВЦЭМ!$B$39:$B$782,Y$47)+'СЕТ СН'!$F$14+СВЦЭМ!$D$10+'СЕТ СН'!$F$6-'СЕТ СН'!$F$26</f>
        <v>1832.4601652399999</v>
      </c>
    </row>
    <row r="64" spans="1:25" ht="15.75" x14ac:dyDescent="0.2">
      <c r="A64" s="35">
        <f t="shared" si="1"/>
        <v>45155</v>
      </c>
      <c r="B64" s="36">
        <f>SUMIFS(СВЦЭМ!$D$39:$D$782,СВЦЭМ!$A$39:$A$782,$A64,СВЦЭМ!$B$39:$B$782,B$47)+'СЕТ СН'!$F$14+СВЦЭМ!$D$10+'СЕТ СН'!$F$6-'СЕТ СН'!$F$26</f>
        <v>1776.8807755099999</v>
      </c>
      <c r="C64" s="36">
        <f>SUMIFS(СВЦЭМ!$D$39:$D$782,СВЦЭМ!$A$39:$A$782,$A64,СВЦЭМ!$B$39:$B$782,C$47)+'СЕТ СН'!$F$14+СВЦЭМ!$D$10+'СЕТ СН'!$F$6-'СЕТ СН'!$F$26</f>
        <v>1853.40382815</v>
      </c>
      <c r="D64" s="36">
        <f>SUMIFS(СВЦЭМ!$D$39:$D$782,СВЦЭМ!$A$39:$A$782,$A64,СВЦЭМ!$B$39:$B$782,D$47)+'СЕТ СН'!$F$14+СВЦЭМ!$D$10+'СЕТ СН'!$F$6-'СЕТ СН'!$F$26</f>
        <v>1874.4722411600001</v>
      </c>
      <c r="E64" s="36">
        <f>SUMIFS(СВЦЭМ!$D$39:$D$782,СВЦЭМ!$A$39:$A$782,$A64,СВЦЭМ!$B$39:$B$782,E$47)+'СЕТ СН'!$F$14+СВЦЭМ!$D$10+'СЕТ СН'!$F$6-'СЕТ СН'!$F$26</f>
        <v>1877.73071347</v>
      </c>
      <c r="F64" s="36">
        <f>SUMIFS(СВЦЭМ!$D$39:$D$782,СВЦЭМ!$A$39:$A$782,$A64,СВЦЭМ!$B$39:$B$782,F$47)+'СЕТ СН'!$F$14+СВЦЭМ!$D$10+'СЕТ СН'!$F$6-'СЕТ СН'!$F$26</f>
        <v>1899.79176579</v>
      </c>
      <c r="G64" s="36">
        <f>SUMIFS(СВЦЭМ!$D$39:$D$782,СВЦЭМ!$A$39:$A$782,$A64,СВЦЭМ!$B$39:$B$782,G$47)+'СЕТ СН'!$F$14+СВЦЭМ!$D$10+'СЕТ СН'!$F$6-'СЕТ СН'!$F$26</f>
        <v>1887.92839278</v>
      </c>
      <c r="H64" s="36">
        <f>SUMIFS(СВЦЭМ!$D$39:$D$782,СВЦЭМ!$A$39:$A$782,$A64,СВЦЭМ!$B$39:$B$782,H$47)+'СЕТ СН'!$F$14+СВЦЭМ!$D$10+'СЕТ СН'!$F$6-'СЕТ СН'!$F$26</f>
        <v>1807.78890477</v>
      </c>
      <c r="I64" s="36">
        <f>SUMIFS(СВЦЭМ!$D$39:$D$782,СВЦЭМ!$A$39:$A$782,$A64,СВЦЭМ!$B$39:$B$782,I$47)+'СЕТ СН'!$F$14+СВЦЭМ!$D$10+'СЕТ СН'!$F$6-'СЕТ СН'!$F$26</f>
        <v>1723.4703975699999</v>
      </c>
      <c r="J64" s="36">
        <f>SUMIFS(СВЦЭМ!$D$39:$D$782,СВЦЭМ!$A$39:$A$782,$A64,СВЦЭМ!$B$39:$B$782,J$47)+'СЕТ СН'!$F$14+СВЦЭМ!$D$10+'СЕТ СН'!$F$6-'СЕТ СН'!$F$26</f>
        <v>1615.9482298200001</v>
      </c>
      <c r="K64" s="36">
        <f>SUMIFS(СВЦЭМ!$D$39:$D$782,СВЦЭМ!$A$39:$A$782,$A64,СВЦЭМ!$B$39:$B$782,K$47)+'СЕТ СН'!$F$14+СВЦЭМ!$D$10+'СЕТ СН'!$F$6-'СЕТ СН'!$F$26</f>
        <v>1559.3918670600001</v>
      </c>
      <c r="L64" s="36">
        <f>SUMIFS(СВЦЭМ!$D$39:$D$782,СВЦЭМ!$A$39:$A$782,$A64,СВЦЭМ!$B$39:$B$782,L$47)+'СЕТ СН'!$F$14+СВЦЭМ!$D$10+'СЕТ СН'!$F$6-'СЕТ СН'!$F$26</f>
        <v>1521.1142372100001</v>
      </c>
      <c r="M64" s="36">
        <f>SUMIFS(СВЦЭМ!$D$39:$D$782,СВЦЭМ!$A$39:$A$782,$A64,СВЦЭМ!$B$39:$B$782,M$47)+'СЕТ СН'!$F$14+СВЦЭМ!$D$10+'СЕТ СН'!$F$6-'СЕТ СН'!$F$26</f>
        <v>1491.11764466</v>
      </c>
      <c r="N64" s="36">
        <f>SUMIFS(СВЦЭМ!$D$39:$D$782,СВЦЭМ!$A$39:$A$782,$A64,СВЦЭМ!$B$39:$B$782,N$47)+'СЕТ СН'!$F$14+СВЦЭМ!$D$10+'СЕТ СН'!$F$6-'СЕТ СН'!$F$26</f>
        <v>1518.20502513</v>
      </c>
      <c r="O64" s="36">
        <f>SUMIFS(СВЦЭМ!$D$39:$D$782,СВЦЭМ!$A$39:$A$782,$A64,СВЦЭМ!$B$39:$B$782,O$47)+'СЕТ СН'!$F$14+СВЦЭМ!$D$10+'СЕТ СН'!$F$6-'СЕТ СН'!$F$26</f>
        <v>1515.7914502399999</v>
      </c>
      <c r="P64" s="36">
        <f>SUMIFS(СВЦЭМ!$D$39:$D$782,СВЦЭМ!$A$39:$A$782,$A64,СВЦЭМ!$B$39:$B$782,P$47)+'СЕТ СН'!$F$14+СВЦЭМ!$D$10+'СЕТ СН'!$F$6-'СЕТ СН'!$F$26</f>
        <v>1514.86677996</v>
      </c>
      <c r="Q64" s="36">
        <f>SUMIFS(СВЦЭМ!$D$39:$D$782,СВЦЭМ!$A$39:$A$782,$A64,СВЦЭМ!$B$39:$B$782,Q$47)+'СЕТ СН'!$F$14+СВЦЭМ!$D$10+'СЕТ СН'!$F$6-'СЕТ СН'!$F$26</f>
        <v>1532.3031180999999</v>
      </c>
      <c r="R64" s="36">
        <f>SUMIFS(СВЦЭМ!$D$39:$D$782,СВЦЭМ!$A$39:$A$782,$A64,СВЦЭМ!$B$39:$B$782,R$47)+'СЕТ СН'!$F$14+СВЦЭМ!$D$10+'СЕТ СН'!$F$6-'СЕТ СН'!$F$26</f>
        <v>1491.52571786</v>
      </c>
      <c r="S64" s="36">
        <f>SUMIFS(СВЦЭМ!$D$39:$D$782,СВЦЭМ!$A$39:$A$782,$A64,СВЦЭМ!$B$39:$B$782,S$47)+'СЕТ СН'!$F$14+СВЦЭМ!$D$10+'СЕТ СН'!$F$6-'СЕТ СН'!$F$26</f>
        <v>1490.4395608</v>
      </c>
      <c r="T64" s="36">
        <f>SUMIFS(СВЦЭМ!$D$39:$D$782,СВЦЭМ!$A$39:$A$782,$A64,СВЦЭМ!$B$39:$B$782,T$47)+'СЕТ СН'!$F$14+СВЦЭМ!$D$10+'СЕТ СН'!$F$6-'СЕТ СН'!$F$26</f>
        <v>1524.9491564699999</v>
      </c>
      <c r="U64" s="36">
        <f>SUMIFS(СВЦЭМ!$D$39:$D$782,СВЦЭМ!$A$39:$A$782,$A64,СВЦЭМ!$B$39:$B$782,U$47)+'СЕТ СН'!$F$14+СВЦЭМ!$D$10+'СЕТ СН'!$F$6-'СЕТ СН'!$F$26</f>
        <v>1531.5837610599999</v>
      </c>
      <c r="V64" s="36">
        <f>SUMIFS(СВЦЭМ!$D$39:$D$782,СВЦЭМ!$A$39:$A$782,$A64,СВЦЭМ!$B$39:$B$782,V$47)+'СЕТ СН'!$F$14+СВЦЭМ!$D$10+'СЕТ СН'!$F$6-'СЕТ СН'!$F$26</f>
        <v>1537.91909749</v>
      </c>
      <c r="W64" s="36">
        <f>SUMIFS(СВЦЭМ!$D$39:$D$782,СВЦЭМ!$A$39:$A$782,$A64,СВЦЭМ!$B$39:$B$782,W$47)+'СЕТ СН'!$F$14+СВЦЭМ!$D$10+'СЕТ СН'!$F$6-'СЕТ СН'!$F$26</f>
        <v>1530.1183490000001</v>
      </c>
      <c r="X64" s="36">
        <f>SUMIFS(СВЦЭМ!$D$39:$D$782,СВЦЭМ!$A$39:$A$782,$A64,СВЦЭМ!$B$39:$B$782,X$47)+'СЕТ СН'!$F$14+СВЦЭМ!$D$10+'СЕТ СН'!$F$6-'СЕТ СН'!$F$26</f>
        <v>1589.3724215499999</v>
      </c>
      <c r="Y64" s="36">
        <f>SUMIFS(СВЦЭМ!$D$39:$D$782,СВЦЭМ!$A$39:$A$782,$A64,СВЦЭМ!$B$39:$B$782,Y$47)+'СЕТ СН'!$F$14+СВЦЭМ!$D$10+'СЕТ СН'!$F$6-'СЕТ СН'!$F$26</f>
        <v>1690.90989999</v>
      </c>
    </row>
    <row r="65" spans="1:25" ht="15.75" x14ac:dyDescent="0.2">
      <c r="A65" s="35">
        <f t="shared" si="1"/>
        <v>45156</v>
      </c>
      <c r="B65" s="36">
        <f>SUMIFS(СВЦЭМ!$D$39:$D$782,СВЦЭМ!$A$39:$A$782,$A65,СВЦЭМ!$B$39:$B$782,B$47)+'СЕТ СН'!$F$14+СВЦЭМ!$D$10+'СЕТ СН'!$F$6-'СЕТ СН'!$F$26</f>
        <v>1808.5850025699999</v>
      </c>
      <c r="C65" s="36">
        <f>SUMIFS(СВЦЭМ!$D$39:$D$782,СВЦЭМ!$A$39:$A$782,$A65,СВЦЭМ!$B$39:$B$782,C$47)+'СЕТ СН'!$F$14+СВЦЭМ!$D$10+'СЕТ СН'!$F$6-'СЕТ СН'!$F$26</f>
        <v>1904.61767394</v>
      </c>
      <c r="D65" s="36">
        <f>SUMIFS(СВЦЭМ!$D$39:$D$782,СВЦЭМ!$A$39:$A$782,$A65,СВЦЭМ!$B$39:$B$782,D$47)+'СЕТ СН'!$F$14+СВЦЭМ!$D$10+'СЕТ СН'!$F$6-'СЕТ СН'!$F$26</f>
        <v>1927.8545132500001</v>
      </c>
      <c r="E65" s="36">
        <f>SUMIFS(СВЦЭМ!$D$39:$D$782,СВЦЭМ!$A$39:$A$782,$A65,СВЦЭМ!$B$39:$B$782,E$47)+'СЕТ СН'!$F$14+СВЦЭМ!$D$10+'СЕТ СН'!$F$6-'СЕТ СН'!$F$26</f>
        <v>1951.4061155300001</v>
      </c>
      <c r="F65" s="36">
        <f>SUMIFS(СВЦЭМ!$D$39:$D$782,СВЦЭМ!$A$39:$A$782,$A65,СВЦЭМ!$B$39:$B$782,F$47)+'СЕТ СН'!$F$14+СВЦЭМ!$D$10+'СЕТ СН'!$F$6-'СЕТ СН'!$F$26</f>
        <v>2000.8842107299999</v>
      </c>
      <c r="G65" s="36">
        <f>SUMIFS(СВЦЭМ!$D$39:$D$782,СВЦЭМ!$A$39:$A$782,$A65,СВЦЭМ!$B$39:$B$782,G$47)+'СЕТ СН'!$F$14+СВЦЭМ!$D$10+'СЕТ СН'!$F$6-'СЕТ СН'!$F$26</f>
        <v>1979.71230941</v>
      </c>
      <c r="H65" s="36">
        <f>SUMIFS(СВЦЭМ!$D$39:$D$782,СВЦЭМ!$A$39:$A$782,$A65,СВЦЭМ!$B$39:$B$782,H$47)+'СЕТ СН'!$F$14+СВЦЭМ!$D$10+'СЕТ СН'!$F$6-'СЕТ СН'!$F$26</f>
        <v>1914.31631612</v>
      </c>
      <c r="I65" s="36">
        <f>SUMIFS(СВЦЭМ!$D$39:$D$782,СВЦЭМ!$A$39:$A$782,$A65,СВЦЭМ!$B$39:$B$782,I$47)+'СЕТ СН'!$F$14+СВЦЭМ!$D$10+'СЕТ СН'!$F$6-'СЕТ СН'!$F$26</f>
        <v>1797.4033912800001</v>
      </c>
      <c r="J65" s="36">
        <f>SUMIFS(СВЦЭМ!$D$39:$D$782,СВЦЭМ!$A$39:$A$782,$A65,СВЦЭМ!$B$39:$B$782,J$47)+'СЕТ СН'!$F$14+СВЦЭМ!$D$10+'СЕТ СН'!$F$6-'СЕТ СН'!$F$26</f>
        <v>1679.5879498199999</v>
      </c>
      <c r="K65" s="36">
        <f>SUMIFS(СВЦЭМ!$D$39:$D$782,СВЦЭМ!$A$39:$A$782,$A65,СВЦЭМ!$B$39:$B$782,K$47)+'СЕТ СН'!$F$14+СВЦЭМ!$D$10+'СЕТ СН'!$F$6-'СЕТ СН'!$F$26</f>
        <v>1608.6211698100001</v>
      </c>
      <c r="L65" s="36">
        <f>SUMIFS(СВЦЭМ!$D$39:$D$782,СВЦЭМ!$A$39:$A$782,$A65,СВЦЭМ!$B$39:$B$782,L$47)+'СЕТ СН'!$F$14+СВЦЭМ!$D$10+'СЕТ СН'!$F$6-'СЕТ СН'!$F$26</f>
        <v>1563.5514534700001</v>
      </c>
      <c r="M65" s="36">
        <f>SUMIFS(СВЦЭМ!$D$39:$D$782,СВЦЭМ!$A$39:$A$782,$A65,СВЦЭМ!$B$39:$B$782,M$47)+'СЕТ СН'!$F$14+СВЦЭМ!$D$10+'СЕТ СН'!$F$6-'СЕТ СН'!$F$26</f>
        <v>1532.0700719500001</v>
      </c>
      <c r="N65" s="36">
        <f>SUMIFS(СВЦЭМ!$D$39:$D$782,СВЦЭМ!$A$39:$A$782,$A65,СВЦЭМ!$B$39:$B$782,N$47)+'СЕТ СН'!$F$14+СВЦЭМ!$D$10+'СЕТ СН'!$F$6-'СЕТ СН'!$F$26</f>
        <v>1538.1472905400001</v>
      </c>
      <c r="O65" s="36">
        <f>SUMIFS(СВЦЭМ!$D$39:$D$782,СВЦЭМ!$A$39:$A$782,$A65,СВЦЭМ!$B$39:$B$782,O$47)+'СЕТ СН'!$F$14+СВЦЭМ!$D$10+'СЕТ СН'!$F$6-'СЕТ СН'!$F$26</f>
        <v>1533.7115955300001</v>
      </c>
      <c r="P65" s="36">
        <f>SUMIFS(СВЦЭМ!$D$39:$D$782,СВЦЭМ!$A$39:$A$782,$A65,СВЦЭМ!$B$39:$B$782,P$47)+'СЕТ СН'!$F$14+СВЦЭМ!$D$10+'СЕТ СН'!$F$6-'СЕТ СН'!$F$26</f>
        <v>1530.2834924799999</v>
      </c>
      <c r="Q65" s="36">
        <f>SUMIFS(СВЦЭМ!$D$39:$D$782,СВЦЭМ!$A$39:$A$782,$A65,СВЦЭМ!$B$39:$B$782,Q$47)+'СЕТ СН'!$F$14+СВЦЭМ!$D$10+'СЕТ СН'!$F$6-'СЕТ СН'!$F$26</f>
        <v>1532.7166515399999</v>
      </c>
      <c r="R65" s="36">
        <f>SUMIFS(СВЦЭМ!$D$39:$D$782,СВЦЭМ!$A$39:$A$782,$A65,СВЦЭМ!$B$39:$B$782,R$47)+'СЕТ СН'!$F$14+СВЦЭМ!$D$10+'СЕТ СН'!$F$6-'СЕТ СН'!$F$26</f>
        <v>1520.36089569</v>
      </c>
      <c r="S65" s="36">
        <f>SUMIFS(СВЦЭМ!$D$39:$D$782,СВЦЭМ!$A$39:$A$782,$A65,СВЦЭМ!$B$39:$B$782,S$47)+'СЕТ СН'!$F$14+СВЦЭМ!$D$10+'СЕТ СН'!$F$6-'СЕТ СН'!$F$26</f>
        <v>1509.1767745300001</v>
      </c>
      <c r="T65" s="36">
        <f>SUMIFS(СВЦЭМ!$D$39:$D$782,СВЦЭМ!$A$39:$A$782,$A65,СВЦЭМ!$B$39:$B$782,T$47)+'СЕТ СН'!$F$14+СВЦЭМ!$D$10+'СЕТ СН'!$F$6-'СЕТ СН'!$F$26</f>
        <v>1554.0989029</v>
      </c>
      <c r="U65" s="36">
        <f>SUMIFS(СВЦЭМ!$D$39:$D$782,СВЦЭМ!$A$39:$A$782,$A65,СВЦЭМ!$B$39:$B$782,U$47)+'СЕТ СН'!$F$14+СВЦЭМ!$D$10+'СЕТ СН'!$F$6-'СЕТ СН'!$F$26</f>
        <v>1554.6548467600001</v>
      </c>
      <c r="V65" s="36">
        <f>SUMIFS(СВЦЭМ!$D$39:$D$782,СВЦЭМ!$A$39:$A$782,$A65,СВЦЭМ!$B$39:$B$782,V$47)+'СЕТ СН'!$F$14+СВЦЭМ!$D$10+'СЕТ СН'!$F$6-'СЕТ СН'!$F$26</f>
        <v>1538.1614046699999</v>
      </c>
      <c r="W65" s="36">
        <f>SUMIFS(СВЦЭМ!$D$39:$D$782,СВЦЭМ!$A$39:$A$782,$A65,СВЦЭМ!$B$39:$B$782,W$47)+'СЕТ СН'!$F$14+СВЦЭМ!$D$10+'СЕТ СН'!$F$6-'СЕТ СН'!$F$26</f>
        <v>1527.03999144</v>
      </c>
      <c r="X65" s="36">
        <f>SUMIFS(СВЦЭМ!$D$39:$D$782,СВЦЭМ!$A$39:$A$782,$A65,СВЦЭМ!$B$39:$B$782,X$47)+'СЕТ СН'!$F$14+СВЦЭМ!$D$10+'СЕТ СН'!$F$6-'СЕТ СН'!$F$26</f>
        <v>1593.5932333799999</v>
      </c>
      <c r="Y65" s="36">
        <f>SUMIFS(СВЦЭМ!$D$39:$D$782,СВЦЭМ!$A$39:$A$782,$A65,СВЦЭМ!$B$39:$B$782,Y$47)+'СЕТ СН'!$F$14+СВЦЭМ!$D$10+'СЕТ СН'!$F$6-'СЕТ СН'!$F$26</f>
        <v>1695.3163525</v>
      </c>
    </row>
    <row r="66" spans="1:25" ht="15.75" x14ac:dyDescent="0.2">
      <c r="A66" s="35">
        <f t="shared" si="1"/>
        <v>45157</v>
      </c>
      <c r="B66" s="36">
        <f>SUMIFS(СВЦЭМ!$D$39:$D$782,СВЦЭМ!$A$39:$A$782,$A66,СВЦЭМ!$B$39:$B$782,B$47)+'СЕТ СН'!$F$14+СВЦЭМ!$D$10+'СЕТ СН'!$F$6-'СЕТ СН'!$F$26</f>
        <v>1741.73985397</v>
      </c>
      <c r="C66" s="36">
        <f>SUMIFS(СВЦЭМ!$D$39:$D$782,СВЦЭМ!$A$39:$A$782,$A66,СВЦЭМ!$B$39:$B$782,C$47)+'СЕТ СН'!$F$14+СВЦЭМ!$D$10+'СЕТ СН'!$F$6-'СЕТ СН'!$F$26</f>
        <v>1823.6523413499999</v>
      </c>
      <c r="D66" s="36">
        <f>SUMIFS(СВЦЭМ!$D$39:$D$782,СВЦЭМ!$A$39:$A$782,$A66,СВЦЭМ!$B$39:$B$782,D$47)+'СЕТ СН'!$F$14+СВЦЭМ!$D$10+'СЕТ СН'!$F$6-'СЕТ СН'!$F$26</f>
        <v>1819.3718318900001</v>
      </c>
      <c r="E66" s="36">
        <f>SUMIFS(СВЦЭМ!$D$39:$D$782,СВЦЭМ!$A$39:$A$782,$A66,СВЦЭМ!$B$39:$B$782,E$47)+'СЕТ СН'!$F$14+СВЦЭМ!$D$10+'СЕТ СН'!$F$6-'СЕТ СН'!$F$26</f>
        <v>1778.96981628</v>
      </c>
      <c r="F66" s="36">
        <f>SUMIFS(СВЦЭМ!$D$39:$D$782,СВЦЭМ!$A$39:$A$782,$A66,СВЦЭМ!$B$39:$B$782,F$47)+'СЕТ СН'!$F$14+СВЦЭМ!$D$10+'СЕТ СН'!$F$6-'СЕТ СН'!$F$26</f>
        <v>1843.6742750399999</v>
      </c>
      <c r="G66" s="36">
        <f>SUMIFS(СВЦЭМ!$D$39:$D$782,СВЦЭМ!$A$39:$A$782,$A66,СВЦЭМ!$B$39:$B$782,G$47)+'СЕТ СН'!$F$14+СВЦЭМ!$D$10+'СЕТ СН'!$F$6-'СЕТ СН'!$F$26</f>
        <v>1851.80108606</v>
      </c>
      <c r="H66" s="36">
        <f>SUMIFS(СВЦЭМ!$D$39:$D$782,СВЦЭМ!$A$39:$A$782,$A66,СВЦЭМ!$B$39:$B$782,H$47)+'СЕТ СН'!$F$14+СВЦЭМ!$D$10+'СЕТ СН'!$F$6-'СЕТ СН'!$F$26</f>
        <v>1869.3388764399999</v>
      </c>
      <c r="I66" s="36">
        <f>SUMIFS(СВЦЭМ!$D$39:$D$782,СВЦЭМ!$A$39:$A$782,$A66,СВЦЭМ!$B$39:$B$782,I$47)+'СЕТ СН'!$F$14+СВЦЭМ!$D$10+'СЕТ СН'!$F$6-'СЕТ СН'!$F$26</f>
        <v>1838.4525019800001</v>
      </c>
      <c r="J66" s="36">
        <f>SUMIFS(СВЦЭМ!$D$39:$D$782,СВЦЭМ!$A$39:$A$782,$A66,СВЦЭМ!$B$39:$B$782,J$47)+'СЕТ СН'!$F$14+СВЦЭМ!$D$10+'СЕТ СН'!$F$6-'СЕТ СН'!$F$26</f>
        <v>1750.5675222699999</v>
      </c>
      <c r="K66" s="36">
        <f>SUMIFS(СВЦЭМ!$D$39:$D$782,СВЦЭМ!$A$39:$A$782,$A66,СВЦЭМ!$B$39:$B$782,K$47)+'СЕТ СН'!$F$14+СВЦЭМ!$D$10+'СЕТ СН'!$F$6-'СЕТ СН'!$F$26</f>
        <v>1637.8592288699999</v>
      </c>
      <c r="L66" s="36">
        <f>SUMIFS(СВЦЭМ!$D$39:$D$782,СВЦЭМ!$A$39:$A$782,$A66,СВЦЭМ!$B$39:$B$782,L$47)+'СЕТ СН'!$F$14+СВЦЭМ!$D$10+'СЕТ СН'!$F$6-'СЕТ СН'!$F$26</f>
        <v>1566.29400854</v>
      </c>
      <c r="M66" s="36">
        <f>SUMIFS(СВЦЭМ!$D$39:$D$782,СВЦЭМ!$A$39:$A$782,$A66,СВЦЭМ!$B$39:$B$782,M$47)+'СЕТ СН'!$F$14+СВЦЭМ!$D$10+'СЕТ СН'!$F$6-'СЕТ СН'!$F$26</f>
        <v>1533.36122725</v>
      </c>
      <c r="N66" s="36">
        <f>SUMIFS(СВЦЭМ!$D$39:$D$782,СВЦЭМ!$A$39:$A$782,$A66,СВЦЭМ!$B$39:$B$782,N$47)+'СЕТ СН'!$F$14+СВЦЭМ!$D$10+'СЕТ СН'!$F$6-'СЕТ СН'!$F$26</f>
        <v>1528.5648084100001</v>
      </c>
      <c r="O66" s="36">
        <f>SUMIFS(СВЦЭМ!$D$39:$D$782,СВЦЭМ!$A$39:$A$782,$A66,СВЦЭМ!$B$39:$B$782,O$47)+'СЕТ СН'!$F$14+СВЦЭМ!$D$10+'СЕТ СН'!$F$6-'СЕТ СН'!$F$26</f>
        <v>1540.4849311600001</v>
      </c>
      <c r="P66" s="36">
        <f>SUMIFS(СВЦЭМ!$D$39:$D$782,СВЦЭМ!$A$39:$A$782,$A66,СВЦЭМ!$B$39:$B$782,P$47)+'СЕТ СН'!$F$14+СВЦЭМ!$D$10+'СЕТ СН'!$F$6-'СЕТ СН'!$F$26</f>
        <v>1513.5630580699999</v>
      </c>
      <c r="Q66" s="36">
        <f>SUMIFS(СВЦЭМ!$D$39:$D$782,СВЦЭМ!$A$39:$A$782,$A66,СВЦЭМ!$B$39:$B$782,Q$47)+'СЕТ СН'!$F$14+СВЦЭМ!$D$10+'СЕТ СН'!$F$6-'СЕТ СН'!$F$26</f>
        <v>1509.73520338</v>
      </c>
      <c r="R66" s="36">
        <f>SUMIFS(СВЦЭМ!$D$39:$D$782,СВЦЭМ!$A$39:$A$782,$A66,СВЦЭМ!$B$39:$B$782,R$47)+'СЕТ СН'!$F$14+СВЦЭМ!$D$10+'СЕТ СН'!$F$6-'СЕТ СН'!$F$26</f>
        <v>1543.53347966</v>
      </c>
      <c r="S66" s="36">
        <f>SUMIFS(СВЦЭМ!$D$39:$D$782,СВЦЭМ!$A$39:$A$782,$A66,СВЦЭМ!$B$39:$B$782,S$47)+'СЕТ СН'!$F$14+СВЦЭМ!$D$10+'СЕТ СН'!$F$6-'СЕТ СН'!$F$26</f>
        <v>1543.4031869</v>
      </c>
      <c r="T66" s="36">
        <f>SUMIFS(СВЦЭМ!$D$39:$D$782,СВЦЭМ!$A$39:$A$782,$A66,СВЦЭМ!$B$39:$B$782,T$47)+'СЕТ СН'!$F$14+СВЦЭМ!$D$10+'СЕТ СН'!$F$6-'СЕТ СН'!$F$26</f>
        <v>1549.90227491</v>
      </c>
      <c r="U66" s="36">
        <f>SUMIFS(СВЦЭМ!$D$39:$D$782,СВЦЭМ!$A$39:$A$782,$A66,СВЦЭМ!$B$39:$B$782,U$47)+'СЕТ СН'!$F$14+СВЦЭМ!$D$10+'СЕТ СН'!$F$6-'СЕТ СН'!$F$26</f>
        <v>1569.1572733099999</v>
      </c>
      <c r="V66" s="36">
        <f>SUMIFS(СВЦЭМ!$D$39:$D$782,СВЦЭМ!$A$39:$A$782,$A66,СВЦЭМ!$B$39:$B$782,V$47)+'СЕТ СН'!$F$14+СВЦЭМ!$D$10+'СЕТ СН'!$F$6-'СЕТ СН'!$F$26</f>
        <v>1574.37940065</v>
      </c>
      <c r="W66" s="36">
        <f>SUMIFS(СВЦЭМ!$D$39:$D$782,СВЦЭМ!$A$39:$A$782,$A66,СВЦЭМ!$B$39:$B$782,W$47)+'СЕТ СН'!$F$14+СВЦЭМ!$D$10+'СЕТ СН'!$F$6-'СЕТ СН'!$F$26</f>
        <v>1563.7350528899999</v>
      </c>
      <c r="X66" s="36">
        <f>SUMIFS(СВЦЭМ!$D$39:$D$782,СВЦЭМ!$A$39:$A$782,$A66,СВЦЭМ!$B$39:$B$782,X$47)+'СЕТ СН'!$F$14+СВЦЭМ!$D$10+'СЕТ СН'!$F$6-'СЕТ СН'!$F$26</f>
        <v>1629.9168264299999</v>
      </c>
      <c r="Y66" s="36">
        <f>SUMIFS(СВЦЭМ!$D$39:$D$782,СВЦЭМ!$A$39:$A$782,$A66,СВЦЭМ!$B$39:$B$782,Y$47)+'СЕТ СН'!$F$14+СВЦЭМ!$D$10+'СЕТ СН'!$F$6-'СЕТ СН'!$F$26</f>
        <v>1720.898293</v>
      </c>
    </row>
    <row r="67" spans="1:25" ht="15.75" x14ac:dyDescent="0.2">
      <c r="A67" s="35">
        <f t="shared" si="1"/>
        <v>45158</v>
      </c>
      <c r="B67" s="36">
        <f>SUMIFS(СВЦЭМ!$D$39:$D$782,СВЦЭМ!$A$39:$A$782,$A67,СВЦЭМ!$B$39:$B$782,B$47)+'СЕТ СН'!$F$14+СВЦЭМ!$D$10+'СЕТ СН'!$F$6-'СЕТ СН'!$F$26</f>
        <v>1766.0040118100001</v>
      </c>
      <c r="C67" s="36">
        <f>SUMIFS(СВЦЭМ!$D$39:$D$782,СВЦЭМ!$A$39:$A$782,$A67,СВЦЭМ!$B$39:$B$782,C$47)+'СЕТ СН'!$F$14+СВЦЭМ!$D$10+'СЕТ СН'!$F$6-'СЕТ СН'!$F$26</f>
        <v>1837.27899516</v>
      </c>
      <c r="D67" s="36">
        <f>SUMIFS(СВЦЭМ!$D$39:$D$782,СВЦЭМ!$A$39:$A$782,$A67,СВЦЭМ!$B$39:$B$782,D$47)+'СЕТ СН'!$F$14+СВЦЭМ!$D$10+'СЕТ СН'!$F$6-'СЕТ СН'!$F$26</f>
        <v>1849.9835481600001</v>
      </c>
      <c r="E67" s="36">
        <f>SUMIFS(СВЦЭМ!$D$39:$D$782,СВЦЭМ!$A$39:$A$782,$A67,СВЦЭМ!$B$39:$B$782,E$47)+'СЕТ СН'!$F$14+СВЦЭМ!$D$10+'СЕТ СН'!$F$6-'СЕТ СН'!$F$26</f>
        <v>1902.0646713399999</v>
      </c>
      <c r="F67" s="36">
        <f>SUMIFS(СВЦЭМ!$D$39:$D$782,СВЦЭМ!$A$39:$A$782,$A67,СВЦЭМ!$B$39:$B$782,F$47)+'СЕТ СН'!$F$14+СВЦЭМ!$D$10+'СЕТ СН'!$F$6-'СЕТ СН'!$F$26</f>
        <v>1931.3940336600001</v>
      </c>
      <c r="G67" s="36">
        <f>SUMIFS(СВЦЭМ!$D$39:$D$782,СВЦЭМ!$A$39:$A$782,$A67,СВЦЭМ!$B$39:$B$782,G$47)+'СЕТ СН'!$F$14+СВЦЭМ!$D$10+'СЕТ СН'!$F$6-'СЕТ СН'!$F$26</f>
        <v>1920.3530634199999</v>
      </c>
      <c r="H67" s="36">
        <f>SUMIFS(СВЦЭМ!$D$39:$D$782,СВЦЭМ!$A$39:$A$782,$A67,СВЦЭМ!$B$39:$B$782,H$47)+'СЕТ СН'!$F$14+СВЦЭМ!$D$10+'СЕТ СН'!$F$6-'СЕТ СН'!$F$26</f>
        <v>1918.9657432700001</v>
      </c>
      <c r="I67" s="36">
        <f>SUMIFS(СВЦЭМ!$D$39:$D$782,СВЦЭМ!$A$39:$A$782,$A67,СВЦЭМ!$B$39:$B$782,I$47)+'СЕТ СН'!$F$14+СВЦЭМ!$D$10+'СЕТ СН'!$F$6-'СЕТ СН'!$F$26</f>
        <v>1770.4105961800001</v>
      </c>
      <c r="J67" s="36">
        <f>SUMIFS(СВЦЭМ!$D$39:$D$782,СВЦЭМ!$A$39:$A$782,$A67,СВЦЭМ!$B$39:$B$782,J$47)+'СЕТ СН'!$F$14+СВЦЭМ!$D$10+'СЕТ СН'!$F$6-'СЕТ СН'!$F$26</f>
        <v>1741.7853268599999</v>
      </c>
      <c r="K67" s="36">
        <f>SUMIFS(СВЦЭМ!$D$39:$D$782,СВЦЭМ!$A$39:$A$782,$A67,СВЦЭМ!$B$39:$B$782,K$47)+'СЕТ СН'!$F$14+СВЦЭМ!$D$10+'СЕТ СН'!$F$6-'СЕТ СН'!$F$26</f>
        <v>1623.45995739</v>
      </c>
      <c r="L67" s="36">
        <f>SUMIFS(СВЦЭМ!$D$39:$D$782,СВЦЭМ!$A$39:$A$782,$A67,СВЦЭМ!$B$39:$B$782,L$47)+'СЕТ СН'!$F$14+СВЦЭМ!$D$10+'СЕТ СН'!$F$6-'СЕТ СН'!$F$26</f>
        <v>1561.63267959</v>
      </c>
      <c r="M67" s="36">
        <f>SUMIFS(СВЦЭМ!$D$39:$D$782,СВЦЭМ!$A$39:$A$782,$A67,СВЦЭМ!$B$39:$B$782,M$47)+'СЕТ СН'!$F$14+СВЦЭМ!$D$10+'СЕТ СН'!$F$6-'СЕТ СН'!$F$26</f>
        <v>1538.1382625399999</v>
      </c>
      <c r="N67" s="36">
        <f>SUMIFS(СВЦЭМ!$D$39:$D$782,СВЦЭМ!$A$39:$A$782,$A67,СВЦЭМ!$B$39:$B$782,N$47)+'СЕТ СН'!$F$14+СВЦЭМ!$D$10+'СЕТ СН'!$F$6-'СЕТ СН'!$F$26</f>
        <v>1542.1910204999999</v>
      </c>
      <c r="O67" s="36">
        <f>SUMIFS(СВЦЭМ!$D$39:$D$782,СВЦЭМ!$A$39:$A$782,$A67,СВЦЭМ!$B$39:$B$782,O$47)+'СЕТ СН'!$F$14+СВЦЭМ!$D$10+'СЕТ СН'!$F$6-'СЕТ СН'!$F$26</f>
        <v>1552.62587115</v>
      </c>
      <c r="P67" s="36">
        <f>SUMIFS(СВЦЭМ!$D$39:$D$782,СВЦЭМ!$A$39:$A$782,$A67,СВЦЭМ!$B$39:$B$782,P$47)+'СЕТ СН'!$F$14+СВЦЭМ!$D$10+'СЕТ СН'!$F$6-'СЕТ СН'!$F$26</f>
        <v>1550.15363422</v>
      </c>
      <c r="Q67" s="36">
        <f>SUMIFS(СВЦЭМ!$D$39:$D$782,СВЦЭМ!$A$39:$A$782,$A67,СВЦЭМ!$B$39:$B$782,Q$47)+'СЕТ СН'!$F$14+СВЦЭМ!$D$10+'СЕТ СН'!$F$6-'СЕТ СН'!$F$26</f>
        <v>1547.50085799</v>
      </c>
      <c r="R67" s="36">
        <f>SUMIFS(СВЦЭМ!$D$39:$D$782,СВЦЭМ!$A$39:$A$782,$A67,СВЦЭМ!$B$39:$B$782,R$47)+'СЕТ СН'!$F$14+СВЦЭМ!$D$10+'СЕТ СН'!$F$6-'СЕТ СН'!$F$26</f>
        <v>1570.8231694199999</v>
      </c>
      <c r="S67" s="36">
        <f>SUMIFS(СВЦЭМ!$D$39:$D$782,СВЦЭМ!$A$39:$A$782,$A67,СВЦЭМ!$B$39:$B$782,S$47)+'СЕТ СН'!$F$14+СВЦЭМ!$D$10+'СЕТ СН'!$F$6-'СЕТ СН'!$F$26</f>
        <v>1570.7248949699999</v>
      </c>
      <c r="T67" s="36">
        <f>SUMIFS(СВЦЭМ!$D$39:$D$782,СВЦЭМ!$A$39:$A$782,$A67,СВЦЭМ!$B$39:$B$782,T$47)+'СЕТ СН'!$F$14+СВЦЭМ!$D$10+'СЕТ СН'!$F$6-'СЕТ СН'!$F$26</f>
        <v>1558.5996999399999</v>
      </c>
      <c r="U67" s="36">
        <f>SUMIFS(СВЦЭМ!$D$39:$D$782,СВЦЭМ!$A$39:$A$782,$A67,СВЦЭМ!$B$39:$B$782,U$47)+'СЕТ СН'!$F$14+СВЦЭМ!$D$10+'СЕТ СН'!$F$6-'СЕТ СН'!$F$26</f>
        <v>1549.1382610999999</v>
      </c>
      <c r="V67" s="36">
        <f>SUMIFS(СВЦЭМ!$D$39:$D$782,СВЦЭМ!$A$39:$A$782,$A67,СВЦЭМ!$B$39:$B$782,V$47)+'СЕТ СН'!$F$14+СВЦЭМ!$D$10+'СЕТ СН'!$F$6-'СЕТ СН'!$F$26</f>
        <v>1560.80800759</v>
      </c>
      <c r="W67" s="36">
        <f>SUMIFS(СВЦЭМ!$D$39:$D$782,СВЦЭМ!$A$39:$A$782,$A67,СВЦЭМ!$B$39:$B$782,W$47)+'СЕТ СН'!$F$14+СВЦЭМ!$D$10+'СЕТ СН'!$F$6-'СЕТ СН'!$F$26</f>
        <v>1556.0860298299999</v>
      </c>
      <c r="X67" s="36">
        <f>SUMIFS(СВЦЭМ!$D$39:$D$782,СВЦЭМ!$A$39:$A$782,$A67,СВЦЭМ!$B$39:$B$782,X$47)+'СЕТ СН'!$F$14+СВЦЭМ!$D$10+'СЕТ СН'!$F$6-'СЕТ СН'!$F$26</f>
        <v>1612.44099506</v>
      </c>
      <c r="Y67" s="36">
        <f>SUMIFS(СВЦЭМ!$D$39:$D$782,СВЦЭМ!$A$39:$A$782,$A67,СВЦЭМ!$B$39:$B$782,Y$47)+'СЕТ СН'!$F$14+СВЦЭМ!$D$10+'СЕТ СН'!$F$6-'СЕТ СН'!$F$26</f>
        <v>1708.8061515500001</v>
      </c>
    </row>
    <row r="68" spans="1:25" ht="15.75" x14ac:dyDescent="0.2">
      <c r="A68" s="35">
        <f t="shared" si="1"/>
        <v>45159</v>
      </c>
      <c r="B68" s="36">
        <f>SUMIFS(СВЦЭМ!$D$39:$D$782,СВЦЭМ!$A$39:$A$782,$A68,СВЦЭМ!$B$39:$B$782,B$47)+'СЕТ СН'!$F$14+СВЦЭМ!$D$10+'СЕТ СН'!$F$6-'СЕТ СН'!$F$26</f>
        <v>1979.50256902</v>
      </c>
      <c r="C68" s="36">
        <f>SUMIFS(СВЦЭМ!$D$39:$D$782,СВЦЭМ!$A$39:$A$782,$A68,СВЦЭМ!$B$39:$B$782,C$47)+'СЕТ СН'!$F$14+СВЦЭМ!$D$10+'СЕТ СН'!$F$6-'СЕТ СН'!$F$26</f>
        <v>2012.61101644</v>
      </c>
      <c r="D68" s="36">
        <f>SUMIFS(СВЦЭМ!$D$39:$D$782,СВЦЭМ!$A$39:$A$782,$A68,СВЦЭМ!$B$39:$B$782,D$47)+'СЕТ СН'!$F$14+СВЦЭМ!$D$10+'СЕТ СН'!$F$6-'СЕТ СН'!$F$26</f>
        <v>2054.3653237900003</v>
      </c>
      <c r="E68" s="36">
        <f>SUMIFS(СВЦЭМ!$D$39:$D$782,СВЦЭМ!$A$39:$A$782,$A68,СВЦЭМ!$B$39:$B$782,E$47)+'СЕТ СН'!$F$14+СВЦЭМ!$D$10+'СЕТ СН'!$F$6-'СЕТ СН'!$F$26</f>
        <v>2067.8244380300002</v>
      </c>
      <c r="F68" s="36">
        <f>SUMIFS(СВЦЭМ!$D$39:$D$782,СВЦЭМ!$A$39:$A$782,$A68,СВЦЭМ!$B$39:$B$782,F$47)+'СЕТ СН'!$F$14+СВЦЭМ!$D$10+'СЕТ СН'!$F$6-'СЕТ СН'!$F$26</f>
        <v>2134.0234994000002</v>
      </c>
      <c r="G68" s="36">
        <f>SUMIFS(СВЦЭМ!$D$39:$D$782,СВЦЭМ!$A$39:$A$782,$A68,СВЦЭМ!$B$39:$B$782,G$47)+'СЕТ СН'!$F$14+СВЦЭМ!$D$10+'СЕТ СН'!$F$6-'СЕТ СН'!$F$26</f>
        <v>2135.7095607000001</v>
      </c>
      <c r="H68" s="36">
        <f>SUMIFS(СВЦЭМ!$D$39:$D$782,СВЦЭМ!$A$39:$A$782,$A68,СВЦЭМ!$B$39:$B$782,H$47)+'СЕТ СН'!$F$14+СВЦЭМ!$D$10+'СЕТ СН'!$F$6-'СЕТ СН'!$F$26</f>
        <v>2163.0186756600001</v>
      </c>
      <c r="I68" s="36">
        <f>SUMIFS(СВЦЭМ!$D$39:$D$782,СВЦЭМ!$A$39:$A$782,$A68,СВЦЭМ!$B$39:$B$782,I$47)+'СЕТ СН'!$F$14+СВЦЭМ!$D$10+'СЕТ СН'!$F$6-'СЕТ СН'!$F$26</f>
        <v>2026.44610149</v>
      </c>
      <c r="J68" s="36">
        <f>SUMIFS(СВЦЭМ!$D$39:$D$782,СВЦЭМ!$A$39:$A$782,$A68,СВЦЭМ!$B$39:$B$782,J$47)+'СЕТ СН'!$F$14+СВЦЭМ!$D$10+'СЕТ СН'!$F$6-'СЕТ СН'!$F$26</f>
        <v>1910.93349332</v>
      </c>
      <c r="K68" s="36">
        <f>SUMIFS(СВЦЭМ!$D$39:$D$782,СВЦЭМ!$A$39:$A$782,$A68,СВЦЭМ!$B$39:$B$782,K$47)+'СЕТ СН'!$F$14+СВЦЭМ!$D$10+'СЕТ СН'!$F$6-'СЕТ СН'!$F$26</f>
        <v>1831.5136611999999</v>
      </c>
      <c r="L68" s="36">
        <f>SUMIFS(СВЦЭМ!$D$39:$D$782,СВЦЭМ!$A$39:$A$782,$A68,СВЦЭМ!$B$39:$B$782,L$47)+'СЕТ СН'!$F$14+СВЦЭМ!$D$10+'СЕТ СН'!$F$6-'СЕТ СН'!$F$26</f>
        <v>1776.9574452899999</v>
      </c>
      <c r="M68" s="36">
        <f>SUMIFS(СВЦЭМ!$D$39:$D$782,СВЦЭМ!$A$39:$A$782,$A68,СВЦЭМ!$B$39:$B$782,M$47)+'СЕТ СН'!$F$14+СВЦЭМ!$D$10+'СЕТ СН'!$F$6-'СЕТ СН'!$F$26</f>
        <v>1765.6668698200001</v>
      </c>
      <c r="N68" s="36">
        <f>SUMIFS(СВЦЭМ!$D$39:$D$782,СВЦЭМ!$A$39:$A$782,$A68,СВЦЭМ!$B$39:$B$782,N$47)+'СЕТ СН'!$F$14+СВЦЭМ!$D$10+'СЕТ СН'!$F$6-'СЕТ СН'!$F$26</f>
        <v>1763.71394996</v>
      </c>
      <c r="O68" s="36">
        <f>SUMIFS(СВЦЭМ!$D$39:$D$782,СВЦЭМ!$A$39:$A$782,$A68,СВЦЭМ!$B$39:$B$782,O$47)+'СЕТ СН'!$F$14+СВЦЭМ!$D$10+'СЕТ СН'!$F$6-'СЕТ СН'!$F$26</f>
        <v>1772.7276263399999</v>
      </c>
      <c r="P68" s="36">
        <f>SUMIFS(СВЦЭМ!$D$39:$D$782,СВЦЭМ!$A$39:$A$782,$A68,СВЦЭМ!$B$39:$B$782,P$47)+'СЕТ СН'!$F$14+СВЦЭМ!$D$10+'СЕТ СН'!$F$6-'СЕТ СН'!$F$26</f>
        <v>1732.44381309</v>
      </c>
      <c r="Q68" s="36">
        <f>SUMIFS(СВЦЭМ!$D$39:$D$782,СВЦЭМ!$A$39:$A$782,$A68,СВЦЭМ!$B$39:$B$782,Q$47)+'СЕТ СН'!$F$14+СВЦЭМ!$D$10+'СЕТ СН'!$F$6-'СЕТ СН'!$F$26</f>
        <v>1744.59914198</v>
      </c>
      <c r="R68" s="36">
        <f>SUMIFS(СВЦЭМ!$D$39:$D$782,СВЦЭМ!$A$39:$A$782,$A68,СВЦЭМ!$B$39:$B$782,R$47)+'СЕТ СН'!$F$14+СВЦЭМ!$D$10+'СЕТ СН'!$F$6-'СЕТ СН'!$F$26</f>
        <v>1780.8814866600001</v>
      </c>
      <c r="S68" s="36">
        <f>SUMIFS(СВЦЭМ!$D$39:$D$782,СВЦЭМ!$A$39:$A$782,$A68,СВЦЭМ!$B$39:$B$782,S$47)+'СЕТ СН'!$F$14+СВЦЭМ!$D$10+'СЕТ СН'!$F$6-'СЕТ СН'!$F$26</f>
        <v>1768.80355829</v>
      </c>
      <c r="T68" s="36">
        <f>SUMIFS(СВЦЭМ!$D$39:$D$782,СВЦЭМ!$A$39:$A$782,$A68,СВЦЭМ!$B$39:$B$782,T$47)+'СЕТ СН'!$F$14+СВЦЭМ!$D$10+'СЕТ СН'!$F$6-'СЕТ СН'!$F$26</f>
        <v>1770.32746692</v>
      </c>
      <c r="U68" s="36">
        <f>SUMIFS(СВЦЭМ!$D$39:$D$782,СВЦЭМ!$A$39:$A$782,$A68,СВЦЭМ!$B$39:$B$782,U$47)+'СЕТ СН'!$F$14+СВЦЭМ!$D$10+'СЕТ СН'!$F$6-'СЕТ СН'!$F$26</f>
        <v>1774.7221580099999</v>
      </c>
      <c r="V68" s="36">
        <f>SUMIFS(СВЦЭМ!$D$39:$D$782,СВЦЭМ!$A$39:$A$782,$A68,СВЦЭМ!$B$39:$B$782,V$47)+'СЕТ СН'!$F$14+СВЦЭМ!$D$10+'СЕТ СН'!$F$6-'СЕТ СН'!$F$26</f>
        <v>1771.3535919999999</v>
      </c>
      <c r="W68" s="36">
        <f>SUMIFS(СВЦЭМ!$D$39:$D$782,СВЦЭМ!$A$39:$A$782,$A68,СВЦЭМ!$B$39:$B$782,W$47)+'СЕТ СН'!$F$14+СВЦЭМ!$D$10+'СЕТ СН'!$F$6-'СЕТ СН'!$F$26</f>
        <v>1751.8385141700001</v>
      </c>
      <c r="X68" s="36">
        <f>SUMIFS(СВЦЭМ!$D$39:$D$782,СВЦЭМ!$A$39:$A$782,$A68,СВЦЭМ!$B$39:$B$782,X$47)+'СЕТ СН'!$F$14+СВЦЭМ!$D$10+'СЕТ СН'!$F$6-'СЕТ СН'!$F$26</f>
        <v>1843.50357887</v>
      </c>
      <c r="Y68" s="36">
        <f>SUMIFS(СВЦЭМ!$D$39:$D$782,СВЦЭМ!$A$39:$A$782,$A68,СВЦЭМ!$B$39:$B$782,Y$47)+'СЕТ СН'!$F$14+СВЦЭМ!$D$10+'СЕТ СН'!$F$6-'СЕТ СН'!$F$26</f>
        <v>1949.41414399</v>
      </c>
    </row>
    <row r="69" spans="1:25" ht="15.75" x14ac:dyDescent="0.2">
      <c r="A69" s="35">
        <f t="shared" si="1"/>
        <v>45160</v>
      </c>
      <c r="B69" s="36">
        <f>SUMIFS(СВЦЭМ!$D$39:$D$782,СВЦЭМ!$A$39:$A$782,$A69,СВЦЭМ!$B$39:$B$782,B$47)+'СЕТ СН'!$F$14+СВЦЭМ!$D$10+'СЕТ СН'!$F$6-'СЕТ СН'!$F$26</f>
        <v>1876.2651272000001</v>
      </c>
      <c r="C69" s="36">
        <f>SUMIFS(СВЦЭМ!$D$39:$D$782,СВЦЭМ!$A$39:$A$782,$A69,СВЦЭМ!$B$39:$B$782,C$47)+'СЕТ СН'!$F$14+СВЦЭМ!$D$10+'СЕТ СН'!$F$6-'СЕТ СН'!$F$26</f>
        <v>1990.9528724700001</v>
      </c>
      <c r="D69" s="36">
        <f>SUMIFS(СВЦЭМ!$D$39:$D$782,СВЦЭМ!$A$39:$A$782,$A69,СВЦЭМ!$B$39:$B$782,D$47)+'СЕТ СН'!$F$14+СВЦЭМ!$D$10+'СЕТ СН'!$F$6-'СЕТ СН'!$F$26</f>
        <v>2028.5327637</v>
      </c>
      <c r="E69" s="36">
        <f>SUMIFS(СВЦЭМ!$D$39:$D$782,СВЦЭМ!$A$39:$A$782,$A69,СВЦЭМ!$B$39:$B$782,E$47)+'СЕТ СН'!$F$14+СВЦЭМ!$D$10+'СЕТ СН'!$F$6-'СЕТ СН'!$F$26</f>
        <v>2013.5013693999999</v>
      </c>
      <c r="F69" s="36">
        <f>SUMIFS(СВЦЭМ!$D$39:$D$782,СВЦЭМ!$A$39:$A$782,$A69,СВЦЭМ!$B$39:$B$782,F$47)+'СЕТ СН'!$F$14+СВЦЭМ!$D$10+'СЕТ СН'!$F$6-'СЕТ СН'!$F$26</f>
        <v>2042.5964564000001</v>
      </c>
      <c r="G69" s="36">
        <f>SUMIFS(СВЦЭМ!$D$39:$D$782,СВЦЭМ!$A$39:$A$782,$A69,СВЦЭМ!$B$39:$B$782,G$47)+'СЕТ СН'!$F$14+СВЦЭМ!$D$10+'СЕТ СН'!$F$6-'СЕТ СН'!$F$26</f>
        <v>2029.4622067600001</v>
      </c>
      <c r="H69" s="36">
        <f>SUMIFS(СВЦЭМ!$D$39:$D$782,СВЦЭМ!$A$39:$A$782,$A69,СВЦЭМ!$B$39:$B$782,H$47)+'СЕТ СН'!$F$14+СВЦЭМ!$D$10+'СЕТ СН'!$F$6-'СЕТ СН'!$F$26</f>
        <v>1952.1327281399999</v>
      </c>
      <c r="I69" s="36">
        <f>SUMIFS(СВЦЭМ!$D$39:$D$782,СВЦЭМ!$A$39:$A$782,$A69,СВЦЭМ!$B$39:$B$782,I$47)+'СЕТ СН'!$F$14+СВЦЭМ!$D$10+'СЕТ СН'!$F$6-'СЕТ СН'!$F$26</f>
        <v>1853.7377558600001</v>
      </c>
      <c r="J69" s="36">
        <f>SUMIFS(СВЦЭМ!$D$39:$D$782,СВЦЭМ!$A$39:$A$782,$A69,СВЦЭМ!$B$39:$B$782,J$47)+'СЕТ СН'!$F$14+СВЦЭМ!$D$10+'СЕТ СН'!$F$6-'СЕТ СН'!$F$26</f>
        <v>1800.8322316399999</v>
      </c>
      <c r="K69" s="36">
        <f>SUMIFS(СВЦЭМ!$D$39:$D$782,СВЦЭМ!$A$39:$A$782,$A69,СВЦЭМ!$B$39:$B$782,K$47)+'СЕТ СН'!$F$14+СВЦЭМ!$D$10+'СЕТ СН'!$F$6-'СЕТ СН'!$F$26</f>
        <v>1705.4286365200001</v>
      </c>
      <c r="L69" s="36">
        <f>SUMIFS(СВЦЭМ!$D$39:$D$782,СВЦЭМ!$A$39:$A$782,$A69,СВЦЭМ!$B$39:$B$782,L$47)+'СЕТ СН'!$F$14+СВЦЭМ!$D$10+'СЕТ СН'!$F$6-'СЕТ СН'!$F$26</f>
        <v>1676.6021604299999</v>
      </c>
      <c r="M69" s="36">
        <f>SUMIFS(СВЦЭМ!$D$39:$D$782,СВЦЭМ!$A$39:$A$782,$A69,СВЦЭМ!$B$39:$B$782,M$47)+'СЕТ СН'!$F$14+СВЦЭМ!$D$10+'СЕТ СН'!$F$6-'СЕТ СН'!$F$26</f>
        <v>1660.7045356000001</v>
      </c>
      <c r="N69" s="36">
        <f>SUMIFS(СВЦЭМ!$D$39:$D$782,СВЦЭМ!$A$39:$A$782,$A69,СВЦЭМ!$B$39:$B$782,N$47)+'СЕТ СН'!$F$14+СВЦЭМ!$D$10+'СЕТ СН'!$F$6-'СЕТ СН'!$F$26</f>
        <v>1655.8165634699999</v>
      </c>
      <c r="O69" s="36">
        <f>SUMIFS(СВЦЭМ!$D$39:$D$782,СВЦЭМ!$A$39:$A$782,$A69,СВЦЭМ!$B$39:$B$782,O$47)+'СЕТ СН'!$F$14+СВЦЭМ!$D$10+'СЕТ СН'!$F$6-'СЕТ СН'!$F$26</f>
        <v>1645.64896552</v>
      </c>
      <c r="P69" s="36">
        <f>SUMIFS(СВЦЭМ!$D$39:$D$782,СВЦЭМ!$A$39:$A$782,$A69,СВЦЭМ!$B$39:$B$782,P$47)+'СЕТ СН'!$F$14+СВЦЭМ!$D$10+'СЕТ СН'!$F$6-'СЕТ СН'!$F$26</f>
        <v>1612.1153670799999</v>
      </c>
      <c r="Q69" s="36">
        <f>SUMIFS(СВЦЭМ!$D$39:$D$782,СВЦЭМ!$A$39:$A$782,$A69,СВЦЭМ!$B$39:$B$782,Q$47)+'СЕТ СН'!$F$14+СВЦЭМ!$D$10+'СЕТ СН'!$F$6-'СЕТ СН'!$F$26</f>
        <v>1595.0016885</v>
      </c>
      <c r="R69" s="36">
        <f>SUMIFS(СВЦЭМ!$D$39:$D$782,СВЦЭМ!$A$39:$A$782,$A69,СВЦЭМ!$B$39:$B$782,R$47)+'СЕТ СН'!$F$14+СВЦЭМ!$D$10+'СЕТ СН'!$F$6-'СЕТ СН'!$F$26</f>
        <v>1613.1680874000001</v>
      </c>
      <c r="S69" s="36">
        <f>SUMIFS(СВЦЭМ!$D$39:$D$782,СВЦЭМ!$A$39:$A$782,$A69,СВЦЭМ!$B$39:$B$782,S$47)+'СЕТ СН'!$F$14+СВЦЭМ!$D$10+'СЕТ СН'!$F$6-'СЕТ СН'!$F$26</f>
        <v>1629.8237143700001</v>
      </c>
      <c r="T69" s="36">
        <f>SUMIFS(СВЦЭМ!$D$39:$D$782,СВЦЭМ!$A$39:$A$782,$A69,СВЦЭМ!$B$39:$B$782,T$47)+'СЕТ СН'!$F$14+СВЦЭМ!$D$10+'СЕТ СН'!$F$6-'СЕТ СН'!$F$26</f>
        <v>1641.4115085999999</v>
      </c>
      <c r="U69" s="36">
        <f>SUMIFS(СВЦЭМ!$D$39:$D$782,СВЦЭМ!$A$39:$A$782,$A69,СВЦЭМ!$B$39:$B$782,U$47)+'СЕТ СН'!$F$14+СВЦЭМ!$D$10+'СЕТ СН'!$F$6-'СЕТ СН'!$F$26</f>
        <v>1633.32185931</v>
      </c>
      <c r="V69" s="36">
        <f>SUMIFS(СВЦЭМ!$D$39:$D$782,СВЦЭМ!$A$39:$A$782,$A69,СВЦЭМ!$B$39:$B$782,V$47)+'СЕТ СН'!$F$14+СВЦЭМ!$D$10+'СЕТ СН'!$F$6-'СЕТ СН'!$F$26</f>
        <v>1641.3969582300001</v>
      </c>
      <c r="W69" s="36">
        <f>SUMIFS(СВЦЭМ!$D$39:$D$782,СВЦЭМ!$A$39:$A$782,$A69,СВЦЭМ!$B$39:$B$782,W$47)+'СЕТ СН'!$F$14+СВЦЭМ!$D$10+'СЕТ СН'!$F$6-'СЕТ СН'!$F$26</f>
        <v>1634.8244277399999</v>
      </c>
      <c r="X69" s="36">
        <f>SUMIFS(СВЦЭМ!$D$39:$D$782,СВЦЭМ!$A$39:$A$782,$A69,СВЦЭМ!$B$39:$B$782,X$47)+'СЕТ СН'!$F$14+СВЦЭМ!$D$10+'СЕТ СН'!$F$6-'СЕТ СН'!$F$26</f>
        <v>1714.3487995600001</v>
      </c>
      <c r="Y69" s="36">
        <f>SUMIFS(СВЦЭМ!$D$39:$D$782,СВЦЭМ!$A$39:$A$782,$A69,СВЦЭМ!$B$39:$B$782,Y$47)+'СЕТ СН'!$F$14+СВЦЭМ!$D$10+'СЕТ СН'!$F$6-'СЕТ СН'!$F$26</f>
        <v>1815.91270887</v>
      </c>
    </row>
    <row r="70" spans="1:25" ht="15.75" x14ac:dyDescent="0.2">
      <c r="A70" s="35">
        <f t="shared" si="1"/>
        <v>45161</v>
      </c>
      <c r="B70" s="36">
        <f>SUMIFS(СВЦЭМ!$D$39:$D$782,СВЦЭМ!$A$39:$A$782,$A70,СВЦЭМ!$B$39:$B$782,B$47)+'СЕТ СН'!$F$14+СВЦЭМ!$D$10+'СЕТ СН'!$F$6-'СЕТ СН'!$F$26</f>
        <v>1907.4892520200001</v>
      </c>
      <c r="C70" s="36">
        <f>SUMIFS(СВЦЭМ!$D$39:$D$782,СВЦЭМ!$A$39:$A$782,$A70,СВЦЭМ!$B$39:$B$782,C$47)+'СЕТ СН'!$F$14+СВЦЭМ!$D$10+'СЕТ СН'!$F$6-'СЕТ СН'!$F$26</f>
        <v>1985.3316553100001</v>
      </c>
      <c r="D70" s="36">
        <f>SUMIFS(СВЦЭМ!$D$39:$D$782,СВЦЭМ!$A$39:$A$782,$A70,СВЦЭМ!$B$39:$B$782,D$47)+'СЕТ СН'!$F$14+СВЦЭМ!$D$10+'СЕТ СН'!$F$6-'СЕТ СН'!$F$26</f>
        <v>2017.8407529799999</v>
      </c>
      <c r="E70" s="36">
        <f>SUMIFS(СВЦЭМ!$D$39:$D$782,СВЦЭМ!$A$39:$A$782,$A70,СВЦЭМ!$B$39:$B$782,E$47)+'СЕТ СН'!$F$14+СВЦЭМ!$D$10+'СЕТ СН'!$F$6-'СЕТ СН'!$F$26</f>
        <v>2034.5816955099999</v>
      </c>
      <c r="F70" s="36">
        <f>SUMIFS(СВЦЭМ!$D$39:$D$782,СВЦЭМ!$A$39:$A$782,$A70,СВЦЭМ!$B$39:$B$782,F$47)+'СЕТ СН'!$F$14+СВЦЭМ!$D$10+'СЕТ СН'!$F$6-'СЕТ СН'!$F$26</f>
        <v>2080.7190723500003</v>
      </c>
      <c r="G70" s="36">
        <f>SUMIFS(СВЦЭМ!$D$39:$D$782,СВЦЭМ!$A$39:$A$782,$A70,СВЦЭМ!$B$39:$B$782,G$47)+'СЕТ СН'!$F$14+СВЦЭМ!$D$10+'СЕТ СН'!$F$6-'СЕТ СН'!$F$26</f>
        <v>2048.0130943900003</v>
      </c>
      <c r="H70" s="36">
        <f>SUMIFS(СВЦЭМ!$D$39:$D$782,СВЦЭМ!$A$39:$A$782,$A70,СВЦЭМ!$B$39:$B$782,H$47)+'СЕТ СН'!$F$14+СВЦЭМ!$D$10+'СЕТ СН'!$F$6-'СЕТ СН'!$F$26</f>
        <v>1998.3923132499999</v>
      </c>
      <c r="I70" s="36">
        <f>SUMIFS(СВЦЭМ!$D$39:$D$782,СВЦЭМ!$A$39:$A$782,$A70,СВЦЭМ!$B$39:$B$782,I$47)+'СЕТ СН'!$F$14+СВЦЭМ!$D$10+'СЕТ СН'!$F$6-'СЕТ СН'!$F$26</f>
        <v>1873.04133832</v>
      </c>
      <c r="J70" s="36">
        <f>SUMIFS(СВЦЭМ!$D$39:$D$782,СВЦЭМ!$A$39:$A$782,$A70,СВЦЭМ!$B$39:$B$782,J$47)+'СЕТ СН'!$F$14+СВЦЭМ!$D$10+'СЕТ СН'!$F$6-'СЕТ СН'!$F$26</f>
        <v>1729.48535118</v>
      </c>
      <c r="K70" s="36">
        <f>SUMIFS(СВЦЭМ!$D$39:$D$782,СВЦЭМ!$A$39:$A$782,$A70,СВЦЭМ!$B$39:$B$782,K$47)+'СЕТ СН'!$F$14+СВЦЭМ!$D$10+'СЕТ СН'!$F$6-'СЕТ СН'!$F$26</f>
        <v>1678.61034352</v>
      </c>
      <c r="L70" s="36">
        <f>SUMIFS(СВЦЭМ!$D$39:$D$782,СВЦЭМ!$A$39:$A$782,$A70,СВЦЭМ!$B$39:$B$782,L$47)+'СЕТ СН'!$F$14+СВЦЭМ!$D$10+'СЕТ СН'!$F$6-'СЕТ СН'!$F$26</f>
        <v>1652.49985846</v>
      </c>
      <c r="M70" s="36">
        <f>SUMIFS(СВЦЭМ!$D$39:$D$782,СВЦЭМ!$A$39:$A$782,$A70,СВЦЭМ!$B$39:$B$782,M$47)+'СЕТ СН'!$F$14+СВЦЭМ!$D$10+'СЕТ СН'!$F$6-'СЕТ СН'!$F$26</f>
        <v>1639.3659782699999</v>
      </c>
      <c r="N70" s="36">
        <f>SUMIFS(СВЦЭМ!$D$39:$D$782,СВЦЭМ!$A$39:$A$782,$A70,СВЦЭМ!$B$39:$B$782,N$47)+'СЕТ СН'!$F$14+СВЦЭМ!$D$10+'СЕТ СН'!$F$6-'СЕТ СН'!$F$26</f>
        <v>1625.71932524</v>
      </c>
      <c r="O70" s="36">
        <f>SUMIFS(СВЦЭМ!$D$39:$D$782,СВЦЭМ!$A$39:$A$782,$A70,СВЦЭМ!$B$39:$B$782,O$47)+'СЕТ СН'!$F$14+СВЦЭМ!$D$10+'СЕТ СН'!$F$6-'СЕТ СН'!$F$26</f>
        <v>1628.1744668900001</v>
      </c>
      <c r="P70" s="36">
        <f>SUMIFS(СВЦЭМ!$D$39:$D$782,СВЦЭМ!$A$39:$A$782,$A70,СВЦЭМ!$B$39:$B$782,P$47)+'СЕТ СН'!$F$14+СВЦЭМ!$D$10+'СЕТ СН'!$F$6-'СЕТ СН'!$F$26</f>
        <v>1595.9023053399999</v>
      </c>
      <c r="Q70" s="36">
        <f>SUMIFS(СВЦЭМ!$D$39:$D$782,СВЦЭМ!$A$39:$A$782,$A70,СВЦЭМ!$B$39:$B$782,Q$47)+'СЕТ СН'!$F$14+СВЦЭМ!$D$10+'СЕТ СН'!$F$6-'СЕТ СН'!$F$26</f>
        <v>1596.95176236</v>
      </c>
      <c r="R70" s="36">
        <f>SUMIFS(СВЦЭМ!$D$39:$D$782,СВЦЭМ!$A$39:$A$782,$A70,СВЦЭМ!$B$39:$B$782,R$47)+'СЕТ СН'!$F$14+СВЦЭМ!$D$10+'СЕТ СН'!$F$6-'СЕТ СН'!$F$26</f>
        <v>1636.2053870699999</v>
      </c>
      <c r="S70" s="36">
        <f>SUMIFS(СВЦЭМ!$D$39:$D$782,СВЦЭМ!$A$39:$A$782,$A70,СВЦЭМ!$B$39:$B$782,S$47)+'СЕТ СН'!$F$14+СВЦЭМ!$D$10+'СЕТ СН'!$F$6-'СЕТ СН'!$F$26</f>
        <v>1641.8274725700001</v>
      </c>
      <c r="T70" s="36">
        <f>SUMIFS(СВЦЭМ!$D$39:$D$782,СВЦЭМ!$A$39:$A$782,$A70,СВЦЭМ!$B$39:$B$782,T$47)+'СЕТ СН'!$F$14+СВЦЭМ!$D$10+'СЕТ СН'!$F$6-'СЕТ СН'!$F$26</f>
        <v>1635.82231314</v>
      </c>
      <c r="U70" s="36">
        <f>SUMIFS(СВЦЭМ!$D$39:$D$782,СВЦЭМ!$A$39:$A$782,$A70,СВЦЭМ!$B$39:$B$782,U$47)+'СЕТ СН'!$F$14+СВЦЭМ!$D$10+'СЕТ СН'!$F$6-'СЕТ СН'!$F$26</f>
        <v>1648.5287206400001</v>
      </c>
      <c r="V70" s="36">
        <f>SUMIFS(СВЦЭМ!$D$39:$D$782,СВЦЭМ!$A$39:$A$782,$A70,СВЦЭМ!$B$39:$B$782,V$47)+'СЕТ СН'!$F$14+СВЦЭМ!$D$10+'СЕТ СН'!$F$6-'СЕТ СН'!$F$26</f>
        <v>1646.4360271999999</v>
      </c>
      <c r="W70" s="36">
        <f>SUMIFS(СВЦЭМ!$D$39:$D$782,СВЦЭМ!$A$39:$A$782,$A70,СВЦЭМ!$B$39:$B$782,W$47)+'СЕТ СН'!$F$14+СВЦЭМ!$D$10+'СЕТ СН'!$F$6-'СЕТ СН'!$F$26</f>
        <v>1638.48451424</v>
      </c>
      <c r="X70" s="36">
        <f>SUMIFS(СВЦЭМ!$D$39:$D$782,СВЦЭМ!$A$39:$A$782,$A70,СВЦЭМ!$B$39:$B$782,X$47)+'СЕТ СН'!$F$14+СВЦЭМ!$D$10+'СЕТ СН'!$F$6-'СЕТ СН'!$F$26</f>
        <v>1679.45310159</v>
      </c>
      <c r="Y70" s="36">
        <f>SUMIFS(СВЦЭМ!$D$39:$D$782,СВЦЭМ!$A$39:$A$782,$A70,СВЦЭМ!$B$39:$B$782,Y$47)+'СЕТ СН'!$F$14+СВЦЭМ!$D$10+'СЕТ СН'!$F$6-'СЕТ СН'!$F$26</f>
        <v>1767.40160201</v>
      </c>
    </row>
    <row r="71" spans="1:25" ht="15.75" x14ac:dyDescent="0.2">
      <c r="A71" s="35">
        <f t="shared" si="1"/>
        <v>45162</v>
      </c>
      <c r="B71" s="36">
        <f>SUMIFS(СВЦЭМ!$D$39:$D$782,СВЦЭМ!$A$39:$A$782,$A71,СВЦЭМ!$B$39:$B$782,B$47)+'СЕТ СН'!$F$14+СВЦЭМ!$D$10+'СЕТ СН'!$F$6-'СЕТ СН'!$F$26</f>
        <v>1802.3760806600001</v>
      </c>
      <c r="C71" s="36">
        <f>SUMIFS(СВЦЭМ!$D$39:$D$782,СВЦЭМ!$A$39:$A$782,$A71,СВЦЭМ!$B$39:$B$782,C$47)+'СЕТ СН'!$F$14+СВЦЭМ!$D$10+'СЕТ СН'!$F$6-'СЕТ СН'!$F$26</f>
        <v>1876.9430667300001</v>
      </c>
      <c r="D71" s="36">
        <f>SUMIFS(СВЦЭМ!$D$39:$D$782,СВЦЭМ!$A$39:$A$782,$A71,СВЦЭМ!$B$39:$B$782,D$47)+'СЕТ СН'!$F$14+СВЦЭМ!$D$10+'СЕТ СН'!$F$6-'СЕТ СН'!$F$26</f>
        <v>1897.6105477199999</v>
      </c>
      <c r="E71" s="36">
        <f>SUMIFS(СВЦЭМ!$D$39:$D$782,СВЦЭМ!$A$39:$A$782,$A71,СВЦЭМ!$B$39:$B$782,E$47)+'СЕТ СН'!$F$14+СВЦЭМ!$D$10+'СЕТ СН'!$F$6-'СЕТ СН'!$F$26</f>
        <v>1909.5148450500001</v>
      </c>
      <c r="F71" s="36">
        <f>SUMIFS(СВЦЭМ!$D$39:$D$782,СВЦЭМ!$A$39:$A$782,$A71,СВЦЭМ!$B$39:$B$782,F$47)+'СЕТ СН'!$F$14+СВЦЭМ!$D$10+'СЕТ СН'!$F$6-'СЕТ СН'!$F$26</f>
        <v>1949.1882927700001</v>
      </c>
      <c r="G71" s="36">
        <f>SUMIFS(СВЦЭМ!$D$39:$D$782,СВЦЭМ!$A$39:$A$782,$A71,СВЦЭМ!$B$39:$B$782,G$47)+'СЕТ СН'!$F$14+СВЦЭМ!$D$10+'СЕТ СН'!$F$6-'СЕТ СН'!$F$26</f>
        <v>1928.02992012</v>
      </c>
      <c r="H71" s="36">
        <f>SUMIFS(СВЦЭМ!$D$39:$D$782,СВЦЭМ!$A$39:$A$782,$A71,СВЦЭМ!$B$39:$B$782,H$47)+'СЕТ СН'!$F$14+СВЦЭМ!$D$10+'СЕТ СН'!$F$6-'СЕТ СН'!$F$26</f>
        <v>1845.54248908</v>
      </c>
      <c r="I71" s="36">
        <f>SUMIFS(СВЦЭМ!$D$39:$D$782,СВЦЭМ!$A$39:$A$782,$A71,СВЦЭМ!$B$39:$B$782,I$47)+'СЕТ СН'!$F$14+СВЦЭМ!$D$10+'СЕТ СН'!$F$6-'СЕТ СН'!$F$26</f>
        <v>1787.26212227</v>
      </c>
      <c r="J71" s="36">
        <f>SUMIFS(СВЦЭМ!$D$39:$D$782,СВЦЭМ!$A$39:$A$782,$A71,СВЦЭМ!$B$39:$B$782,J$47)+'СЕТ СН'!$F$14+СВЦЭМ!$D$10+'СЕТ СН'!$F$6-'СЕТ СН'!$F$26</f>
        <v>1684.84354809</v>
      </c>
      <c r="K71" s="36">
        <f>SUMIFS(СВЦЭМ!$D$39:$D$782,СВЦЭМ!$A$39:$A$782,$A71,СВЦЭМ!$B$39:$B$782,K$47)+'СЕТ СН'!$F$14+СВЦЭМ!$D$10+'СЕТ СН'!$F$6-'СЕТ СН'!$F$26</f>
        <v>1653.80338749</v>
      </c>
      <c r="L71" s="36">
        <f>SUMIFS(СВЦЭМ!$D$39:$D$782,СВЦЭМ!$A$39:$A$782,$A71,СВЦЭМ!$B$39:$B$782,L$47)+'СЕТ СН'!$F$14+СВЦЭМ!$D$10+'СЕТ СН'!$F$6-'СЕТ СН'!$F$26</f>
        <v>1658.8397756899999</v>
      </c>
      <c r="M71" s="36">
        <f>SUMIFS(СВЦЭМ!$D$39:$D$782,СВЦЭМ!$A$39:$A$782,$A71,СВЦЭМ!$B$39:$B$782,M$47)+'СЕТ СН'!$F$14+СВЦЭМ!$D$10+'СЕТ СН'!$F$6-'СЕТ СН'!$F$26</f>
        <v>1651.96425292</v>
      </c>
      <c r="N71" s="36">
        <f>SUMIFS(СВЦЭМ!$D$39:$D$782,СВЦЭМ!$A$39:$A$782,$A71,СВЦЭМ!$B$39:$B$782,N$47)+'СЕТ СН'!$F$14+СВЦЭМ!$D$10+'СЕТ СН'!$F$6-'СЕТ СН'!$F$26</f>
        <v>1648.86821704</v>
      </c>
      <c r="O71" s="36">
        <f>SUMIFS(СВЦЭМ!$D$39:$D$782,СВЦЭМ!$A$39:$A$782,$A71,СВЦЭМ!$B$39:$B$782,O$47)+'СЕТ СН'!$F$14+СВЦЭМ!$D$10+'СЕТ СН'!$F$6-'СЕТ СН'!$F$26</f>
        <v>1647.19992652</v>
      </c>
      <c r="P71" s="36">
        <f>SUMIFS(СВЦЭМ!$D$39:$D$782,СВЦЭМ!$A$39:$A$782,$A71,СВЦЭМ!$B$39:$B$782,P$47)+'СЕТ СН'!$F$14+СВЦЭМ!$D$10+'СЕТ СН'!$F$6-'СЕТ СН'!$F$26</f>
        <v>1610.8059185</v>
      </c>
      <c r="Q71" s="36">
        <f>SUMIFS(СВЦЭМ!$D$39:$D$782,СВЦЭМ!$A$39:$A$782,$A71,СВЦЭМ!$B$39:$B$782,Q$47)+'СЕТ СН'!$F$14+СВЦЭМ!$D$10+'СЕТ СН'!$F$6-'СЕТ СН'!$F$26</f>
        <v>1626.72221111</v>
      </c>
      <c r="R71" s="36">
        <f>SUMIFS(СВЦЭМ!$D$39:$D$782,СВЦЭМ!$A$39:$A$782,$A71,СВЦЭМ!$B$39:$B$782,R$47)+'СЕТ СН'!$F$14+СВЦЭМ!$D$10+'СЕТ СН'!$F$6-'СЕТ СН'!$F$26</f>
        <v>1654.3784760599999</v>
      </c>
      <c r="S71" s="36">
        <f>SUMIFS(СВЦЭМ!$D$39:$D$782,СВЦЭМ!$A$39:$A$782,$A71,СВЦЭМ!$B$39:$B$782,S$47)+'СЕТ СН'!$F$14+СВЦЭМ!$D$10+'СЕТ СН'!$F$6-'СЕТ СН'!$F$26</f>
        <v>1645.95425843</v>
      </c>
      <c r="T71" s="36">
        <f>SUMIFS(СВЦЭМ!$D$39:$D$782,СВЦЭМ!$A$39:$A$782,$A71,СВЦЭМ!$B$39:$B$782,T$47)+'СЕТ СН'!$F$14+СВЦЭМ!$D$10+'СЕТ СН'!$F$6-'СЕТ СН'!$F$26</f>
        <v>1654.8208703400001</v>
      </c>
      <c r="U71" s="36">
        <f>SUMIFS(СВЦЭМ!$D$39:$D$782,СВЦЭМ!$A$39:$A$782,$A71,СВЦЭМ!$B$39:$B$782,U$47)+'СЕТ СН'!$F$14+СВЦЭМ!$D$10+'СЕТ СН'!$F$6-'СЕТ СН'!$F$26</f>
        <v>1661.4936618500001</v>
      </c>
      <c r="V71" s="36">
        <f>SUMIFS(СВЦЭМ!$D$39:$D$782,СВЦЭМ!$A$39:$A$782,$A71,СВЦЭМ!$B$39:$B$782,V$47)+'СЕТ СН'!$F$14+СВЦЭМ!$D$10+'СЕТ СН'!$F$6-'СЕТ СН'!$F$26</f>
        <v>1648.71594744</v>
      </c>
      <c r="W71" s="36">
        <f>SUMIFS(СВЦЭМ!$D$39:$D$782,СВЦЭМ!$A$39:$A$782,$A71,СВЦЭМ!$B$39:$B$782,W$47)+'СЕТ СН'!$F$14+СВЦЭМ!$D$10+'СЕТ СН'!$F$6-'СЕТ СН'!$F$26</f>
        <v>1616.6558528799999</v>
      </c>
      <c r="X71" s="36">
        <f>SUMIFS(СВЦЭМ!$D$39:$D$782,СВЦЭМ!$A$39:$A$782,$A71,СВЦЭМ!$B$39:$B$782,X$47)+'СЕТ СН'!$F$14+СВЦЭМ!$D$10+'СЕТ СН'!$F$6-'СЕТ СН'!$F$26</f>
        <v>1666.2025878100001</v>
      </c>
      <c r="Y71" s="36">
        <f>SUMIFS(СВЦЭМ!$D$39:$D$782,СВЦЭМ!$A$39:$A$782,$A71,СВЦЭМ!$B$39:$B$782,Y$47)+'СЕТ СН'!$F$14+СВЦЭМ!$D$10+'СЕТ СН'!$F$6-'СЕТ СН'!$F$26</f>
        <v>1749.2151782399999</v>
      </c>
    </row>
    <row r="72" spans="1:25" ht="15.75" x14ac:dyDescent="0.2">
      <c r="A72" s="35">
        <f t="shared" si="1"/>
        <v>45163</v>
      </c>
      <c r="B72" s="36">
        <f>SUMIFS(СВЦЭМ!$D$39:$D$782,СВЦЭМ!$A$39:$A$782,$A72,СВЦЭМ!$B$39:$B$782,B$47)+'СЕТ СН'!$F$14+СВЦЭМ!$D$10+'СЕТ СН'!$F$6-'СЕТ СН'!$F$26</f>
        <v>1946.1838379799999</v>
      </c>
      <c r="C72" s="36">
        <f>SUMIFS(СВЦЭМ!$D$39:$D$782,СВЦЭМ!$A$39:$A$782,$A72,СВЦЭМ!$B$39:$B$782,C$47)+'СЕТ СН'!$F$14+СВЦЭМ!$D$10+'СЕТ СН'!$F$6-'СЕТ СН'!$F$26</f>
        <v>2025.7441434699999</v>
      </c>
      <c r="D72" s="36">
        <f>SUMIFS(СВЦЭМ!$D$39:$D$782,СВЦЭМ!$A$39:$A$782,$A72,СВЦЭМ!$B$39:$B$782,D$47)+'СЕТ СН'!$F$14+СВЦЭМ!$D$10+'СЕТ СН'!$F$6-'СЕТ СН'!$F$26</f>
        <v>2050.7332314300002</v>
      </c>
      <c r="E72" s="36">
        <f>SUMIFS(СВЦЭМ!$D$39:$D$782,СВЦЭМ!$A$39:$A$782,$A72,СВЦЭМ!$B$39:$B$782,E$47)+'СЕТ СН'!$F$14+СВЦЭМ!$D$10+'СЕТ СН'!$F$6-'СЕТ СН'!$F$26</f>
        <v>2086.9441913400001</v>
      </c>
      <c r="F72" s="36">
        <f>SUMIFS(СВЦЭМ!$D$39:$D$782,СВЦЭМ!$A$39:$A$782,$A72,СВЦЭМ!$B$39:$B$782,F$47)+'СЕТ СН'!$F$14+СВЦЭМ!$D$10+'СЕТ СН'!$F$6-'СЕТ СН'!$F$26</f>
        <v>2111.6012271099999</v>
      </c>
      <c r="G72" s="36">
        <f>SUMIFS(СВЦЭМ!$D$39:$D$782,СВЦЭМ!$A$39:$A$782,$A72,СВЦЭМ!$B$39:$B$782,G$47)+'СЕТ СН'!$F$14+СВЦЭМ!$D$10+'СЕТ СН'!$F$6-'СЕТ СН'!$F$26</f>
        <v>2093.6672708000001</v>
      </c>
      <c r="H72" s="36">
        <f>SUMIFS(СВЦЭМ!$D$39:$D$782,СВЦЭМ!$A$39:$A$782,$A72,СВЦЭМ!$B$39:$B$782,H$47)+'СЕТ СН'!$F$14+СВЦЭМ!$D$10+'СЕТ СН'!$F$6-'СЕТ СН'!$F$26</f>
        <v>2011.01091763</v>
      </c>
      <c r="I72" s="36">
        <f>SUMIFS(СВЦЭМ!$D$39:$D$782,СВЦЭМ!$A$39:$A$782,$A72,СВЦЭМ!$B$39:$B$782,I$47)+'СЕТ СН'!$F$14+СВЦЭМ!$D$10+'СЕТ СН'!$F$6-'СЕТ СН'!$F$26</f>
        <v>1899.8352585800001</v>
      </c>
      <c r="J72" s="36">
        <f>SUMIFS(СВЦЭМ!$D$39:$D$782,СВЦЭМ!$A$39:$A$782,$A72,СВЦЭМ!$B$39:$B$782,J$47)+'СЕТ СН'!$F$14+СВЦЭМ!$D$10+'СЕТ СН'!$F$6-'СЕТ СН'!$F$26</f>
        <v>1782.9194614400001</v>
      </c>
      <c r="K72" s="36">
        <f>SUMIFS(СВЦЭМ!$D$39:$D$782,СВЦЭМ!$A$39:$A$782,$A72,СВЦЭМ!$B$39:$B$782,K$47)+'СЕТ СН'!$F$14+СВЦЭМ!$D$10+'СЕТ СН'!$F$6-'СЕТ СН'!$F$26</f>
        <v>1732.33732607</v>
      </c>
      <c r="L72" s="36">
        <f>SUMIFS(СВЦЭМ!$D$39:$D$782,СВЦЭМ!$A$39:$A$782,$A72,СВЦЭМ!$B$39:$B$782,L$47)+'СЕТ СН'!$F$14+СВЦЭМ!$D$10+'СЕТ СН'!$F$6-'СЕТ СН'!$F$26</f>
        <v>1724.1815253499999</v>
      </c>
      <c r="M72" s="36">
        <f>SUMIFS(СВЦЭМ!$D$39:$D$782,СВЦЭМ!$A$39:$A$782,$A72,СВЦЭМ!$B$39:$B$782,M$47)+'СЕТ СН'!$F$14+СВЦЭМ!$D$10+'СЕТ СН'!$F$6-'СЕТ СН'!$F$26</f>
        <v>1702.69619926</v>
      </c>
      <c r="N72" s="36">
        <f>SUMIFS(СВЦЭМ!$D$39:$D$782,СВЦЭМ!$A$39:$A$782,$A72,СВЦЭМ!$B$39:$B$782,N$47)+'СЕТ СН'!$F$14+СВЦЭМ!$D$10+'СЕТ СН'!$F$6-'СЕТ СН'!$F$26</f>
        <v>1717.7373970199999</v>
      </c>
      <c r="O72" s="36">
        <f>SUMIFS(СВЦЭМ!$D$39:$D$782,СВЦЭМ!$A$39:$A$782,$A72,СВЦЭМ!$B$39:$B$782,O$47)+'СЕТ СН'!$F$14+СВЦЭМ!$D$10+'СЕТ СН'!$F$6-'СЕТ СН'!$F$26</f>
        <v>1701.58740539</v>
      </c>
      <c r="P72" s="36">
        <f>SUMIFS(СВЦЭМ!$D$39:$D$782,СВЦЭМ!$A$39:$A$782,$A72,СВЦЭМ!$B$39:$B$782,P$47)+'СЕТ СН'!$F$14+СВЦЭМ!$D$10+'СЕТ СН'!$F$6-'СЕТ СН'!$F$26</f>
        <v>1672.3918324700001</v>
      </c>
      <c r="Q72" s="36">
        <f>SUMIFS(СВЦЭМ!$D$39:$D$782,СВЦЭМ!$A$39:$A$782,$A72,СВЦЭМ!$B$39:$B$782,Q$47)+'СЕТ СН'!$F$14+СВЦЭМ!$D$10+'СЕТ СН'!$F$6-'СЕТ СН'!$F$26</f>
        <v>1637.9255583700001</v>
      </c>
      <c r="R72" s="36">
        <f>SUMIFS(СВЦЭМ!$D$39:$D$782,СВЦЭМ!$A$39:$A$782,$A72,СВЦЭМ!$B$39:$B$782,R$47)+'СЕТ СН'!$F$14+СВЦЭМ!$D$10+'СЕТ СН'!$F$6-'СЕТ СН'!$F$26</f>
        <v>1655.0468119899999</v>
      </c>
      <c r="S72" s="36">
        <f>SUMIFS(СВЦЭМ!$D$39:$D$782,СВЦЭМ!$A$39:$A$782,$A72,СВЦЭМ!$B$39:$B$782,S$47)+'СЕТ СН'!$F$14+СВЦЭМ!$D$10+'СЕТ СН'!$F$6-'СЕТ СН'!$F$26</f>
        <v>1657.5479868099999</v>
      </c>
      <c r="T72" s="36">
        <f>SUMIFS(СВЦЭМ!$D$39:$D$782,СВЦЭМ!$A$39:$A$782,$A72,СВЦЭМ!$B$39:$B$782,T$47)+'СЕТ СН'!$F$14+СВЦЭМ!$D$10+'СЕТ СН'!$F$6-'СЕТ СН'!$F$26</f>
        <v>1669.03002737</v>
      </c>
      <c r="U72" s="36">
        <f>SUMIFS(СВЦЭМ!$D$39:$D$782,СВЦЭМ!$A$39:$A$782,$A72,СВЦЭМ!$B$39:$B$782,U$47)+'СЕТ СН'!$F$14+СВЦЭМ!$D$10+'СЕТ СН'!$F$6-'СЕТ СН'!$F$26</f>
        <v>1676.3955736800001</v>
      </c>
      <c r="V72" s="36">
        <f>SUMIFS(СВЦЭМ!$D$39:$D$782,СВЦЭМ!$A$39:$A$782,$A72,СВЦЭМ!$B$39:$B$782,V$47)+'СЕТ СН'!$F$14+СВЦЭМ!$D$10+'СЕТ СН'!$F$6-'СЕТ СН'!$F$26</f>
        <v>1669.37347471</v>
      </c>
      <c r="W72" s="36">
        <f>SUMIFS(СВЦЭМ!$D$39:$D$782,СВЦЭМ!$A$39:$A$782,$A72,СВЦЭМ!$B$39:$B$782,W$47)+'СЕТ СН'!$F$14+СВЦЭМ!$D$10+'СЕТ СН'!$F$6-'СЕТ СН'!$F$26</f>
        <v>1668.0294707400001</v>
      </c>
      <c r="X72" s="36">
        <f>SUMIFS(СВЦЭМ!$D$39:$D$782,СВЦЭМ!$A$39:$A$782,$A72,СВЦЭМ!$B$39:$B$782,X$47)+'СЕТ СН'!$F$14+СВЦЭМ!$D$10+'СЕТ СН'!$F$6-'СЕТ СН'!$F$26</f>
        <v>1764.7325680599999</v>
      </c>
      <c r="Y72" s="36">
        <f>SUMIFS(СВЦЭМ!$D$39:$D$782,СВЦЭМ!$A$39:$A$782,$A72,СВЦЭМ!$B$39:$B$782,Y$47)+'СЕТ СН'!$F$14+СВЦЭМ!$D$10+'СЕТ СН'!$F$6-'СЕТ СН'!$F$26</f>
        <v>1901.3843170099999</v>
      </c>
    </row>
    <row r="73" spans="1:25" ht="15.75" x14ac:dyDescent="0.2">
      <c r="A73" s="35">
        <f t="shared" si="1"/>
        <v>45164</v>
      </c>
      <c r="B73" s="36">
        <f>SUMIFS(СВЦЭМ!$D$39:$D$782,СВЦЭМ!$A$39:$A$782,$A73,СВЦЭМ!$B$39:$B$782,B$47)+'СЕТ СН'!$F$14+СВЦЭМ!$D$10+'СЕТ СН'!$F$6-'СЕТ СН'!$F$26</f>
        <v>1784.12494889</v>
      </c>
      <c r="C73" s="36">
        <f>SUMIFS(СВЦЭМ!$D$39:$D$782,СВЦЭМ!$A$39:$A$782,$A73,СВЦЭМ!$B$39:$B$782,C$47)+'СЕТ СН'!$F$14+СВЦЭМ!$D$10+'СЕТ СН'!$F$6-'СЕТ СН'!$F$26</f>
        <v>1874.4358638799999</v>
      </c>
      <c r="D73" s="36">
        <f>SUMIFS(СВЦЭМ!$D$39:$D$782,СВЦЭМ!$A$39:$A$782,$A73,СВЦЭМ!$B$39:$B$782,D$47)+'СЕТ СН'!$F$14+СВЦЭМ!$D$10+'СЕТ СН'!$F$6-'СЕТ СН'!$F$26</f>
        <v>1946.1358676899999</v>
      </c>
      <c r="E73" s="36">
        <f>SUMIFS(СВЦЭМ!$D$39:$D$782,СВЦЭМ!$A$39:$A$782,$A73,СВЦЭМ!$B$39:$B$782,E$47)+'СЕТ СН'!$F$14+СВЦЭМ!$D$10+'СЕТ СН'!$F$6-'СЕТ СН'!$F$26</f>
        <v>1971.25133357</v>
      </c>
      <c r="F73" s="36">
        <f>SUMIFS(СВЦЭМ!$D$39:$D$782,СВЦЭМ!$A$39:$A$782,$A73,СВЦЭМ!$B$39:$B$782,F$47)+'СЕТ СН'!$F$14+СВЦЭМ!$D$10+'СЕТ СН'!$F$6-'СЕТ СН'!$F$26</f>
        <v>2018.8725141</v>
      </c>
      <c r="G73" s="36">
        <f>SUMIFS(СВЦЭМ!$D$39:$D$782,СВЦЭМ!$A$39:$A$782,$A73,СВЦЭМ!$B$39:$B$782,G$47)+'СЕТ СН'!$F$14+СВЦЭМ!$D$10+'СЕТ СН'!$F$6-'СЕТ СН'!$F$26</f>
        <v>2004.57871004</v>
      </c>
      <c r="H73" s="36">
        <f>SUMIFS(СВЦЭМ!$D$39:$D$782,СВЦЭМ!$A$39:$A$782,$A73,СВЦЭМ!$B$39:$B$782,H$47)+'СЕТ СН'!$F$14+СВЦЭМ!$D$10+'СЕТ СН'!$F$6-'СЕТ СН'!$F$26</f>
        <v>1963.18589748</v>
      </c>
      <c r="I73" s="36">
        <f>SUMIFS(СВЦЭМ!$D$39:$D$782,СВЦЭМ!$A$39:$A$782,$A73,СВЦЭМ!$B$39:$B$782,I$47)+'СЕТ СН'!$F$14+СВЦЭМ!$D$10+'СЕТ СН'!$F$6-'СЕТ СН'!$F$26</f>
        <v>1883.1710750499999</v>
      </c>
      <c r="J73" s="36">
        <f>SUMIFS(СВЦЭМ!$D$39:$D$782,СВЦЭМ!$A$39:$A$782,$A73,СВЦЭМ!$B$39:$B$782,J$47)+'СЕТ СН'!$F$14+СВЦЭМ!$D$10+'СЕТ СН'!$F$6-'СЕТ СН'!$F$26</f>
        <v>1772.0593919200001</v>
      </c>
      <c r="K73" s="36">
        <f>SUMIFS(СВЦЭМ!$D$39:$D$782,СВЦЭМ!$A$39:$A$782,$A73,СВЦЭМ!$B$39:$B$782,K$47)+'СЕТ СН'!$F$14+СВЦЭМ!$D$10+'СЕТ СН'!$F$6-'СЕТ СН'!$F$26</f>
        <v>1660.6089964400001</v>
      </c>
      <c r="L73" s="36">
        <f>SUMIFS(СВЦЭМ!$D$39:$D$782,СВЦЭМ!$A$39:$A$782,$A73,СВЦЭМ!$B$39:$B$782,L$47)+'СЕТ СН'!$F$14+СВЦЭМ!$D$10+'СЕТ СН'!$F$6-'СЕТ СН'!$F$26</f>
        <v>1605.79664108</v>
      </c>
      <c r="M73" s="36">
        <f>SUMIFS(СВЦЭМ!$D$39:$D$782,СВЦЭМ!$A$39:$A$782,$A73,СВЦЭМ!$B$39:$B$782,M$47)+'СЕТ СН'!$F$14+СВЦЭМ!$D$10+'СЕТ СН'!$F$6-'СЕТ СН'!$F$26</f>
        <v>1628.3841647500001</v>
      </c>
      <c r="N73" s="36">
        <f>SUMIFS(СВЦЭМ!$D$39:$D$782,СВЦЭМ!$A$39:$A$782,$A73,СВЦЭМ!$B$39:$B$782,N$47)+'СЕТ СН'!$F$14+СВЦЭМ!$D$10+'СЕТ СН'!$F$6-'СЕТ СН'!$F$26</f>
        <v>1610.1540804599999</v>
      </c>
      <c r="O73" s="36">
        <f>SUMIFS(СВЦЭМ!$D$39:$D$782,СВЦЭМ!$A$39:$A$782,$A73,СВЦЭМ!$B$39:$B$782,O$47)+'СЕТ СН'!$F$14+СВЦЭМ!$D$10+'СЕТ СН'!$F$6-'СЕТ СН'!$F$26</f>
        <v>1618.17023361</v>
      </c>
      <c r="P73" s="36">
        <f>SUMIFS(СВЦЭМ!$D$39:$D$782,СВЦЭМ!$A$39:$A$782,$A73,СВЦЭМ!$B$39:$B$782,P$47)+'СЕТ СН'!$F$14+СВЦЭМ!$D$10+'СЕТ СН'!$F$6-'СЕТ СН'!$F$26</f>
        <v>1598.43312872</v>
      </c>
      <c r="Q73" s="36">
        <f>SUMIFS(СВЦЭМ!$D$39:$D$782,СВЦЭМ!$A$39:$A$782,$A73,СВЦЭМ!$B$39:$B$782,Q$47)+'СЕТ СН'!$F$14+СВЦЭМ!$D$10+'СЕТ СН'!$F$6-'СЕТ СН'!$F$26</f>
        <v>1601.3570577200001</v>
      </c>
      <c r="R73" s="36">
        <f>SUMIFS(СВЦЭМ!$D$39:$D$782,СВЦЭМ!$A$39:$A$782,$A73,СВЦЭМ!$B$39:$B$782,R$47)+'СЕТ СН'!$F$14+СВЦЭМ!$D$10+'СЕТ СН'!$F$6-'СЕТ СН'!$F$26</f>
        <v>1616.31255738</v>
      </c>
      <c r="S73" s="36">
        <f>SUMIFS(СВЦЭМ!$D$39:$D$782,СВЦЭМ!$A$39:$A$782,$A73,СВЦЭМ!$B$39:$B$782,S$47)+'СЕТ СН'!$F$14+СВЦЭМ!$D$10+'СЕТ СН'!$F$6-'СЕТ СН'!$F$26</f>
        <v>1617.7248797299999</v>
      </c>
      <c r="T73" s="36">
        <f>SUMIFS(СВЦЭМ!$D$39:$D$782,СВЦЭМ!$A$39:$A$782,$A73,СВЦЭМ!$B$39:$B$782,T$47)+'СЕТ СН'!$F$14+СВЦЭМ!$D$10+'СЕТ СН'!$F$6-'СЕТ СН'!$F$26</f>
        <v>1624.60631999</v>
      </c>
      <c r="U73" s="36">
        <f>SUMIFS(СВЦЭМ!$D$39:$D$782,СВЦЭМ!$A$39:$A$782,$A73,СВЦЭМ!$B$39:$B$782,U$47)+'СЕТ СН'!$F$14+СВЦЭМ!$D$10+'СЕТ СН'!$F$6-'СЕТ СН'!$F$26</f>
        <v>1625.0338509200001</v>
      </c>
      <c r="V73" s="36">
        <f>SUMIFS(СВЦЭМ!$D$39:$D$782,СВЦЭМ!$A$39:$A$782,$A73,СВЦЭМ!$B$39:$B$782,V$47)+'СЕТ СН'!$F$14+СВЦЭМ!$D$10+'СЕТ СН'!$F$6-'СЕТ СН'!$F$26</f>
        <v>1635.6073059600001</v>
      </c>
      <c r="W73" s="36">
        <f>SUMIFS(СВЦЭМ!$D$39:$D$782,СВЦЭМ!$A$39:$A$782,$A73,СВЦЭМ!$B$39:$B$782,W$47)+'СЕТ СН'!$F$14+СВЦЭМ!$D$10+'СЕТ СН'!$F$6-'СЕТ СН'!$F$26</f>
        <v>1626.13477311</v>
      </c>
      <c r="X73" s="36">
        <f>SUMIFS(СВЦЭМ!$D$39:$D$782,СВЦЭМ!$A$39:$A$782,$A73,СВЦЭМ!$B$39:$B$782,X$47)+'СЕТ СН'!$F$14+СВЦЭМ!$D$10+'СЕТ СН'!$F$6-'СЕТ СН'!$F$26</f>
        <v>1705.7750863799999</v>
      </c>
      <c r="Y73" s="36">
        <f>SUMIFS(СВЦЭМ!$D$39:$D$782,СВЦЭМ!$A$39:$A$782,$A73,СВЦЭМ!$B$39:$B$782,Y$47)+'СЕТ СН'!$F$14+СВЦЭМ!$D$10+'СЕТ СН'!$F$6-'СЕТ СН'!$F$26</f>
        <v>1851.6628963999999</v>
      </c>
    </row>
    <row r="74" spans="1:25" ht="15.75" x14ac:dyDescent="0.2">
      <c r="A74" s="35">
        <f t="shared" si="1"/>
        <v>45165</v>
      </c>
      <c r="B74" s="36">
        <f>SUMIFS(СВЦЭМ!$D$39:$D$782,СВЦЭМ!$A$39:$A$782,$A74,СВЦЭМ!$B$39:$B$782,B$47)+'СЕТ СН'!$F$14+СВЦЭМ!$D$10+'СЕТ СН'!$F$6-'СЕТ СН'!$F$26</f>
        <v>2003.66152726</v>
      </c>
      <c r="C74" s="36">
        <f>SUMIFS(СВЦЭМ!$D$39:$D$782,СВЦЭМ!$A$39:$A$782,$A74,СВЦЭМ!$B$39:$B$782,C$47)+'СЕТ СН'!$F$14+СВЦЭМ!$D$10+'СЕТ СН'!$F$6-'СЕТ СН'!$F$26</f>
        <v>2087.63485464</v>
      </c>
      <c r="D74" s="36">
        <f>SUMIFS(СВЦЭМ!$D$39:$D$782,СВЦЭМ!$A$39:$A$782,$A74,СВЦЭМ!$B$39:$B$782,D$47)+'СЕТ СН'!$F$14+СВЦЭМ!$D$10+'СЕТ СН'!$F$6-'СЕТ СН'!$F$26</f>
        <v>2132.477652</v>
      </c>
      <c r="E74" s="36">
        <f>SUMIFS(СВЦЭМ!$D$39:$D$782,СВЦЭМ!$A$39:$A$782,$A74,СВЦЭМ!$B$39:$B$782,E$47)+'СЕТ СН'!$F$14+СВЦЭМ!$D$10+'СЕТ СН'!$F$6-'СЕТ СН'!$F$26</f>
        <v>2169.7701799800002</v>
      </c>
      <c r="F74" s="36">
        <f>SUMIFS(СВЦЭМ!$D$39:$D$782,СВЦЭМ!$A$39:$A$782,$A74,СВЦЭМ!$B$39:$B$782,F$47)+'СЕТ СН'!$F$14+СВЦЭМ!$D$10+'СЕТ СН'!$F$6-'СЕТ СН'!$F$26</f>
        <v>2203.2885636400001</v>
      </c>
      <c r="G74" s="36">
        <f>SUMIFS(СВЦЭМ!$D$39:$D$782,СВЦЭМ!$A$39:$A$782,$A74,СВЦЭМ!$B$39:$B$782,G$47)+'СЕТ СН'!$F$14+СВЦЭМ!$D$10+'СЕТ СН'!$F$6-'СЕТ СН'!$F$26</f>
        <v>2194.6544298899998</v>
      </c>
      <c r="H74" s="36">
        <f>SUMIFS(СВЦЭМ!$D$39:$D$782,СВЦЭМ!$A$39:$A$782,$A74,СВЦЭМ!$B$39:$B$782,H$47)+'СЕТ СН'!$F$14+СВЦЭМ!$D$10+'СЕТ СН'!$F$6-'СЕТ СН'!$F$26</f>
        <v>2137.7948812</v>
      </c>
      <c r="I74" s="36">
        <f>SUMIFS(СВЦЭМ!$D$39:$D$782,СВЦЭМ!$A$39:$A$782,$A74,СВЦЭМ!$B$39:$B$782,I$47)+'СЕТ СН'!$F$14+СВЦЭМ!$D$10+'СЕТ СН'!$F$6-'СЕТ СН'!$F$26</f>
        <v>2102.6807906700001</v>
      </c>
      <c r="J74" s="36">
        <f>SUMIFS(СВЦЭМ!$D$39:$D$782,СВЦЭМ!$A$39:$A$782,$A74,СВЦЭМ!$B$39:$B$782,J$47)+'СЕТ СН'!$F$14+СВЦЭМ!$D$10+'СЕТ СН'!$F$6-'СЕТ СН'!$F$26</f>
        <v>1970.7290833899999</v>
      </c>
      <c r="K74" s="36">
        <f>SUMIFS(СВЦЭМ!$D$39:$D$782,СВЦЭМ!$A$39:$A$782,$A74,СВЦЭМ!$B$39:$B$782,K$47)+'СЕТ СН'!$F$14+СВЦЭМ!$D$10+'СЕТ СН'!$F$6-'СЕТ СН'!$F$26</f>
        <v>1848.96878743</v>
      </c>
      <c r="L74" s="36">
        <f>SUMIFS(СВЦЭМ!$D$39:$D$782,СВЦЭМ!$A$39:$A$782,$A74,СВЦЭМ!$B$39:$B$782,L$47)+'СЕТ СН'!$F$14+СВЦЭМ!$D$10+'СЕТ СН'!$F$6-'СЕТ СН'!$F$26</f>
        <v>1790.0618713199999</v>
      </c>
      <c r="M74" s="36">
        <f>SUMIFS(СВЦЭМ!$D$39:$D$782,СВЦЭМ!$A$39:$A$782,$A74,СВЦЭМ!$B$39:$B$782,M$47)+'СЕТ СН'!$F$14+СВЦЭМ!$D$10+'СЕТ СН'!$F$6-'СЕТ СН'!$F$26</f>
        <v>1757.1444709299999</v>
      </c>
      <c r="N74" s="36">
        <f>SUMIFS(СВЦЭМ!$D$39:$D$782,СВЦЭМ!$A$39:$A$782,$A74,СВЦЭМ!$B$39:$B$782,N$47)+'СЕТ СН'!$F$14+СВЦЭМ!$D$10+'СЕТ СН'!$F$6-'СЕТ СН'!$F$26</f>
        <v>1742.2624919699999</v>
      </c>
      <c r="O74" s="36">
        <f>SUMIFS(СВЦЭМ!$D$39:$D$782,СВЦЭМ!$A$39:$A$782,$A74,СВЦЭМ!$B$39:$B$782,O$47)+'СЕТ СН'!$F$14+СВЦЭМ!$D$10+'СЕТ СН'!$F$6-'СЕТ СН'!$F$26</f>
        <v>1748.0334032200001</v>
      </c>
      <c r="P74" s="36">
        <f>SUMIFS(СВЦЭМ!$D$39:$D$782,СВЦЭМ!$A$39:$A$782,$A74,СВЦЭМ!$B$39:$B$782,P$47)+'СЕТ СН'!$F$14+СВЦЭМ!$D$10+'СЕТ СН'!$F$6-'СЕТ СН'!$F$26</f>
        <v>1716.2798101000001</v>
      </c>
      <c r="Q74" s="36">
        <f>SUMIFS(СВЦЭМ!$D$39:$D$782,СВЦЭМ!$A$39:$A$782,$A74,СВЦЭМ!$B$39:$B$782,Q$47)+'СЕТ СН'!$F$14+СВЦЭМ!$D$10+'СЕТ СН'!$F$6-'СЕТ СН'!$F$26</f>
        <v>1717.8995801000001</v>
      </c>
      <c r="R74" s="36">
        <f>SUMIFS(СВЦЭМ!$D$39:$D$782,СВЦЭМ!$A$39:$A$782,$A74,СВЦЭМ!$B$39:$B$782,R$47)+'СЕТ СН'!$F$14+СВЦЭМ!$D$10+'СЕТ СН'!$F$6-'СЕТ СН'!$F$26</f>
        <v>1754.9984761400001</v>
      </c>
      <c r="S74" s="36">
        <f>SUMIFS(СВЦЭМ!$D$39:$D$782,СВЦЭМ!$A$39:$A$782,$A74,СВЦЭМ!$B$39:$B$782,S$47)+'СЕТ СН'!$F$14+СВЦЭМ!$D$10+'СЕТ СН'!$F$6-'СЕТ СН'!$F$26</f>
        <v>1758.99228887</v>
      </c>
      <c r="T74" s="36">
        <f>SUMIFS(СВЦЭМ!$D$39:$D$782,СВЦЭМ!$A$39:$A$782,$A74,СВЦЭМ!$B$39:$B$782,T$47)+'СЕТ СН'!$F$14+СВЦЭМ!$D$10+'СЕТ СН'!$F$6-'СЕТ СН'!$F$26</f>
        <v>1764.4599046400001</v>
      </c>
      <c r="U74" s="36">
        <f>SUMIFS(СВЦЭМ!$D$39:$D$782,СВЦЭМ!$A$39:$A$782,$A74,СВЦЭМ!$B$39:$B$782,U$47)+'СЕТ СН'!$F$14+СВЦЭМ!$D$10+'СЕТ СН'!$F$6-'СЕТ СН'!$F$26</f>
        <v>1768.21624109</v>
      </c>
      <c r="V74" s="36">
        <f>SUMIFS(СВЦЭМ!$D$39:$D$782,СВЦЭМ!$A$39:$A$782,$A74,СВЦЭМ!$B$39:$B$782,V$47)+'СЕТ СН'!$F$14+СВЦЭМ!$D$10+'СЕТ СН'!$F$6-'СЕТ СН'!$F$26</f>
        <v>1754.9645351700001</v>
      </c>
      <c r="W74" s="36">
        <f>SUMIFS(СВЦЭМ!$D$39:$D$782,СВЦЭМ!$A$39:$A$782,$A74,СВЦЭМ!$B$39:$B$782,W$47)+'СЕТ СН'!$F$14+СВЦЭМ!$D$10+'СЕТ СН'!$F$6-'СЕТ СН'!$F$26</f>
        <v>1755.30788676</v>
      </c>
      <c r="X74" s="36">
        <f>SUMIFS(СВЦЭМ!$D$39:$D$782,СВЦЭМ!$A$39:$A$782,$A74,СВЦЭМ!$B$39:$B$782,X$47)+'СЕТ СН'!$F$14+СВЦЭМ!$D$10+'СЕТ СН'!$F$6-'СЕТ СН'!$F$26</f>
        <v>1836.7113614800001</v>
      </c>
      <c r="Y74" s="36">
        <f>SUMIFS(СВЦЭМ!$D$39:$D$782,СВЦЭМ!$A$39:$A$782,$A74,СВЦЭМ!$B$39:$B$782,Y$47)+'СЕТ СН'!$F$14+СВЦЭМ!$D$10+'СЕТ СН'!$F$6-'СЕТ СН'!$F$26</f>
        <v>1910.4753372</v>
      </c>
    </row>
    <row r="75" spans="1:25" ht="15.75" x14ac:dyDescent="0.2">
      <c r="A75" s="35">
        <f t="shared" si="1"/>
        <v>45166</v>
      </c>
      <c r="B75" s="36">
        <f>SUMIFS(СВЦЭМ!$D$39:$D$782,СВЦЭМ!$A$39:$A$782,$A75,СВЦЭМ!$B$39:$B$782,B$47)+'СЕТ СН'!$F$14+СВЦЭМ!$D$10+'СЕТ СН'!$F$6-'СЕТ СН'!$F$26</f>
        <v>1859.3626104800001</v>
      </c>
      <c r="C75" s="36">
        <f>SUMIFS(СВЦЭМ!$D$39:$D$782,СВЦЭМ!$A$39:$A$782,$A75,СВЦЭМ!$B$39:$B$782,C$47)+'СЕТ СН'!$F$14+СВЦЭМ!$D$10+'СЕТ СН'!$F$6-'СЕТ СН'!$F$26</f>
        <v>1947.3845842400001</v>
      </c>
      <c r="D75" s="36">
        <f>SUMIFS(СВЦЭМ!$D$39:$D$782,СВЦЭМ!$A$39:$A$782,$A75,СВЦЭМ!$B$39:$B$782,D$47)+'СЕТ СН'!$F$14+СВЦЭМ!$D$10+'СЕТ СН'!$F$6-'СЕТ СН'!$F$26</f>
        <v>1987.7368603899999</v>
      </c>
      <c r="E75" s="36">
        <f>SUMIFS(СВЦЭМ!$D$39:$D$782,СВЦЭМ!$A$39:$A$782,$A75,СВЦЭМ!$B$39:$B$782,E$47)+'СЕТ СН'!$F$14+СВЦЭМ!$D$10+'СЕТ СН'!$F$6-'СЕТ СН'!$F$26</f>
        <v>2025.5015483899999</v>
      </c>
      <c r="F75" s="36">
        <f>SUMIFS(СВЦЭМ!$D$39:$D$782,СВЦЭМ!$A$39:$A$782,$A75,СВЦЭМ!$B$39:$B$782,F$47)+'СЕТ СН'!$F$14+СВЦЭМ!$D$10+'СЕТ СН'!$F$6-'СЕТ СН'!$F$26</f>
        <v>2074.7716512000002</v>
      </c>
      <c r="G75" s="36">
        <f>SUMIFS(СВЦЭМ!$D$39:$D$782,СВЦЭМ!$A$39:$A$782,$A75,СВЦЭМ!$B$39:$B$782,G$47)+'СЕТ СН'!$F$14+СВЦЭМ!$D$10+'СЕТ СН'!$F$6-'СЕТ СН'!$F$26</f>
        <v>2082.90908786</v>
      </c>
      <c r="H75" s="36">
        <f>SUMIFS(СВЦЭМ!$D$39:$D$782,СВЦЭМ!$A$39:$A$782,$A75,СВЦЭМ!$B$39:$B$782,H$47)+'СЕТ СН'!$F$14+СВЦЭМ!$D$10+'СЕТ СН'!$F$6-'СЕТ СН'!$F$26</f>
        <v>2092.3016369800002</v>
      </c>
      <c r="I75" s="36">
        <f>SUMIFS(СВЦЭМ!$D$39:$D$782,СВЦЭМ!$A$39:$A$782,$A75,СВЦЭМ!$B$39:$B$782,I$47)+'СЕТ СН'!$F$14+СВЦЭМ!$D$10+'СЕТ СН'!$F$6-'СЕТ СН'!$F$26</f>
        <v>1868.89417471</v>
      </c>
      <c r="J75" s="36">
        <f>SUMIFS(СВЦЭМ!$D$39:$D$782,СВЦЭМ!$A$39:$A$782,$A75,СВЦЭМ!$B$39:$B$782,J$47)+'СЕТ СН'!$F$14+СВЦЭМ!$D$10+'СЕТ СН'!$F$6-'СЕТ СН'!$F$26</f>
        <v>1740.2652768</v>
      </c>
      <c r="K75" s="36">
        <f>SUMIFS(СВЦЭМ!$D$39:$D$782,СВЦЭМ!$A$39:$A$782,$A75,СВЦЭМ!$B$39:$B$782,K$47)+'СЕТ СН'!$F$14+СВЦЭМ!$D$10+'СЕТ СН'!$F$6-'СЕТ СН'!$F$26</f>
        <v>1672.2840214800001</v>
      </c>
      <c r="L75" s="36">
        <f>SUMIFS(СВЦЭМ!$D$39:$D$782,СВЦЭМ!$A$39:$A$782,$A75,СВЦЭМ!$B$39:$B$782,L$47)+'СЕТ СН'!$F$14+СВЦЭМ!$D$10+'СЕТ СН'!$F$6-'СЕТ СН'!$F$26</f>
        <v>1600.7876311499999</v>
      </c>
      <c r="M75" s="36">
        <f>SUMIFS(СВЦЭМ!$D$39:$D$782,СВЦЭМ!$A$39:$A$782,$A75,СВЦЭМ!$B$39:$B$782,M$47)+'СЕТ СН'!$F$14+СВЦЭМ!$D$10+'СЕТ СН'!$F$6-'СЕТ СН'!$F$26</f>
        <v>1589.2226781100001</v>
      </c>
      <c r="N75" s="36">
        <f>SUMIFS(СВЦЭМ!$D$39:$D$782,СВЦЭМ!$A$39:$A$782,$A75,СВЦЭМ!$B$39:$B$782,N$47)+'СЕТ СН'!$F$14+СВЦЭМ!$D$10+'СЕТ СН'!$F$6-'СЕТ СН'!$F$26</f>
        <v>1578.3704076700001</v>
      </c>
      <c r="O75" s="36">
        <f>SUMIFS(СВЦЭМ!$D$39:$D$782,СВЦЭМ!$A$39:$A$782,$A75,СВЦЭМ!$B$39:$B$782,O$47)+'СЕТ СН'!$F$14+СВЦЭМ!$D$10+'СЕТ СН'!$F$6-'СЕТ СН'!$F$26</f>
        <v>1573.3270558500001</v>
      </c>
      <c r="P75" s="36">
        <f>SUMIFS(СВЦЭМ!$D$39:$D$782,СВЦЭМ!$A$39:$A$782,$A75,СВЦЭМ!$B$39:$B$782,P$47)+'СЕТ СН'!$F$14+СВЦЭМ!$D$10+'СЕТ СН'!$F$6-'СЕТ СН'!$F$26</f>
        <v>1541.83984388</v>
      </c>
      <c r="Q75" s="36">
        <f>SUMIFS(СВЦЭМ!$D$39:$D$782,СВЦЭМ!$A$39:$A$782,$A75,СВЦЭМ!$B$39:$B$782,Q$47)+'СЕТ СН'!$F$14+СВЦЭМ!$D$10+'СЕТ СН'!$F$6-'СЕТ СН'!$F$26</f>
        <v>1565.77171748</v>
      </c>
      <c r="R75" s="36">
        <f>SUMIFS(СВЦЭМ!$D$39:$D$782,СВЦЭМ!$A$39:$A$782,$A75,СВЦЭМ!$B$39:$B$782,R$47)+'СЕТ СН'!$F$14+СВЦЭМ!$D$10+'СЕТ СН'!$F$6-'СЕТ СН'!$F$26</f>
        <v>1603.9789653800001</v>
      </c>
      <c r="S75" s="36">
        <f>SUMIFS(СВЦЭМ!$D$39:$D$782,СВЦЭМ!$A$39:$A$782,$A75,СВЦЭМ!$B$39:$B$782,S$47)+'СЕТ СН'!$F$14+СВЦЭМ!$D$10+'СЕТ СН'!$F$6-'СЕТ СН'!$F$26</f>
        <v>1603.5118090599999</v>
      </c>
      <c r="T75" s="36">
        <f>SUMIFS(СВЦЭМ!$D$39:$D$782,СВЦЭМ!$A$39:$A$782,$A75,СВЦЭМ!$B$39:$B$782,T$47)+'СЕТ СН'!$F$14+СВЦЭМ!$D$10+'СЕТ СН'!$F$6-'СЕТ СН'!$F$26</f>
        <v>1615.7214582399999</v>
      </c>
      <c r="U75" s="36">
        <f>SUMIFS(СВЦЭМ!$D$39:$D$782,СВЦЭМ!$A$39:$A$782,$A75,СВЦЭМ!$B$39:$B$782,U$47)+'СЕТ СН'!$F$14+СВЦЭМ!$D$10+'СЕТ СН'!$F$6-'СЕТ СН'!$F$26</f>
        <v>1636.3707987</v>
      </c>
      <c r="V75" s="36">
        <f>SUMIFS(СВЦЭМ!$D$39:$D$782,СВЦЭМ!$A$39:$A$782,$A75,СВЦЭМ!$B$39:$B$782,V$47)+'СЕТ СН'!$F$14+СВЦЭМ!$D$10+'СЕТ СН'!$F$6-'СЕТ СН'!$F$26</f>
        <v>1617.00050837</v>
      </c>
      <c r="W75" s="36">
        <f>SUMIFS(СВЦЭМ!$D$39:$D$782,СВЦЭМ!$A$39:$A$782,$A75,СВЦЭМ!$B$39:$B$782,W$47)+'СЕТ СН'!$F$14+СВЦЭМ!$D$10+'СЕТ СН'!$F$6-'СЕТ СН'!$F$26</f>
        <v>1618.9570380099999</v>
      </c>
      <c r="X75" s="36">
        <f>SUMIFS(СВЦЭМ!$D$39:$D$782,СВЦЭМ!$A$39:$A$782,$A75,СВЦЭМ!$B$39:$B$782,X$47)+'СЕТ СН'!$F$14+СВЦЭМ!$D$10+'СЕТ СН'!$F$6-'СЕТ СН'!$F$26</f>
        <v>1705.0315172200001</v>
      </c>
      <c r="Y75" s="36">
        <f>SUMIFS(СВЦЭМ!$D$39:$D$782,СВЦЭМ!$A$39:$A$782,$A75,СВЦЭМ!$B$39:$B$782,Y$47)+'СЕТ СН'!$F$14+СВЦЭМ!$D$10+'СЕТ СН'!$F$6-'СЕТ СН'!$F$26</f>
        <v>1788.1393662600001</v>
      </c>
    </row>
    <row r="76" spans="1:25" ht="15.75" x14ac:dyDescent="0.2">
      <c r="A76" s="35">
        <f t="shared" si="1"/>
        <v>45167</v>
      </c>
      <c r="B76" s="36">
        <f>SUMIFS(СВЦЭМ!$D$39:$D$782,СВЦЭМ!$A$39:$A$782,$A76,СВЦЭМ!$B$39:$B$782,B$47)+'СЕТ СН'!$F$14+СВЦЭМ!$D$10+'СЕТ СН'!$F$6-'СЕТ СН'!$F$26</f>
        <v>1785.4869641400001</v>
      </c>
      <c r="C76" s="36">
        <f>SUMIFS(СВЦЭМ!$D$39:$D$782,СВЦЭМ!$A$39:$A$782,$A76,СВЦЭМ!$B$39:$B$782,C$47)+'СЕТ СН'!$F$14+СВЦЭМ!$D$10+'СЕТ СН'!$F$6-'СЕТ СН'!$F$26</f>
        <v>1868.8885224000001</v>
      </c>
      <c r="D76" s="36">
        <f>SUMIFS(СВЦЭМ!$D$39:$D$782,СВЦЭМ!$A$39:$A$782,$A76,СВЦЭМ!$B$39:$B$782,D$47)+'СЕТ СН'!$F$14+СВЦЭМ!$D$10+'СЕТ СН'!$F$6-'СЕТ СН'!$F$26</f>
        <v>1911.8339250199999</v>
      </c>
      <c r="E76" s="36">
        <f>SUMIFS(СВЦЭМ!$D$39:$D$782,СВЦЭМ!$A$39:$A$782,$A76,СВЦЭМ!$B$39:$B$782,E$47)+'СЕТ СН'!$F$14+СВЦЭМ!$D$10+'СЕТ СН'!$F$6-'СЕТ СН'!$F$26</f>
        <v>1931.97541189</v>
      </c>
      <c r="F76" s="36">
        <f>SUMIFS(СВЦЭМ!$D$39:$D$782,СВЦЭМ!$A$39:$A$782,$A76,СВЦЭМ!$B$39:$B$782,F$47)+'СЕТ СН'!$F$14+СВЦЭМ!$D$10+'СЕТ СН'!$F$6-'СЕТ СН'!$F$26</f>
        <v>1938.1798154000001</v>
      </c>
      <c r="G76" s="36">
        <f>SUMIFS(СВЦЭМ!$D$39:$D$782,СВЦЭМ!$A$39:$A$782,$A76,СВЦЭМ!$B$39:$B$782,G$47)+'СЕТ СН'!$F$14+СВЦЭМ!$D$10+'СЕТ СН'!$F$6-'СЕТ СН'!$F$26</f>
        <v>1953.30348155</v>
      </c>
      <c r="H76" s="36">
        <f>SUMIFS(СВЦЭМ!$D$39:$D$782,СВЦЭМ!$A$39:$A$782,$A76,СВЦЭМ!$B$39:$B$782,H$47)+'СЕТ СН'!$F$14+СВЦЭМ!$D$10+'СЕТ СН'!$F$6-'СЕТ СН'!$F$26</f>
        <v>1891.5848137999999</v>
      </c>
      <c r="I76" s="36">
        <f>SUMIFS(СВЦЭМ!$D$39:$D$782,СВЦЭМ!$A$39:$A$782,$A76,СВЦЭМ!$B$39:$B$782,I$47)+'СЕТ СН'!$F$14+СВЦЭМ!$D$10+'СЕТ СН'!$F$6-'СЕТ СН'!$F$26</f>
        <v>1805.4927157</v>
      </c>
      <c r="J76" s="36">
        <f>SUMIFS(СВЦЭМ!$D$39:$D$782,СВЦЭМ!$A$39:$A$782,$A76,СВЦЭМ!$B$39:$B$782,J$47)+'СЕТ СН'!$F$14+СВЦЭМ!$D$10+'СЕТ СН'!$F$6-'СЕТ СН'!$F$26</f>
        <v>1664.9689975599999</v>
      </c>
      <c r="K76" s="36">
        <f>SUMIFS(СВЦЭМ!$D$39:$D$782,СВЦЭМ!$A$39:$A$782,$A76,СВЦЭМ!$B$39:$B$782,K$47)+'СЕТ СН'!$F$14+СВЦЭМ!$D$10+'СЕТ СН'!$F$6-'СЕТ СН'!$F$26</f>
        <v>1576.0555262800001</v>
      </c>
      <c r="L76" s="36">
        <f>SUMIFS(СВЦЭМ!$D$39:$D$782,СВЦЭМ!$A$39:$A$782,$A76,СВЦЭМ!$B$39:$B$782,L$47)+'СЕТ СН'!$F$14+СВЦЭМ!$D$10+'СЕТ СН'!$F$6-'СЕТ СН'!$F$26</f>
        <v>1527.6199451699999</v>
      </c>
      <c r="M76" s="36">
        <f>SUMIFS(СВЦЭМ!$D$39:$D$782,СВЦЭМ!$A$39:$A$782,$A76,СВЦЭМ!$B$39:$B$782,M$47)+'СЕТ СН'!$F$14+СВЦЭМ!$D$10+'СЕТ СН'!$F$6-'СЕТ СН'!$F$26</f>
        <v>1509.04386286</v>
      </c>
      <c r="N76" s="36">
        <f>SUMIFS(СВЦЭМ!$D$39:$D$782,СВЦЭМ!$A$39:$A$782,$A76,СВЦЭМ!$B$39:$B$782,N$47)+'СЕТ СН'!$F$14+СВЦЭМ!$D$10+'СЕТ СН'!$F$6-'СЕТ СН'!$F$26</f>
        <v>1508.67725599</v>
      </c>
      <c r="O76" s="36">
        <f>SUMIFS(СВЦЭМ!$D$39:$D$782,СВЦЭМ!$A$39:$A$782,$A76,СВЦЭМ!$B$39:$B$782,O$47)+'СЕТ СН'!$F$14+СВЦЭМ!$D$10+'СЕТ СН'!$F$6-'СЕТ СН'!$F$26</f>
        <v>1490.1899509100001</v>
      </c>
      <c r="P76" s="36">
        <f>SUMIFS(СВЦЭМ!$D$39:$D$782,СВЦЭМ!$A$39:$A$782,$A76,СВЦЭМ!$B$39:$B$782,P$47)+'СЕТ СН'!$F$14+СВЦЭМ!$D$10+'СЕТ СН'!$F$6-'СЕТ СН'!$F$26</f>
        <v>1477.0293851399999</v>
      </c>
      <c r="Q76" s="36">
        <f>SUMIFS(СВЦЭМ!$D$39:$D$782,СВЦЭМ!$A$39:$A$782,$A76,СВЦЭМ!$B$39:$B$782,Q$47)+'СЕТ СН'!$F$14+СВЦЭМ!$D$10+'СЕТ СН'!$F$6-'СЕТ СН'!$F$26</f>
        <v>1480.4784719199999</v>
      </c>
      <c r="R76" s="36">
        <f>SUMIFS(СВЦЭМ!$D$39:$D$782,СВЦЭМ!$A$39:$A$782,$A76,СВЦЭМ!$B$39:$B$782,R$47)+'СЕТ СН'!$F$14+СВЦЭМ!$D$10+'СЕТ СН'!$F$6-'СЕТ СН'!$F$26</f>
        <v>1508.25103193</v>
      </c>
      <c r="S76" s="36">
        <f>SUMIFS(СВЦЭМ!$D$39:$D$782,СВЦЭМ!$A$39:$A$782,$A76,СВЦЭМ!$B$39:$B$782,S$47)+'СЕТ СН'!$F$14+СВЦЭМ!$D$10+'СЕТ СН'!$F$6-'СЕТ СН'!$F$26</f>
        <v>1517.5909512000001</v>
      </c>
      <c r="T76" s="36">
        <f>SUMIFS(СВЦЭМ!$D$39:$D$782,СВЦЭМ!$A$39:$A$782,$A76,СВЦЭМ!$B$39:$B$782,T$47)+'СЕТ СН'!$F$14+СВЦЭМ!$D$10+'СЕТ СН'!$F$6-'СЕТ СН'!$F$26</f>
        <v>1524.03932932</v>
      </c>
      <c r="U76" s="36">
        <f>SUMIFS(СВЦЭМ!$D$39:$D$782,СВЦЭМ!$A$39:$A$782,$A76,СВЦЭМ!$B$39:$B$782,U$47)+'СЕТ СН'!$F$14+СВЦЭМ!$D$10+'СЕТ СН'!$F$6-'СЕТ СН'!$F$26</f>
        <v>1516.7911691500001</v>
      </c>
      <c r="V76" s="36">
        <f>SUMIFS(СВЦЭМ!$D$39:$D$782,СВЦЭМ!$A$39:$A$782,$A76,СВЦЭМ!$B$39:$B$782,V$47)+'СЕТ СН'!$F$14+СВЦЭМ!$D$10+'СЕТ СН'!$F$6-'СЕТ СН'!$F$26</f>
        <v>1518.44766164</v>
      </c>
      <c r="W76" s="36">
        <f>SUMIFS(СВЦЭМ!$D$39:$D$782,СВЦЭМ!$A$39:$A$782,$A76,СВЦЭМ!$B$39:$B$782,W$47)+'СЕТ СН'!$F$14+СВЦЭМ!$D$10+'СЕТ СН'!$F$6-'СЕТ СН'!$F$26</f>
        <v>1515.4272279700001</v>
      </c>
      <c r="X76" s="36">
        <f>SUMIFS(СВЦЭМ!$D$39:$D$782,СВЦЭМ!$A$39:$A$782,$A76,СВЦЭМ!$B$39:$B$782,X$47)+'СЕТ СН'!$F$14+СВЦЭМ!$D$10+'СЕТ СН'!$F$6-'СЕТ СН'!$F$26</f>
        <v>1589.9296234799999</v>
      </c>
      <c r="Y76" s="36">
        <f>SUMIFS(СВЦЭМ!$D$39:$D$782,СВЦЭМ!$A$39:$A$782,$A76,СВЦЭМ!$B$39:$B$782,Y$47)+'СЕТ СН'!$F$14+СВЦЭМ!$D$10+'СЕТ СН'!$F$6-'СЕТ СН'!$F$26</f>
        <v>1687.01944938</v>
      </c>
    </row>
    <row r="77" spans="1:25" ht="15.75" x14ac:dyDescent="0.2">
      <c r="A77" s="35">
        <f t="shared" si="1"/>
        <v>45168</v>
      </c>
      <c r="B77" s="36">
        <f>SUMIFS(СВЦЭМ!$D$39:$D$782,СВЦЭМ!$A$39:$A$782,$A77,СВЦЭМ!$B$39:$B$782,B$47)+'СЕТ СН'!$F$14+СВЦЭМ!$D$10+'СЕТ СН'!$F$6-'СЕТ СН'!$F$26</f>
        <v>1819.2905916499999</v>
      </c>
      <c r="C77" s="36">
        <f>SUMIFS(СВЦЭМ!$D$39:$D$782,СВЦЭМ!$A$39:$A$782,$A77,СВЦЭМ!$B$39:$B$782,C$47)+'СЕТ СН'!$F$14+СВЦЭМ!$D$10+'СЕТ СН'!$F$6-'СЕТ СН'!$F$26</f>
        <v>1892.96672474</v>
      </c>
      <c r="D77" s="36">
        <f>SUMIFS(СВЦЭМ!$D$39:$D$782,СВЦЭМ!$A$39:$A$782,$A77,СВЦЭМ!$B$39:$B$782,D$47)+'СЕТ СН'!$F$14+СВЦЭМ!$D$10+'СЕТ СН'!$F$6-'СЕТ СН'!$F$26</f>
        <v>1938.4067170599999</v>
      </c>
      <c r="E77" s="36">
        <f>SUMIFS(СВЦЭМ!$D$39:$D$782,СВЦЭМ!$A$39:$A$782,$A77,СВЦЭМ!$B$39:$B$782,E$47)+'СЕТ СН'!$F$14+СВЦЭМ!$D$10+'СЕТ СН'!$F$6-'СЕТ СН'!$F$26</f>
        <v>1966.43853474</v>
      </c>
      <c r="F77" s="36">
        <f>SUMIFS(СВЦЭМ!$D$39:$D$782,СВЦЭМ!$A$39:$A$782,$A77,СВЦЭМ!$B$39:$B$782,F$47)+'СЕТ СН'!$F$14+СВЦЭМ!$D$10+'СЕТ СН'!$F$6-'СЕТ СН'!$F$26</f>
        <v>2019.9991181299999</v>
      </c>
      <c r="G77" s="36">
        <f>SUMIFS(СВЦЭМ!$D$39:$D$782,СВЦЭМ!$A$39:$A$782,$A77,СВЦЭМ!$B$39:$B$782,G$47)+'СЕТ СН'!$F$14+СВЦЭМ!$D$10+'СЕТ СН'!$F$6-'СЕТ СН'!$F$26</f>
        <v>1992.95981409</v>
      </c>
      <c r="H77" s="36">
        <f>SUMIFS(СВЦЭМ!$D$39:$D$782,СВЦЭМ!$A$39:$A$782,$A77,СВЦЭМ!$B$39:$B$782,H$47)+'СЕТ СН'!$F$14+СВЦЭМ!$D$10+'СЕТ СН'!$F$6-'СЕТ СН'!$F$26</f>
        <v>1913.7158671899999</v>
      </c>
      <c r="I77" s="36">
        <f>SUMIFS(СВЦЭМ!$D$39:$D$782,СВЦЭМ!$A$39:$A$782,$A77,СВЦЭМ!$B$39:$B$782,I$47)+'СЕТ СН'!$F$14+СВЦЭМ!$D$10+'СЕТ СН'!$F$6-'СЕТ СН'!$F$26</f>
        <v>1801.2806238200001</v>
      </c>
      <c r="J77" s="36">
        <f>SUMIFS(СВЦЭМ!$D$39:$D$782,СВЦЭМ!$A$39:$A$782,$A77,СВЦЭМ!$B$39:$B$782,J$47)+'СЕТ СН'!$F$14+СВЦЭМ!$D$10+'СЕТ СН'!$F$6-'СЕТ СН'!$F$26</f>
        <v>1707.00110466</v>
      </c>
      <c r="K77" s="36">
        <f>SUMIFS(СВЦЭМ!$D$39:$D$782,СВЦЭМ!$A$39:$A$782,$A77,СВЦЭМ!$B$39:$B$782,K$47)+'СЕТ СН'!$F$14+СВЦЭМ!$D$10+'СЕТ СН'!$F$6-'СЕТ СН'!$F$26</f>
        <v>1631.94729091</v>
      </c>
      <c r="L77" s="36">
        <f>SUMIFS(СВЦЭМ!$D$39:$D$782,СВЦЭМ!$A$39:$A$782,$A77,СВЦЭМ!$B$39:$B$782,L$47)+'СЕТ СН'!$F$14+СВЦЭМ!$D$10+'СЕТ СН'!$F$6-'СЕТ СН'!$F$26</f>
        <v>1593.04671366</v>
      </c>
      <c r="M77" s="36">
        <f>SUMIFS(СВЦЭМ!$D$39:$D$782,СВЦЭМ!$A$39:$A$782,$A77,СВЦЭМ!$B$39:$B$782,M$47)+'СЕТ СН'!$F$14+СВЦЭМ!$D$10+'СЕТ СН'!$F$6-'СЕТ СН'!$F$26</f>
        <v>1571.7491448799999</v>
      </c>
      <c r="N77" s="36">
        <f>SUMIFS(СВЦЭМ!$D$39:$D$782,СВЦЭМ!$A$39:$A$782,$A77,СВЦЭМ!$B$39:$B$782,N$47)+'СЕТ СН'!$F$14+СВЦЭМ!$D$10+'СЕТ СН'!$F$6-'СЕТ СН'!$F$26</f>
        <v>1575.8689584199999</v>
      </c>
      <c r="O77" s="36">
        <f>SUMIFS(СВЦЭМ!$D$39:$D$782,СВЦЭМ!$A$39:$A$782,$A77,СВЦЭМ!$B$39:$B$782,O$47)+'СЕТ СН'!$F$14+СВЦЭМ!$D$10+'СЕТ СН'!$F$6-'СЕТ СН'!$F$26</f>
        <v>1593.73965383</v>
      </c>
      <c r="P77" s="36">
        <f>SUMIFS(СВЦЭМ!$D$39:$D$782,СВЦЭМ!$A$39:$A$782,$A77,СВЦЭМ!$B$39:$B$782,P$47)+'СЕТ СН'!$F$14+СВЦЭМ!$D$10+'СЕТ СН'!$F$6-'СЕТ СН'!$F$26</f>
        <v>1559.58207836</v>
      </c>
      <c r="Q77" s="36">
        <f>SUMIFS(СВЦЭМ!$D$39:$D$782,СВЦЭМ!$A$39:$A$782,$A77,СВЦЭМ!$B$39:$B$782,Q$47)+'СЕТ СН'!$F$14+СВЦЭМ!$D$10+'СЕТ СН'!$F$6-'СЕТ СН'!$F$26</f>
        <v>1567.2536598700001</v>
      </c>
      <c r="R77" s="36">
        <f>SUMIFS(СВЦЭМ!$D$39:$D$782,СВЦЭМ!$A$39:$A$782,$A77,СВЦЭМ!$B$39:$B$782,R$47)+'СЕТ СН'!$F$14+СВЦЭМ!$D$10+'СЕТ СН'!$F$6-'СЕТ СН'!$F$26</f>
        <v>1599.3982722799999</v>
      </c>
      <c r="S77" s="36">
        <f>SUMIFS(СВЦЭМ!$D$39:$D$782,СВЦЭМ!$A$39:$A$782,$A77,СВЦЭМ!$B$39:$B$782,S$47)+'СЕТ СН'!$F$14+СВЦЭМ!$D$10+'СЕТ СН'!$F$6-'СЕТ СН'!$F$26</f>
        <v>1581.76552668</v>
      </c>
      <c r="T77" s="36">
        <f>SUMIFS(СВЦЭМ!$D$39:$D$782,СВЦЭМ!$A$39:$A$782,$A77,СВЦЭМ!$B$39:$B$782,T$47)+'СЕТ СН'!$F$14+СВЦЭМ!$D$10+'СЕТ СН'!$F$6-'СЕТ СН'!$F$26</f>
        <v>1578.61598482</v>
      </c>
      <c r="U77" s="36">
        <f>SUMIFS(СВЦЭМ!$D$39:$D$782,СВЦЭМ!$A$39:$A$782,$A77,СВЦЭМ!$B$39:$B$782,U$47)+'СЕТ СН'!$F$14+СВЦЭМ!$D$10+'СЕТ СН'!$F$6-'СЕТ СН'!$F$26</f>
        <v>1583.7120634600001</v>
      </c>
      <c r="V77" s="36">
        <f>SUMIFS(СВЦЭМ!$D$39:$D$782,СВЦЭМ!$A$39:$A$782,$A77,СВЦЭМ!$B$39:$B$782,V$47)+'СЕТ СН'!$F$14+СВЦЭМ!$D$10+'СЕТ СН'!$F$6-'СЕТ СН'!$F$26</f>
        <v>1559.8096398499999</v>
      </c>
      <c r="W77" s="36">
        <f>SUMIFS(СВЦЭМ!$D$39:$D$782,СВЦЭМ!$A$39:$A$782,$A77,СВЦЭМ!$B$39:$B$782,W$47)+'СЕТ СН'!$F$14+СВЦЭМ!$D$10+'СЕТ СН'!$F$6-'СЕТ СН'!$F$26</f>
        <v>1566.0750166400001</v>
      </c>
      <c r="X77" s="36">
        <f>SUMIFS(СВЦЭМ!$D$39:$D$782,СВЦЭМ!$A$39:$A$782,$A77,СВЦЭМ!$B$39:$B$782,X$47)+'СЕТ СН'!$F$14+СВЦЭМ!$D$10+'СЕТ СН'!$F$6-'СЕТ СН'!$F$26</f>
        <v>1616.0828288499999</v>
      </c>
      <c r="Y77" s="36">
        <f>SUMIFS(СВЦЭМ!$D$39:$D$782,СВЦЭМ!$A$39:$A$782,$A77,СВЦЭМ!$B$39:$B$782,Y$47)+'СЕТ СН'!$F$14+СВЦЭМ!$D$10+'СЕТ СН'!$F$6-'СЕТ СН'!$F$26</f>
        <v>1724.3301576199999</v>
      </c>
    </row>
    <row r="78" spans="1:25" ht="15.75" x14ac:dyDescent="0.2">
      <c r="A78" s="35">
        <f t="shared" si="1"/>
        <v>45169</v>
      </c>
      <c r="B78" s="36">
        <f>SUMIFS(СВЦЭМ!$D$39:$D$782,СВЦЭМ!$A$39:$A$782,$A78,СВЦЭМ!$B$39:$B$782,B$47)+'СЕТ СН'!$F$14+СВЦЭМ!$D$10+'СЕТ СН'!$F$6-'СЕТ СН'!$F$26</f>
        <v>1822.5235386300001</v>
      </c>
      <c r="C78" s="36">
        <f>SUMIFS(СВЦЭМ!$D$39:$D$782,СВЦЭМ!$A$39:$A$782,$A78,СВЦЭМ!$B$39:$B$782,C$47)+'СЕТ СН'!$F$14+СВЦЭМ!$D$10+'СЕТ СН'!$F$6-'СЕТ СН'!$F$26</f>
        <v>1893.19174286</v>
      </c>
      <c r="D78" s="36">
        <f>SUMIFS(СВЦЭМ!$D$39:$D$782,СВЦЭМ!$A$39:$A$782,$A78,СВЦЭМ!$B$39:$B$782,D$47)+'СЕТ СН'!$F$14+СВЦЭМ!$D$10+'СЕТ СН'!$F$6-'СЕТ СН'!$F$26</f>
        <v>1940.9235605700001</v>
      </c>
      <c r="E78" s="36">
        <f>SUMIFS(СВЦЭМ!$D$39:$D$782,СВЦЭМ!$A$39:$A$782,$A78,СВЦЭМ!$B$39:$B$782,E$47)+'СЕТ СН'!$F$14+СВЦЭМ!$D$10+'СЕТ СН'!$F$6-'СЕТ СН'!$F$26</f>
        <v>1974.40294094</v>
      </c>
      <c r="F78" s="36">
        <f>SUMIFS(СВЦЭМ!$D$39:$D$782,СВЦЭМ!$A$39:$A$782,$A78,СВЦЭМ!$B$39:$B$782,F$47)+'СЕТ СН'!$F$14+СВЦЭМ!$D$10+'СЕТ СН'!$F$6-'СЕТ СН'!$F$26</f>
        <v>1939.8388300300001</v>
      </c>
      <c r="G78" s="36">
        <f>SUMIFS(СВЦЭМ!$D$39:$D$782,СВЦЭМ!$A$39:$A$782,$A78,СВЦЭМ!$B$39:$B$782,G$47)+'СЕТ СН'!$F$14+СВЦЭМ!$D$10+'СЕТ СН'!$F$6-'СЕТ СН'!$F$26</f>
        <v>1955.68039297</v>
      </c>
      <c r="H78" s="36">
        <f>SUMIFS(СВЦЭМ!$D$39:$D$782,СВЦЭМ!$A$39:$A$782,$A78,СВЦЭМ!$B$39:$B$782,H$47)+'СЕТ СН'!$F$14+СВЦЭМ!$D$10+'СЕТ СН'!$F$6-'СЕТ СН'!$F$26</f>
        <v>1851.34158063</v>
      </c>
      <c r="I78" s="36">
        <f>SUMIFS(СВЦЭМ!$D$39:$D$782,СВЦЭМ!$A$39:$A$782,$A78,СВЦЭМ!$B$39:$B$782,I$47)+'СЕТ СН'!$F$14+СВЦЭМ!$D$10+'СЕТ СН'!$F$6-'СЕТ СН'!$F$26</f>
        <v>1794.49101462</v>
      </c>
      <c r="J78" s="36">
        <f>SUMIFS(СВЦЭМ!$D$39:$D$782,СВЦЭМ!$A$39:$A$782,$A78,СВЦЭМ!$B$39:$B$782,J$47)+'СЕТ СН'!$F$14+СВЦЭМ!$D$10+'СЕТ СН'!$F$6-'СЕТ СН'!$F$26</f>
        <v>1690.9212875999999</v>
      </c>
      <c r="K78" s="36">
        <f>SUMIFS(СВЦЭМ!$D$39:$D$782,СВЦЭМ!$A$39:$A$782,$A78,СВЦЭМ!$B$39:$B$782,K$47)+'СЕТ СН'!$F$14+СВЦЭМ!$D$10+'СЕТ СН'!$F$6-'СЕТ СН'!$F$26</f>
        <v>1608.6798567400001</v>
      </c>
      <c r="L78" s="36">
        <f>SUMIFS(СВЦЭМ!$D$39:$D$782,СВЦЭМ!$A$39:$A$782,$A78,СВЦЭМ!$B$39:$B$782,L$47)+'СЕТ СН'!$F$14+СВЦЭМ!$D$10+'СЕТ СН'!$F$6-'СЕТ СН'!$F$26</f>
        <v>1581.57701795</v>
      </c>
      <c r="M78" s="36">
        <f>SUMIFS(СВЦЭМ!$D$39:$D$782,СВЦЭМ!$A$39:$A$782,$A78,СВЦЭМ!$B$39:$B$782,M$47)+'СЕТ СН'!$F$14+СВЦЭМ!$D$10+'СЕТ СН'!$F$6-'СЕТ СН'!$F$26</f>
        <v>1566.30886889</v>
      </c>
      <c r="N78" s="36">
        <f>SUMIFS(СВЦЭМ!$D$39:$D$782,СВЦЭМ!$A$39:$A$782,$A78,СВЦЭМ!$B$39:$B$782,N$47)+'СЕТ СН'!$F$14+СВЦЭМ!$D$10+'СЕТ СН'!$F$6-'СЕТ СН'!$F$26</f>
        <v>1569.2192453800001</v>
      </c>
      <c r="O78" s="36">
        <f>SUMIFS(СВЦЭМ!$D$39:$D$782,СВЦЭМ!$A$39:$A$782,$A78,СВЦЭМ!$B$39:$B$782,O$47)+'СЕТ СН'!$F$14+СВЦЭМ!$D$10+'СЕТ СН'!$F$6-'СЕТ СН'!$F$26</f>
        <v>1573.50618467</v>
      </c>
      <c r="P78" s="36">
        <f>SUMIFS(СВЦЭМ!$D$39:$D$782,СВЦЭМ!$A$39:$A$782,$A78,СВЦЭМ!$B$39:$B$782,P$47)+'СЕТ СН'!$F$14+СВЦЭМ!$D$10+'СЕТ СН'!$F$6-'СЕТ СН'!$F$26</f>
        <v>1550.9555873199999</v>
      </c>
      <c r="Q78" s="36">
        <f>SUMIFS(СВЦЭМ!$D$39:$D$782,СВЦЭМ!$A$39:$A$782,$A78,СВЦЭМ!$B$39:$B$782,Q$47)+'СЕТ СН'!$F$14+СВЦЭМ!$D$10+'СЕТ СН'!$F$6-'СЕТ СН'!$F$26</f>
        <v>1565.1186957099999</v>
      </c>
      <c r="R78" s="36">
        <f>SUMIFS(СВЦЭМ!$D$39:$D$782,СВЦЭМ!$A$39:$A$782,$A78,СВЦЭМ!$B$39:$B$782,R$47)+'СЕТ СН'!$F$14+СВЦЭМ!$D$10+'СЕТ СН'!$F$6-'СЕТ СН'!$F$26</f>
        <v>1594.0161041599999</v>
      </c>
      <c r="S78" s="36">
        <f>SUMIFS(СВЦЭМ!$D$39:$D$782,СВЦЭМ!$A$39:$A$782,$A78,СВЦЭМ!$B$39:$B$782,S$47)+'СЕТ СН'!$F$14+СВЦЭМ!$D$10+'СЕТ СН'!$F$6-'СЕТ СН'!$F$26</f>
        <v>1589.57577199</v>
      </c>
      <c r="T78" s="36">
        <f>SUMIFS(СВЦЭМ!$D$39:$D$782,СВЦЭМ!$A$39:$A$782,$A78,СВЦЭМ!$B$39:$B$782,T$47)+'СЕТ СН'!$F$14+СВЦЭМ!$D$10+'СЕТ СН'!$F$6-'СЕТ СН'!$F$26</f>
        <v>1591.5301298100001</v>
      </c>
      <c r="U78" s="36">
        <f>SUMIFS(СВЦЭМ!$D$39:$D$782,СВЦЭМ!$A$39:$A$782,$A78,СВЦЭМ!$B$39:$B$782,U$47)+'СЕТ СН'!$F$14+СВЦЭМ!$D$10+'СЕТ СН'!$F$6-'СЕТ СН'!$F$26</f>
        <v>1594.6625419699999</v>
      </c>
      <c r="V78" s="36">
        <f>SUMIFS(СВЦЭМ!$D$39:$D$782,СВЦЭМ!$A$39:$A$782,$A78,СВЦЭМ!$B$39:$B$782,V$47)+'СЕТ СН'!$F$14+СВЦЭМ!$D$10+'СЕТ СН'!$F$6-'СЕТ СН'!$F$26</f>
        <v>1577.9108760700001</v>
      </c>
      <c r="W78" s="36">
        <f>SUMIFS(СВЦЭМ!$D$39:$D$782,СВЦЭМ!$A$39:$A$782,$A78,СВЦЭМ!$B$39:$B$782,W$47)+'СЕТ СН'!$F$14+СВЦЭМ!$D$10+'СЕТ СН'!$F$6-'СЕТ СН'!$F$26</f>
        <v>1583.8801801499999</v>
      </c>
      <c r="X78" s="36">
        <f>SUMIFS(СВЦЭМ!$D$39:$D$782,СВЦЭМ!$A$39:$A$782,$A78,СВЦЭМ!$B$39:$B$782,X$47)+'СЕТ СН'!$F$14+СВЦЭМ!$D$10+'СЕТ СН'!$F$6-'СЕТ СН'!$F$26</f>
        <v>1657.7271065099999</v>
      </c>
      <c r="Y78" s="36">
        <f>SUMIFS(СВЦЭМ!$D$39:$D$782,СВЦЭМ!$A$39:$A$782,$A78,СВЦЭМ!$B$39:$B$782,Y$47)+'СЕТ СН'!$F$14+СВЦЭМ!$D$10+'СЕТ СН'!$F$6-'СЕТ СН'!$F$26</f>
        <v>1761.4835033500001</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37" t="s">
        <v>7</v>
      </c>
      <c r="B81" s="131" t="s">
        <v>71</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01.08.2023</v>
      </c>
      <c r="B84" s="36">
        <f>SUMIFS(СВЦЭМ!$D$39:$D$782,СВЦЭМ!$A$39:$A$782,$A84,СВЦЭМ!$B$39:$B$782,B$83)+'СЕТ СН'!$G$14+СВЦЭМ!$D$10+'СЕТ СН'!$G$6-'СЕТ СН'!$G$26</f>
        <v>1868.7676628499999</v>
      </c>
      <c r="C84" s="36">
        <f>SUMIFS(СВЦЭМ!$D$39:$D$782,СВЦЭМ!$A$39:$A$782,$A84,СВЦЭМ!$B$39:$B$782,C$83)+'СЕТ СН'!$G$14+СВЦЭМ!$D$10+'СЕТ СН'!$G$6-'СЕТ СН'!$G$26</f>
        <v>2044.3722598499999</v>
      </c>
      <c r="D84" s="36">
        <f>SUMIFS(СВЦЭМ!$D$39:$D$782,СВЦЭМ!$A$39:$A$782,$A84,СВЦЭМ!$B$39:$B$782,D$83)+'СЕТ СН'!$G$14+СВЦЭМ!$D$10+'СЕТ СН'!$G$6-'СЕТ СН'!$G$26</f>
        <v>2094.03844523</v>
      </c>
      <c r="E84" s="36">
        <f>SUMIFS(СВЦЭМ!$D$39:$D$782,СВЦЭМ!$A$39:$A$782,$A84,СВЦЭМ!$B$39:$B$782,E$83)+'СЕТ СН'!$G$14+СВЦЭМ!$D$10+'СЕТ СН'!$G$6-'СЕТ СН'!$G$26</f>
        <v>2133.74134422</v>
      </c>
      <c r="F84" s="36">
        <f>SUMIFS(СВЦЭМ!$D$39:$D$782,СВЦЭМ!$A$39:$A$782,$A84,СВЦЭМ!$B$39:$B$782,F$83)+'СЕТ СН'!$G$14+СВЦЭМ!$D$10+'СЕТ СН'!$G$6-'СЕТ СН'!$G$26</f>
        <v>2148.2908229200002</v>
      </c>
      <c r="G84" s="36">
        <f>SUMIFS(СВЦЭМ!$D$39:$D$782,СВЦЭМ!$A$39:$A$782,$A84,СВЦЭМ!$B$39:$B$782,G$83)+'СЕТ СН'!$G$14+СВЦЭМ!$D$10+'СЕТ СН'!$G$6-'СЕТ СН'!$G$26</f>
        <v>2157.63993132</v>
      </c>
      <c r="H84" s="36">
        <f>SUMIFS(СВЦЭМ!$D$39:$D$782,СВЦЭМ!$A$39:$A$782,$A84,СВЦЭМ!$B$39:$B$782,H$83)+'СЕТ СН'!$G$14+СВЦЭМ!$D$10+'СЕТ СН'!$G$6-'СЕТ СН'!$G$26</f>
        <v>2106.26198411</v>
      </c>
      <c r="I84" s="36">
        <f>SUMIFS(СВЦЭМ!$D$39:$D$782,СВЦЭМ!$A$39:$A$782,$A84,СВЦЭМ!$B$39:$B$782,I$83)+'СЕТ СН'!$G$14+СВЦЭМ!$D$10+'СЕТ СН'!$G$6-'СЕТ СН'!$G$26</f>
        <v>1928.7859226300002</v>
      </c>
      <c r="J84" s="36">
        <f>SUMIFS(СВЦЭМ!$D$39:$D$782,СВЦЭМ!$A$39:$A$782,$A84,СВЦЭМ!$B$39:$B$782,J$83)+'СЕТ СН'!$G$14+СВЦЭМ!$D$10+'СЕТ СН'!$G$6-'СЕТ СН'!$G$26</f>
        <v>1786.7692663100001</v>
      </c>
      <c r="K84" s="36">
        <f>SUMIFS(СВЦЭМ!$D$39:$D$782,СВЦЭМ!$A$39:$A$782,$A84,СВЦЭМ!$B$39:$B$782,K$83)+'СЕТ СН'!$G$14+СВЦЭМ!$D$10+'СЕТ СН'!$G$6-'СЕТ СН'!$G$26</f>
        <v>1772.8325736100001</v>
      </c>
      <c r="L84" s="36">
        <f>SUMIFS(СВЦЭМ!$D$39:$D$782,СВЦЭМ!$A$39:$A$782,$A84,СВЦЭМ!$B$39:$B$782,L$83)+'СЕТ СН'!$G$14+СВЦЭМ!$D$10+'СЕТ СН'!$G$6-'СЕТ СН'!$G$26</f>
        <v>1725.6030896900002</v>
      </c>
      <c r="M84" s="36">
        <f>SUMIFS(СВЦЭМ!$D$39:$D$782,СВЦЭМ!$A$39:$A$782,$A84,СВЦЭМ!$B$39:$B$782,M$83)+'СЕТ СН'!$G$14+СВЦЭМ!$D$10+'СЕТ СН'!$G$6-'СЕТ СН'!$G$26</f>
        <v>1701.0980034200002</v>
      </c>
      <c r="N84" s="36">
        <f>SUMIFS(СВЦЭМ!$D$39:$D$782,СВЦЭМ!$A$39:$A$782,$A84,СВЦЭМ!$B$39:$B$782,N$83)+'СЕТ СН'!$G$14+СВЦЭМ!$D$10+'СЕТ СН'!$G$6-'СЕТ СН'!$G$26</f>
        <v>1709.8768932500002</v>
      </c>
      <c r="O84" s="36">
        <f>SUMIFS(СВЦЭМ!$D$39:$D$782,СВЦЭМ!$A$39:$A$782,$A84,СВЦЭМ!$B$39:$B$782,O$83)+'СЕТ СН'!$G$14+СВЦЭМ!$D$10+'СЕТ СН'!$G$6-'СЕТ СН'!$G$26</f>
        <v>1703.7680250399999</v>
      </c>
      <c r="P84" s="36">
        <f>SUMIFS(СВЦЭМ!$D$39:$D$782,СВЦЭМ!$A$39:$A$782,$A84,СВЦЭМ!$B$39:$B$782,P$83)+'СЕТ СН'!$G$14+СВЦЭМ!$D$10+'СЕТ СН'!$G$6-'СЕТ СН'!$G$26</f>
        <v>1696.1580243100002</v>
      </c>
      <c r="Q84" s="36">
        <f>SUMIFS(СВЦЭМ!$D$39:$D$782,СВЦЭМ!$A$39:$A$782,$A84,СВЦЭМ!$B$39:$B$782,Q$83)+'СЕТ СН'!$G$14+СВЦЭМ!$D$10+'СЕТ СН'!$G$6-'СЕТ СН'!$G$26</f>
        <v>1678.0813522399999</v>
      </c>
      <c r="R84" s="36">
        <f>SUMIFS(СВЦЭМ!$D$39:$D$782,СВЦЭМ!$A$39:$A$782,$A84,СВЦЭМ!$B$39:$B$782,R$83)+'СЕТ СН'!$G$14+СВЦЭМ!$D$10+'СЕТ СН'!$G$6-'СЕТ СН'!$G$26</f>
        <v>1689.6729503400002</v>
      </c>
      <c r="S84" s="36">
        <f>SUMIFS(СВЦЭМ!$D$39:$D$782,СВЦЭМ!$A$39:$A$782,$A84,СВЦЭМ!$B$39:$B$782,S$83)+'СЕТ СН'!$G$14+СВЦЭМ!$D$10+'СЕТ СН'!$G$6-'СЕТ СН'!$G$26</f>
        <v>1691.5097634899998</v>
      </c>
      <c r="T84" s="36">
        <f>SUMIFS(СВЦЭМ!$D$39:$D$782,СВЦЭМ!$A$39:$A$782,$A84,СВЦЭМ!$B$39:$B$782,T$83)+'СЕТ СН'!$G$14+СВЦЭМ!$D$10+'СЕТ СН'!$G$6-'СЕТ СН'!$G$26</f>
        <v>1720.58957814</v>
      </c>
      <c r="U84" s="36">
        <f>SUMIFS(СВЦЭМ!$D$39:$D$782,СВЦЭМ!$A$39:$A$782,$A84,СВЦЭМ!$B$39:$B$782,U$83)+'СЕТ СН'!$G$14+СВЦЭМ!$D$10+'СЕТ СН'!$G$6-'СЕТ СН'!$G$26</f>
        <v>1724.5939685200001</v>
      </c>
      <c r="V84" s="36">
        <f>SUMIFS(СВЦЭМ!$D$39:$D$782,СВЦЭМ!$A$39:$A$782,$A84,СВЦЭМ!$B$39:$B$782,V$83)+'СЕТ СН'!$G$14+СВЦЭМ!$D$10+'СЕТ СН'!$G$6-'СЕТ СН'!$G$26</f>
        <v>1733.5828471899999</v>
      </c>
      <c r="W84" s="36">
        <f>SUMIFS(СВЦЭМ!$D$39:$D$782,СВЦЭМ!$A$39:$A$782,$A84,СВЦЭМ!$B$39:$B$782,W$83)+'СЕТ СН'!$G$14+СВЦЭМ!$D$10+'СЕТ СН'!$G$6-'СЕТ СН'!$G$26</f>
        <v>1721.5073971299998</v>
      </c>
      <c r="X84" s="36">
        <f>SUMIFS(СВЦЭМ!$D$39:$D$782,СВЦЭМ!$A$39:$A$782,$A84,СВЦЭМ!$B$39:$B$782,X$83)+'СЕТ СН'!$G$14+СВЦЭМ!$D$10+'СЕТ СН'!$G$6-'СЕТ СН'!$G$26</f>
        <v>1791.17284539</v>
      </c>
      <c r="Y84" s="36">
        <f>SUMIFS(СВЦЭМ!$D$39:$D$782,СВЦЭМ!$A$39:$A$782,$A84,СВЦЭМ!$B$39:$B$782,Y$83)+'СЕТ СН'!$G$14+СВЦЭМ!$D$10+'СЕТ СН'!$G$6-'СЕТ СН'!$G$26</f>
        <v>1866.8541466699999</v>
      </c>
      <c r="AA84" s="45"/>
    </row>
    <row r="85" spans="1:27" ht="15.75" x14ac:dyDescent="0.2">
      <c r="A85" s="35">
        <f>A84+1</f>
        <v>45140</v>
      </c>
      <c r="B85" s="36">
        <f>SUMIFS(СВЦЭМ!$D$39:$D$782,СВЦЭМ!$A$39:$A$782,$A85,СВЦЭМ!$B$39:$B$782,B$83)+'СЕТ СН'!$G$14+СВЦЭМ!$D$10+'СЕТ СН'!$G$6-'СЕТ СН'!$G$26</f>
        <v>1847.0491677200002</v>
      </c>
      <c r="C85" s="36">
        <f>SUMIFS(СВЦЭМ!$D$39:$D$782,СВЦЭМ!$A$39:$A$782,$A85,СВЦЭМ!$B$39:$B$782,C$83)+'СЕТ СН'!$G$14+СВЦЭМ!$D$10+'СЕТ СН'!$G$6-'СЕТ СН'!$G$26</f>
        <v>1934.1587267</v>
      </c>
      <c r="D85" s="36">
        <f>SUMIFS(СВЦЭМ!$D$39:$D$782,СВЦЭМ!$A$39:$A$782,$A85,СВЦЭМ!$B$39:$B$782,D$83)+'СЕТ СН'!$G$14+СВЦЭМ!$D$10+'СЕТ СН'!$G$6-'СЕТ СН'!$G$26</f>
        <v>2019.3730123400001</v>
      </c>
      <c r="E85" s="36">
        <f>SUMIFS(СВЦЭМ!$D$39:$D$782,СВЦЭМ!$A$39:$A$782,$A85,СВЦЭМ!$B$39:$B$782,E$83)+'СЕТ СН'!$G$14+СВЦЭМ!$D$10+'СЕТ СН'!$G$6-'СЕТ СН'!$G$26</f>
        <v>2084.7647099300002</v>
      </c>
      <c r="F85" s="36">
        <f>SUMIFS(СВЦЭМ!$D$39:$D$782,СВЦЭМ!$A$39:$A$782,$A85,СВЦЭМ!$B$39:$B$782,F$83)+'СЕТ СН'!$G$14+СВЦЭМ!$D$10+'СЕТ СН'!$G$6-'СЕТ СН'!$G$26</f>
        <v>2113.29989591</v>
      </c>
      <c r="G85" s="36">
        <f>SUMIFS(СВЦЭМ!$D$39:$D$782,СВЦЭМ!$A$39:$A$782,$A85,СВЦЭМ!$B$39:$B$782,G$83)+'СЕТ СН'!$G$14+СВЦЭМ!$D$10+'СЕТ СН'!$G$6-'СЕТ СН'!$G$26</f>
        <v>2099.89989578</v>
      </c>
      <c r="H85" s="36">
        <f>SUMIFS(СВЦЭМ!$D$39:$D$782,СВЦЭМ!$A$39:$A$782,$A85,СВЦЭМ!$B$39:$B$782,H$83)+'СЕТ СН'!$G$14+СВЦЭМ!$D$10+'СЕТ СН'!$G$6-'СЕТ СН'!$G$26</f>
        <v>2037.5602499900001</v>
      </c>
      <c r="I85" s="36">
        <f>SUMIFS(СВЦЭМ!$D$39:$D$782,СВЦЭМ!$A$39:$A$782,$A85,СВЦЭМ!$B$39:$B$782,I$83)+'СЕТ СН'!$G$14+СВЦЭМ!$D$10+'СЕТ СН'!$G$6-'СЕТ СН'!$G$26</f>
        <v>1899.61159516</v>
      </c>
      <c r="J85" s="36">
        <f>SUMIFS(СВЦЭМ!$D$39:$D$782,СВЦЭМ!$A$39:$A$782,$A85,СВЦЭМ!$B$39:$B$782,J$83)+'СЕТ СН'!$G$14+СВЦЭМ!$D$10+'СЕТ СН'!$G$6-'СЕТ СН'!$G$26</f>
        <v>1780.7977316400002</v>
      </c>
      <c r="K85" s="36">
        <f>SUMIFS(СВЦЭМ!$D$39:$D$782,СВЦЭМ!$A$39:$A$782,$A85,СВЦЭМ!$B$39:$B$782,K$83)+'СЕТ СН'!$G$14+СВЦЭМ!$D$10+'СЕТ СН'!$G$6-'СЕТ СН'!$G$26</f>
        <v>1766.6373464500002</v>
      </c>
      <c r="L85" s="36">
        <f>SUMIFS(СВЦЭМ!$D$39:$D$782,СВЦЭМ!$A$39:$A$782,$A85,СВЦЭМ!$B$39:$B$782,L$83)+'СЕТ СН'!$G$14+СВЦЭМ!$D$10+'СЕТ СН'!$G$6-'СЕТ СН'!$G$26</f>
        <v>1746.6860794899999</v>
      </c>
      <c r="M85" s="36">
        <f>SUMIFS(СВЦЭМ!$D$39:$D$782,СВЦЭМ!$A$39:$A$782,$A85,СВЦЭМ!$B$39:$B$782,M$83)+'СЕТ СН'!$G$14+СВЦЭМ!$D$10+'СЕТ СН'!$G$6-'СЕТ СН'!$G$26</f>
        <v>1718.91376648</v>
      </c>
      <c r="N85" s="36">
        <f>SUMIFS(СВЦЭМ!$D$39:$D$782,СВЦЭМ!$A$39:$A$782,$A85,СВЦЭМ!$B$39:$B$782,N$83)+'СЕТ СН'!$G$14+СВЦЭМ!$D$10+'СЕТ СН'!$G$6-'СЕТ СН'!$G$26</f>
        <v>1692.0878469499999</v>
      </c>
      <c r="O85" s="36">
        <f>SUMIFS(СВЦЭМ!$D$39:$D$782,СВЦЭМ!$A$39:$A$782,$A85,СВЦЭМ!$B$39:$B$782,O$83)+'СЕТ СН'!$G$14+СВЦЭМ!$D$10+'СЕТ СН'!$G$6-'СЕТ СН'!$G$26</f>
        <v>1589.0319518300003</v>
      </c>
      <c r="P85" s="36">
        <f>SUMIFS(СВЦЭМ!$D$39:$D$782,СВЦЭМ!$A$39:$A$782,$A85,СВЦЭМ!$B$39:$B$782,P$83)+'СЕТ СН'!$G$14+СВЦЭМ!$D$10+'СЕТ СН'!$G$6-'СЕТ СН'!$G$26</f>
        <v>1636.0073168899999</v>
      </c>
      <c r="Q85" s="36">
        <f>SUMIFS(СВЦЭМ!$D$39:$D$782,СВЦЭМ!$A$39:$A$782,$A85,СВЦЭМ!$B$39:$B$782,Q$83)+'СЕТ СН'!$G$14+СВЦЭМ!$D$10+'СЕТ СН'!$G$6-'СЕТ СН'!$G$26</f>
        <v>1660.6323719100001</v>
      </c>
      <c r="R85" s="36">
        <f>SUMIFS(СВЦЭМ!$D$39:$D$782,СВЦЭМ!$A$39:$A$782,$A85,СВЦЭМ!$B$39:$B$782,R$83)+'СЕТ СН'!$G$14+СВЦЭМ!$D$10+'СЕТ СН'!$G$6-'СЕТ СН'!$G$26</f>
        <v>1679.17728188</v>
      </c>
      <c r="S85" s="36">
        <f>SUMIFS(СВЦЭМ!$D$39:$D$782,СВЦЭМ!$A$39:$A$782,$A85,СВЦЭМ!$B$39:$B$782,S$83)+'СЕТ СН'!$G$14+СВЦЭМ!$D$10+'СЕТ СН'!$G$6-'СЕТ СН'!$G$26</f>
        <v>1690.2896600200002</v>
      </c>
      <c r="T85" s="36">
        <f>SUMIFS(СВЦЭМ!$D$39:$D$782,СВЦЭМ!$A$39:$A$782,$A85,СВЦЭМ!$B$39:$B$782,T$83)+'СЕТ СН'!$G$14+СВЦЭМ!$D$10+'СЕТ СН'!$G$6-'СЕТ СН'!$G$26</f>
        <v>1717.0697128400002</v>
      </c>
      <c r="U85" s="36">
        <f>SUMIFS(СВЦЭМ!$D$39:$D$782,СВЦЭМ!$A$39:$A$782,$A85,СВЦЭМ!$B$39:$B$782,U$83)+'СЕТ СН'!$G$14+СВЦЭМ!$D$10+'СЕТ СН'!$G$6-'СЕТ СН'!$G$26</f>
        <v>1733.4880569000002</v>
      </c>
      <c r="V85" s="36">
        <f>SUMIFS(СВЦЭМ!$D$39:$D$782,СВЦЭМ!$A$39:$A$782,$A85,СВЦЭМ!$B$39:$B$782,V$83)+'СЕТ СН'!$G$14+СВЦЭМ!$D$10+'СЕТ СН'!$G$6-'СЕТ СН'!$G$26</f>
        <v>1768.4755367600001</v>
      </c>
      <c r="W85" s="36">
        <f>SUMIFS(СВЦЭМ!$D$39:$D$782,СВЦЭМ!$A$39:$A$782,$A85,СВЦЭМ!$B$39:$B$782,W$83)+'СЕТ СН'!$G$14+СВЦЭМ!$D$10+'СЕТ СН'!$G$6-'СЕТ СН'!$G$26</f>
        <v>1750.8536425400002</v>
      </c>
      <c r="X85" s="36">
        <f>SUMIFS(СВЦЭМ!$D$39:$D$782,СВЦЭМ!$A$39:$A$782,$A85,СВЦЭМ!$B$39:$B$782,X$83)+'СЕТ СН'!$G$14+СВЦЭМ!$D$10+'СЕТ СН'!$G$6-'СЕТ СН'!$G$26</f>
        <v>1738.4763063599999</v>
      </c>
      <c r="Y85" s="36">
        <f>SUMIFS(СВЦЭМ!$D$39:$D$782,СВЦЭМ!$A$39:$A$782,$A85,СВЦЭМ!$B$39:$B$782,Y$83)+'СЕТ СН'!$G$14+СВЦЭМ!$D$10+'СЕТ СН'!$G$6-'СЕТ СН'!$G$26</f>
        <v>1795.8418562699999</v>
      </c>
    </row>
    <row r="86" spans="1:27" ht="15.75" x14ac:dyDescent="0.2">
      <c r="A86" s="35">
        <f t="shared" ref="A86:A114" si="2">A85+1</f>
        <v>45141</v>
      </c>
      <c r="B86" s="36">
        <f>SUMIFS(СВЦЭМ!$D$39:$D$782,СВЦЭМ!$A$39:$A$782,$A86,СВЦЭМ!$B$39:$B$782,B$83)+'СЕТ СН'!$G$14+СВЦЭМ!$D$10+'СЕТ СН'!$G$6-'СЕТ СН'!$G$26</f>
        <v>1945.5556036900002</v>
      </c>
      <c r="C86" s="36">
        <f>SUMIFS(СВЦЭМ!$D$39:$D$782,СВЦЭМ!$A$39:$A$782,$A86,СВЦЭМ!$B$39:$B$782,C$83)+'СЕТ СН'!$G$14+СВЦЭМ!$D$10+'СЕТ СН'!$G$6-'СЕТ СН'!$G$26</f>
        <v>2044.1016041600001</v>
      </c>
      <c r="D86" s="36">
        <f>SUMIFS(СВЦЭМ!$D$39:$D$782,СВЦЭМ!$A$39:$A$782,$A86,СВЦЭМ!$B$39:$B$782,D$83)+'СЕТ СН'!$G$14+СВЦЭМ!$D$10+'СЕТ СН'!$G$6-'СЕТ СН'!$G$26</f>
        <v>2059.89392344</v>
      </c>
      <c r="E86" s="36">
        <f>SUMIFS(СВЦЭМ!$D$39:$D$782,СВЦЭМ!$A$39:$A$782,$A86,СВЦЭМ!$B$39:$B$782,E$83)+'СЕТ СН'!$G$14+СВЦЭМ!$D$10+'СЕТ СН'!$G$6-'СЕТ СН'!$G$26</f>
        <v>2083.5117039900001</v>
      </c>
      <c r="F86" s="36">
        <f>SUMIFS(СВЦЭМ!$D$39:$D$782,СВЦЭМ!$A$39:$A$782,$A86,СВЦЭМ!$B$39:$B$782,F$83)+'СЕТ СН'!$G$14+СВЦЭМ!$D$10+'СЕТ СН'!$G$6-'СЕТ СН'!$G$26</f>
        <v>2085.5473268000001</v>
      </c>
      <c r="G86" s="36">
        <f>SUMIFS(СВЦЭМ!$D$39:$D$782,СВЦЭМ!$A$39:$A$782,$A86,СВЦЭМ!$B$39:$B$782,G$83)+'СЕТ СН'!$G$14+СВЦЭМ!$D$10+'СЕТ СН'!$G$6-'СЕТ СН'!$G$26</f>
        <v>2086.86300355</v>
      </c>
      <c r="H86" s="36">
        <f>SUMIFS(СВЦЭМ!$D$39:$D$782,СВЦЭМ!$A$39:$A$782,$A86,СВЦЭМ!$B$39:$B$782,H$83)+'СЕТ СН'!$G$14+СВЦЭМ!$D$10+'СЕТ СН'!$G$6-'СЕТ СН'!$G$26</f>
        <v>2035.14854702</v>
      </c>
      <c r="I86" s="36">
        <f>SUMIFS(СВЦЭМ!$D$39:$D$782,СВЦЭМ!$A$39:$A$782,$A86,СВЦЭМ!$B$39:$B$782,I$83)+'СЕТ СН'!$G$14+СВЦЭМ!$D$10+'СЕТ СН'!$G$6-'СЕТ СН'!$G$26</f>
        <v>1932.6169097800002</v>
      </c>
      <c r="J86" s="36">
        <f>SUMIFS(СВЦЭМ!$D$39:$D$782,СВЦЭМ!$A$39:$A$782,$A86,СВЦЭМ!$B$39:$B$782,J$83)+'СЕТ СН'!$G$14+СВЦЭМ!$D$10+'СЕТ СН'!$G$6-'СЕТ СН'!$G$26</f>
        <v>1808.8853788400002</v>
      </c>
      <c r="K86" s="36">
        <f>SUMIFS(СВЦЭМ!$D$39:$D$782,СВЦЭМ!$A$39:$A$782,$A86,СВЦЭМ!$B$39:$B$782,K$83)+'СЕТ СН'!$G$14+СВЦЭМ!$D$10+'СЕТ СН'!$G$6-'СЕТ СН'!$G$26</f>
        <v>1803.99623264</v>
      </c>
      <c r="L86" s="36">
        <f>SUMIFS(СВЦЭМ!$D$39:$D$782,СВЦЭМ!$A$39:$A$782,$A86,СВЦЭМ!$B$39:$B$782,L$83)+'СЕТ СН'!$G$14+СВЦЭМ!$D$10+'СЕТ СН'!$G$6-'СЕТ СН'!$G$26</f>
        <v>1776.5016643700001</v>
      </c>
      <c r="M86" s="36">
        <f>SUMIFS(СВЦЭМ!$D$39:$D$782,СВЦЭМ!$A$39:$A$782,$A86,СВЦЭМ!$B$39:$B$782,M$83)+'СЕТ СН'!$G$14+СВЦЭМ!$D$10+'СЕТ СН'!$G$6-'СЕТ СН'!$G$26</f>
        <v>1760.9042607199999</v>
      </c>
      <c r="N86" s="36">
        <f>SUMIFS(СВЦЭМ!$D$39:$D$782,СВЦЭМ!$A$39:$A$782,$A86,СВЦЭМ!$B$39:$B$782,N$83)+'СЕТ СН'!$G$14+СВЦЭМ!$D$10+'СЕТ СН'!$G$6-'СЕТ СН'!$G$26</f>
        <v>1768.9413897899999</v>
      </c>
      <c r="O86" s="36">
        <f>SUMIFS(СВЦЭМ!$D$39:$D$782,СВЦЭМ!$A$39:$A$782,$A86,СВЦЭМ!$B$39:$B$782,O$83)+'СЕТ СН'!$G$14+СВЦЭМ!$D$10+'СЕТ СН'!$G$6-'СЕТ СН'!$G$26</f>
        <v>1766.4198744300002</v>
      </c>
      <c r="P86" s="36">
        <f>SUMIFS(СВЦЭМ!$D$39:$D$782,СВЦЭМ!$A$39:$A$782,$A86,СВЦЭМ!$B$39:$B$782,P$83)+'СЕТ СН'!$G$14+СВЦЭМ!$D$10+'СЕТ СН'!$G$6-'СЕТ СН'!$G$26</f>
        <v>1765.0212363300002</v>
      </c>
      <c r="Q86" s="36">
        <f>SUMIFS(СВЦЭМ!$D$39:$D$782,СВЦЭМ!$A$39:$A$782,$A86,СВЦЭМ!$B$39:$B$782,Q$83)+'СЕТ СН'!$G$14+СВЦЭМ!$D$10+'СЕТ СН'!$G$6-'СЕТ СН'!$G$26</f>
        <v>1769.2805372799999</v>
      </c>
      <c r="R86" s="36">
        <f>SUMIFS(СВЦЭМ!$D$39:$D$782,СВЦЭМ!$A$39:$A$782,$A86,СВЦЭМ!$B$39:$B$782,R$83)+'СЕТ СН'!$G$14+СВЦЭМ!$D$10+'СЕТ СН'!$G$6-'СЕТ СН'!$G$26</f>
        <v>1771.1065390100002</v>
      </c>
      <c r="S86" s="36">
        <f>SUMIFS(СВЦЭМ!$D$39:$D$782,СВЦЭМ!$A$39:$A$782,$A86,СВЦЭМ!$B$39:$B$782,S$83)+'СЕТ СН'!$G$14+СВЦЭМ!$D$10+'СЕТ СН'!$G$6-'СЕТ СН'!$G$26</f>
        <v>1762.87143836</v>
      </c>
      <c r="T86" s="36">
        <f>SUMIFS(СВЦЭМ!$D$39:$D$782,СВЦЭМ!$A$39:$A$782,$A86,СВЦЭМ!$B$39:$B$782,T$83)+'СЕТ СН'!$G$14+СВЦЭМ!$D$10+'СЕТ СН'!$G$6-'СЕТ СН'!$G$26</f>
        <v>1789.1061499299999</v>
      </c>
      <c r="U86" s="36">
        <f>SUMIFS(СВЦЭМ!$D$39:$D$782,СВЦЭМ!$A$39:$A$782,$A86,СВЦЭМ!$B$39:$B$782,U$83)+'СЕТ СН'!$G$14+СВЦЭМ!$D$10+'СЕТ СН'!$G$6-'СЕТ СН'!$G$26</f>
        <v>1803.9871020400001</v>
      </c>
      <c r="V86" s="36">
        <f>SUMIFS(СВЦЭМ!$D$39:$D$782,СВЦЭМ!$A$39:$A$782,$A86,СВЦЭМ!$B$39:$B$782,V$83)+'СЕТ СН'!$G$14+СВЦЭМ!$D$10+'СЕТ СН'!$G$6-'СЕТ СН'!$G$26</f>
        <v>1807.0808428400001</v>
      </c>
      <c r="W86" s="36">
        <f>SUMIFS(СВЦЭМ!$D$39:$D$782,СВЦЭМ!$A$39:$A$782,$A86,СВЦЭМ!$B$39:$B$782,W$83)+'СЕТ СН'!$G$14+СВЦЭМ!$D$10+'СЕТ СН'!$G$6-'СЕТ СН'!$G$26</f>
        <v>1772.0193286100002</v>
      </c>
      <c r="X86" s="36">
        <f>SUMIFS(СВЦЭМ!$D$39:$D$782,СВЦЭМ!$A$39:$A$782,$A86,СВЦЭМ!$B$39:$B$782,X$83)+'СЕТ СН'!$G$14+СВЦЭМ!$D$10+'СЕТ СН'!$G$6-'СЕТ СН'!$G$26</f>
        <v>1833.54261167</v>
      </c>
      <c r="Y86" s="36">
        <f>SUMIFS(СВЦЭМ!$D$39:$D$782,СВЦЭМ!$A$39:$A$782,$A86,СВЦЭМ!$B$39:$B$782,Y$83)+'СЕТ СН'!$G$14+СВЦЭМ!$D$10+'СЕТ СН'!$G$6-'СЕТ СН'!$G$26</f>
        <v>1956.6073809300001</v>
      </c>
    </row>
    <row r="87" spans="1:27" ht="15.75" x14ac:dyDescent="0.2">
      <c r="A87" s="35">
        <f t="shared" si="2"/>
        <v>45142</v>
      </c>
      <c r="B87" s="36">
        <f>SUMIFS(СВЦЭМ!$D$39:$D$782,СВЦЭМ!$A$39:$A$782,$A87,СВЦЭМ!$B$39:$B$782,B$83)+'СЕТ СН'!$G$14+СВЦЭМ!$D$10+'СЕТ СН'!$G$6-'СЕТ СН'!$G$26</f>
        <v>1977.5190435600002</v>
      </c>
      <c r="C87" s="36">
        <f>SUMIFS(СВЦЭМ!$D$39:$D$782,СВЦЭМ!$A$39:$A$782,$A87,СВЦЭМ!$B$39:$B$782,C$83)+'СЕТ СН'!$G$14+СВЦЭМ!$D$10+'СЕТ СН'!$G$6-'СЕТ СН'!$G$26</f>
        <v>2073.2473406899999</v>
      </c>
      <c r="D87" s="36">
        <f>SUMIFS(СВЦЭМ!$D$39:$D$782,СВЦЭМ!$A$39:$A$782,$A87,СВЦЭМ!$B$39:$B$782,D$83)+'СЕТ СН'!$G$14+СВЦЭМ!$D$10+'СЕТ СН'!$G$6-'СЕТ СН'!$G$26</f>
        <v>2113.6648797600001</v>
      </c>
      <c r="E87" s="36">
        <f>SUMIFS(СВЦЭМ!$D$39:$D$782,СВЦЭМ!$A$39:$A$782,$A87,СВЦЭМ!$B$39:$B$782,E$83)+'СЕТ СН'!$G$14+СВЦЭМ!$D$10+'СЕТ СН'!$G$6-'СЕТ СН'!$G$26</f>
        <v>2177.83359961</v>
      </c>
      <c r="F87" s="36">
        <f>SUMIFS(СВЦЭМ!$D$39:$D$782,СВЦЭМ!$A$39:$A$782,$A87,СВЦЭМ!$B$39:$B$782,F$83)+'СЕТ СН'!$G$14+СВЦЭМ!$D$10+'СЕТ СН'!$G$6-'СЕТ СН'!$G$26</f>
        <v>2184.4765230100002</v>
      </c>
      <c r="G87" s="36">
        <f>SUMIFS(СВЦЭМ!$D$39:$D$782,СВЦЭМ!$A$39:$A$782,$A87,СВЦЭМ!$B$39:$B$782,G$83)+'СЕТ СН'!$G$14+СВЦЭМ!$D$10+'СЕТ СН'!$G$6-'СЕТ СН'!$G$26</f>
        <v>2180.7835515500001</v>
      </c>
      <c r="H87" s="36">
        <f>SUMIFS(СВЦЭМ!$D$39:$D$782,СВЦЭМ!$A$39:$A$782,$A87,СВЦЭМ!$B$39:$B$782,H$83)+'СЕТ СН'!$G$14+СВЦЭМ!$D$10+'СЕТ СН'!$G$6-'СЕТ СН'!$G$26</f>
        <v>2128.0591966800002</v>
      </c>
      <c r="I87" s="36">
        <f>SUMIFS(СВЦЭМ!$D$39:$D$782,СВЦЭМ!$A$39:$A$782,$A87,СВЦЭМ!$B$39:$B$782,I$83)+'СЕТ СН'!$G$14+СВЦЭМ!$D$10+'СЕТ СН'!$G$6-'СЕТ СН'!$G$26</f>
        <v>1987.5152417099998</v>
      </c>
      <c r="J87" s="36">
        <f>SUMIFS(СВЦЭМ!$D$39:$D$782,СВЦЭМ!$A$39:$A$782,$A87,СВЦЭМ!$B$39:$B$782,J$83)+'СЕТ СН'!$G$14+СВЦЭМ!$D$10+'СЕТ СН'!$G$6-'СЕТ СН'!$G$26</f>
        <v>1875.4497748100002</v>
      </c>
      <c r="K87" s="36">
        <f>SUMIFS(СВЦЭМ!$D$39:$D$782,СВЦЭМ!$A$39:$A$782,$A87,СВЦЭМ!$B$39:$B$782,K$83)+'СЕТ СН'!$G$14+СВЦЭМ!$D$10+'СЕТ СН'!$G$6-'СЕТ СН'!$G$26</f>
        <v>1835.91194051</v>
      </c>
      <c r="L87" s="36">
        <f>SUMIFS(СВЦЭМ!$D$39:$D$782,СВЦЭМ!$A$39:$A$782,$A87,СВЦЭМ!$B$39:$B$782,L$83)+'СЕТ СН'!$G$14+СВЦЭМ!$D$10+'СЕТ СН'!$G$6-'СЕТ СН'!$G$26</f>
        <v>1782.3751090300002</v>
      </c>
      <c r="M87" s="36">
        <f>SUMIFS(СВЦЭМ!$D$39:$D$782,СВЦЭМ!$A$39:$A$782,$A87,СВЦЭМ!$B$39:$B$782,M$83)+'СЕТ СН'!$G$14+СВЦЭМ!$D$10+'СЕТ СН'!$G$6-'СЕТ СН'!$G$26</f>
        <v>1773.55580151</v>
      </c>
      <c r="N87" s="36">
        <f>SUMIFS(СВЦЭМ!$D$39:$D$782,СВЦЭМ!$A$39:$A$782,$A87,СВЦЭМ!$B$39:$B$782,N$83)+'СЕТ СН'!$G$14+СВЦЭМ!$D$10+'СЕТ СН'!$G$6-'СЕТ СН'!$G$26</f>
        <v>1769.9796980199999</v>
      </c>
      <c r="O87" s="36">
        <f>SUMIFS(СВЦЭМ!$D$39:$D$782,СВЦЭМ!$A$39:$A$782,$A87,СВЦЭМ!$B$39:$B$782,O$83)+'СЕТ СН'!$G$14+СВЦЭМ!$D$10+'СЕТ СН'!$G$6-'СЕТ СН'!$G$26</f>
        <v>1737.3626247900002</v>
      </c>
      <c r="P87" s="36">
        <f>SUMIFS(СВЦЭМ!$D$39:$D$782,СВЦЭМ!$A$39:$A$782,$A87,СВЦЭМ!$B$39:$B$782,P$83)+'СЕТ СН'!$G$14+СВЦЭМ!$D$10+'СЕТ СН'!$G$6-'СЕТ СН'!$G$26</f>
        <v>1726.2886843800002</v>
      </c>
      <c r="Q87" s="36">
        <f>SUMIFS(СВЦЭМ!$D$39:$D$782,СВЦЭМ!$A$39:$A$782,$A87,СВЦЭМ!$B$39:$B$782,Q$83)+'СЕТ СН'!$G$14+СВЦЭМ!$D$10+'СЕТ СН'!$G$6-'СЕТ СН'!$G$26</f>
        <v>1728.2153742</v>
      </c>
      <c r="R87" s="36">
        <f>SUMIFS(СВЦЭМ!$D$39:$D$782,СВЦЭМ!$A$39:$A$782,$A87,СВЦЭМ!$B$39:$B$782,R$83)+'СЕТ СН'!$G$14+СВЦЭМ!$D$10+'СЕТ СН'!$G$6-'СЕТ СН'!$G$26</f>
        <v>1747.1867973600001</v>
      </c>
      <c r="S87" s="36">
        <f>SUMIFS(СВЦЭМ!$D$39:$D$782,СВЦЭМ!$A$39:$A$782,$A87,СВЦЭМ!$B$39:$B$782,S$83)+'СЕТ СН'!$G$14+СВЦЭМ!$D$10+'СЕТ СН'!$G$6-'СЕТ СН'!$G$26</f>
        <v>1725.1236951700002</v>
      </c>
      <c r="T87" s="36">
        <f>SUMIFS(СВЦЭМ!$D$39:$D$782,СВЦЭМ!$A$39:$A$782,$A87,СВЦЭМ!$B$39:$B$782,T$83)+'СЕТ СН'!$G$14+СВЦЭМ!$D$10+'СЕТ СН'!$G$6-'СЕТ СН'!$G$26</f>
        <v>1744.7093099600002</v>
      </c>
      <c r="U87" s="36">
        <f>SUMIFS(СВЦЭМ!$D$39:$D$782,СВЦЭМ!$A$39:$A$782,$A87,СВЦЭМ!$B$39:$B$782,U$83)+'СЕТ СН'!$G$14+СВЦЭМ!$D$10+'СЕТ СН'!$G$6-'СЕТ СН'!$G$26</f>
        <v>1757.28677948</v>
      </c>
      <c r="V87" s="36">
        <f>SUMIFS(СВЦЭМ!$D$39:$D$782,СВЦЭМ!$A$39:$A$782,$A87,СВЦЭМ!$B$39:$B$782,V$83)+'СЕТ СН'!$G$14+СВЦЭМ!$D$10+'СЕТ СН'!$G$6-'СЕТ СН'!$G$26</f>
        <v>1769.65722069</v>
      </c>
      <c r="W87" s="36">
        <f>SUMIFS(СВЦЭМ!$D$39:$D$782,СВЦЭМ!$A$39:$A$782,$A87,СВЦЭМ!$B$39:$B$782,W$83)+'СЕТ СН'!$G$14+СВЦЭМ!$D$10+'СЕТ СН'!$G$6-'СЕТ СН'!$G$26</f>
        <v>1743.6084908299999</v>
      </c>
      <c r="X87" s="36">
        <f>SUMIFS(СВЦЭМ!$D$39:$D$782,СВЦЭМ!$A$39:$A$782,$A87,СВЦЭМ!$B$39:$B$782,X$83)+'СЕТ СН'!$G$14+СВЦЭМ!$D$10+'СЕТ СН'!$G$6-'СЕТ СН'!$G$26</f>
        <v>1805.4562706299998</v>
      </c>
      <c r="Y87" s="36">
        <f>SUMIFS(СВЦЭМ!$D$39:$D$782,СВЦЭМ!$A$39:$A$782,$A87,СВЦЭМ!$B$39:$B$782,Y$83)+'СЕТ СН'!$G$14+СВЦЭМ!$D$10+'СЕТ СН'!$G$6-'СЕТ СН'!$G$26</f>
        <v>2033.85622431</v>
      </c>
    </row>
    <row r="88" spans="1:27" ht="15.75" x14ac:dyDescent="0.2">
      <c r="A88" s="35">
        <f t="shared" si="2"/>
        <v>45143</v>
      </c>
      <c r="B88" s="36">
        <f>SUMIFS(СВЦЭМ!$D$39:$D$782,СВЦЭМ!$A$39:$A$782,$A88,СВЦЭМ!$B$39:$B$782,B$83)+'СЕТ СН'!$G$14+СВЦЭМ!$D$10+'СЕТ СН'!$G$6-'СЕТ СН'!$G$26</f>
        <v>1954.79040674</v>
      </c>
      <c r="C88" s="36">
        <f>SUMIFS(СВЦЭМ!$D$39:$D$782,СВЦЭМ!$A$39:$A$782,$A88,СВЦЭМ!$B$39:$B$782,C$83)+'СЕТ СН'!$G$14+СВЦЭМ!$D$10+'СЕТ СН'!$G$6-'СЕТ СН'!$G$26</f>
        <v>2033.22818203</v>
      </c>
      <c r="D88" s="36">
        <f>SUMIFS(СВЦЭМ!$D$39:$D$782,СВЦЭМ!$A$39:$A$782,$A88,СВЦЭМ!$B$39:$B$782,D$83)+'СЕТ СН'!$G$14+СВЦЭМ!$D$10+'СЕТ СН'!$G$6-'СЕТ СН'!$G$26</f>
        <v>2083.6715927300002</v>
      </c>
      <c r="E88" s="36">
        <f>SUMIFS(СВЦЭМ!$D$39:$D$782,СВЦЭМ!$A$39:$A$782,$A88,СВЦЭМ!$B$39:$B$782,E$83)+'СЕТ СН'!$G$14+СВЦЭМ!$D$10+'СЕТ СН'!$G$6-'СЕТ СН'!$G$26</f>
        <v>2126.2267827199998</v>
      </c>
      <c r="F88" s="36">
        <f>SUMIFS(СВЦЭМ!$D$39:$D$782,СВЦЭМ!$A$39:$A$782,$A88,СВЦЭМ!$B$39:$B$782,F$83)+'СЕТ СН'!$G$14+СВЦЭМ!$D$10+'СЕТ СН'!$G$6-'СЕТ СН'!$G$26</f>
        <v>2127.8961110499999</v>
      </c>
      <c r="G88" s="36">
        <f>SUMIFS(СВЦЭМ!$D$39:$D$782,СВЦЭМ!$A$39:$A$782,$A88,СВЦЭМ!$B$39:$B$782,G$83)+'СЕТ СН'!$G$14+СВЦЭМ!$D$10+'СЕТ СН'!$G$6-'СЕТ СН'!$G$26</f>
        <v>2118.7873982000001</v>
      </c>
      <c r="H88" s="36">
        <f>SUMIFS(СВЦЭМ!$D$39:$D$782,СВЦЭМ!$A$39:$A$782,$A88,СВЦЭМ!$B$39:$B$782,H$83)+'СЕТ СН'!$G$14+СВЦЭМ!$D$10+'СЕТ СН'!$G$6-'СЕТ СН'!$G$26</f>
        <v>2095.6005863700002</v>
      </c>
      <c r="I88" s="36">
        <f>SUMIFS(СВЦЭМ!$D$39:$D$782,СВЦЭМ!$A$39:$A$782,$A88,СВЦЭМ!$B$39:$B$782,I$83)+'СЕТ СН'!$G$14+СВЦЭМ!$D$10+'СЕТ СН'!$G$6-'СЕТ СН'!$G$26</f>
        <v>1999.6568776099998</v>
      </c>
      <c r="J88" s="36">
        <f>SUMIFS(СВЦЭМ!$D$39:$D$782,СВЦЭМ!$A$39:$A$782,$A88,СВЦЭМ!$B$39:$B$782,J$83)+'СЕТ СН'!$G$14+СВЦЭМ!$D$10+'СЕТ СН'!$G$6-'СЕТ СН'!$G$26</f>
        <v>1891.2478472799999</v>
      </c>
      <c r="K88" s="36">
        <f>SUMIFS(СВЦЭМ!$D$39:$D$782,СВЦЭМ!$A$39:$A$782,$A88,СВЦЭМ!$B$39:$B$782,K$83)+'СЕТ СН'!$G$14+СВЦЭМ!$D$10+'СЕТ СН'!$G$6-'СЕТ СН'!$G$26</f>
        <v>1813.3944659799999</v>
      </c>
      <c r="L88" s="36">
        <f>SUMIFS(СВЦЭМ!$D$39:$D$782,СВЦЭМ!$A$39:$A$782,$A88,СВЦЭМ!$B$39:$B$782,L$83)+'СЕТ СН'!$G$14+СВЦЭМ!$D$10+'СЕТ СН'!$G$6-'СЕТ СН'!$G$26</f>
        <v>1749.7001890500001</v>
      </c>
      <c r="M88" s="36">
        <f>SUMIFS(СВЦЭМ!$D$39:$D$782,СВЦЭМ!$A$39:$A$782,$A88,СВЦЭМ!$B$39:$B$782,M$83)+'СЕТ СН'!$G$14+СВЦЭМ!$D$10+'СЕТ СН'!$G$6-'СЕТ СН'!$G$26</f>
        <v>1710.5840657100002</v>
      </c>
      <c r="N88" s="36">
        <f>SUMIFS(СВЦЭМ!$D$39:$D$782,СВЦЭМ!$A$39:$A$782,$A88,СВЦЭМ!$B$39:$B$782,N$83)+'СЕТ СН'!$G$14+СВЦЭМ!$D$10+'СЕТ СН'!$G$6-'СЕТ СН'!$G$26</f>
        <v>1706.3047591300001</v>
      </c>
      <c r="O88" s="36">
        <f>SUMIFS(СВЦЭМ!$D$39:$D$782,СВЦЭМ!$A$39:$A$782,$A88,СВЦЭМ!$B$39:$B$782,O$83)+'СЕТ СН'!$G$14+СВЦЭМ!$D$10+'СЕТ СН'!$G$6-'СЕТ СН'!$G$26</f>
        <v>1708.4109268800003</v>
      </c>
      <c r="P88" s="36">
        <f>SUMIFS(СВЦЭМ!$D$39:$D$782,СВЦЭМ!$A$39:$A$782,$A88,СВЦЭМ!$B$39:$B$782,P$83)+'СЕТ СН'!$G$14+СВЦЭМ!$D$10+'СЕТ СН'!$G$6-'СЕТ СН'!$G$26</f>
        <v>1717.5337700499999</v>
      </c>
      <c r="Q88" s="36">
        <f>SUMIFS(СВЦЭМ!$D$39:$D$782,СВЦЭМ!$A$39:$A$782,$A88,СВЦЭМ!$B$39:$B$782,Q$83)+'СЕТ СН'!$G$14+СВЦЭМ!$D$10+'СЕТ СН'!$G$6-'СЕТ СН'!$G$26</f>
        <v>1728.3737235899998</v>
      </c>
      <c r="R88" s="36">
        <f>SUMIFS(СВЦЭМ!$D$39:$D$782,СВЦЭМ!$A$39:$A$782,$A88,СВЦЭМ!$B$39:$B$782,R$83)+'СЕТ СН'!$G$14+СВЦЭМ!$D$10+'СЕТ СН'!$G$6-'СЕТ СН'!$G$26</f>
        <v>1719.3418227900002</v>
      </c>
      <c r="S88" s="36">
        <f>SUMIFS(СВЦЭМ!$D$39:$D$782,СВЦЭМ!$A$39:$A$782,$A88,СВЦЭМ!$B$39:$B$782,S$83)+'СЕТ СН'!$G$14+СВЦЭМ!$D$10+'СЕТ СН'!$G$6-'СЕТ СН'!$G$26</f>
        <v>1700.13409813</v>
      </c>
      <c r="T88" s="36">
        <f>SUMIFS(СВЦЭМ!$D$39:$D$782,СВЦЭМ!$A$39:$A$782,$A88,СВЦЭМ!$B$39:$B$782,T$83)+'СЕТ СН'!$G$14+СВЦЭМ!$D$10+'СЕТ СН'!$G$6-'СЕТ СН'!$G$26</f>
        <v>1720.1104899000002</v>
      </c>
      <c r="U88" s="36">
        <f>SUMIFS(СВЦЭМ!$D$39:$D$782,СВЦЭМ!$A$39:$A$782,$A88,СВЦЭМ!$B$39:$B$782,U$83)+'СЕТ СН'!$G$14+СВЦЭМ!$D$10+'СЕТ СН'!$G$6-'СЕТ СН'!$G$26</f>
        <v>1735.4955079800002</v>
      </c>
      <c r="V88" s="36">
        <f>SUMIFS(СВЦЭМ!$D$39:$D$782,СВЦЭМ!$A$39:$A$782,$A88,СВЦЭМ!$B$39:$B$782,V$83)+'СЕТ СН'!$G$14+СВЦЭМ!$D$10+'СЕТ СН'!$G$6-'СЕТ СН'!$G$26</f>
        <v>1749.5777300099999</v>
      </c>
      <c r="W88" s="36">
        <f>SUMIFS(СВЦЭМ!$D$39:$D$782,СВЦЭМ!$A$39:$A$782,$A88,СВЦЭМ!$B$39:$B$782,W$83)+'СЕТ СН'!$G$14+СВЦЭМ!$D$10+'СЕТ СН'!$G$6-'СЕТ СН'!$G$26</f>
        <v>1723.9401972800001</v>
      </c>
      <c r="X88" s="36">
        <f>SUMIFS(СВЦЭМ!$D$39:$D$782,СВЦЭМ!$A$39:$A$782,$A88,СВЦЭМ!$B$39:$B$782,X$83)+'СЕТ СН'!$G$14+СВЦЭМ!$D$10+'СЕТ СН'!$G$6-'СЕТ СН'!$G$26</f>
        <v>1777.41302967</v>
      </c>
      <c r="Y88" s="36">
        <f>SUMIFS(СВЦЭМ!$D$39:$D$782,СВЦЭМ!$A$39:$A$782,$A88,СВЦЭМ!$B$39:$B$782,Y$83)+'СЕТ СН'!$G$14+СВЦЭМ!$D$10+'СЕТ СН'!$G$6-'СЕТ СН'!$G$26</f>
        <v>1849.6150603800002</v>
      </c>
    </row>
    <row r="89" spans="1:27" ht="15.75" x14ac:dyDescent="0.2">
      <c r="A89" s="35">
        <f t="shared" si="2"/>
        <v>45144</v>
      </c>
      <c r="B89" s="36">
        <f>SUMIFS(СВЦЭМ!$D$39:$D$782,СВЦЭМ!$A$39:$A$782,$A89,СВЦЭМ!$B$39:$B$782,B$83)+'СЕТ СН'!$G$14+СВЦЭМ!$D$10+'СЕТ СН'!$G$6-'СЕТ СН'!$G$26</f>
        <v>1935.6986838799999</v>
      </c>
      <c r="C89" s="36">
        <f>SUMIFS(СВЦЭМ!$D$39:$D$782,СВЦЭМ!$A$39:$A$782,$A89,СВЦЭМ!$B$39:$B$782,C$83)+'СЕТ СН'!$G$14+СВЦЭМ!$D$10+'СЕТ СН'!$G$6-'СЕТ СН'!$G$26</f>
        <v>1947.4031994100001</v>
      </c>
      <c r="D89" s="36">
        <f>SUMIFS(СВЦЭМ!$D$39:$D$782,СВЦЭМ!$A$39:$A$782,$A89,СВЦЭМ!$B$39:$B$782,D$83)+'СЕТ СН'!$G$14+СВЦЭМ!$D$10+'СЕТ СН'!$G$6-'СЕТ СН'!$G$26</f>
        <v>1976.9718590500001</v>
      </c>
      <c r="E89" s="36">
        <f>SUMIFS(СВЦЭМ!$D$39:$D$782,СВЦЭМ!$A$39:$A$782,$A89,СВЦЭМ!$B$39:$B$782,E$83)+'СЕТ СН'!$G$14+СВЦЭМ!$D$10+'СЕТ СН'!$G$6-'СЕТ СН'!$G$26</f>
        <v>2078.9105633700001</v>
      </c>
      <c r="F89" s="36">
        <f>SUMIFS(СВЦЭМ!$D$39:$D$782,СВЦЭМ!$A$39:$A$782,$A89,СВЦЭМ!$B$39:$B$782,F$83)+'СЕТ СН'!$G$14+СВЦЭМ!$D$10+'СЕТ СН'!$G$6-'СЕТ СН'!$G$26</f>
        <v>2104.0453280900001</v>
      </c>
      <c r="G89" s="36">
        <f>SUMIFS(СВЦЭМ!$D$39:$D$782,СВЦЭМ!$A$39:$A$782,$A89,СВЦЭМ!$B$39:$B$782,G$83)+'СЕТ СН'!$G$14+СВЦЭМ!$D$10+'СЕТ СН'!$G$6-'СЕТ СН'!$G$26</f>
        <v>2035.8846977200001</v>
      </c>
      <c r="H89" s="36">
        <f>SUMIFS(СВЦЭМ!$D$39:$D$782,СВЦЭМ!$A$39:$A$782,$A89,СВЦЭМ!$B$39:$B$782,H$83)+'СЕТ СН'!$G$14+СВЦЭМ!$D$10+'СЕТ СН'!$G$6-'СЕТ СН'!$G$26</f>
        <v>2082.60952774</v>
      </c>
      <c r="I89" s="36">
        <f>SUMIFS(СВЦЭМ!$D$39:$D$782,СВЦЭМ!$A$39:$A$782,$A89,СВЦЭМ!$B$39:$B$782,I$83)+'СЕТ СН'!$G$14+СВЦЭМ!$D$10+'СЕТ СН'!$G$6-'СЕТ СН'!$G$26</f>
        <v>2007.9883885700001</v>
      </c>
      <c r="J89" s="36">
        <f>SUMIFS(СВЦЭМ!$D$39:$D$782,СВЦЭМ!$A$39:$A$782,$A89,СВЦЭМ!$B$39:$B$782,J$83)+'СЕТ СН'!$G$14+СВЦЭМ!$D$10+'СЕТ СН'!$G$6-'СЕТ СН'!$G$26</f>
        <v>1941.8866287300002</v>
      </c>
      <c r="K89" s="36">
        <f>SUMIFS(СВЦЭМ!$D$39:$D$782,СВЦЭМ!$A$39:$A$782,$A89,СВЦЭМ!$B$39:$B$782,K$83)+'СЕТ СН'!$G$14+СВЦЭМ!$D$10+'СЕТ СН'!$G$6-'СЕТ СН'!$G$26</f>
        <v>1837.6475683799999</v>
      </c>
      <c r="L89" s="36">
        <f>SUMIFS(СВЦЭМ!$D$39:$D$782,СВЦЭМ!$A$39:$A$782,$A89,СВЦЭМ!$B$39:$B$782,L$83)+'СЕТ СН'!$G$14+СВЦЭМ!$D$10+'СЕТ СН'!$G$6-'СЕТ СН'!$G$26</f>
        <v>1767.3971963399999</v>
      </c>
      <c r="M89" s="36">
        <f>SUMIFS(СВЦЭМ!$D$39:$D$782,СВЦЭМ!$A$39:$A$782,$A89,СВЦЭМ!$B$39:$B$782,M$83)+'СЕТ СН'!$G$14+СВЦЭМ!$D$10+'СЕТ СН'!$G$6-'СЕТ СН'!$G$26</f>
        <v>1731.9319690299999</v>
      </c>
      <c r="N89" s="36">
        <f>SUMIFS(СВЦЭМ!$D$39:$D$782,СВЦЭМ!$A$39:$A$782,$A89,СВЦЭМ!$B$39:$B$782,N$83)+'СЕТ СН'!$G$14+СВЦЭМ!$D$10+'СЕТ СН'!$G$6-'СЕТ СН'!$G$26</f>
        <v>1714.0341450400001</v>
      </c>
      <c r="O89" s="36">
        <f>SUMIFS(СВЦЭМ!$D$39:$D$782,СВЦЭМ!$A$39:$A$782,$A89,СВЦЭМ!$B$39:$B$782,O$83)+'СЕТ СН'!$G$14+СВЦЭМ!$D$10+'СЕТ СН'!$G$6-'СЕТ СН'!$G$26</f>
        <v>1734.6510868700002</v>
      </c>
      <c r="P89" s="36">
        <f>SUMIFS(СВЦЭМ!$D$39:$D$782,СВЦЭМ!$A$39:$A$782,$A89,СВЦЭМ!$B$39:$B$782,P$83)+'СЕТ СН'!$G$14+СВЦЭМ!$D$10+'СЕТ СН'!$G$6-'СЕТ СН'!$G$26</f>
        <v>1737.5148103199999</v>
      </c>
      <c r="Q89" s="36">
        <f>SUMIFS(СВЦЭМ!$D$39:$D$782,СВЦЭМ!$A$39:$A$782,$A89,СВЦЭМ!$B$39:$B$782,Q$83)+'СЕТ СН'!$G$14+СВЦЭМ!$D$10+'СЕТ СН'!$G$6-'СЕТ СН'!$G$26</f>
        <v>1744.2966174799999</v>
      </c>
      <c r="R89" s="36">
        <f>SUMIFS(СВЦЭМ!$D$39:$D$782,СВЦЭМ!$A$39:$A$782,$A89,СВЦЭМ!$B$39:$B$782,R$83)+'СЕТ СН'!$G$14+СВЦЭМ!$D$10+'СЕТ СН'!$G$6-'СЕТ СН'!$G$26</f>
        <v>1728.6001162400003</v>
      </c>
      <c r="S89" s="36">
        <f>SUMIFS(СВЦЭМ!$D$39:$D$782,СВЦЭМ!$A$39:$A$782,$A89,СВЦЭМ!$B$39:$B$782,S$83)+'СЕТ СН'!$G$14+СВЦЭМ!$D$10+'СЕТ СН'!$G$6-'СЕТ СН'!$G$26</f>
        <v>1711.2204523800001</v>
      </c>
      <c r="T89" s="36">
        <f>SUMIFS(СВЦЭМ!$D$39:$D$782,СВЦЭМ!$A$39:$A$782,$A89,СВЦЭМ!$B$39:$B$782,T$83)+'СЕТ СН'!$G$14+СВЦЭМ!$D$10+'СЕТ СН'!$G$6-'СЕТ СН'!$G$26</f>
        <v>1725.5334647200002</v>
      </c>
      <c r="U89" s="36">
        <f>SUMIFS(СВЦЭМ!$D$39:$D$782,СВЦЭМ!$A$39:$A$782,$A89,СВЦЭМ!$B$39:$B$782,U$83)+'СЕТ СН'!$G$14+СВЦЭМ!$D$10+'СЕТ СН'!$G$6-'СЕТ СН'!$G$26</f>
        <v>1731.5781267100001</v>
      </c>
      <c r="V89" s="36">
        <f>SUMIFS(СВЦЭМ!$D$39:$D$782,СВЦЭМ!$A$39:$A$782,$A89,СВЦЭМ!$B$39:$B$782,V$83)+'СЕТ СН'!$G$14+СВЦЭМ!$D$10+'СЕТ СН'!$G$6-'СЕТ СН'!$G$26</f>
        <v>1742.6275772899999</v>
      </c>
      <c r="W89" s="36">
        <f>SUMIFS(СВЦЭМ!$D$39:$D$782,СВЦЭМ!$A$39:$A$782,$A89,СВЦЭМ!$B$39:$B$782,W$83)+'СЕТ СН'!$G$14+СВЦЭМ!$D$10+'СЕТ СН'!$G$6-'СЕТ СН'!$G$26</f>
        <v>1726.5997472499998</v>
      </c>
      <c r="X89" s="36">
        <f>SUMIFS(СВЦЭМ!$D$39:$D$782,СВЦЭМ!$A$39:$A$782,$A89,СВЦЭМ!$B$39:$B$782,X$83)+'СЕТ СН'!$G$14+СВЦЭМ!$D$10+'СЕТ СН'!$G$6-'СЕТ СН'!$G$26</f>
        <v>1787.6170553900001</v>
      </c>
      <c r="Y89" s="36">
        <f>SUMIFS(СВЦЭМ!$D$39:$D$782,СВЦЭМ!$A$39:$A$782,$A89,СВЦЭМ!$B$39:$B$782,Y$83)+'СЕТ СН'!$G$14+СВЦЭМ!$D$10+'СЕТ СН'!$G$6-'СЕТ СН'!$G$26</f>
        <v>1874.0761643000001</v>
      </c>
    </row>
    <row r="90" spans="1:27" ht="15.75" x14ac:dyDescent="0.2">
      <c r="A90" s="35">
        <f t="shared" si="2"/>
        <v>45145</v>
      </c>
      <c r="B90" s="36">
        <f>SUMIFS(СВЦЭМ!$D$39:$D$782,СВЦЭМ!$A$39:$A$782,$A90,СВЦЭМ!$B$39:$B$782,B$83)+'СЕТ СН'!$G$14+СВЦЭМ!$D$10+'СЕТ СН'!$G$6-'СЕТ СН'!$G$26</f>
        <v>1874.1876397199999</v>
      </c>
      <c r="C90" s="36">
        <f>SUMIFS(СВЦЭМ!$D$39:$D$782,СВЦЭМ!$A$39:$A$782,$A90,СВЦЭМ!$B$39:$B$782,C$83)+'СЕТ СН'!$G$14+СВЦЭМ!$D$10+'СЕТ СН'!$G$6-'СЕТ СН'!$G$26</f>
        <v>1977.5397285200002</v>
      </c>
      <c r="D90" s="36">
        <f>SUMIFS(СВЦЭМ!$D$39:$D$782,СВЦЭМ!$A$39:$A$782,$A90,СВЦЭМ!$B$39:$B$782,D$83)+'СЕТ СН'!$G$14+СВЦЭМ!$D$10+'СЕТ СН'!$G$6-'СЕТ СН'!$G$26</f>
        <v>2017.8823128899999</v>
      </c>
      <c r="E90" s="36">
        <f>SUMIFS(СВЦЭМ!$D$39:$D$782,СВЦЭМ!$A$39:$A$782,$A90,СВЦЭМ!$B$39:$B$782,E$83)+'СЕТ СН'!$G$14+СВЦЭМ!$D$10+'СЕТ СН'!$G$6-'СЕТ СН'!$G$26</f>
        <v>2064.0960620000001</v>
      </c>
      <c r="F90" s="36">
        <f>SUMIFS(СВЦЭМ!$D$39:$D$782,СВЦЭМ!$A$39:$A$782,$A90,СВЦЭМ!$B$39:$B$782,F$83)+'СЕТ СН'!$G$14+СВЦЭМ!$D$10+'СЕТ СН'!$G$6-'СЕТ СН'!$G$26</f>
        <v>2060.9271364199999</v>
      </c>
      <c r="G90" s="36">
        <f>SUMIFS(СВЦЭМ!$D$39:$D$782,СВЦЭМ!$A$39:$A$782,$A90,СВЦЭМ!$B$39:$B$782,G$83)+'СЕТ СН'!$G$14+СВЦЭМ!$D$10+'СЕТ СН'!$G$6-'СЕТ СН'!$G$26</f>
        <v>2063.6118231</v>
      </c>
      <c r="H90" s="36">
        <f>SUMIFS(СВЦЭМ!$D$39:$D$782,СВЦЭМ!$A$39:$A$782,$A90,СВЦЭМ!$B$39:$B$782,H$83)+'СЕТ СН'!$G$14+СВЦЭМ!$D$10+'СЕТ СН'!$G$6-'СЕТ СН'!$G$26</f>
        <v>2107.7512993999999</v>
      </c>
      <c r="I90" s="36">
        <f>SUMIFS(СВЦЭМ!$D$39:$D$782,СВЦЭМ!$A$39:$A$782,$A90,СВЦЭМ!$B$39:$B$782,I$83)+'СЕТ СН'!$G$14+СВЦЭМ!$D$10+'СЕТ СН'!$G$6-'СЕТ СН'!$G$26</f>
        <v>1896.5579684899999</v>
      </c>
      <c r="J90" s="36">
        <f>SUMIFS(СВЦЭМ!$D$39:$D$782,СВЦЭМ!$A$39:$A$782,$A90,СВЦЭМ!$B$39:$B$782,J$83)+'СЕТ СН'!$G$14+СВЦЭМ!$D$10+'СЕТ СН'!$G$6-'СЕТ СН'!$G$26</f>
        <v>1783.2850339199999</v>
      </c>
      <c r="K90" s="36">
        <f>SUMIFS(СВЦЭМ!$D$39:$D$782,СВЦЭМ!$A$39:$A$782,$A90,СВЦЭМ!$B$39:$B$782,K$83)+'СЕТ СН'!$G$14+СВЦЭМ!$D$10+'СЕТ СН'!$G$6-'СЕТ СН'!$G$26</f>
        <v>1727.78783699</v>
      </c>
      <c r="L90" s="36">
        <f>SUMIFS(СВЦЭМ!$D$39:$D$782,СВЦЭМ!$A$39:$A$782,$A90,СВЦЭМ!$B$39:$B$782,L$83)+'СЕТ СН'!$G$14+СВЦЭМ!$D$10+'СЕТ СН'!$G$6-'СЕТ СН'!$G$26</f>
        <v>1673.2917451600001</v>
      </c>
      <c r="M90" s="36">
        <f>SUMIFS(СВЦЭМ!$D$39:$D$782,СВЦЭМ!$A$39:$A$782,$A90,СВЦЭМ!$B$39:$B$782,M$83)+'СЕТ СН'!$G$14+СВЦЭМ!$D$10+'СЕТ СН'!$G$6-'СЕТ СН'!$G$26</f>
        <v>1646.7987932400001</v>
      </c>
      <c r="N90" s="36">
        <f>SUMIFS(СВЦЭМ!$D$39:$D$782,СВЦЭМ!$A$39:$A$782,$A90,СВЦЭМ!$B$39:$B$782,N$83)+'СЕТ СН'!$G$14+СВЦЭМ!$D$10+'СЕТ СН'!$G$6-'СЕТ СН'!$G$26</f>
        <v>1647.7875183000001</v>
      </c>
      <c r="O90" s="36">
        <f>SUMIFS(СВЦЭМ!$D$39:$D$782,СВЦЭМ!$A$39:$A$782,$A90,СВЦЭМ!$B$39:$B$782,O$83)+'СЕТ СН'!$G$14+СВЦЭМ!$D$10+'СЕТ СН'!$G$6-'СЕТ СН'!$G$26</f>
        <v>1651.2044022999999</v>
      </c>
      <c r="P90" s="36">
        <f>SUMIFS(СВЦЭМ!$D$39:$D$782,СВЦЭМ!$A$39:$A$782,$A90,СВЦЭМ!$B$39:$B$782,P$83)+'СЕТ СН'!$G$14+СВЦЭМ!$D$10+'СЕТ СН'!$G$6-'СЕТ СН'!$G$26</f>
        <v>1653.39792446</v>
      </c>
      <c r="Q90" s="36">
        <f>SUMIFS(СВЦЭМ!$D$39:$D$782,СВЦЭМ!$A$39:$A$782,$A90,СВЦЭМ!$B$39:$B$782,Q$83)+'СЕТ СН'!$G$14+СВЦЭМ!$D$10+'СЕТ СН'!$G$6-'СЕТ СН'!$G$26</f>
        <v>1657.1437653399998</v>
      </c>
      <c r="R90" s="36">
        <f>SUMIFS(СВЦЭМ!$D$39:$D$782,СВЦЭМ!$A$39:$A$782,$A90,СВЦЭМ!$B$39:$B$782,R$83)+'СЕТ СН'!$G$14+СВЦЭМ!$D$10+'СЕТ СН'!$G$6-'СЕТ СН'!$G$26</f>
        <v>1665.8186769200001</v>
      </c>
      <c r="S90" s="36">
        <f>SUMIFS(СВЦЭМ!$D$39:$D$782,СВЦЭМ!$A$39:$A$782,$A90,СВЦЭМ!$B$39:$B$782,S$83)+'СЕТ СН'!$G$14+СВЦЭМ!$D$10+'СЕТ СН'!$G$6-'СЕТ СН'!$G$26</f>
        <v>1654.1921127300002</v>
      </c>
      <c r="T90" s="36">
        <f>SUMIFS(СВЦЭМ!$D$39:$D$782,СВЦЭМ!$A$39:$A$782,$A90,СВЦЭМ!$B$39:$B$782,T$83)+'СЕТ СН'!$G$14+СВЦЭМ!$D$10+'СЕТ СН'!$G$6-'СЕТ СН'!$G$26</f>
        <v>1663.8743017299998</v>
      </c>
      <c r="U90" s="36">
        <f>SUMIFS(СВЦЭМ!$D$39:$D$782,СВЦЭМ!$A$39:$A$782,$A90,СВЦЭМ!$B$39:$B$782,U$83)+'СЕТ СН'!$G$14+СВЦЭМ!$D$10+'СЕТ СН'!$G$6-'СЕТ СН'!$G$26</f>
        <v>1664.8154031499998</v>
      </c>
      <c r="V90" s="36">
        <f>SUMIFS(СВЦЭМ!$D$39:$D$782,СВЦЭМ!$A$39:$A$782,$A90,СВЦЭМ!$B$39:$B$782,V$83)+'СЕТ СН'!$G$14+СВЦЭМ!$D$10+'СЕТ СН'!$G$6-'СЕТ СН'!$G$26</f>
        <v>1676.60599095</v>
      </c>
      <c r="W90" s="36">
        <f>SUMIFS(СВЦЭМ!$D$39:$D$782,СВЦЭМ!$A$39:$A$782,$A90,СВЦЭМ!$B$39:$B$782,W$83)+'СЕТ СН'!$G$14+СВЦЭМ!$D$10+'СЕТ СН'!$G$6-'СЕТ СН'!$G$26</f>
        <v>1653.36975932</v>
      </c>
      <c r="X90" s="36">
        <f>SUMIFS(СВЦЭМ!$D$39:$D$782,СВЦЭМ!$A$39:$A$782,$A90,СВЦЭМ!$B$39:$B$782,X$83)+'СЕТ СН'!$G$14+СВЦЭМ!$D$10+'СЕТ СН'!$G$6-'СЕТ СН'!$G$26</f>
        <v>1719.4395321000002</v>
      </c>
      <c r="Y90" s="36">
        <f>SUMIFS(СВЦЭМ!$D$39:$D$782,СВЦЭМ!$A$39:$A$782,$A90,СВЦЭМ!$B$39:$B$782,Y$83)+'СЕТ СН'!$G$14+СВЦЭМ!$D$10+'СЕТ СН'!$G$6-'СЕТ СН'!$G$26</f>
        <v>1805.2151024700001</v>
      </c>
    </row>
    <row r="91" spans="1:27" ht="15.75" x14ac:dyDescent="0.2">
      <c r="A91" s="35">
        <f t="shared" si="2"/>
        <v>45146</v>
      </c>
      <c r="B91" s="36">
        <f>SUMIFS(СВЦЭМ!$D$39:$D$782,СВЦЭМ!$A$39:$A$782,$A91,СВЦЭМ!$B$39:$B$782,B$83)+'СЕТ СН'!$G$14+СВЦЭМ!$D$10+'СЕТ СН'!$G$6-'СЕТ СН'!$G$26</f>
        <v>1860.1378898399998</v>
      </c>
      <c r="C91" s="36">
        <f>SUMIFS(СВЦЭМ!$D$39:$D$782,СВЦЭМ!$A$39:$A$782,$A91,СВЦЭМ!$B$39:$B$782,C$83)+'СЕТ СН'!$G$14+СВЦЭМ!$D$10+'СЕТ СН'!$G$6-'СЕТ СН'!$G$26</f>
        <v>1965.4262508500001</v>
      </c>
      <c r="D91" s="36">
        <f>SUMIFS(СВЦЭМ!$D$39:$D$782,СВЦЭМ!$A$39:$A$782,$A91,СВЦЭМ!$B$39:$B$782,D$83)+'СЕТ СН'!$G$14+СВЦЭМ!$D$10+'СЕТ СН'!$G$6-'СЕТ СН'!$G$26</f>
        <v>1989.7831635100001</v>
      </c>
      <c r="E91" s="36">
        <f>SUMIFS(СВЦЭМ!$D$39:$D$782,СВЦЭМ!$A$39:$A$782,$A91,СВЦЭМ!$B$39:$B$782,E$83)+'СЕТ СН'!$G$14+СВЦЭМ!$D$10+'СЕТ СН'!$G$6-'СЕТ СН'!$G$26</f>
        <v>2045.9149845800002</v>
      </c>
      <c r="F91" s="36">
        <f>SUMIFS(СВЦЭМ!$D$39:$D$782,СВЦЭМ!$A$39:$A$782,$A91,СВЦЭМ!$B$39:$B$782,F$83)+'СЕТ СН'!$G$14+СВЦЭМ!$D$10+'СЕТ СН'!$G$6-'СЕТ СН'!$G$26</f>
        <v>2060.0425173899998</v>
      </c>
      <c r="G91" s="36">
        <f>SUMIFS(СВЦЭМ!$D$39:$D$782,СВЦЭМ!$A$39:$A$782,$A91,СВЦЭМ!$B$39:$B$782,G$83)+'СЕТ СН'!$G$14+СВЦЭМ!$D$10+'СЕТ СН'!$G$6-'СЕТ СН'!$G$26</f>
        <v>2034.48378331</v>
      </c>
      <c r="H91" s="36">
        <f>SUMIFS(СВЦЭМ!$D$39:$D$782,СВЦЭМ!$A$39:$A$782,$A91,СВЦЭМ!$B$39:$B$782,H$83)+'СЕТ СН'!$G$14+СВЦЭМ!$D$10+'СЕТ СН'!$G$6-'СЕТ СН'!$G$26</f>
        <v>2007.2759359900001</v>
      </c>
      <c r="I91" s="36">
        <f>SUMIFS(СВЦЭМ!$D$39:$D$782,СВЦЭМ!$A$39:$A$782,$A91,СВЦЭМ!$B$39:$B$782,I$83)+'СЕТ СН'!$G$14+СВЦЭМ!$D$10+'СЕТ СН'!$G$6-'СЕТ СН'!$G$26</f>
        <v>1922.6418649100001</v>
      </c>
      <c r="J91" s="36">
        <f>SUMIFS(СВЦЭМ!$D$39:$D$782,СВЦЭМ!$A$39:$A$782,$A91,СВЦЭМ!$B$39:$B$782,J$83)+'СЕТ СН'!$G$14+СВЦЭМ!$D$10+'СЕТ СН'!$G$6-'СЕТ СН'!$G$26</f>
        <v>1876.6397155300001</v>
      </c>
      <c r="K91" s="36">
        <f>SUMIFS(СВЦЭМ!$D$39:$D$782,СВЦЭМ!$A$39:$A$782,$A91,СВЦЭМ!$B$39:$B$782,K$83)+'СЕТ СН'!$G$14+СВЦЭМ!$D$10+'СЕТ СН'!$G$6-'СЕТ СН'!$G$26</f>
        <v>1796.1609406299999</v>
      </c>
      <c r="L91" s="36">
        <f>SUMIFS(СВЦЭМ!$D$39:$D$782,СВЦЭМ!$A$39:$A$782,$A91,СВЦЭМ!$B$39:$B$782,L$83)+'СЕТ СН'!$G$14+СВЦЭМ!$D$10+'СЕТ СН'!$G$6-'СЕТ СН'!$G$26</f>
        <v>1751.8030769400002</v>
      </c>
      <c r="M91" s="36">
        <f>SUMIFS(СВЦЭМ!$D$39:$D$782,СВЦЭМ!$A$39:$A$782,$A91,СВЦЭМ!$B$39:$B$782,M$83)+'СЕТ СН'!$G$14+СВЦЭМ!$D$10+'СЕТ СН'!$G$6-'СЕТ СН'!$G$26</f>
        <v>1729.9481860000001</v>
      </c>
      <c r="N91" s="36">
        <f>SUMIFS(СВЦЭМ!$D$39:$D$782,СВЦЭМ!$A$39:$A$782,$A91,СВЦЭМ!$B$39:$B$782,N$83)+'СЕТ СН'!$G$14+СВЦЭМ!$D$10+'СЕТ СН'!$G$6-'СЕТ СН'!$G$26</f>
        <v>1724.1494498400002</v>
      </c>
      <c r="O91" s="36">
        <f>SUMIFS(СВЦЭМ!$D$39:$D$782,СВЦЭМ!$A$39:$A$782,$A91,СВЦЭМ!$B$39:$B$782,O$83)+'СЕТ СН'!$G$14+СВЦЭМ!$D$10+'СЕТ СН'!$G$6-'СЕТ СН'!$G$26</f>
        <v>1720.7003934499999</v>
      </c>
      <c r="P91" s="36">
        <f>SUMIFS(СВЦЭМ!$D$39:$D$782,СВЦЭМ!$A$39:$A$782,$A91,СВЦЭМ!$B$39:$B$782,P$83)+'СЕТ СН'!$G$14+СВЦЭМ!$D$10+'СЕТ СН'!$G$6-'СЕТ СН'!$G$26</f>
        <v>1719.3519175599999</v>
      </c>
      <c r="Q91" s="36">
        <f>SUMIFS(СВЦЭМ!$D$39:$D$782,СВЦЭМ!$A$39:$A$782,$A91,СВЦЭМ!$B$39:$B$782,Q$83)+'СЕТ СН'!$G$14+СВЦЭМ!$D$10+'СЕТ СН'!$G$6-'СЕТ СН'!$G$26</f>
        <v>1715.5520186500003</v>
      </c>
      <c r="R91" s="36">
        <f>SUMIFS(СВЦЭМ!$D$39:$D$782,СВЦЭМ!$A$39:$A$782,$A91,СВЦЭМ!$B$39:$B$782,R$83)+'СЕТ СН'!$G$14+СВЦЭМ!$D$10+'СЕТ СН'!$G$6-'СЕТ СН'!$G$26</f>
        <v>1696.0052227400001</v>
      </c>
      <c r="S91" s="36">
        <f>SUMIFS(СВЦЭМ!$D$39:$D$782,СВЦЭМ!$A$39:$A$782,$A91,СВЦЭМ!$B$39:$B$782,S$83)+'СЕТ СН'!$G$14+СВЦЭМ!$D$10+'СЕТ СН'!$G$6-'СЕТ СН'!$G$26</f>
        <v>1700.1908813300001</v>
      </c>
      <c r="T91" s="36">
        <f>SUMIFS(СВЦЭМ!$D$39:$D$782,СВЦЭМ!$A$39:$A$782,$A91,СВЦЭМ!$B$39:$B$782,T$83)+'СЕТ СН'!$G$14+СВЦЭМ!$D$10+'СЕТ СН'!$G$6-'СЕТ СН'!$G$26</f>
        <v>1749.0996427499999</v>
      </c>
      <c r="U91" s="36">
        <f>SUMIFS(СВЦЭМ!$D$39:$D$782,СВЦЭМ!$A$39:$A$782,$A91,СВЦЭМ!$B$39:$B$782,U$83)+'СЕТ СН'!$G$14+СВЦЭМ!$D$10+'СЕТ СН'!$G$6-'СЕТ СН'!$G$26</f>
        <v>1743.35937079</v>
      </c>
      <c r="V91" s="36">
        <f>SUMIFS(СВЦЭМ!$D$39:$D$782,СВЦЭМ!$A$39:$A$782,$A91,СВЦЭМ!$B$39:$B$782,V$83)+'СЕТ СН'!$G$14+СВЦЭМ!$D$10+'СЕТ СН'!$G$6-'СЕТ СН'!$G$26</f>
        <v>1746.42822664</v>
      </c>
      <c r="W91" s="36">
        <f>SUMIFS(СВЦЭМ!$D$39:$D$782,СВЦЭМ!$A$39:$A$782,$A91,СВЦЭМ!$B$39:$B$782,W$83)+'СЕТ СН'!$G$14+СВЦЭМ!$D$10+'СЕТ СН'!$G$6-'СЕТ СН'!$G$26</f>
        <v>1724.3249465200001</v>
      </c>
      <c r="X91" s="36">
        <f>SUMIFS(СВЦЭМ!$D$39:$D$782,СВЦЭМ!$A$39:$A$782,$A91,СВЦЭМ!$B$39:$B$782,X$83)+'СЕТ СН'!$G$14+СВЦЭМ!$D$10+'СЕТ СН'!$G$6-'СЕТ СН'!$G$26</f>
        <v>1782.8433608</v>
      </c>
      <c r="Y91" s="36">
        <f>SUMIFS(СВЦЭМ!$D$39:$D$782,СВЦЭМ!$A$39:$A$782,$A91,СВЦЭМ!$B$39:$B$782,Y$83)+'СЕТ СН'!$G$14+СВЦЭМ!$D$10+'СЕТ СН'!$G$6-'СЕТ СН'!$G$26</f>
        <v>1877.0950454600002</v>
      </c>
    </row>
    <row r="92" spans="1:27" ht="15.75" x14ac:dyDescent="0.2">
      <c r="A92" s="35">
        <f t="shared" si="2"/>
        <v>45147</v>
      </c>
      <c r="B92" s="36">
        <f>SUMIFS(СВЦЭМ!$D$39:$D$782,СВЦЭМ!$A$39:$A$782,$A92,СВЦЭМ!$B$39:$B$782,B$83)+'СЕТ СН'!$G$14+СВЦЭМ!$D$10+'СЕТ СН'!$G$6-'СЕТ СН'!$G$26</f>
        <v>1977.8099989900002</v>
      </c>
      <c r="C92" s="36">
        <f>SUMIFS(СВЦЭМ!$D$39:$D$782,СВЦЭМ!$A$39:$A$782,$A92,СВЦЭМ!$B$39:$B$782,C$83)+'СЕТ СН'!$G$14+СВЦЭМ!$D$10+'СЕТ СН'!$G$6-'СЕТ СН'!$G$26</f>
        <v>2091.2932973699999</v>
      </c>
      <c r="D92" s="36">
        <f>SUMIFS(СВЦЭМ!$D$39:$D$782,СВЦЭМ!$A$39:$A$782,$A92,СВЦЭМ!$B$39:$B$782,D$83)+'СЕТ СН'!$G$14+СВЦЭМ!$D$10+'СЕТ СН'!$G$6-'СЕТ СН'!$G$26</f>
        <v>2164.9307393399999</v>
      </c>
      <c r="E92" s="36">
        <f>SUMIFS(СВЦЭМ!$D$39:$D$782,СВЦЭМ!$A$39:$A$782,$A92,СВЦЭМ!$B$39:$B$782,E$83)+'СЕТ СН'!$G$14+СВЦЭМ!$D$10+'СЕТ СН'!$G$6-'СЕТ СН'!$G$26</f>
        <v>2194.0128947500002</v>
      </c>
      <c r="F92" s="36">
        <f>SUMIFS(СВЦЭМ!$D$39:$D$782,СВЦЭМ!$A$39:$A$782,$A92,СВЦЭМ!$B$39:$B$782,F$83)+'СЕТ СН'!$G$14+СВЦЭМ!$D$10+'СЕТ СН'!$G$6-'СЕТ СН'!$G$26</f>
        <v>2213.7265117400002</v>
      </c>
      <c r="G92" s="36">
        <f>SUMIFS(СВЦЭМ!$D$39:$D$782,СВЦЭМ!$A$39:$A$782,$A92,СВЦЭМ!$B$39:$B$782,G$83)+'СЕТ СН'!$G$14+СВЦЭМ!$D$10+'СЕТ СН'!$G$6-'СЕТ СН'!$G$26</f>
        <v>2217.66798638</v>
      </c>
      <c r="H92" s="36">
        <f>SUMIFS(СВЦЭМ!$D$39:$D$782,СВЦЭМ!$A$39:$A$782,$A92,СВЦЭМ!$B$39:$B$782,H$83)+'СЕТ СН'!$G$14+СВЦЭМ!$D$10+'СЕТ СН'!$G$6-'СЕТ СН'!$G$26</f>
        <v>2162.0506158200001</v>
      </c>
      <c r="I92" s="36">
        <f>SUMIFS(СВЦЭМ!$D$39:$D$782,СВЦЭМ!$A$39:$A$782,$A92,СВЦЭМ!$B$39:$B$782,I$83)+'СЕТ СН'!$G$14+СВЦЭМ!$D$10+'СЕТ СН'!$G$6-'СЕТ СН'!$G$26</f>
        <v>2060.3887379299999</v>
      </c>
      <c r="J92" s="36">
        <f>SUMIFS(СВЦЭМ!$D$39:$D$782,СВЦЭМ!$A$39:$A$782,$A92,СВЦЭМ!$B$39:$B$782,J$83)+'СЕТ СН'!$G$14+СВЦЭМ!$D$10+'СЕТ СН'!$G$6-'СЕТ СН'!$G$26</f>
        <v>1966.0461870300001</v>
      </c>
      <c r="K92" s="36">
        <f>SUMIFS(СВЦЭМ!$D$39:$D$782,СВЦЭМ!$A$39:$A$782,$A92,СВЦЭМ!$B$39:$B$782,K$83)+'СЕТ СН'!$G$14+СВЦЭМ!$D$10+'СЕТ СН'!$G$6-'СЕТ СН'!$G$26</f>
        <v>1904.1380528999998</v>
      </c>
      <c r="L92" s="36">
        <f>SUMIFS(СВЦЭМ!$D$39:$D$782,СВЦЭМ!$A$39:$A$782,$A92,СВЦЭМ!$B$39:$B$782,L$83)+'СЕТ СН'!$G$14+СВЦЭМ!$D$10+'СЕТ СН'!$G$6-'СЕТ СН'!$G$26</f>
        <v>1856.34665262</v>
      </c>
      <c r="M92" s="36">
        <f>SUMIFS(СВЦЭМ!$D$39:$D$782,СВЦЭМ!$A$39:$A$782,$A92,СВЦЭМ!$B$39:$B$782,M$83)+'СЕТ СН'!$G$14+СВЦЭМ!$D$10+'СЕТ СН'!$G$6-'СЕТ СН'!$G$26</f>
        <v>1837.7342679399999</v>
      </c>
      <c r="N92" s="36">
        <f>SUMIFS(СВЦЭМ!$D$39:$D$782,СВЦЭМ!$A$39:$A$782,$A92,СВЦЭМ!$B$39:$B$782,N$83)+'СЕТ СН'!$G$14+СВЦЭМ!$D$10+'СЕТ СН'!$G$6-'СЕТ СН'!$G$26</f>
        <v>1835.2926271699998</v>
      </c>
      <c r="O92" s="36">
        <f>SUMIFS(СВЦЭМ!$D$39:$D$782,СВЦЭМ!$A$39:$A$782,$A92,СВЦЭМ!$B$39:$B$782,O$83)+'СЕТ СН'!$G$14+СВЦЭМ!$D$10+'СЕТ СН'!$G$6-'СЕТ СН'!$G$26</f>
        <v>1838.2621820499999</v>
      </c>
      <c r="P92" s="36">
        <f>SUMIFS(СВЦЭМ!$D$39:$D$782,СВЦЭМ!$A$39:$A$782,$A92,СВЦЭМ!$B$39:$B$782,P$83)+'СЕТ СН'!$G$14+СВЦЭМ!$D$10+'СЕТ СН'!$G$6-'СЕТ СН'!$G$26</f>
        <v>1839.5587713499999</v>
      </c>
      <c r="Q92" s="36">
        <f>SUMIFS(СВЦЭМ!$D$39:$D$782,СВЦЭМ!$A$39:$A$782,$A92,СВЦЭМ!$B$39:$B$782,Q$83)+'СЕТ СН'!$G$14+СВЦЭМ!$D$10+'СЕТ СН'!$G$6-'СЕТ СН'!$G$26</f>
        <v>1854.4145479499998</v>
      </c>
      <c r="R92" s="36">
        <f>SUMIFS(СВЦЭМ!$D$39:$D$782,СВЦЭМ!$A$39:$A$782,$A92,СВЦЭМ!$B$39:$B$782,R$83)+'СЕТ СН'!$G$14+СВЦЭМ!$D$10+'СЕТ СН'!$G$6-'СЕТ СН'!$G$26</f>
        <v>1826.1077127899998</v>
      </c>
      <c r="S92" s="36">
        <f>SUMIFS(СВЦЭМ!$D$39:$D$782,СВЦЭМ!$A$39:$A$782,$A92,СВЦЭМ!$B$39:$B$782,S$83)+'СЕТ СН'!$G$14+СВЦЭМ!$D$10+'СЕТ СН'!$G$6-'СЕТ СН'!$G$26</f>
        <v>1824.9837146</v>
      </c>
      <c r="T92" s="36">
        <f>SUMIFS(СВЦЭМ!$D$39:$D$782,СВЦЭМ!$A$39:$A$782,$A92,СВЦЭМ!$B$39:$B$782,T$83)+'СЕТ СН'!$G$14+СВЦЭМ!$D$10+'СЕТ СН'!$G$6-'СЕТ СН'!$G$26</f>
        <v>1857.5648968999999</v>
      </c>
      <c r="U92" s="36">
        <f>SUMIFS(СВЦЭМ!$D$39:$D$782,СВЦЭМ!$A$39:$A$782,$A92,СВЦЭМ!$B$39:$B$782,U$83)+'СЕТ СН'!$G$14+СВЦЭМ!$D$10+'СЕТ СН'!$G$6-'СЕТ СН'!$G$26</f>
        <v>1860.0190977699999</v>
      </c>
      <c r="V92" s="36">
        <f>SUMIFS(СВЦЭМ!$D$39:$D$782,СВЦЭМ!$A$39:$A$782,$A92,СВЦЭМ!$B$39:$B$782,V$83)+'СЕТ СН'!$G$14+СВЦЭМ!$D$10+'СЕТ СН'!$G$6-'СЕТ СН'!$G$26</f>
        <v>1864.9596730200001</v>
      </c>
      <c r="W92" s="36">
        <f>SUMIFS(СВЦЭМ!$D$39:$D$782,СВЦЭМ!$A$39:$A$782,$A92,СВЦЭМ!$B$39:$B$782,W$83)+'СЕТ СН'!$G$14+СВЦЭМ!$D$10+'СЕТ СН'!$G$6-'СЕТ СН'!$G$26</f>
        <v>1862.8440893299999</v>
      </c>
      <c r="X92" s="36">
        <f>SUMIFS(СВЦЭМ!$D$39:$D$782,СВЦЭМ!$A$39:$A$782,$A92,СВЦЭМ!$B$39:$B$782,X$83)+'СЕТ СН'!$G$14+СВЦЭМ!$D$10+'СЕТ СН'!$G$6-'СЕТ СН'!$G$26</f>
        <v>1919.6936916999998</v>
      </c>
      <c r="Y92" s="36">
        <f>SUMIFS(СВЦЭМ!$D$39:$D$782,СВЦЭМ!$A$39:$A$782,$A92,СВЦЭМ!$B$39:$B$782,Y$83)+'СЕТ СН'!$G$14+СВЦЭМ!$D$10+'СЕТ СН'!$G$6-'СЕТ СН'!$G$26</f>
        <v>2002.4183851900002</v>
      </c>
    </row>
    <row r="93" spans="1:27" ht="15.75" x14ac:dyDescent="0.2">
      <c r="A93" s="35">
        <f t="shared" si="2"/>
        <v>45148</v>
      </c>
      <c r="B93" s="36">
        <f>SUMIFS(СВЦЭМ!$D$39:$D$782,СВЦЭМ!$A$39:$A$782,$A93,СВЦЭМ!$B$39:$B$782,B$83)+'СЕТ СН'!$G$14+СВЦЭМ!$D$10+'СЕТ СН'!$G$6-'СЕТ СН'!$G$26</f>
        <v>2190.75009894</v>
      </c>
      <c r="C93" s="36">
        <f>SUMIFS(СВЦЭМ!$D$39:$D$782,СВЦЭМ!$A$39:$A$782,$A93,СВЦЭМ!$B$39:$B$782,C$83)+'СЕТ СН'!$G$14+СВЦЭМ!$D$10+'СЕТ СН'!$G$6-'СЕТ СН'!$G$26</f>
        <v>2274.4611378700001</v>
      </c>
      <c r="D93" s="36">
        <f>SUMIFS(СВЦЭМ!$D$39:$D$782,СВЦЭМ!$A$39:$A$782,$A93,СВЦЭМ!$B$39:$B$782,D$83)+'СЕТ СН'!$G$14+СВЦЭМ!$D$10+'СЕТ СН'!$G$6-'СЕТ СН'!$G$26</f>
        <v>2181.7687804500001</v>
      </c>
      <c r="E93" s="36">
        <f>SUMIFS(СВЦЭМ!$D$39:$D$782,СВЦЭМ!$A$39:$A$782,$A93,СВЦЭМ!$B$39:$B$782,E$83)+'СЕТ СН'!$G$14+СВЦЭМ!$D$10+'СЕТ СН'!$G$6-'СЕТ СН'!$G$26</f>
        <v>2306.79890815</v>
      </c>
      <c r="F93" s="36">
        <f>SUMIFS(СВЦЭМ!$D$39:$D$782,СВЦЭМ!$A$39:$A$782,$A93,СВЦЭМ!$B$39:$B$782,F$83)+'СЕТ СН'!$G$14+СВЦЭМ!$D$10+'СЕТ СН'!$G$6-'СЕТ СН'!$G$26</f>
        <v>2346.2981796099998</v>
      </c>
      <c r="G93" s="36">
        <f>SUMIFS(СВЦЭМ!$D$39:$D$782,СВЦЭМ!$A$39:$A$782,$A93,СВЦЭМ!$B$39:$B$782,G$83)+'СЕТ СН'!$G$14+СВЦЭМ!$D$10+'СЕТ СН'!$G$6-'СЕТ СН'!$G$26</f>
        <v>2323.5988714099999</v>
      </c>
      <c r="H93" s="36">
        <f>SUMIFS(СВЦЭМ!$D$39:$D$782,СВЦЭМ!$A$39:$A$782,$A93,СВЦЭМ!$B$39:$B$782,H$83)+'СЕТ СН'!$G$14+СВЦЭМ!$D$10+'СЕТ СН'!$G$6-'СЕТ СН'!$G$26</f>
        <v>2262.15903893</v>
      </c>
      <c r="I93" s="36">
        <f>SUMIFS(СВЦЭМ!$D$39:$D$782,СВЦЭМ!$A$39:$A$782,$A93,СВЦЭМ!$B$39:$B$782,I$83)+'СЕТ СН'!$G$14+СВЦЭМ!$D$10+'СЕТ СН'!$G$6-'СЕТ СН'!$G$26</f>
        <v>2155.3736613900001</v>
      </c>
      <c r="J93" s="36">
        <f>SUMIFS(СВЦЭМ!$D$39:$D$782,СВЦЭМ!$A$39:$A$782,$A93,СВЦЭМ!$B$39:$B$782,J$83)+'СЕТ СН'!$G$14+СВЦЭМ!$D$10+'СЕТ СН'!$G$6-'СЕТ СН'!$G$26</f>
        <v>2051.4338704400002</v>
      </c>
      <c r="K93" s="36">
        <f>SUMIFS(СВЦЭМ!$D$39:$D$782,СВЦЭМ!$A$39:$A$782,$A93,СВЦЭМ!$B$39:$B$782,K$83)+'СЕТ СН'!$G$14+СВЦЭМ!$D$10+'СЕТ СН'!$G$6-'СЕТ СН'!$G$26</f>
        <v>1963.7588999899999</v>
      </c>
      <c r="L93" s="36">
        <f>SUMIFS(СВЦЭМ!$D$39:$D$782,СВЦЭМ!$A$39:$A$782,$A93,СВЦЭМ!$B$39:$B$782,L$83)+'СЕТ СН'!$G$14+СВЦЭМ!$D$10+'СЕТ СН'!$G$6-'СЕТ СН'!$G$26</f>
        <v>1926.7060936100002</v>
      </c>
      <c r="M93" s="36">
        <f>SUMIFS(СВЦЭМ!$D$39:$D$782,СВЦЭМ!$A$39:$A$782,$A93,СВЦЭМ!$B$39:$B$782,M$83)+'СЕТ СН'!$G$14+СВЦЭМ!$D$10+'СЕТ СН'!$G$6-'СЕТ СН'!$G$26</f>
        <v>1915.9817975000001</v>
      </c>
      <c r="N93" s="36">
        <f>SUMIFS(СВЦЭМ!$D$39:$D$782,СВЦЭМ!$A$39:$A$782,$A93,СВЦЭМ!$B$39:$B$782,N$83)+'СЕТ СН'!$G$14+СВЦЭМ!$D$10+'СЕТ СН'!$G$6-'СЕТ СН'!$G$26</f>
        <v>1915.6939363000001</v>
      </c>
      <c r="O93" s="36">
        <f>SUMIFS(СВЦЭМ!$D$39:$D$782,СВЦЭМ!$A$39:$A$782,$A93,СВЦЭМ!$B$39:$B$782,O$83)+'СЕТ СН'!$G$14+СВЦЭМ!$D$10+'СЕТ СН'!$G$6-'СЕТ СН'!$G$26</f>
        <v>1908.2714995199999</v>
      </c>
      <c r="P93" s="36">
        <f>SUMIFS(СВЦЭМ!$D$39:$D$782,СВЦЭМ!$A$39:$A$782,$A93,СВЦЭМ!$B$39:$B$782,P$83)+'СЕТ СН'!$G$14+СВЦЭМ!$D$10+'СЕТ СН'!$G$6-'СЕТ СН'!$G$26</f>
        <v>1908.28152434</v>
      </c>
      <c r="Q93" s="36">
        <f>SUMIFS(СВЦЭМ!$D$39:$D$782,СВЦЭМ!$A$39:$A$782,$A93,СВЦЭМ!$B$39:$B$782,Q$83)+'СЕТ СН'!$G$14+СВЦЭМ!$D$10+'СЕТ СН'!$G$6-'СЕТ СН'!$G$26</f>
        <v>1910.4617111900002</v>
      </c>
      <c r="R93" s="36">
        <f>SUMIFS(СВЦЭМ!$D$39:$D$782,СВЦЭМ!$A$39:$A$782,$A93,СВЦЭМ!$B$39:$B$782,R$83)+'СЕТ СН'!$G$14+СВЦЭМ!$D$10+'СЕТ СН'!$G$6-'СЕТ СН'!$G$26</f>
        <v>1879.4529447700002</v>
      </c>
      <c r="S93" s="36">
        <f>SUMIFS(СВЦЭМ!$D$39:$D$782,СВЦЭМ!$A$39:$A$782,$A93,СВЦЭМ!$B$39:$B$782,S$83)+'СЕТ СН'!$G$14+СВЦЭМ!$D$10+'СЕТ СН'!$G$6-'СЕТ СН'!$G$26</f>
        <v>1875.1928232700002</v>
      </c>
      <c r="T93" s="36">
        <f>SUMIFS(СВЦЭМ!$D$39:$D$782,СВЦЭМ!$A$39:$A$782,$A93,СВЦЭМ!$B$39:$B$782,T$83)+'СЕТ СН'!$G$14+СВЦЭМ!$D$10+'СЕТ СН'!$G$6-'СЕТ СН'!$G$26</f>
        <v>1920.5360661999998</v>
      </c>
      <c r="U93" s="36">
        <f>SUMIFS(СВЦЭМ!$D$39:$D$782,СВЦЭМ!$A$39:$A$782,$A93,СВЦЭМ!$B$39:$B$782,U$83)+'СЕТ СН'!$G$14+СВЦЭМ!$D$10+'СЕТ СН'!$G$6-'СЕТ СН'!$G$26</f>
        <v>1928.23391305</v>
      </c>
      <c r="V93" s="36">
        <f>SUMIFS(СВЦЭМ!$D$39:$D$782,СВЦЭМ!$A$39:$A$782,$A93,СВЦЭМ!$B$39:$B$782,V$83)+'СЕТ СН'!$G$14+СВЦЭМ!$D$10+'СЕТ СН'!$G$6-'СЕТ СН'!$G$26</f>
        <v>1923.0639082399998</v>
      </c>
      <c r="W93" s="36">
        <f>SUMIFS(СВЦЭМ!$D$39:$D$782,СВЦЭМ!$A$39:$A$782,$A93,СВЦЭМ!$B$39:$B$782,W$83)+'СЕТ СН'!$G$14+СВЦЭМ!$D$10+'СЕТ СН'!$G$6-'СЕТ СН'!$G$26</f>
        <v>1898.5181399799999</v>
      </c>
      <c r="X93" s="36">
        <f>SUMIFS(СВЦЭМ!$D$39:$D$782,СВЦЭМ!$A$39:$A$782,$A93,СВЦЭМ!$B$39:$B$782,X$83)+'СЕТ СН'!$G$14+СВЦЭМ!$D$10+'СЕТ СН'!$G$6-'СЕТ СН'!$G$26</f>
        <v>1979.7115595999999</v>
      </c>
      <c r="Y93" s="36">
        <f>SUMIFS(СВЦЭМ!$D$39:$D$782,СВЦЭМ!$A$39:$A$782,$A93,СВЦЭМ!$B$39:$B$782,Y$83)+'СЕТ СН'!$G$14+СВЦЭМ!$D$10+'СЕТ СН'!$G$6-'СЕТ СН'!$G$26</f>
        <v>2098.2782457799999</v>
      </c>
    </row>
    <row r="94" spans="1:27" ht="15.75" x14ac:dyDescent="0.2">
      <c r="A94" s="35">
        <f t="shared" si="2"/>
        <v>45149</v>
      </c>
      <c r="B94" s="36">
        <f>SUMIFS(СВЦЭМ!$D$39:$D$782,СВЦЭМ!$A$39:$A$782,$A94,СВЦЭМ!$B$39:$B$782,B$83)+'СЕТ СН'!$G$14+СВЦЭМ!$D$10+'СЕТ СН'!$G$6-'СЕТ СН'!$G$26</f>
        <v>2076.76184281</v>
      </c>
      <c r="C94" s="36">
        <f>SUMIFS(СВЦЭМ!$D$39:$D$782,СВЦЭМ!$A$39:$A$782,$A94,СВЦЭМ!$B$39:$B$782,C$83)+'СЕТ СН'!$G$14+СВЦЭМ!$D$10+'СЕТ СН'!$G$6-'СЕТ СН'!$G$26</f>
        <v>2176.6075567799999</v>
      </c>
      <c r="D94" s="36">
        <f>SUMIFS(СВЦЭМ!$D$39:$D$782,СВЦЭМ!$A$39:$A$782,$A94,СВЦЭМ!$B$39:$B$782,D$83)+'СЕТ СН'!$G$14+СВЦЭМ!$D$10+'СЕТ СН'!$G$6-'СЕТ СН'!$G$26</f>
        <v>2168.3198451900003</v>
      </c>
      <c r="E94" s="36">
        <f>SUMIFS(СВЦЭМ!$D$39:$D$782,СВЦЭМ!$A$39:$A$782,$A94,СВЦЭМ!$B$39:$B$782,E$83)+'СЕТ СН'!$G$14+СВЦЭМ!$D$10+'СЕТ СН'!$G$6-'СЕТ СН'!$G$26</f>
        <v>2202.7948178500001</v>
      </c>
      <c r="F94" s="36">
        <f>SUMIFS(СВЦЭМ!$D$39:$D$782,СВЦЭМ!$A$39:$A$782,$A94,СВЦЭМ!$B$39:$B$782,F$83)+'СЕТ СН'!$G$14+СВЦЭМ!$D$10+'СЕТ СН'!$G$6-'СЕТ СН'!$G$26</f>
        <v>2267.3972626700001</v>
      </c>
      <c r="G94" s="36">
        <f>SUMIFS(СВЦЭМ!$D$39:$D$782,СВЦЭМ!$A$39:$A$782,$A94,СВЦЭМ!$B$39:$B$782,G$83)+'СЕТ СН'!$G$14+СВЦЭМ!$D$10+'СЕТ СН'!$G$6-'СЕТ СН'!$G$26</f>
        <v>2247.9066556299999</v>
      </c>
      <c r="H94" s="36">
        <f>SUMIFS(СВЦЭМ!$D$39:$D$782,СВЦЭМ!$A$39:$A$782,$A94,СВЦЭМ!$B$39:$B$782,H$83)+'СЕТ СН'!$G$14+СВЦЭМ!$D$10+'СЕТ СН'!$G$6-'СЕТ СН'!$G$26</f>
        <v>2182.1460342400001</v>
      </c>
      <c r="I94" s="36">
        <f>SUMIFS(СВЦЭМ!$D$39:$D$782,СВЦЭМ!$A$39:$A$782,$A94,СВЦЭМ!$B$39:$B$782,I$83)+'СЕТ СН'!$G$14+СВЦЭМ!$D$10+'СЕТ СН'!$G$6-'СЕТ СН'!$G$26</f>
        <v>2051.7327218999999</v>
      </c>
      <c r="J94" s="36">
        <f>SUMIFS(СВЦЭМ!$D$39:$D$782,СВЦЭМ!$A$39:$A$782,$A94,СВЦЭМ!$B$39:$B$782,J$83)+'СЕТ СН'!$G$14+СВЦЭМ!$D$10+'СЕТ СН'!$G$6-'СЕТ СН'!$G$26</f>
        <v>1944.2314065999999</v>
      </c>
      <c r="K94" s="36">
        <f>SUMIFS(СВЦЭМ!$D$39:$D$782,СВЦЭМ!$A$39:$A$782,$A94,СВЦЭМ!$B$39:$B$782,K$83)+'СЕТ СН'!$G$14+СВЦЭМ!$D$10+'СЕТ СН'!$G$6-'СЕТ СН'!$G$26</f>
        <v>1875.0452451599999</v>
      </c>
      <c r="L94" s="36">
        <f>SUMIFS(СВЦЭМ!$D$39:$D$782,СВЦЭМ!$A$39:$A$782,$A94,СВЦЭМ!$B$39:$B$782,L$83)+'СЕТ СН'!$G$14+СВЦЭМ!$D$10+'СЕТ СН'!$G$6-'СЕТ СН'!$G$26</f>
        <v>1823.79011937</v>
      </c>
      <c r="M94" s="36">
        <f>SUMIFS(СВЦЭМ!$D$39:$D$782,СВЦЭМ!$A$39:$A$782,$A94,СВЦЭМ!$B$39:$B$782,M$83)+'СЕТ СН'!$G$14+СВЦЭМ!$D$10+'СЕТ СН'!$G$6-'СЕТ СН'!$G$26</f>
        <v>1795.8712358100001</v>
      </c>
      <c r="N94" s="36">
        <f>SUMIFS(СВЦЭМ!$D$39:$D$782,СВЦЭМ!$A$39:$A$782,$A94,СВЦЭМ!$B$39:$B$782,N$83)+'СЕТ СН'!$G$14+СВЦЭМ!$D$10+'СЕТ СН'!$G$6-'СЕТ СН'!$G$26</f>
        <v>1795.6672563400002</v>
      </c>
      <c r="O94" s="36">
        <f>SUMIFS(СВЦЭМ!$D$39:$D$782,СВЦЭМ!$A$39:$A$782,$A94,СВЦЭМ!$B$39:$B$782,O$83)+'СЕТ СН'!$G$14+СВЦЭМ!$D$10+'СЕТ СН'!$G$6-'СЕТ СН'!$G$26</f>
        <v>1793.2053739100002</v>
      </c>
      <c r="P94" s="36">
        <f>SUMIFS(СВЦЭМ!$D$39:$D$782,СВЦЭМ!$A$39:$A$782,$A94,СВЦЭМ!$B$39:$B$782,P$83)+'СЕТ СН'!$G$14+СВЦЭМ!$D$10+'СЕТ СН'!$G$6-'СЕТ СН'!$G$26</f>
        <v>1788.2078829000002</v>
      </c>
      <c r="Q94" s="36">
        <f>SUMIFS(СВЦЭМ!$D$39:$D$782,СВЦЭМ!$A$39:$A$782,$A94,СВЦЭМ!$B$39:$B$782,Q$83)+'СЕТ СН'!$G$14+СВЦЭМ!$D$10+'СЕТ СН'!$G$6-'СЕТ СН'!$G$26</f>
        <v>1802.3333679799998</v>
      </c>
      <c r="R94" s="36">
        <f>SUMIFS(СВЦЭМ!$D$39:$D$782,СВЦЭМ!$A$39:$A$782,$A94,СВЦЭМ!$B$39:$B$782,R$83)+'СЕТ СН'!$G$14+СВЦЭМ!$D$10+'СЕТ СН'!$G$6-'СЕТ СН'!$G$26</f>
        <v>1775.5723690999998</v>
      </c>
      <c r="S94" s="36">
        <f>SUMIFS(СВЦЭМ!$D$39:$D$782,СВЦЭМ!$A$39:$A$782,$A94,СВЦЭМ!$B$39:$B$782,S$83)+'СЕТ СН'!$G$14+СВЦЭМ!$D$10+'СЕТ СН'!$G$6-'СЕТ СН'!$G$26</f>
        <v>1804.8383278199999</v>
      </c>
      <c r="T94" s="36">
        <f>SUMIFS(СВЦЭМ!$D$39:$D$782,СВЦЭМ!$A$39:$A$782,$A94,СВЦЭМ!$B$39:$B$782,T$83)+'СЕТ СН'!$G$14+СВЦЭМ!$D$10+'СЕТ СН'!$G$6-'СЕТ СН'!$G$26</f>
        <v>1884.14677196</v>
      </c>
      <c r="U94" s="36">
        <f>SUMIFS(СВЦЭМ!$D$39:$D$782,СВЦЭМ!$A$39:$A$782,$A94,СВЦЭМ!$B$39:$B$782,U$83)+'СЕТ СН'!$G$14+СВЦЭМ!$D$10+'СЕТ СН'!$G$6-'СЕТ СН'!$G$26</f>
        <v>1878.8203362200002</v>
      </c>
      <c r="V94" s="36">
        <f>SUMIFS(СВЦЭМ!$D$39:$D$782,СВЦЭМ!$A$39:$A$782,$A94,СВЦЭМ!$B$39:$B$782,V$83)+'СЕТ СН'!$G$14+СВЦЭМ!$D$10+'СЕТ СН'!$G$6-'СЕТ СН'!$G$26</f>
        <v>1874.6805571099999</v>
      </c>
      <c r="W94" s="36">
        <f>SUMIFS(СВЦЭМ!$D$39:$D$782,СВЦЭМ!$A$39:$A$782,$A94,СВЦЭМ!$B$39:$B$782,W$83)+'СЕТ СН'!$G$14+СВЦЭМ!$D$10+'СЕТ СН'!$G$6-'СЕТ СН'!$G$26</f>
        <v>1871.7471667499999</v>
      </c>
      <c r="X94" s="36">
        <f>SUMIFS(СВЦЭМ!$D$39:$D$782,СВЦЭМ!$A$39:$A$782,$A94,СВЦЭМ!$B$39:$B$782,X$83)+'СЕТ СН'!$G$14+СВЦЭМ!$D$10+'СЕТ СН'!$G$6-'СЕТ СН'!$G$26</f>
        <v>1947.9940618400001</v>
      </c>
      <c r="Y94" s="36">
        <f>SUMIFS(СВЦЭМ!$D$39:$D$782,СВЦЭМ!$A$39:$A$782,$A94,СВЦЭМ!$B$39:$B$782,Y$83)+'СЕТ СН'!$G$14+СВЦЭМ!$D$10+'СЕТ СН'!$G$6-'СЕТ СН'!$G$26</f>
        <v>2104.5164235900002</v>
      </c>
    </row>
    <row r="95" spans="1:27" ht="15.75" x14ac:dyDescent="0.2">
      <c r="A95" s="35">
        <f t="shared" si="2"/>
        <v>45150</v>
      </c>
      <c r="B95" s="36">
        <f>SUMIFS(СВЦЭМ!$D$39:$D$782,СВЦЭМ!$A$39:$A$782,$A95,СВЦЭМ!$B$39:$B$782,B$83)+'СЕТ СН'!$G$14+СВЦЭМ!$D$10+'СЕТ СН'!$G$6-'СЕТ СН'!$G$26</f>
        <v>2067.4547925500001</v>
      </c>
      <c r="C95" s="36">
        <f>SUMIFS(СВЦЭМ!$D$39:$D$782,СВЦЭМ!$A$39:$A$782,$A95,СВЦЭМ!$B$39:$B$782,C$83)+'СЕТ СН'!$G$14+СВЦЭМ!$D$10+'СЕТ СН'!$G$6-'СЕТ СН'!$G$26</f>
        <v>2035.6768875900002</v>
      </c>
      <c r="D95" s="36">
        <f>SUMIFS(СВЦЭМ!$D$39:$D$782,СВЦЭМ!$A$39:$A$782,$A95,СВЦЭМ!$B$39:$B$782,D$83)+'СЕТ СН'!$G$14+СВЦЭМ!$D$10+'СЕТ СН'!$G$6-'СЕТ СН'!$G$26</f>
        <v>2028.9051410100001</v>
      </c>
      <c r="E95" s="36">
        <f>SUMIFS(СВЦЭМ!$D$39:$D$782,СВЦЭМ!$A$39:$A$782,$A95,СВЦЭМ!$B$39:$B$782,E$83)+'СЕТ СН'!$G$14+СВЦЭМ!$D$10+'СЕТ СН'!$G$6-'СЕТ СН'!$G$26</f>
        <v>2075.8063231699998</v>
      </c>
      <c r="F95" s="36">
        <f>SUMIFS(СВЦЭМ!$D$39:$D$782,СВЦЭМ!$A$39:$A$782,$A95,СВЦЭМ!$B$39:$B$782,F$83)+'СЕТ СН'!$G$14+СВЦЭМ!$D$10+'СЕТ СН'!$G$6-'СЕТ СН'!$G$26</f>
        <v>2088.4391303400002</v>
      </c>
      <c r="G95" s="36">
        <f>SUMIFS(СВЦЭМ!$D$39:$D$782,СВЦЭМ!$A$39:$A$782,$A95,СВЦЭМ!$B$39:$B$782,G$83)+'СЕТ СН'!$G$14+СВЦЭМ!$D$10+'СЕТ СН'!$G$6-'СЕТ СН'!$G$26</f>
        <v>2077.91814832</v>
      </c>
      <c r="H95" s="36">
        <f>SUMIFS(СВЦЭМ!$D$39:$D$782,СВЦЭМ!$A$39:$A$782,$A95,СВЦЭМ!$B$39:$B$782,H$83)+'СЕТ СН'!$G$14+СВЦЭМ!$D$10+'СЕТ СН'!$G$6-'СЕТ СН'!$G$26</f>
        <v>2071.55124183</v>
      </c>
      <c r="I95" s="36">
        <f>SUMIFS(СВЦЭМ!$D$39:$D$782,СВЦЭМ!$A$39:$A$782,$A95,СВЦЭМ!$B$39:$B$782,I$83)+'СЕТ СН'!$G$14+СВЦЭМ!$D$10+'СЕТ СН'!$G$6-'СЕТ СН'!$G$26</f>
        <v>2007.8647185700002</v>
      </c>
      <c r="J95" s="36">
        <f>SUMIFS(СВЦЭМ!$D$39:$D$782,СВЦЭМ!$A$39:$A$782,$A95,СВЦЭМ!$B$39:$B$782,J$83)+'СЕТ СН'!$G$14+СВЦЭМ!$D$10+'СЕТ СН'!$G$6-'СЕТ СН'!$G$26</f>
        <v>1896.5334538400002</v>
      </c>
      <c r="K95" s="36">
        <f>SUMIFS(СВЦЭМ!$D$39:$D$782,СВЦЭМ!$A$39:$A$782,$A95,СВЦЭМ!$B$39:$B$782,K$83)+'СЕТ СН'!$G$14+СВЦЭМ!$D$10+'СЕТ СН'!$G$6-'СЕТ СН'!$G$26</f>
        <v>1801.3909155599999</v>
      </c>
      <c r="L95" s="36">
        <f>SUMIFS(СВЦЭМ!$D$39:$D$782,СВЦЭМ!$A$39:$A$782,$A95,СВЦЭМ!$B$39:$B$782,L$83)+'СЕТ СН'!$G$14+СВЦЭМ!$D$10+'СЕТ СН'!$G$6-'СЕТ СН'!$G$26</f>
        <v>1741.3062096500003</v>
      </c>
      <c r="M95" s="36">
        <f>SUMIFS(СВЦЭМ!$D$39:$D$782,СВЦЭМ!$A$39:$A$782,$A95,СВЦЭМ!$B$39:$B$782,M$83)+'СЕТ СН'!$G$14+СВЦЭМ!$D$10+'СЕТ СН'!$G$6-'СЕТ СН'!$G$26</f>
        <v>1707.2587930700001</v>
      </c>
      <c r="N95" s="36">
        <f>SUMIFS(СВЦЭМ!$D$39:$D$782,СВЦЭМ!$A$39:$A$782,$A95,СВЦЭМ!$B$39:$B$782,N$83)+'СЕТ СН'!$G$14+СВЦЭМ!$D$10+'СЕТ СН'!$G$6-'СЕТ СН'!$G$26</f>
        <v>1695.6638028400002</v>
      </c>
      <c r="O95" s="36">
        <f>SUMIFS(СВЦЭМ!$D$39:$D$782,СВЦЭМ!$A$39:$A$782,$A95,СВЦЭМ!$B$39:$B$782,O$83)+'СЕТ СН'!$G$14+СВЦЭМ!$D$10+'СЕТ СН'!$G$6-'СЕТ СН'!$G$26</f>
        <v>1713.2340137699998</v>
      </c>
      <c r="P95" s="36">
        <f>SUMIFS(СВЦЭМ!$D$39:$D$782,СВЦЭМ!$A$39:$A$782,$A95,СВЦЭМ!$B$39:$B$782,P$83)+'СЕТ СН'!$G$14+СВЦЭМ!$D$10+'СЕТ СН'!$G$6-'СЕТ СН'!$G$26</f>
        <v>1722.1439585500002</v>
      </c>
      <c r="Q95" s="36">
        <f>SUMIFS(СВЦЭМ!$D$39:$D$782,СВЦЭМ!$A$39:$A$782,$A95,СВЦЭМ!$B$39:$B$782,Q$83)+'СЕТ СН'!$G$14+СВЦЭМ!$D$10+'СЕТ СН'!$G$6-'СЕТ СН'!$G$26</f>
        <v>1719.5792466000003</v>
      </c>
      <c r="R95" s="36">
        <f>SUMIFS(СВЦЭМ!$D$39:$D$782,СВЦЭМ!$A$39:$A$782,$A95,СВЦЭМ!$B$39:$B$782,R$83)+'СЕТ СН'!$G$14+СВЦЭМ!$D$10+'СЕТ СН'!$G$6-'СЕТ СН'!$G$26</f>
        <v>1713.6600303099999</v>
      </c>
      <c r="S95" s="36">
        <f>SUMIFS(СВЦЭМ!$D$39:$D$782,СВЦЭМ!$A$39:$A$782,$A95,СВЦЭМ!$B$39:$B$782,S$83)+'СЕТ СН'!$G$14+СВЦЭМ!$D$10+'СЕТ СН'!$G$6-'СЕТ СН'!$G$26</f>
        <v>1672.8414521999998</v>
      </c>
      <c r="T95" s="36">
        <f>SUMIFS(СВЦЭМ!$D$39:$D$782,СВЦЭМ!$A$39:$A$782,$A95,СВЦЭМ!$B$39:$B$782,T$83)+'СЕТ СН'!$G$14+СВЦЭМ!$D$10+'СЕТ СН'!$G$6-'СЕТ СН'!$G$26</f>
        <v>1709.1398779199999</v>
      </c>
      <c r="U95" s="36">
        <f>SUMIFS(СВЦЭМ!$D$39:$D$782,СВЦЭМ!$A$39:$A$782,$A95,СВЦЭМ!$B$39:$B$782,U$83)+'СЕТ СН'!$G$14+СВЦЭМ!$D$10+'СЕТ СН'!$G$6-'СЕТ СН'!$G$26</f>
        <v>1711.0715959499998</v>
      </c>
      <c r="V95" s="36">
        <f>SUMIFS(СВЦЭМ!$D$39:$D$782,СВЦЭМ!$A$39:$A$782,$A95,СВЦЭМ!$B$39:$B$782,V$83)+'СЕТ СН'!$G$14+СВЦЭМ!$D$10+'СЕТ СН'!$G$6-'СЕТ СН'!$G$26</f>
        <v>1723.3684263</v>
      </c>
      <c r="W95" s="36">
        <f>SUMIFS(СВЦЭМ!$D$39:$D$782,СВЦЭМ!$A$39:$A$782,$A95,СВЦЭМ!$B$39:$B$782,W$83)+'СЕТ СН'!$G$14+СВЦЭМ!$D$10+'СЕТ СН'!$G$6-'СЕТ СН'!$G$26</f>
        <v>1724.07285305</v>
      </c>
      <c r="X95" s="36">
        <f>SUMIFS(СВЦЭМ!$D$39:$D$782,СВЦЭМ!$A$39:$A$782,$A95,СВЦЭМ!$B$39:$B$782,X$83)+'СЕТ СН'!$G$14+СВЦЭМ!$D$10+'СЕТ СН'!$G$6-'СЕТ СН'!$G$26</f>
        <v>1786.1567481100001</v>
      </c>
      <c r="Y95" s="36">
        <f>SUMIFS(СВЦЭМ!$D$39:$D$782,СВЦЭМ!$A$39:$A$782,$A95,СВЦЭМ!$B$39:$B$782,Y$83)+'СЕТ СН'!$G$14+СВЦЭМ!$D$10+'СЕТ СН'!$G$6-'СЕТ СН'!$G$26</f>
        <v>1862.1841622299999</v>
      </c>
    </row>
    <row r="96" spans="1:27" ht="15.75" x14ac:dyDescent="0.2">
      <c r="A96" s="35">
        <f t="shared" si="2"/>
        <v>45151</v>
      </c>
      <c r="B96" s="36">
        <f>SUMIFS(СВЦЭМ!$D$39:$D$782,СВЦЭМ!$A$39:$A$782,$A96,СВЦЭМ!$B$39:$B$782,B$83)+'СЕТ СН'!$G$14+СВЦЭМ!$D$10+'СЕТ СН'!$G$6-'СЕТ СН'!$G$26</f>
        <v>1855.5858699700002</v>
      </c>
      <c r="C96" s="36">
        <f>SUMIFS(СВЦЭМ!$D$39:$D$782,СВЦЭМ!$A$39:$A$782,$A96,СВЦЭМ!$B$39:$B$782,C$83)+'СЕТ СН'!$G$14+СВЦЭМ!$D$10+'СЕТ СН'!$G$6-'СЕТ СН'!$G$26</f>
        <v>1925.2399639999999</v>
      </c>
      <c r="D96" s="36">
        <f>SUMIFS(СВЦЭМ!$D$39:$D$782,СВЦЭМ!$A$39:$A$782,$A96,СВЦЭМ!$B$39:$B$782,D$83)+'СЕТ СН'!$G$14+СВЦЭМ!$D$10+'СЕТ СН'!$G$6-'СЕТ СН'!$G$26</f>
        <v>1920.2041960800002</v>
      </c>
      <c r="E96" s="36">
        <f>SUMIFS(СВЦЭМ!$D$39:$D$782,СВЦЭМ!$A$39:$A$782,$A96,СВЦЭМ!$B$39:$B$782,E$83)+'СЕТ СН'!$G$14+СВЦЭМ!$D$10+'СЕТ СН'!$G$6-'СЕТ СН'!$G$26</f>
        <v>2002.9790556900002</v>
      </c>
      <c r="F96" s="36">
        <f>SUMIFS(СВЦЭМ!$D$39:$D$782,СВЦЭМ!$A$39:$A$782,$A96,СВЦЭМ!$B$39:$B$782,F$83)+'СЕТ СН'!$G$14+СВЦЭМ!$D$10+'СЕТ СН'!$G$6-'СЕТ СН'!$G$26</f>
        <v>2011.96472361</v>
      </c>
      <c r="G96" s="36">
        <f>SUMIFS(СВЦЭМ!$D$39:$D$782,СВЦЭМ!$A$39:$A$782,$A96,СВЦЭМ!$B$39:$B$782,G$83)+'СЕТ СН'!$G$14+СВЦЭМ!$D$10+'СЕТ СН'!$G$6-'СЕТ СН'!$G$26</f>
        <v>1993.83881234</v>
      </c>
      <c r="H96" s="36">
        <f>SUMIFS(СВЦЭМ!$D$39:$D$782,СВЦЭМ!$A$39:$A$782,$A96,СВЦЭМ!$B$39:$B$782,H$83)+'СЕТ СН'!$G$14+СВЦЭМ!$D$10+'СЕТ СН'!$G$6-'СЕТ СН'!$G$26</f>
        <v>1983.3012623999998</v>
      </c>
      <c r="I96" s="36">
        <f>SUMIFS(СВЦЭМ!$D$39:$D$782,СВЦЭМ!$A$39:$A$782,$A96,СВЦЭМ!$B$39:$B$782,I$83)+'СЕТ СН'!$G$14+СВЦЭМ!$D$10+'СЕТ СН'!$G$6-'СЕТ СН'!$G$26</f>
        <v>1918.3818240599999</v>
      </c>
      <c r="J96" s="36">
        <f>SUMIFS(СВЦЭМ!$D$39:$D$782,СВЦЭМ!$A$39:$A$782,$A96,СВЦЭМ!$B$39:$B$782,J$83)+'СЕТ СН'!$G$14+СВЦЭМ!$D$10+'СЕТ СН'!$G$6-'СЕТ СН'!$G$26</f>
        <v>1810.07494331</v>
      </c>
      <c r="K96" s="36">
        <f>SUMIFS(СВЦЭМ!$D$39:$D$782,СВЦЭМ!$A$39:$A$782,$A96,СВЦЭМ!$B$39:$B$782,K$83)+'СЕТ СН'!$G$14+СВЦЭМ!$D$10+'СЕТ СН'!$G$6-'СЕТ СН'!$G$26</f>
        <v>1718.0237498699998</v>
      </c>
      <c r="L96" s="36">
        <f>SUMIFS(СВЦЭМ!$D$39:$D$782,СВЦЭМ!$A$39:$A$782,$A96,СВЦЭМ!$B$39:$B$782,L$83)+'СЕТ СН'!$G$14+СВЦЭМ!$D$10+'СЕТ СН'!$G$6-'СЕТ СН'!$G$26</f>
        <v>1655.26308453</v>
      </c>
      <c r="M96" s="36">
        <f>SUMIFS(СВЦЭМ!$D$39:$D$782,СВЦЭМ!$A$39:$A$782,$A96,СВЦЭМ!$B$39:$B$782,M$83)+'СЕТ СН'!$G$14+СВЦЭМ!$D$10+'СЕТ СН'!$G$6-'СЕТ СН'!$G$26</f>
        <v>1629.790101</v>
      </c>
      <c r="N96" s="36">
        <f>SUMIFS(СВЦЭМ!$D$39:$D$782,СВЦЭМ!$A$39:$A$782,$A96,СВЦЭМ!$B$39:$B$782,N$83)+'СЕТ СН'!$G$14+СВЦЭМ!$D$10+'СЕТ СН'!$G$6-'СЕТ СН'!$G$26</f>
        <v>1624.4174169600001</v>
      </c>
      <c r="O96" s="36">
        <f>SUMIFS(СВЦЭМ!$D$39:$D$782,СВЦЭМ!$A$39:$A$782,$A96,СВЦЭМ!$B$39:$B$782,O$83)+'СЕТ СН'!$G$14+СВЦЭМ!$D$10+'СЕТ СН'!$G$6-'СЕТ СН'!$G$26</f>
        <v>1638.6830179100002</v>
      </c>
      <c r="P96" s="36">
        <f>SUMIFS(СВЦЭМ!$D$39:$D$782,СВЦЭМ!$A$39:$A$782,$A96,СВЦЭМ!$B$39:$B$782,P$83)+'СЕТ СН'!$G$14+СВЦЭМ!$D$10+'СЕТ СН'!$G$6-'СЕТ СН'!$G$26</f>
        <v>1645.9727549300001</v>
      </c>
      <c r="Q96" s="36">
        <f>SUMIFS(СВЦЭМ!$D$39:$D$782,СВЦЭМ!$A$39:$A$782,$A96,СВЦЭМ!$B$39:$B$782,Q$83)+'СЕТ СН'!$G$14+СВЦЭМ!$D$10+'СЕТ СН'!$G$6-'СЕТ СН'!$G$26</f>
        <v>1643.6038319099998</v>
      </c>
      <c r="R96" s="36">
        <f>SUMIFS(СВЦЭМ!$D$39:$D$782,СВЦЭМ!$A$39:$A$782,$A96,СВЦЭМ!$B$39:$B$782,R$83)+'СЕТ СН'!$G$14+СВЦЭМ!$D$10+'СЕТ СН'!$G$6-'СЕТ СН'!$G$26</f>
        <v>1635.4593138300002</v>
      </c>
      <c r="S96" s="36">
        <f>SUMIFS(СВЦЭМ!$D$39:$D$782,СВЦЭМ!$A$39:$A$782,$A96,СВЦЭМ!$B$39:$B$782,S$83)+'СЕТ СН'!$G$14+СВЦЭМ!$D$10+'СЕТ СН'!$G$6-'СЕТ СН'!$G$26</f>
        <v>1592.74230601</v>
      </c>
      <c r="T96" s="36">
        <f>SUMIFS(СВЦЭМ!$D$39:$D$782,СВЦЭМ!$A$39:$A$782,$A96,СВЦЭМ!$B$39:$B$782,T$83)+'СЕТ СН'!$G$14+СВЦЭМ!$D$10+'СЕТ СН'!$G$6-'СЕТ СН'!$G$26</f>
        <v>1624.2357750199999</v>
      </c>
      <c r="U96" s="36">
        <f>SUMIFS(СВЦЭМ!$D$39:$D$782,СВЦЭМ!$A$39:$A$782,$A96,СВЦЭМ!$B$39:$B$782,U$83)+'СЕТ СН'!$G$14+СВЦЭМ!$D$10+'СЕТ СН'!$G$6-'СЕТ СН'!$G$26</f>
        <v>1616.5754641799999</v>
      </c>
      <c r="V96" s="36">
        <f>SUMIFS(СВЦЭМ!$D$39:$D$782,СВЦЭМ!$A$39:$A$782,$A96,СВЦЭМ!$B$39:$B$782,V$83)+'СЕТ СН'!$G$14+СВЦЭМ!$D$10+'СЕТ СН'!$G$6-'СЕТ СН'!$G$26</f>
        <v>1610.8640319000001</v>
      </c>
      <c r="W96" s="36">
        <f>SUMIFS(СВЦЭМ!$D$39:$D$782,СВЦЭМ!$A$39:$A$782,$A96,СВЦЭМ!$B$39:$B$782,W$83)+'СЕТ СН'!$G$14+СВЦЭМ!$D$10+'СЕТ СН'!$G$6-'СЕТ СН'!$G$26</f>
        <v>1616.7397227900001</v>
      </c>
      <c r="X96" s="36">
        <f>SUMIFS(СВЦЭМ!$D$39:$D$782,СВЦЭМ!$A$39:$A$782,$A96,СВЦЭМ!$B$39:$B$782,X$83)+'СЕТ СН'!$G$14+СВЦЭМ!$D$10+'СЕТ СН'!$G$6-'СЕТ СН'!$G$26</f>
        <v>1683.3274843300001</v>
      </c>
      <c r="Y96" s="36">
        <f>SUMIFS(СВЦЭМ!$D$39:$D$782,СВЦЭМ!$A$39:$A$782,$A96,СВЦЭМ!$B$39:$B$782,Y$83)+'СЕТ СН'!$G$14+СВЦЭМ!$D$10+'СЕТ СН'!$G$6-'СЕТ СН'!$G$26</f>
        <v>1768.3313995600001</v>
      </c>
    </row>
    <row r="97" spans="1:25" ht="15.75" x14ac:dyDescent="0.2">
      <c r="A97" s="35">
        <f t="shared" si="2"/>
        <v>45152</v>
      </c>
      <c r="B97" s="36">
        <f>SUMIFS(СВЦЭМ!$D$39:$D$782,СВЦЭМ!$A$39:$A$782,$A97,СВЦЭМ!$B$39:$B$782,B$83)+'СЕТ СН'!$G$14+СВЦЭМ!$D$10+'СЕТ СН'!$G$6-'СЕТ СН'!$G$26</f>
        <v>1942.6335772400002</v>
      </c>
      <c r="C97" s="36">
        <f>SUMIFS(СВЦЭМ!$D$39:$D$782,СВЦЭМ!$A$39:$A$782,$A97,СВЦЭМ!$B$39:$B$782,C$83)+'СЕТ СН'!$G$14+СВЦЭМ!$D$10+'СЕТ СН'!$G$6-'СЕТ СН'!$G$26</f>
        <v>2044.9583631599999</v>
      </c>
      <c r="D97" s="36">
        <f>SUMIFS(СВЦЭМ!$D$39:$D$782,СВЦЭМ!$A$39:$A$782,$A97,СВЦЭМ!$B$39:$B$782,D$83)+'СЕТ СН'!$G$14+СВЦЭМ!$D$10+'СЕТ СН'!$G$6-'СЕТ СН'!$G$26</f>
        <v>2050.9799050900001</v>
      </c>
      <c r="E97" s="36">
        <f>SUMIFS(СВЦЭМ!$D$39:$D$782,СВЦЭМ!$A$39:$A$782,$A97,СВЦЭМ!$B$39:$B$782,E$83)+'СЕТ СН'!$G$14+СВЦЭМ!$D$10+'СЕТ СН'!$G$6-'СЕТ СН'!$G$26</f>
        <v>2124.2594576800002</v>
      </c>
      <c r="F97" s="36">
        <f>SUMIFS(СВЦЭМ!$D$39:$D$782,СВЦЭМ!$A$39:$A$782,$A97,СВЦЭМ!$B$39:$B$782,F$83)+'СЕТ СН'!$G$14+СВЦЭМ!$D$10+'СЕТ СН'!$G$6-'СЕТ СН'!$G$26</f>
        <v>2133.5426453</v>
      </c>
      <c r="G97" s="36">
        <f>SUMIFS(СВЦЭМ!$D$39:$D$782,СВЦЭМ!$A$39:$A$782,$A97,СВЦЭМ!$B$39:$B$782,G$83)+'СЕТ СН'!$G$14+СВЦЭМ!$D$10+'СЕТ СН'!$G$6-'СЕТ СН'!$G$26</f>
        <v>2124.46519502</v>
      </c>
      <c r="H97" s="36">
        <f>SUMIFS(СВЦЭМ!$D$39:$D$782,СВЦЭМ!$A$39:$A$782,$A97,СВЦЭМ!$B$39:$B$782,H$83)+'СЕТ СН'!$G$14+СВЦЭМ!$D$10+'СЕТ СН'!$G$6-'СЕТ СН'!$G$26</f>
        <v>2087.92577385</v>
      </c>
      <c r="I97" s="36">
        <f>SUMIFS(СВЦЭМ!$D$39:$D$782,СВЦЭМ!$A$39:$A$782,$A97,СВЦЭМ!$B$39:$B$782,I$83)+'СЕТ СН'!$G$14+СВЦЭМ!$D$10+'СЕТ СН'!$G$6-'СЕТ СН'!$G$26</f>
        <v>1941.8177807400002</v>
      </c>
      <c r="J97" s="36">
        <f>SUMIFS(СВЦЭМ!$D$39:$D$782,СВЦЭМ!$A$39:$A$782,$A97,СВЦЭМ!$B$39:$B$782,J$83)+'СЕТ СН'!$G$14+СВЦЭМ!$D$10+'СЕТ СН'!$G$6-'СЕТ СН'!$G$26</f>
        <v>1799.9694164699999</v>
      </c>
      <c r="K97" s="36">
        <f>SUMIFS(СВЦЭМ!$D$39:$D$782,СВЦЭМ!$A$39:$A$782,$A97,СВЦЭМ!$B$39:$B$782,K$83)+'СЕТ СН'!$G$14+СВЦЭМ!$D$10+'СЕТ СН'!$G$6-'СЕТ СН'!$G$26</f>
        <v>1728.33693915</v>
      </c>
      <c r="L97" s="36">
        <f>SUMIFS(СВЦЭМ!$D$39:$D$782,СВЦЭМ!$A$39:$A$782,$A97,СВЦЭМ!$B$39:$B$782,L$83)+'СЕТ СН'!$G$14+СВЦЭМ!$D$10+'СЕТ СН'!$G$6-'СЕТ СН'!$G$26</f>
        <v>1693.2030388200001</v>
      </c>
      <c r="M97" s="36">
        <f>SUMIFS(СВЦЭМ!$D$39:$D$782,СВЦЭМ!$A$39:$A$782,$A97,СВЦЭМ!$B$39:$B$782,M$83)+'СЕТ СН'!$G$14+СВЦЭМ!$D$10+'СЕТ СН'!$G$6-'СЕТ СН'!$G$26</f>
        <v>1690.3613251699999</v>
      </c>
      <c r="N97" s="36">
        <f>SUMIFS(СВЦЭМ!$D$39:$D$782,СВЦЭМ!$A$39:$A$782,$A97,СВЦЭМ!$B$39:$B$782,N$83)+'СЕТ СН'!$G$14+СВЦЭМ!$D$10+'СЕТ СН'!$G$6-'СЕТ СН'!$G$26</f>
        <v>1749.92818485</v>
      </c>
      <c r="O97" s="36">
        <f>SUMIFS(СВЦЭМ!$D$39:$D$782,СВЦЭМ!$A$39:$A$782,$A97,СВЦЭМ!$B$39:$B$782,O$83)+'СЕТ СН'!$G$14+СВЦЭМ!$D$10+'СЕТ СН'!$G$6-'СЕТ СН'!$G$26</f>
        <v>1789.7070279600002</v>
      </c>
      <c r="P97" s="36">
        <f>SUMIFS(СВЦЭМ!$D$39:$D$782,СВЦЭМ!$A$39:$A$782,$A97,СВЦЭМ!$B$39:$B$782,P$83)+'СЕТ СН'!$G$14+СВЦЭМ!$D$10+'СЕТ СН'!$G$6-'СЕТ СН'!$G$26</f>
        <v>1790.1272421899998</v>
      </c>
      <c r="Q97" s="36">
        <f>SUMIFS(СВЦЭМ!$D$39:$D$782,СВЦЭМ!$A$39:$A$782,$A97,СВЦЭМ!$B$39:$B$782,Q$83)+'СЕТ СН'!$G$14+СВЦЭМ!$D$10+'СЕТ СН'!$G$6-'СЕТ СН'!$G$26</f>
        <v>1803.6319687200003</v>
      </c>
      <c r="R97" s="36">
        <f>SUMIFS(СВЦЭМ!$D$39:$D$782,СВЦЭМ!$A$39:$A$782,$A97,СВЦЭМ!$B$39:$B$782,R$83)+'СЕТ СН'!$G$14+СВЦЭМ!$D$10+'СЕТ СН'!$G$6-'СЕТ СН'!$G$26</f>
        <v>1801.9965052900002</v>
      </c>
      <c r="S97" s="36">
        <f>SUMIFS(СВЦЭМ!$D$39:$D$782,СВЦЭМ!$A$39:$A$782,$A97,СВЦЭМ!$B$39:$B$782,S$83)+'СЕТ СН'!$G$14+СВЦЭМ!$D$10+'СЕТ СН'!$G$6-'СЕТ СН'!$G$26</f>
        <v>1765.0529899200001</v>
      </c>
      <c r="T97" s="36">
        <f>SUMIFS(СВЦЭМ!$D$39:$D$782,СВЦЭМ!$A$39:$A$782,$A97,СВЦЭМ!$B$39:$B$782,T$83)+'СЕТ СН'!$G$14+СВЦЭМ!$D$10+'СЕТ СН'!$G$6-'СЕТ СН'!$G$26</f>
        <v>1791.2307607500002</v>
      </c>
      <c r="U97" s="36">
        <f>SUMIFS(СВЦЭМ!$D$39:$D$782,СВЦЭМ!$A$39:$A$782,$A97,СВЦЭМ!$B$39:$B$782,U$83)+'СЕТ СН'!$G$14+СВЦЭМ!$D$10+'СЕТ СН'!$G$6-'СЕТ СН'!$G$26</f>
        <v>1794.8567413400001</v>
      </c>
      <c r="V97" s="36">
        <f>SUMIFS(СВЦЭМ!$D$39:$D$782,СВЦЭМ!$A$39:$A$782,$A97,СВЦЭМ!$B$39:$B$782,V$83)+'СЕТ СН'!$G$14+СВЦЭМ!$D$10+'СЕТ СН'!$G$6-'СЕТ СН'!$G$26</f>
        <v>1793.3800046599999</v>
      </c>
      <c r="W97" s="36">
        <f>SUMIFS(СВЦЭМ!$D$39:$D$782,СВЦЭМ!$A$39:$A$782,$A97,СВЦЭМ!$B$39:$B$782,W$83)+'СЕТ СН'!$G$14+СВЦЭМ!$D$10+'СЕТ СН'!$G$6-'СЕТ СН'!$G$26</f>
        <v>1786.9256980300001</v>
      </c>
      <c r="X97" s="36">
        <f>SUMIFS(СВЦЭМ!$D$39:$D$782,СВЦЭМ!$A$39:$A$782,$A97,СВЦЭМ!$B$39:$B$782,X$83)+'СЕТ СН'!$G$14+СВЦЭМ!$D$10+'СЕТ СН'!$G$6-'СЕТ СН'!$G$26</f>
        <v>1862.8575755100001</v>
      </c>
      <c r="Y97" s="36">
        <f>SUMIFS(СВЦЭМ!$D$39:$D$782,СВЦЭМ!$A$39:$A$782,$A97,СВЦЭМ!$B$39:$B$782,Y$83)+'СЕТ СН'!$G$14+СВЦЭМ!$D$10+'СЕТ СН'!$G$6-'СЕТ СН'!$G$26</f>
        <v>1964.2933836800003</v>
      </c>
    </row>
    <row r="98" spans="1:25" ht="15.75" x14ac:dyDescent="0.2">
      <c r="A98" s="35">
        <f t="shared" si="2"/>
        <v>45153</v>
      </c>
      <c r="B98" s="36">
        <f>SUMIFS(СВЦЭМ!$D$39:$D$782,СВЦЭМ!$A$39:$A$782,$A98,СВЦЭМ!$B$39:$B$782,B$83)+'СЕТ СН'!$G$14+СВЦЭМ!$D$10+'СЕТ СН'!$G$6-'СЕТ СН'!$G$26</f>
        <v>1992.7314780500001</v>
      </c>
      <c r="C98" s="36">
        <f>SUMIFS(СВЦЭМ!$D$39:$D$782,СВЦЭМ!$A$39:$A$782,$A98,СВЦЭМ!$B$39:$B$782,C$83)+'СЕТ СН'!$G$14+СВЦЭМ!$D$10+'СЕТ СН'!$G$6-'СЕТ СН'!$G$26</f>
        <v>2093.4836715800002</v>
      </c>
      <c r="D98" s="36">
        <f>SUMIFS(СВЦЭМ!$D$39:$D$782,СВЦЭМ!$A$39:$A$782,$A98,СВЦЭМ!$B$39:$B$782,D$83)+'СЕТ СН'!$G$14+СВЦЭМ!$D$10+'СЕТ СН'!$G$6-'СЕТ СН'!$G$26</f>
        <v>2191.03272053</v>
      </c>
      <c r="E98" s="36">
        <f>SUMIFS(СВЦЭМ!$D$39:$D$782,СВЦЭМ!$A$39:$A$782,$A98,СВЦЭМ!$B$39:$B$782,E$83)+'СЕТ СН'!$G$14+СВЦЭМ!$D$10+'СЕТ СН'!$G$6-'СЕТ СН'!$G$26</f>
        <v>2256.5254278699999</v>
      </c>
      <c r="F98" s="36">
        <f>SUMIFS(СВЦЭМ!$D$39:$D$782,СВЦЭМ!$A$39:$A$782,$A98,СВЦЭМ!$B$39:$B$782,F$83)+'СЕТ СН'!$G$14+СВЦЭМ!$D$10+'СЕТ СН'!$G$6-'СЕТ СН'!$G$26</f>
        <v>2275.78117101</v>
      </c>
      <c r="G98" s="36">
        <f>SUMIFS(СВЦЭМ!$D$39:$D$782,СВЦЭМ!$A$39:$A$782,$A98,СВЦЭМ!$B$39:$B$782,G$83)+'СЕТ СН'!$G$14+СВЦЭМ!$D$10+'СЕТ СН'!$G$6-'СЕТ СН'!$G$26</f>
        <v>2268.9361407300003</v>
      </c>
      <c r="H98" s="36">
        <f>SUMIFS(СВЦЭМ!$D$39:$D$782,СВЦЭМ!$A$39:$A$782,$A98,СВЦЭМ!$B$39:$B$782,H$83)+'СЕТ СН'!$G$14+СВЦЭМ!$D$10+'СЕТ СН'!$G$6-'СЕТ СН'!$G$26</f>
        <v>2170.8979428900002</v>
      </c>
      <c r="I98" s="36">
        <f>SUMIFS(СВЦЭМ!$D$39:$D$782,СВЦЭМ!$A$39:$A$782,$A98,СВЦЭМ!$B$39:$B$782,I$83)+'СЕТ СН'!$G$14+СВЦЭМ!$D$10+'СЕТ СН'!$G$6-'СЕТ СН'!$G$26</f>
        <v>2054.7442827200002</v>
      </c>
      <c r="J98" s="36">
        <f>SUMIFS(СВЦЭМ!$D$39:$D$782,СВЦЭМ!$A$39:$A$782,$A98,СВЦЭМ!$B$39:$B$782,J$83)+'СЕТ СН'!$G$14+СВЦЭМ!$D$10+'СЕТ СН'!$G$6-'СЕТ СН'!$G$26</f>
        <v>1945.7078281899999</v>
      </c>
      <c r="K98" s="36">
        <f>SUMIFS(СВЦЭМ!$D$39:$D$782,СВЦЭМ!$A$39:$A$782,$A98,СВЦЭМ!$B$39:$B$782,K$83)+'СЕТ СН'!$G$14+СВЦЭМ!$D$10+'СЕТ СН'!$G$6-'СЕТ СН'!$G$26</f>
        <v>1850.0589125699998</v>
      </c>
      <c r="L98" s="36">
        <f>SUMIFS(СВЦЭМ!$D$39:$D$782,СВЦЭМ!$A$39:$A$782,$A98,СВЦЭМ!$B$39:$B$782,L$83)+'СЕТ СН'!$G$14+СВЦЭМ!$D$10+'СЕТ СН'!$G$6-'СЕТ СН'!$G$26</f>
        <v>1835.1744073200002</v>
      </c>
      <c r="M98" s="36">
        <f>SUMIFS(СВЦЭМ!$D$39:$D$782,СВЦЭМ!$A$39:$A$782,$A98,СВЦЭМ!$B$39:$B$782,M$83)+'СЕТ СН'!$G$14+СВЦЭМ!$D$10+'СЕТ СН'!$G$6-'СЕТ СН'!$G$26</f>
        <v>1824.3978819700001</v>
      </c>
      <c r="N98" s="36">
        <f>SUMIFS(СВЦЭМ!$D$39:$D$782,СВЦЭМ!$A$39:$A$782,$A98,СВЦЭМ!$B$39:$B$782,N$83)+'СЕТ СН'!$G$14+СВЦЭМ!$D$10+'СЕТ СН'!$G$6-'СЕТ СН'!$G$26</f>
        <v>1817.82834748</v>
      </c>
      <c r="O98" s="36">
        <f>SUMIFS(СВЦЭМ!$D$39:$D$782,СВЦЭМ!$A$39:$A$782,$A98,СВЦЭМ!$B$39:$B$782,O$83)+'СЕТ СН'!$G$14+СВЦЭМ!$D$10+'СЕТ СН'!$G$6-'СЕТ СН'!$G$26</f>
        <v>1803.3796676699999</v>
      </c>
      <c r="P98" s="36">
        <f>SUMIFS(СВЦЭМ!$D$39:$D$782,СВЦЭМ!$A$39:$A$782,$A98,СВЦЭМ!$B$39:$B$782,P$83)+'СЕТ СН'!$G$14+СВЦЭМ!$D$10+'СЕТ СН'!$G$6-'СЕТ СН'!$G$26</f>
        <v>1804.3196594199999</v>
      </c>
      <c r="Q98" s="36">
        <f>SUMIFS(СВЦЭМ!$D$39:$D$782,СВЦЭМ!$A$39:$A$782,$A98,СВЦЭМ!$B$39:$B$782,Q$83)+'СЕТ СН'!$G$14+СВЦЭМ!$D$10+'СЕТ СН'!$G$6-'СЕТ СН'!$G$26</f>
        <v>1804.4038952400001</v>
      </c>
      <c r="R98" s="36">
        <f>SUMIFS(СВЦЭМ!$D$39:$D$782,СВЦЭМ!$A$39:$A$782,$A98,СВЦЭМ!$B$39:$B$782,R$83)+'СЕТ СН'!$G$14+СВЦЭМ!$D$10+'СЕТ СН'!$G$6-'СЕТ СН'!$G$26</f>
        <v>1757.9195759700001</v>
      </c>
      <c r="S98" s="36">
        <f>SUMIFS(СВЦЭМ!$D$39:$D$782,СВЦЭМ!$A$39:$A$782,$A98,СВЦЭМ!$B$39:$B$782,S$83)+'СЕТ СН'!$G$14+СВЦЭМ!$D$10+'СЕТ СН'!$G$6-'СЕТ СН'!$G$26</f>
        <v>1755.6869729599998</v>
      </c>
      <c r="T98" s="36">
        <f>SUMIFS(СВЦЭМ!$D$39:$D$782,СВЦЭМ!$A$39:$A$782,$A98,СВЦЭМ!$B$39:$B$782,T$83)+'СЕТ СН'!$G$14+СВЦЭМ!$D$10+'СЕТ СН'!$G$6-'СЕТ СН'!$G$26</f>
        <v>1801.7394253400003</v>
      </c>
      <c r="U98" s="36">
        <f>SUMIFS(СВЦЭМ!$D$39:$D$782,СВЦЭМ!$A$39:$A$782,$A98,СВЦЭМ!$B$39:$B$782,U$83)+'СЕТ СН'!$G$14+СВЦЭМ!$D$10+'СЕТ СН'!$G$6-'СЕТ СН'!$G$26</f>
        <v>1792.07036126</v>
      </c>
      <c r="V98" s="36">
        <f>SUMIFS(СВЦЭМ!$D$39:$D$782,СВЦЭМ!$A$39:$A$782,$A98,СВЦЭМ!$B$39:$B$782,V$83)+'СЕТ СН'!$G$14+СВЦЭМ!$D$10+'СЕТ СН'!$G$6-'СЕТ СН'!$G$26</f>
        <v>1792.0095741800001</v>
      </c>
      <c r="W98" s="36">
        <f>SUMIFS(СВЦЭМ!$D$39:$D$782,СВЦЭМ!$A$39:$A$782,$A98,СВЦЭМ!$B$39:$B$782,W$83)+'СЕТ СН'!$G$14+СВЦЭМ!$D$10+'СЕТ СН'!$G$6-'СЕТ СН'!$G$26</f>
        <v>1791.4270432500002</v>
      </c>
      <c r="X98" s="36">
        <f>SUMIFS(СВЦЭМ!$D$39:$D$782,СВЦЭМ!$A$39:$A$782,$A98,СВЦЭМ!$B$39:$B$782,X$83)+'СЕТ СН'!$G$14+СВЦЭМ!$D$10+'СЕТ СН'!$G$6-'СЕТ СН'!$G$26</f>
        <v>1884.8258272200001</v>
      </c>
      <c r="Y98" s="36">
        <f>SUMIFS(СВЦЭМ!$D$39:$D$782,СВЦЭМ!$A$39:$A$782,$A98,СВЦЭМ!$B$39:$B$782,Y$83)+'СЕТ СН'!$G$14+СВЦЭМ!$D$10+'СЕТ СН'!$G$6-'СЕТ СН'!$G$26</f>
        <v>1967.59872666</v>
      </c>
    </row>
    <row r="99" spans="1:25" ht="15.75" x14ac:dyDescent="0.2">
      <c r="A99" s="35">
        <f t="shared" si="2"/>
        <v>45154</v>
      </c>
      <c r="B99" s="36">
        <f>SUMIFS(СВЦЭМ!$D$39:$D$782,СВЦЭМ!$A$39:$A$782,$A99,СВЦЭМ!$B$39:$B$782,B$83)+'СЕТ СН'!$G$14+СВЦЭМ!$D$10+'СЕТ СН'!$G$6-'СЕТ СН'!$G$26</f>
        <v>2093.9036935700001</v>
      </c>
      <c r="C99" s="36">
        <f>SUMIFS(СВЦЭМ!$D$39:$D$782,СВЦЭМ!$A$39:$A$782,$A99,СВЦЭМ!$B$39:$B$782,C$83)+'СЕТ СН'!$G$14+СВЦЭМ!$D$10+'СЕТ СН'!$G$6-'СЕТ СН'!$G$26</f>
        <v>2143.1933251300002</v>
      </c>
      <c r="D99" s="36">
        <f>SUMIFS(СВЦЭМ!$D$39:$D$782,СВЦЭМ!$A$39:$A$782,$A99,СВЦЭМ!$B$39:$B$782,D$83)+'СЕТ СН'!$G$14+СВЦЭМ!$D$10+'СЕТ СН'!$G$6-'СЕТ СН'!$G$26</f>
        <v>2178.6464572700002</v>
      </c>
      <c r="E99" s="36">
        <f>SUMIFS(СВЦЭМ!$D$39:$D$782,СВЦЭМ!$A$39:$A$782,$A99,СВЦЭМ!$B$39:$B$782,E$83)+'СЕТ СН'!$G$14+СВЦЭМ!$D$10+'СЕТ СН'!$G$6-'СЕТ СН'!$G$26</f>
        <v>2198.9169026200002</v>
      </c>
      <c r="F99" s="36">
        <f>SUMIFS(СВЦЭМ!$D$39:$D$782,СВЦЭМ!$A$39:$A$782,$A99,СВЦЭМ!$B$39:$B$782,F$83)+'СЕТ СН'!$G$14+СВЦЭМ!$D$10+'СЕТ СН'!$G$6-'СЕТ СН'!$G$26</f>
        <v>2229.2857238000001</v>
      </c>
      <c r="G99" s="36">
        <f>SUMIFS(СВЦЭМ!$D$39:$D$782,СВЦЭМ!$A$39:$A$782,$A99,СВЦЭМ!$B$39:$B$782,G$83)+'СЕТ СН'!$G$14+СВЦЭМ!$D$10+'СЕТ СН'!$G$6-'СЕТ СН'!$G$26</f>
        <v>2199.02917712</v>
      </c>
      <c r="H99" s="36">
        <f>SUMIFS(СВЦЭМ!$D$39:$D$782,СВЦЭМ!$A$39:$A$782,$A99,СВЦЭМ!$B$39:$B$782,H$83)+'СЕТ СН'!$G$14+СВЦЭМ!$D$10+'СЕТ СН'!$G$6-'СЕТ СН'!$G$26</f>
        <v>2173.9923879600001</v>
      </c>
      <c r="I99" s="36">
        <f>SUMIFS(СВЦЭМ!$D$39:$D$782,СВЦЭМ!$A$39:$A$782,$A99,СВЦЭМ!$B$39:$B$782,I$83)+'СЕТ СН'!$G$14+СВЦЭМ!$D$10+'СЕТ СН'!$G$6-'СЕТ СН'!$G$26</f>
        <v>2056.5847520900002</v>
      </c>
      <c r="J99" s="36">
        <f>SUMIFS(СВЦЭМ!$D$39:$D$782,СВЦЭМ!$A$39:$A$782,$A99,СВЦЭМ!$B$39:$B$782,J$83)+'СЕТ СН'!$G$14+СВЦЭМ!$D$10+'СЕТ СН'!$G$6-'СЕТ СН'!$G$26</f>
        <v>1982.2639032100001</v>
      </c>
      <c r="K99" s="36">
        <f>SUMIFS(СВЦЭМ!$D$39:$D$782,СВЦЭМ!$A$39:$A$782,$A99,СВЦЭМ!$B$39:$B$782,K$83)+'СЕТ СН'!$G$14+СВЦЭМ!$D$10+'СЕТ СН'!$G$6-'СЕТ СН'!$G$26</f>
        <v>1908.3107371199999</v>
      </c>
      <c r="L99" s="36">
        <f>SUMIFS(СВЦЭМ!$D$39:$D$782,СВЦЭМ!$A$39:$A$782,$A99,СВЦЭМ!$B$39:$B$782,L$83)+'СЕТ СН'!$G$14+СВЦЭМ!$D$10+'СЕТ СН'!$G$6-'СЕТ СН'!$G$26</f>
        <v>1871.0128921400001</v>
      </c>
      <c r="M99" s="36">
        <f>SUMIFS(СВЦЭМ!$D$39:$D$782,СВЦЭМ!$A$39:$A$782,$A99,СВЦЭМ!$B$39:$B$782,M$83)+'СЕТ СН'!$G$14+СВЦЭМ!$D$10+'СЕТ СН'!$G$6-'СЕТ СН'!$G$26</f>
        <v>1846.4213859800002</v>
      </c>
      <c r="N99" s="36">
        <f>SUMIFS(СВЦЭМ!$D$39:$D$782,СВЦЭМ!$A$39:$A$782,$A99,СВЦЭМ!$B$39:$B$782,N$83)+'СЕТ СН'!$G$14+СВЦЭМ!$D$10+'СЕТ СН'!$G$6-'СЕТ СН'!$G$26</f>
        <v>1856.8077247699998</v>
      </c>
      <c r="O99" s="36">
        <f>SUMIFS(СВЦЭМ!$D$39:$D$782,СВЦЭМ!$A$39:$A$782,$A99,СВЦЭМ!$B$39:$B$782,O$83)+'СЕТ СН'!$G$14+СВЦЭМ!$D$10+'СЕТ СН'!$G$6-'СЕТ СН'!$G$26</f>
        <v>1862.2364444200002</v>
      </c>
      <c r="P99" s="36">
        <f>SUMIFS(СВЦЭМ!$D$39:$D$782,СВЦЭМ!$A$39:$A$782,$A99,СВЦЭМ!$B$39:$B$782,P$83)+'СЕТ СН'!$G$14+СВЦЭМ!$D$10+'СЕТ СН'!$G$6-'СЕТ СН'!$G$26</f>
        <v>1842.0324233800002</v>
      </c>
      <c r="Q99" s="36">
        <f>SUMIFS(СВЦЭМ!$D$39:$D$782,СВЦЭМ!$A$39:$A$782,$A99,СВЦЭМ!$B$39:$B$782,Q$83)+'СЕТ СН'!$G$14+СВЦЭМ!$D$10+'СЕТ СН'!$G$6-'СЕТ СН'!$G$26</f>
        <v>1852.9802782500001</v>
      </c>
      <c r="R99" s="36">
        <f>SUMIFS(СВЦЭМ!$D$39:$D$782,СВЦЭМ!$A$39:$A$782,$A99,СВЦЭМ!$B$39:$B$782,R$83)+'СЕТ СН'!$G$14+СВЦЭМ!$D$10+'СЕТ СН'!$G$6-'СЕТ СН'!$G$26</f>
        <v>1803.63086965</v>
      </c>
      <c r="S99" s="36">
        <f>SUMIFS(СВЦЭМ!$D$39:$D$782,СВЦЭМ!$A$39:$A$782,$A99,СВЦЭМ!$B$39:$B$782,S$83)+'СЕТ СН'!$G$14+СВЦЭМ!$D$10+'СЕТ СН'!$G$6-'СЕТ СН'!$G$26</f>
        <v>1792.67789515</v>
      </c>
      <c r="T99" s="36">
        <f>SUMIFS(СВЦЭМ!$D$39:$D$782,СВЦЭМ!$A$39:$A$782,$A99,СВЦЭМ!$B$39:$B$782,T$83)+'СЕТ СН'!$G$14+СВЦЭМ!$D$10+'СЕТ СН'!$G$6-'СЕТ СН'!$G$26</f>
        <v>1830.4262415600001</v>
      </c>
      <c r="U99" s="36">
        <f>SUMIFS(СВЦЭМ!$D$39:$D$782,СВЦЭМ!$A$39:$A$782,$A99,СВЦЭМ!$B$39:$B$782,U$83)+'СЕТ СН'!$G$14+СВЦЭМ!$D$10+'СЕТ СН'!$G$6-'СЕТ СН'!$G$26</f>
        <v>1828.90738186</v>
      </c>
      <c r="V99" s="36">
        <f>SUMIFS(СВЦЭМ!$D$39:$D$782,СВЦЭМ!$A$39:$A$782,$A99,СВЦЭМ!$B$39:$B$782,V$83)+'СЕТ СН'!$G$14+СВЦЭМ!$D$10+'СЕТ СН'!$G$6-'СЕТ СН'!$G$26</f>
        <v>1831.5865912200002</v>
      </c>
      <c r="W99" s="36">
        <f>SUMIFS(СВЦЭМ!$D$39:$D$782,СВЦЭМ!$A$39:$A$782,$A99,СВЦЭМ!$B$39:$B$782,W$83)+'СЕТ СН'!$G$14+СВЦЭМ!$D$10+'СЕТ СН'!$G$6-'СЕТ СН'!$G$26</f>
        <v>1827.9783801799999</v>
      </c>
      <c r="X99" s="36">
        <f>SUMIFS(СВЦЭМ!$D$39:$D$782,СВЦЭМ!$A$39:$A$782,$A99,СВЦЭМ!$B$39:$B$782,X$83)+'СЕТ СН'!$G$14+СВЦЭМ!$D$10+'СЕТ СН'!$G$6-'СЕТ СН'!$G$26</f>
        <v>1894.9614219</v>
      </c>
      <c r="Y99" s="36">
        <f>SUMIFS(СВЦЭМ!$D$39:$D$782,СВЦЭМ!$A$39:$A$782,$A99,СВЦЭМ!$B$39:$B$782,Y$83)+'СЕТ СН'!$G$14+СВЦЭМ!$D$10+'СЕТ СН'!$G$6-'СЕТ СН'!$G$26</f>
        <v>2000.7901652400001</v>
      </c>
    </row>
    <row r="100" spans="1:25" ht="15.75" x14ac:dyDescent="0.2">
      <c r="A100" s="35">
        <f t="shared" si="2"/>
        <v>45155</v>
      </c>
      <c r="B100" s="36">
        <f>SUMIFS(СВЦЭМ!$D$39:$D$782,СВЦЭМ!$A$39:$A$782,$A100,СВЦЭМ!$B$39:$B$782,B$83)+'СЕТ СН'!$G$14+СВЦЭМ!$D$10+'СЕТ СН'!$G$6-'СЕТ СН'!$G$26</f>
        <v>1945.2107755100001</v>
      </c>
      <c r="C100" s="36">
        <f>SUMIFS(СВЦЭМ!$D$39:$D$782,СВЦЭМ!$A$39:$A$782,$A100,СВЦЭМ!$B$39:$B$782,C$83)+'СЕТ СН'!$G$14+СВЦЭМ!$D$10+'СЕТ СН'!$G$6-'СЕТ СН'!$G$26</f>
        <v>2021.7338281500001</v>
      </c>
      <c r="D100" s="36">
        <f>SUMIFS(СВЦЭМ!$D$39:$D$782,СВЦЭМ!$A$39:$A$782,$A100,СВЦЭМ!$B$39:$B$782,D$83)+'СЕТ СН'!$G$14+СВЦЭМ!$D$10+'СЕТ СН'!$G$6-'СЕТ СН'!$G$26</f>
        <v>2042.80224116</v>
      </c>
      <c r="E100" s="36">
        <f>SUMIFS(СВЦЭМ!$D$39:$D$782,СВЦЭМ!$A$39:$A$782,$A100,СВЦЭМ!$B$39:$B$782,E$83)+'СЕТ СН'!$G$14+СВЦЭМ!$D$10+'СЕТ СН'!$G$6-'СЕТ СН'!$G$26</f>
        <v>2046.0607134699999</v>
      </c>
      <c r="F100" s="36">
        <f>SUMIFS(СВЦЭМ!$D$39:$D$782,СВЦЭМ!$A$39:$A$782,$A100,СВЦЭМ!$B$39:$B$782,F$83)+'СЕТ СН'!$G$14+СВЦЭМ!$D$10+'СЕТ СН'!$G$6-'СЕТ СН'!$G$26</f>
        <v>2068.1217657900002</v>
      </c>
      <c r="G100" s="36">
        <f>SUMIFS(СВЦЭМ!$D$39:$D$782,СВЦЭМ!$A$39:$A$782,$A100,СВЦЭМ!$B$39:$B$782,G$83)+'СЕТ СН'!$G$14+СВЦЭМ!$D$10+'СЕТ СН'!$G$6-'СЕТ СН'!$G$26</f>
        <v>2056.2583927800001</v>
      </c>
      <c r="H100" s="36">
        <f>SUMIFS(СВЦЭМ!$D$39:$D$782,СВЦЭМ!$A$39:$A$782,$A100,СВЦЭМ!$B$39:$B$782,H$83)+'СЕТ СН'!$G$14+СВЦЭМ!$D$10+'СЕТ СН'!$G$6-'СЕТ СН'!$G$26</f>
        <v>1976.11890477</v>
      </c>
      <c r="I100" s="36">
        <f>SUMIFS(СВЦЭМ!$D$39:$D$782,СВЦЭМ!$A$39:$A$782,$A100,СВЦЭМ!$B$39:$B$782,I$83)+'СЕТ СН'!$G$14+СВЦЭМ!$D$10+'СЕТ СН'!$G$6-'СЕТ СН'!$G$26</f>
        <v>1891.8003975699999</v>
      </c>
      <c r="J100" s="36">
        <f>SUMIFS(СВЦЭМ!$D$39:$D$782,СВЦЭМ!$A$39:$A$782,$A100,СВЦЭМ!$B$39:$B$782,J$83)+'СЕТ СН'!$G$14+СВЦЭМ!$D$10+'СЕТ СН'!$G$6-'СЕТ СН'!$G$26</f>
        <v>1784.27822982</v>
      </c>
      <c r="K100" s="36">
        <f>SUMIFS(СВЦЭМ!$D$39:$D$782,СВЦЭМ!$A$39:$A$782,$A100,СВЦЭМ!$B$39:$B$782,K$83)+'СЕТ СН'!$G$14+СВЦЭМ!$D$10+'СЕТ СН'!$G$6-'СЕТ СН'!$G$26</f>
        <v>1727.72186706</v>
      </c>
      <c r="L100" s="36">
        <f>SUMIFS(СВЦЭМ!$D$39:$D$782,СВЦЭМ!$A$39:$A$782,$A100,СВЦЭМ!$B$39:$B$782,L$83)+'СЕТ СН'!$G$14+СВЦЭМ!$D$10+'СЕТ СН'!$G$6-'СЕТ СН'!$G$26</f>
        <v>1689.4442372100002</v>
      </c>
      <c r="M100" s="36">
        <f>SUMIFS(СВЦЭМ!$D$39:$D$782,СВЦЭМ!$A$39:$A$782,$A100,СВЦЭМ!$B$39:$B$782,M$83)+'СЕТ СН'!$G$14+СВЦЭМ!$D$10+'СЕТ СН'!$G$6-'СЕТ СН'!$G$26</f>
        <v>1659.4476446600002</v>
      </c>
      <c r="N100" s="36">
        <f>SUMIFS(СВЦЭМ!$D$39:$D$782,СВЦЭМ!$A$39:$A$782,$A100,СВЦЭМ!$B$39:$B$782,N$83)+'СЕТ СН'!$G$14+СВЦЭМ!$D$10+'СЕТ СН'!$G$6-'СЕТ СН'!$G$26</f>
        <v>1686.5350251300001</v>
      </c>
      <c r="O100" s="36">
        <f>SUMIFS(СВЦЭМ!$D$39:$D$782,СВЦЭМ!$A$39:$A$782,$A100,СВЦЭМ!$B$39:$B$782,O$83)+'СЕТ СН'!$G$14+СВЦЭМ!$D$10+'СЕТ СН'!$G$6-'СЕТ СН'!$G$26</f>
        <v>1684.1214502399998</v>
      </c>
      <c r="P100" s="36">
        <f>SUMIFS(СВЦЭМ!$D$39:$D$782,СВЦЭМ!$A$39:$A$782,$A100,СВЦЭМ!$B$39:$B$782,P$83)+'СЕТ СН'!$G$14+СВЦЭМ!$D$10+'СЕТ СН'!$G$6-'СЕТ СН'!$G$26</f>
        <v>1683.1967799600002</v>
      </c>
      <c r="Q100" s="36">
        <f>SUMIFS(СВЦЭМ!$D$39:$D$782,СВЦЭМ!$A$39:$A$782,$A100,СВЦЭМ!$B$39:$B$782,Q$83)+'СЕТ СН'!$G$14+СВЦЭМ!$D$10+'СЕТ СН'!$G$6-'СЕТ СН'!$G$26</f>
        <v>1700.6331181</v>
      </c>
      <c r="R100" s="36">
        <f>SUMIFS(СВЦЭМ!$D$39:$D$782,СВЦЭМ!$A$39:$A$782,$A100,СВЦЭМ!$B$39:$B$782,R$83)+'СЕТ СН'!$G$14+СВЦЭМ!$D$10+'СЕТ СН'!$G$6-'СЕТ СН'!$G$26</f>
        <v>1659.8557178599999</v>
      </c>
      <c r="S100" s="36">
        <f>SUMIFS(СВЦЭМ!$D$39:$D$782,СВЦЭМ!$A$39:$A$782,$A100,СВЦЭМ!$B$39:$B$782,S$83)+'СЕТ СН'!$G$14+СВЦЭМ!$D$10+'СЕТ СН'!$G$6-'СЕТ СН'!$G$26</f>
        <v>1658.7695607999999</v>
      </c>
      <c r="T100" s="36">
        <f>SUMIFS(СВЦЭМ!$D$39:$D$782,СВЦЭМ!$A$39:$A$782,$A100,СВЦЭМ!$B$39:$B$782,T$83)+'СЕТ СН'!$G$14+СВЦЭМ!$D$10+'СЕТ СН'!$G$6-'СЕТ СН'!$G$26</f>
        <v>1693.2791564700001</v>
      </c>
      <c r="U100" s="36">
        <f>SUMIFS(СВЦЭМ!$D$39:$D$782,СВЦЭМ!$A$39:$A$782,$A100,СВЦЭМ!$B$39:$B$782,U$83)+'СЕТ СН'!$G$14+СВЦЭМ!$D$10+'СЕТ СН'!$G$6-'СЕТ СН'!$G$26</f>
        <v>1699.9137610600001</v>
      </c>
      <c r="V100" s="36">
        <f>SUMIFS(СВЦЭМ!$D$39:$D$782,СВЦЭМ!$A$39:$A$782,$A100,СВЦЭМ!$B$39:$B$782,V$83)+'СЕТ СН'!$G$14+СВЦЭМ!$D$10+'СЕТ СН'!$G$6-'СЕТ СН'!$G$26</f>
        <v>1706.2490974900002</v>
      </c>
      <c r="W100" s="36">
        <f>SUMIFS(СВЦЭМ!$D$39:$D$782,СВЦЭМ!$A$39:$A$782,$A100,СВЦЭМ!$B$39:$B$782,W$83)+'СЕТ СН'!$G$14+СВЦЭМ!$D$10+'СЕТ СН'!$G$6-'СЕТ СН'!$G$26</f>
        <v>1698.4483490000002</v>
      </c>
      <c r="X100" s="36">
        <f>SUMIFS(СВЦЭМ!$D$39:$D$782,СВЦЭМ!$A$39:$A$782,$A100,СВЦЭМ!$B$39:$B$782,X$83)+'СЕТ СН'!$G$14+СВЦЭМ!$D$10+'СЕТ СН'!$G$6-'СЕТ СН'!$G$26</f>
        <v>1757.7024215500001</v>
      </c>
      <c r="Y100" s="36">
        <f>SUMIFS(СВЦЭМ!$D$39:$D$782,СВЦЭМ!$A$39:$A$782,$A100,СВЦЭМ!$B$39:$B$782,Y$83)+'СЕТ СН'!$G$14+СВЦЭМ!$D$10+'СЕТ СН'!$G$6-'СЕТ СН'!$G$26</f>
        <v>1859.2398999900001</v>
      </c>
    </row>
    <row r="101" spans="1:25" ht="15.75" x14ac:dyDescent="0.2">
      <c r="A101" s="35">
        <f t="shared" si="2"/>
        <v>45156</v>
      </c>
      <c r="B101" s="36">
        <f>SUMIFS(СВЦЭМ!$D$39:$D$782,СВЦЭМ!$A$39:$A$782,$A101,СВЦЭМ!$B$39:$B$782,B$83)+'СЕТ СН'!$G$14+СВЦЭМ!$D$10+'СЕТ СН'!$G$6-'СЕТ СН'!$G$26</f>
        <v>1976.9150025700001</v>
      </c>
      <c r="C101" s="36">
        <f>SUMIFS(СВЦЭМ!$D$39:$D$782,СВЦЭМ!$A$39:$A$782,$A101,СВЦЭМ!$B$39:$B$782,C$83)+'СЕТ СН'!$G$14+СВЦЭМ!$D$10+'СЕТ СН'!$G$6-'СЕТ СН'!$G$26</f>
        <v>2072.9476739400002</v>
      </c>
      <c r="D101" s="36">
        <f>SUMIFS(СВЦЭМ!$D$39:$D$782,СВЦЭМ!$A$39:$A$782,$A101,СВЦЭМ!$B$39:$B$782,D$83)+'СЕТ СН'!$G$14+СВЦЭМ!$D$10+'СЕТ СН'!$G$6-'СЕТ СН'!$G$26</f>
        <v>2096.1845132500002</v>
      </c>
      <c r="E101" s="36">
        <f>SUMIFS(СВЦЭМ!$D$39:$D$782,СВЦЭМ!$A$39:$A$782,$A101,СВЦЭМ!$B$39:$B$782,E$83)+'СЕТ СН'!$G$14+СВЦЭМ!$D$10+'СЕТ СН'!$G$6-'СЕТ СН'!$G$26</f>
        <v>2119.73611553</v>
      </c>
      <c r="F101" s="36">
        <f>SUMIFS(СВЦЭМ!$D$39:$D$782,СВЦЭМ!$A$39:$A$782,$A101,СВЦЭМ!$B$39:$B$782,F$83)+'СЕТ СН'!$G$14+СВЦЭМ!$D$10+'СЕТ СН'!$G$6-'СЕТ СН'!$G$26</f>
        <v>2169.2142107300001</v>
      </c>
      <c r="G101" s="36">
        <f>SUMIFS(СВЦЭМ!$D$39:$D$782,СВЦЭМ!$A$39:$A$782,$A101,СВЦЭМ!$B$39:$B$782,G$83)+'СЕТ СН'!$G$14+СВЦЭМ!$D$10+'СЕТ СН'!$G$6-'СЕТ СН'!$G$26</f>
        <v>2148.0423094100001</v>
      </c>
      <c r="H101" s="36">
        <f>SUMIFS(СВЦЭМ!$D$39:$D$782,СВЦЭМ!$A$39:$A$782,$A101,СВЦЭМ!$B$39:$B$782,H$83)+'СЕТ СН'!$G$14+СВЦЭМ!$D$10+'СЕТ СН'!$G$6-'СЕТ СН'!$G$26</f>
        <v>2082.6463161199999</v>
      </c>
      <c r="I101" s="36">
        <f>SUMIFS(СВЦЭМ!$D$39:$D$782,СВЦЭМ!$A$39:$A$782,$A101,СВЦЭМ!$B$39:$B$782,I$83)+'СЕТ СН'!$G$14+СВЦЭМ!$D$10+'СЕТ СН'!$G$6-'СЕТ СН'!$G$26</f>
        <v>1965.73339128</v>
      </c>
      <c r="J101" s="36">
        <f>SUMIFS(СВЦЭМ!$D$39:$D$782,СВЦЭМ!$A$39:$A$782,$A101,СВЦЭМ!$B$39:$B$782,J$83)+'СЕТ СН'!$G$14+СВЦЭМ!$D$10+'СЕТ СН'!$G$6-'СЕТ СН'!$G$26</f>
        <v>1847.9179498200001</v>
      </c>
      <c r="K101" s="36">
        <f>SUMIFS(СВЦЭМ!$D$39:$D$782,СВЦЭМ!$A$39:$A$782,$A101,СВЦЭМ!$B$39:$B$782,K$83)+'СЕТ СН'!$G$14+СВЦЭМ!$D$10+'СЕТ СН'!$G$6-'СЕТ СН'!$G$26</f>
        <v>1776.95116981</v>
      </c>
      <c r="L101" s="36">
        <f>SUMIFS(СВЦЭМ!$D$39:$D$782,СВЦЭМ!$A$39:$A$782,$A101,СВЦЭМ!$B$39:$B$782,L$83)+'СЕТ СН'!$G$14+СВЦЭМ!$D$10+'СЕТ СН'!$G$6-'СЕТ СН'!$G$26</f>
        <v>1731.88145347</v>
      </c>
      <c r="M101" s="36">
        <f>SUMIFS(СВЦЭМ!$D$39:$D$782,СВЦЭМ!$A$39:$A$782,$A101,СВЦЭМ!$B$39:$B$782,M$83)+'СЕТ СН'!$G$14+СВЦЭМ!$D$10+'СЕТ СН'!$G$6-'СЕТ СН'!$G$26</f>
        <v>1700.40007195</v>
      </c>
      <c r="N101" s="36">
        <f>SUMIFS(СВЦЭМ!$D$39:$D$782,СВЦЭМ!$A$39:$A$782,$A101,СВЦЭМ!$B$39:$B$782,N$83)+'СЕТ СН'!$G$14+СВЦЭМ!$D$10+'СЕТ СН'!$G$6-'СЕТ СН'!$G$26</f>
        <v>1706.47729054</v>
      </c>
      <c r="O101" s="36">
        <f>SUMIFS(СВЦЭМ!$D$39:$D$782,СВЦЭМ!$A$39:$A$782,$A101,СВЦЭМ!$B$39:$B$782,O$83)+'СЕТ СН'!$G$14+СВЦЭМ!$D$10+'СЕТ СН'!$G$6-'СЕТ СН'!$G$26</f>
        <v>1702.04159553</v>
      </c>
      <c r="P101" s="36">
        <f>SUMIFS(СВЦЭМ!$D$39:$D$782,СВЦЭМ!$A$39:$A$782,$A101,СВЦЭМ!$B$39:$B$782,P$83)+'СЕТ СН'!$G$14+СВЦЭМ!$D$10+'СЕТ СН'!$G$6-'СЕТ СН'!$G$26</f>
        <v>1698.6134924799999</v>
      </c>
      <c r="Q101" s="36">
        <f>SUMIFS(СВЦЭМ!$D$39:$D$782,СВЦЭМ!$A$39:$A$782,$A101,СВЦЭМ!$B$39:$B$782,Q$83)+'СЕТ СН'!$G$14+СВЦЭМ!$D$10+'СЕТ СН'!$G$6-'СЕТ СН'!$G$26</f>
        <v>1701.0466515399999</v>
      </c>
      <c r="R101" s="36">
        <f>SUMIFS(СВЦЭМ!$D$39:$D$782,СВЦЭМ!$A$39:$A$782,$A101,СВЦЭМ!$B$39:$B$782,R$83)+'СЕТ СН'!$G$14+СВЦЭМ!$D$10+'СЕТ СН'!$G$6-'СЕТ СН'!$G$26</f>
        <v>1688.6908956900002</v>
      </c>
      <c r="S101" s="36">
        <f>SUMIFS(СВЦЭМ!$D$39:$D$782,СВЦЭМ!$A$39:$A$782,$A101,СВЦЭМ!$B$39:$B$782,S$83)+'СЕТ СН'!$G$14+СВЦЭМ!$D$10+'СЕТ СН'!$G$6-'СЕТ СН'!$G$26</f>
        <v>1677.5067745300003</v>
      </c>
      <c r="T101" s="36">
        <f>SUMIFS(СВЦЭМ!$D$39:$D$782,СВЦЭМ!$A$39:$A$782,$A101,СВЦЭМ!$B$39:$B$782,T$83)+'СЕТ СН'!$G$14+СВЦЭМ!$D$10+'СЕТ СН'!$G$6-'СЕТ СН'!$G$26</f>
        <v>1722.4289029000001</v>
      </c>
      <c r="U101" s="36">
        <f>SUMIFS(СВЦЭМ!$D$39:$D$782,СВЦЭМ!$A$39:$A$782,$A101,СВЦЭМ!$B$39:$B$782,U$83)+'СЕТ СН'!$G$14+СВЦЭМ!$D$10+'СЕТ СН'!$G$6-'СЕТ СН'!$G$26</f>
        <v>1722.98484676</v>
      </c>
      <c r="V101" s="36">
        <f>SUMIFS(СВЦЭМ!$D$39:$D$782,СВЦЭМ!$A$39:$A$782,$A101,СВЦЭМ!$B$39:$B$782,V$83)+'СЕТ СН'!$G$14+СВЦЭМ!$D$10+'СЕТ СН'!$G$6-'СЕТ СН'!$G$26</f>
        <v>1706.4914046700001</v>
      </c>
      <c r="W101" s="36">
        <f>SUMIFS(СВЦЭМ!$D$39:$D$782,СВЦЭМ!$A$39:$A$782,$A101,СВЦЭМ!$B$39:$B$782,W$83)+'СЕТ СН'!$G$14+СВЦЭМ!$D$10+'СЕТ СН'!$G$6-'СЕТ СН'!$G$26</f>
        <v>1695.3699914399999</v>
      </c>
      <c r="X101" s="36">
        <f>SUMIFS(СВЦЭМ!$D$39:$D$782,СВЦЭМ!$A$39:$A$782,$A101,СВЦЭМ!$B$39:$B$782,X$83)+'СЕТ СН'!$G$14+СВЦЭМ!$D$10+'СЕТ СН'!$G$6-'СЕТ СН'!$G$26</f>
        <v>1761.9232333800001</v>
      </c>
      <c r="Y101" s="36">
        <f>SUMIFS(СВЦЭМ!$D$39:$D$782,СВЦЭМ!$A$39:$A$782,$A101,СВЦЭМ!$B$39:$B$782,Y$83)+'СЕТ СН'!$G$14+СВЦЭМ!$D$10+'СЕТ СН'!$G$6-'СЕТ СН'!$G$26</f>
        <v>1863.6463524999999</v>
      </c>
    </row>
    <row r="102" spans="1:25" ht="15.75" x14ac:dyDescent="0.2">
      <c r="A102" s="35">
        <f t="shared" si="2"/>
        <v>45157</v>
      </c>
      <c r="B102" s="36">
        <f>SUMIFS(СВЦЭМ!$D$39:$D$782,СВЦЭМ!$A$39:$A$782,$A102,СВЦЭМ!$B$39:$B$782,B$83)+'СЕТ СН'!$G$14+СВЦЭМ!$D$10+'СЕТ СН'!$G$6-'СЕТ СН'!$G$26</f>
        <v>1910.0698539700002</v>
      </c>
      <c r="C102" s="36">
        <f>SUMIFS(СВЦЭМ!$D$39:$D$782,СВЦЭМ!$A$39:$A$782,$A102,СВЦЭМ!$B$39:$B$782,C$83)+'СЕТ СН'!$G$14+СВЦЭМ!$D$10+'СЕТ СН'!$G$6-'СЕТ СН'!$G$26</f>
        <v>1991.9823413499998</v>
      </c>
      <c r="D102" s="36">
        <f>SUMIFS(СВЦЭМ!$D$39:$D$782,СВЦЭМ!$A$39:$A$782,$A102,СВЦЭМ!$B$39:$B$782,D$83)+'СЕТ СН'!$G$14+СВЦЭМ!$D$10+'СЕТ СН'!$G$6-'СЕТ СН'!$G$26</f>
        <v>1987.70183189</v>
      </c>
      <c r="E102" s="36">
        <f>SUMIFS(СВЦЭМ!$D$39:$D$782,СВЦЭМ!$A$39:$A$782,$A102,СВЦЭМ!$B$39:$B$782,E$83)+'СЕТ СН'!$G$14+СВЦЭМ!$D$10+'СЕТ СН'!$G$6-'СЕТ СН'!$G$26</f>
        <v>1947.29981628</v>
      </c>
      <c r="F102" s="36">
        <f>SUMIFS(СВЦЭМ!$D$39:$D$782,СВЦЭМ!$A$39:$A$782,$A102,СВЦЭМ!$B$39:$B$782,F$83)+'СЕТ СН'!$G$14+СВЦЭМ!$D$10+'СЕТ СН'!$G$6-'СЕТ СН'!$G$26</f>
        <v>2012.0042750399998</v>
      </c>
      <c r="G102" s="36">
        <f>SUMIFS(СВЦЭМ!$D$39:$D$782,СВЦЭМ!$A$39:$A$782,$A102,СВЦЭМ!$B$39:$B$782,G$83)+'СЕТ СН'!$G$14+СВЦЭМ!$D$10+'СЕТ СН'!$G$6-'СЕТ СН'!$G$26</f>
        <v>2020.1310860600001</v>
      </c>
      <c r="H102" s="36">
        <f>SUMIFS(СВЦЭМ!$D$39:$D$782,СВЦЭМ!$A$39:$A$782,$A102,СВЦЭМ!$B$39:$B$782,H$83)+'СЕТ СН'!$G$14+СВЦЭМ!$D$10+'СЕТ СН'!$G$6-'СЕТ СН'!$G$26</f>
        <v>2037.6688764400001</v>
      </c>
      <c r="I102" s="36">
        <f>SUMIFS(СВЦЭМ!$D$39:$D$782,СВЦЭМ!$A$39:$A$782,$A102,СВЦЭМ!$B$39:$B$782,I$83)+'СЕТ СН'!$G$14+СВЦЭМ!$D$10+'СЕТ СН'!$G$6-'СЕТ СН'!$G$26</f>
        <v>2006.7825019800002</v>
      </c>
      <c r="J102" s="36">
        <f>SUMIFS(СВЦЭМ!$D$39:$D$782,СВЦЭМ!$A$39:$A$782,$A102,СВЦЭМ!$B$39:$B$782,J$83)+'СЕТ СН'!$G$14+СВЦЭМ!$D$10+'СЕТ СН'!$G$6-'СЕТ СН'!$G$26</f>
        <v>1918.8975222700001</v>
      </c>
      <c r="K102" s="36">
        <f>SUMIFS(СВЦЭМ!$D$39:$D$782,СВЦЭМ!$A$39:$A$782,$A102,СВЦЭМ!$B$39:$B$782,K$83)+'СЕТ СН'!$G$14+СВЦЭМ!$D$10+'СЕТ СН'!$G$6-'СЕТ СН'!$G$26</f>
        <v>1806.1892288700001</v>
      </c>
      <c r="L102" s="36">
        <f>SUMIFS(СВЦЭМ!$D$39:$D$782,СВЦЭМ!$A$39:$A$782,$A102,СВЦЭМ!$B$39:$B$782,L$83)+'СЕТ СН'!$G$14+СВЦЭМ!$D$10+'СЕТ СН'!$G$6-'СЕТ СН'!$G$26</f>
        <v>1734.62400854</v>
      </c>
      <c r="M102" s="36">
        <f>SUMIFS(СВЦЭМ!$D$39:$D$782,СВЦЭМ!$A$39:$A$782,$A102,СВЦЭМ!$B$39:$B$782,M$83)+'СЕТ СН'!$G$14+СВЦЭМ!$D$10+'СЕТ СН'!$G$6-'СЕТ СН'!$G$26</f>
        <v>1701.6912272499999</v>
      </c>
      <c r="N102" s="36">
        <f>SUMIFS(СВЦЭМ!$D$39:$D$782,СВЦЭМ!$A$39:$A$782,$A102,СВЦЭМ!$B$39:$B$782,N$83)+'СЕТ СН'!$G$14+СВЦЭМ!$D$10+'СЕТ СН'!$G$6-'СЕТ СН'!$G$26</f>
        <v>1696.8948084100002</v>
      </c>
      <c r="O102" s="36">
        <f>SUMIFS(СВЦЭМ!$D$39:$D$782,СВЦЭМ!$A$39:$A$782,$A102,СВЦЭМ!$B$39:$B$782,O$83)+'СЕТ СН'!$G$14+СВЦЭМ!$D$10+'СЕТ СН'!$G$6-'СЕТ СН'!$G$26</f>
        <v>1708.81493116</v>
      </c>
      <c r="P102" s="36">
        <f>SUMIFS(СВЦЭМ!$D$39:$D$782,СВЦЭМ!$A$39:$A$782,$A102,СВЦЭМ!$B$39:$B$782,P$83)+'СЕТ СН'!$G$14+СВЦЭМ!$D$10+'СЕТ СН'!$G$6-'СЕТ СН'!$G$26</f>
        <v>1681.8930580699998</v>
      </c>
      <c r="Q102" s="36">
        <f>SUMIFS(СВЦЭМ!$D$39:$D$782,СВЦЭМ!$A$39:$A$782,$A102,СВЦЭМ!$B$39:$B$782,Q$83)+'СЕТ СН'!$G$14+СВЦЭМ!$D$10+'СЕТ СН'!$G$6-'СЕТ СН'!$G$26</f>
        <v>1678.0652033800002</v>
      </c>
      <c r="R102" s="36">
        <f>SUMIFS(СВЦЭМ!$D$39:$D$782,СВЦЭМ!$A$39:$A$782,$A102,СВЦЭМ!$B$39:$B$782,R$83)+'СЕТ СН'!$G$14+СВЦЭМ!$D$10+'СЕТ СН'!$G$6-'СЕТ СН'!$G$26</f>
        <v>1711.8634796599999</v>
      </c>
      <c r="S102" s="36">
        <f>SUMIFS(СВЦЭМ!$D$39:$D$782,СВЦЭМ!$A$39:$A$782,$A102,СВЦЭМ!$B$39:$B$782,S$83)+'СЕТ СН'!$G$14+СВЦЭМ!$D$10+'СЕТ СН'!$G$6-'СЕТ СН'!$G$26</f>
        <v>1711.7331869</v>
      </c>
      <c r="T102" s="36">
        <f>SUMIFS(СВЦЭМ!$D$39:$D$782,СВЦЭМ!$A$39:$A$782,$A102,СВЦЭМ!$B$39:$B$782,T$83)+'СЕТ СН'!$G$14+СВЦЭМ!$D$10+'СЕТ СН'!$G$6-'СЕТ СН'!$G$26</f>
        <v>1718.2322749099999</v>
      </c>
      <c r="U102" s="36">
        <f>SUMIFS(СВЦЭМ!$D$39:$D$782,СВЦЭМ!$A$39:$A$782,$A102,СВЦЭМ!$B$39:$B$782,U$83)+'СЕТ СН'!$G$14+СВЦЭМ!$D$10+'СЕТ СН'!$G$6-'СЕТ СН'!$G$26</f>
        <v>1737.4872733100001</v>
      </c>
      <c r="V102" s="36">
        <f>SUMIFS(СВЦЭМ!$D$39:$D$782,СВЦЭМ!$A$39:$A$782,$A102,СВЦЭМ!$B$39:$B$782,V$83)+'СЕТ СН'!$G$14+СВЦЭМ!$D$10+'СЕТ СН'!$G$6-'СЕТ СН'!$G$26</f>
        <v>1742.7094006500001</v>
      </c>
      <c r="W102" s="36">
        <f>SUMIFS(СВЦЭМ!$D$39:$D$782,СВЦЭМ!$A$39:$A$782,$A102,СВЦЭМ!$B$39:$B$782,W$83)+'СЕТ СН'!$G$14+СВЦЭМ!$D$10+'СЕТ СН'!$G$6-'СЕТ СН'!$G$26</f>
        <v>1732.0650528900001</v>
      </c>
      <c r="X102" s="36">
        <f>SUMIFS(СВЦЭМ!$D$39:$D$782,СВЦЭМ!$A$39:$A$782,$A102,СВЦЭМ!$B$39:$B$782,X$83)+'СЕТ СН'!$G$14+СВЦЭМ!$D$10+'СЕТ СН'!$G$6-'СЕТ СН'!$G$26</f>
        <v>1798.2468264300001</v>
      </c>
      <c r="Y102" s="36">
        <f>SUMIFS(СВЦЭМ!$D$39:$D$782,СВЦЭМ!$A$39:$A$782,$A102,СВЦЭМ!$B$39:$B$782,Y$83)+'СЕТ СН'!$G$14+СВЦЭМ!$D$10+'СЕТ СН'!$G$6-'СЕТ СН'!$G$26</f>
        <v>1889.2282930000001</v>
      </c>
    </row>
    <row r="103" spans="1:25" ht="15.75" x14ac:dyDescent="0.2">
      <c r="A103" s="35">
        <f t="shared" si="2"/>
        <v>45158</v>
      </c>
      <c r="B103" s="36">
        <f>SUMIFS(СВЦЭМ!$D$39:$D$782,СВЦЭМ!$A$39:$A$782,$A103,СВЦЭМ!$B$39:$B$782,B$83)+'СЕТ СН'!$G$14+СВЦЭМ!$D$10+'СЕТ СН'!$G$6-'СЕТ СН'!$G$26</f>
        <v>1934.33401181</v>
      </c>
      <c r="C103" s="36">
        <f>SUMIFS(СВЦЭМ!$D$39:$D$782,СВЦЭМ!$A$39:$A$782,$A103,СВЦЭМ!$B$39:$B$782,C$83)+'СЕТ СН'!$G$14+СВЦЭМ!$D$10+'СЕТ СН'!$G$6-'СЕТ СН'!$G$26</f>
        <v>2005.6089951600002</v>
      </c>
      <c r="D103" s="36">
        <f>SUMIFS(СВЦЭМ!$D$39:$D$782,СВЦЭМ!$A$39:$A$782,$A103,СВЦЭМ!$B$39:$B$782,D$83)+'СЕТ СН'!$G$14+СВЦЭМ!$D$10+'СЕТ СН'!$G$6-'СЕТ СН'!$G$26</f>
        <v>2018.3135481600002</v>
      </c>
      <c r="E103" s="36">
        <f>SUMIFS(СВЦЭМ!$D$39:$D$782,СВЦЭМ!$A$39:$A$782,$A103,СВЦЭМ!$B$39:$B$782,E$83)+'СЕТ СН'!$G$14+СВЦЭМ!$D$10+'СЕТ СН'!$G$6-'СЕТ СН'!$G$26</f>
        <v>2070.3946713400001</v>
      </c>
      <c r="F103" s="36">
        <f>SUMIFS(СВЦЭМ!$D$39:$D$782,СВЦЭМ!$A$39:$A$782,$A103,СВЦЭМ!$B$39:$B$782,F$83)+'СЕТ СН'!$G$14+СВЦЭМ!$D$10+'СЕТ СН'!$G$6-'СЕТ СН'!$G$26</f>
        <v>2099.7240336600003</v>
      </c>
      <c r="G103" s="36">
        <f>SUMIFS(СВЦЭМ!$D$39:$D$782,СВЦЭМ!$A$39:$A$782,$A103,СВЦЭМ!$B$39:$B$782,G$83)+'СЕТ СН'!$G$14+СВЦЭМ!$D$10+'СЕТ СН'!$G$6-'СЕТ СН'!$G$26</f>
        <v>2088.6830634200001</v>
      </c>
      <c r="H103" s="36">
        <f>SUMIFS(СВЦЭМ!$D$39:$D$782,СВЦЭМ!$A$39:$A$782,$A103,СВЦЭМ!$B$39:$B$782,H$83)+'СЕТ СН'!$G$14+СВЦЭМ!$D$10+'СЕТ СН'!$G$6-'СЕТ СН'!$G$26</f>
        <v>2087.29574327</v>
      </c>
      <c r="I103" s="36">
        <f>SUMIFS(СВЦЭМ!$D$39:$D$782,СВЦЭМ!$A$39:$A$782,$A103,СВЦЭМ!$B$39:$B$782,I$83)+'СЕТ СН'!$G$14+СВЦЭМ!$D$10+'СЕТ СН'!$G$6-'СЕТ СН'!$G$26</f>
        <v>1938.74059618</v>
      </c>
      <c r="J103" s="36">
        <f>SUMIFS(СВЦЭМ!$D$39:$D$782,СВЦЭМ!$A$39:$A$782,$A103,СВЦЭМ!$B$39:$B$782,J$83)+'СЕТ СН'!$G$14+СВЦЭМ!$D$10+'СЕТ СН'!$G$6-'СЕТ СН'!$G$26</f>
        <v>1910.1153268600001</v>
      </c>
      <c r="K103" s="36">
        <f>SUMIFS(СВЦЭМ!$D$39:$D$782,СВЦЭМ!$A$39:$A$782,$A103,СВЦЭМ!$B$39:$B$782,K$83)+'СЕТ СН'!$G$14+СВЦЭМ!$D$10+'СЕТ СН'!$G$6-'СЕТ СН'!$G$26</f>
        <v>1791.7899573899999</v>
      </c>
      <c r="L103" s="36">
        <f>SUMIFS(СВЦЭМ!$D$39:$D$782,СВЦЭМ!$A$39:$A$782,$A103,СВЦЭМ!$B$39:$B$782,L$83)+'СЕТ СН'!$G$14+СВЦЭМ!$D$10+'СЕТ СН'!$G$6-'СЕТ СН'!$G$26</f>
        <v>1729.9626795899999</v>
      </c>
      <c r="M103" s="36">
        <f>SUMIFS(СВЦЭМ!$D$39:$D$782,СВЦЭМ!$A$39:$A$782,$A103,СВЦЭМ!$B$39:$B$782,M$83)+'СЕТ СН'!$G$14+СВЦЭМ!$D$10+'СЕТ СН'!$G$6-'СЕТ СН'!$G$26</f>
        <v>1706.4682625400001</v>
      </c>
      <c r="N103" s="36">
        <f>SUMIFS(СВЦЭМ!$D$39:$D$782,СВЦЭМ!$A$39:$A$782,$A103,СВЦЭМ!$B$39:$B$782,N$83)+'СЕТ СН'!$G$14+СВЦЭМ!$D$10+'СЕТ СН'!$G$6-'СЕТ СН'!$G$26</f>
        <v>1710.5210204999998</v>
      </c>
      <c r="O103" s="36">
        <f>SUMIFS(СВЦЭМ!$D$39:$D$782,СВЦЭМ!$A$39:$A$782,$A103,СВЦЭМ!$B$39:$B$782,O$83)+'СЕТ СН'!$G$14+СВЦЭМ!$D$10+'СЕТ СН'!$G$6-'СЕТ СН'!$G$26</f>
        <v>1720.9558711499999</v>
      </c>
      <c r="P103" s="36">
        <f>SUMIFS(СВЦЭМ!$D$39:$D$782,СВЦЭМ!$A$39:$A$782,$A103,СВЦЭМ!$B$39:$B$782,P$83)+'СЕТ СН'!$G$14+СВЦЭМ!$D$10+'СЕТ СН'!$G$6-'СЕТ СН'!$G$26</f>
        <v>1718.4836342200001</v>
      </c>
      <c r="Q103" s="36">
        <f>SUMIFS(СВЦЭМ!$D$39:$D$782,СВЦЭМ!$A$39:$A$782,$A103,СВЦЭМ!$B$39:$B$782,Q$83)+'СЕТ СН'!$G$14+СВЦЭМ!$D$10+'СЕТ СН'!$G$6-'СЕТ СН'!$G$26</f>
        <v>1715.8308579899999</v>
      </c>
      <c r="R103" s="36">
        <f>SUMIFS(СВЦЭМ!$D$39:$D$782,СВЦЭМ!$A$39:$A$782,$A103,СВЦЭМ!$B$39:$B$782,R$83)+'СЕТ СН'!$G$14+СВЦЭМ!$D$10+'СЕТ СН'!$G$6-'СЕТ СН'!$G$26</f>
        <v>1739.1531694199998</v>
      </c>
      <c r="S103" s="36">
        <f>SUMIFS(СВЦЭМ!$D$39:$D$782,СВЦЭМ!$A$39:$A$782,$A103,СВЦЭМ!$B$39:$B$782,S$83)+'СЕТ СН'!$G$14+СВЦЭМ!$D$10+'СЕТ СН'!$G$6-'СЕТ СН'!$G$26</f>
        <v>1739.0548949700001</v>
      </c>
      <c r="T103" s="36">
        <f>SUMIFS(СВЦЭМ!$D$39:$D$782,СВЦЭМ!$A$39:$A$782,$A103,СВЦЭМ!$B$39:$B$782,T$83)+'СЕТ СН'!$G$14+СВЦЭМ!$D$10+'СЕТ СН'!$G$6-'СЕТ СН'!$G$26</f>
        <v>1726.9296999399999</v>
      </c>
      <c r="U103" s="36">
        <f>SUMIFS(СВЦЭМ!$D$39:$D$782,СВЦЭМ!$A$39:$A$782,$A103,СВЦЭМ!$B$39:$B$782,U$83)+'СЕТ СН'!$G$14+СВЦЭМ!$D$10+'СЕТ СН'!$G$6-'СЕТ СН'!$G$26</f>
        <v>1717.4682610999998</v>
      </c>
      <c r="V103" s="36">
        <f>SUMIFS(СВЦЭМ!$D$39:$D$782,СВЦЭМ!$A$39:$A$782,$A103,СВЦЭМ!$B$39:$B$782,V$83)+'СЕТ СН'!$G$14+СВЦЭМ!$D$10+'СЕТ СН'!$G$6-'СЕТ СН'!$G$26</f>
        <v>1729.1380075900001</v>
      </c>
      <c r="W103" s="36">
        <f>SUMIFS(СВЦЭМ!$D$39:$D$782,СВЦЭМ!$A$39:$A$782,$A103,СВЦЭМ!$B$39:$B$782,W$83)+'СЕТ СН'!$G$14+СВЦЭМ!$D$10+'СЕТ СН'!$G$6-'СЕТ СН'!$G$26</f>
        <v>1724.4160298299998</v>
      </c>
      <c r="X103" s="36">
        <f>SUMIFS(СВЦЭМ!$D$39:$D$782,СВЦЭМ!$A$39:$A$782,$A103,СВЦЭМ!$B$39:$B$782,X$83)+'СЕТ СН'!$G$14+СВЦЭМ!$D$10+'СЕТ СН'!$G$6-'СЕТ СН'!$G$26</f>
        <v>1780.7709950600001</v>
      </c>
      <c r="Y103" s="36">
        <f>SUMIFS(СВЦЭМ!$D$39:$D$782,СВЦЭМ!$A$39:$A$782,$A103,СВЦЭМ!$B$39:$B$782,Y$83)+'СЕТ СН'!$G$14+СВЦЭМ!$D$10+'СЕТ СН'!$G$6-'СЕТ СН'!$G$26</f>
        <v>1877.1361515500002</v>
      </c>
    </row>
    <row r="104" spans="1:25" ht="15.75" x14ac:dyDescent="0.2">
      <c r="A104" s="35">
        <f t="shared" si="2"/>
        <v>45159</v>
      </c>
      <c r="B104" s="36">
        <f>SUMIFS(СВЦЭМ!$D$39:$D$782,СВЦЭМ!$A$39:$A$782,$A104,СВЦЭМ!$B$39:$B$782,B$83)+'СЕТ СН'!$G$14+СВЦЭМ!$D$10+'СЕТ СН'!$G$6-'СЕТ СН'!$G$26</f>
        <v>2147.8325690199999</v>
      </c>
      <c r="C104" s="36">
        <f>SUMIFS(СВЦЭМ!$D$39:$D$782,СВЦЭМ!$A$39:$A$782,$A104,СВЦЭМ!$B$39:$B$782,C$83)+'СЕТ СН'!$G$14+СВЦЭМ!$D$10+'СЕТ СН'!$G$6-'СЕТ СН'!$G$26</f>
        <v>2180.9410164400001</v>
      </c>
      <c r="D104" s="36">
        <f>SUMIFS(СВЦЭМ!$D$39:$D$782,СВЦЭМ!$A$39:$A$782,$A104,СВЦЭМ!$B$39:$B$782,D$83)+'СЕТ СН'!$G$14+СВЦЭМ!$D$10+'СЕТ СН'!$G$6-'СЕТ СН'!$G$26</f>
        <v>2222.6953237900002</v>
      </c>
      <c r="E104" s="36">
        <f>SUMIFS(СВЦЭМ!$D$39:$D$782,СВЦЭМ!$A$39:$A$782,$A104,СВЦЭМ!$B$39:$B$782,E$83)+'СЕТ СН'!$G$14+СВЦЭМ!$D$10+'СЕТ СН'!$G$6-'СЕТ СН'!$G$26</f>
        <v>2236.1544380300002</v>
      </c>
      <c r="F104" s="36">
        <f>SUMIFS(СВЦЭМ!$D$39:$D$782,СВЦЭМ!$A$39:$A$782,$A104,СВЦЭМ!$B$39:$B$782,F$83)+'СЕТ СН'!$G$14+СВЦЭМ!$D$10+'СЕТ СН'!$G$6-'СЕТ СН'!$G$26</f>
        <v>2302.3534994000001</v>
      </c>
      <c r="G104" s="36">
        <f>SUMIFS(СВЦЭМ!$D$39:$D$782,СВЦЭМ!$A$39:$A$782,$A104,СВЦЭМ!$B$39:$B$782,G$83)+'СЕТ СН'!$G$14+СВЦЭМ!$D$10+'СЕТ СН'!$G$6-'СЕТ СН'!$G$26</f>
        <v>2304.0395607</v>
      </c>
      <c r="H104" s="36">
        <f>SUMIFS(СВЦЭМ!$D$39:$D$782,СВЦЭМ!$A$39:$A$782,$A104,СВЦЭМ!$B$39:$B$782,H$83)+'СЕТ СН'!$G$14+СВЦЭМ!$D$10+'СЕТ СН'!$G$6-'СЕТ СН'!$G$26</f>
        <v>2331.34867566</v>
      </c>
      <c r="I104" s="36">
        <f>SUMIFS(СВЦЭМ!$D$39:$D$782,СВЦЭМ!$A$39:$A$782,$A104,СВЦЭМ!$B$39:$B$782,I$83)+'СЕТ СН'!$G$14+СВЦЭМ!$D$10+'СЕТ СН'!$G$6-'СЕТ СН'!$G$26</f>
        <v>2194.7761014900002</v>
      </c>
      <c r="J104" s="36">
        <f>SUMIFS(СВЦЭМ!$D$39:$D$782,СВЦЭМ!$A$39:$A$782,$A104,СВЦЭМ!$B$39:$B$782,J$83)+'СЕТ СН'!$G$14+СВЦЭМ!$D$10+'СЕТ СН'!$G$6-'СЕТ СН'!$G$26</f>
        <v>2079.2634933200002</v>
      </c>
      <c r="K104" s="36">
        <f>SUMIFS(СВЦЭМ!$D$39:$D$782,СВЦЭМ!$A$39:$A$782,$A104,СВЦЭМ!$B$39:$B$782,K$83)+'СЕТ СН'!$G$14+СВЦЭМ!$D$10+'СЕТ СН'!$G$6-'СЕТ СН'!$G$26</f>
        <v>1999.8436612</v>
      </c>
      <c r="L104" s="36">
        <f>SUMIFS(СВЦЭМ!$D$39:$D$782,СВЦЭМ!$A$39:$A$782,$A104,СВЦЭМ!$B$39:$B$782,L$83)+'СЕТ СН'!$G$14+СВЦЭМ!$D$10+'СЕТ СН'!$G$6-'СЕТ СН'!$G$26</f>
        <v>1945.2874452900001</v>
      </c>
      <c r="M104" s="36">
        <f>SUMIFS(СВЦЭМ!$D$39:$D$782,СВЦЭМ!$A$39:$A$782,$A104,СВЦЭМ!$B$39:$B$782,M$83)+'СЕТ СН'!$G$14+СВЦЭМ!$D$10+'СЕТ СН'!$G$6-'СЕТ СН'!$G$26</f>
        <v>1933.99686982</v>
      </c>
      <c r="N104" s="36">
        <f>SUMIFS(СВЦЭМ!$D$39:$D$782,СВЦЭМ!$A$39:$A$782,$A104,СВЦЭМ!$B$39:$B$782,N$83)+'СЕТ СН'!$G$14+СВЦЭМ!$D$10+'СЕТ СН'!$G$6-'СЕТ СН'!$G$26</f>
        <v>1932.0439499600002</v>
      </c>
      <c r="O104" s="36">
        <f>SUMIFS(СВЦЭМ!$D$39:$D$782,СВЦЭМ!$A$39:$A$782,$A104,СВЦЭМ!$B$39:$B$782,O$83)+'СЕТ СН'!$G$14+СВЦЭМ!$D$10+'СЕТ СН'!$G$6-'СЕТ СН'!$G$26</f>
        <v>1941.0576263399998</v>
      </c>
      <c r="P104" s="36">
        <f>SUMIFS(СВЦЭМ!$D$39:$D$782,СВЦЭМ!$A$39:$A$782,$A104,СВЦЭМ!$B$39:$B$782,P$83)+'СЕТ СН'!$G$14+СВЦЭМ!$D$10+'СЕТ СН'!$G$6-'СЕТ СН'!$G$26</f>
        <v>1900.7738130900002</v>
      </c>
      <c r="Q104" s="36">
        <f>SUMIFS(СВЦЭМ!$D$39:$D$782,СВЦЭМ!$A$39:$A$782,$A104,СВЦЭМ!$B$39:$B$782,Q$83)+'СЕТ СН'!$G$14+СВЦЭМ!$D$10+'СЕТ СН'!$G$6-'СЕТ СН'!$G$26</f>
        <v>1912.9291419800002</v>
      </c>
      <c r="R104" s="36">
        <f>SUMIFS(СВЦЭМ!$D$39:$D$782,СВЦЭМ!$A$39:$A$782,$A104,СВЦЭМ!$B$39:$B$782,R$83)+'СЕТ СН'!$G$14+СВЦЭМ!$D$10+'СЕТ СН'!$G$6-'СЕТ СН'!$G$26</f>
        <v>1949.21148666</v>
      </c>
      <c r="S104" s="36">
        <f>SUMIFS(СВЦЭМ!$D$39:$D$782,СВЦЭМ!$A$39:$A$782,$A104,СВЦЭМ!$B$39:$B$782,S$83)+'СЕТ СН'!$G$14+СВЦЭМ!$D$10+'СЕТ СН'!$G$6-'СЕТ СН'!$G$26</f>
        <v>1937.1335582900001</v>
      </c>
      <c r="T104" s="36">
        <f>SUMIFS(СВЦЭМ!$D$39:$D$782,СВЦЭМ!$A$39:$A$782,$A104,СВЦЭМ!$B$39:$B$782,T$83)+'СЕТ СН'!$G$14+СВЦЭМ!$D$10+'СЕТ СН'!$G$6-'СЕТ СН'!$G$26</f>
        <v>1938.6574669199999</v>
      </c>
      <c r="U104" s="36">
        <f>SUMIFS(СВЦЭМ!$D$39:$D$782,СВЦЭМ!$A$39:$A$782,$A104,СВЦЭМ!$B$39:$B$782,U$83)+'СЕТ СН'!$G$14+СВЦЭМ!$D$10+'СЕТ СН'!$G$6-'СЕТ СН'!$G$26</f>
        <v>1943.0521580099999</v>
      </c>
      <c r="V104" s="36">
        <f>SUMIFS(СВЦЭМ!$D$39:$D$782,СВЦЭМ!$A$39:$A$782,$A104,СВЦЭМ!$B$39:$B$782,V$83)+'СЕТ СН'!$G$14+СВЦЭМ!$D$10+'СЕТ СН'!$G$6-'СЕТ СН'!$G$26</f>
        <v>1939.6835919999999</v>
      </c>
      <c r="W104" s="36">
        <f>SUMIFS(СВЦЭМ!$D$39:$D$782,СВЦЭМ!$A$39:$A$782,$A104,СВЦЭМ!$B$39:$B$782,W$83)+'СЕТ СН'!$G$14+СВЦЭМ!$D$10+'СЕТ СН'!$G$6-'СЕТ СН'!$G$26</f>
        <v>1920.16851417</v>
      </c>
      <c r="X104" s="36">
        <f>SUMIFS(СВЦЭМ!$D$39:$D$782,СВЦЭМ!$A$39:$A$782,$A104,СВЦЭМ!$B$39:$B$782,X$83)+'СЕТ СН'!$G$14+СВЦЭМ!$D$10+'СЕТ СН'!$G$6-'СЕТ СН'!$G$26</f>
        <v>2011.8335788700001</v>
      </c>
      <c r="Y104" s="36">
        <f>SUMIFS(СВЦЭМ!$D$39:$D$782,СВЦЭМ!$A$39:$A$782,$A104,СВЦЭМ!$B$39:$B$782,Y$83)+'СЕТ СН'!$G$14+СВЦЭМ!$D$10+'СЕТ СН'!$G$6-'СЕТ СН'!$G$26</f>
        <v>2117.7441439899999</v>
      </c>
    </row>
    <row r="105" spans="1:25" ht="15.75" x14ac:dyDescent="0.2">
      <c r="A105" s="35">
        <f t="shared" si="2"/>
        <v>45160</v>
      </c>
      <c r="B105" s="36">
        <f>SUMIFS(СВЦЭМ!$D$39:$D$782,СВЦЭМ!$A$39:$A$782,$A105,СВЦЭМ!$B$39:$B$782,B$83)+'СЕТ СН'!$G$14+СВЦЭМ!$D$10+'СЕТ СН'!$G$6-'СЕТ СН'!$G$26</f>
        <v>2044.5951272000002</v>
      </c>
      <c r="C105" s="36">
        <f>SUMIFS(СВЦЭМ!$D$39:$D$782,СВЦЭМ!$A$39:$A$782,$A105,СВЦЭМ!$B$39:$B$782,C$83)+'СЕТ СН'!$G$14+СВЦЭМ!$D$10+'СЕТ СН'!$G$6-'СЕТ СН'!$G$26</f>
        <v>2159.2828724700003</v>
      </c>
      <c r="D105" s="36">
        <f>SUMIFS(СВЦЭМ!$D$39:$D$782,СВЦЭМ!$A$39:$A$782,$A105,СВЦЭМ!$B$39:$B$782,D$83)+'СЕТ СН'!$G$14+СВЦЭМ!$D$10+'СЕТ СН'!$G$6-'СЕТ СН'!$G$26</f>
        <v>2196.8627637</v>
      </c>
      <c r="E105" s="36">
        <f>SUMIFS(СВЦЭМ!$D$39:$D$782,СВЦЭМ!$A$39:$A$782,$A105,СВЦЭМ!$B$39:$B$782,E$83)+'СЕТ СН'!$G$14+СВЦЭМ!$D$10+'СЕТ СН'!$G$6-'СЕТ СН'!$G$26</f>
        <v>2181.8313693999999</v>
      </c>
      <c r="F105" s="36">
        <f>SUMIFS(СВЦЭМ!$D$39:$D$782,СВЦЭМ!$A$39:$A$782,$A105,СВЦЭМ!$B$39:$B$782,F$83)+'СЕТ СН'!$G$14+СВЦЭМ!$D$10+'СЕТ СН'!$G$6-'СЕТ СН'!$G$26</f>
        <v>2210.9264564</v>
      </c>
      <c r="G105" s="36">
        <f>SUMIFS(СВЦЭМ!$D$39:$D$782,СВЦЭМ!$A$39:$A$782,$A105,СВЦЭМ!$B$39:$B$782,G$83)+'СЕТ СН'!$G$14+СВЦЭМ!$D$10+'СЕТ СН'!$G$6-'СЕТ СН'!$G$26</f>
        <v>2197.7922067600002</v>
      </c>
      <c r="H105" s="36">
        <f>SUMIFS(СВЦЭМ!$D$39:$D$782,СВЦЭМ!$A$39:$A$782,$A105,СВЦЭМ!$B$39:$B$782,H$83)+'СЕТ СН'!$G$14+СВЦЭМ!$D$10+'СЕТ СН'!$G$6-'СЕТ СН'!$G$26</f>
        <v>2120.4627281399999</v>
      </c>
      <c r="I105" s="36">
        <f>SUMIFS(СВЦЭМ!$D$39:$D$782,СВЦЭМ!$A$39:$A$782,$A105,СВЦЭМ!$B$39:$B$782,I$83)+'СЕТ СН'!$G$14+СВЦЭМ!$D$10+'СЕТ СН'!$G$6-'СЕТ СН'!$G$26</f>
        <v>2022.06775586</v>
      </c>
      <c r="J105" s="36">
        <f>SUMIFS(СВЦЭМ!$D$39:$D$782,СВЦЭМ!$A$39:$A$782,$A105,СВЦЭМ!$B$39:$B$782,J$83)+'СЕТ СН'!$G$14+СВЦЭМ!$D$10+'СЕТ СН'!$G$6-'СЕТ СН'!$G$26</f>
        <v>1969.1622316399998</v>
      </c>
      <c r="K105" s="36">
        <f>SUMIFS(СВЦЭМ!$D$39:$D$782,СВЦЭМ!$A$39:$A$782,$A105,СВЦЭМ!$B$39:$B$782,K$83)+'СЕТ СН'!$G$14+СВЦЭМ!$D$10+'СЕТ СН'!$G$6-'СЕТ СН'!$G$26</f>
        <v>1873.75863652</v>
      </c>
      <c r="L105" s="36">
        <f>SUMIFS(СВЦЭМ!$D$39:$D$782,СВЦЭМ!$A$39:$A$782,$A105,СВЦЭМ!$B$39:$B$782,L$83)+'СЕТ СН'!$G$14+СВЦЭМ!$D$10+'СЕТ СН'!$G$6-'СЕТ СН'!$G$26</f>
        <v>1844.9321604299998</v>
      </c>
      <c r="M105" s="36">
        <f>SUMIFS(СВЦЭМ!$D$39:$D$782,СВЦЭМ!$A$39:$A$782,$A105,СВЦЭМ!$B$39:$B$782,M$83)+'СЕТ СН'!$G$14+СВЦЭМ!$D$10+'СЕТ СН'!$G$6-'СЕТ СН'!$G$26</f>
        <v>1829.0345356000003</v>
      </c>
      <c r="N105" s="36">
        <f>SUMIFS(СВЦЭМ!$D$39:$D$782,СВЦЭМ!$A$39:$A$782,$A105,СВЦЭМ!$B$39:$B$782,N$83)+'СЕТ СН'!$G$14+СВЦЭМ!$D$10+'СЕТ СН'!$G$6-'СЕТ СН'!$G$26</f>
        <v>1824.1465634699998</v>
      </c>
      <c r="O105" s="36">
        <f>SUMIFS(СВЦЭМ!$D$39:$D$782,СВЦЭМ!$A$39:$A$782,$A105,СВЦЭМ!$B$39:$B$782,O$83)+'СЕТ СН'!$G$14+СВЦЭМ!$D$10+'СЕТ СН'!$G$6-'СЕТ СН'!$G$26</f>
        <v>1813.9789655200002</v>
      </c>
      <c r="P105" s="36">
        <f>SUMIFS(СВЦЭМ!$D$39:$D$782,СВЦЭМ!$A$39:$A$782,$A105,СВЦЭМ!$B$39:$B$782,P$83)+'СЕТ СН'!$G$14+СВЦЭМ!$D$10+'СЕТ СН'!$G$6-'СЕТ СН'!$G$26</f>
        <v>1780.4453670799999</v>
      </c>
      <c r="Q105" s="36">
        <f>SUMIFS(СВЦЭМ!$D$39:$D$782,СВЦЭМ!$A$39:$A$782,$A105,СВЦЭМ!$B$39:$B$782,Q$83)+'СЕТ СН'!$G$14+СВЦЭМ!$D$10+'СЕТ СН'!$G$6-'СЕТ СН'!$G$26</f>
        <v>1763.3316884999999</v>
      </c>
      <c r="R105" s="36">
        <f>SUMIFS(СВЦЭМ!$D$39:$D$782,СВЦЭМ!$A$39:$A$782,$A105,СВЦЭМ!$B$39:$B$782,R$83)+'СЕТ СН'!$G$14+СВЦЭМ!$D$10+'СЕТ СН'!$G$6-'СЕТ СН'!$G$26</f>
        <v>1781.4980874000003</v>
      </c>
      <c r="S105" s="36">
        <f>SUMIFS(СВЦЭМ!$D$39:$D$782,СВЦЭМ!$A$39:$A$782,$A105,СВЦЭМ!$B$39:$B$782,S$83)+'СЕТ СН'!$G$14+СВЦЭМ!$D$10+'СЕТ СН'!$G$6-'СЕТ СН'!$G$26</f>
        <v>1798.1537143700002</v>
      </c>
      <c r="T105" s="36">
        <f>SUMIFS(СВЦЭМ!$D$39:$D$782,СВЦЭМ!$A$39:$A$782,$A105,СВЦЭМ!$B$39:$B$782,T$83)+'СЕТ СН'!$G$14+СВЦЭМ!$D$10+'СЕТ СН'!$G$6-'СЕТ СН'!$G$26</f>
        <v>1809.7415086000001</v>
      </c>
      <c r="U105" s="36">
        <f>SUMIFS(СВЦЭМ!$D$39:$D$782,СВЦЭМ!$A$39:$A$782,$A105,СВЦЭМ!$B$39:$B$782,U$83)+'СЕТ СН'!$G$14+СВЦЭМ!$D$10+'СЕТ СН'!$G$6-'СЕТ СН'!$G$26</f>
        <v>1801.65185931</v>
      </c>
      <c r="V105" s="36">
        <f>SUMIFS(СВЦЭМ!$D$39:$D$782,СВЦЭМ!$A$39:$A$782,$A105,СВЦЭМ!$B$39:$B$782,V$83)+'СЕТ СН'!$G$14+СВЦЭМ!$D$10+'СЕТ СН'!$G$6-'СЕТ СН'!$G$26</f>
        <v>1809.72695823</v>
      </c>
      <c r="W105" s="36">
        <f>SUMIFS(СВЦЭМ!$D$39:$D$782,СВЦЭМ!$A$39:$A$782,$A105,СВЦЭМ!$B$39:$B$782,W$83)+'СЕТ СН'!$G$14+СВЦЭМ!$D$10+'СЕТ СН'!$G$6-'СЕТ СН'!$G$26</f>
        <v>1803.1544277399998</v>
      </c>
      <c r="X105" s="36">
        <f>SUMIFS(СВЦЭМ!$D$39:$D$782,СВЦЭМ!$A$39:$A$782,$A105,СВЦЭМ!$B$39:$B$782,X$83)+'СЕТ СН'!$G$14+СВЦЭМ!$D$10+'СЕТ СН'!$G$6-'СЕТ СН'!$G$26</f>
        <v>1882.6787995600002</v>
      </c>
      <c r="Y105" s="36">
        <f>SUMIFS(СВЦЭМ!$D$39:$D$782,СВЦЭМ!$A$39:$A$782,$A105,СВЦЭМ!$B$39:$B$782,Y$83)+'СЕТ СН'!$G$14+СВЦЭМ!$D$10+'СЕТ СН'!$G$6-'СЕТ СН'!$G$26</f>
        <v>1984.2427088700001</v>
      </c>
    </row>
    <row r="106" spans="1:25" ht="15.75" x14ac:dyDescent="0.2">
      <c r="A106" s="35">
        <f t="shared" si="2"/>
        <v>45161</v>
      </c>
      <c r="B106" s="36">
        <f>SUMIFS(СВЦЭМ!$D$39:$D$782,СВЦЭМ!$A$39:$A$782,$A106,СВЦЭМ!$B$39:$B$782,B$83)+'СЕТ СН'!$G$14+СВЦЭМ!$D$10+'СЕТ СН'!$G$6-'СЕТ СН'!$G$26</f>
        <v>2075.81925202</v>
      </c>
      <c r="C106" s="36">
        <f>SUMIFS(СВЦЭМ!$D$39:$D$782,СВЦЭМ!$A$39:$A$782,$A106,СВЦЭМ!$B$39:$B$782,C$83)+'СЕТ СН'!$G$14+СВЦЭМ!$D$10+'СЕТ СН'!$G$6-'СЕТ СН'!$G$26</f>
        <v>2153.6616553100002</v>
      </c>
      <c r="D106" s="36">
        <f>SUMIFS(СВЦЭМ!$D$39:$D$782,СВЦЭМ!$A$39:$A$782,$A106,СВЦЭМ!$B$39:$B$782,D$83)+'СЕТ СН'!$G$14+СВЦЭМ!$D$10+'СЕТ СН'!$G$6-'СЕТ СН'!$G$26</f>
        <v>2186.1707529800001</v>
      </c>
      <c r="E106" s="36">
        <f>SUMIFS(СВЦЭМ!$D$39:$D$782,СВЦЭМ!$A$39:$A$782,$A106,СВЦЭМ!$B$39:$B$782,E$83)+'СЕТ СН'!$G$14+СВЦЭМ!$D$10+'СЕТ СН'!$G$6-'СЕТ СН'!$G$26</f>
        <v>2202.9116955099998</v>
      </c>
      <c r="F106" s="36">
        <f>SUMIFS(СВЦЭМ!$D$39:$D$782,СВЦЭМ!$A$39:$A$782,$A106,СВЦЭМ!$B$39:$B$782,F$83)+'СЕТ СН'!$G$14+СВЦЭМ!$D$10+'СЕТ СН'!$G$6-'СЕТ СН'!$G$26</f>
        <v>2249.0490723500002</v>
      </c>
      <c r="G106" s="36">
        <f>SUMIFS(СВЦЭМ!$D$39:$D$782,СВЦЭМ!$A$39:$A$782,$A106,СВЦЭМ!$B$39:$B$782,G$83)+'СЕТ СН'!$G$14+СВЦЭМ!$D$10+'СЕТ СН'!$G$6-'СЕТ СН'!$G$26</f>
        <v>2216.3430943900003</v>
      </c>
      <c r="H106" s="36">
        <f>SUMIFS(СВЦЭМ!$D$39:$D$782,СВЦЭМ!$A$39:$A$782,$A106,СВЦЭМ!$B$39:$B$782,H$83)+'СЕТ СН'!$G$14+СВЦЭМ!$D$10+'СЕТ СН'!$G$6-'СЕТ СН'!$G$26</f>
        <v>2166.7223132499998</v>
      </c>
      <c r="I106" s="36">
        <f>SUMIFS(СВЦЭМ!$D$39:$D$782,СВЦЭМ!$A$39:$A$782,$A106,СВЦЭМ!$B$39:$B$782,I$83)+'СЕТ СН'!$G$14+СВЦЭМ!$D$10+'СЕТ СН'!$G$6-'СЕТ СН'!$G$26</f>
        <v>2041.3713383200002</v>
      </c>
      <c r="J106" s="36">
        <f>SUMIFS(СВЦЭМ!$D$39:$D$782,СВЦЭМ!$A$39:$A$782,$A106,СВЦЭМ!$B$39:$B$782,J$83)+'СЕТ СН'!$G$14+СВЦЭМ!$D$10+'СЕТ СН'!$G$6-'СЕТ СН'!$G$26</f>
        <v>1897.8153511800001</v>
      </c>
      <c r="K106" s="36">
        <f>SUMIFS(СВЦЭМ!$D$39:$D$782,СВЦЭМ!$A$39:$A$782,$A106,СВЦЭМ!$B$39:$B$782,K$83)+'СЕТ СН'!$G$14+СВЦЭМ!$D$10+'СЕТ СН'!$G$6-'СЕТ СН'!$G$26</f>
        <v>1846.9403435200002</v>
      </c>
      <c r="L106" s="36">
        <f>SUMIFS(СВЦЭМ!$D$39:$D$782,СВЦЭМ!$A$39:$A$782,$A106,СВЦЭМ!$B$39:$B$782,L$83)+'СЕТ СН'!$G$14+СВЦЭМ!$D$10+'СЕТ СН'!$G$6-'СЕТ СН'!$G$26</f>
        <v>1820.8298584600002</v>
      </c>
      <c r="M106" s="36">
        <f>SUMIFS(СВЦЭМ!$D$39:$D$782,СВЦЭМ!$A$39:$A$782,$A106,СВЦЭМ!$B$39:$B$782,M$83)+'СЕТ СН'!$G$14+СВЦЭМ!$D$10+'СЕТ СН'!$G$6-'СЕТ СН'!$G$26</f>
        <v>1807.6959782700001</v>
      </c>
      <c r="N106" s="36">
        <f>SUMIFS(СВЦЭМ!$D$39:$D$782,СВЦЭМ!$A$39:$A$782,$A106,СВЦЭМ!$B$39:$B$782,N$83)+'СЕТ СН'!$G$14+СВЦЭМ!$D$10+'СЕТ СН'!$G$6-'СЕТ СН'!$G$26</f>
        <v>1794.0493252400001</v>
      </c>
      <c r="O106" s="36">
        <f>SUMIFS(СВЦЭМ!$D$39:$D$782,СВЦЭМ!$A$39:$A$782,$A106,СВЦЭМ!$B$39:$B$782,O$83)+'СЕТ СН'!$G$14+СВЦЭМ!$D$10+'СЕТ СН'!$G$6-'СЕТ СН'!$G$26</f>
        <v>1796.50446689</v>
      </c>
      <c r="P106" s="36">
        <f>SUMIFS(СВЦЭМ!$D$39:$D$782,СВЦЭМ!$A$39:$A$782,$A106,СВЦЭМ!$B$39:$B$782,P$83)+'СЕТ СН'!$G$14+СВЦЭМ!$D$10+'СЕТ СН'!$G$6-'СЕТ СН'!$G$26</f>
        <v>1764.23230534</v>
      </c>
      <c r="Q106" s="36">
        <f>SUMIFS(СВЦЭМ!$D$39:$D$782,СВЦЭМ!$A$39:$A$782,$A106,СВЦЭМ!$B$39:$B$782,Q$83)+'СЕТ СН'!$G$14+СВЦЭМ!$D$10+'СЕТ СН'!$G$6-'СЕТ СН'!$G$26</f>
        <v>1765.2817623599999</v>
      </c>
      <c r="R106" s="36">
        <f>SUMIFS(СВЦЭМ!$D$39:$D$782,СВЦЭМ!$A$39:$A$782,$A106,СВЦЭМ!$B$39:$B$782,R$83)+'СЕТ СН'!$G$14+СВЦЭМ!$D$10+'СЕТ СН'!$G$6-'СЕТ СН'!$G$26</f>
        <v>1804.5353870700001</v>
      </c>
      <c r="S106" s="36">
        <f>SUMIFS(СВЦЭМ!$D$39:$D$782,СВЦЭМ!$A$39:$A$782,$A106,СВЦЭМ!$B$39:$B$782,S$83)+'СЕТ СН'!$G$14+СВЦЭМ!$D$10+'СЕТ СН'!$G$6-'СЕТ СН'!$G$26</f>
        <v>1810.1574725700002</v>
      </c>
      <c r="T106" s="36">
        <f>SUMIFS(СВЦЭМ!$D$39:$D$782,СВЦЭМ!$A$39:$A$782,$A106,СВЦЭМ!$B$39:$B$782,T$83)+'СЕТ СН'!$G$14+СВЦЭМ!$D$10+'СЕТ СН'!$G$6-'СЕТ СН'!$G$26</f>
        <v>1804.1523131399999</v>
      </c>
      <c r="U106" s="36">
        <f>SUMIFS(СВЦЭМ!$D$39:$D$782,СВЦЭМ!$A$39:$A$782,$A106,СВЦЭМ!$B$39:$B$782,U$83)+'СЕТ СН'!$G$14+СВЦЭМ!$D$10+'СЕТ СН'!$G$6-'СЕТ СН'!$G$26</f>
        <v>1816.8587206400002</v>
      </c>
      <c r="V106" s="36">
        <f>SUMIFS(СВЦЭМ!$D$39:$D$782,СВЦЭМ!$A$39:$A$782,$A106,СВЦЭМ!$B$39:$B$782,V$83)+'СЕТ СН'!$G$14+СВЦЭМ!$D$10+'СЕТ СН'!$G$6-'СЕТ СН'!$G$26</f>
        <v>1814.7660271999998</v>
      </c>
      <c r="W106" s="36">
        <f>SUMIFS(СВЦЭМ!$D$39:$D$782,СВЦЭМ!$A$39:$A$782,$A106,СВЦЭМ!$B$39:$B$782,W$83)+'СЕТ СН'!$G$14+СВЦЭМ!$D$10+'СЕТ СН'!$G$6-'СЕТ СН'!$G$26</f>
        <v>1806.8145142399999</v>
      </c>
      <c r="X106" s="36">
        <f>SUMIFS(СВЦЭМ!$D$39:$D$782,СВЦЭМ!$A$39:$A$782,$A106,СВЦЭМ!$B$39:$B$782,X$83)+'СЕТ СН'!$G$14+СВЦЭМ!$D$10+'СЕТ СН'!$G$6-'СЕТ СН'!$G$26</f>
        <v>1847.7831015900001</v>
      </c>
      <c r="Y106" s="36">
        <f>SUMIFS(СВЦЭМ!$D$39:$D$782,СВЦЭМ!$A$39:$A$782,$A106,СВЦЭМ!$B$39:$B$782,Y$83)+'СЕТ СН'!$G$14+СВЦЭМ!$D$10+'СЕТ СН'!$G$6-'СЕТ СН'!$G$26</f>
        <v>1935.7316020100002</v>
      </c>
    </row>
    <row r="107" spans="1:25" ht="15.75" x14ac:dyDescent="0.2">
      <c r="A107" s="35">
        <f t="shared" si="2"/>
        <v>45162</v>
      </c>
      <c r="B107" s="36">
        <f>SUMIFS(СВЦЭМ!$D$39:$D$782,СВЦЭМ!$A$39:$A$782,$A107,СВЦЭМ!$B$39:$B$782,B$83)+'СЕТ СН'!$G$14+СВЦЭМ!$D$10+'СЕТ СН'!$G$6-'СЕТ СН'!$G$26</f>
        <v>1970.7060806600002</v>
      </c>
      <c r="C107" s="36">
        <f>SUMIFS(СВЦЭМ!$D$39:$D$782,СВЦЭМ!$A$39:$A$782,$A107,СВЦЭМ!$B$39:$B$782,C$83)+'СЕТ СН'!$G$14+СВЦЭМ!$D$10+'СЕТ СН'!$G$6-'СЕТ СН'!$G$26</f>
        <v>2045.2730667300002</v>
      </c>
      <c r="D107" s="36">
        <f>SUMIFS(СВЦЭМ!$D$39:$D$782,СВЦЭМ!$A$39:$A$782,$A107,СВЦЭМ!$B$39:$B$782,D$83)+'СЕТ СН'!$G$14+СВЦЭМ!$D$10+'СЕТ СН'!$G$6-'СЕТ СН'!$G$26</f>
        <v>2065.9405477199998</v>
      </c>
      <c r="E107" s="36">
        <f>SUMIFS(СВЦЭМ!$D$39:$D$782,СВЦЭМ!$A$39:$A$782,$A107,СВЦЭМ!$B$39:$B$782,E$83)+'СЕТ СН'!$G$14+СВЦЭМ!$D$10+'СЕТ СН'!$G$6-'СЕТ СН'!$G$26</f>
        <v>2077.84484505</v>
      </c>
      <c r="F107" s="36">
        <f>SUMIFS(СВЦЭМ!$D$39:$D$782,СВЦЭМ!$A$39:$A$782,$A107,СВЦЭМ!$B$39:$B$782,F$83)+'СЕТ СН'!$G$14+СВЦЭМ!$D$10+'СЕТ СН'!$G$6-'СЕТ СН'!$G$26</f>
        <v>2117.5182927700002</v>
      </c>
      <c r="G107" s="36">
        <f>SUMIFS(СВЦЭМ!$D$39:$D$782,СВЦЭМ!$A$39:$A$782,$A107,СВЦЭМ!$B$39:$B$782,G$83)+'СЕТ СН'!$G$14+СВЦЭМ!$D$10+'СЕТ СН'!$G$6-'СЕТ СН'!$G$26</f>
        <v>2096.35992012</v>
      </c>
      <c r="H107" s="36">
        <f>SUMIFS(СВЦЭМ!$D$39:$D$782,СВЦЭМ!$A$39:$A$782,$A107,СВЦЭМ!$B$39:$B$782,H$83)+'СЕТ СН'!$G$14+СВЦЭМ!$D$10+'СЕТ СН'!$G$6-'СЕТ СН'!$G$26</f>
        <v>2013.8724890799999</v>
      </c>
      <c r="I107" s="36">
        <f>SUMIFS(СВЦЭМ!$D$39:$D$782,СВЦЭМ!$A$39:$A$782,$A107,СВЦЭМ!$B$39:$B$782,I$83)+'СЕТ СН'!$G$14+СВЦЭМ!$D$10+'СЕТ СН'!$G$6-'СЕТ СН'!$G$26</f>
        <v>1955.5921222699999</v>
      </c>
      <c r="J107" s="36">
        <f>SUMIFS(СВЦЭМ!$D$39:$D$782,СВЦЭМ!$A$39:$A$782,$A107,СВЦЭМ!$B$39:$B$782,J$83)+'СЕТ СН'!$G$14+СВЦЭМ!$D$10+'СЕТ СН'!$G$6-'СЕТ СН'!$G$26</f>
        <v>1853.1735480900002</v>
      </c>
      <c r="K107" s="36">
        <f>SUMIFS(СВЦЭМ!$D$39:$D$782,СВЦЭМ!$A$39:$A$782,$A107,СВЦЭМ!$B$39:$B$782,K$83)+'СЕТ СН'!$G$14+СВЦЭМ!$D$10+'СЕТ СН'!$G$6-'СЕТ СН'!$G$26</f>
        <v>1822.1333874900001</v>
      </c>
      <c r="L107" s="36">
        <f>SUMIFS(СВЦЭМ!$D$39:$D$782,СВЦЭМ!$A$39:$A$782,$A107,СВЦЭМ!$B$39:$B$782,L$83)+'СЕТ СН'!$G$14+СВЦЭМ!$D$10+'СЕТ СН'!$G$6-'СЕТ СН'!$G$26</f>
        <v>1827.1697756899998</v>
      </c>
      <c r="M107" s="36">
        <f>SUMIFS(СВЦЭМ!$D$39:$D$782,СВЦЭМ!$A$39:$A$782,$A107,СВЦЭМ!$B$39:$B$782,M$83)+'СЕТ СН'!$G$14+СВЦЭМ!$D$10+'СЕТ СН'!$G$6-'СЕТ СН'!$G$26</f>
        <v>1820.29425292</v>
      </c>
      <c r="N107" s="36">
        <f>SUMIFS(СВЦЭМ!$D$39:$D$782,СВЦЭМ!$A$39:$A$782,$A107,СВЦЭМ!$B$39:$B$782,N$83)+'СЕТ СН'!$G$14+СВЦЭМ!$D$10+'СЕТ СН'!$G$6-'СЕТ СН'!$G$26</f>
        <v>1817.1982170400001</v>
      </c>
      <c r="O107" s="36">
        <f>SUMIFS(СВЦЭМ!$D$39:$D$782,СВЦЭМ!$A$39:$A$782,$A107,СВЦЭМ!$B$39:$B$782,O$83)+'СЕТ СН'!$G$14+СВЦЭМ!$D$10+'СЕТ СН'!$G$6-'СЕТ СН'!$G$26</f>
        <v>1815.5299265200001</v>
      </c>
      <c r="P107" s="36">
        <f>SUMIFS(СВЦЭМ!$D$39:$D$782,СВЦЭМ!$A$39:$A$782,$A107,СВЦЭМ!$B$39:$B$782,P$83)+'СЕТ СН'!$G$14+СВЦЭМ!$D$10+'СЕТ СН'!$G$6-'СЕТ СН'!$G$26</f>
        <v>1779.1359185000001</v>
      </c>
      <c r="Q107" s="36">
        <f>SUMIFS(СВЦЭМ!$D$39:$D$782,СВЦЭМ!$A$39:$A$782,$A107,СВЦЭМ!$B$39:$B$782,Q$83)+'СЕТ СН'!$G$14+СВЦЭМ!$D$10+'СЕТ СН'!$G$6-'СЕТ СН'!$G$26</f>
        <v>1795.0522111099999</v>
      </c>
      <c r="R107" s="36">
        <f>SUMIFS(СВЦЭМ!$D$39:$D$782,СВЦЭМ!$A$39:$A$782,$A107,СВЦЭМ!$B$39:$B$782,R$83)+'СЕТ СН'!$G$14+СВЦЭМ!$D$10+'СЕТ СН'!$G$6-'СЕТ СН'!$G$26</f>
        <v>1822.7084760600001</v>
      </c>
      <c r="S107" s="36">
        <f>SUMIFS(СВЦЭМ!$D$39:$D$782,СВЦЭМ!$A$39:$A$782,$A107,СВЦЭМ!$B$39:$B$782,S$83)+'СЕТ СН'!$G$14+СВЦЭМ!$D$10+'СЕТ СН'!$G$6-'СЕТ СН'!$G$26</f>
        <v>1814.2842584300001</v>
      </c>
      <c r="T107" s="36">
        <f>SUMIFS(СВЦЭМ!$D$39:$D$782,СВЦЭМ!$A$39:$A$782,$A107,СВЦЭМ!$B$39:$B$782,T$83)+'СЕТ СН'!$G$14+СВЦЭМ!$D$10+'СЕТ СН'!$G$6-'СЕТ СН'!$G$26</f>
        <v>1823.15087034</v>
      </c>
      <c r="U107" s="36">
        <f>SUMIFS(СВЦЭМ!$D$39:$D$782,СВЦЭМ!$A$39:$A$782,$A107,СВЦЭМ!$B$39:$B$782,U$83)+'СЕТ СН'!$G$14+СВЦЭМ!$D$10+'СЕТ СН'!$G$6-'СЕТ СН'!$G$26</f>
        <v>1829.82366185</v>
      </c>
      <c r="V107" s="36">
        <f>SUMIFS(СВЦЭМ!$D$39:$D$782,СВЦЭМ!$A$39:$A$782,$A107,СВЦЭМ!$B$39:$B$782,V$83)+'СЕТ СН'!$G$14+СВЦЭМ!$D$10+'СЕТ СН'!$G$6-'СЕТ СН'!$G$26</f>
        <v>1817.04594744</v>
      </c>
      <c r="W107" s="36">
        <f>SUMIFS(СВЦЭМ!$D$39:$D$782,СВЦЭМ!$A$39:$A$782,$A107,СВЦЭМ!$B$39:$B$782,W$83)+'СЕТ СН'!$G$14+СВЦЭМ!$D$10+'СЕТ СН'!$G$6-'СЕТ СН'!$G$26</f>
        <v>1784.98585288</v>
      </c>
      <c r="X107" s="36">
        <f>SUMIFS(СВЦЭМ!$D$39:$D$782,СВЦЭМ!$A$39:$A$782,$A107,СВЦЭМ!$B$39:$B$782,X$83)+'СЕТ СН'!$G$14+СВЦЭМ!$D$10+'СЕТ СН'!$G$6-'СЕТ СН'!$G$26</f>
        <v>1834.5325878100002</v>
      </c>
      <c r="Y107" s="36">
        <f>SUMIFS(СВЦЭМ!$D$39:$D$782,СВЦЭМ!$A$39:$A$782,$A107,СВЦЭМ!$B$39:$B$782,Y$83)+'СЕТ СН'!$G$14+СВЦЭМ!$D$10+'СЕТ СН'!$G$6-'СЕТ СН'!$G$26</f>
        <v>1917.54517824</v>
      </c>
    </row>
    <row r="108" spans="1:25" ht="15.75" x14ac:dyDescent="0.2">
      <c r="A108" s="35">
        <f t="shared" si="2"/>
        <v>45163</v>
      </c>
      <c r="B108" s="36">
        <f>SUMIFS(СВЦЭМ!$D$39:$D$782,СВЦЭМ!$A$39:$A$782,$A108,СВЦЭМ!$B$39:$B$782,B$83)+'СЕТ СН'!$G$14+СВЦЭМ!$D$10+'СЕТ СН'!$G$6-'СЕТ СН'!$G$26</f>
        <v>2114.5138379800001</v>
      </c>
      <c r="C108" s="36">
        <f>SUMIFS(СВЦЭМ!$D$39:$D$782,СВЦЭМ!$A$39:$A$782,$A108,СВЦЭМ!$B$39:$B$782,C$83)+'СЕТ СН'!$G$14+СВЦЭМ!$D$10+'СЕТ СН'!$G$6-'СЕТ СН'!$G$26</f>
        <v>2194.0741434699999</v>
      </c>
      <c r="D108" s="36">
        <f>SUMIFS(СВЦЭМ!$D$39:$D$782,СВЦЭМ!$A$39:$A$782,$A108,СВЦЭМ!$B$39:$B$782,D$83)+'СЕТ СН'!$G$14+СВЦЭМ!$D$10+'СЕТ СН'!$G$6-'СЕТ СН'!$G$26</f>
        <v>2219.0632314300001</v>
      </c>
      <c r="E108" s="36">
        <f>SUMIFS(СВЦЭМ!$D$39:$D$782,СВЦЭМ!$A$39:$A$782,$A108,СВЦЭМ!$B$39:$B$782,E$83)+'СЕТ СН'!$G$14+СВЦЭМ!$D$10+'СЕТ СН'!$G$6-'СЕТ СН'!$G$26</f>
        <v>2255.27419134</v>
      </c>
      <c r="F108" s="36">
        <f>SUMIFS(СВЦЭМ!$D$39:$D$782,СВЦЭМ!$A$39:$A$782,$A108,СВЦЭМ!$B$39:$B$782,F$83)+'СЕТ СН'!$G$14+СВЦЭМ!$D$10+'СЕТ СН'!$G$6-'СЕТ СН'!$G$26</f>
        <v>2279.9312271099998</v>
      </c>
      <c r="G108" s="36">
        <f>SUMIFS(СВЦЭМ!$D$39:$D$782,СВЦЭМ!$A$39:$A$782,$A108,СВЦЭМ!$B$39:$B$782,G$83)+'СЕТ СН'!$G$14+СВЦЭМ!$D$10+'СЕТ СН'!$G$6-'СЕТ СН'!$G$26</f>
        <v>2261.9972708</v>
      </c>
      <c r="H108" s="36">
        <f>SUMIFS(СВЦЭМ!$D$39:$D$782,СВЦЭМ!$A$39:$A$782,$A108,СВЦЭМ!$B$39:$B$782,H$83)+'СЕТ СН'!$G$14+СВЦЭМ!$D$10+'СЕТ СН'!$G$6-'СЕТ СН'!$G$26</f>
        <v>2179.3409176300001</v>
      </c>
      <c r="I108" s="36">
        <f>SUMIFS(СВЦЭМ!$D$39:$D$782,СВЦЭМ!$A$39:$A$782,$A108,СВЦЭМ!$B$39:$B$782,I$83)+'СЕТ СН'!$G$14+СВЦЭМ!$D$10+'СЕТ СН'!$G$6-'СЕТ СН'!$G$26</f>
        <v>2068.1652585800002</v>
      </c>
      <c r="J108" s="36">
        <f>SUMIFS(СВЦЭМ!$D$39:$D$782,СВЦЭМ!$A$39:$A$782,$A108,СВЦЭМ!$B$39:$B$782,J$83)+'СЕТ СН'!$G$14+СВЦЭМ!$D$10+'СЕТ СН'!$G$6-'СЕТ СН'!$G$26</f>
        <v>1951.2494614400002</v>
      </c>
      <c r="K108" s="36">
        <f>SUMIFS(СВЦЭМ!$D$39:$D$782,СВЦЭМ!$A$39:$A$782,$A108,СВЦЭМ!$B$39:$B$782,K$83)+'СЕТ СН'!$G$14+СВЦЭМ!$D$10+'СЕТ СН'!$G$6-'СЕТ СН'!$G$26</f>
        <v>1900.6673260699999</v>
      </c>
      <c r="L108" s="36">
        <f>SUMIFS(СВЦЭМ!$D$39:$D$782,СВЦЭМ!$A$39:$A$782,$A108,СВЦЭМ!$B$39:$B$782,L$83)+'СЕТ СН'!$G$14+СВЦЭМ!$D$10+'СЕТ СН'!$G$6-'СЕТ СН'!$G$26</f>
        <v>1892.5115253499998</v>
      </c>
      <c r="M108" s="36">
        <f>SUMIFS(СВЦЭМ!$D$39:$D$782,СВЦЭМ!$A$39:$A$782,$A108,СВЦЭМ!$B$39:$B$782,M$83)+'СЕТ СН'!$G$14+СВЦЭМ!$D$10+'СЕТ СН'!$G$6-'СЕТ СН'!$G$26</f>
        <v>1871.0261992599999</v>
      </c>
      <c r="N108" s="36">
        <f>SUMIFS(СВЦЭМ!$D$39:$D$782,СВЦЭМ!$A$39:$A$782,$A108,СВЦЭМ!$B$39:$B$782,N$83)+'СЕТ СН'!$G$14+СВЦЭМ!$D$10+'СЕТ СН'!$G$6-'СЕТ СН'!$G$26</f>
        <v>1886.06739702</v>
      </c>
      <c r="O108" s="36">
        <f>SUMIFS(СВЦЭМ!$D$39:$D$782,СВЦЭМ!$A$39:$A$782,$A108,СВЦЭМ!$B$39:$B$782,O$83)+'СЕТ СН'!$G$14+СВЦЭМ!$D$10+'СЕТ СН'!$G$6-'СЕТ СН'!$G$26</f>
        <v>1869.9174053900001</v>
      </c>
      <c r="P108" s="36">
        <f>SUMIFS(СВЦЭМ!$D$39:$D$782,СВЦЭМ!$A$39:$A$782,$A108,СВЦЭМ!$B$39:$B$782,P$83)+'СЕТ СН'!$G$14+СВЦЭМ!$D$10+'СЕТ СН'!$G$6-'СЕТ СН'!$G$26</f>
        <v>1840.7218324700002</v>
      </c>
      <c r="Q108" s="36">
        <f>SUMIFS(СВЦЭМ!$D$39:$D$782,СВЦЭМ!$A$39:$A$782,$A108,СВЦЭМ!$B$39:$B$782,Q$83)+'СЕТ СН'!$G$14+СВЦЭМ!$D$10+'СЕТ СН'!$G$6-'СЕТ СН'!$G$26</f>
        <v>1806.25555837</v>
      </c>
      <c r="R108" s="36">
        <f>SUMIFS(СВЦЭМ!$D$39:$D$782,СВЦЭМ!$A$39:$A$782,$A108,СВЦЭМ!$B$39:$B$782,R$83)+'СЕТ СН'!$G$14+СВЦЭМ!$D$10+'СЕТ СН'!$G$6-'СЕТ СН'!$G$26</f>
        <v>1823.3768119900001</v>
      </c>
      <c r="S108" s="36">
        <f>SUMIFS(СВЦЭМ!$D$39:$D$782,СВЦЭМ!$A$39:$A$782,$A108,СВЦЭМ!$B$39:$B$782,S$83)+'СЕТ СН'!$G$14+СВЦЭМ!$D$10+'СЕТ СН'!$G$6-'СЕТ СН'!$G$26</f>
        <v>1825.87798681</v>
      </c>
      <c r="T108" s="36">
        <f>SUMIFS(СВЦЭМ!$D$39:$D$782,СВЦЭМ!$A$39:$A$782,$A108,СВЦЭМ!$B$39:$B$782,T$83)+'СЕТ СН'!$G$14+СВЦЭМ!$D$10+'СЕТ СН'!$G$6-'СЕТ СН'!$G$26</f>
        <v>1837.3600273699999</v>
      </c>
      <c r="U108" s="36">
        <f>SUMIFS(СВЦЭМ!$D$39:$D$782,СВЦЭМ!$A$39:$A$782,$A108,СВЦЭМ!$B$39:$B$782,U$83)+'СЕТ СН'!$G$14+СВЦЭМ!$D$10+'СЕТ СН'!$G$6-'СЕТ СН'!$G$26</f>
        <v>1844.7255736800003</v>
      </c>
      <c r="V108" s="36">
        <f>SUMIFS(СВЦЭМ!$D$39:$D$782,СВЦЭМ!$A$39:$A$782,$A108,СВЦЭМ!$B$39:$B$782,V$83)+'СЕТ СН'!$G$14+СВЦЭМ!$D$10+'СЕТ СН'!$G$6-'СЕТ СН'!$G$26</f>
        <v>1837.7034747100001</v>
      </c>
      <c r="W108" s="36">
        <f>SUMIFS(СВЦЭМ!$D$39:$D$782,СВЦЭМ!$A$39:$A$782,$A108,СВЦЭМ!$B$39:$B$782,W$83)+'СЕТ СН'!$G$14+СВЦЭМ!$D$10+'СЕТ СН'!$G$6-'СЕТ СН'!$G$26</f>
        <v>1836.3594707400002</v>
      </c>
      <c r="X108" s="36">
        <f>SUMIFS(СВЦЭМ!$D$39:$D$782,СВЦЭМ!$A$39:$A$782,$A108,СВЦЭМ!$B$39:$B$782,X$83)+'СЕТ СН'!$G$14+СВЦЭМ!$D$10+'СЕТ СН'!$G$6-'СЕТ СН'!$G$26</f>
        <v>1933.0625680600001</v>
      </c>
      <c r="Y108" s="36">
        <f>SUMIFS(СВЦЭМ!$D$39:$D$782,СВЦЭМ!$A$39:$A$782,$A108,СВЦЭМ!$B$39:$B$782,Y$83)+'СЕТ СН'!$G$14+СВЦЭМ!$D$10+'СЕТ СН'!$G$6-'СЕТ СН'!$G$26</f>
        <v>2069.7143170099998</v>
      </c>
    </row>
    <row r="109" spans="1:25" ht="15.75" x14ac:dyDescent="0.2">
      <c r="A109" s="35">
        <f t="shared" si="2"/>
        <v>45164</v>
      </c>
      <c r="B109" s="36">
        <f>SUMIFS(СВЦЭМ!$D$39:$D$782,СВЦЭМ!$A$39:$A$782,$A109,СВЦЭМ!$B$39:$B$782,B$83)+'СЕТ СН'!$G$14+СВЦЭМ!$D$10+'СЕТ СН'!$G$6-'СЕТ СН'!$G$26</f>
        <v>1952.4549488900002</v>
      </c>
      <c r="C109" s="36">
        <f>SUMIFS(СВЦЭМ!$D$39:$D$782,СВЦЭМ!$A$39:$A$782,$A109,СВЦЭМ!$B$39:$B$782,C$83)+'СЕТ СН'!$G$14+СВЦЭМ!$D$10+'СЕТ СН'!$G$6-'СЕТ СН'!$G$26</f>
        <v>2042.7658638799999</v>
      </c>
      <c r="D109" s="36">
        <f>SUMIFS(СВЦЭМ!$D$39:$D$782,СВЦЭМ!$A$39:$A$782,$A109,СВЦЭМ!$B$39:$B$782,D$83)+'СЕТ СН'!$G$14+СВЦЭМ!$D$10+'СЕТ СН'!$G$6-'СЕТ СН'!$G$26</f>
        <v>2114.4658676899999</v>
      </c>
      <c r="E109" s="36">
        <f>SUMIFS(СВЦЭМ!$D$39:$D$782,СВЦЭМ!$A$39:$A$782,$A109,СВЦЭМ!$B$39:$B$782,E$83)+'СЕТ СН'!$G$14+СВЦЭМ!$D$10+'СЕТ СН'!$G$6-'СЕТ СН'!$G$26</f>
        <v>2139.58133357</v>
      </c>
      <c r="F109" s="36">
        <f>SUMIFS(СВЦЭМ!$D$39:$D$782,СВЦЭМ!$A$39:$A$782,$A109,СВЦЭМ!$B$39:$B$782,F$83)+'СЕТ СН'!$G$14+СВЦЭМ!$D$10+'СЕТ СН'!$G$6-'СЕТ СН'!$G$26</f>
        <v>2187.2025140999999</v>
      </c>
      <c r="G109" s="36">
        <f>SUMIFS(СВЦЭМ!$D$39:$D$782,СВЦЭМ!$A$39:$A$782,$A109,СВЦЭМ!$B$39:$B$782,G$83)+'СЕТ СН'!$G$14+СВЦЭМ!$D$10+'СЕТ СН'!$G$6-'СЕТ СН'!$G$26</f>
        <v>2172.9087100400002</v>
      </c>
      <c r="H109" s="36">
        <f>SUMIFS(СВЦЭМ!$D$39:$D$782,СВЦЭМ!$A$39:$A$782,$A109,СВЦЭМ!$B$39:$B$782,H$83)+'СЕТ СН'!$G$14+СВЦЭМ!$D$10+'СЕТ СН'!$G$6-'СЕТ СН'!$G$26</f>
        <v>2131.5158974800001</v>
      </c>
      <c r="I109" s="36">
        <f>SUMIFS(СВЦЭМ!$D$39:$D$782,СВЦЭМ!$A$39:$A$782,$A109,СВЦЭМ!$B$39:$B$782,I$83)+'СЕТ СН'!$G$14+СВЦЭМ!$D$10+'СЕТ СН'!$G$6-'СЕТ СН'!$G$26</f>
        <v>2051.5010750500001</v>
      </c>
      <c r="J109" s="36">
        <f>SUMIFS(СВЦЭМ!$D$39:$D$782,СВЦЭМ!$A$39:$A$782,$A109,СВЦЭМ!$B$39:$B$782,J$83)+'СЕТ СН'!$G$14+СВЦЭМ!$D$10+'СЕТ СН'!$G$6-'СЕТ СН'!$G$26</f>
        <v>1940.38939192</v>
      </c>
      <c r="K109" s="36">
        <f>SUMIFS(СВЦЭМ!$D$39:$D$782,СВЦЭМ!$A$39:$A$782,$A109,СВЦЭМ!$B$39:$B$782,K$83)+'СЕТ СН'!$G$14+СВЦЭМ!$D$10+'СЕТ СН'!$G$6-'СЕТ СН'!$G$26</f>
        <v>1828.9389964400002</v>
      </c>
      <c r="L109" s="36">
        <f>SUMIFS(СВЦЭМ!$D$39:$D$782,СВЦЭМ!$A$39:$A$782,$A109,СВЦЭМ!$B$39:$B$782,L$83)+'СЕТ СН'!$G$14+СВЦЭМ!$D$10+'СЕТ СН'!$G$6-'СЕТ СН'!$G$26</f>
        <v>1774.1266410799999</v>
      </c>
      <c r="M109" s="36">
        <f>SUMIFS(СВЦЭМ!$D$39:$D$782,СВЦЭМ!$A$39:$A$782,$A109,СВЦЭМ!$B$39:$B$782,M$83)+'СЕТ СН'!$G$14+СВЦЭМ!$D$10+'СЕТ СН'!$G$6-'СЕТ СН'!$G$26</f>
        <v>1796.7141647500002</v>
      </c>
      <c r="N109" s="36">
        <f>SUMIFS(СВЦЭМ!$D$39:$D$782,СВЦЭМ!$A$39:$A$782,$A109,СВЦЭМ!$B$39:$B$782,N$83)+'СЕТ СН'!$G$14+СВЦЭМ!$D$10+'СЕТ СН'!$G$6-'СЕТ СН'!$G$26</f>
        <v>1778.4840804599999</v>
      </c>
      <c r="O109" s="36">
        <f>SUMIFS(СВЦЭМ!$D$39:$D$782,СВЦЭМ!$A$39:$A$782,$A109,СВЦЭМ!$B$39:$B$782,O$83)+'СЕТ СН'!$G$14+СВЦЭМ!$D$10+'СЕТ СН'!$G$6-'СЕТ СН'!$G$26</f>
        <v>1786.5002336100001</v>
      </c>
      <c r="P109" s="36">
        <f>SUMIFS(СВЦЭМ!$D$39:$D$782,СВЦЭМ!$A$39:$A$782,$A109,СВЦЭМ!$B$39:$B$782,P$83)+'СЕТ СН'!$G$14+СВЦЭМ!$D$10+'СЕТ СН'!$G$6-'СЕТ СН'!$G$26</f>
        <v>1766.7631287200002</v>
      </c>
      <c r="Q109" s="36">
        <f>SUMIFS(СВЦЭМ!$D$39:$D$782,СВЦЭМ!$A$39:$A$782,$A109,СВЦЭМ!$B$39:$B$782,Q$83)+'СЕТ СН'!$G$14+СВЦЭМ!$D$10+'СЕТ СН'!$G$6-'СЕТ СН'!$G$26</f>
        <v>1769.6870577200002</v>
      </c>
      <c r="R109" s="36">
        <f>SUMIFS(СВЦЭМ!$D$39:$D$782,СВЦЭМ!$A$39:$A$782,$A109,СВЦЭМ!$B$39:$B$782,R$83)+'СЕТ СН'!$G$14+СВЦЭМ!$D$10+'СЕТ СН'!$G$6-'СЕТ СН'!$G$26</f>
        <v>1784.6425573800002</v>
      </c>
      <c r="S109" s="36">
        <f>SUMIFS(СВЦЭМ!$D$39:$D$782,СВЦЭМ!$A$39:$A$782,$A109,СВЦЭМ!$B$39:$B$782,S$83)+'СЕТ СН'!$G$14+СВЦЭМ!$D$10+'СЕТ СН'!$G$6-'СЕТ СН'!$G$26</f>
        <v>1786.0548797299998</v>
      </c>
      <c r="T109" s="36">
        <f>SUMIFS(СВЦЭМ!$D$39:$D$782,СВЦЭМ!$A$39:$A$782,$A109,СВЦЭМ!$B$39:$B$782,T$83)+'СЕТ СН'!$G$14+СВЦЭМ!$D$10+'СЕТ СН'!$G$6-'СЕТ СН'!$G$26</f>
        <v>1792.9363199899999</v>
      </c>
      <c r="U109" s="36">
        <f>SUMIFS(СВЦЭМ!$D$39:$D$782,СВЦЭМ!$A$39:$A$782,$A109,СВЦЭМ!$B$39:$B$782,U$83)+'СЕТ СН'!$G$14+СВЦЭМ!$D$10+'СЕТ СН'!$G$6-'СЕТ СН'!$G$26</f>
        <v>1793.36385092</v>
      </c>
      <c r="V109" s="36">
        <f>SUMIFS(СВЦЭМ!$D$39:$D$782,СВЦЭМ!$A$39:$A$782,$A109,СВЦЭМ!$B$39:$B$782,V$83)+'СЕТ СН'!$G$14+СВЦЭМ!$D$10+'СЕТ СН'!$G$6-'СЕТ СН'!$G$26</f>
        <v>1803.9373059600002</v>
      </c>
      <c r="W109" s="36">
        <f>SUMIFS(СВЦЭМ!$D$39:$D$782,СВЦЭМ!$A$39:$A$782,$A109,СВЦЭМ!$B$39:$B$782,W$83)+'СЕТ СН'!$G$14+СВЦЭМ!$D$10+'СЕТ СН'!$G$6-'СЕТ СН'!$G$26</f>
        <v>1794.4647731099999</v>
      </c>
      <c r="X109" s="36">
        <f>SUMIFS(СВЦЭМ!$D$39:$D$782,СВЦЭМ!$A$39:$A$782,$A109,СВЦЭМ!$B$39:$B$782,X$83)+'СЕТ СН'!$G$14+СВЦЭМ!$D$10+'СЕТ СН'!$G$6-'СЕТ СН'!$G$26</f>
        <v>1874.1050863800001</v>
      </c>
      <c r="Y109" s="36">
        <f>SUMIFS(СВЦЭМ!$D$39:$D$782,СВЦЭМ!$A$39:$A$782,$A109,СВЦЭМ!$B$39:$B$782,Y$83)+'СЕТ СН'!$G$14+СВЦЭМ!$D$10+'СЕТ СН'!$G$6-'СЕТ СН'!$G$26</f>
        <v>2019.9928964000001</v>
      </c>
    </row>
    <row r="110" spans="1:25" ht="15.75" x14ac:dyDescent="0.2">
      <c r="A110" s="35">
        <f t="shared" si="2"/>
        <v>45165</v>
      </c>
      <c r="B110" s="36">
        <f>SUMIFS(СВЦЭМ!$D$39:$D$782,СВЦЭМ!$A$39:$A$782,$A110,СВЦЭМ!$B$39:$B$782,B$83)+'СЕТ СН'!$G$14+СВЦЭМ!$D$10+'СЕТ СН'!$G$6-'СЕТ СН'!$G$26</f>
        <v>2171.9915272600001</v>
      </c>
      <c r="C110" s="36">
        <f>SUMIFS(СВЦЭМ!$D$39:$D$782,СВЦЭМ!$A$39:$A$782,$A110,СВЦЭМ!$B$39:$B$782,C$83)+'СЕТ СН'!$G$14+СВЦЭМ!$D$10+'СЕТ СН'!$G$6-'СЕТ СН'!$G$26</f>
        <v>2255.9648546399999</v>
      </c>
      <c r="D110" s="36">
        <f>SUMIFS(СВЦЭМ!$D$39:$D$782,СВЦЭМ!$A$39:$A$782,$A110,СВЦЭМ!$B$39:$B$782,D$83)+'СЕТ СН'!$G$14+СВЦЭМ!$D$10+'СЕТ СН'!$G$6-'СЕТ СН'!$G$26</f>
        <v>2300.807652</v>
      </c>
      <c r="E110" s="36">
        <f>SUMIFS(СВЦЭМ!$D$39:$D$782,СВЦЭМ!$A$39:$A$782,$A110,СВЦЭМ!$B$39:$B$782,E$83)+'СЕТ СН'!$G$14+СВЦЭМ!$D$10+'СЕТ СН'!$G$6-'СЕТ СН'!$G$26</f>
        <v>2338.1001799800001</v>
      </c>
      <c r="F110" s="36">
        <f>SUMIFS(СВЦЭМ!$D$39:$D$782,СВЦЭМ!$A$39:$A$782,$A110,СВЦЭМ!$B$39:$B$782,F$83)+'СЕТ СН'!$G$14+СВЦЭМ!$D$10+'СЕТ СН'!$G$6-'СЕТ СН'!$G$26</f>
        <v>2371.61856364</v>
      </c>
      <c r="G110" s="36">
        <f>SUMIFS(СВЦЭМ!$D$39:$D$782,СВЦЭМ!$A$39:$A$782,$A110,СВЦЭМ!$B$39:$B$782,G$83)+'СЕТ СН'!$G$14+СВЦЭМ!$D$10+'СЕТ СН'!$G$6-'СЕТ СН'!$G$26</f>
        <v>2362.9844298899998</v>
      </c>
      <c r="H110" s="36">
        <f>SUMIFS(СВЦЭМ!$D$39:$D$782,СВЦЭМ!$A$39:$A$782,$A110,СВЦЭМ!$B$39:$B$782,H$83)+'СЕТ СН'!$G$14+СВЦЭМ!$D$10+'СЕТ СН'!$G$6-'СЕТ СН'!$G$26</f>
        <v>2306.1248811999999</v>
      </c>
      <c r="I110" s="36">
        <f>SUMIFS(СВЦЭМ!$D$39:$D$782,СВЦЭМ!$A$39:$A$782,$A110,СВЦЭМ!$B$39:$B$782,I$83)+'СЕТ СН'!$G$14+СВЦЭМ!$D$10+'СЕТ СН'!$G$6-'СЕТ СН'!$G$26</f>
        <v>2271.01079067</v>
      </c>
      <c r="J110" s="36">
        <f>SUMIFS(СВЦЭМ!$D$39:$D$782,СВЦЭМ!$A$39:$A$782,$A110,СВЦЭМ!$B$39:$B$782,J$83)+'СЕТ СН'!$G$14+СВЦЭМ!$D$10+'СЕТ СН'!$G$6-'СЕТ СН'!$G$26</f>
        <v>2139.0590833900001</v>
      </c>
      <c r="K110" s="36">
        <f>SUMIFS(СВЦЭМ!$D$39:$D$782,СВЦЭМ!$A$39:$A$782,$A110,СВЦЭМ!$B$39:$B$782,K$83)+'СЕТ СН'!$G$14+СВЦЭМ!$D$10+'СЕТ СН'!$G$6-'СЕТ СН'!$G$26</f>
        <v>2017.2987874300002</v>
      </c>
      <c r="L110" s="36">
        <f>SUMIFS(СВЦЭМ!$D$39:$D$782,СВЦЭМ!$A$39:$A$782,$A110,СВЦЭМ!$B$39:$B$782,L$83)+'СЕТ СН'!$G$14+СВЦЭМ!$D$10+'СЕТ СН'!$G$6-'СЕТ СН'!$G$26</f>
        <v>1958.3918713200001</v>
      </c>
      <c r="M110" s="36">
        <f>SUMIFS(СВЦЭМ!$D$39:$D$782,СВЦЭМ!$A$39:$A$782,$A110,СВЦЭМ!$B$39:$B$782,M$83)+'СЕТ СН'!$G$14+СВЦЭМ!$D$10+'СЕТ СН'!$G$6-'СЕТ СН'!$G$26</f>
        <v>1925.4744709299998</v>
      </c>
      <c r="N110" s="36">
        <f>SUMIFS(СВЦЭМ!$D$39:$D$782,СВЦЭМ!$A$39:$A$782,$A110,СВЦЭМ!$B$39:$B$782,N$83)+'СЕТ СН'!$G$14+СВЦЭМ!$D$10+'СЕТ СН'!$G$6-'СЕТ СН'!$G$26</f>
        <v>1910.5924919700001</v>
      </c>
      <c r="O110" s="36">
        <f>SUMIFS(СВЦЭМ!$D$39:$D$782,СВЦЭМ!$A$39:$A$782,$A110,СВЦЭМ!$B$39:$B$782,O$83)+'СЕТ СН'!$G$14+СВЦЭМ!$D$10+'СЕТ СН'!$G$6-'СЕТ СН'!$G$26</f>
        <v>1916.3634032200002</v>
      </c>
      <c r="P110" s="36">
        <f>SUMIFS(СВЦЭМ!$D$39:$D$782,СВЦЭМ!$A$39:$A$782,$A110,СВЦЭМ!$B$39:$B$782,P$83)+'СЕТ СН'!$G$14+СВЦЭМ!$D$10+'СЕТ СН'!$G$6-'СЕТ СН'!$G$26</f>
        <v>1884.6098101000002</v>
      </c>
      <c r="Q110" s="36">
        <f>SUMIFS(СВЦЭМ!$D$39:$D$782,СВЦЭМ!$A$39:$A$782,$A110,СВЦЭМ!$B$39:$B$782,Q$83)+'СЕТ СН'!$G$14+СВЦЭМ!$D$10+'СЕТ СН'!$G$6-'СЕТ СН'!$G$26</f>
        <v>1886.2295801</v>
      </c>
      <c r="R110" s="36">
        <f>SUMIFS(СВЦЭМ!$D$39:$D$782,СВЦЭМ!$A$39:$A$782,$A110,СВЦЭМ!$B$39:$B$782,R$83)+'СЕТ СН'!$G$14+СВЦЭМ!$D$10+'СЕТ СН'!$G$6-'СЕТ СН'!$G$26</f>
        <v>1923.32847614</v>
      </c>
      <c r="S110" s="36">
        <f>SUMIFS(СВЦЭМ!$D$39:$D$782,СВЦЭМ!$A$39:$A$782,$A110,СВЦЭМ!$B$39:$B$782,S$83)+'СЕТ СН'!$G$14+СВЦЭМ!$D$10+'СЕТ СН'!$G$6-'СЕТ СН'!$G$26</f>
        <v>1927.3222888700002</v>
      </c>
      <c r="T110" s="36">
        <f>SUMIFS(СВЦЭМ!$D$39:$D$782,СВЦЭМ!$A$39:$A$782,$A110,СВЦЭМ!$B$39:$B$782,T$83)+'СЕТ СН'!$G$14+СВЦЭМ!$D$10+'СЕТ СН'!$G$6-'СЕТ СН'!$G$26</f>
        <v>1932.7899046400003</v>
      </c>
      <c r="U110" s="36">
        <f>SUMIFS(СВЦЭМ!$D$39:$D$782,СВЦЭМ!$A$39:$A$782,$A110,СВЦЭМ!$B$39:$B$782,U$83)+'СЕТ СН'!$G$14+СВЦЭМ!$D$10+'СЕТ СН'!$G$6-'СЕТ СН'!$G$26</f>
        <v>1936.54624109</v>
      </c>
      <c r="V110" s="36">
        <f>SUMIFS(СВЦЭМ!$D$39:$D$782,СВЦЭМ!$A$39:$A$782,$A110,СВЦЭМ!$B$39:$B$782,V$83)+'СЕТ СН'!$G$14+СВЦЭМ!$D$10+'СЕТ СН'!$G$6-'СЕТ СН'!$G$26</f>
        <v>1923.29453517</v>
      </c>
      <c r="W110" s="36">
        <f>SUMIFS(СВЦЭМ!$D$39:$D$782,СВЦЭМ!$A$39:$A$782,$A110,СВЦЭМ!$B$39:$B$782,W$83)+'СЕТ СН'!$G$14+СВЦЭМ!$D$10+'СЕТ СН'!$G$6-'СЕТ СН'!$G$26</f>
        <v>1923.6378867600001</v>
      </c>
      <c r="X110" s="36">
        <f>SUMIFS(СВЦЭМ!$D$39:$D$782,СВЦЭМ!$A$39:$A$782,$A110,СВЦЭМ!$B$39:$B$782,X$83)+'СЕТ СН'!$G$14+СВЦЭМ!$D$10+'СЕТ СН'!$G$6-'СЕТ СН'!$G$26</f>
        <v>2005.04136148</v>
      </c>
      <c r="Y110" s="36">
        <f>SUMIFS(СВЦЭМ!$D$39:$D$782,СВЦЭМ!$A$39:$A$782,$A110,СВЦЭМ!$B$39:$B$782,Y$83)+'СЕТ СН'!$G$14+СВЦЭМ!$D$10+'СЕТ СН'!$G$6-'СЕТ СН'!$G$26</f>
        <v>2078.8053371999999</v>
      </c>
    </row>
    <row r="111" spans="1:25" ht="15.75" x14ac:dyDescent="0.2">
      <c r="A111" s="35">
        <f t="shared" si="2"/>
        <v>45166</v>
      </c>
      <c r="B111" s="36">
        <f>SUMIFS(СВЦЭМ!$D$39:$D$782,СВЦЭМ!$A$39:$A$782,$A111,СВЦЭМ!$B$39:$B$782,B$83)+'СЕТ СН'!$G$14+СВЦЭМ!$D$10+'СЕТ СН'!$G$6-'СЕТ СН'!$G$26</f>
        <v>2027.69261048</v>
      </c>
      <c r="C111" s="36">
        <f>SUMIFS(СВЦЭМ!$D$39:$D$782,СВЦЭМ!$A$39:$A$782,$A111,СВЦЭМ!$B$39:$B$782,C$83)+'СЕТ СН'!$G$14+СВЦЭМ!$D$10+'СЕТ СН'!$G$6-'СЕТ СН'!$G$26</f>
        <v>2115.71458424</v>
      </c>
      <c r="D111" s="36">
        <f>SUMIFS(СВЦЭМ!$D$39:$D$782,СВЦЭМ!$A$39:$A$782,$A111,СВЦЭМ!$B$39:$B$782,D$83)+'СЕТ СН'!$G$14+СВЦЭМ!$D$10+'СЕТ СН'!$G$6-'СЕТ СН'!$G$26</f>
        <v>2156.0668603899999</v>
      </c>
      <c r="E111" s="36">
        <f>SUMIFS(СВЦЭМ!$D$39:$D$782,СВЦЭМ!$A$39:$A$782,$A111,СВЦЭМ!$B$39:$B$782,E$83)+'СЕТ СН'!$G$14+СВЦЭМ!$D$10+'СЕТ СН'!$G$6-'СЕТ СН'!$G$26</f>
        <v>2193.8315483900001</v>
      </c>
      <c r="F111" s="36">
        <f>SUMIFS(СВЦЭМ!$D$39:$D$782,СВЦЭМ!$A$39:$A$782,$A111,СВЦЭМ!$B$39:$B$782,F$83)+'СЕТ СН'!$G$14+СВЦЭМ!$D$10+'СЕТ СН'!$G$6-'СЕТ СН'!$G$26</f>
        <v>2243.1016512000001</v>
      </c>
      <c r="G111" s="36">
        <f>SUMIFS(СВЦЭМ!$D$39:$D$782,СВЦЭМ!$A$39:$A$782,$A111,СВЦЭМ!$B$39:$B$782,G$83)+'СЕТ СН'!$G$14+СВЦЭМ!$D$10+'СЕТ СН'!$G$6-'СЕТ СН'!$G$26</f>
        <v>2251.2390878599999</v>
      </c>
      <c r="H111" s="36">
        <f>SUMIFS(СВЦЭМ!$D$39:$D$782,СВЦЭМ!$A$39:$A$782,$A111,СВЦЭМ!$B$39:$B$782,H$83)+'СЕТ СН'!$G$14+СВЦЭМ!$D$10+'СЕТ СН'!$G$6-'СЕТ СН'!$G$26</f>
        <v>2260.6316369800002</v>
      </c>
      <c r="I111" s="36">
        <f>SUMIFS(СВЦЭМ!$D$39:$D$782,СВЦЭМ!$A$39:$A$782,$A111,СВЦЭМ!$B$39:$B$782,I$83)+'СЕТ СН'!$G$14+СВЦЭМ!$D$10+'СЕТ СН'!$G$6-'СЕТ СН'!$G$26</f>
        <v>2037.2241747100002</v>
      </c>
      <c r="J111" s="36">
        <f>SUMIFS(СВЦЭМ!$D$39:$D$782,СВЦЭМ!$A$39:$A$782,$A111,СВЦЭМ!$B$39:$B$782,J$83)+'СЕТ СН'!$G$14+СВЦЭМ!$D$10+'СЕТ СН'!$G$6-'СЕТ СН'!$G$26</f>
        <v>1908.5952768000002</v>
      </c>
      <c r="K111" s="36">
        <f>SUMIFS(СВЦЭМ!$D$39:$D$782,СВЦЭМ!$A$39:$A$782,$A111,СВЦЭМ!$B$39:$B$782,K$83)+'СЕТ СН'!$G$14+СВЦЭМ!$D$10+'СЕТ СН'!$G$6-'СЕТ СН'!$G$26</f>
        <v>1840.6140214800002</v>
      </c>
      <c r="L111" s="36">
        <f>SUMIFS(СВЦЭМ!$D$39:$D$782,СВЦЭМ!$A$39:$A$782,$A111,СВЦЭМ!$B$39:$B$782,L$83)+'СЕТ СН'!$G$14+СВЦЭМ!$D$10+'СЕТ СН'!$G$6-'СЕТ СН'!$G$26</f>
        <v>1769.1176311499999</v>
      </c>
      <c r="M111" s="36">
        <f>SUMIFS(СВЦЭМ!$D$39:$D$782,СВЦЭМ!$A$39:$A$782,$A111,СВЦЭМ!$B$39:$B$782,M$83)+'СЕТ СН'!$G$14+СВЦЭМ!$D$10+'СЕТ СН'!$G$6-'СЕТ СН'!$G$26</f>
        <v>1757.5526781100002</v>
      </c>
      <c r="N111" s="36">
        <f>SUMIFS(СВЦЭМ!$D$39:$D$782,СВЦЭМ!$A$39:$A$782,$A111,СВЦЭМ!$B$39:$B$782,N$83)+'СЕТ СН'!$G$14+СВЦЭМ!$D$10+'СЕТ СН'!$G$6-'СЕТ СН'!$G$26</f>
        <v>1746.70040767</v>
      </c>
      <c r="O111" s="36">
        <f>SUMIFS(СВЦЭМ!$D$39:$D$782,СВЦЭМ!$A$39:$A$782,$A111,СВЦЭМ!$B$39:$B$782,O$83)+'СЕТ СН'!$G$14+СВЦЭМ!$D$10+'СЕТ СН'!$G$6-'СЕТ СН'!$G$26</f>
        <v>1741.6570558500002</v>
      </c>
      <c r="P111" s="36">
        <f>SUMIFS(СВЦЭМ!$D$39:$D$782,СВЦЭМ!$A$39:$A$782,$A111,СВЦЭМ!$B$39:$B$782,P$83)+'СЕТ СН'!$G$14+СВЦЭМ!$D$10+'СЕТ СН'!$G$6-'СЕТ СН'!$G$26</f>
        <v>1710.1698438799999</v>
      </c>
      <c r="Q111" s="36">
        <f>SUMIFS(СВЦЭМ!$D$39:$D$782,СВЦЭМ!$A$39:$A$782,$A111,СВЦЭМ!$B$39:$B$782,Q$83)+'СЕТ СН'!$G$14+СВЦЭМ!$D$10+'СЕТ СН'!$G$6-'СЕТ СН'!$G$26</f>
        <v>1734.1017174799999</v>
      </c>
      <c r="R111" s="36">
        <f>SUMIFS(СВЦЭМ!$D$39:$D$782,СВЦЭМ!$A$39:$A$782,$A111,СВЦЭМ!$B$39:$B$782,R$83)+'СЕТ СН'!$G$14+СВЦЭМ!$D$10+'СЕТ СН'!$G$6-'СЕТ СН'!$G$26</f>
        <v>1772.3089653800002</v>
      </c>
      <c r="S111" s="36">
        <f>SUMIFS(СВЦЭМ!$D$39:$D$782,СВЦЭМ!$A$39:$A$782,$A111,СВЦЭМ!$B$39:$B$782,S$83)+'СЕТ СН'!$G$14+СВЦЭМ!$D$10+'СЕТ СН'!$G$6-'СЕТ СН'!$G$26</f>
        <v>1771.8418090599998</v>
      </c>
      <c r="T111" s="36">
        <f>SUMIFS(СВЦЭМ!$D$39:$D$782,СВЦЭМ!$A$39:$A$782,$A111,СВЦЭМ!$B$39:$B$782,T$83)+'СЕТ СН'!$G$14+СВЦЭМ!$D$10+'СЕТ СН'!$G$6-'СЕТ СН'!$G$26</f>
        <v>1784.0514582400001</v>
      </c>
      <c r="U111" s="36">
        <f>SUMIFS(СВЦЭМ!$D$39:$D$782,СВЦЭМ!$A$39:$A$782,$A111,СВЦЭМ!$B$39:$B$782,U$83)+'СЕТ СН'!$G$14+СВЦЭМ!$D$10+'СЕТ СН'!$G$6-'СЕТ СН'!$G$26</f>
        <v>1804.7007987000002</v>
      </c>
      <c r="V111" s="36">
        <f>SUMIFS(СВЦЭМ!$D$39:$D$782,СВЦЭМ!$A$39:$A$782,$A111,СВЦЭМ!$B$39:$B$782,V$83)+'СЕТ СН'!$G$14+СВЦЭМ!$D$10+'СЕТ СН'!$G$6-'СЕТ СН'!$G$26</f>
        <v>1785.3305083700002</v>
      </c>
      <c r="W111" s="36">
        <f>SUMIFS(СВЦЭМ!$D$39:$D$782,СВЦЭМ!$A$39:$A$782,$A111,СВЦЭМ!$B$39:$B$782,W$83)+'СЕТ СН'!$G$14+СВЦЭМ!$D$10+'СЕТ СН'!$G$6-'СЕТ СН'!$G$26</f>
        <v>1787.2870380099998</v>
      </c>
      <c r="X111" s="36">
        <f>SUMIFS(СВЦЭМ!$D$39:$D$782,СВЦЭМ!$A$39:$A$782,$A111,СВЦЭМ!$B$39:$B$782,X$83)+'СЕТ СН'!$G$14+СВЦЭМ!$D$10+'СЕТ СН'!$G$6-'СЕТ СН'!$G$26</f>
        <v>1873.3615172200002</v>
      </c>
      <c r="Y111" s="36">
        <f>SUMIFS(СВЦЭМ!$D$39:$D$782,СВЦЭМ!$A$39:$A$782,$A111,СВЦЭМ!$B$39:$B$782,Y$83)+'СЕТ СН'!$G$14+СВЦЭМ!$D$10+'СЕТ СН'!$G$6-'СЕТ СН'!$G$26</f>
        <v>1956.4693662600002</v>
      </c>
    </row>
    <row r="112" spans="1:25" ht="15.75" x14ac:dyDescent="0.2">
      <c r="A112" s="35">
        <f t="shared" si="2"/>
        <v>45167</v>
      </c>
      <c r="B112" s="36">
        <f>SUMIFS(СВЦЭМ!$D$39:$D$782,СВЦЭМ!$A$39:$A$782,$A112,СВЦЭМ!$B$39:$B$782,B$83)+'СЕТ СН'!$G$14+СВЦЭМ!$D$10+'СЕТ СН'!$G$6-'СЕТ СН'!$G$26</f>
        <v>1953.81696414</v>
      </c>
      <c r="C112" s="36">
        <f>SUMIFS(СВЦЭМ!$D$39:$D$782,СВЦЭМ!$A$39:$A$782,$A112,СВЦЭМ!$B$39:$B$782,C$83)+'СЕТ СН'!$G$14+СВЦЭМ!$D$10+'СЕТ СН'!$G$6-'СЕТ СН'!$G$26</f>
        <v>2037.2185224</v>
      </c>
      <c r="D112" s="36">
        <f>SUMIFS(СВЦЭМ!$D$39:$D$782,СВЦЭМ!$A$39:$A$782,$A112,СВЦЭМ!$B$39:$B$782,D$83)+'СЕТ СН'!$G$14+СВЦЭМ!$D$10+'СЕТ СН'!$G$6-'СЕТ СН'!$G$26</f>
        <v>2080.1639250200001</v>
      </c>
      <c r="E112" s="36">
        <f>SUMIFS(СВЦЭМ!$D$39:$D$782,СВЦЭМ!$A$39:$A$782,$A112,СВЦЭМ!$B$39:$B$782,E$83)+'СЕТ СН'!$G$14+СВЦЭМ!$D$10+'СЕТ СН'!$G$6-'СЕТ СН'!$G$26</f>
        <v>2100.30541189</v>
      </c>
      <c r="F112" s="36">
        <f>SUMIFS(СВЦЭМ!$D$39:$D$782,СВЦЭМ!$A$39:$A$782,$A112,СВЦЭМ!$B$39:$B$782,F$83)+'СЕТ СН'!$G$14+СВЦЭМ!$D$10+'СЕТ СН'!$G$6-'СЕТ СН'!$G$26</f>
        <v>2106.5098154000002</v>
      </c>
      <c r="G112" s="36">
        <f>SUMIFS(СВЦЭМ!$D$39:$D$782,СВЦЭМ!$A$39:$A$782,$A112,СВЦЭМ!$B$39:$B$782,G$83)+'СЕТ СН'!$G$14+СВЦЭМ!$D$10+'СЕТ СН'!$G$6-'СЕТ СН'!$G$26</f>
        <v>2121.6334815499999</v>
      </c>
      <c r="H112" s="36">
        <f>SUMIFS(СВЦЭМ!$D$39:$D$782,СВЦЭМ!$A$39:$A$782,$A112,СВЦЭМ!$B$39:$B$782,H$83)+'СЕТ СН'!$G$14+СВЦЭМ!$D$10+'СЕТ СН'!$G$6-'СЕТ СН'!$G$26</f>
        <v>2059.9148138</v>
      </c>
      <c r="I112" s="36">
        <f>SUMIFS(СВЦЭМ!$D$39:$D$782,СВЦЭМ!$A$39:$A$782,$A112,СВЦЭМ!$B$39:$B$782,I$83)+'СЕТ СН'!$G$14+СВЦЭМ!$D$10+'СЕТ СН'!$G$6-'СЕТ СН'!$G$26</f>
        <v>1973.8227157000001</v>
      </c>
      <c r="J112" s="36">
        <f>SUMIFS(СВЦЭМ!$D$39:$D$782,СВЦЭМ!$A$39:$A$782,$A112,СВЦЭМ!$B$39:$B$782,J$83)+'СЕТ СН'!$G$14+СВЦЭМ!$D$10+'СЕТ СН'!$G$6-'СЕТ СН'!$G$26</f>
        <v>1833.2989975599999</v>
      </c>
      <c r="K112" s="36">
        <f>SUMIFS(СВЦЭМ!$D$39:$D$782,СВЦЭМ!$A$39:$A$782,$A112,СВЦЭМ!$B$39:$B$782,K$83)+'СЕТ СН'!$G$14+СВЦЭМ!$D$10+'СЕТ СН'!$G$6-'СЕТ СН'!$G$26</f>
        <v>1744.3855262800002</v>
      </c>
      <c r="L112" s="36">
        <f>SUMIFS(СВЦЭМ!$D$39:$D$782,СВЦЭМ!$A$39:$A$782,$A112,СВЦЭМ!$B$39:$B$782,L$83)+'СЕТ СН'!$G$14+СВЦЭМ!$D$10+'СЕТ СН'!$G$6-'СЕТ СН'!$G$26</f>
        <v>1695.9499451699999</v>
      </c>
      <c r="M112" s="36">
        <f>SUMIFS(СВЦЭМ!$D$39:$D$782,СВЦЭМ!$A$39:$A$782,$A112,СВЦЭМ!$B$39:$B$782,M$83)+'СЕТ СН'!$G$14+СВЦЭМ!$D$10+'СЕТ СН'!$G$6-'СЕТ СН'!$G$26</f>
        <v>1677.3738628599999</v>
      </c>
      <c r="N112" s="36">
        <f>SUMIFS(СВЦЭМ!$D$39:$D$782,СВЦЭМ!$A$39:$A$782,$A112,СВЦЭМ!$B$39:$B$782,N$83)+'СЕТ СН'!$G$14+СВЦЭМ!$D$10+'СЕТ СН'!$G$6-'СЕТ СН'!$G$26</f>
        <v>1677.00725599</v>
      </c>
      <c r="O112" s="36">
        <f>SUMIFS(СВЦЭМ!$D$39:$D$782,СВЦЭМ!$A$39:$A$782,$A112,СВЦЭМ!$B$39:$B$782,O$83)+'СЕТ СН'!$G$14+СВЦЭМ!$D$10+'СЕТ СН'!$G$6-'СЕТ СН'!$G$26</f>
        <v>1658.5199509100003</v>
      </c>
      <c r="P112" s="36">
        <f>SUMIFS(СВЦЭМ!$D$39:$D$782,СВЦЭМ!$A$39:$A$782,$A112,СВЦЭМ!$B$39:$B$782,P$83)+'СЕТ СН'!$G$14+СВЦЭМ!$D$10+'СЕТ СН'!$G$6-'СЕТ СН'!$G$26</f>
        <v>1645.3593851400001</v>
      </c>
      <c r="Q112" s="36">
        <f>SUMIFS(СВЦЭМ!$D$39:$D$782,СВЦЭМ!$A$39:$A$782,$A112,СВЦЭМ!$B$39:$B$782,Q$83)+'СЕТ СН'!$G$14+СВЦЭМ!$D$10+'СЕТ СН'!$G$6-'СЕТ СН'!$G$26</f>
        <v>1648.8084719200001</v>
      </c>
      <c r="R112" s="36">
        <f>SUMIFS(СВЦЭМ!$D$39:$D$782,СВЦЭМ!$A$39:$A$782,$A112,СВЦЭМ!$B$39:$B$782,R$83)+'СЕТ СН'!$G$14+СВЦЭМ!$D$10+'СЕТ СН'!$G$6-'СЕТ СН'!$G$26</f>
        <v>1676.5810319299999</v>
      </c>
      <c r="S112" s="36">
        <f>SUMIFS(СВЦЭМ!$D$39:$D$782,СВЦЭМ!$A$39:$A$782,$A112,СВЦЭМ!$B$39:$B$782,S$83)+'СЕТ СН'!$G$14+СВЦЭМ!$D$10+'СЕТ СН'!$G$6-'СЕТ СН'!$G$26</f>
        <v>1685.9209512000002</v>
      </c>
      <c r="T112" s="36">
        <f>SUMIFS(СВЦЭМ!$D$39:$D$782,СВЦЭМ!$A$39:$A$782,$A112,СВЦЭМ!$B$39:$B$782,T$83)+'СЕТ СН'!$G$14+СВЦЭМ!$D$10+'СЕТ СН'!$G$6-'СЕТ СН'!$G$26</f>
        <v>1692.3693293199999</v>
      </c>
      <c r="U112" s="36">
        <f>SUMIFS(СВЦЭМ!$D$39:$D$782,СВЦЭМ!$A$39:$A$782,$A112,СВЦЭМ!$B$39:$B$782,U$83)+'СЕТ СН'!$G$14+СВЦЭМ!$D$10+'СЕТ СН'!$G$6-'СЕТ СН'!$G$26</f>
        <v>1685.1211691500002</v>
      </c>
      <c r="V112" s="36">
        <f>SUMIFS(СВЦЭМ!$D$39:$D$782,СВЦЭМ!$A$39:$A$782,$A112,СВЦЭМ!$B$39:$B$782,V$83)+'СЕТ СН'!$G$14+СВЦЭМ!$D$10+'СЕТ СН'!$G$6-'СЕТ СН'!$G$26</f>
        <v>1686.7776616400001</v>
      </c>
      <c r="W112" s="36">
        <f>SUMIFS(СВЦЭМ!$D$39:$D$782,СВЦЭМ!$A$39:$A$782,$A112,СВЦЭМ!$B$39:$B$782,W$83)+'СЕТ СН'!$G$14+СВЦЭМ!$D$10+'СЕТ СН'!$G$6-'СЕТ СН'!$G$26</f>
        <v>1683.7572279700003</v>
      </c>
      <c r="X112" s="36">
        <f>SUMIFS(СВЦЭМ!$D$39:$D$782,СВЦЭМ!$A$39:$A$782,$A112,СВЦЭМ!$B$39:$B$782,X$83)+'СЕТ СН'!$G$14+СВЦЭМ!$D$10+'СЕТ СН'!$G$6-'СЕТ СН'!$G$26</f>
        <v>1758.2596234799998</v>
      </c>
      <c r="Y112" s="36">
        <f>SUMIFS(СВЦЭМ!$D$39:$D$782,СВЦЭМ!$A$39:$A$782,$A112,СВЦЭМ!$B$39:$B$782,Y$83)+'СЕТ СН'!$G$14+СВЦЭМ!$D$10+'СЕТ СН'!$G$6-'СЕТ СН'!$G$26</f>
        <v>1855.3494493799999</v>
      </c>
    </row>
    <row r="113" spans="1:27" ht="15.75" x14ac:dyDescent="0.2">
      <c r="A113" s="35">
        <f t="shared" si="2"/>
        <v>45168</v>
      </c>
      <c r="B113" s="36">
        <f>SUMIFS(СВЦЭМ!$D$39:$D$782,СВЦЭМ!$A$39:$A$782,$A113,СВЦЭМ!$B$39:$B$782,B$83)+'СЕТ СН'!$G$14+СВЦЭМ!$D$10+'СЕТ СН'!$G$6-'СЕТ СН'!$G$26</f>
        <v>1987.6205916499998</v>
      </c>
      <c r="C113" s="36">
        <f>SUMIFS(СВЦЭМ!$D$39:$D$782,СВЦЭМ!$A$39:$A$782,$A113,СВЦЭМ!$B$39:$B$782,C$83)+'СЕТ СН'!$G$14+СВЦЭМ!$D$10+'СЕТ СН'!$G$6-'СЕТ СН'!$G$26</f>
        <v>2061.2967247400002</v>
      </c>
      <c r="D113" s="36">
        <f>SUMIFS(СВЦЭМ!$D$39:$D$782,СВЦЭМ!$A$39:$A$782,$A113,СВЦЭМ!$B$39:$B$782,D$83)+'СЕТ СН'!$G$14+СВЦЭМ!$D$10+'СЕТ СН'!$G$6-'СЕТ СН'!$G$26</f>
        <v>2106.73671706</v>
      </c>
      <c r="E113" s="36">
        <f>SUMIFS(СВЦЭМ!$D$39:$D$782,СВЦЭМ!$A$39:$A$782,$A113,СВЦЭМ!$B$39:$B$782,E$83)+'СЕТ СН'!$G$14+СВЦЭМ!$D$10+'СЕТ СН'!$G$6-'СЕТ СН'!$G$26</f>
        <v>2134.7685347400002</v>
      </c>
      <c r="F113" s="36">
        <f>SUMIFS(СВЦЭМ!$D$39:$D$782,СВЦЭМ!$A$39:$A$782,$A113,СВЦЭМ!$B$39:$B$782,F$83)+'СЕТ СН'!$G$14+СВЦЭМ!$D$10+'СЕТ СН'!$G$6-'СЕТ СН'!$G$26</f>
        <v>2188.3291181300001</v>
      </c>
      <c r="G113" s="36">
        <f>SUMIFS(СВЦЭМ!$D$39:$D$782,СВЦЭМ!$A$39:$A$782,$A113,СВЦЭМ!$B$39:$B$782,G$83)+'СЕТ СН'!$G$14+СВЦЭМ!$D$10+'СЕТ СН'!$G$6-'СЕТ СН'!$G$26</f>
        <v>2161.2898140900002</v>
      </c>
      <c r="H113" s="36">
        <f>SUMIFS(СВЦЭМ!$D$39:$D$782,СВЦЭМ!$A$39:$A$782,$A113,СВЦЭМ!$B$39:$B$782,H$83)+'СЕТ СН'!$G$14+СВЦЭМ!$D$10+'СЕТ СН'!$G$6-'СЕТ СН'!$G$26</f>
        <v>2082.0458671900001</v>
      </c>
      <c r="I113" s="36">
        <f>SUMIFS(СВЦЭМ!$D$39:$D$782,СВЦЭМ!$A$39:$A$782,$A113,СВЦЭМ!$B$39:$B$782,I$83)+'СЕТ СН'!$G$14+СВЦЭМ!$D$10+'СЕТ СН'!$G$6-'СЕТ СН'!$G$26</f>
        <v>1969.61062382</v>
      </c>
      <c r="J113" s="36">
        <f>SUMIFS(СВЦЭМ!$D$39:$D$782,СВЦЭМ!$A$39:$A$782,$A113,СВЦЭМ!$B$39:$B$782,J$83)+'СЕТ СН'!$G$14+СВЦЭМ!$D$10+'СЕТ СН'!$G$6-'СЕТ СН'!$G$26</f>
        <v>1875.3311046600002</v>
      </c>
      <c r="K113" s="36">
        <f>SUMIFS(СВЦЭМ!$D$39:$D$782,СВЦЭМ!$A$39:$A$782,$A113,СВЦЭМ!$B$39:$B$782,K$83)+'СЕТ СН'!$G$14+СВЦЭМ!$D$10+'СЕТ СН'!$G$6-'СЕТ СН'!$G$26</f>
        <v>1800.2772909099999</v>
      </c>
      <c r="L113" s="36">
        <f>SUMIFS(СВЦЭМ!$D$39:$D$782,СВЦЭМ!$A$39:$A$782,$A113,СВЦЭМ!$B$39:$B$782,L$83)+'СЕТ СН'!$G$14+СВЦЭМ!$D$10+'СЕТ СН'!$G$6-'СЕТ СН'!$G$26</f>
        <v>1761.37671366</v>
      </c>
      <c r="M113" s="36">
        <f>SUMIFS(СВЦЭМ!$D$39:$D$782,СВЦЭМ!$A$39:$A$782,$A113,СВЦЭМ!$B$39:$B$782,M$83)+'СЕТ СН'!$G$14+СВЦЭМ!$D$10+'СЕТ СН'!$G$6-'СЕТ СН'!$G$26</f>
        <v>1740.0791448800001</v>
      </c>
      <c r="N113" s="36">
        <f>SUMIFS(СВЦЭМ!$D$39:$D$782,СВЦЭМ!$A$39:$A$782,$A113,СВЦЭМ!$B$39:$B$782,N$83)+'СЕТ СН'!$G$14+СВЦЭМ!$D$10+'СЕТ СН'!$G$6-'СЕТ СН'!$G$26</f>
        <v>1744.1989584200001</v>
      </c>
      <c r="O113" s="36">
        <f>SUMIFS(СВЦЭМ!$D$39:$D$782,СВЦЭМ!$A$39:$A$782,$A113,СВЦЭМ!$B$39:$B$782,O$83)+'СЕТ СН'!$G$14+СВЦЭМ!$D$10+'СЕТ СН'!$G$6-'СЕТ СН'!$G$26</f>
        <v>1762.0696538299999</v>
      </c>
      <c r="P113" s="36">
        <f>SUMIFS(СВЦЭМ!$D$39:$D$782,СВЦЭМ!$A$39:$A$782,$A113,СВЦЭМ!$B$39:$B$782,P$83)+'СЕТ СН'!$G$14+СВЦЭМ!$D$10+'СЕТ СН'!$G$6-'СЕТ СН'!$G$26</f>
        <v>1727.9120783600001</v>
      </c>
      <c r="Q113" s="36">
        <f>SUMIFS(СВЦЭМ!$D$39:$D$782,СВЦЭМ!$A$39:$A$782,$A113,СВЦЭМ!$B$39:$B$782,Q$83)+'СЕТ СН'!$G$14+СВЦЭМ!$D$10+'СЕТ СН'!$G$6-'СЕТ СН'!$G$26</f>
        <v>1735.5836598700002</v>
      </c>
      <c r="R113" s="36">
        <f>SUMIFS(СВЦЭМ!$D$39:$D$782,СВЦЭМ!$A$39:$A$782,$A113,СВЦЭМ!$B$39:$B$782,R$83)+'СЕТ СН'!$G$14+СВЦЭМ!$D$10+'СЕТ СН'!$G$6-'СЕТ СН'!$G$26</f>
        <v>1767.7282722800001</v>
      </c>
      <c r="S113" s="36">
        <f>SUMIFS(СВЦЭМ!$D$39:$D$782,СВЦЭМ!$A$39:$A$782,$A113,СВЦЭМ!$B$39:$B$782,S$83)+'СЕТ СН'!$G$14+СВЦЭМ!$D$10+'СЕТ СН'!$G$6-'СЕТ СН'!$G$26</f>
        <v>1750.0955266800001</v>
      </c>
      <c r="T113" s="36">
        <f>SUMIFS(СВЦЭМ!$D$39:$D$782,СВЦЭМ!$A$39:$A$782,$A113,СВЦЭМ!$B$39:$B$782,T$83)+'СЕТ СН'!$G$14+СВЦЭМ!$D$10+'СЕТ СН'!$G$6-'СЕТ СН'!$G$26</f>
        <v>1746.9459848199999</v>
      </c>
      <c r="U113" s="36">
        <f>SUMIFS(СВЦЭМ!$D$39:$D$782,СВЦЭМ!$A$39:$A$782,$A113,СВЦЭМ!$B$39:$B$782,U$83)+'СЕТ СН'!$G$14+СВЦЭМ!$D$10+'СЕТ СН'!$G$6-'СЕТ СН'!$G$26</f>
        <v>1752.04206346</v>
      </c>
      <c r="V113" s="36">
        <f>SUMIFS(СВЦЭМ!$D$39:$D$782,СВЦЭМ!$A$39:$A$782,$A113,СВЦЭМ!$B$39:$B$782,V$83)+'СЕТ СН'!$G$14+СВЦЭМ!$D$10+'СЕТ СН'!$G$6-'СЕТ СН'!$G$26</f>
        <v>1728.1396398500001</v>
      </c>
      <c r="W113" s="36">
        <f>SUMIFS(СВЦЭМ!$D$39:$D$782,СВЦЭМ!$A$39:$A$782,$A113,СВЦЭМ!$B$39:$B$782,W$83)+'СЕТ СН'!$G$14+СВЦЭМ!$D$10+'СЕТ СН'!$G$6-'СЕТ СН'!$G$26</f>
        <v>1734.4050166400002</v>
      </c>
      <c r="X113" s="36">
        <f>SUMIFS(СВЦЭМ!$D$39:$D$782,СВЦЭМ!$A$39:$A$782,$A113,СВЦЭМ!$B$39:$B$782,X$83)+'СЕТ СН'!$G$14+СВЦЭМ!$D$10+'СЕТ СН'!$G$6-'СЕТ СН'!$G$26</f>
        <v>1784.4128288500001</v>
      </c>
      <c r="Y113" s="36">
        <f>SUMIFS(СВЦЭМ!$D$39:$D$782,СВЦЭМ!$A$39:$A$782,$A113,СВЦЭМ!$B$39:$B$782,Y$83)+'СЕТ СН'!$G$14+СВЦЭМ!$D$10+'СЕТ СН'!$G$6-'СЕТ СН'!$G$26</f>
        <v>1892.6601576200001</v>
      </c>
    </row>
    <row r="114" spans="1:27" ht="15.75" x14ac:dyDescent="0.2">
      <c r="A114" s="35">
        <f t="shared" si="2"/>
        <v>45169</v>
      </c>
      <c r="B114" s="36">
        <f>SUMIFS(СВЦЭМ!$D$39:$D$782,СВЦЭМ!$A$39:$A$782,$A114,СВЦЭМ!$B$39:$B$782,B$83)+'СЕТ СН'!$G$14+СВЦЭМ!$D$10+'СЕТ СН'!$G$6-'СЕТ СН'!$G$26</f>
        <v>1990.85353863</v>
      </c>
      <c r="C114" s="36">
        <f>SUMIFS(СВЦЭМ!$D$39:$D$782,СВЦЭМ!$A$39:$A$782,$A114,СВЦЭМ!$B$39:$B$782,C$83)+'СЕТ СН'!$G$14+СВЦЭМ!$D$10+'СЕТ СН'!$G$6-'СЕТ СН'!$G$26</f>
        <v>2061.5217428599999</v>
      </c>
      <c r="D114" s="36">
        <f>SUMIFS(СВЦЭМ!$D$39:$D$782,СВЦЭМ!$A$39:$A$782,$A114,СВЦЭМ!$B$39:$B$782,D$83)+'СЕТ СН'!$G$14+СВЦЭМ!$D$10+'СЕТ СН'!$G$6-'СЕТ СН'!$G$26</f>
        <v>2109.25356057</v>
      </c>
      <c r="E114" s="36">
        <f>SUMIFS(СВЦЭМ!$D$39:$D$782,СВЦЭМ!$A$39:$A$782,$A114,СВЦЭМ!$B$39:$B$782,E$83)+'СЕТ СН'!$G$14+СВЦЭМ!$D$10+'СЕТ СН'!$G$6-'СЕТ СН'!$G$26</f>
        <v>2142.7329409399999</v>
      </c>
      <c r="F114" s="36">
        <f>SUMIFS(СВЦЭМ!$D$39:$D$782,СВЦЭМ!$A$39:$A$782,$A114,СВЦЭМ!$B$39:$B$782,F$83)+'СЕТ СН'!$G$14+СВЦЭМ!$D$10+'СЕТ СН'!$G$6-'СЕТ СН'!$G$26</f>
        <v>2108.1688300300002</v>
      </c>
      <c r="G114" s="36">
        <f>SUMIFS(СВЦЭМ!$D$39:$D$782,СВЦЭМ!$A$39:$A$782,$A114,СВЦЭМ!$B$39:$B$782,G$83)+'СЕТ СН'!$G$14+СВЦЭМ!$D$10+'СЕТ СН'!$G$6-'СЕТ СН'!$G$26</f>
        <v>2124.0103929699999</v>
      </c>
      <c r="H114" s="36">
        <f>SUMIFS(СВЦЭМ!$D$39:$D$782,СВЦЭМ!$A$39:$A$782,$A114,СВЦЭМ!$B$39:$B$782,H$83)+'СЕТ СН'!$G$14+СВЦЭМ!$D$10+'СЕТ СН'!$G$6-'СЕТ СН'!$G$26</f>
        <v>2019.6715806299999</v>
      </c>
      <c r="I114" s="36">
        <f>SUMIFS(СВЦЭМ!$D$39:$D$782,СВЦЭМ!$A$39:$A$782,$A114,СВЦЭМ!$B$39:$B$782,I$83)+'СЕТ СН'!$G$14+СВЦЭМ!$D$10+'СЕТ СН'!$G$6-'СЕТ СН'!$G$26</f>
        <v>1962.8210146199999</v>
      </c>
      <c r="J114" s="36">
        <f>SUMIFS(СВЦЭМ!$D$39:$D$782,СВЦЭМ!$A$39:$A$782,$A114,СВЦЭМ!$B$39:$B$782,J$83)+'СЕТ СН'!$G$14+СВЦЭМ!$D$10+'СЕТ СН'!$G$6-'СЕТ СН'!$G$26</f>
        <v>1859.2512876000001</v>
      </c>
      <c r="K114" s="36">
        <f>SUMIFS(СВЦЭМ!$D$39:$D$782,СВЦЭМ!$A$39:$A$782,$A114,СВЦЭМ!$B$39:$B$782,K$83)+'СЕТ СН'!$G$14+СВЦЭМ!$D$10+'СЕТ СН'!$G$6-'СЕТ СН'!$G$26</f>
        <v>1777.00985674</v>
      </c>
      <c r="L114" s="36">
        <f>SUMIFS(СВЦЭМ!$D$39:$D$782,СВЦЭМ!$A$39:$A$782,$A114,СВЦЭМ!$B$39:$B$782,L$83)+'СЕТ СН'!$G$14+СВЦЭМ!$D$10+'СЕТ СН'!$G$6-'СЕТ СН'!$G$26</f>
        <v>1749.90701795</v>
      </c>
      <c r="M114" s="36">
        <f>SUMIFS(СВЦЭМ!$D$39:$D$782,СВЦЭМ!$A$39:$A$782,$A114,СВЦЭМ!$B$39:$B$782,M$83)+'СЕТ СН'!$G$14+СВЦЭМ!$D$10+'СЕТ СН'!$G$6-'СЕТ СН'!$G$26</f>
        <v>1734.6388688900001</v>
      </c>
      <c r="N114" s="36">
        <f>SUMIFS(СВЦЭМ!$D$39:$D$782,СВЦЭМ!$A$39:$A$782,$A114,СВЦЭМ!$B$39:$B$782,N$83)+'СЕТ СН'!$G$14+СВЦЭМ!$D$10+'СЕТ СН'!$G$6-'СЕТ СН'!$G$26</f>
        <v>1737.5492453800002</v>
      </c>
      <c r="O114" s="36">
        <f>SUMIFS(СВЦЭМ!$D$39:$D$782,СВЦЭМ!$A$39:$A$782,$A114,СВЦЭМ!$B$39:$B$782,O$83)+'СЕТ СН'!$G$14+СВЦЭМ!$D$10+'СЕТ СН'!$G$6-'СЕТ СН'!$G$26</f>
        <v>1741.83618467</v>
      </c>
      <c r="P114" s="36">
        <f>SUMIFS(СВЦЭМ!$D$39:$D$782,СВЦЭМ!$A$39:$A$782,$A114,СВЦЭМ!$B$39:$B$782,P$83)+'СЕТ СН'!$G$14+СВЦЭМ!$D$10+'СЕТ СН'!$G$6-'СЕТ СН'!$G$26</f>
        <v>1719.2855873200001</v>
      </c>
      <c r="Q114" s="36">
        <f>SUMIFS(СВЦЭМ!$D$39:$D$782,СВЦЭМ!$A$39:$A$782,$A114,СВЦЭМ!$B$39:$B$782,Q$83)+'СЕТ СН'!$G$14+СВЦЭМ!$D$10+'СЕТ СН'!$G$6-'СЕТ СН'!$G$26</f>
        <v>1733.4486957099998</v>
      </c>
      <c r="R114" s="36">
        <f>SUMIFS(СВЦЭМ!$D$39:$D$782,СВЦЭМ!$A$39:$A$782,$A114,СВЦЭМ!$B$39:$B$782,R$83)+'СЕТ СН'!$G$14+СВЦЭМ!$D$10+'СЕТ СН'!$G$6-'СЕТ СН'!$G$26</f>
        <v>1762.3461041599999</v>
      </c>
      <c r="S114" s="36">
        <f>SUMIFS(СВЦЭМ!$D$39:$D$782,СВЦЭМ!$A$39:$A$782,$A114,СВЦЭМ!$B$39:$B$782,S$83)+'СЕТ СН'!$G$14+СВЦЭМ!$D$10+'СЕТ СН'!$G$6-'СЕТ СН'!$G$26</f>
        <v>1757.9057719900002</v>
      </c>
      <c r="T114" s="36">
        <f>SUMIFS(СВЦЭМ!$D$39:$D$782,СВЦЭМ!$A$39:$A$782,$A114,СВЦЭМ!$B$39:$B$782,T$83)+'СЕТ СН'!$G$14+СВЦЭМ!$D$10+'СЕТ СН'!$G$6-'СЕТ СН'!$G$26</f>
        <v>1759.8601298100002</v>
      </c>
      <c r="U114" s="36">
        <f>SUMIFS(СВЦЭМ!$D$39:$D$782,СВЦЭМ!$A$39:$A$782,$A114,СВЦЭМ!$B$39:$B$782,U$83)+'СЕТ СН'!$G$14+СВЦЭМ!$D$10+'СЕТ СН'!$G$6-'СЕТ СН'!$G$26</f>
        <v>1762.9925419699998</v>
      </c>
      <c r="V114" s="36">
        <f>SUMIFS(СВЦЭМ!$D$39:$D$782,СВЦЭМ!$A$39:$A$782,$A114,СВЦЭМ!$B$39:$B$782,V$83)+'СЕТ СН'!$G$14+СВЦЭМ!$D$10+'СЕТ СН'!$G$6-'СЕТ СН'!$G$26</f>
        <v>1746.24087607</v>
      </c>
      <c r="W114" s="36">
        <f>SUMIFS(СВЦЭМ!$D$39:$D$782,СВЦЭМ!$A$39:$A$782,$A114,СВЦЭМ!$B$39:$B$782,W$83)+'СЕТ СН'!$G$14+СВЦЭМ!$D$10+'СЕТ СН'!$G$6-'СЕТ СН'!$G$26</f>
        <v>1752.2101801499998</v>
      </c>
      <c r="X114" s="36">
        <f>SUMIFS(СВЦЭМ!$D$39:$D$782,СВЦЭМ!$A$39:$A$782,$A114,СВЦЭМ!$B$39:$B$782,X$83)+'СЕТ СН'!$G$14+СВЦЭМ!$D$10+'СЕТ СН'!$G$6-'СЕТ СН'!$G$26</f>
        <v>1826.0571065099998</v>
      </c>
      <c r="Y114" s="36">
        <f>SUMIFS(СВЦЭМ!$D$39:$D$782,СВЦЭМ!$A$39:$A$782,$A114,СВЦЭМ!$B$39:$B$782,Y$83)+'СЕТ СН'!$G$14+СВЦЭМ!$D$10+'СЕТ СН'!$G$6-'СЕТ СН'!$G$26</f>
        <v>1929.8135033500002</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01.08.2023</v>
      </c>
      <c r="B120" s="36">
        <f>SUMIFS(СВЦЭМ!$D$39:$D$782,СВЦЭМ!$A$39:$A$782,$A120,СВЦЭМ!$B$39:$B$782,B$119)+'СЕТ СН'!$H$14+СВЦЭМ!$D$10+'СЕТ СН'!$H$6-'СЕТ СН'!$H$26</f>
        <v>1917.9976628499999</v>
      </c>
      <c r="C120" s="36">
        <f>SUMIFS(СВЦЭМ!$D$39:$D$782,СВЦЭМ!$A$39:$A$782,$A120,СВЦЭМ!$B$39:$B$782,C$119)+'СЕТ СН'!$H$14+СВЦЭМ!$D$10+'СЕТ СН'!$H$6-'СЕТ СН'!$H$26</f>
        <v>2093.6022598499999</v>
      </c>
      <c r="D120" s="36">
        <f>SUMIFS(СВЦЭМ!$D$39:$D$782,СВЦЭМ!$A$39:$A$782,$A120,СВЦЭМ!$B$39:$B$782,D$119)+'СЕТ СН'!$H$14+СВЦЭМ!$D$10+'СЕТ СН'!$H$6-'СЕТ СН'!$H$26</f>
        <v>2143.26844523</v>
      </c>
      <c r="E120" s="36">
        <f>SUMIFS(СВЦЭМ!$D$39:$D$782,СВЦЭМ!$A$39:$A$782,$A120,СВЦЭМ!$B$39:$B$782,E$119)+'СЕТ СН'!$H$14+СВЦЭМ!$D$10+'СЕТ СН'!$H$6-'СЕТ СН'!$H$26</f>
        <v>2182.97134422</v>
      </c>
      <c r="F120" s="36">
        <f>SUMIFS(СВЦЭМ!$D$39:$D$782,СВЦЭМ!$A$39:$A$782,$A120,СВЦЭМ!$B$39:$B$782,F$119)+'СЕТ СН'!$H$14+СВЦЭМ!$D$10+'СЕТ СН'!$H$6-'СЕТ СН'!$H$26</f>
        <v>2197.5208229200002</v>
      </c>
      <c r="G120" s="36">
        <f>SUMIFS(СВЦЭМ!$D$39:$D$782,СВЦЭМ!$A$39:$A$782,$A120,СВЦЭМ!$B$39:$B$782,G$119)+'СЕТ СН'!$H$14+СВЦЭМ!$D$10+'СЕТ СН'!$H$6-'СЕТ СН'!$H$26</f>
        <v>2206.86993132</v>
      </c>
      <c r="H120" s="36">
        <f>SUMIFS(СВЦЭМ!$D$39:$D$782,СВЦЭМ!$A$39:$A$782,$A120,СВЦЭМ!$B$39:$B$782,H$119)+'СЕТ СН'!$H$14+СВЦЭМ!$D$10+'СЕТ СН'!$H$6-'СЕТ СН'!$H$26</f>
        <v>2155.49198411</v>
      </c>
      <c r="I120" s="36">
        <f>SUMIFS(СВЦЭМ!$D$39:$D$782,СВЦЭМ!$A$39:$A$782,$A120,СВЦЭМ!$B$39:$B$782,I$119)+'СЕТ СН'!$H$14+СВЦЭМ!$D$10+'СЕТ СН'!$H$6-'СЕТ СН'!$H$26</f>
        <v>1978.01592263</v>
      </c>
      <c r="J120" s="36">
        <f>SUMIFS(СВЦЭМ!$D$39:$D$782,СВЦЭМ!$A$39:$A$782,$A120,СВЦЭМ!$B$39:$B$782,J$119)+'СЕТ СН'!$H$14+СВЦЭМ!$D$10+'СЕТ СН'!$H$6-'СЕТ СН'!$H$26</f>
        <v>1835.9992663099999</v>
      </c>
      <c r="K120" s="36">
        <f>SUMIFS(СВЦЭМ!$D$39:$D$782,СВЦЭМ!$A$39:$A$782,$A120,СВЦЭМ!$B$39:$B$782,K$119)+'СЕТ СН'!$H$14+СВЦЭМ!$D$10+'СЕТ СН'!$H$6-'СЕТ СН'!$H$26</f>
        <v>1822.0625736099998</v>
      </c>
      <c r="L120" s="36">
        <f>SUMIFS(СВЦЭМ!$D$39:$D$782,СВЦЭМ!$A$39:$A$782,$A120,СВЦЭМ!$B$39:$B$782,L$119)+'СЕТ СН'!$H$14+СВЦЭМ!$D$10+'СЕТ СН'!$H$6-'СЕТ СН'!$H$26</f>
        <v>1774.83308969</v>
      </c>
      <c r="M120" s="36">
        <f>SUMIFS(СВЦЭМ!$D$39:$D$782,СВЦЭМ!$A$39:$A$782,$A120,СВЦЭМ!$B$39:$B$782,M$119)+'СЕТ СН'!$H$14+СВЦЭМ!$D$10+'СЕТ СН'!$H$6-'СЕТ СН'!$H$26</f>
        <v>1750.32800342</v>
      </c>
      <c r="N120" s="36">
        <f>SUMIFS(СВЦЭМ!$D$39:$D$782,СВЦЭМ!$A$39:$A$782,$A120,СВЦЭМ!$B$39:$B$782,N$119)+'СЕТ СН'!$H$14+СВЦЭМ!$D$10+'СЕТ СН'!$H$6-'СЕТ СН'!$H$26</f>
        <v>1759.10689325</v>
      </c>
      <c r="O120" s="36">
        <f>SUMIFS(СВЦЭМ!$D$39:$D$782,СВЦЭМ!$A$39:$A$782,$A120,СВЦЭМ!$B$39:$B$782,O$119)+'СЕТ СН'!$H$14+СВЦЭМ!$D$10+'СЕТ СН'!$H$6-'СЕТ СН'!$H$26</f>
        <v>1752.9980250399999</v>
      </c>
      <c r="P120" s="36">
        <f>SUMIFS(СВЦЭМ!$D$39:$D$782,СВЦЭМ!$A$39:$A$782,$A120,СВЦЭМ!$B$39:$B$782,P$119)+'СЕТ СН'!$H$14+СВЦЭМ!$D$10+'СЕТ СН'!$H$6-'СЕТ СН'!$H$26</f>
        <v>1745.38802431</v>
      </c>
      <c r="Q120" s="36">
        <f>SUMIFS(СВЦЭМ!$D$39:$D$782,СВЦЭМ!$A$39:$A$782,$A120,СВЦЭМ!$B$39:$B$782,Q$119)+'СЕТ СН'!$H$14+СВЦЭМ!$D$10+'СЕТ СН'!$H$6-'СЕТ СН'!$H$26</f>
        <v>1727.3113522399999</v>
      </c>
      <c r="R120" s="36">
        <f>SUMIFS(СВЦЭМ!$D$39:$D$782,СВЦЭМ!$A$39:$A$782,$A120,СВЦЭМ!$B$39:$B$782,R$119)+'СЕТ СН'!$H$14+СВЦЭМ!$D$10+'СЕТ СН'!$H$6-'СЕТ СН'!$H$26</f>
        <v>1738.90295034</v>
      </c>
      <c r="S120" s="36">
        <f>SUMIFS(СВЦЭМ!$D$39:$D$782,СВЦЭМ!$A$39:$A$782,$A120,СВЦЭМ!$B$39:$B$782,S$119)+'СЕТ СН'!$H$14+СВЦЭМ!$D$10+'СЕТ СН'!$H$6-'СЕТ СН'!$H$26</f>
        <v>1740.7397634899999</v>
      </c>
      <c r="T120" s="36">
        <f>SUMIFS(СВЦЭМ!$D$39:$D$782,СВЦЭМ!$A$39:$A$782,$A120,СВЦЭМ!$B$39:$B$782,T$119)+'СЕТ СН'!$H$14+СВЦЭМ!$D$10+'СЕТ СН'!$H$6-'СЕТ СН'!$H$26</f>
        <v>1769.81957814</v>
      </c>
      <c r="U120" s="36">
        <f>SUMIFS(СВЦЭМ!$D$39:$D$782,СВЦЭМ!$A$39:$A$782,$A120,СВЦЭМ!$B$39:$B$782,U$119)+'СЕТ СН'!$H$14+СВЦЭМ!$D$10+'СЕТ СН'!$H$6-'СЕТ СН'!$H$26</f>
        <v>1773.8239685199999</v>
      </c>
      <c r="V120" s="36">
        <f>SUMIFS(СВЦЭМ!$D$39:$D$782,СВЦЭМ!$A$39:$A$782,$A120,СВЦЭМ!$B$39:$B$782,V$119)+'СЕТ СН'!$H$14+СВЦЭМ!$D$10+'СЕТ СН'!$H$6-'СЕТ СН'!$H$26</f>
        <v>1782.81284719</v>
      </c>
      <c r="W120" s="36">
        <f>SUMIFS(СВЦЭМ!$D$39:$D$782,СВЦЭМ!$A$39:$A$782,$A120,СВЦЭМ!$B$39:$B$782,W$119)+'СЕТ СН'!$H$14+СВЦЭМ!$D$10+'СЕТ СН'!$H$6-'СЕТ СН'!$H$26</f>
        <v>1770.7373971299999</v>
      </c>
      <c r="X120" s="36">
        <f>SUMIFS(СВЦЭМ!$D$39:$D$782,СВЦЭМ!$A$39:$A$782,$A120,СВЦЭМ!$B$39:$B$782,X$119)+'СЕТ СН'!$H$14+СВЦЭМ!$D$10+'СЕТ СН'!$H$6-'СЕТ СН'!$H$26</f>
        <v>1840.40284539</v>
      </c>
      <c r="Y120" s="36">
        <f>SUMIFS(СВЦЭМ!$D$39:$D$782,СВЦЭМ!$A$39:$A$782,$A120,СВЦЭМ!$B$39:$B$782,Y$119)+'СЕТ СН'!$H$14+СВЦЭМ!$D$10+'СЕТ СН'!$H$6-'СЕТ СН'!$H$26</f>
        <v>1916.0841466699999</v>
      </c>
      <c r="AA120" s="45"/>
    </row>
    <row r="121" spans="1:27" ht="15.75" x14ac:dyDescent="0.2">
      <c r="A121" s="35">
        <f>A120+1</f>
        <v>45140</v>
      </c>
      <c r="B121" s="36">
        <f>SUMIFS(СВЦЭМ!$D$39:$D$782,СВЦЭМ!$A$39:$A$782,$A121,СВЦЭМ!$B$39:$B$782,B$119)+'СЕТ СН'!$H$14+СВЦЭМ!$D$10+'СЕТ СН'!$H$6-'СЕТ СН'!$H$26</f>
        <v>1896.27916772</v>
      </c>
      <c r="C121" s="36">
        <f>SUMIFS(СВЦЭМ!$D$39:$D$782,СВЦЭМ!$A$39:$A$782,$A121,СВЦЭМ!$B$39:$B$782,C$119)+'СЕТ СН'!$H$14+СВЦЭМ!$D$10+'СЕТ СН'!$H$6-'СЕТ СН'!$H$26</f>
        <v>1983.3887267</v>
      </c>
      <c r="D121" s="36">
        <f>SUMIFS(СВЦЭМ!$D$39:$D$782,СВЦЭМ!$A$39:$A$782,$A121,СВЦЭМ!$B$39:$B$782,D$119)+'СЕТ СН'!$H$14+СВЦЭМ!$D$10+'СЕТ СН'!$H$6-'СЕТ СН'!$H$26</f>
        <v>2068.6030123400001</v>
      </c>
      <c r="E121" s="36">
        <f>SUMIFS(СВЦЭМ!$D$39:$D$782,СВЦЭМ!$A$39:$A$782,$A121,СВЦЭМ!$B$39:$B$782,E$119)+'СЕТ СН'!$H$14+СВЦЭМ!$D$10+'СЕТ СН'!$H$6-'СЕТ СН'!$H$26</f>
        <v>2133.9947099300002</v>
      </c>
      <c r="F121" s="36">
        <f>SUMIFS(СВЦЭМ!$D$39:$D$782,СВЦЭМ!$A$39:$A$782,$A121,СВЦЭМ!$B$39:$B$782,F$119)+'СЕТ СН'!$H$14+СВЦЭМ!$D$10+'СЕТ СН'!$H$6-'СЕТ СН'!$H$26</f>
        <v>2162.5298959100001</v>
      </c>
      <c r="G121" s="36">
        <f>SUMIFS(СВЦЭМ!$D$39:$D$782,СВЦЭМ!$A$39:$A$782,$A121,СВЦЭМ!$B$39:$B$782,G$119)+'СЕТ СН'!$H$14+СВЦЭМ!$D$10+'СЕТ СН'!$H$6-'СЕТ СН'!$H$26</f>
        <v>2149.12989578</v>
      </c>
      <c r="H121" s="36">
        <f>SUMIFS(СВЦЭМ!$D$39:$D$782,СВЦЭМ!$A$39:$A$782,$A121,СВЦЭМ!$B$39:$B$782,H$119)+'СЕТ СН'!$H$14+СВЦЭМ!$D$10+'СЕТ СН'!$H$6-'СЕТ СН'!$H$26</f>
        <v>2086.7902499900001</v>
      </c>
      <c r="I121" s="36">
        <f>SUMIFS(СВЦЭМ!$D$39:$D$782,СВЦЭМ!$A$39:$A$782,$A121,СВЦЭМ!$B$39:$B$782,I$119)+'СЕТ СН'!$H$14+СВЦЭМ!$D$10+'СЕТ СН'!$H$6-'СЕТ СН'!$H$26</f>
        <v>1948.84159516</v>
      </c>
      <c r="J121" s="36">
        <f>SUMIFS(СВЦЭМ!$D$39:$D$782,СВЦЭМ!$A$39:$A$782,$A121,СВЦЭМ!$B$39:$B$782,J$119)+'СЕТ СН'!$H$14+СВЦЭМ!$D$10+'СЕТ СН'!$H$6-'СЕТ СН'!$H$26</f>
        <v>1830.02773164</v>
      </c>
      <c r="K121" s="36">
        <f>SUMIFS(СВЦЭМ!$D$39:$D$782,СВЦЭМ!$A$39:$A$782,$A121,СВЦЭМ!$B$39:$B$782,K$119)+'СЕТ СН'!$H$14+СВЦЭМ!$D$10+'СЕТ СН'!$H$6-'СЕТ СН'!$H$26</f>
        <v>1815.86734645</v>
      </c>
      <c r="L121" s="36">
        <f>SUMIFS(СВЦЭМ!$D$39:$D$782,СВЦЭМ!$A$39:$A$782,$A121,СВЦЭМ!$B$39:$B$782,L$119)+'СЕТ СН'!$H$14+СВЦЭМ!$D$10+'СЕТ СН'!$H$6-'СЕТ СН'!$H$26</f>
        <v>1795.9160794899999</v>
      </c>
      <c r="M121" s="36">
        <f>SUMIFS(СВЦЭМ!$D$39:$D$782,СВЦЭМ!$A$39:$A$782,$A121,СВЦЭМ!$B$39:$B$782,M$119)+'СЕТ СН'!$H$14+СВЦЭМ!$D$10+'СЕТ СН'!$H$6-'СЕТ СН'!$H$26</f>
        <v>1768.1437664799998</v>
      </c>
      <c r="N121" s="36">
        <f>SUMIFS(СВЦЭМ!$D$39:$D$782,СВЦЭМ!$A$39:$A$782,$A121,СВЦЭМ!$B$39:$B$782,N$119)+'СЕТ СН'!$H$14+СВЦЭМ!$D$10+'СЕТ СН'!$H$6-'СЕТ СН'!$H$26</f>
        <v>1741.3178469499999</v>
      </c>
      <c r="O121" s="36">
        <f>SUMIFS(СВЦЭМ!$D$39:$D$782,СВЦЭМ!$A$39:$A$782,$A121,СВЦЭМ!$B$39:$B$782,O$119)+'СЕТ СН'!$H$14+СВЦЭМ!$D$10+'СЕТ СН'!$H$6-'СЕТ СН'!$H$26</f>
        <v>1638.26195183</v>
      </c>
      <c r="P121" s="36">
        <f>SUMIFS(СВЦЭМ!$D$39:$D$782,СВЦЭМ!$A$39:$A$782,$A121,СВЦЭМ!$B$39:$B$782,P$119)+'СЕТ СН'!$H$14+СВЦЭМ!$D$10+'СЕТ СН'!$H$6-'СЕТ СН'!$H$26</f>
        <v>1685.2373168899999</v>
      </c>
      <c r="Q121" s="36">
        <f>SUMIFS(СВЦЭМ!$D$39:$D$782,СВЦЭМ!$A$39:$A$782,$A121,СВЦЭМ!$B$39:$B$782,Q$119)+'СЕТ СН'!$H$14+СВЦЭМ!$D$10+'СЕТ СН'!$H$6-'СЕТ СН'!$H$26</f>
        <v>1709.8623719099999</v>
      </c>
      <c r="R121" s="36">
        <f>SUMIFS(СВЦЭМ!$D$39:$D$782,СВЦЭМ!$A$39:$A$782,$A121,СВЦЭМ!$B$39:$B$782,R$119)+'СЕТ СН'!$H$14+СВЦЭМ!$D$10+'СЕТ СН'!$H$6-'СЕТ СН'!$H$26</f>
        <v>1728.40728188</v>
      </c>
      <c r="S121" s="36">
        <f>SUMIFS(СВЦЭМ!$D$39:$D$782,СВЦЭМ!$A$39:$A$782,$A121,СВЦЭМ!$B$39:$B$782,S$119)+'СЕТ СН'!$H$14+СВЦЭМ!$D$10+'СЕТ СН'!$H$6-'СЕТ СН'!$H$26</f>
        <v>1739.5196600199999</v>
      </c>
      <c r="T121" s="36">
        <f>SUMIFS(СВЦЭМ!$D$39:$D$782,СВЦЭМ!$A$39:$A$782,$A121,СВЦЭМ!$B$39:$B$782,T$119)+'СЕТ СН'!$H$14+СВЦЭМ!$D$10+'СЕТ СН'!$H$6-'СЕТ СН'!$H$26</f>
        <v>1766.29971284</v>
      </c>
      <c r="U121" s="36">
        <f>SUMIFS(СВЦЭМ!$D$39:$D$782,СВЦЭМ!$A$39:$A$782,$A121,СВЦЭМ!$B$39:$B$782,U$119)+'СЕТ СН'!$H$14+СВЦЭМ!$D$10+'СЕТ СН'!$H$6-'СЕТ СН'!$H$26</f>
        <v>1782.7180569</v>
      </c>
      <c r="V121" s="36">
        <f>SUMIFS(СВЦЭМ!$D$39:$D$782,СВЦЭМ!$A$39:$A$782,$A121,СВЦЭМ!$B$39:$B$782,V$119)+'СЕТ СН'!$H$14+СВЦЭМ!$D$10+'СЕТ СН'!$H$6-'СЕТ СН'!$H$26</f>
        <v>1817.7055367599999</v>
      </c>
      <c r="W121" s="36">
        <f>SUMIFS(СВЦЭМ!$D$39:$D$782,СВЦЭМ!$A$39:$A$782,$A121,СВЦЭМ!$B$39:$B$782,W$119)+'СЕТ СН'!$H$14+СВЦЭМ!$D$10+'СЕТ СН'!$H$6-'СЕТ СН'!$H$26</f>
        <v>1800.08364254</v>
      </c>
      <c r="X121" s="36">
        <f>SUMIFS(СВЦЭМ!$D$39:$D$782,СВЦЭМ!$A$39:$A$782,$A121,СВЦЭМ!$B$39:$B$782,X$119)+'СЕТ СН'!$H$14+СВЦЭМ!$D$10+'СЕТ СН'!$H$6-'СЕТ СН'!$H$26</f>
        <v>1787.7063063599999</v>
      </c>
      <c r="Y121" s="36">
        <f>SUMIFS(СВЦЭМ!$D$39:$D$782,СВЦЭМ!$A$39:$A$782,$A121,СВЦЭМ!$B$39:$B$782,Y$119)+'СЕТ СН'!$H$14+СВЦЭМ!$D$10+'СЕТ СН'!$H$6-'СЕТ СН'!$H$26</f>
        <v>1845.0718562699999</v>
      </c>
    </row>
    <row r="122" spans="1:27" ht="15.75" x14ac:dyDescent="0.2">
      <c r="A122" s="35">
        <f t="shared" ref="A122:A150" si="3">A121+1</f>
        <v>45141</v>
      </c>
      <c r="B122" s="36">
        <f>SUMIFS(СВЦЭМ!$D$39:$D$782,СВЦЭМ!$A$39:$A$782,$A122,СВЦЭМ!$B$39:$B$782,B$119)+'СЕТ СН'!$H$14+СВЦЭМ!$D$10+'СЕТ СН'!$H$6-'СЕТ СН'!$H$26</f>
        <v>1994.78560369</v>
      </c>
      <c r="C122" s="36">
        <f>SUMIFS(СВЦЭМ!$D$39:$D$782,СВЦЭМ!$A$39:$A$782,$A122,СВЦЭМ!$B$39:$B$782,C$119)+'СЕТ СН'!$H$14+СВЦЭМ!$D$10+'СЕТ СН'!$H$6-'СЕТ СН'!$H$26</f>
        <v>2093.3316041600001</v>
      </c>
      <c r="D122" s="36">
        <f>SUMIFS(СВЦЭМ!$D$39:$D$782,СВЦЭМ!$A$39:$A$782,$A122,СВЦЭМ!$B$39:$B$782,D$119)+'СЕТ СН'!$H$14+СВЦЭМ!$D$10+'СЕТ СН'!$H$6-'СЕТ СН'!$H$26</f>
        <v>2109.12392344</v>
      </c>
      <c r="E122" s="36">
        <f>SUMIFS(СВЦЭМ!$D$39:$D$782,СВЦЭМ!$A$39:$A$782,$A122,СВЦЭМ!$B$39:$B$782,E$119)+'СЕТ СН'!$H$14+СВЦЭМ!$D$10+'СЕТ СН'!$H$6-'СЕТ СН'!$H$26</f>
        <v>2132.7417039900001</v>
      </c>
      <c r="F122" s="36">
        <f>SUMIFS(СВЦЭМ!$D$39:$D$782,СВЦЭМ!$A$39:$A$782,$A122,СВЦЭМ!$B$39:$B$782,F$119)+'СЕТ СН'!$H$14+СВЦЭМ!$D$10+'СЕТ СН'!$H$6-'СЕТ СН'!$H$26</f>
        <v>2134.7773268000001</v>
      </c>
      <c r="G122" s="36">
        <f>SUMIFS(СВЦЭМ!$D$39:$D$782,СВЦЭМ!$A$39:$A$782,$A122,СВЦЭМ!$B$39:$B$782,G$119)+'СЕТ СН'!$H$14+СВЦЭМ!$D$10+'СЕТ СН'!$H$6-'СЕТ СН'!$H$26</f>
        <v>2136.09300355</v>
      </c>
      <c r="H122" s="36">
        <f>SUMIFS(СВЦЭМ!$D$39:$D$782,СВЦЭМ!$A$39:$A$782,$A122,СВЦЭМ!$B$39:$B$782,H$119)+'СЕТ СН'!$H$14+СВЦЭМ!$D$10+'СЕТ СН'!$H$6-'СЕТ СН'!$H$26</f>
        <v>2084.37854702</v>
      </c>
      <c r="I122" s="36">
        <f>SUMIFS(СВЦЭМ!$D$39:$D$782,СВЦЭМ!$A$39:$A$782,$A122,СВЦЭМ!$B$39:$B$782,I$119)+'СЕТ СН'!$H$14+СВЦЭМ!$D$10+'СЕТ СН'!$H$6-'СЕТ СН'!$H$26</f>
        <v>1981.84690978</v>
      </c>
      <c r="J122" s="36">
        <f>SUMIFS(СВЦЭМ!$D$39:$D$782,СВЦЭМ!$A$39:$A$782,$A122,СВЦЭМ!$B$39:$B$782,J$119)+'СЕТ СН'!$H$14+СВЦЭМ!$D$10+'СЕТ СН'!$H$6-'СЕТ СН'!$H$26</f>
        <v>1858.1153788399999</v>
      </c>
      <c r="K122" s="36">
        <f>SUMIFS(СВЦЭМ!$D$39:$D$782,СВЦЭМ!$A$39:$A$782,$A122,СВЦЭМ!$B$39:$B$782,K$119)+'СЕТ СН'!$H$14+СВЦЭМ!$D$10+'СЕТ СН'!$H$6-'СЕТ СН'!$H$26</f>
        <v>1853.22623264</v>
      </c>
      <c r="L122" s="36">
        <f>SUMIFS(СВЦЭМ!$D$39:$D$782,СВЦЭМ!$A$39:$A$782,$A122,СВЦЭМ!$B$39:$B$782,L$119)+'СЕТ СН'!$H$14+СВЦЭМ!$D$10+'СЕТ СН'!$H$6-'СЕТ СН'!$H$26</f>
        <v>1825.7316643699999</v>
      </c>
      <c r="M122" s="36">
        <f>SUMIFS(СВЦЭМ!$D$39:$D$782,СВЦЭМ!$A$39:$A$782,$A122,СВЦЭМ!$B$39:$B$782,M$119)+'СЕТ СН'!$H$14+СВЦЭМ!$D$10+'СЕТ СН'!$H$6-'СЕТ СН'!$H$26</f>
        <v>1810.1342607199999</v>
      </c>
      <c r="N122" s="36">
        <f>SUMIFS(СВЦЭМ!$D$39:$D$782,СВЦЭМ!$A$39:$A$782,$A122,СВЦЭМ!$B$39:$B$782,N$119)+'СЕТ СН'!$H$14+СВЦЭМ!$D$10+'СЕТ СН'!$H$6-'СЕТ СН'!$H$26</f>
        <v>1818.1713897899999</v>
      </c>
      <c r="O122" s="36">
        <f>SUMIFS(СВЦЭМ!$D$39:$D$782,СВЦЭМ!$A$39:$A$782,$A122,СВЦЭМ!$B$39:$B$782,O$119)+'СЕТ СН'!$H$14+СВЦЭМ!$D$10+'СЕТ СН'!$H$6-'СЕТ СН'!$H$26</f>
        <v>1815.64987443</v>
      </c>
      <c r="P122" s="36">
        <f>SUMIFS(СВЦЭМ!$D$39:$D$782,СВЦЭМ!$A$39:$A$782,$A122,СВЦЭМ!$B$39:$B$782,P$119)+'СЕТ СН'!$H$14+СВЦЭМ!$D$10+'СЕТ СН'!$H$6-'СЕТ СН'!$H$26</f>
        <v>1814.25123633</v>
      </c>
      <c r="Q122" s="36">
        <f>SUMIFS(СВЦЭМ!$D$39:$D$782,СВЦЭМ!$A$39:$A$782,$A122,СВЦЭМ!$B$39:$B$782,Q$119)+'СЕТ СН'!$H$14+СВЦЭМ!$D$10+'СЕТ СН'!$H$6-'СЕТ СН'!$H$26</f>
        <v>1818.5105372799999</v>
      </c>
      <c r="R122" s="36">
        <f>SUMIFS(СВЦЭМ!$D$39:$D$782,СВЦЭМ!$A$39:$A$782,$A122,СВЦЭМ!$B$39:$B$782,R$119)+'СЕТ СН'!$H$14+СВЦЭМ!$D$10+'СЕТ СН'!$H$6-'СЕТ СН'!$H$26</f>
        <v>1820.33653901</v>
      </c>
      <c r="S122" s="36">
        <f>SUMIFS(СВЦЭМ!$D$39:$D$782,СВЦЭМ!$A$39:$A$782,$A122,СВЦЭМ!$B$39:$B$782,S$119)+'СЕТ СН'!$H$14+СВЦЭМ!$D$10+'СЕТ СН'!$H$6-'СЕТ СН'!$H$26</f>
        <v>1812.10143836</v>
      </c>
      <c r="T122" s="36">
        <f>SUMIFS(СВЦЭМ!$D$39:$D$782,СВЦЭМ!$A$39:$A$782,$A122,СВЦЭМ!$B$39:$B$782,T$119)+'СЕТ СН'!$H$14+СВЦЭМ!$D$10+'СЕТ СН'!$H$6-'СЕТ СН'!$H$26</f>
        <v>1838.3361499299999</v>
      </c>
      <c r="U122" s="36">
        <f>SUMIFS(СВЦЭМ!$D$39:$D$782,СВЦЭМ!$A$39:$A$782,$A122,СВЦЭМ!$B$39:$B$782,U$119)+'СЕТ СН'!$H$14+СВЦЭМ!$D$10+'СЕТ СН'!$H$6-'СЕТ СН'!$H$26</f>
        <v>1853.2171020399999</v>
      </c>
      <c r="V122" s="36">
        <f>SUMIFS(СВЦЭМ!$D$39:$D$782,СВЦЭМ!$A$39:$A$782,$A122,СВЦЭМ!$B$39:$B$782,V$119)+'СЕТ СН'!$H$14+СВЦЭМ!$D$10+'СЕТ СН'!$H$6-'СЕТ СН'!$H$26</f>
        <v>1856.3108428399999</v>
      </c>
      <c r="W122" s="36">
        <f>SUMIFS(СВЦЭМ!$D$39:$D$782,СВЦЭМ!$A$39:$A$782,$A122,СВЦЭМ!$B$39:$B$782,W$119)+'СЕТ СН'!$H$14+СВЦЭМ!$D$10+'СЕТ СН'!$H$6-'СЕТ СН'!$H$26</f>
        <v>1821.24932861</v>
      </c>
      <c r="X122" s="36">
        <f>SUMIFS(СВЦЭМ!$D$39:$D$782,СВЦЭМ!$A$39:$A$782,$A122,СВЦЭМ!$B$39:$B$782,X$119)+'СЕТ СН'!$H$14+СВЦЭМ!$D$10+'СЕТ СН'!$H$6-'СЕТ СН'!$H$26</f>
        <v>1882.7726116699998</v>
      </c>
      <c r="Y122" s="36">
        <f>SUMIFS(СВЦЭМ!$D$39:$D$782,СВЦЭМ!$A$39:$A$782,$A122,СВЦЭМ!$B$39:$B$782,Y$119)+'СЕТ СН'!$H$14+СВЦЭМ!$D$10+'СЕТ СН'!$H$6-'СЕТ СН'!$H$26</f>
        <v>2005.8373809299999</v>
      </c>
    </row>
    <row r="123" spans="1:27" ht="15.75" x14ac:dyDescent="0.2">
      <c r="A123" s="35">
        <f t="shared" si="3"/>
        <v>45142</v>
      </c>
      <c r="B123" s="36">
        <f>SUMIFS(СВЦЭМ!$D$39:$D$782,СВЦЭМ!$A$39:$A$782,$A123,СВЦЭМ!$B$39:$B$782,B$119)+'СЕТ СН'!$H$14+СВЦЭМ!$D$10+'СЕТ СН'!$H$6-'СЕТ СН'!$H$26</f>
        <v>2026.74904356</v>
      </c>
      <c r="C123" s="36">
        <f>SUMIFS(СВЦЭМ!$D$39:$D$782,СВЦЭМ!$A$39:$A$782,$A123,СВЦЭМ!$B$39:$B$782,C$119)+'СЕТ СН'!$H$14+СВЦЭМ!$D$10+'СЕТ СН'!$H$6-'СЕТ СН'!$H$26</f>
        <v>2122.4773406899999</v>
      </c>
      <c r="D123" s="36">
        <f>SUMIFS(СВЦЭМ!$D$39:$D$782,СВЦЭМ!$A$39:$A$782,$A123,СВЦЭМ!$B$39:$B$782,D$119)+'СЕТ СН'!$H$14+СВЦЭМ!$D$10+'СЕТ СН'!$H$6-'СЕТ СН'!$H$26</f>
        <v>2162.8948797600001</v>
      </c>
      <c r="E123" s="36">
        <f>SUMIFS(СВЦЭМ!$D$39:$D$782,СВЦЭМ!$A$39:$A$782,$A123,СВЦЭМ!$B$39:$B$782,E$119)+'СЕТ СН'!$H$14+СВЦЭМ!$D$10+'СЕТ СН'!$H$6-'СЕТ СН'!$H$26</f>
        <v>2227.06359961</v>
      </c>
      <c r="F123" s="36">
        <f>SUMIFS(СВЦЭМ!$D$39:$D$782,СВЦЭМ!$A$39:$A$782,$A123,СВЦЭМ!$B$39:$B$782,F$119)+'СЕТ СН'!$H$14+СВЦЭМ!$D$10+'СЕТ СН'!$H$6-'СЕТ СН'!$H$26</f>
        <v>2233.7065230100002</v>
      </c>
      <c r="G123" s="36">
        <f>SUMIFS(СВЦЭМ!$D$39:$D$782,СВЦЭМ!$A$39:$A$782,$A123,СВЦЭМ!$B$39:$B$782,G$119)+'СЕТ СН'!$H$14+СВЦЭМ!$D$10+'СЕТ СН'!$H$6-'СЕТ СН'!$H$26</f>
        <v>2230.0135515500001</v>
      </c>
      <c r="H123" s="36">
        <f>SUMIFS(СВЦЭМ!$D$39:$D$782,СВЦЭМ!$A$39:$A$782,$A123,СВЦЭМ!$B$39:$B$782,H$119)+'СЕТ СН'!$H$14+СВЦЭМ!$D$10+'СЕТ СН'!$H$6-'СЕТ СН'!$H$26</f>
        <v>2177.2891966800003</v>
      </c>
      <c r="I123" s="36">
        <f>SUMIFS(СВЦЭМ!$D$39:$D$782,СВЦЭМ!$A$39:$A$782,$A123,СВЦЭМ!$B$39:$B$782,I$119)+'СЕТ СН'!$H$14+СВЦЭМ!$D$10+'СЕТ СН'!$H$6-'СЕТ СН'!$H$26</f>
        <v>2036.7452417099998</v>
      </c>
      <c r="J123" s="36">
        <f>SUMIFS(СВЦЭМ!$D$39:$D$782,СВЦЭМ!$A$39:$A$782,$A123,СВЦЭМ!$B$39:$B$782,J$119)+'СЕТ СН'!$H$14+СВЦЭМ!$D$10+'СЕТ СН'!$H$6-'СЕТ СН'!$H$26</f>
        <v>1924.67977481</v>
      </c>
      <c r="K123" s="36">
        <f>SUMIFS(СВЦЭМ!$D$39:$D$782,СВЦЭМ!$A$39:$A$782,$A123,СВЦЭМ!$B$39:$B$782,K$119)+'СЕТ СН'!$H$14+СВЦЭМ!$D$10+'СЕТ СН'!$H$6-'СЕТ СН'!$H$26</f>
        <v>1885.14194051</v>
      </c>
      <c r="L123" s="36">
        <f>SUMIFS(СВЦЭМ!$D$39:$D$782,СВЦЭМ!$A$39:$A$782,$A123,СВЦЭМ!$B$39:$B$782,L$119)+'СЕТ СН'!$H$14+СВЦЭМ!$D$10+'СЕТ СН'!$H$6-'СЕТ СН'!$H$26</f>
        <v>1831.60510903</v>
      </c>
      <c r="M123" s="36">
        <f>SUMIFS(СВЦЭМ!$D$39:$D$782,СВЦЭМ!$A$39:$A$782,$A123,СВЦЭМ!$B$39:$B$782,M$119)+'СЕТ СН'!$H$14+СВЦЭМ!$D$10+'СЕТ СН'!$H$6-'СЕТ СН'!$H$26</f>
        <v>1822.7858015099998</v>
      </c>
      <c r="N123" s="36">
        <f>SUMIFS(СВЦЭМ!$D$39:$D$782,СВЦЭМ!$A$39:$A$782,$A123,СВЦЭМ!$B$39:$B$782,N$119)+'СЕТ СН'!$H$14+СВЦЭМ!$D$10+'СЕТ СН'!$H$6-'СЕТ СН'!$H$26</f>
        <v>1819.2096980199999</v>
      </c>
      <c r="O123" s="36">
        <f>SUMIFS(СВЦЭМ!$D$39:$D$782,СВЦЭМ!$A$39:$A$782,$A123,СВЦЭМ!$B$39:$B$782,O$119)+'СЕТ СН'!$H$14+СВЦЭМ!$D$10+'СЕТ СН'!$H$6-'СЕТ СН'!$H$26</f>
        <v>1786.5926247899999</v>
      </c>
      <c r="P123" s="36">
        <f>SUMIFS(СВЦЭМ!$D$39:$D$782,СВЦЭМ!$A$39:$A$782,$A123,СВЦЭМ!$B$39:$B$782,P$119)+'СЕТ СН'!$H$14+СВЦЭМ!$D$10+'СЕТ СН'!$H$6-'СЕТ СН'!$H$26</f>
        <v>1775.51868438</v>
      </c>
      <c r="Q123" s="36">
        <f>SUMIFS(СВЦЭМ!$D$39:$D$782,СВЦЭМ!$A$39:$A$782,$A123,СВЦЭМ!$B$39:$B$782,Q$119)+'СЕТ СН'!$H$14+СВЦЭМ!$D$10+'СЕТ СН'!$H$6-'СЕТ СН'!$H$26</f>
        <v>1777.4453741999998</v>
      </c>
      <c r="R123" s="36">
        <f>SUMIFS(СВЦЭМ!$D$39:$D$782,СВЦЭМ!$A$39:$A$782,$A123,СВЦЭМ!$B$39:$B$782,R$119)+'СЕТ СН'!$H$14+СВЦЭМ!$D$10+'СЕТ СН'!$H$6-'СЕТ СН'!$H$26</f>
        <v>1796.4167973599999</v>
      </c>
      <c r="S123" s="36">
        <f>SUMIFS(СВЦЭМ!$D$39:$D$782,СВЦЭМ!$A$39:$A$782,$A123,СВЦЭМ!$B$39:$B$782,S$119)+'СЕТ СН'!$H$14+СВЦЭМ!$D$10+'СЕТ СН'!$H$6-'СЕТ СН'!$H$26</f>
        <v>1774.35369517</v>
      </c>
      <c r="T123" s="36">
        <f>SUMIFS(СВЦЭМ!$D$39:$D$782,СВЦЭМ!$A$39:$A$782,$A123,СВЦЭМ!$B$39:$B$782,T$119)+'СЕТ СН'!$H$14+СВЦЭМ!$D$10+'СЕТ СН'!$H$6-'СЕТ СН'!$H$26</f>
        <v>1793.9393099599999</v>
      </c>
      <c r="U123" s="36">
        <f>SUMIFS(СВЦЭМ!$D$39:$D$782,СВЦЭМ!$A$39:$A$782,$A123,СВЦЭМ!$B$39:$B$782,U$119)+'СЕТ СН'!$H$14+СВЦЭМ!$D$10+'СЕТ СН'!$H$6-'СЕТ СН'!$H$26</f>
        <v>1806.51677948</v>
      </c>
      <c r="V123" s="36">
        <f>SUMIFS(СВЦЭМ!$D$39:$D$782,СВЦЭМ!$A$39:$A$782,$A123,СВЦЭМ!$B$39:$B$782,V$119)+'СЕТ СН'!$H$14+СВЦЭМ!$D$10+'СЕТ СН'!$H$6-'СЕТ СН'!$H$26</f>
        <v>1818.88722069</v>
      </c>
      <c r="W123" s="36">
        <f>SUMIFS(СВЦЭМ!$D$39:$D$782,СВЦЭМ!$A$39:$A$782,$A123,СВЦЭМ!$B$39:$B$782,W$119)+'СЕТ СН'!$H$14+СВЦЭМ!$D$10+'СЕТ СН'!$H$6-'СЕТ СН'!$H$26</f>
        <v>1792.83849083</v>
      </c>
      <c r="X123" s="36">
        <f>SUMIFS(СВЦЭМ!$D$39:$D$782,СВЦЭМ!$A$39:$A$782,$A123,СВЦЭМ!$B$39:$B$782,X$119)+'СЕТ СН'!$H$14+СВЦЭМ!$D$10+'СЕТ СН'!$H$6-'СЕТ СН'!$H$26</f>
        <v>1854.6862706299999</v>
      </c>
      <c r="Y123" s="36">
        <f>SUMIFS(СВЦЭМ!$D$39:$D$782,СВЦЭМ!$A$39:$A$782,$A123,СВЦЭМ!$B$39:$B$782,Y$119)+'СЕТ СН'!$H$14+СВЦЭМ!$D$10+'СЕТ СН'!$H$6-'СЕТ СН'!$H$26</f>
        <v>2083.08622431</v>
      </c>
    </row>
    <row r="124" spans="1:27" ht="15.75" x14ac:dyDescent="0.2">
      <c r="A124" s="35">
        <f t="shared" si="3"/>
        <v>45143</v>
      </c>
      <c r="B124" s="36">
        <f>SUMIFS(СВЦЭМ!$D$39:$D$782,СВЦЭМ!$A$39:$A$782,$A124,СВЦЭМ!$B$39:$B$782,B$119)+'СЕТ СН'!$H$14+СВЦЭМ!$D$10+'СЕТ СН'!$H$6-'СЕТ СН'!$H$26</f>
        <v>2004.02040674</v>
      </c>
      <c r="C124" s="36">
        <f>SUMIFS(СВЦЭМ!$D$39:$D$782,СВЦЭМ!$A$39:$A$782,$A124,СВЦЭМ!$B$39:$B$782,C$119)+'СЕТ СН'!$H$14+СВЦЭМ!$D$10+'СЕТ СН'!$H$6-'СЕТ СН'!$H$26</f>
        <v>2082.45818203</v>
      </c>
      <c r="D124" s="36">
        <f>SUMIFS(СВЦЭМ!$D$39:$D$782,СВЦЭМ!$A$39:$A$782,$A124,СВЦЭМ!$B$39:$B$782,D$119)+'СЕТ СН'!$H$14+СВЦЭМ!$D$10+'СЕТ СН'!$H$6-'СЕТ СН'!$H$26</f>
        <v>2132.9015927300002</v>
      </c>
      <c r="E124" s="36">
        <f>SUMIFS(СВЦЭМ!$D$39:$D$782,СВЦЭМ!$A$39:$A$782,$A124,СВЦЭМ!$B$39:$B$782,E$119)+'СЕТ СН'!$H$14+СВЦЭМ!$D$10+'СЕТ СН'!$H$6-'СЕТ СН'!$H$26</f>
        <v>2175.4567827199999</v>
      </c>
      <c r="F124" s="36">
        <f>SUMIFS(СВЦЭМ!$D$39:$D$782,СВЦЭМ!$A$39:$A$782,$A124,СВЦЭМ!$B$39:$B$782,F$119)+'СЕТ СН'!$H$14+СВЦЭМ!$D$10+'СЕТ СН'!$H$6-'СЕТ СН'!$H$26</f>
        <v>2177.12611105</v>
      </c>
      <c r="G124" s="36">
        <f>SUMIFS(СВЦЭМ!$D$39:$D$782,СВЦЭМ!$A$39:$A$782,$A124,СВЦЭМ!$B$39:$B$782,G$119)+'СЕТ СН'!$H$14+СВЦЭМ!$D$10+'СЕТ СН'!$H$6-'СЕТ СН'!$H$26</f>
        <v>2168.0173982000001</v>
      </c>
      <c r="H124" s="36">
        <f>SUMIFS(СВЦЭМ!$D$39:$D$782,СВЦЭМ!$A$39:$A$782,$A124,СВЦЭМ!$B$39:$B$782,H$119)+'СЕТ СН'!$H$14+СВЦЭМ!$D$10+'СЕТ СН'!$H$6-'СЕТ СН'!$H$26</f>
        <v>2144.8305863700002</v>
      </c>
      <c r="I124" s="36">
        <f>SUMIFS(СВЦЭМ!$D$39:$D$782,СВЦЭМ!$A$39:$A$782,$A124,СВЦЭМ!$B$39:$B$782,I$119)+'СЕТ СН'!$H$14+СВЦЭМ!$D$10+'СЕТ СН'!$H$6-'СЕТ СН'!$H$26</f>
        <v>2048.8868776099998</v>
      </c>
      <c r="J124" s="36">
        <f>SUMIFS(СВЦЭМ!$D$39:$D$782,СВЦЭМ!$A$39:$A$782,$A124,СВЦЭМ!$B$39:$B$782,J$119)+'СЕТ СН'!$H$14+СВЦЭМ!$D$10+'СЕТ СН'!$H$6-'СЕТ СН'!$H$26</f>
        <v>1940.4778472799999</v>
      </c>
      <c r="K124" s="36">
        <f>SUMIFS(СВЦЭМ!$D$39:$D$782,СВЦЭМ!$A$39:$A$782,$A124,СВЦЭМ!$B$39:$B$782,K$119)+'СЕТ СН'!$H$14+СВЦЭМ!$D$10+'СЕТ СН'!$H$6-'СЕТ СН'!$H$26</f>
        <v>1862.62446598</v>
      </c>
      <c r="L124" s="36">
        <f>SUMIFS(СВЦЭМ!$D$39:$D$782,СВЦЭМ!$A$39:$A$782,$A124,СВЦЭМ!$B$39:$B$782,L$119)+'СЕТ СН'!$H$14+СВЦЭМ!$D$10+'СЕТ СН'!$H$6-'СЕТ СН'!$H$26</f>
        <v>1798.9301890499999</v>
      </c>
      <c r="M124" s="36">
        <f>SUMIFS(СВЦЭМ!$D$39:$D$782,СВЦЭМ!$A$39:$A$782,$A124,СВЦЭМ!$B$39:$B$782,M$119)+'СЕТ СН'!$H$14+СВЦЭМ!$D$10+'СЕТ СН'!$H$6-'СЕТ СН'!$H$26</f>
        <v>1759.81406571</v>
      </c>
      <c r="N124" s="36">
        <f>SUMIFS(СВЦЭМ!$D$39:$D$782,СВЦЭМ!$A$39:$A$782,$A124,СВЦЭМ!$B$39:$B$782,N$119)+'СЕТ СН'!$H$14+СВЦЭМ!$D$10+'СЕТ СН'!$H$6-'СЕТ СН'!$H$26</f>
        <v>1755.5347591299999</v>
      </c>
      <c r="O124" s="36">
        <f>SUMIFS(СВЦЭМ!$D$39:$D$782,СВЦЭМ!$A$39:$A$782,$A124,СВЦЭМ!$B$39:$B$782,O$119)+'СЕТ СН'!$H$14+СВЦЭМ!$D$10+'СЕТ СН'!$H$6-'СЕТ СН'!$H$26</f>
        <v>1757.6409268800001</v>
      </c>
      <c r="P124" s="36">
        <f>SUMIFS(СВЦЭМ!$D$39:$D$782,СВЦЭМ!$A$39:$A$782,$A124,СВЦЭМ!$B$39:$B$782,P$119)+'СЕТ СН'!$H$14+СВЦЭМ!$D$10+'СЕТ СН'!$H$6-'СЕТ СН'!$H$26</f>
        <v>1766.7637700499999</v>
      </c>
      <c r="Q124" s="36">
        <f>SUMIFS(СВЦЭМ!$D$39:$D$782,СВЦЭМ!$A$39:$A$782,$A124,СВЦЭМ!$B$39:$B$782,Q$119)+'СЕТ СН'!$H$14+СВЦЭМ!$D$10+'СЕТ СН'!$H$6-'СЕТ СН'!$H$26</f>
        <v>1777.6037235899998</v>
      </c>
      <c r="R124" s="36">
        <f>SUMIFS(СВЦЭМ!$D$39:$D$782,СВЦЭМ!$A$39:$A$782,$A124,СВЦЭМ!$B$39:$B$782,R$119)+'СЕТ СН'!$H$14+СВЦЭМ!$D$10+'СЕТ СН'!$H$6-'СЕТ СН'!$H$26</f>
        <v>1768.5718227899999</v>
      </c>
      <c r="S124" s="36">
        <f>SUMIFS(СВЦЭМ!$D$39:$D$782,СВЦЭМ!$A$39:$A$782,$A124,СВЦЭМ!$B$39:$B$782,S$119)+'СЕТ СН'!$H$14+СВЦЭМ!$D$10+'СЕТ СН'!$H$6-'СЕТ СН'!$H$26</f>
        <v>1749.36409813</v>
      </c>
      <c r="T124" s="36">
        <f>SUMIFS(СВЦЭМ!$D$39:$D$782,СВЦЭМ!$A$39:$A$782,$A124,СВЦЭМ!$B$39:$B$782,T$119)+'СЕТ СН'!$H$14+СВЦЭМ!$D$10+'СЕТ СН'!$H$6-'СЕТ СН'!$H$26</f>
        <v>1769.3404899</v>
      </c>
      <c r="U124" s="36">
        <f>SUMIFS(СВЦЭМ!$D$39:$D$782,СВЦЭМ!$A$39:$A$782,$A124,СВЦЭМ!$B$39:$B$782,U$119)+'СЕТ СН'!$H$14+СВЦЭМ!$D$10+'СЕТ СН'!$H$6-'СЕТ СН'!$H$26</f>
        <v>1784.72550798</v>
      </c>
      <c r="V124" s="36">
        <f>SUMIFS(СВЦЭМ!$D$39:$D$782,СВЦЭМ!$A$39:$A$782,$A124,СВЦЭМ!$B$39:$B$782,V$119)+'СЕТ СН'!$H$14+СВЦЭМ!$D$10+'СЕТ СН'!$H$6-'СЕТ СН'!$H$26</f>
        <v>1798.8077300099999</v>
      </c>
      <c r="W124" s="36">
        <f>SUMIFS(СВЦЭМ!$D$39:$D$782,СВЦЭМ!$A$39:$A$782,$A124,СВЦЭМ!$B$39:$B$782,W$119)+'СЕТ СН'!$H$14+СВЦЭМ!$D$10+'СЕТ СН'!$H$6-'СЕТ СН'!$H$26</f>
        <v>1773.1701972799999</v>
      </c>
      <c r="X124" s="36">
        <f>SUMIFS(СВЦЭМ!$D$39:$D$782,СВЦЭМ!$A$39:$A$782,$A124,СВЦЭМ!$B$39:$B$782,X$119)+'СЕТ СН'!$H$14+СВЦЭМ!$D$10+'СЕТ СН'!$H$6-'СЕТ СН'!$H$26</f>
        <v>1826.64302967</v>
      </c>
      <c r="Y124" s="36">
        <f>SUMIFS(СВЦЭМ!$D$39:$D$782,СВЦЭМ!$A$39:$A$782,$A124,СВЦЭМ!$B$39:$B$782,Y$119)+'СЕТ СН'!$H$14+СВЦЭМ!$D$10+'СЕТ СН'!$H$6-'СЕТ СН'!$H$26</f>
        <v>1898.8450603799999</v>
      </c>
    </row>
    <row r="125" spans="1:27" ht="15.75" x14ac:dyDescent="0.2">
      <c r="A125" s="35">
        <f t="shared" si="3"/>
        <v>45144</v>
      </c>
      <c r="B125" s="36">
        <f>SUMIFS(СВЦЭМ!$D$39:$D$782,СВЦЭМ!$A$39:$A$782,$A125,СВЦЭМ!$B$39:$B$782,B$119)+'СЕТ СН'!$H$14+СВЦЭМ!$D$10+'СЕТ СН'!$H$6-'СЕТ СН'!$H$26</f>
        <v>1984.9286838799999</v>
      </c>
      <c r="C125" s="36">
        <f>SUMIFS(СВЦЭМ!$D$39:$D$782,СВЦЭМ!$A$39:$A$782,$A125,СВЦЭМ!$B$39:$B$782,C$119)+'СЕТ СН'!$H$14+СВЦЭМ!$D$10+'СЕТ СН'!$H$6-'СЕТ СН'!$H$26</f>
        <v>1996.6331994099999</v>
      </c>
      <c r="D125" s="36">
        <f>SUMIFS(СВЦЭМ!$D$39:$D$782,СВЦЭМ!$A$39:$A$782,$A125,СВЦЭМ!$B$39:$B$782,D$119)+'СЕТ СН'!$H$14+СВЦЭМ!$D$10+'СЕТ СН'!$H$6-'СЕТ СН'!$H$26</f>
        <v>2026.2018590499999</v>
      </c>
      <c r="E125" s="36">
        <f>SUMIFS(СВЦЭМ!$D$39:$D$782,СВЦЭМ!$A$39:$A$782,$A125,СВЦЭМ!$B$39:$B$782,E$119)+'СЕТ СН'!$H$14+СВЦЭМ!$D$10+'СЕТ СН'!$H$6-'СЕТ СН'!$H$26</f>
        <v>2128.1405633700001</v>
      </c>
      <c r="F125" s="36">
        <f>SUMIFS(СВЦЭМ!$D$39:$D$782,СВЦЭМ!$A$39:$A$782,$A125,СВЦЭМ!$B$39:$B$782,F$119)+'СЕТ СН'!$H$14+СВЦЭМ!$D$10+'СЕТ СН'!$H$6-'СЕТ СН'!$H$26</f>
        <v>2153.2753280900001</v>
      </c>
      <c r="G125" s="36">
        <f>SUMIFS(СВЦЭМ!$D$39:$D$782,СВЦЭМ!$A$39:$A$782,$A125,СВЦЭМ!$B$39:$B$782,G$119)+'СЕТ СН'!$H$14+СВЦЭМ!$D$10+'СЕТ СН'!$H$6-'СЕТ СН'!$H$26</f>
        <v>2085.1146977200001</v>
      </c>
      <c r="H125" s="36">
        <f>SUMIFS(СВЦЭМ!$D$39:$D$782,СВЦЭМ!$A$39:$A$782,$A125,СВЦЭМ!$B$39:$B$782,H$119)+'СЕТ СН'!$H$14+СВЦЭМ!$D$10+'СЕТ СН'!$H$6-'СЕТ СН'!$H$26</f>
        <v>2131.83952774</v>
      </c>
      <c r="I125" s="36">
        <f>SUMIFS(СВЦЭМ!$D$39:$D$782,СВЦЭМ!$A$39:$A$782,$A125,СВЦЭМ!$B$39:$B$782,I$119)+'СЕТ СН'!$H$14+СВЦЭМ!$D$10+'СЕТ СН'!$H$6-'СЕТ СН'!$H$26</f>
        <v>2057.2183885700001</v>
      </c>
      <c r="J125" s="36">
        <f>SUMIFS(СВЦЭМ!$D$39:$D$782,СВЦЭМ!$A$39:$A$782,$A125,СВЦЭМ!$B$39:$B$782,J$119)+'СЕТ СН'!$H$14+СВЦЭМ!$D$10+'СЕТ СН'!$H$6-'СЕТ СН'!$H$26</f>
        <v>1991.11662873</v>
      </c>
      <c r="K125" s="36">
        <f>SUMIFS(СВЦЭМ!$D$39:$D$782,СВЦЭМ!$A$39:$A$782,$A125,СВЦЭМ!$B$39:$B$782,K$119)+'СЕТ СН'!$H$14+СВЦЭМ!$D$10+'СЕТ СН'!$H$6-'СЕТ СН'!$H$26</f>
        <v>1886.87756838</v>
      </c>
      <c r="L125" s="36">
        <f>SUMIFS(СВЦЭМ!$D$39:$D$782,СВЦЭМ!$A$39:$A$782,$A125,СВЦЭМ!$B$39:$B$782,L$119)+'СЕТ СН'!$H$14+СВЦЭМ!$D$10+'СЕТ СН'!$H$6-'СЕТ СН'!$H$26</f>
        <v>1816.62719634</v>
      </c>
      <c r="M125" s="36">
        <f>SUMIFS(СВЦЭМ!$D$39:$D$782,СВЦЭМ!$A$39:$A$782,$A125,СВЦЭМ!$B$39:$B$782,M$119)+'СЕТ СН'!$H$14+СВЦЭМ!$D$10+'СЕТ СН'!$H$6-'СЕТ СН'!$H$26</f>
        <v>1781.1619690299999</v>
      </c>
      <c r="N125" s="36">
        <f>SUMIFS(СВЦЭМ!$D$39:$D$782,СВЦЭМ!$A$39:$A$782,$A125,СВЦЭМ!$B$39:$B$782,N$119)+'СЕТ СН'!$H$14+СВЦЭМ!$D$10+'СЕТ СН'!$H$6-'СЕТ СН'!$H$26</f>
        <v>1763.2641450399999</v>
      </c>
      <c r="O125" s="36">
        <f>SUMIFS(СВЦЭМ!$D$39:$D$782,СВЦЭМ!$A$39:$A$782,$A125,СВЦЭМ!$B$39:$B$782,O$119)+'СЕТ СН'!$H$14+СВЦЭМ!$D$10+'СЕТ СН'!$H$6-'СЕТ СН'!$H$26</f>
        <v>1783.88108687</v>
      </c>
      <c r="P125" s="36">
        <f>SUMIFS(СВЦЭМ!$D$39:$D$782,СВЦЭМ!$A$39:$A$782,$A125,СВЦЭМ!$B$39:$B$782,P$119)+'СЕТ СН'!$H$14+СВЦЭМ!$D$10+'СЕТ СН'!$H$6-'СЕТ СН'!$H$26</f>
        <v>1786.7448103199999</v>
      </c>
      <c r="Q125" s="36">
        <f>SUMIFS(СВЦЭМ!$D$39:$D$782,СВЦЭМ!$A$39:$A$782,$A125,СВЦЭМ!$B$39:$B$782,Q$119)+'СЕТ СН'!$H$14+СВЦЭМ!$D$10+'СЕТ СН'!$H$6-'СЕТ СН'!$H$26</f>
        <v>1793.5266174799999</v>
      </c>
      <c r="R125" s="36">
        <f>SUMIFS(СВЦЭМ!$D$39:$D$782,СВЦЭМ!$A$39:$A$782,$A125,СВЦЭМ!$B$39:$B$782,R$119)+'СЕТ СН'!$H$14+СВЦЭМ!$D$10+'СЕТ СН'!$H$6-'СЕТ СН'!$H$26</f>
        <v>1777.8301162400001</v>
      </c>
      <c r="S125" s="36">
        <f>SUMIFS(СВЦЭМ!$D$39:$D$782,СВЦЭМ!$A$39:$A$782,$A125,СВЦЭМ!$B$39:$B$782,S$119)+'СЕТ СН'!$H$14+СВЦЭМ!$D$10+'СЕТ СН'!$H$6-'СЕТ СН'!$H$26</f>
        <v>1760.4504523799999</v>
      </c>
      <c r="T125" s="36">
        <f>SUMIFS(СВЦЭМ!$D$39:$D$782,СВЦЭМ!$A$39:$A$782,$A125,СВЦЭМ!$B$39:$B$782,T$119)+'СЕТ СН'!$H$14+СВЦЭМ!$D$10+'СЕТ СН'!$H$6-'СЕТ СН'!$H$26</f>
        <v>1774.76346472</v>
      </c>
      <c r="U125" s="36">
        <f>SUMIFS(СВЦЭМ!$D$39:$D$782,СВЦЭМ!$A$39:$A$782,$A125,СВЦЭМ!$B$39:$B$782,U$119)+'СЕТ СН'!$H$14+СВЦЭМ!$D$10+'СЕТ СН'!$H$6-'СЕТ СН'!$H$26</f>
        <v>1780.8081267099999</v>
      </c>
      <c r="V125" s="36">
        <f>SUMIFS(СВЦЭМ!$D$39:$D$782,СВЦЭМ!$A$39:$A$782,$A125,СВЦЭМ!$B$39:$B$782,V$119)+'СЕТ СН'!$H$14+СВЦЭМ!$D$10+'СЕТ СН'!$H$6-'СЕТ СН'!$H$26</f>
        <v>1791.8575772899999</v>
      </c>
      <c r="W125" s="36">
        <f>SUMIFS(СВЦЭМ!$D$39:$D$782,СВЦЭМ!$A$39:$A$782,$A125,СВЦЭМ!$B$39:$B$782,W$119)+'СЕТ СН'!$H$14+СВЦЭМ!$D$10+'СЕТ СН'!$H$6-'СЕТ СН'!$H$26</f>
        <v>1775.8297472499999</v>
      </c>
      <c r="X125" s="36">
        <f>SUMIFS(СВЦЭМ!$D$39:$D$782,СВЦЭМ!$A$39:$A$782,$A125,СВЦЭМ!$B$39:$B$782,X$119)+'СЕТ СН'!$H$14+СВЦЭМ!$D$10+'СЕТ СН'!$H$6-'СЕТ СН'!$H$26</f>
        <v>1836.8470553899999</v>
      </c>
      <c r="Y125" s="36">
        <f>SUMIFS(СВЦЭМ!$D$39:$D$782,СВЦЭМ!$A$39:$A$782,$A125,СВЦЭМ!$B$39:$B$782,Y$119)+'СЕТ СН'!$H$14+СВЦЭМ!$D$10+'СЕТ СН'!$H$6-'СЕТ СН'!$H$26</f>
        <v>1923.3061642999999</v>
      </c>
    </row>
    <row r="126" spans="1:27" ht="15.75" x14ac:dyDescent="0.2">
      <c r="A126" s="35">
        <f t="shared" si="3"/>
        <v>45145</v>
      </c>
      <c r="B126" s="36">
        <f>SUMIFS(СВЦЭМ!$D$39:$D$782,СВЦЭМ!$A$39:$A$782,$A126,СВЦЭМ!$B$39:$B$782,B$119)+'СЕТ СН'!$H$14+СВЦЭМ!$D$10+'СЕТ СН'!$H$6-'СЕТ СН'!$H$26</f>
        <v>1923.4176397199999</v>
      </c>
      <c r="C126" s="36">
        <f>SUMIFS(СВЦЭМ!$D$39:$D$782,СВЦЭМ!$A$39:$A$782,$A126,СВЦЭМ!$B$39:$B$782,C$119)+'СЕТ СН'!$H$14+СВЦЭМ!$D$10+'СЕТ СН'!$H$6-'СЕТ СН'!$H$26</f>
        <v>2026.7697285199999</v>
      </c>
      <c r="D126" s="36">
        <f>SUMIFS(СВЦЭМ!$D$39:$D$782,СВЦЭМ!$A$39:$A$782,$A126,СВЦЭМ!$B$39:$B$782,D$119)+'СЕТ СН'!$H$14+СВЦЭМ!$D$10+'СЕТ СН'!$H$6-'СЕТ СН'!$H$26</f>
        <v>2067.1123128899999</v>
      </c>
      <c r="E126" s="36">
        <f>SUMIFS(СВЦЭМ!$D$39:$D$782,СВЦЭМ!$A$39:$A$782,$A126,СВЦЭМ!$B$39:$B$782,E$119)+'СЕТ СН'!$H$14+СВЦЭМ!$D$10+'СЕТ СН'!$H$6-'СЕТ СН'!$H$26</f>
        <v>2113.3260620000001</v>
      </c>
      <c r="F126" s="36">
        <f>SUMIFS(СВЦЭМ!$D$39:$D$782,СВЦЭМ!$A$39:$A$782,$A126,СВЦЭМ!$B$39:$B$782,F$119)+'СЕТ СН'!$H$14+СВЦЭМ!$D$10+'СЕТ СН'!$H$6-'СЕТ СН'!$H$26</f>
        <v>2110.1571364199999</v>
      </c>
      <c r="G126" s="36">
        <f>SUMIFS(СВЦЭМ!$D$39:$D$782,СВЦЭМ!$A$39:$A$782,$A126,СВЦЭМ!$B$39:$B$782,G$119)+'СЕТ СН'!$H$14+СВЦЭМ!$D$10+'СЕТ СН'!$H$6-'СЕТ СН'!$H$26</f>
        <v>2112.8418231000001</v>
      </c>
      <c r="H126" s="36">
        <f>SUMIFS(СВЦЭМ!$D$39:$D$782,СВЦЭМ!$A$39:$A$782,$A126,СВЦЭМ!$B$39:$B$782,H$119)+'СЕТ СН'!$H$14+СВЦЭМ!$D$10+'СЕТ СН'!$H$6-'СЕТ СН'!$H$26</f>
        <v>2156.9812993999999</v>
      </c>
      <c r="I126" s="36">
        <f>SUMIFS(СВЦЭМ!$D$39:$D$782,СВЦЭМ!$A$39:$A$782,$A126,СВЦЭМ!$B$39:$B$782,I$119)+'СЕТ СН'!$H$14+СВЦЭМ!$D$10+'СЕТ СН'!$H$6-'СЕТ СН'!$H$26</f>
        <v>1945.7879684899999</v>
      </c>
      <c r="J126" s="36">
        <f>SUMIFS(СВЦЭМ!$D$39:$D$782,СВЦЭМ!$A$39:$A$782,$A126,СВЦЭМ!$B$39:$B$782,J$119)+'СЕТ СН'!$H$14+СВЦЭМ!$D$10+'СЕТ СН'!$H$6-'СЕТ СН'!$H$26</f>
        <v>1832.51503392</v>
      </c>
      <c r="K126" s="36">
        <f>SUMIFS(СВЦЭМ!$D$39:$D$782,СВЦЭМ!$A$39:$A$782,$A126,СВЦЭМ!$B$39:$B$782,K$119)+'СЕТ СН'!$H$14+СВЦЭМ!$D$10+'СЕТ СН'!$H$6-'СЕТ СН'!$H$26</f>
        <v>1777.01783699</v>
      </c>
      <c r="L126" s="36">
        <f>SUMIFS(СВЦЭМ!$D$39:$D$782,СВЦЭМ!$A$39:$A$782,$A126,СВЦЭМ!$B$39:$B$782,L$119)+'СЕТ СН'!$H$14+СВЦЭМ!$D$10+'СЕТ СН'!$H$6-'СЕТ СН'!$H$26</f>
        <v>1722.5217451599999</v>
      </c>
      <c r="M126" s="36">
        <f>SUMIFS(СВЦЭМ!$D$39:$D$782,СВЦЭМ!$A$39:$A$782,$A126,СВЦЭМ!$B$39:$B$782,M$119)+'СЕТ СН'!$H$14+СВЦЭМ!$D$10+'СЕТ СН'!$H$6-'СЕТ СН'!$H$26</f>
        <v>1696.0287932399999</v>
      </c>
      <c r="N126" s="36">
        <f>SUMIFS(СВЦЭМ!$D$39:$D$782,СВЦЭМ!$A$39:$A$782,$A126,СВЦЭМ!$B$39:$B$782,N$119)+'СЕТ СН'!$H$14+СВЦЭМ!$D$10+'СЕТ СН'!$H$6-'СЕТ СН'!$H$26</f>
        <v>1697.0175182999999</v>
      </c>
      <c r="O126" s="36">
        <f>SUMIFS(СВЦЭМ!$D$39:$D$782,СВЦЭМ!$A$39:$A$782,$A126,СВЦЭМ!$B$39:$B$782,O$119)+'СЕТ СН'!$H$14+СВЦЭМ!$D$10+'СЕТ СН'!$H$6-'СЕТ СН'!$H$26</f>
        <v>1700.4344022999999</v>
      </c>
      <c r="P126" s="36">
        <f>SUMIFS(СВЦЭМ!$D$39:$D$782,СВЦЭМ!$A$39:$A$782,$A126,СВЦЭМ!$B$39:$B$782,P$119)+'СЕТ СН'!$H$14+СВЦЭМ!$D$10+'СЕТ СН'!$H$6-'СЕТ СН'!$H$26</f>
        <v>1702.62792446</v>
      </c>
      <c r="Q126" s="36">
        <f>SUMIFS(СВЦЭМ!$D$39:$D$782,СВЦЭМ!$A$39:$A$782,$A126,СВЦЭМ!$B$39:$B$782,Q$119)+'СЕТ СН'!$H$14+СВЦЭМ!$D$10+'СЕТ СН'!$H$6-'СЕТ СН'!$H$26</f>
        <v>1706.3737653399999</v>
      </c>
      <c r="R126" s="36">
        <f>SUMIFS(СВЦЭМ!$D$39:$D$782,СВЦЭМ!$A$39:$A$782,$A126,СВЦЭМ!$B$39:$B$782,R$119)+'СЕТ СН'!$H$14+СВЦЭМ!$D$10+'СЕТ СН'!$H$6-'СЕТ СН'!$H$26</f>
        <v>1715.0486769199999</v>
      </c>
      <c r="S126" s="36">
        <f>SUMIFS(СВЦЭМ!$D$39:$D$782,СВЦЭМ!$A$39:$A$782,$A126,СВЦЭМ!$B$39:$B$782,S$119)+'СЕТ СН'!$H$14+СВЦЭМ!$D$10+'СЕТ СН'!$H$6-'СЕТ СН'!$H$26</f>
        <v>1703.42211273</v>
      </c>
      <c r="T126" s="36">
        <f>SUMIFS(СВЦЭМ!$D$39:$D$782,СВЦЭМ!$A$39:$A$782,$A126,СВЦЭМ!$B$39:$B$782,T$119)+'СЕТ СН'!$H$14+СВЦЭМ!$D$10+'СЕТ СН'!$H$6-'СЕТ СН'!$H$26</f>
        <v>1713.1043017299999</v>
      </c>
      <c r="U126" s="36">
        <f>SUMIFS(СВЦЭМ!$D$39:$D$782,СВЦЭМ!$A$39:$A$782,$A126,СВЦЭМ!$B$39:$B$782,U$119)+'СЕТ СН'!$H$14+СВЦЭМ!$D$10+'СЕТ СН'!$H$6-'СЕТ СН'!$H$26</f>
        <v>1714.0454031499999</v>
      </c>
      <c r="V126" s="36">
        <f>SUMIFS(СВЦЭМ!$D$39:$D$782,СВЦЭМ!$A$39:$A$782,$A126,СВЦЭМ!$B$39:$B$782,V$119)+'СЕТ СН'!$H$14+СВЦЭМ!$D$10+'СЕТ СН'!$H$6-'СЕТ СН'!$H$26</f>
        <v>1725.83599095</v>
      </c>
      <c r="W126" s="36">
        <f>SUMIFS(СВЦЭМ!$D$39:$D$782,СВЦЭМ!$A$39:$A$782,$A126,СВЦЭМ!$B$39:$B$782,W$119)+'СЕТ СН'!$H$14+СВЦЭМ!$D$10+'СЕТ СН'!$H$6-'СЕТ СН'!$H$26</f>
        <v>1702.59975932</v>
      </c>
      <c r="X126" s="36">
        <f>SUMIFS(СВЦЭМ!$D$39:$D$782,СВЦЭМ!$A$39:$A$782,$A126,СВЦЭМ!$B$39:$B$782,X$119)+'СЕТ СН'!$H$14+СВЦЭМ!$D$10+'СЕТ СН'!$H$6-'СЕТ СН'!$H$26</f>
        <v>1768.6695321</v>
      </c>
      <c r="Y126" s="36">
        <f>SUMIFS(СВЦЭМ!$D$39:$D$782,СВЦЭМ!$A$39:$A$782,$A126,СВЦЭМ!$B$39:$B$782,Y$119)+'СЕТ СН'!$H$14+СВЦЭМ!$D$10+'СЕТ СН'!$H$6-'СЕТ СН'!$H$26</f>
        <v>1854.4451024699999</v>
      </c>
    </row>
    <row r="127" spans="1:27" ht="15.75" x14ac:dyDescent="0.2">
      <c r="A127" s="35">
        <f t="shared" si="3"/>
        <v>45146</v>
      </c>
      <c r="B127" s="36">
        <f>SUMIFS(СВЦЭМ!$D$39:$D$782,СВЦЭМ!$A$39:$A$782,$A127,СВЦЭМ!$B$39:$B$782,B$119)+'СЕТ СН'!$H$14+СВЦЭМ!$D$10+'СЕТ СН'!$H$6-'СЕТ СН'!$H$26</f>
        <v>1909.3678898399999</v>
      </c>
      <c r="C127" s="36">
        <f>SUMIFS(СВЦЭМ!$D$39:$D$782,СВЦЭМ!$A$39:$A$782,$A127,СВЦЭМ!$B$39:$B$782,C$119)+'СЕТ СН'!$H$14+СВЦЭМ!$D$10+'СЕТ СН'!$H$6-'СЕТ СН'!$H$26</f>
        <v>2014.6562508499999</v>
      </c>
      <c r="D127" s="36">
        <f>SUMIFS(СВЦЭМ!$D$39:$D$782,СВЦЭМ!$A$39:$A$782,$A127,СВЦЭМ!$B$39:$B$782,D$119)+'СЕТ СН'!$H$14+СВЦЭМ!$D$10+'СЕТ СН'!$H$6-'СЕТ СН'!$H$26</f>
        <v>2039.0131635099999</v>
      </c>
      <c r="E127" s="36">
        <f>SUMIFS(СВЦЭМ!$D$39:$D$782,СВЦЭМ!$A$39:$A$782,$A127,СВЦЭМ!$B$39:$B$782,E$119)+'СЕТ СН'!$H$14+СВЦЭМ!$D$10+'СЕТ СН'!$H$6-'СЕТ СН'!$H$26</f>
        <v>2095.1449845800003</v>
      </c>
      <c r="F127" s="36">
        <f>SUMIFS(СВЦЭМ!$D$39:$D$782,СВЦЭМ!$A$39:$A$782,$A127,СВЦЭМ!$B$39:$B$782,F$119)+'СЕТ СН'!$H$14+СВЦЭМ!$D$10+'СЕТ СН'!$H$6-'СЕТ СН'!$H$26</f>
        <v>2109.2725173899998</v>
      </c>
      <c r="G127" s="36">
        <f>SUMIFS(СВЦЭМ!$D$39:$D$782,СВЦЭМ!$A$39:$A$782,$A127,СВЦЭМ!$B$39:$B$782,G$119)+'СЕТ СН'!$H$14+СВЦЭМ!$D$10+'СЕТ СН'!$H$6-'СЕТ СН'!$H$26</f>
        <v>2083.7137833100001</v>
      </c>
      <c r="H127" s="36">
        <f>SUMIFS(СВЦЭМ!$D$39:$D$782,СВЦЭМ!$A$39:$A$782,$A127,СВЦЭМ!$B$39:$B$782,H$119)+'СЕТ СН'!$H$14+СВЦЭМ!$D$10+'СЕТ СН'!$H$6-'СЕТ СН'!$H$26</f>
        <v>2056.5059359900001</v>
      </c>
      <c r="I127" s="36">
        <f>SUMIFS(СВЦЭМ!$D$39:$D$782,СВЦЭМ!$A$39:$A$782,$A127,СВЦЭМ!$B$39:$B$782,I$119)+'СЕТ СН'!$H$14+СВЦЭМ!$D$10+'СЕТ СН'!$H$6-'СЕТ СН'!$H$26</f>
        <v>1971.8718649099999</v>
      </c>
      <c r="J127" s="36">
        <f>SUMIFS(СВЦЭМ!$D$39:$D$782,СВЦЭМ!$A$39:$A$782,$A127,СВЦЭМ!$B$39:$B$782,J$119)+'СЕТ СН'!$H$14+СВЦЭМ!$D$10+'СЕТ СН'!$H$6-'СЕТ СН'!$H$26</f>
        <v>1925.8697155299999</v>
      </c>
      <c r="K127" s="36">
        <f>SUMIFS(СВЦЭМ!$D$39:$D$782,СВЦЭМ!$A$39:$A$782,$A127,СВЦЭМ!$B$39:$B$782,K$119)+'СЕТ СН'!$H$14+СВЦЭМ!$D$10+'СЕТ СН'!$H$6-'СЕТ СН'!$H$26</f>
        <v>1845.3909406299999</v>
      </c>
      <c r="L127" s="36">
        <f>SUMIFS(СВЦЭМ!$D$39:$D$782,СВЦЭМ!$A$39:$A$782,$A127,СВЦЭМ!$B$39:$B$782,L$119)+'СЕТ СН'!$H$14+СВЦЭМ!$D$10+'СЕТ СН'!$H$6-'СЕТ СН'!$H$26</f>
        <v>1801.03307694</v>
      </c>
      <c r="M127" s="36">
        <f>SUMIFS(СВЦЭМ!$D$39:$D$782,СВЦЭМ!$A$39:$A$782,$A127,СВЦЭМ!$B$39:$B$782,M$119)+'СЕТ СН'!$H$14+СВЦЭМ!$D$10+'СЕТ СН'!$H$6-'СЕТ СН'!$H$26</f>
        <v>1779.1781859999999</v>
      </c>
      <c r="N127" s="36">
        <f>SUMIFS(СВЦЭМ!$D$39:$D$782,СВЦЭМ!$A$39:$A$782,$A127,СВЦЭМ!$B$39:$B$782,N$119)+'СЕТ СН'!$H$14+СВЦЭМ!$D$10+'СЕТ СН'!$H$6-'СЕТ СН'!$H$26</f>
        <v>1773.37944984</v>
      </c>
      <c r="O127" s="36">
        <f>SUMIFS(СВЦЭМ!$D$39:$D$782,СВЦЭМ!$A$39:$A$782,$A127,СВЦЭМ!$B$39:$B$782,O$119)+'СЕТ СН'!$H$14+СВЦЭМ!$D$10+'СЕТ СН'!$H$6-'СЕТ СН'!$H$26</f>
        <v>1769.9303934499999</v>
      </c>
      <c r="P127" s="36">
        <f>SUMIFS(СВЦЭМ!$D$39:$D$782,СВЦЭМ!$A$39:$A$782,$A127,СВЦЭМ!$B$39:$B$782,P$119)+'СЕТ СН'!$H$14+СВЦЭМ!$D$10+'СЕТ СН'!$H$6-'СЕТ СН'!$H$26</f>
        <v>1768.58191756</v>
      </c>
      <c r="Q127" s="36">
        <f>SUMIFS(СВЦЭМ!$D$39:$D$782,СВЦЭМ!$A$39:$A$782,$A127,СВЦЭМ!$B$39:$B$782,Q$119)+'СЕТ СН'!$H$14+СВЦЭМ!$D$10+'СЕТ СН'!$H$6-'СЕТ СН'!$H$26</f>
        <v>1764.7820186500001</v>
      </c>
      <c r="R127" s="36">
        <f>SUMIFS(СВЦЭМ!$D$39:$D$782,СВЦЭМ!$A$39:$A$782,$A127,СВЦЭМ!$B$39:$B$782,R$119)+'СЕТ СН'!$H$14+СВЦЭМ!$D$10+'СЕТ СН'!$H$6-'СЕТ СН'!$H$26</f>
        <v>1745.2352227399999</v>
      </c>
      <c r="S127" s="36">
        <f>SUMIFS(СВЦЭМ!$D$39:$D$782,СВЦЭМ!$A$39:$A$782,$A127,СВЦЭМ!$B$39:$B$782,S$119)+'СЕТ СН'!$H$14+СВЦЭМ!$D$10+'СЕТ СН'!$H$6-'СЕТ СН'!$H$26</f>
        <v>1749.4208813299999</v>
      </c>
      <c r="T127" s="36">
        <f>SUMIFS(СВЦЭМ!$D$39:$D$782,СВЦЭМ!$A$39:$A$782,$A127,СВЦЭМ!$B$39:$B$782,T$119)+'СЕТ СН'!$H$14+СВЦЭМ!$D$10+'СЕТ СН'!$H$6-'СЕТ СН'!$H$26</f>
        <v>1798.3296427499999</v>
      </c>
      <c r="U127" s="36">
        <f>SUMIFS(СВЦЭМ!$D$39:$D$782,СВЦЭМ!$A$39:$A$782,$A127,СВЦЭМ!$B$39:$B$782,U$119)+'СЕТ СН'!$H$14+СВЦЭМ!$D$10+'СЕТ СН'!$H$6-'СЕТ СН'!$H$26</f>
        <v>1792.58937079</v>
      </c>
      <c r="V127" s="36">
        <f>SUMIFS(СВЦЭМ!$D$39:$D$782,СВЦЭМ!$A$39:$A$782,$A127,СВЦЭМ!$B$39:$B$782,V$119)+'СЕТ СН'!$H$14+СВЦЭМ!$D$10+'СЕТ СН'!$H$6-'СЕТ СН'!$H$26</f>
        <v>1795.6582266399998</v>
      </c>
      <c r="W127" s="36">
        <f>SUMIFS(СВЦЭМ!$D$39:$D$782,СВЦЭМ!$A$39:$A$782,$A127,СВЦЭМ!$B$39:$B$782,W$119)+'СЕТ СН'!$H$14+СВЦЭМ!$D$10+'СЕТ СН'!$H$6-'СЕТ СН'!$H$26</f>
        <v>1773.5549465199999</v>
      </c>
      <c r="X127" s="36">
        <f>SUMIFS(СВЦЭМ!$D$39:$D$782,СВЦЭМ!$A$39:$A$782,$A127,СВЦЭМ!$B$39:$B$782,X$119)+'СЕТ СН'!$H$14+СВЦЭМ!$D$10+'СЕТ СН'!$H$6-'СЕТ СН'!$H$26</f>
        <v>1832.0733608</v>
      </c>
      <c r="Y127" s="36">
        <f>SUMIFS(СВЦЭМ!$D$39:$D$782,СВЦЭМ!$A$39:$A$782,$A127,СВЦЭМ!$B$39:$B$782,Y$119)+'СЕТ СН'!$H$14+СВЦЭМ!$D$10+'СЕТ СН'!$H$6-'СЕТ СН'!$H$26</f>
        <v>1926.32504546</v>
      </c>
    </row>
    <row r="128" spans="1:27" ht="15.75" x14ac:dyDescent="0.2">
      <c r="A128" s="35">
        <f t="shared" si="3"/>
        <v>45147</v>
      </c>
      <c r="B128" s="36">
        <f>SUMIFS(СВЦЭМ!$D$39:$D$782,СВЦЭМ!$A$39:$A$782,$A128,СВЦЭМ!$B$39:$B$782,B$119)+'СЕТ СН'!$H$14+СВЦЭМ!$D$10+'СЕТ СН'!$H$6-'СЕТ СН'!$H$26</f>
        <v>2027.03999899</v>
      </c>
      <c r="C128" s="36">
        <f>SUMIFS(СВЦЭМ!$D$39:$D$782,СВЦЭМ!$A$39:$A$782,$A128,СВЦЭМ!$B$39:$B$782,C$119)+'СЕТ СН'!$H$14+СВЦЭМ!$D$10+'СЕТ СН'!$H$6-'СЕТ СН'!$H$26</f>
        <v>2140.5232973699999</v>
      </c>
      <c r="D128" s="36">
        <f>SUMIFS(СВЦЭМ!$D$39:$D$782,СВЦЭМ!$A$39:$A$782,$A128,СВЦЭМ!$B$39:$B$782,D$119)+'СЕТ СН'!$H$14+СВЦЭМ!$D$10+'СЕТ СН'!$H$6-'СЕТ СН'!$H$26</f>
        <v>2214.16073934</v>
      </c>
      <c r="E128" s="36">
        <f>SUMIFS(СВЦЭМ!$D$39:$D$782,СВЦЭМ!$A$39:$A$782,$A128,СВЦЭМ!$B$39:$B$782,E$119)+'СЕТ СН'!$H$14+СВЦЭМ!$D$10+'СЕТ СН'!$H$6-'СЕТ СН'!$H$26</f>
        <v>2243.2428947500002</v>
      </c>
      <c r="F128" s="36">
        <f>SUMIFS(СВЦЭМ!$D$39:$D$782,СВЦЭМ!$A$39:$A$782,$A128,СВЦЭМ!$B$39:$B$782,F$119)+'СЕТ СН'!$H$14+СВЦЭМ!$D$10+'СЕТ СН'!$H$6-'СЕТ СН'!$H$26</f>
        <v>2262.9565117400002</v>
      </c>
      <c r="G128" s="36">
        <f>SUMIFS(СВЦЭМ!$D$39:$D$782,СВЦЭМ!$A$39:$A$782,$A128,СВЦЭМ!$B$39:$B$782,G$119)+'СЕТ СН'!$H$14+СВЦЭМ!$D$10+'СЕТ СН'!$H$6-'СЕТ СН'!$H$26</f>
        <v>2266.89798638</v>
      </c>
      <c r="H128" s="36">
        <f>SUMIFS(СВЦЭМ!$D$39:$D$782,СВЦЭМ!$A$39:$A$782,$A128,СВЦЭМ!$B$39:$B$782,H$119)+'СЕТ СН'!$H$14+СВЦЭМ!$D$10+'СЕТ СН'!$H$6-'СЕТ СН'!$H$26</f>
        <v>2211.2806158200001</v>
      </c>
      <c r="I128" s="36">
        <f>SUMIFS(СВЦЭМ!$D$39:$D$782,СВЦЭМ!$A$39:$A$782,$A128,СВЦЭМ!$B$39:$B$782,I$119)+'СЕТ СН'!$H$14+СВЦЭМ!$D$10+'СЕТ СН'!$H$6-'СЕТ СН'!$H$26</f>
        <v>2109.61873793</v>
      </c>
      <c r="J128" s="36">
        <f>SUMIFS(СВЦЭМ!$D$39:$D$782,СВЦЭМ!$A$39:$A$782,$A128,СВЦЭМ!$B$39:$B$782,J$119)+'СЕТ СН'!$H$14+СВЦЭМ!$D$10+'СЕТ СН'!$H$6-'СЕТ СН'!$H$26</f>
        <v>2015.2761870299998</v>
      </c>
      <c r="K128" s="36">
        <f>SUMIFS(СВЦЭМ!$D$39:$D$782,СВЦЭМ!$A$39:$A$782,$A128,СВЦЭМ!$B$39:$B$782,K$119)+'СЕТ СН'!$H$14+СВЦЭМ!$D$10+'СЕТ СН'!$H$6-'СЕТ СН'!$H$26</f>
        <v>1953.3680528999998</v>
      </c>
      <c r="L128" s="36">
        <f>SUMIFS(СВЦЭМ!$D$39:$D$782,СВЦЭМ!$A$39:$A$782,$A128,СВЦЭМ!$B$39:$B$782,L$119)+'СЕТ СН'!$H$14+СВЦЭМ!$D$10+'СЕТ СН'!$H$6-'СЕТ СН'!$H$26</f>
        <v>1905.57665262</v>
      </c>
      <c r="M128" s="36">
        <f>SUMIFS(СВЦЭМ!$D$39:$D$782,СВЦЭМ!$A$39:$A$782,$A128,СВЦЭМ!$B$39:$B$782,M$119)+'СЕТ СН'!$H$14+СВЦЭМ!$D$10+'СЕТ СН'!$H$6-'СЕТ СН'!$H$26</f>
        <v>1886.9642679399999</v>
      </c>
      <c r="N128" s="36">
        <f>SUMIFS(СВЦЭМ!$D$39:$D$782,СВЦЭМ!$A$39:$A$782,$A128,СВЦЭМ!$B$39:$B$782,N$119)+'СЕТ СН'!$H$14+СВЦЭМ!$D$10+'СЕТ СН'!$H$6-'СЕТ СН'!$H$26</f>
        <v>1884.5226271699999</v>
      </c>
      <c r="O128" s="36">
        <f>SUMIFS(СВЦЭМ!$D$39:$D$782,СВЦЭМ!$A$39:$A$782,$A128,СВЦЭМ!$B$39:$B$782,O$119)+'СЕТ СН'!$H$14+СВЦЭМ!$D$10+'СЕТ СН'!$H$6-'СЕТ СН'!$H$26</f>
        <v>1887.4921820499999</v>
      </c>
      <c r="P128" s="36">
        <f>SUMIFS(СВЦЭМ!$D$39:$D$782,СВЦЭМ!$A$39:$A$782,$A128,СВЦЭМ!$B$39:$B$782,P$119)+'СЕТ СН'!$H$14+СВЦЭМ!$D$10+'СЕТ СН'!$H$6-'СЕТ СН'!$H$26</f>
        <v>1888.7887713499999</v>
      </c>
      <c r="Q128" s="36">
        <f>SUMIFS(СВЦЭМ!$D$39:$D$782,СВЦЭМ!$A$39:$A$782,$A128,СВЦЭМ!$B$39:$B$782,Q$119)+'СЕТ СН'!$H$14+СВЦЭМ!$D$10+'СЕТ СН'!$H$6-'СЕТ СН'!$H$26</f>
        <v>1903.6445479499998</v>
      </c>
      <c r="R128" s="36">
        <f>SUMIFS(СВЦЭМ!$D$39:$D$782,СВЦЭМ!$A$39:$A$782,$A128,СВЦЭМ!$B$39:$B$782,R$119)+'СЕТ СН'!$H$14+СВЦЭМ!$D$10+'СЕТ СН'!$H$6-'СЕТ СН'!$H$26</f>
        <v>1875.3377127899998</v>
      </c>
      <c r="S128" s="36">
        <f>SUMIFS(СВЦЭМ!$D$39:$D$782,СВЦЭМ!$A$39:$A$782,$A128,СВЦЭМ!$B$39:$B$782,S$119)+'СЕТ СН'!$H$14+СВЦЭМ!$D$10+'СЕТ СН'!$H$6-'СЕТ СН'!$H$26</f>
        <v>1874.2137146</v>
      </c>
      <c r="T128" s="36">
        <f>SUMIFS(СВЦЭМ!$D$39:$D$782,СВЦЭМ!$A$39:$A$782,$A128,СВЦЭМ!$B$39:$B$782,T$119)+'СЕТ СН'!$H$14+СВЦЭМ!$D$10+'СЕТ СН'!$H$6-'СЕТ СН'!$H$26</f>
        <v>1906.7948968999999</v>
      </c>
      <c r="U128" s="36">
        <f>SUMIFS(СВЦЭМ!$D$39:$D$782,СВЦЭМ!$A$39:$A$782,$A128,СВЦЭМ!$B$39:$B$782,U$119)+'СЕТ СН'!$H$14+СВЦЭМ!$D$10+'СЕТ СН'!$H$6-'СЕТ СН'!$H$26</f>
        <v>1909.2490977699999</v>
      </c>
      <c r="V128" s="36">
        <f>SUMIFS(СВЦЭМ!$D$39:$D$782,СВЦЭМ!$A$39:$A$782,$A128,СВЦЭМ!$B$39:$B$782,V$119)+'СЕТ СН'!$H$14+СВЦЭМ!$D$10+'СЕТ СН'!$H$6-'СЕТ СН'!$H$26</f>
        <v>1914.1896730199999</v>
      </c>
      <c r="W128" s="36">
        <f>SUMIFS(СВЦЭМ!$D$39:$D$782,СВЦЭМ!$A$39:$A$782,$A128,СВЦЭМ!$B$39:$B$782,W$119)+'СЕТ СН'!$H$14+СВЦЭМ!$D$10+'СЕТ СН'!$H$6-'СЕТ СН'!$H$26</f>
        <v>1912.0740893299999</v>
      </c>
      <c r="X128" s="36">
        <f>SUMIFS(СВЦЭМ!$D$39:$D$782,СВЦЭМ!$A$39:$A$782,$A128,СВЦЭМ!$B$39:$B$782,X$119)+'СЕТ СН'!$H$14+СВЦЭМ!$D$10+'СЕТ СН'!$H$6-'СЕТ СН'!$H$26</f>
        <v>1968.9236916999998</v>
      </c>
      <c r="Y128" s="36">
        <f>SUMIFS(СВЦЭМ!$D$39:$D$782,СВЦЭМ!$A$39:$A$782,$A128,СВЦЭМ!$B$39:$B$782,Y$119)+'СЕТ СН'!$H$14+СВЦЭМ!$D$10+'СЕТ СН'!$H$6-'СЕТ СН'!$H$26</f>
        <v>2051.6483851900002</v>
      </c>
    </row>
    <row r="129" spans="1:25" ht="15.75" x14ac:dyDescent="0.2">
      <c r="A129" s="35">
        <f t="shared" si="3"/>
        <v>45148</v>
      </c>
      <c r="B129" s="36">
        <f>SUMIFS(СВЦЭМ!$D$39:$D$782,СВЦЭМ!$A$39:$A$782,$A129,СВЦЭМ!$B$39:$B$782,B$119)+'СЕТ СН'!$H$14+СВЦЭМ!$D$10+'СЕТ СН'!$H$6-'СЕТ СН'!$H$26</f>
        <v>2239.9800989400001</v>
      </c>
      <c r="C129" s="36">
        <f>SUMIFS(СВЦЭМ!$D$39:$D$782,СВЦЭМ!$A$39:$A$782,$A129,СВЦЭМ!$B$39:$B$782,C$119)+'СЕТ СН'!$H$14+СВЦЭМ!$D$10+'СЕТ СН'!$H$6-'СЕТ СН'!$H$26</f>
        <v>2323.6911378700001</v>
      </c>
      <c r="D129" s="36">
        <f>SUMIFS(СВЦЭМ!$D$39:$D$782,СВЦЭМ!$A$39:$A$782,$A129,СВЦЭМ!$B$39:$B$782,D$119)+'СЕТ СН'!$H$14+СВЦЭМ!$D$10+'СЕТ СН'!$H$6-'СЕТ СН'!$H$26</f>
        <v>2230.9987804500001</v>
      </c>
      <c r="E129" s="36">
        <f>SUMIFS(СВЦЭМ!$D$39:$D$782,СВЦЭМ!$A$39:$A$782,$A129,СВЦЭМ!$B$39:$B$782,E$119)+'СЕТ СН'!$H$14+СВЦЭМ!$D$10+'СЕТ СН'!$H$6-'СЕТ СН'!$H$26</f>
        <v>2356.02890815</v>
      </c>
      <c r="F129" s="36">
        <f>SUMIFS(СВЦЭМ!$D$39:$D$782,СВЦЭМ!$A$39:$A$782,$A129,СВЦЭМ!$B$39:$B$782,F$119)+'СЕТ СН'!$H$14+СВЦЭМ!$D$10+'СЕТ СН'!$H$6-'СЕТ СН'!$H$26</f>
        <v>2395.5281796099998</v>
      </c>
      <c r="G129" s="36">
        <f>SUMIFS(СВЦЭМ!$D$39:$D$782,СВЦЭМ!$A$39:$A$782,$A129,СВЦЭМ!$B$39:$B$782,G$119)+'СЕТ СН'!$H$14+СВЦЭМ!$D$10+'СЕТ СН'!$H$6-'СЕТ СН'!$H$26</f>
        <v>2372.8288714099999</v>
      </c>
      <c r="H129" s="36">
        <f>SUMIFS(СВЦЭМ!$D$39:$D$782,СВЦЭМ!$A$39:$A$782,$A129,СВЦЭМ!$B$39:$B$782,H$119)+'СЕТ СН'!$H$14+СВЦЭМ!$D$10+'СЕТ СН'!$H$6-'СЕТ СН'!$H$26</f>
        <v>2311.38903893</v>
      </c>
      <c r="I129" s="36">
        <f>SUMIFS(СВЦЭМ!$D$39:$D$782,СВЦЭМ!$A$39:$A$782,$A129,СВЦЭМ!$B$39:$B$782,I$119)+'СЕТ СН'!$H$14+СВЦЭМ!$D$10+'СЕТ СН'!$H$6-'СЕТ СН'!$H$26</f>
        <v>2204.6036613900001</v>
      </c>
      <c r="J129" s="36">
        <f>SUMIFS(СВЦЭМ!$D$39:$D$782,СВЦЭМ!$A$39:$A$782,$A129,СВЦЭМ!$B$39:$B$782,J$119)+'СЕТ СН'!$H$14+СВЦЭМ!$D$10+'СЕТ СН'!$H$6-'СЕТ СН'!$H$26</f>
        <v>2100.6638704400002</v>
      </c>
      <c r="K129" s="36">
        <f>SUMIFS(СВЦЭМ!$D$39:$D$782,СВЦЭМ!$A$39:$A$782,$A129,СВЦЭМ!$B$39:$B$782,K$119)+'СЕТ СН'!$H$14+СВЦЭМ!$D$10+'СЕТ СН'!$H$6-'СЕТ СН'!$H$26</f>
        <v>2012.9888999899999</v>
      </c>
      <c r="L129" s="36">
        <f>SUMIFS(СВЦЭМ!$D$39:$D$782,СВЦЭМ!$A$39:$A$782,$A129,СВЦЭМ!$B$39:$B$782,L$119)+'СЕТ СН'!$H$14+СВЦЭМ!$D$10+'СЕТ СН'!$H$6-'СЕТ СН'!$H$26</f>
        <v>1975.9360936099999</v>
      </c>
      <c r="M129" s="36">
        <f>SUMIFS(СВЦЭМ!$D$39:$D$782,СВЦЭМ!$A$39:$A$782,$A129,СВЦЭМ!$B$39:$B$782,M$119)+'СЕТ СН'!$H$14+СВЦЭМ!$D$10+'СЕТ СН'!$H$6-'СЕТ СН'!$H$26</f>
        <v>1965.2117974999999</v>
      </c>
      <c r="N129" s="36">
        <f>SUMIFS(СВЦЭМ!$D$39:$D$782,СВЦЭМ!$A$39:$A$782,$A129,СВЦЭМ!$B$39:$B$782,N$119)+'СЕТ СН'!$H$14+СВЦЭМ!$D$10+'СЕТ СН'!$H$6-'СЕТ СН'!$H$26</f>
        <v>1964.9239362999999</v>
      </c>
      <c r="O129" s="36">
        <f>SUMIFS(СВЦЭМ!$D$39:$D$782,СВЦЭМ!$A$39:$A$782,$A129,СВЦЭМ!$B$39:$B$782,O$119)+'СЕТ СН'!$H$14+СВЦЭМ!$D$10+'СЕТ СН'!$H$6-'СЕТ СН'!$H$26</f>
        <v>1957.5014995199999</v>
      </c>
      <c r="P129" s="36">
        <f>SUMIFS(СВЦЭМ!$D$39:$D$782,СВЦЭМ!$A$39:$A$782,$A129,СВЦЭМ!$B$39:$B$782,P$119)+'СЕТ СН'!$H$14+СВЦЭМ!$D$10+'СЕТ СН'!$H$6-'СЕТ СН'!$H$26</f>
        <v>1957.5115243400001</v>
      </c>
      <c r="Q129" s="36">
        <f>SUMIFS(СВЦЭМ!$D$39:$D$782,СВЦЭМ!$A$39:$A$782,$A129,СВЦЭМ!$B$39:$B$782,Q$119)+'СЕТ СН'!$H$14+СВЦЭМ!$D$10+'СЕТ СН'!$H$6-'СЕТ СН'!$H$26</f>
        <v>1959.69171119</v>
      </c>
      <c r="R129" s="36">
        <f>SUMIFS(СВЦЭМ!$D$39:$D$782,СВЦЭМ!$A$39:$A$782,$A129,СВЦЭМ!$B$39:$B$782,R$119)+'СЕТ СН'!$H$14+СВЦЭМ!$D$10+'СЕТ СН'!$H$6-'СЕТ СН'!$H$26</f>
        <v>1928.6829447699999</v>
      </c>
      <c r="S129" s="36">
        <f>SUMIFS(СВЦЭМ!$D$39:$D$782,СВЦЭМ!$A$39:$A$782,$A129,СВЦЭМ!$B$39:$B$782,S$119)+'СЕТ СН'!$H$14+СВЦЭМ!$D$10+'СЕТ СН'!$H$6-'СЕТ СН'!$H$26</f>
        <v>1924.42282327</v>
      </c>
      <c r="T129" s="36">
        <f>SUMIFS(СВЦЭМ!$D$39:$D$782,СВЦЭМ!$A$39:$A$782,$A129,СВЦЭМ!$B$39:$B$782,T$119)+'СЕТ СН'!$H$14+СВЦЭМ!$D$10+'СЕТ СН'!$H$6-'СЕТ СН'!$H$26</f>
        <v>1969.7660661999998</v>
      </c>
      <c r="U129" s="36">
        <f>SUMIFS(СВЦЭМ!$D$39:$D$782,СВЦЭМ!$A$39:$A$782,$A129,СВЦЭМ!$B$39:$B$782,U$119)+'СЕТ СН'!$H$14+СВЦЭМ!$D$10+'СЕТ СН'!$H$6-'СЕТ СН'!$H$26</f>
        <v>1977.46391305</v>
      </c>
      <c r="V129" s="36">
        <f>SUMIFS(СВЦЭМ!$D$39:$D$782,СВЦЭМ!$A$39:$A$782,$A129,СВЦЭМ!$B$39:$B$782,V$119)+'СЕТ СН'!$H$14+СВЦЭМ!$D$10+'СЕТ СН'!$H$6-'СЕТ СН'!$H$26</f>
        <v>1972.2939082399998</v>
      </c>
      <c r="W129" s="36">
        <f>SUMIFS(СВЦЭМ!$D$39:$D$782,СВЦЭМ!$A$39:$A$782,$A129,СВЦЭМ!$B$39:$B$782,W$119)+'СЕТ СН'!$H$14+СВЦЭМ!$D$10+'СЕТ СН'!$H$6-'СЕТ СН'!$H$26</f>
        <v>1947.7481399799999</v>
      </c>
      <c r="X129" s="36">
        <f>SUMIFS(СВЦЭМ!$D$39:$D$782,СВЦЭМ!$A$39:$A$782,$A129,СВЦЭМ!$B$39:$B$782,X$119)+'СЕТ СН'!$H$14+СВЦЭМ!$D$10+'СЕТ СН'!$H$6-'СЕТ СН'!$H$26</f>
        <v>2028.9415595999999</v>
      </c>
      <c r="Y129" s="36">
        <f>SUMIFS(СВЦЭМ!$D$39:$D$782,СВЦЭМ!$A$39:$A$782,$A129,СВЦЭМ!$B$39:$B$782,Y$119)+'СЕТ СН'!$H$14+СВЦЭМ!$D$10+'СЕТ СН'!$H$6-'СЕТ СН'!$H$26</f>
        <v>2147.5082457799999</v>
      </c>
    </row>
    <row r="130" spans="1:25" ht="15.75" x14ac:dyDescent="0.2">
      <c r="A130" s="35">
        <f t="shared" si="3"/>
        <v>45149</v>
      </c>
      <c r="B130" s="36">
        <f>SUMIFS(СВЦЭМ!$D$39:$D$782,СВЦЭМ!$A$39:$A$782,$A130,СВЦЭМ!$B$39:$B$782,B$119)+'СЕТ СН'!$H$14+СВЦЭМ!$D$10+'СЕТ СН'!$H$6-'СЕТ СН'!$H$26</f>
        <v>2125.99184281</v>
      </c>
      <c r="C130" s="36">
        <f>SUMIFS(СВЦЭМ!$D$39:$D$782,СВЦЭМ!$A$39:$A$782,$A130,СВЦЭМ!$B$39:$B$782,C$119)+'СЕТ СН'!$H$14+СВЦЭМ!$D$10+'СЕТ СН'!$H$6-'СЕТ СН'!$H$26</f>
        <v>2225.8375567799999</v>
      </c>
      <c r="D130" s="36">
        <f>SUMIFS(СВЦЭМ!$D$39:$D$782,СВЦЭМ!$A$39:$A$782,$A130,СВЦЭМ!$B$39:$B$782,D$119)+'СЕТ СН'!$H$14+СВЦЭМ!$D$10+'СЕТ СН'!$H$6-'СЕТ СН'!$H$26</f>
        <v>2217.5498451900003</v>
      </c>
      <c r="E130" s="36">
        <f>SUMIFS(СВЦЭМ!$D$39:$D$782,СВЦЭМ!$A$39:$A$782,$A130,СВЦЭМ!$B$39:$B$782,E$119)+'СЕТ СН'!$H$14+СВЦЭМ!$D$10+'СЕТ СН'!$H$6-'СЕТ СН'!$H$26</f>
        <v>2252.0248178500001</v>
      </c>
      <c r="F130" s="36">
        <f>SUMIFS(СВЦЭМ!$D$39:$D$782,СВЦЭМ!$A$39:$A$782,$A130,СВЦЭМ!$B$39:$B$782,F$119)+'СЕТ СН'!$H$14+СВЦЭМ!$D$10+'СЕТ СН'!$H$6-'СЕТ СН'!$H$26</f>
        <v>2316.6272626700002</v>
      </c>
      <c r="G130" s="36">
        <f>SUMIFS(СВЦЭМ!$D$39:$D$782,СВЦЭМ!$A$39:$A$782,$A130,СВЦЭМ!$B$39:$B$782,G$119)+'СЕТ СН'!$H$14+СВЦЭМ!$D$10+'СЕТ СН'!$H$6-'СЕТ СН'!$H$26</f>
        <v>2297.13665563</v>
      </c>
      <c r="H130" s="36">
        <f>SUMIFS(СВЦЭМ!$D$39:$D$782,СВЦЭМ!$A$39:$A$782,$A130,СВЦЭМ!$B$39:$B$782,H$119)+'СЕТ СН'!$H$14+СВЦЭМ!$D$10+'СЕТ СН'!$H$6-'СЕТ СН'!$H$26</f>
        <v>2231.3760342400001</v>
      </c>
      <c r="I130" s="36">
        <f>SUMIFS(СВЦЭМ!$D$39:$D$782,СВЦЭМ!$A$39:$A$782,$A130,СВЦЭМ!$B$39:$B$782,I$119)+'СЕТ СН'!$H$14+СВЦЭМ!$D$10+'СЕТ СН'!$H$6-'СЕТ СН'!$H$26</f>
        <v>2100.9627218999999</v>
      </c>
      <c r="J130" s="36">
        <f>SUMIFS(СВЦЭМ!$D$39:$D$782,СВЦЭМ!$A$39:$A$782,$A130,СВЦЭМ!$B$39:$B$782,J$119)+'СЕТ СН'!$H$14+СВЦЭМ!$D$10+'СЕТ СН'!$H$6-'СЕТ СН'!$H$26</f>
        <v>1993.4614065999999</v>
      </c>
      <c r="K130" s="36">
        <f>SUMIFS(СВЦЭМ!$D$39:$D$782,СВЦЭМ!$A$39:$A$782,$A130,СВЦЭМ!$B$39:$B$782,K$119)+'СЕТ СН'!$H$14+СВЦЭМ!$D$10+'СЕТ СН'!$H$6-'СЕТ СН'!$H$26</f>
        <v>1924.2752451599999</v>
      </c>
      <c r="L130" s="36">
        <f>SUMIFS(СВЦЭМ!$D$39:$D$782,СВЦЭМ!$A$39:$A$782,$A130,СВЦЭМ!$B$39:$B$782,L$119)+'СЕТ СН'!$H$14+СВЦЭМ!$D$10+'СЕТ СН'!$H$6-'СЕТ СН'!$H$26</f>
        <v>1873.02011937</v>
      </c>
      <c r="M130" s="36">
        <f>SUMIFS(СВЦЭМ!$D$39:$D$782,СВЦЭМ!$A$39:$A$782,$A130,СВЦЭМ!$B$39:$B$782,M$119)+'СЕТ СН'!$H$14+СВЦЭМ!$D$10+'СЕТ СН'!$H$6-'СЕТ СН'!$H$26</f>
        <v>1845.1012358099999</v>
      </c>
      <c r="N130" s="36">
        <f>SUMIFS(СВЦЭМ!$D$39:$D$782,СВЦЭМ!$A$39:$A$782,$A130,СВЦЭМ!$B$39:$B$782,N$119)+'СЕТ СН'!$H$14+СВЦЭМ!$D$10+'СЕТ СН'!$H$6-'СЕТ СН'!$H$26</f>
        <v>1844.89725634</v>
      </c>
      <c r="O130" s="36">
        <f>SUMIFS(СВЦЭМ!$D$39:$D$782,СВЦЭМ!$A$39:$A$782,$A130,СВЦЭМ!$B$39:$B$782,O$119)+'СЕТ СН'!$H$14+СВЦЭМ!$D$10+'СЕТ СН'!$H$6-'СЕТ СН'!$H$26</f>
        <v>1842.43537391</v>
      </c>
      <c r="P130" s="36">
        <f>SUMIFS(СВЦЭМ!$D$39:$D$782,СВЦЭМ!$A$39:$A$782,$A130,СВЦЭМ!$B$39:$B$782,P$119)+'СЕТ СН'!$H$14+СВЦЭМ!$D$10+'СЕТ СН'!$H$6-'СЕТ СН'!$H$26</f>
        <v>1837.4378829</v>
      </c>
      <c r="Q130" s="36">
        <f>SUMIFS(СВЦЭМ!$D$39:$D$782,СВЦЭМ!$A$39:$A$782,$A130,СВЦЭМ!$B$39:$B$782,Q$119)+'СЕТ СН'!$H$14+СВЦЭМ!$D$10+'СЕТ СН'!$H$6-'СЕТ СН'!$H$26</f>
        <v>1851.5633679799998</v>
      </c>
      <c r="R130" s="36">
        <f>SUMIFS(СВЦЭМ!$D$39:$D$782,СВЦЭМ!$A$39:$A$782,$A130,СВЦЭМ!$B$39:$B$782,R$119)+'СЕТ СН'!$H$14+СВЦЭМ!$D$10+'СЕТ СН'!$H$6-'СЕТ СН'!$H$26</f>
        <v>1824.8023690999999</v>
      </c>
      <c r="S130" s="36">
        <f>SUMIFS(СВЦЭМ!$D$39:$D$782,СВЦЭМ!$A$39:$A$782,$A130,СВЦЭМ!$B$39:$B$782,S$119)+'СЕТ СН'!$H$14+СВЦЭМ!$D$10+'СЕТ СН'!$H$6-'СЕТ СН'!$H$26</f>
        <v>1854.0683278199999</v>
      </c>
      <c r="T130" s="36">
        <f>SUMIFS(СВЦЭМ!$D$39:$D$782,СВЦЭМ!$A$39:$A$782,$A130,СВЦЭМ!$B$39:$B$782,T$119)+'СЕТ СН'!$H$14+СВЦЭМ!$D$10+'СЕТ СН'!$H$6-'СЕТ СН'!$H$26</f>
        <v>1933.37677196</v>
      </c>
      <c r="U130" s="36">
        <f>SUMIFS(СВЦЭМ!$D$39:$D$782,СВЦЭМ!$A$39:$A$782,$A130,СВЦЭМ!$B$39:$B$782,U$119)+'СЕТ СН'!$H$14+СВЦЭМ!$D$10+'СЕТ СН'!$H$6-'СЕТ СН'!$H$26</f>
        <v>1928.05033622</v>
      </c>
      <c r="V130" s="36">
        <f>SUMIFS(СВЦЭМ!$D$39:$D$782,СВЦЭМ!$A$39:$A$782,$A130,СВЦЭМ!$B$39:$B$782,V$119)+'СЕТ СН'!$H$14+СВЦЭМ!$D$10+'СЕТ СН'!$H$6-'СЕТ СН'!$H$26</f>
        <v>1923.9105571099999</v>
      </c>
      <c r="W130" s="36">
        <f>SUMIFS(СВЦЭМ!$D$39:$D$782,СВЦЭМ!$A$39:$A$782,$A130,СВЦЭМ!$B$39:$B$782,W$119)+'СЕТ СН'!$H$14+СВЦЭМ!$D$10+'СЕТ СН'!$H$6-'СЕТ СН'!$H$26</f>
        <v>1920.9771667499999</v>
      </c>
      <c r="X130" s="36">
        <f>SUMIFS(СВЦЭМ!$D$39:$D$782,СВЦЭМ!$A$39:$A$782,$A130,СВЦЭМ!$B$39:$B$782,X$119)+'СЕТ СН'!$H$14+СВЦЭМ!$D$10+'СЕТ СН'!$H$6-'СЕТ СН'!$H$26</f>
        <v>1997.2240618399999</v>
      </c>
      <c r="Y130" s="36">
        <f>SUMIFS(СВЦЭМ!$D$39:$D$782,СВЦЭМ!$A$39:$A$782,$A130,СВЦЭМ!$B$39:$B$782,Y$119)+'СЕТ СН'!$H$14+СВЦЭМ!$D$10+'СЕТ СН'!$H$6-'СЕТ СН'!$H$26</f>
        <v>2153.7464235900002</v>
      </c>
    </row>
    <row r="131" spans="1:25" ht="15.75" x14ac:dyDescent="0.2">
      <c r="A131" s="35">
        <f t="shared" si="3"/>
        <v>45150</v>
      </c>
      <c r="B131" s="36">
        <f>SUMIFS(СВЦЭМ!$D$39:$D$782,СВЦЭМ!$A$39:$A$782,$A131,СВЦЭМ!$B$39:$B$782,B$119)+'СЕТ СН'!$H$14+СВЦЭМ!$D$10+'СЕТ СН'!$H$6-'СЕТ СН'!$H$26</f>
        <v>2116.6847925500001</v>
      </c>
      <c r="C131" s="36">
        <f>SUMIFS(СВЦЭМ!$D$39:$D$782,СВЦЭМ!$A$39:$A$782,$A131,СВЦЭМ!$B$39:$B$782,C$119)+'СЕТ СН'!$H$14+СВЦЭМ!$D$10+'СЕТ СН'!$H$6-'СЕТ СН'!$H$26</f>
        <v>2084.9068875900002</v>
      </c>
      <c r="D131" s="36">
        <f>SUMIFS(СВЦЭМ!$D$39:$D$782,СВЦЭМ!$A$39:$A$782,$A131,СВЦЭМ!$B$39:$B$782,D$119)+'СЕТ СН'!$H$14+СВЦЭМ!$D$10+'СЕТ СН'!$H$6-'СЕТ СН'!$H$26</f>
        <v>2078.1351410100001</v>
      </c>
      <c r="E131" s="36">
        <f>SUMIFS(СВЦЭМ!$D$39:$D$782,СВЦЭМ!$A$39:$A$782,$A131,СВЦЭМ!$B$39:$B$782,E$119)+'СЕТ СН'!$H$14+СВЦЭМ!$D$10+'СЕТ СН'!$H$6-'СЕТ СН'!$H$26</f>
        <v>2125.0363231699998</v>
      </c>
      <c r="F131" s="36">
        <f>SUMIFS(СВЦЭМ!$D$39:$D$782,СВЦЭМ!$A$39:$A$782,$A131,СВЦЭМ!$B$39:$B$782,F$119)+'СЕТ СН'!$H$14+СВЦЭМ!$D$10+'СЕТ СН'!$H$6-'СЕТ СН'!$H$26</f>
        <v>2137.6691303400003</v>
      </c>
      <c r="G131" s="36">
        <f>SUMIFS(СВЦЭМ!$D$39:$D$782,СВЦЭМ!$A$39:$A$782,$A131,СВЦЭМ!$B$39:$B$782,G$119)+'СЕТ СН'!$H$14+СВЦЭМ!$D$10+'СЕТ СН'!$H$6-'СЕТ СН'!$H$26</f>
        <v>2127.14814832</v>
      </c>
      <c r="H131" s="36">
        <f>SUMIFS(СВЦЭМ!$D$39:$D$782,СВЦЭМ!$A$39:$A$782,$A131,СВЦЭМ!$B$39:$B$782,H$119)+'СЕТ СН'!$H$14+СВЦЭМ!$D$10+'СЕТ СН'!$H$6-'СЕТ СН'!$H$26</f>
        <v>2120.78124183</v>
      </c>
      <c r="I131" s="36">
        <f>SUMIFS(СВЦЭМ!$D$39:$D$782,СВЦЭМ!$A$39:$A$782,$A131,СВЦЭМ!$B$39:$B$782,I$119)+'СЕТ СН'!$H$14+СВЦЭМ!$D$10+'СЕТ СН'!$H$6-'СЕТ СН'!$H$26</f>
        <v>2057.0947185700002</v>
      </c>
      <c r="J131" s="36">
        <f>SUMIFS(СВЦЭМ!$D$39:$D$782,СВЦЭМ!$A$39:$A$782,$A131,СВЦЭМ!$B$39:$B$782,J$119)+'СЕТ СН'!$H$14+СВЦЭМ!$D$10+'СЕТ СН'!$H$6-'СЕТ СН'!$H$26</f>
        <v>1945.76345384</v>
      </c>
      <c r="K131" s="36">
        <f>SUMIFS(СВЦЭМ!$D$39:$D$782,СВЦЭМ!$A$39:$A$782,$A131,СВЦЭМ!$B$39:$B$782,K$119)+'СЕТ СН'!$H$14+СВЦЭМ!$D$10+'СЕТ СН'!$H$6-'СЕТ СН'!$H$26</f>
        <v>1850.62091556</v>
      </c>
      <c r="L131" s="36">
        <f>SUMIFS(СВЦЭМ!$D$39:$D$782,СВЦЭМ!$A$39:$A$782,$A131,СВЦЭМ!$B$39:$B$782,L$119)+'СЕТ СН'!$H$14+СВЦЭМ!$D$10+'СЕТ СН'!$H$6-'СЕТ СН'!$H$26</f>
        <v>1790.53620965</v>
      </c>
      <c r="M131" s="36">
        <f>SUMIFS(СВЦЭМ!$D$39:$D$782,СВЦЭМ!$A$39:$A$782,$A131,СВЦЭМ!$B$39:$B$782,M$119)+'СЕТ СН'!$H$14+СВЦЭМ!$D$10+'СЕТ СН'!$H$6-'СЕТ СН'!$H$26</f>
        <v>1756.4887930699999</v>
      </c>
      <c r="N131" s="36">
        <f>SUMIFS(СВЦЭМ!$D$39:$D$782,СВЦЭМ!$A$39:$A$782,$A131,СВЦЭМ!$B$39:$B$782,N$119)+'СЕТ СН'!$H$14+СВЦЭМ!$D$10+'СЕТ СН'!$H$6-'СЕТ СН'!$H$26</f>
        <v>1744.89380284</v>
      </c>
      <c r="O131" s="36">
        <f>SUMIFS(СВЦЭМ!$D$39:$D$782,СВЦЭМ!$A$39:$A$782,$A131,СВЦЭМ!$B$39:$B$782,O$119)+'СЕТ СН'!$H$14+СВЦЭМ!$D$10+'СЕТ СН'!$H$6-'СЕТ СН'!$H$26</f>
        <v>1762.4640137699998</v>
      </c>
      <c r="P131" s="36">
        <f>SUMIFS(СВЦЭМ!$D$39:$D$782,СВЦЭМ!$A$39:$A$782,$A131,СВЦЭМ!$B$39:$B$782,P$119)+'СЕТ СН'!$H$14+СВЦЭМ!$D$10+'СЕТ СН'!$H$6-'СЕТ СН'!$H$26</f>
        <v>1771.37395855</v>
      </c>
      <c r="Q131" s="36">
        <f>SUMIFS(СВЦЭМ!$D$39:$D$782,СВЦЭМ!$A$39:$A$782,$A131,СВЦЭМ!$B$39:$B$782,Q$119)+'СЕТ СН'!$H$14+СВЦЭМ!$D$10+'СЕТ СН'!$H$6-'СЕТ СН'!$H$26</f>
        <v>1768.8092466000001</v>
      </c>
      <c r="R131" s="36">
        <f>SUMIFS(СВЦЭМ!$D$39:$D$782,СВЦЭМ!$A$39:$A$782,$A131,СВЦЭМ!$B$39:$B$782,R$119)+'СЕТ СН'!$H$14+СВЦЭМ!$D$10+'СЕТ СН'!$H$6-'СЕТ СН'!$H$26</f>
        <v>1762.8900303099999</v>
      </c>
      <c r="S131" s="36">
        <f>SUMIFS(СВЦЭМ!$D$39:$D$782,СВЦЭМ!$A$39:$A$782,$A131,СВЦЭМ!$B$39:$B$782,S$119)+'СЕТ СН'!$H$14+СВЦЭМ!$D$10+'СЕТ СН'!$H$6-'СЕТ СН'!$H$26</f>
        <v>1722.0714521999998</v>
      </c>
      <c r="T131" s="36">
        <f>SUMIFS(СВЦЭМ!$D$39:$D$782,СВЦЭМ!$A$39:$A$782,$A131,СВЦЭМ!$B$39:$B$782,T$119)+'СЕТ СН'!$H$14+СВЦЭМ!$D$10+'СЕТ СН'!$H$6-'СЕТ СН'!$H$26</f>
        <v>1758.3698779199999</v>
      </c>
      <c r="U131" s="36">
        <f>SUMIFS(СВЦЭМ!$D$39:$D$782,СВЦЭМ!$A$39:$A$782,$A131,СВЦЭМ!$B$39:$B$782,U$119)+'СЕТ СН'!$H$14+СВЦЭМ!$D$10+'СЕТ СН'!$H$6-'СЕТ СН'!$H$26</f>
        <v>1760.3015959499999</v>
      </c>
      <c r="V131" s="36">
        <f>SUMIFS(СВЦЭМ!$D$39:$D$782,СВЦЭМ!$A$39:$A$782,$A131,СВЦЭМ!$B$39:$B$782,V$119)+'СЕТ СН'!$H$14+СВЦЭМ!$D$10+'СЕТ СН'!$H$6-'СЕТ СН'!$H$26</f>
        <v>1772.5984263</v>
      </c>
      <c r="W131" s="36">
        <f>SUMIFS(СВЦЭМ!$D$39:$D$782,СВЦЭМ!$A$39:$A$782,$A131,СВЦЭМ!$B$39:$B$782,W$119)+'СЕТ СН'!$H$14+СВЦЭМ!$D$10+'СЕТ СН'!$H$6-'СЕТ СН'!$H$26</f>
        <v>1773.3028530499998</v>
      </c>
      <c r="X131" s="36">
        <f>SUMIFS(СВЦЭМ!$D$39:$D$782,СВЦЭМ!$A$39:$A$782,$A131,СВЦЭМ!$B$39:$B$782,X$119)+'СЕТ СН'!$H$14+СВЦЭМ!$D$10+'СЕТ СН'!$H$6-'СЕТ СН'!$H$26</f>
        <v>1835.3867481099999</v>
      </c>
      <c r="Y131" s="36">
        <f>SUMIFS(СВЦЭМ!$D$39:$D$782,СВЦЭМ!$A$39:$A$782,$A131,СВЦЭМ!$B$39:$B$782,Y$119)+'СЕТ СН'!$H$14+СВЦЭМ!$D$10+'СЕТ СН'!$H$6-'СЕТ СН'!$H$26</f>
        <v>1911.4141622299999</v>
      </c>
    </row>
    <row r="132" spans="1:25" ht="15.75" x14ac:dyDescent="0.2">
      <c r="A132" s="35">
        <f t="shared" si="3"/>
        <v>45151</v>
      </c>
      <c r="B132" s="36">
        <f>SUMIFS(СВЦЭМ!$D$39:$D$782,СВЦЭМ!$A$39:$A$782,$A132,СВЦЭМ!$B$39:$B$782,B$119)+'СЕТ СН'!$H$14+СВЦЭМ!$D$10+'СЕТ СН'!$H$6-'СЕТ СН'!$H$26</f>
        <v>1904.81586997</v>
      </c>
      <c r="C132" s="36">
        <f>SUMIFS(СВЦЭМ!$D$39:$D$782,СВЦЭМ!$A$39:$A$782,$A132,СВЦЭМ!$B$39:$B$782,C$119)+'СЕТ СН'!$H$14+СВЦЭМ!$D$10+'СЕТ СН'!$H$6-'СЕТ СН'!$H$26</f>
        <v>1974.4699639999999</v>
      </c>
      <c r="D132" s="36">
        <f>SUMIFS(СВЦЭМ!$D$39:$D$782,СВЦЭМ!$A$39:$A$782,$A132,СВЦЭМ!$B$39:$B$782,D$119)+'СЕТ СН'!$H$14+СВЦЭМ!$D$10+'СЕТ СН'!$H$6-'СЕТ СН'!$H$26</f>
        <v>1969.43419608</v>
      </c>
      <c r="E132" s="36">
        <f>SUMIFS(СВЦЭМ!$D$39:$D$782,СВЦЭМ!$A$39:$A$782,$A132,СВЦЭМ!$B$39:$B$782,E$119)+'СЕТ СН'!$H$14+СВЦЭМ!$D$10+'СЕТ СН'!$H$6-'СЕТ СН'!$H$26</f>
        <v>2052.2090556900002</v>
      </c>
      <c r="F132" s="36">
        <f>SUMIFS(СВЦЭМ!$D$39:$D$782,СВЦЭМ!$A$39:$A$782,$A132,СВЦЭМ!$B$39:$B$782,F$119)+'СЕТ СН'!$H$14+СВЦЭМ!$D$10+'СЕТ СН'!$H$6-'СЕТ СН'!$H$26</f>
        <v>2061.19472361</v>
      </c>
      <c r="G132" s="36">
        <f>SUMIFS(СВЦЭМ!$D$39:$D$782,СВЦЭМ!$A$39:$A$782,$A132,СВЦЭМ!$B$39:$B$782,G$119)+'СЕТ СН'!$H$14+СВЦЭМ!$D$10+'СЕТ СН'!$H$6-'СЕТ СН'!$H$26</f>
        <v>2043.06881234</v>
      </c>
      <c r="H132" s="36">
        <f>SUMIFS(СВЦЭМ!$D$39:$D$782,СВЦЭМ!$A$39:$A$782,$A132,СВЦЭМ!$B$39:$B$782,H$119)+'СЕТ СН'!$H$14+СВЦЭМ!$D$10+'СЕТ СН'!$H$6-'СЕТ СН'!$H$26</f>
        <v>2032.5312623999998</v>
      </c>
      <c r="I132" s="36">
        <f>SUMIFS(СВЦЭМ!$D$39:$D$782,СВЦЭМ!$A$39:$A$782,$A132,СВЦЭМ!$B$39:$B$782,I$119)+'СЕТ СН'!$H$14+СВЦЭМ!$D$10+'СЕТ СН'!$H$6-'СЕТ СН'!$H$26</f>
        <v>1967.6118240599999</v>
      </c>
      <c r="J132" s="36">
        <f>SUMIFS(СВЦЭМ!$D$39:$D$782,СВЦЭМ!$A$39:$A$782,$A132,СВЦЭМ!$B$39:$B$782,J$119)+'СЕТ СН'!$H$14+СВЦЭМ!$D$10+'СЕТ СН'!$H$6-'СЕТ СН'!$H$26</f>
        <v>1859.30494331</v>
      </c>
      <c r="K132" s="36">
        <f>SUMIFS(СВЦЭМ!$D$39:$D$782,СВЦЭМ!$A$39:$A$782,$A132,СВЦЭМ!$B$39:$B$782,K$119)+'СЕТ СН'!$H$14+СВЦЭМ!$D$10+'СЕТ СН'!$H$6-'СЕТ СН'!$H$26</f>
        <v>1767.2537498699999</v>
      </c>
      <c r="L132" s="36">
        <f>SUMIFS(СВЦЭМ!$D$39:$D$782,СВЦЭМ!$A$39:$A$782,$A132,СВЦЭМ!$B$39:$B$782,L$119)+'СЕТ СН'!$H$14+СВЦЭМ!$D$10+'СЕТ СН'!$H$6-'СЕТ СН'!$H$26</f>
        <v>1704.49308453</v>
      </c>
      <c r="M132" s="36">
        <f>SUMIFS(СВЦЭМ!$D$39:$D$782,СВЦЭМ!$A$39:$A$782,$A132,СВЦЭМ!$B$39:$B$782,M$119)+'СЕТ СН'!$H$14+СВЦЭМ!$D$10+'СЕТ СН'!$H$6-'СЕТ СН'!$H$26</f>
        <v>1679.0201009999998</v>
      </c>
      <c r="N132" s="36">
        <f>SUMIFS(СВЦЭМ!$D$39:$D$782,СВЦЭМ!$A$39:$A$782,$A132,СВЦЭМ!$B$39:$B$782,N$119)+'СЕТ СН'!$H$14+СВЦЭМ!$D$10+'СЕТ СН'!$H$6-'СЕТ СН'!$H$26</f>
        <v>1673.6474169599999</v>
      </c>
      <c r="O132" s="36">
        <f>SUMIFS(СВЦЭМ!$D$39:$D$782,СВЦЭМ!$A$39:$A$782,$A132,СВЦЭМ!$B$39:$B$782,O$119)+'СЕТ СН'!$H$14+СВЦЭМ!$D$10+'СЕТ СН'!$H$6-'СЕТ СН'!$H$26</f>
        <v>1687.91301791</v>
      </c>
      <c r="P132" s="36">
        <f>SUMIFS(СВЦЭМ!$D$39:$D$782,СВЦЭМ!$A$39:$A$782,$A132,СВЦЭМ!$B$39:$B$782,P$119)+'СЕТ СН'!$H$14+СВЦЭМ!$D$10+'СЕТ СН'!$H$6-'СЕТ СН'!$H$26</f>
        <v>1695.2027549299999</v>
      </c>
      <c r="Q132" s="36">
        <f>SUMIFS(СВЦЭМ!$D$39:$D$782,СВЦЭМ!$A$39:$A$782,$A132,СВЦЭМ!$B$39:$B$782,Q$119)+'СЕТ СН'!$H$14+СВЦЭМ!$D$10+'СЕТ СН'!$H$6-'СЕТ СН'!$H$26</f>
        <v>1692.8338319099998</v>
      </c>
      <c r="R132" s="36">
        <f>SUMIFS(СВЦЭМ!$D$39:$D$782,СВЦЭМ!$A$39:$A$782,$A132,СВЦЭМ!$B$39:$B$782,R$119)+'СЕТ СН'!$H$14+СВЦЭМ!$D$10+'СЕТ СН'!$H$6-'СЕТ СН'!$H$26</f>
        <v>1684.6893138299999</v>
      </c>
      <c r="S132" s="36">
        <f>SUMIFS(СВЦЭМ!$D$39:$D$782,СВЦЭМ!$A$39:$A$782,$A132,СВЦЭМ!$B$39:$B$782,S$119)+'СЕТ СН'!$H$14+СВЦЭМ!$D$10+'СЕТ СН'!$H$6-'СЕТ СН'!$H$26</f>
        <v>1641.97230601</v>
      </c>
      <c r="T132" s="36">
        <f>SUMIFS(СВЦЭМ!$D$39:$D$782,СВЦЭМ!$A$39:$A$782,$A132,СВЦЭМ!$B$39:$B$782,T$119)+'СЕТ СН'!$H$14+СВЦЭМ!$D$10+'СЕТ СН'!$H$6-'СЕТ СН'!$H$26</f>
        <v>1673.4657750199999</v>
      </c>
      <c r="U132" s="36">
        <f>SUMIFS(СВЦЭМ!$D$39:$D$782,СВЦЭМ!$A$39:$A$782,$A132,СВЦЭМ!$B$39:$B$782,U$119)+'СЕТ СН'!$H$14+СВЦЭМ!$D$10+'СЕТ СН'!$H$6-'СЕТ СН'!$H$26</f>
        <v>1665.8054641799999</v>
      </c>
      <c r="V132" s="36">
        <f>SUMIFS(СВЦЭМ!$D$39:$D$782,СВЦЭМ!$A$39:$A$782,$A132,СВЦЭМ!$B$39:$B$782,V$119)+'СЕТ СН'!$H$14+СВЦЭМ!$D$10+'СЕТ СН'!$H$6-'СЕТ СН'!$H$26</f>
        <v>1660.0940318999999</v>
      </c>
      <c r="W132" s="36">
        <f>SUMIFS(СВЦЭМ!$D$39:$D$782,СВЦЭМ!$A$39:$A$782,$A132,СВЦЭМ!$B$39:$B$782,W$119)+'СЕТ СН'!$H$14+СВЦЭМ!$D$10+'СЕТ СН'!$H$6-'СЕТ СН'!$H$26</f>
        <v>1665.9697227899999</v>
      </c>
      <c r="X132" s="36">
        <f>SUMIFS(СВЦЭМ!$D$39:$D$782,СВЦЭМ!$A$39:$A$782,$A132,СВЦЭМ!$B$39:$B$782,X$119)+'СЕТ СН'!$H$14+СВЦЭМ!$D$10+'СЕТ СН'!$H$6-'СЕТ СН'!$H$26</f>
        <v>1732.5574843299999</v>
      </c>
      <c r="Y132" s="36">
        <f>SUMIFS(СВЦЭМ!$D$39:$D$782,СВЦЭМ!$A$39:$A$782,$A132,СВЦЭМ!$B$39:$B$782,Y$119)+'СЕТ СН'!$H$14+СВЦЭМ!$D$10+'СЕТ СН'!$H$6-'СЕТ СН'!$H$26</f>
        <v>1817.5613995599999</v>
      </c>
    </row>
    <row r="133" spans="1:25" ht="15.75" x14ac:dyDescent="0.2">
      <c r="A133" s="35">
        <f t="shared" si="3"/>
        <v>45152</v>
      </c>
      <c r="B133" s="36">
        <f>SUMIFS(СВЦЭМ!$D$39:$D$782,СВЦЭМ!$A$39:$A$782,$A133,СВЦЭМ!$B$39:$B$782,B$119)+'СЕТ СН'!$H$14+СВЦЭМ!$D$10+'СЕТ СН'!$H$6-'СЕТ СН'!$H$26</f>
        <v>1991.86357724</v>
      </c>
      <c r="C133" s="36">
        <f>SUMIFS(СВЦЭМ!$D$39:$D$782,СВЦЭМ!$A$39:$A$782,$A133,СВЦЭМ!$B$39:$B$782,C$119)+'СЕТ СН'!$H$14+СВЦЭМ!$D$10+'СЕТ СН'!$H$6-'СЕТ СН'!$H$26</f>
        <v>2094.1883631599999</v>
      </c>
      <c r="D133" s="36">
        <f>SUMIFS(СВЦЭМ!$D$39:$D$782,СВЦЭМ!$A$39:$A$782,$A133,СВЦЭМ!$B$39:$B$782,D$119)+'СЕТ СН'!$H$14+СВЦЭМ!$D$10+'СЕТ СН'!$H$6-'СЕТ СН'!$H$26</f>
        <v>2100.2099050900001</v>
      </c>
      <c r="E133" s="36">
        <f>SUMIFS(СВЦЭМ!$D$39:$D$782,СВЦЭМ!$A$39:$A$782,$A133,СВЦЭМ!$B$39:$B$782,E$119)+'СЕТ СН'!$H$14+СВЦЭМ!$D$10+'СЕТ СН'!$H$6-'СЕТ СН'!$H$26</f>
        <v>2173.4894576800002</v>
      </c>
      <c r="F133" s="36">
        <f>SUMIFS(СВЦЭМ!$D$39:$D$782,СВЦЭМ!$A$39:$A$782,$A133,СВЦЭМ!$B$39:$B$782,F$119)+'СЕТ СН'!$H$14+СВЦЭМ!$D$10+'СЕТ СН'!$H$6-'СЕТ СН'!$H$26</f>
        <v>2182.7726453</v>
      </c>
      <c r="G133" s="36">
        <f>SUMIFS(СВЦЭМ!$D$39:$D$782,СВЦЭМ!$A$39:$A$782,$A133,СВЦЭМ!$B$39:$B$782,G$119)+'СЕТ СН'!$H$14+СВЦЭМ!$D$10+'СЕТ СН'!$H$6-'СЕТ СН'!$H$26</f>
        <v>2173.69519502</v>
      </c>
      <c r="H133" s="36">
        <f>SUMIFS(СВЦЭМ!$D$39:$D$782,СВЦЭМ!$A$39:$A$782,$A133,СВЦЭМ!$B$39:$B$782,H$119)+'СЕТ СН'!$H$14+СВЦЭМ!$D$10+'СЕТ СН'!$H$6-'СЕТ СН'!$H$26</f>
        <v>2137.1557738500001</v>
      </c>
      <c r="I133" s="36">
        <f>SUMIFS(СВЦЭМ!$D$39:$D$782,СВЦЭМ!$A$39:$A$782,$A133,СВЦЭМ!$B$39:$B$782,I$119)+'СЕТ СН'!$H$14+СВЦЭМ!$D$10+'СЕТ СН'!$H$6-'СЕТ СН'!$H$26</f>
        <v>1991.04778074</v>
      </c>
      <c r="J133" s="36">
        <f>SUMIFS(СВЦЭМ!$D$39:$D$782,СВЦЭМ!$A$39:$A$782,$A133,СВЦЭМ!$B$39:$B$782,J$119)+'СЕТ СН'!$H$14+СВЦЭМ!$D$10+'СЕТ СН'!$H$6-'СЕТ СН'!$H$26</f>
        <v>1849.19941647</v>
      </c>
      <c r="K133" s="36">
        <f>SUMIFS(СВЦЭМ!$D$39:$D$782,СВЦЭМ!$A$39:$A$782,$A133,СВЦЭМ!$B$39:$B$782,K$119)+'СЕТ СН'!$H$14+СВЦЭМ!$D$10+'СЕТ СН'!$H$6-'СЕТ СН'!$H$26</f>
        <v>1777.5669391500001</v>
      </c>
      <c r="L133" s="36">
        <f>SUMIFS(СВЦЭМ!$D$39:$D$782,СВЦЭМ!$A$39:$A$782,$A133,СВЦЭМ!$B$39:$B$782,L$119)+'СЕТ СН'!$H$14+СВЦЭМ!$D$10+'СЕТ СН'!$H$6-'СЕТ СН'!$H$26</f>
        <v>1742.4330388199999</v>
      </c>
      <c r="M133" s="36">
        <f>SUMIFS(СВЦЭМ!$D$39:$D$782,СВЦЭМ!$A$39:$A$782,$A133,СВЦЭМ!$B$39:$B$782,M$119)+'СЕТ СН'!$H$14+СВЦЭМ!$D$10+'СЕТ СН'!$H$6-'СЕТ СН'!$H$26</f>
        <v>1739.5913251699999</v>
      </c>
      <c r="N133" s="36">
        <f>SUMIFS(СВЦЭМ!$D$39:$D$782,СВЦЭМ!$A$39:$A$782,$A133,СВЦЭМ!$B$39:$B$782,N$119)+'СЕТ СН'!$H$14+СВЦЭМ!$D$10+'СЕТ СН'!$H$6-'СЕТ СН'!$H$26</f>
        <v>1799.15818485</v>
      </c>
      <c r="O133" s="36">
        <f>SUMIFS(СВЦЭМ!$D$39:$D$782,СВЦЭМ!$A$39:$A$782,$A133,СВЦЭМ!$B$39:$B$782,O$119)+'СЕТ СН'!$H$14+СВЦЭМ!$D$10+'СЕТ СН'!$H$6-'СЕТ СН'!$H$26</f>
        <v>1838.93702796</v>
      </c>
      <c r="P133" s="36">
        <f>SUMIFS(СВЦЭМ!$D$39:$D$782,СВЦЭМ!$A$39:$A$782,$A133,СВЦЭМ!$B$39:$B$782,P$119)+'СЕТ СН'!$H$14+СВЦЭМ!$D$10+'СЕТ СН'!$H$6-'СЕТ СН'!$H$26</f>
        <v>1839.3572421899999</v>
      </c>
      <c r="Q133" s="36">
        <f>SUMIFS(СВЦЭМ!$D$39:$D$782,СВЦЭМ!$A$39:$A$782,$A133,СВЦЭМ!$B$39:$B$782,Q$119)+'СЕТ СН'!$H$14+СВЦЭМ!$D$10+'СЕТ СН'!$H$6-'СЕТ СН'!$H$26</f>
        <v>1852.86196872</v>
      </c>
      <c r="R133" s="36">
        <f>SUMIFS(СВЦЭМ!$D$39:$D$782,СВЦЭМ!$A$39:$A$782,$A133,СВЦЭМ!$B$39:$B$782,R$119)+'СЕТ СН'!$H$14+СВЦЭМ!$D$10+'СЕТ СН'!$H$6-'СЕТ СН'!$H$26</f>
        <v>1851.22650529</v>
      </c>
      <c r="S133" s="36">
        <f>SUMIFS(СВЦЭМ!$D$39:$D$782,СВЦЭМ!$A$39:$A$782,$A133,СВЦЭМ!$B$39:$B$782,S$119)+'СЕТ СН'!$H$14+СВЦЭМ!$D$10+'СЕТ СН'!$H$6-'СЕТ СН'!$H$26</f>
        <v>1814.2829899199999</v>
      </c>
      <c r="T133" s="36">
        <f>SUMIFS(СВЦЭМ!$D$39:$D$782,СВЦЭМ!$A$39:$A$782,$A133,СВЦЭМ!$B$39:$B$782,T$119)+'СЕТ СН'!$H$14+СВЦЭМ!$D$10+'СЕТ СН'!$H$6-'СЕТ СН'!$H$26</f>
        <v>1840.46076075</v>
      </c>
      <c r="U133" s="36">
        <f>SUMIFS(СВЦЭМ!$D$39:$D$782,СВЦЭМ!$A$39:$A$782,$A133,СВЦЭМ!$B$39:$B$782,U$119)+'СЕТ СН'!$H$14+СВЦЭМ!$D$10+'СЕТ СН'!$H$6-'СЕТ СН'!$H$26</f>
        <v>1844.0867413399999</v>
      </c>
      <c r="V133" s="36">
        <f>SUMIFS(СВЦЭМ!$D$39:$D$782,СВЦЭМ!$A$39:$A$782,$A133,СВЦЭМ!$B$39:$B$782,V$119)+'СЕТ СН'!$H$14+СВЦЭМ!$D$10+'СЕТ СН'!$H$6-'СЕТ СН'!$H$26</f>
        <v>1842.61000466</v>
      </c>
      <c r="W133" s="36">
        <f>SUMIFS(СВЦЭМ!$D$39:$D$782,СВЦЭМ!$A$39:$A$782,$A133,СВЦЭМ!$B$39:$B$782,W$119)+'СЕТ СН'!$H$14+СВЦЭМ!$D$10+'СЕТ СН'!$H$6-'СЕТ СН'!$H$26</f>
        <v>1836.1556980299999</v>
      </c>
      <c r="X133" s="36">
        <f>SUMIFS(СВЦЭМ!$D$39:$D$782,СВЦЭМ!$A$39:$A$782,$A133,СВЦЭМ!$B$39:$B$782,X$119)+'СЕТ СН'!$H$14+СВЦЭМ!$D$10+'СЕТ СН'!$H$6-'СЕТ СН'!$H$26</f>
        <v>1912.0875755099999</v>
      </c>
      <c r="Y133" s="36">
        <f>SUMIFS(СВЦЭМ!$D$39:$D$782,СВЦЭМ!$A$39:$A$782,$A133,СВЦЭМ!$B$39:$B$782,Y$119)+'СЕТ СН'!$H$14+СВЦЭМ!$D$10+'СЕТ СН'!$H$6-'СЕТ СН'!$H$26</f>
        <v>2013.5233836800001</v>
      </c>
    </row>
    <row r="134" spans="1:25" ht="15.75" x14ac:dyDescent="0.2">
      <c r="A134" s="35">
        <f t="shared" si="3"/>
        <v>45153</v>
      </c>
      <c r="B134" s="36">
        <f>SUMIFS(СВЦЭМ!$D$39:$D$782,СВЦЭМ!$A$39:$A$782,$A134,СВЦЭМ!$B$39:$B$782,B$119)+'СЕТ СН'!$H$14+СВЦЭМ!$D$10+'СЕТ СН'!$H$6-'СЕТ СН'!$H$26</f>
        <v>2041.9614780499999</v>
      </c>
      <c r="C134" s="36">
        <f>SUMIFS(СВЦЭМ!$D$39:$D$782,СВЦЭМ!$A$39:$A$782,$A134,СВЦЭМ!$B$39:$B$782,C$119)+'СЕТ СН'!$H$14+СВЦЭМ!$D$10+'СЕТ СН'!$H$6-'СЕТ СН'!$H$26</f>
        <v>2142.7136715800002</v>
      </c>
      <c r="D134" s="36">
        <f>SUMIFS(СВЦЭМ!$D$39:$D$782,СВЦЭМ!$A$39:$A$782,$A134,СВЦЭМ!$B$39:$B$782,D$119)+'СЕТ СН'!$H$14+СВЦЭМ!$D$10+'СЕТ СН'!$H$6-'СЕТ СН'!$H$26</f>
        <v>2240.26272053</v>
      </c>
      <c r="E134" s="36">
        <f>SUMIFS(СВЦЭМ!$D$39:$D$782,СВЦЭМ!$A$39:$A$782,$A134,СВЦЭМ!$B$39:$B$782,E$119)+'СЕТ СН'!$H$14+СВЦЭМ!$D$10+'СЕТ СН'!$H$6-'СЕТ СН'!$H$26</f>
        <v>2305.7554278699999</v>
      </c>
      <c r="F134" s="36">
        <f>SUMIFS(СВЦЭМ!$D$39:$D$782,СВЦЭМ!$A$39:$A$782,$A134,СВЦЭМ!$B$39:$B$782,F$119)+'СЕТ СН'!$H$14+СВЦЭМ!$D$10+'СЕТ СН'!$H$6-'СЕТ СН'!$H$26</f>
        <v>2325.01117101</v>
      </c>
      <c r="G134" s="36">
        <f>SUMIFS(СВЦЭМ!$D$39:$D$782,СВЦЭМ!$A$39:$A$782,$A134,СВЦЭМ!$B$39:$B$782,G$119)+'СЕТ СН'!$H$14+СВЦЭМ!$D$10+'СЕТ СН'!$H$6-'СЕТ СН'!$H$26</f>
        <v>2318.1661407300003</v>
      </c>
      <c r="H134" s="36">
        <f>SUMIFS(СВЦЭМ!$D$39:$D$782,СВЦЭМ!$A$39:$A$782,$A134,СВЦЭМ!$B$39:$B$782,H$119)+'СЕТ СН'!$H$14+СВЦЭМ!$D$10+'СЕТ СН'!$H$6-'СЕТ СН'!$H$26</f>
        <v>2220.1279428900002</v>
      </c>
      <c r="I134" s="36">
        <f>SUMIFS(СВЦЭМ!$D$39:$D$782,СВЦЭМ!$A$39:$A$782,$A134,СВЦЭМ!$B$39:$B$782,I$119)+'СЕТ СН'!$H$14+СВЦЭМ!$D$10+'СЕТ СН'!$H$6-'СЕТ СН'!$H$26</f>
        <v>2103.9742827200002</v>
      </c>
      <c r="J134" s="36">
        <f>SUMIFS(СВЦЭМ!$D$39:$D$782,СВЦЭМ!$A$39:$A$782,$A134,СВЦЭМ!$B$39:$B$782,J$119)+'СЕТ СН'!$H$14+СВЦЭМ!$D$10+'СЕТ СН'!$H$6-'СЕТ СН'!$H$26</f>
        <v>1994.9378281899999</v>
      </c>
      <c r="K134" s="36">
        <f>SUMIFS(СВЦЭМ!$D$39:$D$782,СВЦЭМ!$A$39:$A$782,$A134,СВЦЭМ!$B$39:$B$782,K$119)+'СЕТ СН'!$H$14+СВЦЭМ!$D$10+'СЕТ СН'!$H$6-'СЕТ СН'!$H$26</f>
        <v>1899.2889125699999</v>
      </c>
      <c r="L134" s="36">
        <f>SUMIFS(СВЦЭМ!$D$39:$D$782,СВЦЭМ!$A$39:$A$782,$A134,СВЦЭМ!$B$39:$B$782,L$119)+'СЕТ СН'!$H$14+СВЦЭМ!$D$10+'СЕТ СН'!$H$6-'СЕТ СН'!$H$26</f>
        <v>1884.40440732</v>
      </c>
      <c r="M134" s="36">
        <f>SUMIFS(СВЦЭМ!$D$39:$D$782,СВЦЭМ!$A$39:$A$782,$A134,СВЦЭМ!$B$39:$B$782,M$119)+'СЕТ СН'!$H$14+СВЦЭМ!$D$10+'СЕТ СН'!$H$6-'СЕТ СН'!$H$26</f>
        <v>1873.6278819699999</v>
      </c>
      <c r="N134" s="36">
        <f>SUMIFS(СВЦЭМ!$D$39:$D$782,СВЦЭМ!$A$39:$A$782,$A134,СВЦЭМ!$B$39:$B$782,N$119)+'СЕТ СН'!$H$14+СВЦЭМ!$D$10+'СЕТ СН'!$H$6-'СЕТ СН'!$H$26</f>
        <v>1867.0583474799998</v>
      </c>
      <c r="O134" s="36">
        <f>SUMIFS(СВЦЭМ!$D$39:$D$782,СВЦЭМ!$A$39:$A$782,$A134,СВЦЭМ!$B$39:$B$782,O$119)+'СЕТ СН'!$H$14+СВЦЭМ!$D$10+'СЕТ СН'!$H$6-'СЕТ СН'!$H$26</f>
        <v>1852.6096676699999</v>
      </c>
      <c r="P134" s="36">
        <f>SUMIFS(СВЦЭМ!$D$39:$D$782,СВЦЭМ!$A$39:$A$782,$A134,СВЦЭМ!$B$39:$B$782,P$119)+'СЕТ СН'!$H$14+СВЦЭМ!$D$10+'СЕТ СН'!$H$6-'СЕТ СН'!$H$26</f>
        <v>1853.5496594199999</v>
      </c>
      <c r="Q134" s="36">
        <f>SUMIFS(СВЦЭМ!$D$39:$D$782,СВЦЭМ!$A$39:$A$782,$A134,СВЦЭМ!$B$39:$B$782,Q$119)+'СЕТ СН'!$H$14+СВЦЭМ!$D$10+'СЕТ СН'!$H$6-'СЕТ СН'!$H$26</f>
        <v>1853.6338952399999</v>
      </c>
      <c r="R134" s="36">
        <f>SUMIFS(СВЦЭМ!$D$39:$D$782,СВЦЭМ!$A$39:$A$782,$A134,СВЦЭМ!$B$39:$B$782,R$119)+'СЕТ СН'!$H$14+СВЦЭМ!$D$10+'СЕТ СН'!$H$6-'СЕТ СН'!$H$26</f>
        <v>1807.1495759699999</v>
      </c>
      <c r="S134" s="36">
        <f>SUMIFS(СВЦЭМ!$D$39:$D$782,СВЦЭМ!$A$39:$A$782,$A134,СВЦЭМ!$B$39:$B$782,S$119)+'СЕТ СН'!$H$14+СВЦЭМ!$D$10+'СЕТ СН'!$H$6-'СЕТ СН'!$H$26</f>
        <v>1804.9169729599998</v>
      </c>
      <c r="T134" s="36">
        <f>SUMIFS(СВЦЭМ!$D$39:$D$782,СВЦЭМ!$A$39:$A$782,$A134,СВЦЭМ!$B$39:$B$782,T$119)+'СЕТ СН'!$H$14+СВЦЭМ!$D$10+'СЕТ СН'!$H$6-'СЕТ СН'!$H$26</f>
        <v>1850.96942534</v>
      </c>
      <c r="U134" s="36">
        <f>SUMIFS(СВЦЭМ!$D$39:$D$782,СВЦЭМ!$A$39:$A$782,$A134,СВЦЭМ!$B$39:$B$782,U$119)+'СЕТ СН'!$H$14+СВЦЭМ!$D$10+'СЕТ СН'!$H$6-'СЕТ СН'!$H$26</f>
        <v>1841.30036126</v>
      </c>
      <c r="V134" s="36">
        <f>SUMIFS(СВЦЭМ!$D$39:$D$782,СВЦЭМ!$A$39:$A$782,$A134,СВЦЭМ!$B$39:$B$782,V$119)+'СЕТ СН'!$H$14+СВЦЭМ!$D$10+'СЕТ СН'!$H$6-'СЕТ СН'!$H$26</f>
        <v>1841.2395741799999</v>
      </c>
      <c r="W134" s="36">
        <f>SUMIFS(СВЦЭМ!$D$39:$D$782,СВЦЭМ!$A$39:$A$782,$A134,СВЦЭМ!$B$39:$B$782,W$119)+'СЕТ СН'!$H$14+СВЦЭМ!$D$10+'СЕТ СН'!$H$6-'СЕТ СН'!$H$26</f>
        <v>1840.65704325</v>
      </c>
      <c r="X134" s="36">
        <f>SUMIFS(СВЦЭМ!$D$39:$D$782,СВЦЭМ!$A$39:$A$782,$A134,СВЦЭМ!$B$39:$B$782,X$119)+'СЕТ СН'!$H$14+СВЦЭМ!$D$10+'СЕТ СН'!$H$6-'СЕТ СН'!$H$26</f>
        <v>1934.0558272199999</v>
      </c>
      <c r="Y134" s="36">
        <f>SUMIFS(СВЦЭМ!$D$39:$D$782,СВЦЭМ!$A$39:$A$782,$A134,СВЦЭМ!$B$39:$B$782,Y$119)+'СЕТ СН'!$H$14+СВЦЭМ!$D$10+'СЕТ СН'!$H$6-'СЕТ СН'!$H$26</f>
        <v>2016.82872666</v>
      </c>
    </row>
    <row r="135" spans="1:25" ht="15.75" x14ac:dyDescent="0.2">
      <c r="A135" s="35">
        <f t="shared" si="3"/>
        <v>45154</v>
      </c>
      <c r="B135" s="36">
        <f>SUMIFS(СВЦЭМ!$D$39:$D$782,СВЦЭМ!$A$39:$A$782,$A135,СВЦЭМ!$B$39:$B$782,B$119)+'СЕТ СН'!$H$14+СВЦЭМ!$D$10+'СЕТ СН'!$H$6-'СЕТ СН'!$H$26</f>
        <v>2143.1336935700001</v>
      </c>
      <c r="C135" s="36">
        <f>SUMIFS(СВЦЭМ!$D$39:$D$782,СВЦЭМ!$A$39:$A$782,$A135,СВЦЭМ!$B$39:$B$782,C$119)+'СЕТ СН'!$H$14+СВЦЭМ!$D$10+'СЕТ СН'!$H$6-'СЕТ СН'!$H$26</f>
        <v>2192.4233251300002</v>
      </c>
      <c r="D135" s="36">
        <f>SUMIFS(СВЦЭМ!$D$39:$D$782,СВЦЭМ!$A$39:$A$782,$A135,СВЦЭМ!$B$39:$B$782,D$119)+'СЕТ СН'!$H$14+СВЦЭМ!$D$10+'СЕТ СН'!$H$6-'СЕТ СН'!$H$26</f>
        <v>2227.8764572700002</v>
      </c>
      <c r="E135" s="36">
        <f>SUMIFS(СВЦЭМ!$D$39:$D$782,СВЦЭМ!$A$39:$A$782,$A135,СВЦЭМ!$B$39:$B$782,E$119)+'СЕТ СН'!$H$14+СВЦЭМ!$D$10+'СЕТ СН'!$H$6-'СЕТ СН'!$H$26</f>
        <v>2248.1469026200002</v>
      </c>
      <c r="F135" s="36">
        <f>SUMIFS(СВЦЭМ!$D$39:$D$782,СВЦЭМ!$A$39:$A$782,$A135,СВЦЭМ!$B$39:$B$782,F$119)+'СЕТ СН'!$H$14+СВЦЭМ!$D$10+'СЕТ СН'!$H$6-'СЕТ СН'!$H$26</f>
        <v>2278.5157238000002</v>
      </c>
      <c r="G135" s="36">
        <f>SUMIFS(СВЦЭМ!$D$39:$D$782,СВЦЭМ!$A$39:$A$782,$A135,СВЦЭМ!$B$39:$B$782,G$119)+'СЕТ СН'!$H$14+СВЦЭМ!$D$10+'СЕТ СН'!$H$6-'СЕТ СН'!$H$26</f>
        <v>2248.25917712</v>
      </c>
      <c r="H135" s="36">
        <f>SUMIFS(СВЦЭМ!$D$39:$D$782,СВЦЭМ!$A$39:$A$782,$A135,СВЦЭМ!$B$39:$B$782,H$119)+'СЕТ СН'!$H$14+СВЦЭМ!$D$10+'СЕТ СН'!$H$6-'СЕТ СН'!$H$26</f>
        <v>2223.2223879600001</v>
      </c>
      <c r="I135" s="36">
        <f>SUMIFS(СВЦЭМ!$D$39:$D$782,СВЦЭМ!$A$39:$A$782,$A135,СВЦЭМ!$B$39:$B$782,I$119)+'СЕТ СН'!$H$14+СВЦЭМ!$D$10+'СЕТ СН'!$H$6-'СЕТ СН'!$H$26</f>
        <v>2105.8147520900002</v>
      </c>
      <c r="J135" s="36">
        <f>SUMIFS(СВЦЭМ!$D$39:$D$782,СВЦЭМ!$A$39:$A$782,$A135,СВЦЭМ!$B$39:$B$782,J$119)+'СЕТ СН'!$H$14+СВЦЭМ!$D$10+'СЕТ СН'!$H$6-'СЕТ СН'!$H$26</f>
        <v>2031.4939032099999</v>
      </c>
      <c r="K135" s="36">
        <f>SUMIFS(СВЦЭМ!$D$39:$D$782,СВЦЭМ!$A$39:$A$782,$A135,СВЦЭМ!$B$39:$B$782,K$119)+'СЕТ СН'!$H$14+СВЦЭМ!$D$10+'СЕТ СН'!$H$6-'СЕТ СН'!$H$26</f>
        <v>1957.5407371199999</v>
      </c>
      <c r="L135" s="36">
        <f>SUMIFS(СВЦЭМ!$D$39:$D$782,СВЦЭМ!$A$39:$A$782,$A135,СВЦЭМ!$B$39:$B$782,L$119)+'СЕТ СН'!$H$14+СВЦЭМ!$D$10+'СЕТ СН'!$H$6-'СЕТ СН'!$H$26</f>
        <v>1920.2428921399999</v>
      </c>
      <c r="M135" s="36">
        <f>SUMIFS(СВЦЭМ!$D$39:$D$782,СВЦЭМ!$A$39:$A$782,$A135,СВЦЭМ!$B$39:$B$782,M$119)+'СЕТ СН'!$H$14+СВЦЭМ!$D$10+'СЕТ СН'!$H$6-'СЕТ СН'!$H$26</f>
        <v>1895.65138598</v>
      </c>
      <c r="N135" s="36">
        <f>SUMIFS(СВЦЭМ!$D$39:$D$782,СВЦЭМ!$A$39:$A$782,$A135,СВЦЭМ!$B$39:$B$782,N$119)+'СЕТ СН'!$H$14+СВЦЭМ!$D$10+'СЕТ СН'!$H$6-'СЕТ СН'!$H$26</f>
        <v>1906.0377247699998</v>
      </c>
      <c r="O135" s="36">
        <f>SUMIFS(СВЦЭМ!$D$39:$D$782,СВЦЭМ!$A$39:$A$782,$A135,СВЦЭМ!$B$39:$B$782,O$119)+'СЕТ СН'!$H$14+СВЦЭМ!$D$10+'СЕТ СН'!$H$6-'СЕТ СН'!$H$26</f>
        <v>1911.46644442</v>
      </c>
      <c r="P135" s="36">
        <f>SUMIFS(СВЦЭМ!$D$39:$D$782,СВЦЭМ!$A$39:$A$782,$A135,СВЦЭМ!$B$39:$B$782,P$119)+'СЕТ СН'!$H$14+СВЦЭМ!$D$10+'СЕТ СН'!$H$6-'СЕТ СН'!$H$26</f>
        <v>1891.26242338</v>
      </c>
      <c r="Q135" s="36">
        <f>SUMIFS(СВЦЭМ!$D$39:$D$782,СВЦЭМ!$A$39:$A$782,$A135,СВЦЭМ!$B$39:$B$782,Q$119)+'СЕТ СН'!$H$14+СВЦЭМ!$D$10+'СЕТ СН'!$H$6-'СЕТ СН'!$H$26</f>
        <v>1902.2102782499999</v>
      </c>
      <c r="R135" s="36">
        <f>SUMIFS(СВЦЭМ!$D$39:$D$782,СВЦЭМ!$A$39:$A$782,$A135,СВЦЭМ!$B$39:$B$782,R$119)+'СЕТ СН'!$H$14+СВЦЭМ!$D$10+'СЕТ СН'!$H$6-'СЕТ СН'!$H$26</f>
        <v>1852.86086965</v>
      </c>
      <c r="S135" s="36">
        <f>SUMIFS(СВЦЭМ!$D$39:$D$782,СВЦЭМ!$A$39:$A$782,$A135,СВЦЭМ!$B$39:$B$782,S$119)+'СЕТ СН'!$H$14+СВЦЭМ!$D$10+'СЕТ СН'!$H$6-'СЕТ СН'!$H$26</f>
        <v>1841.9078951499998</v>
      </c>
      <c r="T135" s="36">
        <f>SUMIFS(СВЦЭМ!$D$39:$D$782,СВЦЭМ!$A$39:$A$782,$A135,СВЦЭМ!$B$39:$B$782,T$119)+'СЕТ СН'!$H$14+СВЦЭМ!$D$10+'СЕТ СН'!$H$6-'СЕТ СН'!$H$26</f>
        <v>1879.6562415599999</v>
      </c>
      <c r="U135" s="36">
        <f>SUMIFS(СВЦЭМ!$D$39:$D$782,СВЦЭМ!$A$39:$A$782,$A135,СВЦЭМ!$B$39:$B$782,U$119)+'СЕТ СН'!$H$14+СВЦЭМ!$D$10+'СЕТ СН'!$H$6-'СЕТ СН'!$H$26</f>
        <v>1878.13738186</v>
      </c>
      <c r="V135" s="36">
        <f>SUMIFS(СВЦЭМ!$D$39:$D$782,СВЦЭМ!$A$39:$A$782,$A135,СВЦЭМ!$B$39:$B$782,V$119)+'СЕТ СН'!$H$14+СВЦЭМ!$D$10+'СЕТ СН'!$H$6-'СЕТ СН'!$H$26</f>
        <v>1880.81659122</v>
      </c>
      <c r="W135" s="36">
        <f>SUMIFS(СВЦЭМ!$D$39:$D$782,СВЦЭМ!$A$39:$A$782,$A135,СВЦЭМ!$B$39:$B$782,W$119)+'СЕТ СН'!$H$14+СВЦЭМ!$D$10+'СЕТ СН'!$H$6-'СЕТ СН'!$H$26</f>
        <v>1877.2083801799999</v>
      </c>
      <c r="X135" s="36">
        <f>SUMIFS(СВЦЭМ!$D$39:$D$782,СВЦЭМ!$A$39:$A$782,$A135,СВЦЭМ!$B$39:$B$782,X$119)+'СЕТ СН'!$H$14+СВЦЭМ!$D$10+'СЕТ СН'!$H$6-'СЕТ СН'!$H$26</f>
        <v>1944.1914219</v>
      </c>
      <c r="Y135" s="36">
        <f>SUMIFS(СВЦЭМ!$D$39:$D$782,СВЦЭМ!$A$39:$A$782,$A135,СВЦЭМ!$B$39:$B$782,Y$119)+'СЕТ СН'!$H$14+СВЦЭМ!$D$10+'СЕТ СН'!$H$6-'СЕТ СН'!$H$26</f>
        <v>2050.0201652400001</v>
      </c>
    </row>
    <row r="136" spans="1:25" ht="15.75" x14ac:dyDescent="0.2">
      <c r="A136" s="35">
        <f t="shared" si="3"/>
        <v>45155</v>
      </c>
      <c r="B136" s="36">
        <f>SUMIFS(СВЦЭМ!$D$39:$D$782,СВЦЭМ!$A$39:$A$782,$A136,СВЦЭМ!$B$39:$B$782,B$119)+'СЕТ СН'!$H$14+СВЦЭМ!$D$10+'СЕТ СН'!$H$6-'СЕТ СН'!$H$26</f>
        <v>1994.4407755099999</v>
      </c>
      <c r="C136" s="36">
        <f>SUMIFS(СВЦЭМ!$D$39:$D$782,СВЦЭМ!$A$39:$A$782,$A136,СВЦЭМ!$B$39:$B$782,C$119)+'СЕТ СН'!$H$14+СВЦЭМ!$D$10+'СЕТ СН'!$H$6-'СЕТ СН'!$H$26</f>
        <v>2070.9638281500002</v>
      </c>
      <c r="D136" s="36">
        <f>SUMIFS(СВЦЭМ!$D$39:$D$782,СВЦЭМ!$A$39:$A$782,$A136,СВЦЭМ!$B$39:$B$782,D$119)+'СЕТ СН'!$H$14+СВЦЭМ!$D$10+'СЕТ СН'!$H$6-'СЕТ СН'!$H$26</f>
        <v>2092.03224116</v>
      </c>
      <c r="E136" s="36">
        <f>SUMIFS(СВЦЭМ!$D$39:$D$782,СВЦЭМ!$A$39:$A$782,$A136,СВЦЭМ!$B$39:$B$782,E$119)+'СЕТ СН'!$H$14+СВЦЭМ!$D$10+'СЕТ СН'!$H$6-'СЕТ СН'!$H$26</f>
        <v>2095.2907134699999</v>
      </c>
      <c r="F136" s="36">
        <f>SUMIFS(СВЦЭМ!$D$39:$D$782,СВЦЭМ!$A$39:$A$782,$A136,СВЦЭМ!$B$39:$B$782,F$119)+'СЕТ СН'!$H$14+СВЦЭМ!$D$10+'СЕТ СН'!$H$6-'СЕТ СН'!$H$26</f>
        <v>2117.3517657900002</v>
      </c>
      <c r="G136" s="36">
        <f>SUMIFS(СВЦЭМ!$D$39:$D$782,СВЦЭМ!$A$39:$A$782,$A136,СВЦЭМ!$B$39:$B$782,G$119)+'СЕТ СН'!$H$14+СВЦЭМ!$D$10+'СЕТ СН'!$H$6-'СЕТ СН'!$H$26</f>
        <v>2105.4883927800001</v>
      </c>
      <c r="H136" s="36">
        <f>SUMIFS(СВЦЭМ!$D$39:$D$782,СВЦЭМ!$A$39:$A$782,$A136,СВЦЭМ!$B$39:$B$782,H$119)+'СЕТ СН'!$H$14+СВЦЭМ!$D$10+'СЕТ СН'!$H$6-'СЕТ СН'!$H$26</f>
        <v>2025.34890477</v>
      </c>
      <c r="I136" s="36">
        <f>SUMIFS(СВЦЭМ!$D$39:$D$782,СВЦЭМ!$A$39:$A$782,$A136,СВЦЭМ!$B$39:$B$782,I$119)+'СЕТ СН'!$H$14+СВЦЭМ!$D$10+'СЕТ СН'!$H$6-'СЕТ СН'!$H$26</f>
        <v>1941.0303975699999</v>
      </c>
      <c r="J136" s="36">
        <f>SUMIFS(СВЦЭМ!$D$39:$D$782,СВЦЭМ!$A$39:$A$782,$A136,СВЦЭМ!$B$39:$B$782,J$119)+'СЕТ СН'!$H$14+СВЦЭМ!$D$10+'СЕТ СН'!$H$6-'СЕТ СН'!$H$26</f>
        <v>1833.50822982</v>
      </c>
      <c r="K136" s="36">
        <f>SUMIFS(СВЦЭМ!$D$39:$D$782,СВЦЭМ!$A$39:$A$782,$A136,СВЦЭМ!$B$39:$B$782,K$119)+'СЕТ СН'!$H$14+СВЦЭМ!$D$10+'СЕТ СН'!$H$6-'СЕТ СН'!$H$26</f>
        <v>1776.95186706</v>
      </c>
      <c r="L136" s="36">
        <f>SUMIFS(СВЦЭМ!$D$39:$D$782,СВЦЭМ!$A$39:$A$782,$A136,СВЦЭМ!$B$39:$B$782,L$119)+'СЕТ СН'!$H$14+СВЦЭМ!$D$10+'СЕТ СН'!$H$6-'СЕТ СН'!$H$26</f>
        <v>1738.67423721</v>
      </c>
      <c r="M136" s="36">
        <f>SUMIFS(СВЦЭМ!$D$39:$D$782,СВЦЭМ!$A$39:$A$782,$A136,СВЦЭМ!$B$39:$B$782,M$119)+'СЕТ СН'!$H$14+СВЦЭМ!$D$10+'СЕТ СН'!$H$6-'СЕТ СН'!$H$26</f>
        <v>1708.6776446599999</v>
      </c>
      <c r="N136" s="36">
        <f>SUMIFS(СВЦЭМ!$D$39:$D$782,СВЦЭМ!$A$39:$A$782,$A136,СВЦЭМ!$B$39:$B$782,N$119)+'СЕТ СН'!$H$14+СВЦЭМ!$D$10+'СЕТ СН'!$H$6-'СЕТ СН'!$H$26</f>
        <v>1735.7650251299999</v>
      </c>
      <c r="O136" s="36">
        <f>SUMIFS(СВЦЭМ!$D$39:$D$782,СВЦЭМ!$A$39:$A$782,$A136,СВЦЭМ!$B$39:$B$782,O$119)+'СЕТ СН'!$H$14+СВЦЭМ!$D$10+'СЕТ СН'!$H$6-'СЕТ СН'!$H$26</f>
        <v>1733.3514502399998</v>
      </c>
      <c r="P136" s="36">
        <f>SUMIFS(СВЦЭМ!$D$39:$D$782,СВЦЭМ!$A$39:$A$782,$A136,СВЦЭМ!$B$39:$B$782,P$119)+'СЕТ СН'!$H$14+СВЦЭМ!$D$10+'СЕТ СН'!$H$6-'СЕТ СН'!$H$26</f>
        <v>1732.42677996</v>
      </c>
      <c r="Q136" s="36">
        <f>SUMIFS(СВЦЭМ!$D$39:$D$782,СВЦЭМ!$A$39:$A$782,$A136,СВЦЭМ!$B$39:$B$782,Q$119)+'СЕТ СН'!$H$14+СВЦЭМ!$D$10+'СЕТ СН'!$H$6-'СЕТ СН'!$H$26</f>
        <v>1749.8631180999998</v>
      </c>
      <c r="R136" s="36">
        <f>SUMIFS(СВЦЭМ!$D$39:$D$782,СВЦЭМ!$A$39:$A$782,$A136,СВЦЭМ!$B$39:$B$782,R$119)+'СЕТ СН'!$H$14+СВЦЭМ!$D$10+'СЕТ СН'!$H$6-'СЕТ СН'!$H$26</f>
        <v>1709.0857178599999</v>
      </c>
      <c r="S136" s="36">
        <f>SUMIFS(СВЦЭМ!$D$39:$D$782,СВЦЭМ!$A$39:$A$782,$A136,СВЦЭМ!$B$39:$B$782,S$119)+'СЕТ СН'!$H$14+СВЦЭМ!$D$10+'СЕТ СН'!$H$6-'СЕТ СН'!$H$26</f>
        <v>1707.9995607999999</v>
      </c>
      <c r="T136" s="36">
        <f>SUMIFS(СВЦЭМ!$D$39:$D$782,СВЦЭМ!$A$39:$A$782,$A136,СВЦЭМ!$B$39:$B$782,T$119)+'СЕТ СН'!$H$14+СВЦЭМ!$D$10+'СЕТ СН'!$H$6-'СЕТ СН'!$H$26</f>
        <v>1742.5091564699999</v>
      </c>
      <c r="U136" s="36">
        <f>SUMIFS(СВЦЭМ!$D$39:$D$782,СВЦЭМ!$A$39:$A$782,$A136,СВЦЭМ!$B$39:$B$782,U$119)+'СЕТ СН'!$H$14+СВЦЭМ!$D$10+'СЕТ СН'!$H$6-'СЕТ СН'!$H$26</f>
        <v>1749.1437610599999</v>
      </c>
      <c r="V136" s="36">
        <f>SUMIFS(СВЦЭМ!$D$39:$D$782,СВЦЭМ!$A$39:$A$782,$A136,СВЦЭМ!$B$39:$B$782,V$119)+'СЕТ СН'!$H$14+СВЦЭМ!$D$10+'СЕТ СН'!$H$6-'СЕТ СН'!$H$26</f>
        <v>1755.47909749</v>
      </c>
      <c r="W136" s="36">
        <f>SUMIFS(СВЦЭМ!$D$39:$D$782,СВЦЭМ!$A$39:$A$782,$A136,СВЦЭМ!$B$39:$B$782,W$119)+'СЕТ СН'!$H$14+СВЦЭМ!$D$10+'СЕТ СН'!$H$6-'СЕТ СН'!$H$26</f>
        <v>1747.678349</v>
      </c>
      <c r="X136" s="36">
        <f>SUMIFS(СВЦЭМ!$D$39:$D$782,СВЦЭМ!$A$39:$A$782,$A136,СВЦЭМ!$B$39:$B$782,X$119)+'СЕТ СН'!$H$14+СВЦЭМ!$D$10+'СЕТ СН'!$H$6-'СЕТ СН'!$H$26</f>
        <v>1806.9324215499998</v>
      </c>
      <c r="Y136" s="36">
        <f>SUMIFS(СВЦЭМ!$D$39:$D$782,СВЦЭМ!$A$39:$A$782,$A136,СВЦЭМ!$B$39:$B$782,Y$119)+'СЕТ СН'!$H$14+СВЦЭМ!$D$10+'СЕТ СН'!$H$6-'СЕТ СН'!$H$26</f>
        <v>1908.4698999899999</v>
      </c>
    </row>
    <row r="137" spans="1:25" ht="15.75" x14ac:dyDescent="0.2">
      <c r="A137" s="35">
        <f t="shared" si="3"/>
        <v>45156</v>
      </c>
      <c r="B137" s="36">
        <f>SUMIFS(СВЦЭМ!$D$39:$D$782,СВЦЭМ!$A$39:$A$782,$A137,СВЦЭМ!$B$39:$B$782,B$119)+'СЕТ СН'!$H$14+СВЦЭМ!$D$10+'СЕТ СН'!$H$6-'СЕТ СН'!$H$26</f>
        <v>2026.1450025699999</v>
      </c>
      <c r="C137" s="36">
        <f>SUMIFS(СВЦЭМ!$D$39:$D$782,СВЦЭМ!$A$39:$A$782,$A137,СВЦЭМ!$B$39:$B$782,C$119)+'СЕТ СН'!$H$14+СВЦЭМ!$D$10+'СЕТ СН'!$H$6-'СЕТ СН'!$H$26</f>
        <v>2122.1776739400002</v>
      </c>
      <c r="D137" s="36">
        <f>SUMIFS(СВЦЭМ!$D$39:$D$782,СВЦЭМ!$A$39:$A$782,$A137,СВЦЭМ!$B$39:$B$782,D$119)+'СЕТ СН'!$H$14+СВЦЭМ!$D$10+'СЕТ СН'!$H$6-'СЕТ СН'!$H$26</f>
        <v>2145.4145132500003</v>
      </c>
      <c r="E137" s="36">
        <f>SUMIFS(СВЦЭМ!$D$39:$D$782,СВЦЭМ!$A$39:$A$782,$A137,СВЦЭМ!$B$39:$B$782,E$119)+'СЕТ СН'!$H$14+СВЦЭМ!$D$10+'СЕТ СН'!$H$6-'СЕТ СН'!$H$26</f>
        <v>2168.96611553</v>
      </c>
      <c r="F137" s="36">
        <f>SUMIFS(СВЦЭМ!$D$39:$D$782,СВЦЭМ!$A$39:$A$782,$A137,СВЦЭМ!$B$39:$B$782,F$119)+'СЕТ СН'!$H$14+СВЦЭМ!$D$10+'СЕТ СН'!$H$6-'СЕТ СН'!$H$26</f>
        <v>2218.4442107300001</v>
      </c>
      <c r="G137" s="36">
        <f>SUMIFS(СВЦЭМ!$D$39:$D$782,СВЦЭМ!$A$39:$A$782,$A137,СВЦЭМ!$B$39:$B$782,G$119)+'СЕТ СН'!$H$14+СВЦЭМ!$D$10+'СЕТ СН'!$H$6-'СЕТ СН'!$H$26</f>
        <v>2197.2723094100002</v>
      </c>
      <c r="H137" s="36">
        <f>SUMIFS(СВЦЭМ!$D$39:$D$782,СВЦЭМ!$A$39:$A$782,$A137,СВЦЭМ!$B$39:$B$782,H$119)+'СЕТ СН'!$H$14+СВЦЭМ!$D$10+'СЕТ СН'!$H$6-'СЕТ СН'!$H$26</f>
        <v>2131.87631612</v>
      </c>
      <c r="I137" s="36">
        <f>SUMIFS(СВЦЭМ!$D$39:$D$782,СВЦЭМ!$A$39:$A$782,$A137,СВЦЭМ!$B$39:$B$782,I$119)+'СЕТ СН'!$H$14+СВЦЭМ!$D$10+'СЕТ СН'!$H$6-'СЕТ СН'!$H$26</f>
        <v>2014.96339128</v>
      </c>
      <c r="J137" s="36">
        <f>SUMIFS(СВЦЭМ!$D$39:$D$782,СВЦЭМ!$A$39:$A$782,$A137,СВЦЭМ!$B$39:$B$782,J$119)+'СЕТ СН'!$H$14+СВЦЭМ!$D$10+'СЕТ СН'!$H$6-'СЕТ СН'!$H$26</f>
        <v>1897.1479498199999</v>
      </c>
      <c r="K137" s="36">
        <f>SUMIFS(СВЦЭМ!$D$39:$D$782,СВЦЭМ!$A$39:$A$782,$A137,СВЦЭМ!$B$39:$B$782,K$119)+'СЕТ СН'!$H$14+СВЦЭМ!$D$10+'СЕТ СН'!$H$6-'СЕТ СН'!$H$26</f>
        <v>1826.18116981</v>
      </c>
      <c r="L137" s="36">
        <f>SUMIFS(СВЦЭМ!$D$39:$D$782,СВЦЭМ!$A$39:$A$782,$A137,СВЦЭМ!$B$39:$B$782,L$119)+'СЕТ СН'!$H$14+СВЦЭМ!$D$10+'СЕТ СН'!$H$6-'СЕТ СН'!$H$26</f>
        <v>1781.11145347</v>
      </c>
      <c r="M137" s="36">
        <f>SUMIFS(СВЦЭМ!$D$39:$D$782,СВЦЭМ!$A$39:$A$782,$A137,СВЦЭМ!$B$39:$B$782,M$119)+'СЕТ СН'!$H$14+СВЦЭМ!$D$10+'СЕТ СН'!$H$6-'СЕТ СН'!$H$26</f>
        <v>1749.63007195</v>
      </c>
      <c r="N137" s="36">
        <f>SUMIFS(СВЦЭМ!$D$39:$D$782,СВЦЭМ!$A$39:$A$782,$A137,СВЦЭМ!$B$39:$B$782,N$119)+'СЕТ СН'!$H$14+СВЦЭМ!$D$10+'СЕТ СН'!$H$6-'СЕТ СН'!$H$26</f>
        <v>1755.70729054</v>
      </c>
      <c r="O137" s="36">
        <f>SUMIFS(СВЦЭМ!$D$39:$D$782,СВЦЭМ!$A$39:$A$782,$A137,СВЦЭМ!$B$39:$B$782,O$119)+'СЕТ СН'!$H$14+СВЦЭМ!$D$10+'СЕТ СН'!$H$6-'СЕТ СН'!$H$26</f>
        <v>1751.27159553</v>
      </c>
      <c r="P137" s="36">
        <f>SUMIFS(СВЦЭМ!$D$39:$D$782,СВЦЭМ!$A$39:$A$782,$A137,СВЦЭМ!$B$39:$B$782,P$119)+'СЕТ СН'!$H$14+СВЦЭМ!$D$10+'СЕТ СН'!$H$6-'СЕТ СН'!$H$26</f>
        <v>1747.8434924799999</v>
      </c>
      <c r="Q137" s="36">
        <f>SUMIFS(СВЦЭМ!$D$39:$D$782,СВЦЭМ!$A$39:$A$782,$A137,СВЦЭМ!$B$39:$B$782,Q$119)+'СЕТ СН'!$H$14+СВЦЭМ!$D$10+'СЕТ СН'!$H$6-'СЕТ СН'!$H$26</f>
        <v>1750.2766515399999</v>
      </c>
      <c r="R137" s="36">
        <f>SUMIFS(СВЦЭМ!$D$39:$D$782,СВЦЭМ!$A$39:$A$782,$A137,СВЦЭМ!$B$39:$B$782,R$119)+'СЕТ СН'!$H$14+СВЦЭМ!$D$10+'СЕТ СН'!$H$6-'СЕТ СН'!$H$26</f>
        <v>1737.92089569</v>
      </c>
      <c r="S137" s="36">
        <f>SUMIFS(СВЦЭМ!$D$39:$D$782,СВЦЭМ!$A$39:$A$782,$A137,СВЦЭМ!$B$39:$B$782,S$119)+'СЕТ СН'!$H$14+СВЦЭМ!$D$10+'СЕТ СН'!$H$6-'СЕТ СН'!$H$26</f>
        <v>1726.73677453</v>
      </c>
      <c r="T137" s="36">
        <f>SUMIFS(СВЦЭМ!$D$39:$D$782,СВЦЭМ!$A$39:$A$782,$A137,СВЦЭМ!$B$39:$B$782,T$119)+'СЕТ СН'!$H$14+СВЦЭМ!$D$10+'СЕТ СН'!$H$6-'СЕТ СН'!$H$26</f>
        <v>1771.6589028999999</v>
      </c>
      <c r="U137" s="36">
        <f>SUMIFS(СВЦЭМ!$D$39:$D$782,СВЦЭМ!$A$39:$A$782,$A137,СВЦЭМ!$B$39:$B$782,U$119)+'СЕТ СН'!$H$14+СВЦЭМ!$D$10+'СЕТ СН'!$H$6-'СЕТ СН'!$H$26</f>
        <v>1772.21484676</v>
      </c>
      <c r="V137" s="36">
        <f>SUMIFS(СВЦЭМ!$D$39:$D$782,СВЦЭМ!$A$39:$A$782,$A137,СВЦЭМ!$B$39:$B$782,V$119)+'СЕТ СН'!$H$14+СВЦЭМ!$D$10+'СЕТ СН'!$H$6-'СЕТ СН'!$H$26</f>
        <v>1755.7214046699999</v>
      </c>
      <c r="W137" s="36">
        <f>SUMIFS(СВЦЭМ!$D$39:$D$782,СВЦЭМ!$A$39:$A$782,$A137,СВЦЭМ!$B$39:$B$782,W$119)+'СЕТ СН'!$H$14+СВЦЭМ!$D$10+'СЕТ СН'!$H$6-'СЕТ СН'!$H$26</f>
        <v>1744.5999914399999</v>
      </c>
      <c r="X137" s="36">
        <f>SUMIFS(СВЦЭМ!$D$39:$D$782,СВЦЭМ!$A$39:$A$782,$A137,СВЦЭМ!$B$39:$B$782,X$119)+'СЕТ СН'!$H$14+СВЦЭМ!$D$10+'СЕТ СН'!$H$6-'СЕТ СН'!$H$26</f>
        <v>1811.1532333799998</v>
      </c>
      <c r="Y137" s="36">
        <f>SUMIFS(СВЦЭМ!$D$39:$D$782,СВЦЭМ!$A$39:$A$782,$A137,СВЦЭМ!$B$39:$B$782,Y$119)+'СЕТ СН'!$H$14+СВЦЭМ!$D$10+'СЕТ СН'!$H$6-'СЕТ СН'!$H$26</f>
        <v>1912.8763524999999</v>
      </c>
    </row>
    <row r="138" spans="1:25" ht="15.75" x14ac:dyDescent="0.2">
      <c r="A138" s="35">
        <f t="shared" si="3"/>
        <v>45157</v>
      </c>
      <c r="B138" s="36">
        <f>SUMIFS(СВЦЭМ!$D$39:$D$782,СВЦЭМ!$A$39:$A$782,$A138,СВЦЭМ!$B$39:$B$782,B$119)+'СЕТ СН'!$H$14+СВЦЭМ!$D$10+'СЕТ СН'!$H$6-'СЕТ СН'!$H$26</f>
        <v>1959.29985397</v>
      </c>
      <c r="C138" s="36">
        <f>SUMIFS(СВЦЭМ!$D$39:$D$782,СВЦЭМ!$A$39:$A$782,$A138,СВЦЭМ!$B$39:$B$782,C$119)+'СЕТ СН'!$H$14+СВЦЭМ!$D$10+'СЕТ СН'!$H$6-'СЕТ СН'!$H$26</f>
        <v>2041.2123413499999</v>
      </c>
      <c r="D138" s="36">
        <f>SUMIFS(СВЦЭМ!$D$39:$D$782,СВЦЭМ!$A$39:$A$782,$A138,СВЦЭМ!$B$39:$B$782,D$119)+'СЕТ СН'!$H$14+СВЦЭМ!$D$10+'СЕТ СН'!$H$6-'СЕТ СН'!$H$26</f>
        <v>2036.93183189</v>
      </c>
      <c r="E138" s="36">
        <f>SUMIFS(СВЦЭМ!$D$39:$D$782,СВЦЭМ!$A$39:$A$782,$A138,СВЦЭМ!$B$39:$B$782,E$119)+'СЕТ СН'!$H$14+СВЦЭМ!$D$10+'СЕТ СН'!$H$6-'СЕТ СН'!$H$26</f>
        <v>1996.52981628</v>
      </c>
      <c r="F138" s="36">
        <f>SUMIFS(СВЦЭМ!$D$39:$D$782,СВЦЭМ!$A$39:$A$782,$A138,СВЦЭМ!$B$39:$B$782,F$119)+'СЕТ СН'!$H$14+СВЦЭМ!$D$10+'СЕТ СН'!$H$6-'СЕТ СН'!$H$26</f>
        <v>2061.2342750399998</v>
      </c>
      <c r="G138" s="36">
        <f>SUMIFS(СВЦЭМ!$D$39:$D$782,СВЦЭМ!$A$39:$A$782,$A138,СВЦЭМ!$B$39:$B$782,G$119)+'СЕТ СН'!$H$14+СВЦЭМ!$D$10+'СЕТ СН'!$H$6-'СЕТ СН'!$H$26</f>
        <v>2069.3610860600002</v>
      </c>
      <c r="H138" s="36">
        <f>SUMIFS(СВЦЭМ!$D$39:$D$782,СВЦЭМ!$A$39:$A$782,$A138,СВЦЭМ!$B$39:$B$782,H$119)+'СЕТ СН'!$H$14+СВЦЭМ!$D$10+'СЕТ СН'!$H$6-'СЕТ СН'!$H$26</f>
        <v>2086.8988764400001</v>
      </c>
      <c r="I138" s="36">
        <f>SUMIFS(СВЦЭМ!$D$39:$D$782,СВЦЭМ!$A$39:$A$782,$A138,СВЦЭМ!$B$39:$B$782,I$119)+'СЕТ СН'!$H$14+СВЦЭМ!$D$10+'СЕТ СН'!$H$6-'СЕТ СН'!$H$26</f>
        <v>2056.0125019800003</v>
      </c>
      <c r="J138" s="36">
        <f>SUMIFS(СВЦЭМ!$D$39:$D$782,СВЦЭМ!$A$39:$A$782,$A138,СВЦЭМ!$B$39:$B$782,J$119)+'СЕТ СН'!$H$14+СВЦЭМ!$D$10+'СЕТ СН'!$H$6-'СЕТ СН'!$H$26</f>
        <v>1968.1275222699999</v>
      </c>
      <c r="K138" s="36">
        <f>SUMIFS(СВЦЭМ!$D$39:$D$782,СВЦЭМ!$A$39:$A$782,$A138,СВЦЭМ!$B$39:$B$782,K$119)+'СЕТ СН'!$H$14+СВЦЭМ!$D$10+'СЕТ СН'!$H$6-'СЕТ СН'!$H$26</f>
        <v>1855.4192288699999</v>
      </c>
      <c r="L138" s="36">
        <f>SUMIFS(СВЦЭМ!$D$39:$D$782,СВЦЭМ!$A$39:$A$782,$A138,СВЦЭМ!$B$39:$B$782,L$119)+'СЕТ СН'!$H$14+СВЦЭМ!$D$10+'СЕТ СН'!$H$6-'СЕТ СН'!$H$26</f>
        <v>1783.85400854</v>
      </c>
      <c r="M138" s="36">
        <f>SUMIFS(СВЦЭМ!$D$39:$D$782,СВЦЭМ!$A$39:$A$782,$A138,СВЦЭМ!$B$39:$B$782,M$119)+'СЕТ СН'!$H$14+СВЦЭМ!$D$10+'СЕТ СН'!$H$6-'СЕТ СН'!$H$26</f>
        <v>1750.9212272499999</v>
      </c>
      <c r="N138" s="36">
        <f>SUMIFS(СВЦЭМ!$D$39:$D$782,СВЦЭМ!$A$39:$A$782,$A138,СВЦЭМ!$B$39:$B$782,N$119)+'СЕТ СН'!$H$14+СВЦЭМ!$D$10+'СЕТ СН'!$H$6-'СЕТ СН'!$H$26</f>
        <v>1746.12480841</v>
      </c>
      <c r="O138" s="36">
        <f>SUMIFS(СВЦЭМ!$D$39:$D$782,СВЦЭМ!$A$39:$A$782,$A138,СВЦЭМ!$B$39:$B$782,O$119)+'СЕТ СН'!$H$14+СВЦЭМ!$D$10+'СЕТ СН'!$H$6-'СЕТ СН'!$H$26</f>
        <v>1758.04493116</v>
      </c>
      <c r="P138" s="36">
        <f>SUMIFS(СВЦЭМ!$D$39:$D$782,СВЦЭМ!$A$39:$A$782,$A138,СВЦЭМ!$B$39:$B$782,P$119)+'СЕТ СН'!$H$14+СВЦЭМ!$D$10+'СЕТ СН'!$H$6-'СЕТ СН'!$H$26</f>
        <v>1731.1230580699998</v>
      </c>
      <c r="Q138" s="36">
        <f>SUMIFS(СВЦЭМ!$D$39:$D$782,СВЦЭМ!$A$39:$A$782,$A138,СВЦЭМ!$B$39:$B$782,Q$119)+'СЕТ СН'!$H$14+СВЦЭМ!$D$10+'СЕТ СН'!$H$6-'СЕТ СН'!$H$26</f>
        <v>1727.29520338</v>
      </c>
      <c r="R138" s="36">
        <f>SUMIFS(СВЦЭМ!$D$39:$D$782,СВЦЭМ!$A$39:$A$782,$A138,СВЦЭМ!$B$39:$B$782,R$119)+'СЕТ СН'!$H$14+СВЦЭМ!$D$10+'СЕТ СН'!$H$6-'СЕТ СН'!$H$26</f>
        <v>1761.09347966</v>
      </c>
      <c r="S138" s="36">
        <f>SUMIFS(СВЦЭМ!$D$39:$D$782,СВЦЭМ!$A$39:$A$782,$A138,СВЦЭМ!$B$39:$B$782,S$119)+'СЕТ СН'!$H$14+СВЦЭМ!$D$10+'СЕТ СН'!$H$6-'СЕТ СН'!$H$26</f>
        <v>1760.9631869</v>
      </c>
      <c r="T138" s="36">
        <f>SUMIFS(СВЦЭМ!$D$39:$D$782,СВЦЭМ!$A$39:$A$782,$A138,СВЦЭМ!$B$39:$B$782,T$119)+'СЕТ СН'!$H$14+СВЦЭМ!$D$10+'СЕТ СН'!$H$6-'СЕТ СН'!$H$26</f>
        <v>1767.4622749099999</v>
      </c>
      <c r="U138" s="36">
        <f>SUMIFS(СВЦЭМ!$D$39:$D$782,СВЦЭМ!$A$39:$A$782,$A138,СВЦЭМ!$B$39:$B$782,U$119)+'СЕТ СН'!$H$14+СВЦЭМ!$D$10+'СЕТ СН'!$H$6-'СЕТ СН'!$H$26</f>
        <v>1786.7172733099999</v>
      </c>
      <c r="V138" s="36">
        <f>SUMIFS(СВЦЭМ!$D$39:$D$782,СВЦЭМ!$A$39:$A$782,$A138,СВЦЭМ!$B$39:$B$782,V$119)+'СЕТ СН'!$H$14+СВЦЭМ!$D$10+'СЕТ СН'!$H$6-'СЕТ СН'!$H$26</f>
        <v>1791.9394006499999</v>
      </c>
      <c r="W138" s="36">
        <f>SUMIFS(СВЦЭМ!$D$39:$D$782,СВЦЭМ!$A$39:$A$782,$A138,СВЦЭМ!$B$39:$B$782,W$119)+'СЕТ СН'!$H$14+СВЦЭМ!$D$10+'СЕТ СН'!$H$6-'СЕТ СН'!$H$26</f>
        <v>1781.2950528899999</v>
      </c>
      <c r="X138" s="36">
        <f>SUMIFS(СВЦЭМ!$D$39:$D$782,СВЦЭМ!$A$39:$A$782,$A138,СВЦЭМ!$B$39:$B$782,X$119)+'СЕТ СН'!$H$14+СВЦЭМ!$D$10+'СЕТ СН'!$H$6-'СЕТ СН'!$H$26</f>
        <v>1847.4768264299998</v>
      </c>
      <c r="Y138" s="36">
        <f>SUMIFS(СВЦЭМ!$D$39:$D$782,СВЦЭМ!$A$39:$A$782,$A138,СВЦЭМ!$B$39:$B$782,Y$119)+'СЕТ СН'!$H$14+СВЦЭМ!$D$10+'СЕТ СН'!$H$6-'СЕТ СН'!$H$26</f>
        <v>1938.4582929999999</v>
      </c>
    </row>
    <row r="139" spans="1:25" ht="15.75" x14ac:dyDescent="0.2">
      <c r="A139" s="35">
        <f t="shared" si="3"/>
        <v>45158</v>
      </c>
      <c r="B139" s="36">
        <f>SUMIFS(СВЦЭМ!$D$39:$D$782,СВЦЭМ!$A$39:$A$782,$A139,СВЦЭМ!$B$39:$B$782,B$119)+'СЕТ СН'!$H$14+СВЦЭМ!$D$10+'СЕТ СН'!$H$6-'СЕТ СН'!$H$26</f>
        <v>1983.56401181</v>
      </c>
      <c r="C139" s="36">
        <f>SUMIFS(СВЦЭМ!$D$39:$D$782,СВЦЭМ!$A$39:$A$782,$A139,СВЦЭМ!$B$39:$B$782,C$119)+'СЕТ СН'!$H$14+СВЦЭМ!$D$10+'СЕТ СН'!$H$6-'СЕТ СН'!$H$26</f>
        <v>2054.8389951600002</v>
      </c>
      <c r="D139" s="36">
        <f>SUMIFS(СВЦЭМ!$D$39:$D$782,СВЦЭМ!$A$39:$A$782,$A139,СВЦЭМ!$B$39:$B$782,D$119)+'СЕТ СН'!$H$14+СВЦЭМ!$D$10+'СЕТ СН'!$H$6-'СЕТ СН'!$H$26</f>
        <v>2067.5435481600002</v>
      </c>
      <c r="E139" s="36">
        <f>SUMIFS(СВЦЭМ!$D$39:$D$782,СВЦЭМ!$A$39:$A$782,$A139,СВЦЭМ!$B$39:$B$782,E$119)+'СЕТ СН'!$H$14+СВЦЭМ!$D$10+'СЕТ СН'!$H$6-'СЕТ СН'!$H$26</f>
        <v>2119.6246713400001</v>
      </c>
      <c r="F139" s="36">
        <f>SUMIFS(СВЦЭМ!$D$39:$D$782,СВЦЭМ!$A$39:$A$782,$A139,СВЦЭМ!$B$39:$B$782,F$119)+'СЕТ СН'!$H$14+СВЦЭМ!$D$10+'СЕТ СН'!$H$6-'СЕТ СН'!$H$26</f>
        <v>2148.9540336600003</v>
      </c>
      <c r="G139" s="36">
        <f>SUMIFS(СВЦЭМ!$D$39:$D$782,СВЦЭМ!$A$39:$A$782,$A139,СВЦЭМ!$B$39:$B$782,G$119)+'СЕТ СН'!$H$14+СВЦЭМ!$D$10+'СЕТ СН'!$H$6-'СЕТ СН'!$H$26</f>
        <v>2137.9130634200001</v>
      </c>
      <c r="H139" s="36">
        <f>SUMIFS(СВЦЭМ!$D$39:$D$782,СВЦЭМ!$A$39:$A$782,$A139,СВЦЭМ!$B$39:$B$782,H$119)+'СЕТ СН'!$H$14+СВЦЭМ!$D$10+'СЕТ СН'!$H$6-'СЕТ СН'!$H$26</f>
        <v>2136.52574327</v>
      </c>
      <c r="I139" s="36">
        <f>SUMIFS(СВЦЭМ!$D$39:$D$782,СВЦЭМ!$A$39:$A$782,$A139,СВЦЭМ!$B$39:$B$782,I$119)+'СЕТ СН'!$H$14+СВЦЭМ!$D$10+'СЕТ СН'!$H$6-'СЕТ СН'!$H$26</f>
        <v>1987.97059618</v>
      </c>
      <c r="J139" s="36">
        <f>SUMIFS(СВЦЭМ!$D$39:$D$782,СВЦЭМ!$A$39:$A$782,$A139,СВЦЭМ!$B$39:$B$782,J$119)+'СЕТ СН'!$H$14+СВЦЭМ!$D$10+'СЕТ СН'!$H$6-'СЕТ СН'!$H$26</f>
        <v>1959.3453268599999</v>
      </c>
      <c r="K139" s="36">
        <f>SUMIFS(СВЦЭМ!$D$39:$D$782,СВЦЭМ!$A$39:$A$782,$A139,СВЦЭМ!$B$39:$B$782,K$119)+'СЕТ СН'!$H$14+СВЦЭМ!$D$10+'СЕТ СН'!$H$6-'СЕТ СН'!$H$26</f>
        <v>1841.0199573899999</v>
      </c>
      <c r="L139" s="36">
        <f>SUMIFS(СВЦЭМ!$D$39:$D$782,СВЦЭМ!$A$39:$A$782,$A139,СВЦЭМ!$B$39:$B$782,L$119)+'СЕТ СН'!$H$14+СВЦЭМ!$D$10+'СЕТ СН'!$H$6-'СЕТ СН'!$H$26</f>
        <v>1779.1926795899999</v>
      </c>
      <c r="M139" s="36">
        <f>SUMIFS(СВЦЭМ!$D$39:$D$782,СВЦЭМ!$A$39:$A$782,$A139,СВЦЭМ!$B$39:$B$782,M$119)+'СЕТ СН'!$H$14+СВЦЭМ!$D$10+'СЕТ СН'!$H$6-'СЕТ СН'!$H$26</f>
        <v>1755.6982625399999</v>
      </c>
      <c r="N139" s="36">
        <f>SUMIFS(СВЦЭМ!$D$39:$D$782,СВЦЭМ!$A$39:$A$782,$A139,СВЦЭМ!$B$39:$B$782,N$119)+'СЕТ СН'!$H$14+СВЦЭМ!$D$10+'СЕТ СН'!$H$6-'СЕТ СН'!$H$26</f>
        <v>1759.7510204999999</v>
      </c>
      <c r="O139" s="36">
        <f>SUMIFS(СВЦЭМ!$D$39:$D$782,СВЦЭМ!$A$39:$A$782,$A139,СВЦЭМ!$B$39:$B$782,O$119)+'СЕТ СН'!$H$14+СВЦЭМ!$D$10+'СЕТ СН'!$H$6-'СЕТ СН'!$H$26</f>
        <v>1770.1858711499999</v>
      </c>
      <c r="P139" s="36">
        <f>SUMIFS(СВЦЭМ!$D$39:$D$782,СВЦЭМ!$A$39:$A$782,$A139,СВЦЭМ!$B$39:$B$782,P$119)+'СЕТ СН'!$H$14+СВЦЭМ!$D$10+'СЕТ СН'!$H$6-'СЕТ СН'!$H$26</f>
        <v>1767.7136342199999</v>
      </c>
      <c r="Q139" s="36">
        <f>SUMIFS(СВЦЭМ!$D$39:$D$782,СВЦЭМ!$A$39:$A$782,$A139,СВЦЭМ!$B$39:$B$782,Q$119)+'СЕТ СН'!$H$14+СВЦЭМ!$D$10+'СЕТ СН'!$H$6-'СЕТ СН'!$H$26</f>
        <v>1765.0608579899999</v>
      </c>
      <c r="R139" s="36">
        <f>SUMIFS(СВЦЭМ!$D$39:$D$782,СВЦЭМ!$A$39:$A$782,$A139,СВЦЭМ!$B$39:$B$782,R$119)+'СЕТ СН'!$H$14+СВЦЭМ!$D$10+'СЕТ СН'!$H$6-'СЕТ СН'!$H$26</f>
        <v>1788.3831694199998</v>
      </c>
      <c r="S139" s="36">
        <f>SUMIFS(СВЦЭМ!$D$39:$D$782,СВЦЭМ!$A$39:$A$782,$A139,СВЦЭМ!$B$39:$B$782,S$119)+'СЕТ СН'!$H$14+СВЦЭМ!$D$10+'СЕТ СН'!$H$6-'СЕТ СН'!$H$26</f>
        <v>1788.2848949699999</v>
      </c>
      <c r="T139" s="36">
        <f>SUMIFS(СВЦЭМ!$D$39:$D$782,СВЦЭМ!$A$39:$A$782,$A139,СВЦЭМ!$B$39:$B$782,T$119)+'СЕТ СН'!$H$14+СВЦЭМ!$D$10+'СЕТ СН'!$H$6-'СЕТ СН'!$H$26</f>
        <v>1776.1596999399999</v>
      </c>
      <c r="U139" s="36">
        <f>SUMIFS(СВЦЭМ!$D$39:$D$782,СВЦЭМ!$A$39:$A$782,$A139,СВЦЭМ!$B$39:$B$782,U$119)+'СЕТ СН'!$H$14+СВЦЭМ!$D$10+'СЕТ СН'!$H$6-'СЕТ СН'!$H$26</f>
        <v>1766.6982610999999</v>
      </c>
      <c r="V139" s="36">
        <f>SUMIFS(СВЦЭМ!$D$39:$D$782,СВЦЭМ!$A$39:$A$782,$A139,СВЦЭМ!$B$39:$B$782,V$119)+'СЕТ СН'!$H$14+СВЦЭМ!$D$10+'СЕТ СН'!$H$6-'СЕТ СН'!$H$26</f>
        <v>1778.3680075899999</v>
      </c>
      <c r="W139" s="36">
        <f>SUMIFS(СВЦЭМ!$D$39:$D$782,СВЦЭМ!$A$39:$A$782,$A139,СВЦЭМ!$B$39:$B$782,W$119)+'СЕТ СН'!$H$14+СВЦЭМ!$D$10+'СЕТ СН'!$H$6-'СЕТ СН'!$H$26</f>
        <v>1773.6460298299999</v>
      </c>
      <c r="X139" s="36">
        <f>SUMIFS(СВЦЭМ!$D$39:$D$782,СВЦЭМ!$A$39:$A$782,$A139,СВЦЭМ!$B$39:$B$782,X$119)+'СЕТ СН'!$H$14+СВЦЭМ!$D$10+'СЕТ СН'!$H$6-'СЕТ СН'!$H$26</f>
        <v>1830.0009950599999</v>
      </c>
      <c r="Y139" s="36">
        <f>SUMIFS(СВЦЭМ!$D$39:$D$782,СВЦЭМ!$A$39:$A$782,$A139,СВЦЭМ!$B$39:$B$782,Y$119)+'СЕТ СН'!$H$14+СВЦЭМ!$D$10+'СЕТ СН'!$H$6-'СЕТ СН'!$H$26</f>
        <v>1926.36615155</v>
      </c>
    </row>
    <row r="140" spans="1:25" ht="15.75" x14ac:dyDescent="0.2">
      <c r="A140" s="35">
        <f t="shared" si="3"/>
        <v>45159</v>
      </c>
      <c r="B140" s="36">
        <f>SUMIFS(СВЦЭМ!$D$39:$D$782,СВЦЭМ!$A$39:$A$782,$A140,СВЦЭМ!$B$39:$B$782,B$119)+'СЕТ СН'!$H$14+СВЦЭМ!$D$10+'СЕТ СН'!$H$6-'СЕТ СН'!$H$26</f>
        <v>2197.06256902</v>
      </c>
      <c r="C140" s="36">
        <f>SUMIFS(СВЦЭМ!$D$39:$D$782,СВЦЭМ!$A$39:$A$782,$A140,СВЦЭМ!$B$39:$B$782,C$119)+'СЕТ СН'!$H$14+СВЦЭМ!$D$10+'СЕТ СН'!$H$6-'СЕТ СН'!$H$26</f>
        <v>2230.1710164400001</v>
      </c>
      <c r="D140" s="36">
        <f>SUMIFS(СВЦЭМ!$D$39:$D$782,СВЦЭМ!$A$39:$A$782,$A140,СВЦЭМ!$B$39:$B$782,D$119)+'СЕТ СН'!$H$14+СВЦЭМ!$D$10+'СЕТ СН'!$H$6-'СЕТ СН'!$H$26</f>
        <v>2271.9253237900002</v>
      </c>
      <c r="E140" s="36">
        <f>SUMIFS(СВЦЭМ!$D$39:$D$782,СВЦЭМ!$A$39:$A$782,$A140,СВЦЭМ!$B$39:$B$782,E$119)+'СЕТ СН'!$H$14+СВЦЭМ!$D$10+'СЕТ СН'!$H$6-'СЕТ СН'!$H$26</f>
        <v>2285.3844380300002</v>
      </c>
      <c r="F140" s="36">
        <f>SUMIFS(СВЦЭМ!$D$39:$D$782,СВЦЭМ!$A$39:$A$782,$A140,СВЦЭМ!$B$39:$B$782,F$119)+'СЕТ СН'!$H$14+СВЦЭМ!$D$10+'СЕТ СН'!$H$6-'СЕТ СН'!$H$26</f>
        <v>2351.5834994000002</v>
      </c>
      <c r="G140" s="36">
        <f>SUMIFS(СВЦЭМ!$D$39:$D$782,СВЦЭМ!$A$39:$A$782,$A140,СВЦЭМ!$B$39:$B$782,G$119)+'СЕТ СН'!$H$14+СВЦЭМ!$D$10+'СЕТ СН'!$H$6-'СЕТ СН'!$H$26</f>
        <v>2353.2695607000001</v>
      </c>
      <c r="H140" s="36">
        <f>SUMIFS(СВЦЭМ!$D$39:$D$782,СВЦЭМ!$A$39:$A$782,$A140,СВЦЭМ!$B$39:$B$782,H$119)+'СЕТ СН'!$H$14+СВЦЭМ!$D$10+'СЕТ СН'!$H$6-'СЕТ СН'!$H$26</f>
        <v>2380.57867566</v>
      </c>
      <c r="I140" s="36">
        <f>SUMIFS(СВЦЭМ!$D$39:$D$782,СВЦЭМ!$A$39:$A$782,$A140,СВЦЭМ!$B$39:$B$782,I$119)+'СЕТ СН'!$H$14+СВЦЭМ!$D$10+'СЕТ СН'!$H$6-'СЕТ СН'!$H$26</f>
        <v>2244.0061014900002</v>
      </c>
      <c r="J140" s="36">
        <f>SUMIFS(СВЦЭМ!$D$39:$D$782,СВЦЭМ!$A$39:$A$782,$A140,СВЦЭМ!$B$39:$B$782,J$119)+'СЕТ СН'!$H$14+СВЦЭМ!$D$10+'СЕТ СН'!$H$6-'СЕТ СН'!$H$26</f>
        <v>2128.4934933200002</v>
      </c>
      <c r="K140" s="36">
        <f>SUMIFS(СВЦЭМ!$D$39:$D$782,СВЦЭМ!$A$39:$A$782,$A140,СВЦЭМ!$B$39:$B$782,K$119)+'СЕТ СН'!$H$14+СВЦЭМ!$D$10+'СЕТ СН'!$H$6-'СЕТ СН'!$H$26</f>
        <v>2049.0736612000001</v>
      </c>
      <c r="L140" s="36">
        <f>SUMIFS(СВЦЭМ!$D$39:$D$782,СВЦЭМ!$A$39:$A$782,$A140,СВЦЭМ!$B$39:$B$782,L$119)+'СЕТ СН'!$H$14+СВЦЭМ!$D$10+'СЕТ СН'!$H$6-'СЕТ СН'!$H$26</f>
        <v>1994.5174452899998</v>
      </c>
      <c r="M140" s="36">
        <f>SUMIFS(СВЦЭМ!$D$39:$D$782,СВЦЭМ!$A$39:$A$782,$A140,СВЦЭМ!$B$39:$B$782,M$119)+'СЕТ СН'!$H$14+СВЦЭМ!$D$10+'СЕТ СН'!$H$6-'СЕТ СН'!$H$26</f>
        <v>1983.22686982</v>
      </c>
      <c r="N140" s="36">
        <f>SUMIFS(СВЦЭМ!$D$39:$D$782,СВЦЭМ!$A$39:$A$782,$A140,СВЦЭМ!$B$39:$B$782,N$119)+'СЕТ СН'!$H$14+СВЦЭМ!$D$10+'СЕТ СН'!$H$6-'СЕТ СН'!$H$26</f>
        <v>1981.27394996</v>
      </c>
      <c r="O140" s="36">
        <f>SUMIFS(СВЦЭМ!$D$39:$D$782,СВЦЭМ!$A$39:$A$782,$A140,СВЦЭМ!$B$39:$B$782,O$119)+'СЕТ СН'!$H$14+СВЦЭМ!$D$10+'СЕТ СН'!$H$6-'СЕТ СН'!$H$26</f>
        <v>1990.2876263399999</v>
      </c>
      <c r="P140" s="36">
        <f>SUMIFS(СВЦЭМ!$D$39:$D$782,СВЦЭМ!$A$39:$A$782,$A140,СВЦЭМ!$B$39:$B$782,P$119)+'СЕТ СН'!$H$14+СВЦЭМ!$D$10+'СЕТ СН'!$H$6-'СЕТ СН'!$H$26</f>
        <v>1950.00381309</v>
      </c>
      <c r="Q140" s="36">
        <f>SUMIFS(СВЦЭМ!$D$39:$D$782,СВЦЭМ!$A$39:$A$782,$A140,СВЦЭМ!$B$39:$B$782,Q$119)+'СЕТ СН'!$H$14+СВЦЭМ!$D$10+'СЕТ СН'!$H$6-'СЕТ СН'!$H$26</f>
        <v>1962.15914198</v>
      </c>
      <c r="R140" s="36">
        <f>SUMIFS(СВЦЭМ!$D$39:$D$782,СВЦЭМ!$A$39:$A$782,$A140,СВЦЭМ!$B$39:$B$782,R$119)+'СЕТ СН'!$H$14+СВЦЭМ!$D$10+'СЕТ СН'!$H$6-'СЕТ СН'!$H$26</f>
        <v>1998.44148666</v>
      </c>
      <c r="S140" s="36">
        <f>SUMIFS(СВЦЭМ!$D$39:$D$782,СВЦЭМ!$A$39:$A$782,$A140,СВЦЭМ!$B$39:$B$782,S$119)+'СЕТ СН'!$H$14+СВЦЭМ!$D$10+'СЕТ СН'!$H$6-'СЕТ СН'!$H$26</f>
        <v>1986.3635582899999</v>
      </c>
      <c r="T140" s="36">
        <f>SUMIFS(СВЦЭМ!$D$39:$D$782,СВЦЭМ!$A$39:$A$782,$A140,СВЦЭМ!$B$39:$B$782,T$119)+'СЕТ СН'!$H$14+СВЦЭМ!$D$10+'СЕТ СН'!$H$6-'СЕТ СН'!$H$26</f>
        <v>1987.88746692</v>
      </c>
      <c r="U140" s="36">
        <f>SUMIFS(СВЦЭМ!$D$39:$D$782,СВЦЭМ!$A$39:$A$782,$A140,СВЦЭМ!$B$39:$B$782,U$119)+'СЕТ СН'!$H$14+СВЦЭМ!$D$10+'СЕТ СН'!$H$6-'СЕТ СН'!$H$26</f>
        <v>1992.2821580099999</v>
      </c>
      <c r="V140" s="36">
        <f>SUMIFS(СВЦЭМ!$D$39:$D$782,СВЦЭМ!$A$39:$A$782,$A140,СВЦЭМ!$B$39:$B$782,V$119)+'СЕТ СН'!$H$14+СВЦЭМ!$D$10+'СЕТ СН'!$H$6-'СЕТ СН'!$H$26</f>
        <v>1988.9135919999999</v>
      </c>
      <c r="W140" s="36">
        <f>SUMIFS(СВЦЭМ!$D$39:$D$782,СВЦЭМ!$A$39:$A$782,$A140,СВЦЭМ!$B$39:$B$782,W$119)+'СЕТ СН'!$H$14+СВЦЭМ!$D$10+'СЕТ СН'!$H$6-'СЕТ СН'!$H$26</f>
        <v>1969.39851417</v>
      </c>
      <c r="X140" s="36">
        <f>SUMIFS(СВЦЭМ!$D$39:$D$782,СВЦЭМ!$A$39:$A$782,$A140,СВЦЭМ!$B$39:$B$782,X$119)+'СЕТ СН'!$H$14+СВЦЭМ!$D$10+'СЕТ СН'!$H$6-'СЕТ СН'!$H$26</f>
        <v>2061.0635788700001</v>
      </c>
      <c r="Y140" s="36">
        <f>SUMIFS(СВЦЭМ!$D$39:$D$782,СВЦЭМ!$A$39:$A$782,$A140,СВЦЭМ!$B$39:$B$782,Y$119)+'СЕТ СН'!$H$14+СВЦЭМ!$D$10+'СЕТ СН'!$H$6-'СЕТ СН'!$H$26</f>
        <v>2166.9741439899999</v>
      </c>
    </row>
    <row r="141" spans="1:25" ht="15.75" x14ac:dyDescent="0.2">
      <c r="A141" s="35">
        <f t="shared" si="3"/>
        <v>45160</v>
      </c>
      <c r="B141" s="36">
        <f>SUMIFS(СВЦЭМ!$D$39:$D$782,СВЦЭМ!$A$39:$A$782,$A141,СВЦЭМ!$B$39:$B$782,B$119)+'СЕТ СН'!$H$14+СВЦЭМ!$D$10+'СЕТ СН'!$H$6-'СЕТ СН'!$H$26</f>
        <v>2093.8251272000002</v>
      </c>
      <c r="C141" s="36">
        <f>SUMIFS(СВЦЭМ!$D$39:$D$782,СВЦЭМ!$A$39:$A$782,$A141,СВЦЭМ!$B$39:$B$782,C$119)+'СЕТ СН'!$H$14+СВЦЭМ!$D$10+'СЕТ СН'!$H$6-'СЕТ СН'!$H$26</f>
        <v>2208.5128724700003</v>
      </c>
      <c r="D141" s="36">
        <f>SUMIFS(СВЦЭМ!$D$39:$D$782,СВЦЭМ!$A$39:$A$782,$A141,СВЦЭМ!$B$39:$B$782,D$119)+'СЕТ СН'!$H$14+СВЦЭМ!$D$10+'СЕТ СН'!$H$6-'СЕТ СН'!$H$26</f>
        <v>2246.0927637</v>
      </c>
      <c r="E141" s="36">
        <f>SUMIFS(СВЦЭМ!$D$39:$D$782,СВЦЭМ!$A$39:$A$782,$A141,СВЦЭМ!$B$39:$B$782,E$119)+'СЕТ СН'!$H$14+СВЦЭМ!$D$10+'СЕТ СН'!$H$6-'СЕТ СН'!$H$26</f>
        <v>2231.0613693999999</v>
      </c>
      <c r="F141" s="36">
        <f>SUMIFS(СВЦЭМ!$D$39:$D$782,СВЦЭМ!$A$39:$A$782,$A141,СВЦЭМ!$B$39:$B$782,F$119)+'СЕТ СН'!$H$14+СВЦЭМ!$D$10+'СЕТ СН'!$H$6-'СЕТ СН'!$H$26</f>
        <v>2260.1564564</v>
      </c>
      <c r="G141" s="36">
        <f>SUMIFS(СВЦЭМ!$D$39:$D$782,СВЦЭМ!$A$39:$A$782,$A141,СВЦЭМ!$B$39:$B$782,G$119)+'СЕТ СН'!$H$14+СВЦЭМ!$D$10+'СЕТ СН'!$H$6-'СЕТ СН'!$H$26</f>
        <v>2247.0222067600002</v>
      </c>
      <c r="H141" s="36">
        <f>SUMIFS(СВЦЭМ!$D$39:$D$782,СВЦЭМ!$A$39:$A$782,$A141,СВЦЭМ!$B$39:$B$782,H$119)+'СЕТ СН'!$H$14+СВЦЭМ!$D$10+'СЕТ СН'!$H$6-'СЕТ СН'!$H$26</f>
        <v>2169.6927281399999</v>
      </c>
      <c r="I141" s="36">
        <f>SUMIFS(СВЦЭМ!$D$39:$D$782,СВЦЭМ!$A$39:$A$782,$A141,СВЦЭМ!$B$39:$B$782,I$119)+'СЕТ СН'!$H$14+СВЦЭМ!$D$10+'СЕТ СН'!$H$6-'СЕТ СН'!$H$26</f>
        <v>2071.2977558600001</v>
      </c>
      <c r="J141" s="36">
        <f>SUMIFS(СВЦЭМ!$D$39:$D$782,СВЦЭМ!$A$39:$A$782,$A141,СВЦЭМ!$B$39:$B$782,J$119)+'СЕТ СН'!$H$14+СВЦЭМ!$D$10+'СЕТ СН'!$H$6-'СЕТ СН'!$H$26</f>
        <v>2018.3922316399999</v>
      </c>
      <c r="K141" s="36">
        <f>SUMIFS(СВЦЭМ!$D$39:$D$782,СВЦЭМ!$A$39:$A$782,$A141,СВЦЭМ!$B$39:$B$782,K$119)+'СЕТ СН'!$H$14+СВЦЭМ!$D$10+'СЕТ СН'!$H$6-'СЕТ СН'!$H$26</f>
        <v>1922.98863652</v>
      </c>
      <c r="L141" s="36">
        <f>SUMIFS(СВЦЭМ!$D$39:$D$782,СВЦЭМ!$A$39:$A$782,$A141,СВЦЭМ!$B$39:$B$782,L$119)+'СЕТ СН'!$H$14+СВЦЭМ!$D$10+'СЕТ СН'!$H$6-'СЕТ СН'!$H$26</f>
        <v>1894.1621604299999</v>
      </c>
      <c r="M141" s="36">
        <f>SUMIFS(СВЦЭМ!$D$39:$D$782,СВЦЭМ!$A$39:$A$782,$A141,СВЦЭМ!$B$39:$B$782,M$119)+'СЕТ СН'!$H$14+СВЦЭМ!$D$10+'СЕТ СН'!$H$6-'СЕТ СН'!$H$26</f>
        <v>1878.2645356</v>
      </c>
      <c r="N141" s="36">
        <f>SUMIFS(СВЦЭМ!$D$39:$D$782,СВЦЭМ!$A$39:$A$782,$A141,СВЦЭМ!$B$39:$B$782,N$119)+'СЕТ СН'!$H$14+СВЦЭМ!$D$10+'СЕТ СН'!$H$6-'СЕТ СН'!$H$26</f>
        <v>1873.3765634699998</v>
      </c>
      <c r="O141" s="36">
        <f>SUMIFS(СВЦЭМ!$D$39:$D$782,СВЦЭМ!$A$39:$A$782,$A141,СВЦЭМ!$B$39:$B$782,O$119)+'СЕТ СН'!$H$14+СВЦЭМ!$D$10+'СЕТ СН'!$H$6-'СЕТ СН'!$H$26</f>
        <v>1863.20896552</v>
      </c>
      <c r="P141" s="36">
        <f>SUMIFS(СВЦЭМ!$D$39:$D$782,СВЦЭМ!$A$39:$A$782,$A141,СВЦЭМ!$B$39:$B$782,P$119)+'СЕТ СН'!$H$14+СВЦЭМ!$D$10+'СЕТ СН'!$H$6-'СЕТ СН'!$H$26</f>
        <v>1829.6753670799999</v>
      </c>
      <c r="Q141" s="36">
        <f>SUMIFS(СВЦЭМ!$D$39:$D$782,СВЦЭМ!$A$39:$A$782,$A141,СВЦЭМ!$B$39:$B$782,Q$119)+'СЕТ СН'!$H$14+СВЦЭМ!$D$10+'СЕТ СН'!$H$6-'СЕТ СН'!$H$26</f>
        <v>1812.5616884999999</v>
      </c>
      <c r="R141" s="36">
        <f>SUMIFS(СВЦЭМ!$D$39:$D$782,СВЦЭМ!$A$39:$A$782,$A141,СВЦЭМ!$B$39:$B$782,R$119)+'СЕТ СН'!$H$14+СВЦЭМ!$D$10+'СЕТ СН'!$H$6-'СЕТ СН'!$H$26</f>
        <v>1830.7280874</v>
      </c>
      <c r="S141" s="36">
        <f>SUMIFS(СВЦЭМ!$D$39:$D$782,СВЦЭМ!$A$39:$A$782,$A141,СВЦЭМ!$B$39:$B$782,S$119)+'СЕТ СН'!$H$14+СВЦЭМ!$D$10+'СЕТ СН'!$H$6-'СЕТ СН'!$H$26</f>
        <v>1847.38371437</v>
      </c>
      <c r="T141" s="36">
        <f>SUMIFS(СВЦЭМ!$D$39:$D$782,СВЦЭМ!$A$39:$A$782,$A141,СВЦЭМ!$B$39:$B$782,T$119)+'СЕТ СН'!$H$14+СВЦЭМ!$D$10+'СЕТ СН'!$H$6-'СЕТ СН'!$H$26</f>
        <v>1858.9715085999999</v>
      </c>
      <c r="U141" s="36">
        <f>SUMIFS(СВЦЭМ!$D$39:$D$782,СВЦЭМ!$A$39:$A$782,$A141,СВЦЭМ!$B$39:$B$782,U$119)+'СЕТ СН'!$H$14+СВЦЭМ!$D$10+'СЕТ СН'!$H$6-'СЕТ СН'!$H$26</f>
        <v>1850.88185931</v>
      </c>
      <c r="V141" s="36">
        <f>SUMIFS(СВЦЭМ!$D$39:$D$782,СВЦЭМ!$A$39:$A$782,$A141,СВЦЭМ!$B$39:$B$782,V$119)+'СЕТ СН'!$H$14+СВЦЭМ!$D$10+'СЕТ СН'!$H$6-'СЕТ СН'!$H$26</f>
        <v>1858.9569582300001</v>
      </c>
      <c r="W141" s="36">
        <f>SUMIFS(СВЦЭМ!$D$39:$D$782,СВЦЭМ!$A$39:$A$782,$A141,СВЦЭМ!$B$39:$B$782,W$119)+'СЕТ СН'!$H$14+СВЦЭМ!$D$10+'СЕТ СН'!$H$6-'СЕТ СН'!$H$26</f>
        <v>1852.3844277399999</v>
      </c>
      <c r="X141" s="36">
        <f>SUMIFS(СВЦЭМ!$D$39:$D$782,СВЦЭМ!$A$39:$A$782,$A141,СВЦЭМ!$B$39:$B$782,X$119)+'СЕТ СН'!$H$14+СВЦЭМ!$D$10+'СЕТ СН'!$H$6-'СЕТ СН'!$H$26</f>
        <v>1931.90879956</v>
      </c>
      <c r="Y141" s="36">
        <f>SUMIFS(СВЦЭМ!$D$39:$D$782,СВЦЭМ!$A$39:$A$782,$A141,СВЦЭМ!$B$39:$B$782,Y$119)+'СЕТ СН'!$H$14+СВЦЭМ!$D$10+'СЕТ СН'!$H$6-'СЕТ СН'!$H$26</f>
        <v>2033.4727088699999</v>
      </c>
    </row>
    <row r="142" spans="1:25" ht="15.75" x14ac:dyDescent="0.2">
      <c r="A142" s="35">
        <f t="shared" si="3"/>
        <v>45161</v>
      </c>
      <c r="B142" s="36">
        <f>SUMIFS(СВЦЭМ!$D$39:$D$782,СВЦЭМ!$A$39:$A$782,$A142,СВЦЭМ!$B$39:$B$782,B$119)+'СЕТ СН'!$H$14+СВЦЭМ!$D$10+'СЕТ СН'!$H$6-'СЕТ СН'!$H$26</f>
        <v>2125.04925202</v>
      </c>
      <c r="C142" s="36">
        <f>SUMIFS(СВЦЭМ!$D$39:$D$782,СВЦЭМ!$A$39:$A$782,$A142,СВЦЭМ!$B$39:$B$782,C$119)+'СЕТ СН'!$H$14+СВЦЭМ!$D$10+'СЕТ СН'!$H$6-'СЕТ СН'!$H$26</f>
        <v>2202.8916553100003</v>
      </c>
      <c r="D142" s="36">
        <f>SUMIFS(СВЦЭМ!$D$39:$D$782,СВЦЭМ!$A$39:$A$782,$A142,СВЦЭМ!$B$39:$B$782,D$119)+'СЕТ СН'!$H$14+СВЦЭМ!$D$10+'СЕТ СН'!$H$6-'СЕТ СН'!$H$26</f>
        <v>2235.4007529800001</v>
      </c>
      <c r="E142" s="36">
        <f>SUMIFS(СВЦЭМ!$D$39:$D$782,СВЦЭМ!$A$39:$A$782,$A142,СВЦЭМ!$B$39:$B$782,E$119)+'СЕТ СН'!$H$14+СВЦЭМ!$D$10+'СЕТ СН'!$H$6-'СЕТ СН'!$H$26</f>
        <v>2252.1416955099999</v>
      </c>
      <c r="F142" s="36">
        <f>SUMIFS(СВЦЭМ!$D$39:$D$782,СВЦЭМ!$A$39:$A$782,$A142,СВЦЭМ!$B$39:$B$782,F$119)+'СЕТ СН'!$H$14+СВЦЭМ!$D$10+'СЕТ СН'!$H$6-'СЕТ СН'!$H$26</f>
        <v>2298.2790723500002</v>
      </c>
      <c r="G142" s="36">
        <f>SUMIFS(СВЦЭМ!$D$39:$D$782,СВЦЭМ!$A$39:$A$782,$A142,СВЦЭМ!$B$39:$B$782,G$119)+'СЕТ СН'!$H$14+СВЦЭМ!$D$10+'СЕТ СН'!$H$6-'СЕТ СН'!$H$26</f>
        <v>2265.5730943900003</v>
      </c>
      <c r="H142" s="36">
        <f>SUMIFS(СВЦЭМ!$D$39:$D$782,СВЦЭМ!$A$39:$A$782,$A142,СВЦЭМ!$B$39:$B$782,H$119)+'СЕТ СН'!$H$14+СВЦЭМ!$D$10+'СЕТ СН'!$H$6-'СЕТ СН'!$H$26</f>
        <v>2215.9523132499999</v>
      </c>
      <c r="I142" s="36">
        <f>SUMIFS(СВЦЭМ!$D$39:$D$782,СВЦЭМ!$A$39:$A$782,$A142,СВЦЭМ!$B$39:$B$782,I$119)+'СЕТ СН'!$H$14+СВЦЭМ!$D$10+'СЕТ СН'!$H$6-'СЕТ СН'!$H$26</f>
        <v>2090.6013383200002</v>
      </c>
      <c r="J142" s="36">
        <f>SUMIFS(СВЦЭМ!$D$39:$D$782,СВЦЭМ!$A$39:$A$782,$A142,СВЦЭМ!$B$39:$B$782,J$119)+'СЕТ СН'!$H$14+СВЦЭМ!$D$10+'СЕТ СН'!$H$6-'СЕТ СН'!$H$26</f>
        <v>1947.0453511799999</v>
      </c>
      <c r="K142" s="36">
        <f>SUMIFS(СВЦЭМ!$D$39:$D$782,СВЦЭМ!$A$39:$A$782,$A142,СВЦЭМ!$B$39:$B$782,K$119)+'СЕТ СН'!$H$14+СВЦЭМ!$D$10+'СЕТ СН'!$H$6-'СЕТ СН'!$H$26</f>
        <v>1896.17034352</v>
      </c>
      <c r="L142" s="36">
        <f>SUMIFS(СВЦЭМ!$D$39:$D$782,СВЦЭМ!$A$39:$A$782,$A142,СВЦЭМ!$B$39:$B$782,L$119)+'СЕТ СН'!$H$14+СВЦЭМ!$D$10+'СЕТ СН'!$H$6-'СЕТ СН'!$H$26</f>
        <v>1870.05985846</v>
      </c>
      <c r="M142" s="36">
        <f>SUMIFS(СВЦЭМ!$D$39:$D$782,СВЦЭМ!$A$39:$A$782,$A142,СВЦЭМ!$B$39:$B$782,M$119)+'СЕТ СН'!$H$14+СВЦЭМ!$D$10+'СЕТ СН'!$H$6-'СЕТ СН'!$H$26</f>
        <v>1856.9259782699999</v>
      </c>
      <c r="N142" s="36">
        <f>SUMIFS(СВЦЭМ!$D$39:$D$782,СВЦЭМ!$A$39:$A$782,$A142,СВЦЭМ!$B$39:$B$782,N$119)+'СЕТ СН'!$H$14+СВЦЭМ!$D$10+'СЕТ СН'!$H$6-'СЕТ СН'!$H$26</f>
        <v>1843.2793252399999</v>
      </c>
      <c r="O142" s="36">
        <f>SUMIFS(СВЦЭМ!$D$39:$D$782,СВЦЭМ!$A$39:$A$782,$A142,СВЦЭМ!$B$39:$B$782,O$119)+'СЕТ СН'!$H$14+СВЦЭМ!$D$10+'СЕТ СН'!$H$6-'СЕТ СН'!$H$26</f>
        <v>1845.73446689</v>
      </c>
      <c r="P142" s="36">
        <f>SUMIFS(СВЦЭМ!$D$39:$D$782,СВЦЭМ!$A$39:$A$782,$A142,СВЦЭМ!$B$39:$B$782,P$119)+'СЕТ СН'!$H$14+СВЦЭМ!$D$10+'СЕТ СН'!$H$6-'СЕТ СН'!$H$26</f>
        <v>1813.4623053399998</v>
      </c>
      <c r="Q142" s="36">
        <f>SUMIFS(СВЦЭМ!$D$39:$D$782,СВЦЭМ!$A$39:$A$782,$A142,СВЦЭМ!$B$39:$B$782,Q$119)+'СЕТ СН'!$H$14+СВЦЭМ!$D$10+'СЕТ СН'!$H$6-'СЕТ СН'!$H$26</f>
        <v>1814.5117623599999</v>
      </c>
      <c r="R142" s="36">
        <f>SUMIFS(СВЦЭМ!$D$39:$D$782,СВЦЭМ!$A$39:$A$782,$A142,СВЦЭМ!$B$39:$B$782,R$119)+'СЕТ СН'!$H$14+СВЦЭМ!$D$10+'СЕТ СН'!$H$6-'СЕТ СН'!$H$26</f>
        <v>1853.7653870699999</v>
      </c>
      <c r="S142" s="36">
        <f>SUMIFS(СВЦЭМ!$D$39:$D$782,СВЦЭМ!$A$39:$A$782,$A142,СВЦЭМ!$B$39:$B$782,S$119)+'СЕТ СН'!$H$14+СВЦЭМ!$D$10+'СЕТ СН'!$H$6-'СЕТ СН'!$H$26</f>
        <v>1859.38747257</v>
      </c>
      <c r="T142" s="36">
        <f>SUMIFS(СВЦЭМ!$D$39:$D$782,СВЦЭМ!$A$39:$A$782,$A142,СВЦЭМ!$B$39:$B$782,T$119)+'СЕТ СН'!$H$14+СВЦЭМ!$D$10+'СЕТ СН'!$H$6-'СЕТ СН'!$H$26</f>
        <v>1853.38231314</v>
      </c>
      <c r="U142" s="36">
        <f>SUMIFS(СВЦЭМ!$D$39:$D$782,СВЦЭМ!$A$39:$A$782,$A142,СВЦЭМ!$B$39:$B$782,U$119)+'СЕТ СН'!$H$14+СВЦЭМ!$D$10+'СЕТ СН'!$H$6-'СЕТ СН'!$H$26</f>
        <v>1866.08872064</v>
      </c>
      <c r="V142" s="36">
        <f>SUMIFS(СВЦЭМ!$D$39:$D$782,СВЦЭМ!$A$39:$A$782,$A142,СВЦЭМ!$B$39:$B$782,V$119)+'СЕТ СН'!$H$14+СВЦЭМ!$D$10+'СЕТ СН'!$H$6-'СЕТ СН'!$H$26</f>
        <v>1863.9960271999998</v>
      </c>
      <c r="W142" s="36">
        <f>SUMIFS(СВЦЭМ!$D$39:$D$782,СВЦЭМ!$A$39:$A$782,$A142,СВЦЭМ!$B$39:$B$782,W$119)+'СЕТ СН'!$H$14+СВЦЭМ!$D$10+'СЕТ СН'!$H$6-'СЕТ СН'!$H$26</f>
        <v>1856.0445142399999</v>
      </c>
      <c r="X142" s="36">
        <f>SUMIFS(СВЦЭМ!$D$39:$D$782,СВЦЭМ!$A$39:$A$782,$A142,СВЦЭМ!$B$39:$B$782,X$119)+'СЕТ СН'!$H$14+СВЦЭМ!$D$10+'СЕТ СН'!$H$6-'СЕТ СН'!$H$26</f>
        <v>1897.0131015899999</v>
      </c>
      <c r="Y142" s="36">
        <f>SUMIFS(СВЦЭМ!$D$39:$D$782,СВЦЭМ!$A$39:$A$782,$A142,СВЦЭМ!$B$39:$B$782,Y$119)+'СЕТ СН'!$H$14+СВЦЭМ!$D$10+'СЕТ СН'!$H$6-'СЕТ СН'!$H$26</f>
        <v>1984.96160201</v>
      </c>
    </row>
    <row r="143" spans="1:25" ht="15.75" x14ac:dyDescent="0.2">
      <c r="A143" s="35">
        <f t="shared" si="3"/>
        <v>45162</v>
      </c>
      <c r="B143" s="36">
        <f>SUMIFS(СВЦЭМ!$D$39:$D$782,СВЦЭМ!$A$39:$A$782,$A143,СВЦЭМ!$B$39:$B$782,B$119)+'СЕТ СН'!$H$14+СВЦЭМ!$D$10+'СЕТ СН'!$H$6-'СЕТ СН'!$H$26</f>
        <v>2019.93608066</v>
      </c>
      <c r="C143" s="36">
        <f>SUMIFS(СВЦЭМ!$D$39:$D$782,СВЦЭМ!$A$39:$A$782,$A143,СВЦЭМ!$B$39:$B$782,C$119)+'СЕТ СН'!$H$14+СВЦЭМ!$D$10+'СЕТ СН'!$H$6-'СЕТ СН'!$H$26</f>
        <v>2094.5030667300002</v>
      </c>
      <c r="D143" s="36">
        <f>SUMIFS(СВЦЭМ!$D$39:$D$782,СВЦЭМ!$A$39:$A$782,$A143,СВЦЭМ!$B$39:$B$782,D$119)+'СЕТ СН'!$H$14+СВЦЭМ!$D$10+'СЕТ СН'!$H$6-'СЕТ СН'!$H$26</f>
        <v>2115.1705477199998</v>
      </c>
      <c r="E143" s="36">
        <f>SUMIFS(СВЦЭМ!$D$39:$D$782,СВЦЭМ!$A$39:$A$782,$A143,СВЦЭМ!$B$39:$B$782,E$119)+'СЕТ СН'!$H$14+СВЦЭМ!$D$10+'СЕТ СН'!$H$6-'СЕТ СН'!$H$26</f>
        <v>2127.07484505</v>
      </c>
      <c r="F143" s="36">
        <f>SUMIFS(СВЦЭМ!$D$39:$D$782,СВЦЭМ!$A$39:$A$782,$A143,СВЦЭМ!$B$39:$B$782,F$119)+'СЕТ СН'!$H$14+СВЦЭМ!$D$10+'СЕТ СН'!$H$6-'СЕТ СН'!$H$26</f>
        <v>2166.7482927700003</v>
      </c>
      <c r="G143" s="36">
        <f>SUMIFS(СВЦЭМ!$D$39:$D$782,СВЦЭМ!$A$39:$A$782,$A143,СВЦЭМ!$B$39:$B$782,G$119)+'СЕТ СН'!$H$14+СВЦЭМ!$D$10+'СЕТ СН'!$H$6-'СЕТ СН'!$H$26</f>
        <v>2145.58992012</v>
      </c>
      <c r="H143" s="36">
        <f>SUMIFS(СВЦЭМ!$D$39:$D$782,СВЦЭМ!$A$39:$A$782,$A143,СВЦЭМ!$B$39:$B$782,H$119)+'СЕТ СН'!$H$14+СВЦЭМ!$D$10+'СЕТ СН'!$H$6-'СЕТ СН'!$H$26</f>
        <v>2063.1024890799999</v>
      </c>
      <c r="I143" s="36">
        <f>SUMIFS(СВЦЭМ!$D$39:$D$782,СВЦЭМ!$A$39:$A$782,$A143,СВЦЭМ!$B$39:$B$782,I$119)+'СЕТ СН'!$H$14+СВЦЭМ!$D$10+'СЕТ СН'!$H$6-'СЕТ СН'!$H$26</f>
        <v>2004.8221222699999</v>
      </c>
      <c r="J143" s="36">
        <f>SUMIFS(СВЦЭМ!$D$39:$D$782,СВЦЭМ!$A$39:$A$782,$A143,СВЦЭМ!$B$39:$B$782,J$119)+'СЕТ СН'!$H$14+СВЦЭМ!$D$10+'СЕТ СН'!$H$6-'СЕТ СН'!$H$26</f>
        <v>1902.40354809</v>
      </c>
      <c r="K143" s="36">
        <f>SUMIFS(СВЦЭМ!$D$39:$D$782,СВЦЭМ!$A$39:$A$782,$A143,СВЦЭМ!$B$39:$B$782,K$119)+'СЕТ СН'!$H$14+СВЦЭМ!$D$10+'СЕТ СН'!$H$6-'СЕТ СН'!$H$26</f>
        <v>1871.3633874899999</v>
      </c>
      <c r="L143" s="36">
        <f>SUMIFS(СВЦЭМ!$D$39:$D$782,СВЦЭМ!$A$39:$A$782,$A143,СВЦЭМ!$B$39:$B$782,L$119)+'СЕТ СН'!$H$14+СВЦЭМ!$D$10+'СЕТ СН'!$H$6-'СЕТ СН'!$H$26</f>
        <v>1876.3997756899998</v>
      </c>
      <c r="M143" s="36">
        <f>SUMIFS(СВЦЭМ!$D$39:$D$782,СВЦЭМ!$A$39:$A$782,$A143,СВЦЭМ!$B$39:$B$782,M$119)+'СЕТ СН'!$H$14+СВЦЭМ!$D$10+'СЕТ СН'!$H$6-'СЕТ СН'!$H$26</f>
        <v>1869.52425292</v>
      </c>
      <c r="N143" s="36">
        <f>SUMIFS(СВЦЭМ!$D$39:$D$782,СВЦЭМ!$A$39:$A$782,$A143,СВЦЭМ!$B$39:$B$782,N$119)+'СЕТ СН'!$H$14+СВЦЭМ!$D$10+'СЕТ СН'!$H$6-'СЕТ СН'!$H$26</f>
        <v>1866.4282170399999</v>
      </c>
      <c r="O143" s="36">
        <f>SUMIFS(СВЦЭМ!$D$39:$D$782,СВЦЭМ!$A$39:$A$782,$A143,СВЦЭМ!$B$39:$B$782,O$119)+'СЕТ СН'!$H$14+СВЦЭМ!$D$10+'СЕТ СН'!$H$6-'СЕТ СН'!$H$26</f>
        <v>1864.7599265199999</v>
      </c>
      <c r="P143" s="36">
        <f>SUMIFS(СВЦЭМ!$D$39:$D$782,СВЦЭМ!$A$39:$A$782,$A143,СВЦЭМ!$B$39:$B$782,P$119)+'СЕТ СН'!$H$14+СВЦЭМ!$D$10+'СЕТ СН'!$H$6-'СЕТ СН'!$H$26</f>
        <v>1828.3659184999999</v>
      </c>
      <c r="Q143" s="36">
        <f>SUMIFS(СВЦЭМ!$D$39:$D$782,СВЦЭМ!$A$39:$A$782,$A143,СВЦЭМ!$B$39:$B$782,Q$119)+'СЕТ СН'!$H$14+СВЦЭМ!$D$10+'СЕТ СН'!$H$6-'СЕТ СН'!$H$26</f>
        <v>1844.2822111099999</v>
      </c>
      <c r="R143" s="36">
        <f>SUMIFS(СВЦЭМ!$D$39:$D$782,СВЦЭМ!$A$39:$A$782,$A143,СВЦЭМ!$B$39:$B$782,R$119)+'СЕТ СН'!$H$14+СВЦЭМ!$D$10+'СЕТ СН'!$H$6-'СЕТ СН'!$H$26</f>
        <v>1871.9384760599999</v>
      </c>
      <c r="S143" s="36">
        <f>SUMIFS(СВЦЭМ!$D$39:$D$782,СВЦЭМ!$A$39:$A$782,$A143,СВЦЭМ!$B$39:$B$782,S$119)+'СЕТ СН'!$H$14+СВЦЭМ!$D$10+'СЕТ СН'!$H$6-'СЕТ СН'!$H$26</f>
        <v>1863.5142584299999</v>
      </c>
      <c r="T143" s="36">
        <f>SUMIFS(СВЦЭМ!$D$39:$D$782,СВЦЭМ!$A$39:$A$782,$A143,СВЦЭМ!$B$39:$B$782,T$119)+'СЕТ СН'!$H$14+СВЦЭМ!$D$10+'СЕТ СН'!$H$6-'СЕТ СН'!$H$26</f>
        <v>1872.38087034</v>
      </c>
      <c r="U143" s="36">
        <f>SUMIFS(СВЦЭМ!$D$39:$D$782,СВЦЭМ!$A$39:$A$782,$A143,СВЦЭМ!$B$39:$B$782,U$119)+'СЕТ СН'!$H$14+СВЦЭМ!$D$10+'СЕТ СН'!$H$6-'СЕТ СН'!$H$26</f>
        <v>1879.05366185</v>
      </c>
      <c r="V143" s="36">
        <f>SUMIFS(СВЦЭМ!$D$39:$D$782,СВЦЭМ!$A$39:$A$782,$A143,СВЦЭМ!$B$39:$B$782,V$119)+'СЕТ СН'!$H$14+СВЦЭМ!$D$10+'СЕТ СН'!$H$6-'СЕТ СН'!$H$26</f>
        <v>1866.27594744</v>
      </c>
      <c r="W143" s="36">
        <f>SUMIFS(СВЦЭМ!$D$39:$D$782,СВЦЭМ!$A$39:$A$782,$A143,СВЦЭМ!$B$39:$B$782,W$119)+'СЕТ СН'!$H$14+СВЦЭМ!$D$10+'СЕТ СН'!$H$6-'СЕТ СН'!$H$26</f>
        <v>1834.2158528799998</v>
      </c>
      <c r="X143" s="36">
        <f>SUMIFS(СВЦЭМ!$D$39:$D$782,СВЦЭМ!$A$39:$A$782,$A143,СВЦЭМ!$B$39:$B$782,X$119)+'СЕТ СН'!$H$14+СВЦЭМ!$D$10+'СЕТ СН'!$H$6-'СЕТ СН'!$H$26</f>
        <v>1883.76258781</v>
      </c>
      <c r="Y143" s="36">
        <f>SUMIFS(СВЦЭМ!$D$39:$D$782,СВЦЭМ!$A$39:$A$782,$A143,СВЦЭМ!$B$39:$B$782,Y$119)+'СЕТ СН'!$H$14+СВЦЭМ!$D$10+'СЕТ СН'!$H$6-'СЕТ СН'!$H$26</f>
        <v>1966.7751782399998</v>
      </c>
    </row>
    <row r="144" spans="1:25" ht="15.75" x14ac:dyDescent="0.2">
      <c r="A144" s="35">
        <f t="shared" si="3"/>
        <v>45163</v>
      </c>
      <c r="B144" s="36">
        <f>SUMIFS(СВЦЭМ!$D$39:$D$782,СВЦЭМ!$A$39:$A$782,$A144,СВЦЭМ!$B$39:$B$782,B$119)+'СЕТ СН'!$H$14+СВЦЭМ!$D$10+'СЕТ СН'!$H$6-'СЕТ СН'!$H$26</f>
        <v>2163.7438379800001</v>
      </c>
      <c r="C144" s="36">
        <f>SUMIFS(СВЦЭМ!$D$39:$D$782,СВЦЭМ!$A$39:$A$782,$A144,СВЦЭМ!$B$39:$B$782,C$119)+'СЕТ СН'!$H$14+СВЦЭМ!$D$10+'СЕТ СН'!$H$6-'СЕТ СН'!$H$26</f>
        <v>2243.3041434699999</v>
      </c>
      <c r="D144" s="36">
        <f>SUMIFS(СВЦЭМ!$D$39:$D$782,СВЦЭМ!$A$39:$A$782,$A144,СВЦЭМ!$B$39:$B$782,D$119)+'СЕТ СН'!$H$14+СВЦЭМ!$D$10+'СЕТ СН'!$H$6-'СЕТ СН'!$H$26</f>
        <v>2268.2932314300001</v>
      </c>
      <c r="E144" s="36">
        <f>SUMIFS(СВЦЭМ!$D$39:$D$782,СВЦЭМ!$A$39:$A$782,$A144,СВЦЭМ!$B$39:$B$782,E$119)+'СЕТ СН'!$H$14+СВЦЭМ!$D$10+'СЕТ СН'!$H$6-'СЕТ СН'!$H$26</f>
        <v>2304.50419134</v>
      </c>
      <c r="F144" s="36">
        <f>SUMIFS(СВЦЭМ!$D$39:$D$782,СВЦЭМ!$A$39:$A$782,$A144,СВЦЭМ!$B$39:$B$782,F$119)+'СЕТ СН'!$H$14+СВЦЭМ!$D$10+'СЕТ СН'!$H$6-'СЕТ СН'!$H$26</f>
        <v>2329.1612271099998</v>
      </c>
      <c r="G144" s="36">
        <f>SUMIFS(СВЦЭМ!$D$39:$D$782,СВЦЭМ!$A$39:$A$782,$A144,СВЦЭМ!$B$39:$B$782,G$119)+'СЕТ СН'!$H$14+СВЦЭМ!$D$10+'СЕТ СН'!$H$6-'СЕТ СН'!$H$26</f>
        <v>2311.2272708</v>
      </c>
      <c r="H144" s="36">
        <f>SUMIFS(СВЦЭМ!$D$39:$D$782,СВЦЭМ!$A$39:$A$782,$A144,СВЦЭМ!$B$39:$B$782,H$119)+'СЕТ СН'!$H$14+СВЦЭМ!$D$10+'СЕТ СН'!$H$6-'СЕТ СН'!$H$26</f>
        <v>2228.5709176300002</v>
      </c>
      <c r="I144" s="36">
        <f>SUMIFS(СВЦЭМ!$D$39:$D$782,СВЦЭМ!$A$39:$A$782,$A144,СВЦЭМ!$B$39:$B$782,I$119)+'СЕТ СН'!$H$14+СВЦЭМ!$D$10+'СЕТ СН'!$H$6-'СЕТ СН'!$H$26</f>
        <v>2117.3952585800002</v>
      </c>
      <c r="J144" s="36">
        <f>SUMIFS(СВЦЭМ!$D$39:$D$782,СВЦЭМ!$A$39:$A$782,$A144,СВЦЭМ!$B$39:$B$782,J$119)+'СЕТ СН'!$H$14+СВЦЭМ!$D$10+'СЕТ СН'!$H$6-'СЕТ СН'!$H$26</f>
        <v>2000.47946144</v>
      </c>
      <c r="K144" s="36">
        <f>SUMIFS(СВЦЭМ!$D$39:$D$782,СВЦЭМ!$A$39:$A$782,$A144,СВЦЭМ!$B$39:$B$782,K$119)+'СЕТ СН'!$H$14+СВЦЭМ!$D$10+'СЕТ СН'!$H$6-'СЕТ СН'!$H$26</f>
        <v>1949.89732607</v>
      </c>
      <c r="L144" s="36">
        <f>SUMIFS(СВЦЭМ!$D$39:$D$782,СВЦЭМ!$A$39:$A$782,$A144,СВЦЭМ!$B$39:$B$782,L$119)+'СЕТ СН'!$H$14+СВЦЭМ!$D$10+'СЕТ СН'!$H$6-'СЕТ СН'!$H$26</f>
        <v>1941.7415253499998</v>
      </c>
      <c r="M144" s="36">
        <f>SUMIFS(СВЦЭМ!$D$39:$D$782,СВЦЭМ!$A$39:$A$782,$A144,СВЦЭМ!$B$39:$B$782,M$119)+'СЕТ СН'!$H$14+СВЦЭМ!$D$10+'СЕТ СН'!$H$6-'СЕТ СН'!$H$26</f>
        <v>1920.2561992599999</v>
      </c>
      <c r="N144" s="36">
        <f>SUMIFS(СВЦЭМ!$D$39:$D$782,СВЦЭМ!$A$39:$A$782,$A144,СВЦЭМ!$B$39:$B$782,N$119)+'СЕТ СН'!$H$14+СВЦЭМ!$D$10+'СЕТ СН'!$H$6-'СЕТ СН'!$H$26</f>
        <v>1935.2973970199998</v>
      </c>
      <c r="O144" s="36">
        <f>SUMIFS(СВЦЭМ!$D$39:$D$782,СВЦЭМ!$A$39:$A$782,$A144,СВЦЭМ!$B$39:$B$782,O$119)+'СЕТ СН'!$H$14+СВЦЭМ!$D$10+'СЕТ СН'!$H$6-'СЕТ СН'!$H$26</f>
        <v>1919.1474053899999</v>
      </c>
      <c r="P144" s="36">
        <f>SUMIFS(СВЦЭМ!$D$39:$D$782,СВЦЭМ!$A$39:$A$782,$A144,СВЦЭМ!$B$39:$B$782,P$119)+'СЕТ СН'!$H$14+СВЦЭМ!$D$10+'СЕТ СН'!$H$6-'СЕТ СН'!$H$26</f>
        <v>1889.95183247</v>
      </c>
      <c r="Q144" s="36">
        <f>SUMIFS(СВЦЭМ!$D$39:$D$782,СВЦЭМ!$A$39:$A$782,$A144,СВЦЭМ!$B$39:$B$782,Q$119)+'СЕТ СН'!$H$14+СВЦЭМ!$D$10+'СЕТ СН'!$H$6-'СЕТ СН'!$H$26</f>
        <v>1855.48555837</v>
      </c>
      <c r="R144" s="36">
        <f>SUMIFS(СВЦЭМ!$D$39:$D$782,СВЦЭМ!$A$39:$A$782,$A144,СВЦЭМ!$B$39:$B$782,R$119)+'СЕТ СН'!$H$14+СВЦЭМ!$D$10+'СЕТ СН'!$H$6-'СЕТ СН'!$H$26</f>
        <v>1872.6068119899999</v>
      </c>
      <c r="S144" s="36">
        <f>SUMIFS(СВЦЭМ!$D$39:$D$782,СВЦЭМ!$A$39:$A$782,$A144,СВЦЭМ!$B$39:$B$782,S$119)+'СЕТ СН'!$H$14+СВЦЭМ!$D$10+'СЕТ СН'!$H$6-'СЕТ СН'!$H$26</f>
        <v>1875.1079868099998</v>
      </c>
      <c r="T144" s="36">
        <f>SUMIFS(СВЦЭМ!$D$39:$D$782,СВЦЭМ!$A$39:$A$782,$A144,СВЦЭМ!$B$39:$B$782,T$119)+'СЕТ СН'!$H$14+СВЦЭМ!$D$10+'СЕТ СН'!$H$6-'СЕТ СН'!$H$26</f>
        <v>1886.5900273699999</v>
      </c>
      <c r="U144" s="36">
        <f>SUMIFS(СВЦЭМ!$D$39:$D$782,СВЦЭМ!$A$39:$A$782,$A144,СВЦЭМ!$B$39:$B$782,U$119)+'СЕТ СН'!$H$14+СВЦЭМ!$D$10+'СЕТ СН'!$H$6-'СЕТ СН'!$H$26</f>
        <v>1893.95557368</v>
      </c>
      <c r="V144" s="36">
        <f>SUMIFS(СВЦЭМ!$D$39:$D$782,СВЦЭМ!$A$39:$A$782,$A144,СВЦЭМ!$B$39:$B$782,V$119)+'СЕТ СН'!$H$14+СВЦЭМ!$D$10+'СЕТ СН'!$H$6-'СЕТ СН'!$H$26</f>
        <v>1886.9334747099999</v>
      </c>
      <c r="W144" s="36">
        <f>SUMIFS(СВЦЭМ!$D$39:$D$782,СВЦЭМ!$A$39:$A$782,$A144,СВЦЭМ!$B$39:$B$782,W$119)+'СЕТ СН'!$H$14+СВЦЭМ!$D$10+'СЕТ СН'!$H$6-'СЕТ СН'!$H$26</f>
        <v>1885.58947074</v>
      </c>
      <c r="X144" s="36">
        <f>SUMIFS(СВЦЭМ!$D$39:$D$782,СВЦЭМ!$A$39:$A$782,$A144,СВЦЭМ!$B$39:$B$782,X$119)+'СЕТ СН'!$H$14+СВЦЭМ!$D$10+'СЕТ СН'!$H$6-'СЕТ СН'!$H$26</f>
        <v>1982.2925680599999</v>
      </c>
      <c r="Y144" s="36">
        <f>SUMIFS(СВЦЭМ!$D$39:$D$782,СВЦЭМ!$A$39:$A$782,$A144,СВЦЭМ!$B$39:$B$782,Y$119)+'СЕТ СН'!$H$14+СВЦЭМ!$D$10+'СЕТ СН'!$H$6-'СЕТ СН'!$H$26</f>
        <v>2118.9443170099998</v>
      </c>
    </row>
    <row r="145" spans="1:27" ht="15.75" x14ac:dyDescent="0.2">
      <c r="A145" s="35">
        <f t="shared" si="3"/>
        <v>45164</v>
      </c>
      <c r="B145" s="36">
        <f>SUMIFS(СВЦЭМ!$D$39:$D$782,СВЦЭМ!$A$39:$A$782,$A145,СВЦЭМ!$B$39:$B$782,B$119)+'СЕТ СН'!$H$14+СВЦЭМ!$D$10+'СЕТ СН'!$H$6-'СЕТ СН'!$H$26</f>
        <v>2001.68494889</v>
      </c>
      <c r="C145" s="36">
        <f>SUMIFS(СВЦЭМ!$D$39:$D$782,СВЦЭМ!$A$39:$A$782,$A145,СВЦЭМ!$B$39:$B$782,C$119)+'СЕТ СН'!$H$14+СВЦЭМ!$D$10+'СЕТ СН'!$H$6-'СЕТ СН'!$H$26</f>
        <v>2091.9958638799999</v>
      </c>
      <c r="D145" s="36">
        <f>SUMIFS(СВЦЭМ!$D$39:$D$782,СВЦЭМ!$A$39:$A$782,$A145,СВЦЭМ!$B$39:$B$782,D$119)+'СЕТ СН'!$H$14+СВЦЭМ!$D$10+'СЕТ СН'!$H$6-'СЕТ СН'!$H$26</f>
        <v>2163.6958676899999</v>
      </c>
      <c r="E145" s="36">
        <f>SUMIFS(СВЦЭМ!$D$39:$D$782,СВЦЭМ!$A$39:$A$782,$A145,СВЦЭМ!$B$39:$B$782,E$119)+'СЕТ СН'!$H$14+СВЦЭМ!$D$10+'СЕТ СН'!$H$6-'СЕТ СН'!$H$26</f>
        <v>2188.81133357</v>
      </c>
      <c r="F145" s="36">
        <f>SUMIFS(СВЦЭМ!$D$39:$D$782,СВЦЭМ!$A$39:$A$782,$A145,СВЦЭМ!$B$39:$B$782,F$119)+'СЕТ СН'!$H$14+СВЦЭМ!$D$10+'СЕТ СН'!$H$6-'СЕТ СН'!$H$26</f>
        <v>2236.4325140999999</v>
      </c>
      <c r="G145" s="36">
        <f>SUMIFS(СВЦЭМ!$D$39:$D$782,СВЦЭМ!$A$39:$A$782,$A145,СВЦЭМ!$B$39:$B$782,G$119)+'СЕТ СН'!$H$14+СВЦЭМ!$D$10+'СЕТ СН'!$H$6-'СЕТ СН'!$H$26</f>
        <v>2222.1387100400002</v>
      </c>
      <c r="H145" s="36">
        <f>SUMIFS(СВЦЭМ!$D$39:$D$782,СВЦЭМ!$A$39:$A$782,$A145,СВЦЭМ!$B$39:$B$782,H$119)+'СЕТ СН'!$H$14+СВЦЭМ!$D$10+'СЕТ СН'!$H$6-'СЕТ СН'!$H$26</f>
        <v>2180.7458974800002</v>
      </c>
      <c r="I145" s="36">
        <f>SUMIFS(СВЦЭМ!$D$39:$D$782,СВЦЭМ!$A$39:$A$782,$A145,СВЦЭМ!$B$39:$B$782,I$119)+'СЕТ СН'!$H$14+СВЦЭМ!$D$10+'СЕТ СН'!$H$6-'СЕТ СН'!$H$26</f>
        <v>2100.7310750500001</v>
      </c>
      <c r="J145" s="36">
        <f>SUMIFS(СВЦЭМ!$D$39:$D$782,СВЦЭМ!$A$39:$A$782,$A145,СВЦЭМ!$B$39:$B$782,J$119)+'СЕТ СН'!$H$14+СВЦЭМ!$D$10+'СЕТ СН'!$H$6-'СЕТ СН'!$H$26</f>
        <v>1989.61939192</v>
      </c>
      <c r="K145" s="36">
        <f>SUMIFS(СВЦЭМ!$D$39:$D$782,СВЦЭМ!$A$39:$A$782,$A145,СВЦЭМ!$B$39:$B$782,K$119)+'СЕТ СН'!$H$14+СВЦЭМ!$D$10+'СЕТ СН'!$H$6-'СЕТ СН'!$H$26</f>
        <v>1878.16899644</v>
      </c>
      <c r="L145" s="36">
        <f>SUMIFS(СВЦЭМ!$D$39:$D$782,СВЦЭМ!$A$39:$A$782,$A145,СВЦЭМ!$B$39:$B$782,L$119)+'СЕТ СН'!$H$14+СВЦЭМ!$D$10+'СЕТ СН'!$H$6-'СЕТ СН'!$H$26</f>
        <v>1823.3566410799999</v>
      </c>
      <c r="M145" s="36">
        <f>SUMIFS(СВЦЭМ!$D$39:$D$782,СВЦЭМ!$A$39:$A$782,$A145,СВЦЭМ!$B$39:$B$782,M$119)+'СЕТ СН'!$H$14+СВЦЭМ!$D$10+'СЕТ СН'!$H$6-'СЕТ СН'!$H$26</f>
        <v>1845.94416475</v>
      </c>
      <c r="N145" s="36">
        <f>SUMIFS(СВЦЭМ!$D$39:$D$782,СВЦЭМ!$A$39:$A$782,$A145,СВЦЭМ!$B$39:$B$782,N$119)+'СЕТ СН'!$H$14+СВЦЭМ!$D$10+'СЕТ СН'!$H$6-'СЕТ СН'!$H$26</f>
        <v>1827.7140804599999</v>
      </c>
      <c r="O145" s="36">
        <f>SUMIFS(СВЦЭМ!$D$39:$D$782,СВЦЭМ!$A$39:$A$782,$A145,СВЦЭМ!$B$39:$B$782,O$119)+'СЕТ СН'!$H$14+СВЦЭМ!$D$10+'СЕТ СН'!$H$6-'СЕТ СН'!$H$26</f>
        <v>1835.7302336099999</v>
      </c>
      <c r="P145" s="36">
        <f>SUMIFS(СВЦЭМ!$D$39:$D$782,СВЦЭМ!$A$39:$A$782,$A145,СВЦЭМ!$B$39:$B$782,P$119)+'СЕТ СН'!$H$14+СВЦЭМ!$D$10+'СЕТ СН'!$H$6-'СЕТ СН'!$H$26</f>
        <v>1815.99312872</v>
      </c>
      <c r="Q145" s="36">
        <f>SUMIFS(СВЦЭМ!$D$39:$D$782,СВЦЭМ!$A$39:$A$782,$A145,СВЦЭМ!$B$39:$B$782,Q$119)+'СЕТ СН'!$H$14+СВЦЭМ!$D$10+'СЕТ СН'!$H$6-'СЕТ СН'!$H$26</f>
        <v>1818.91705772</v>
      </c>
      <c r="R145" s="36">
        <f>SUMIFS(СВЦЭМ!$D$39:$D$782,СВЦЭМ!$A$39:$A$782,$A145,СВЦЭМ!$B$39:$B$782,R$119)+'СЕТ СН'!$H$14+СВЦЭМ!$D$10+'СЕТ СН'!$H$6-'СЕТ СН'!$H$26</f>
        <v>1833.87255738</v>
      </c>
      <c r="S145" s="36">
        <f>SUMIFS(СВЦЭМ!$D$39:$D$782,СВЦЭМ!$A$39:$A$782,$A145,СВЦЭМ!$B$39:$B$782,S$119)+'СЕТ СН'!$H$14+СВЦЭМ!$D$10+'СЕТ СН'!$H$6-'СЕТ СН'!$H$26</f>
        <v>1835.2848797299998</v>
      </c>
      <c r="T145" s="36">
        <f>SUMIFS(СВЦЭМ!$D$39:$D$782,СВЦЭМ!$A$39:$A$782,$A145,СВЦЭМ!$B$39:$B$782,T$119)+'СЕТ СН'!$H$14+СВЦЭМ!$D$10+'СЕТ СН'!$H$6-'СЕТ СН'!$H$26</f>
        <v>1842.1663199899999</v>
      </c>
      <c r="U145" s="36">
        <f>SUMIFS(СВЦЭМ!$D$39:$D$782,СВЦЭМ!$A$39:$A$782,$A145,СВЦЭМ!$B$39:$B$782,U$119)+'СЕТ СН'!$H$14+СВЦЭМ!$D$10+'СЕТ СН'!$H$6-'СЕТ СН'!$H$26</f>
        <v>1842.59385092</v>
      </c>
      <c r="V145" s="36">
        <f>SUMIFS(СВЦЭМ!$D$39:$D$782,СВЦЭМ!$A$39:$A$782,$A145,СВЦЭМ!$B$39:$B$782,V$119)+'СЕТ СН'!$H$14+СВЦЭМ!$D$10+'СЕТ СН'!$H$6-'СЕТ СН'!$H$26</f>
        <v>1853.16730596</v>
      </c>
      <c r="W145" s="36">
        <f>SUMIFS(СВЦЭМ!$D$39:$D$782,СВЦЭМ!$A$39:$A$782,$A145,СВЦЭМ!$B$39:$B$782,W$119)+'СЕТ СН'!$H$14+СВЦЭМ!$D$10+'СЕТ СН'!$H$6-'СЕТ СН'!$H$26</f>
        <v>1843.6947731099999</v>
      </c>
      <c r="X145" s="36">
        <f>SUMIFS(СВЦЭМ!$D$39:$D$782,СВЦЭМ!$A$39:$A$782,$A145,СВЦЭМ!$B$39:$B$782,X$119)+'СЕТ СН'!$H$14+СВЦЭМ!$D$10+'СЕТ СН'!$H$6-'СЕТ СН'!$H$26</f>
        <v>1923.3350863799999</v>
      </c>
      <c r="Y145" s="36">
        <f>SUMIFS(СВЦЭМ!$D$39:$D$782,СВЦЭМ!$A$39:$A$782,$A145,СВЦЭМ!$B$39:$B$782,Y$119)+'СЕТ СН'!$H$14+СВЦЭМ!$D$10+'СЕТ СН'!$H$6-'СЕТ СН'!$H$26</f>
        <v>2069.2228964000001</v>
      </c>
    </row>
    <row r="146" spans="1:27" ht="15.75" x14ac:dyDescent="0.2">
      <c r="A146" s="35">
        <f t="shared" si="3"/>
        <v>45165</v>
      </c>
      <c r="B146" s="36">
        <f>SUMIFS(СВЦЭМ!$D$39:$D$782,СВЦЭМ!$A$39:$A$782,$A146,СВЦЭМ!$B$39:$B$782,B$119)+'СЕТ СН'!$H$14+СВЦЭМ!$D$10+'СЕТ СН'!$H$6-'СЕТ СН'!$H$26</f>
        <v>2221.2215272600001</v>
      </c>
      <c r="C146" s="36">
        <f>SUMIFS(СВЦЭМ!$D$39:$D$782,СВЦЭМ!$A$39:$A$782,$A146,СВЦЭМ!$B$39:$B$782,C$119)+'СЕТ СН'!$H$14+СВЦЭМ!$D$10+'СЕТ СН'!$H$6-'СЕТ СН'!$H$26</f>
        <v>2305.1948546399999</v>
      </c>
      <c r="D146" s="36">
        <f>SUMIFS(СВЦЭМ!$D$39:$D$782,СВЦЭМ!$A$39:$A$782,$A146,СВЦЭМ!$B$39:$B$782,D$119)+'СЕТ СН'!$H$14+СВЦЭМ!$D$10+'СЕТ СН'!$H$6-'СЕТ СН'!$H$26</f>
        <v>2350.037652</v>
      </c>
      <c r="E146" s="36">
        <f>SUMIFS(СВЦЭМ!$D$39:$D$782,СВЦЭМ!$A$39:$A$782,$A146,СВЦЭМ!$B$39:$B$782,E$119)+'СЕТ СН'!$H$14+СВЦЭМ!$D$10+'СЕТ СН'!$H$6-'СЕТ СН'!$H$26</f>
        <v>2387.3301799800001</v>
      </c>
      <c r="F146" s="36">
        <f>SUMIFS(СВЦЭМ!$D$39:$D$782,СВЦЭМ!$A$39:$A$782,$A146,СВЦЭМ!$B$39:$B$782,F$119)+'СЕТ СН'!$H$14+СВЦЭМ!$D$10+'СЕТ СН'!$H$6-'СЕТ СН'!$H$26</f>
        <v>2420.8485636400001</v>
      </c>
      <c r="G146" s="36">
        <f>SUMIFS(СВЦЭМ!$D$39:$D$782,СВЦЭМ!$A$39:$A$782,$A146,СВЦЭМ!$B$39:$B$782,G$119)+'СЕТ СН'!$H$14+СВЦЭМ!$D$10+'СЕТ СН'!$H$6-'СЕТ СН'!$H$26</f>
        <v>2412.2144298899998</v>
      </c>
      <c r="H146" s="36">
        <f>SUMIFS(СВЦЭМ!$D$39:$D$782,СВЦЭМ!$A$39:$A$782,$A146,СВЦЭМ!$B$39:$B$782,H$119)+'СЕТ СН'!$H$14+СВЦЭМ!$D$10+'СЕТ СН'!$H$6-'СЕТ СН'!$H$26</f>
        <v>2355.3548811999999</v>
      </c>
      <c r="I146" s="36">
        <f>SUMIFS(СВЦЭМ!$D$39:$D$782,СВЦЭМ!$A$39:$A$782,$A146,СВЦЭМ!$B$39:$B$782,I$119)+'СЕТ СН'!$H$14+СВЦЭМ!$D$10+'СЕТ СН'!$H$6-'СЕТ СН'!$H$26</f>
        <v>2320.24079067</v>
      </c>
      <c r="J146" s="36">
        <f>SUMIFS(СВЦЭМ!$D$39:$D$782,СВЦЭМ!$A$39:$A$782,$A146,СВЦЭМ!$B$39:$B$782,J$119)+'СЕТ СН'!$H$14+СВЦЭМ!$D$10+'СЕТ СН'!$H$6-'СЕТ СН'!$H$26</f>
        <v>2188.2890833900001</v>
      </c>
      <c r="K146" s="36">
        <f>SUMIFS(СВЦЭМ!$D$39:$D$782,СВЦЭМ!$A$39:$A$782,$A146,СВЦЭМ!$B$39:$B$782,K$119)+'СЕТ СН'!$H$14+СВЦЭМ!$D$10+'СЕТ СН'!$H$6-'СЕТ СН'!$H$26</f>
        <v>2066.5287874300002</v>
      </c>
      <c r="L146" s="36">
        <f>SUMIFS(СВЦЭМ!$D$39:$D$782,СВЦЭМ!$A$39:$A$782,$A146,СВЦЭМ!$B$39:$B$782,L$119)+'СЕТ СН'!$H$14+СВЦЭМ!$D$10+'СЕТ СН'!$H$6-'СЕТ СН'!$H$26</f>
        <v>2007.6218713199999</v>
      </c>
      <c r="M146" s="36">
        <f>SUMIFS(СВЦЭМ!$D$39:$D$782,СВЦЭМ!$A$39:$A$782,$A146,СВЦЭМ!$B$39:$B$782,M$119)+'СЕТ СН'!$H$14+СВЦЭМ!$D$10+'СЕТ СН'!$H$6-'СЕТ СН'!$H$26</f>
        <v>1974.7044709299998</v>
      </c>
      <c r="N146" s="36">
        <f>SUMIFS(СВЦЭМ!$D$39:$D$782,СВЦЭМ!$A$39:$A$782,$A146,СВЦЭМ!$B$39:$B$782,N$119)+'СЕТ СН'!$H$14+СВЦЭМ!$D$10+'СЕТ СН'!$H$6-'СЕТ СН'!$H$26</f>
        <v>1959.8224919699999</v>
      </c>
      <c r="O146" s="36">
        <f>SUMIFS(СВЦЭМ!$D$39:$D$782,СВЦЭМ!$A$39:$A$782,$A146,СВЦЭМ!$B$39:$B$782,O$119)+'СЕТ СН'!$H$14+СВЦЭМ!$D$10+'СЕТ СН'!$H$6-'СЕТ СН'!$H$26</f>
        <v>1965.59340322</v>
      </c>
      <c r="P146" s="36">
        <f>SUMIFS(СВЦЭМ!$D$39:$D$782,СВЦЭМ!$A$39:$A$782,$A146,СВЦЭМ!$B$39:$B$782,P$119)+'СЕТ СН'!$H$14+СВЦЭМ!$D$10+'СЕТ СН'!$H$6-'СЕТ СН'!$H$26</f>
        <v>1933.8398101</v>
      </c>
      <c r="Q146" s="36">
        <f>SUMIFS(СВЦЭМ!$D$39:$D$782,СВЦЭМ!$A$39:$A$782,$A146,СВЦЭМ!$B$39:$B$782,Q$119)+'СЕТ СН'!$H$14+СВЦЭМ!$D$10+'СЕТ СН'!$H$6-'СЕТ СН'!$H$26</f>
        <v>1935.4595801</v>
      </c>
      <c r="R146" s="36">
        <f>SUMIFS(СВЦЭМ!$D$39:$D$782,СВЦЭМ!$A$39:$A$782,$A146,СВЦЭМ!$B$39:$B$782,R$119)+'СЕТ СН'!$H$14+СВЦЭМ!$D$10+'СЕТ СН'!$H$6-'СЕТ СН'!$H$26</f>
        <v>1972.55847614</v>
      </c>
      <c r="S146" s="36">
        <f>SUMIFS(СВЦЭМ!$D$39:$D$782,СВЦЭМ!$A$39:$A$782,$A146,СВЦЭМ!$B$39:$B$782,S$119)+'СЕТ СН'!$H$14+СВЦЭМ!$D$10+'СЕТ СН'!$H$6-'СЕТ СН'!$H$26</f>
        <v>1976.55228887</v>
      </c>
      <c r="T146" s="36">
        <f>SUMIFS(СВЦЭМ!$D$39:$D$782,СВЦЭМ!$A$39:$A$782,$A146,СВЦЭМ!$B$39:$B$782,T$119)+'СЕТ СН'!$H$14+СВЦЭМ!$D$10+'СЕТ СН'!$H$6-'СЕТ СН'!$H$26</f>
        <v>1982.01990464</v>
      </c>
      <c r="U146" s="36">
        <f>SUMIFS(СВЦЭМ!$D$39:$D$782,СВЦЭМ!$A$39:$A$782,$A146,СВЦЭМ!$B$39:$B$782,U$119)+'СЕТ СН'!$H$14+СВЦЭМ!$D$10+'СЕТ СН'!$H$6-'СЕТ СН'!$H$26</f>
        <v>1985.77624109</v>
      </c>
      <c r="V146" s="36">
        <f>SUMIFS(СВЦЭМ!$D$39:$D$782,СВЦЭМ!$A$39:$A$782,$A146,СВЦЭМ!$B$39:$B$782,V$119)+'СЕТ СН'!$H$14+СВЦЭМ!$D$10+'СЕТ СН'!$H$6-'СЕТ СН'!$H$26</f>
        <v>1972.52453517</v>
      </c>
      <c r="W146" s="36">
        <f>SUMIFS(СВЦЭМ!$D$39:$D$782,СВЦЭМ!$A$39:$A$782,$A146,СВЦЭМ!$B$39:$B$782,W$119)+'СЕТ СН'!$H$14+СВЦЭМ!$D$10+'СЕТ СН'!$H$6-'СЕТ СН'!$H$26</f>
        <v>1972.8678867599999</v>
      </c>
      <c r="X146" s="36">
        <f>SUMIFS(СВЦЭМ!$D$39:$D$782,СВЦЭМ!$A$39:$A$782,$A146,СВЦЭМ!$B$39:$B$782,X$119)+'СЕТ СН'!$H$14+СВЦЭМ!$D$10+'СЕТ СН'!$H$6-'СЕТ СН'!$H$26</f>
        <v>2054.27136148</v>
      </c>
      <c r="Y146" s="36">
        <f>SUMIFS(СВЦЭМ!$D$39:$D$782,СВЦЭМ!$A$39:$A$782,$A146,СВЦЭМ!$B$39:$B$782,Y$119)+'СЕТ СН'!$H$14+СВЦЭМ!$D$10+'СЕТ СН'!$H$6-'СЕТ СН'!$H$26</f>
        <v>2128.0353372</v>
      </c>
    </row>
    <row r="147" spans="1:27" ht="15.75" x14ac:dyDescent="0.2">
      <c r="A147" s="35">
        <f t="shared" si="3"/>
        <v>45166</v>
      </c>
      <c r="B147" s="36">
        <f>SUMIFS(СВЦЭМ!$D$39:$D$782,СВЦЭМ!$A$39:$A$782,$A147,СВЦЭМ!$B$39:$B$782,B$119)+'СЕТ СН'!$H$14+СВЦЭМ!$D$10+'СЕТ СН'!$H$6-'СЕТ СН'!$H$26</f>
        <v>2076.92261048</v>
      </c>
      <c r="C147" s="36">
        <f>SUMIFS(СВЦЭМ!$D$39:$D$782,СВЦЭМ!$A$39:$A$782,$A147,СВЦЭМ!$B$39:$B$782,C$119)+'СЕТ СН'!$H$14+СВЦЭМ!$D$10+'СЕТ СН'!$H$6-'СЕТ СН'!$H$26</f>
        <v>2164.94458424</v>
      </c>
      <c r="D147" s="36">
        <f>SUMIFS(СВЦЭМ!$D$39:$D$782,СВЦЭМ!$A$39:$A$782,$A147,СВЦЭМ!$B$39:$B$782,D$119)+'СЕТ СН'!$H$14+СВЦЭМ!$D$10+'СЕТ СН'!$H$6-'СЕТ СН'!$H$26</f>
        <v>2205.2968603899999</v>
      </c>
      <c r="E147" s="36">
        <f>SUMIFS(СВЦЭМ!$D$39:$D$782,СВЦЭМ!$A$39:$A$782,$A147,СВЦЭМ!$B$39:$B$782,E$119)+'СЕТ СН'!$H$14+СВЦЭМ!$D$10+'СЕТ СН'!$H$6-'СЕТ СН'!$H$26</f>
        <v>2243.0615483900001</v>
      </c>
      <c r="F147" s="36">
        <f>SUMIFS(СВЦЭМ!$D$39:$D$782,СВЦЭМ!$A$39:$A$782,$A147,СВЦЭМ!$B$39:$B$782,F$119)+'СЕТ СН'!$H$14+СВЦЭМ!$D$10+'СЕТ СН'!$H$6-'СЕТ СН'!$H$26</f>
        <v>2292.3316512000001</v>
      </c>
      <c r="G147" s="36">
        <f>SUMIFS(СВЦЭМ!$D$39:$D$782,СВЦЭМ!$A$39:$A$782,$A147,СВЦЭМ!$B$39:$B$782,G$119)+'СЕТ СН'!$H$14+СВЦЭМ!$D$10+'СЕТ СН'!$H$6-'СЕТ СН'!$H$26</f>
        <v>2300.4690878599999</v>
      </c>
      <c r="H147" s="36">
        <f>SUMIFS(СВЦЭМ!$D$39:$D$782,СВЦЭМ!$A$39:$A$782,$A147,СВЦЭМ!$B$39:$B$782,H$119)+'СЕТ СН'!$H$14+СВЦЭМ!$D$10+'СЕТ СН'!$H$6-'СЕТ СН'!$H$26</f>
        <v>2309.8616369800002</v>
      </c>
      <c r="I147" s="36">
        <f>SUMIFS(СВЦЭМ!$D$39:$D$782,СВЦЭМ!$A$39:$A$782,$A147,СВЦЭМ!$B$39:$B$782,I$119)+'СЕТ СН'!$H$14+СВЦЭМ!$D$10+'СЕТ СН'!$H$6-'СЕТ СН'!$H$26</f>
        <v>2086.4541747100002</v>
      </c>
      <c r="J147" s="36">
        <f>SUMIFS(СВЦЭМ!$D$39:$D$782,СВЦЭМ!$A$39:$A$782,$A147,СВЦЭМ!$B$39:$B$782,J$119)+'СЕТ СН'!$H$14+СВЦЭМ!$D$10+'СЕТ СН'!$H$6-'СЕТ СН'!$H$26</f>
        <v>1957.8252768</v>
      </c>
      <c r="K147" s="36">
        <f>SUMIFS(СВЦЭМ!$D$39:$D$782,СВЦЭМ!$A$39:$A$782,$A147,СВЦЭМ!$B$39:$B$782,K$119)+'СЕТ СН'!$H$14+СВЦЭМ!$D$10+'СЕТ СН'!$H$6-'СЕТ СН'!$H$26</f>
        <v>1889.84402148</v>
      </c>
      <c r="L147" s="36">
        <f>SUMIFS(СВЦЭМ!$D$39:$D$782,СВЦЭМ!$A$39:$A$782,$A147,СВЦЭМ!$B$39:$B$782,L$119)+'СЕТ СН'!$H$14+СВЦЭМ!$D$10+'СЕТ СН'!$H$6-'СЕТ СН'!$H$26</f>
        <v>1818.3476311499999</v>
      </c>
      <c r="M147" s="36">
        <f>SUMIFS(СВЦЭМ!$D$39:$D$782,СВЦЭМ!$A$39:$A$782,$A147,СВЦЭМ!$B$39:$B$782,M$119)+'СЕТ СН'!$H$14+СВЦЭМ!$D$10+'СЕТ СН'!$H$6-'СЕТ СН'!$H$26</f>
        <v>1806.78267811</v>
      </c>
      <c r="N147" s="36">
        <f>SUMIFS(СВЦЭМ!$D$39:$D$782,СВЦЭМ!$A$39:$A$782,$A147,СВЦЭМ!$B$39:$B$782,N$119)+'СЕТ СН'!$H$14+СВЦЭМ!$D$10+'СЕТ СН'!$H$6-'СЕТ СН'!$H$26</f>
        <v>1795.93040767</v>
      </c>
      <c r="O147" s="36">
        <f>SUMIFS(СВЦЭМ!$D$39:$D$782,СВЦЭМ!$A$39:$A$782,$A147,СВЦЭМ!$B$39:$B$782,O$119)+'СЕТ СН'!$H$14+СВЦЭМ!$D$10+'СЕТ СН'!$H$6-'СЕТ СН'!$H$26</f>
        <v>1790.88705585</v>
      </c>
      <c r="P147" s="36">
        <f>SUMIFS(СВЦЭМ!$D$39:$D$782,СВЦЭМ!$A$39:$A$782,$A147,СВЦЭМ!$B$39:$B$782,P$119)+'СЕТ СН'!$H$14+СВЦЭМ!$D$10+'СЕТ СН'!$H$6-'СЕТ СН'!$H$26</f>
        <v>1759.3998438799999</v>
      </c>
      <c r="Q147" s="36">
        <f>SUMIFS(СВЦЭМ!$D$39:$D$782,СВЦЭМ!$A$39:$A$782,$A147,СВЦЭМ!$B$39:$B$782,Q$119)+'СЕТ СН'!$H$14+СВЦЭМ!$D$10+'СЕТ СН'!$H$6-'СЕТ СН'!$H$26</f>
        <v>1783.33171748</v>
      </c>
      <c r="R147" s="36">
        <f>SUMIFS(СВЦЭМ!$D$39:$D$782,СВЦЭМ!$A$39:$A$782,$A147,СВЦЭМ!$B$39:$B$782,R$119)+'СЕТ СН'!$H$14+СВЦЭМ!$D$10+'СЕТ СН'!$H$6-'СЕТ СН'!$H$26</f>
        <v>1821.53896538</v>
      </c>
      <c r="S147" s="36">
        <f>SUMIFS(СВЦЭМ!$D$39:$D$782,СВЦЭМ!$A$39:$A$782,$A147,СВЦЭМ!$B$39:$B$782,S$119)+'СЕТ СН'!$H$14+СВЦЭМ!$D$10+'СЕТ СН'!$H$6-'СЕТ СН'!$H$26</f>
        <v>1821.0718090599999</v>
      </c>
      <c r="T147" s="36">
        <f>SUMIFS(СВЦЭМ!$D$39:$D$782,СВЦЭМ!$A$39:$A$782,$A147,СВЦЭМ!$B$39:$B$782,T$119)+'СЕТ СН'!$H$14+СВЦЭМ!$D$10+'СЕТ СН'!$H$6-'СЕТ СН'!$H$26</f>
        <v>1833.2814582399999</v>
      </c>
      <c r="U147" s="36">
        <f>SUMIFS(СВЦЭМ!$D$39:$D$782,СВЦЭМ!$A$39:$A$782,$A147,СВЦЭМ!$B$39:$B$782,U$119)+'СЕТ СН'!$H$14+СВЦЭМ!$D$10+'СЕТ СН'!$H$6-'СЕТ СН'!$H$26</f>
        <v>1853.9307987</v>
      </c>
      <c r="V147" s="36">
        <f>SUMIFS(СВЦЭМ!$D$39:$D$782,СВЦЭМ!$A$39:$A$782,$A147,СВЦЭМ!$B$39:$B$782,V$119)+'СЕТ СН'!$H$14+СВЦЭМ!$D$10+'СЕТ СН'!$H$6-'СЕТ СН'!$H$26</f>
        <v>1834.56050837</v>
      </c>
      <c r="W147" s="36">
        <f>SUMIFS(СВЦЭМ!$D$39:$D$782,СВЦЭМ!$A$39:$A$782,$A147,СВЦЭМ!$B$39:$B$782,W$119)+'СЕТ СН'!$H$14+СВЦЭМ!$D$10+'СЕТ СН'!$H$6-'СЕТ СН'!$H$26</f>
        <v>1836.5170380099999</v>
      </c>
      <c r="X147" s="36">
        <f>SUMIFS(СВЦЭМ!$D$39:$D$782,СВЦЭМ!$A$39:$A$782,$A147,СВЦЭМ!$B$39:$B$782,X$119)+'СЕТ СН'!$H$14+СВЦЭМ!$D$10+'СЕТ СН'!$H$6-'СЕТ СН'!$H$26</f>
        <v>1922.59151722</v>
      </c>
      <c r="Y147" s="36">
        <f>SUMIFS(СВЦЭМ!$D$39:$D$782,СВЦЭМ!$A$39:$A$782,$A147,СВЦЭМ!$B$39:$B$782,Y$119)+'СЕТ СН'!$H$14+СВЦЭМ!$D$10+'СЕТ СН'!$H$6-'СЕТ СН'!$H$26</f>
        <v>2005.69936626</v>
      </c>
    </row>
    <row r="148" spans="1:27" ht="15.75" x14ac:dyDescent="0.2">
      <c r="A148" s="35">
        <f t="shared" si="3"/>
        <v>45167</v>
      </c>
      <c r="B148" s="36">
        <f>SUMIFS(СВЦЭМ!$D$39:$D$782,СВЦЭМ!$A$39:$A$782,$A148,СВЦЭМ!$B$39:$B$782,B$119)+'СЕТ СН'!$H$14+СВЦЭМ!$D$10+'СЕТ СН'!$H$6-'СЕТ СН'!$H$26</f>
        <v>2003.04696414</v>
      </c>
      <c r="C148" s="36">
        <f>SUMIFS(СВЦЭМ!$D$39:$D$782,СВЦЭМ!$A$39:$A$782,$A148,СВЦЭМ!$B$39:$B$782,C$119)+'СЕТ СН'!$H$14+СВЦЭМ!$D$10+'СЕТ СН'!$H$6-'СЕТ СН'!$H$26</f>
        <v>2086.4485224</v>
      </c>
      <c r="D148" s="36">
        <f>SUMIFS(СВЦЭМ!$D$39:$D$782,СВЦЭМ!$A$39:$A$782,$A148,СВЦЭМ!$B$39:$B$782,D$119)+'СЕТ СН'!$H$14+СВЦЭМ!$D$10+'СЕТ СН'!$H$6-'СЕТ СН'!$H$26</f>
        <v>2129.3939250200001</v>
      </c>
      <c r="E148" s="36">
        <f>SUMIFS(СВЦЭМ!$D$39:$D$782,СВЦЭМ!$A$39:$A$782,$A148,СВЦЭМ!$B$39:$B$782,E$119)+'СЕТ СН'!$H$14+СВЦЭМ!$D$10+'СЕТ СН'!$H$6-'СЕТ СН'!$H$26</f>
        <v>2149.53541189</v>
      </c>
      <c r="F148" s="36">
        <f>SUMIFS(СВЦЭМ!$D$39:$D$782,СВЦЭМ!$A$39:$A$782,$A148,СВЦЭМ!$B$39:$B$782,F$119)+'СЕТ СН'!$H$14+СВЦЭМ!$D$10+'СЕТ СН'!$H$6-'СЕТ СН'!$H$26</f>
        <v>2155.7398154000002</v>
      </c>
      <c r="G148" s="36">
        <f>SUMIFS(СВЦЭМ!$D$39:$D$782,СВЦЭМ!$A$39:$A$782,$A148,СВЦЭМ!$B$39:$B$782,G$119)+'СЕТ СН'!$H$14+СВЦЭМ!$D$10+'СЕТ СН'!$H$6-'СЕТ СН'!$H$26</f>
        <v>2170.86348155</v>
      </c>
      <c r="H148" s="36">
        <f>SUMIFS(СВЦЭМ!$D$39:$D$782,СВЦЭМ!$A$39:$A$782,$A148,СВЦЭМ!$B$39:$B$782,H$119)+'СЕТ СН'!$H$14+СВЦЭМ!$D$10+'СЕТ СН'!$H$6-'СЕТ СН'!$H$26</f>
        <v>2109.1448138000001</v>
      </c>
      <c r="I148" s="36">
        <f>SUMIFS(СВЦЭМ!$D$39:$D$782,СВЦЭМ!$A$39:$A$782,$A148,СВЦЭМ!$B$39:$B$782,I$119)+'СЕТ СН'!$H$14+СВЦЭМ!$D$10+'СЕТ СН'!$H$6-'СЕТ СН'!$H$26</f>
        <v>2023.0527156999999</v>
      </c>
      <c r="J148" s="36">
        <f>SUMIFS(СВЦЭМ!$D$39:$D$782,СВЦЭМ!$A$39:$A$782,$A148,СВЦЭМ!$B$39:$B$782,J$119)+'СЕТ СН'!$H$14+СВЦЭМ!$D$10+'СЕТ СН'!$H$6-'СЕТ СН'!$H$26</f>
        <v>1882.5289975599999</v>
      </c>
      <c r="K148" s="36">
        <f>SUMIFS(СВЦЭМ!$D$39:$D$782,СВЦЭМ!$A$39:$A$782,$A148,СВЦЭМ!$B$39:$B$782,K$119)+'СЕТ СН'!$H$14+СВЦЭМ!$D$10+'СЕТ СН'!$H$6-'СЕТ СН'!$H$26</f>
        <v>1793.61552628</v>
      </c>
      <c r="L148" s="36">
        <f>SUMIFS(СВЦЭМ!$D$39:$D$782,СВЦЭМ!$A$39:$A$782,$A148,СВЦЭМ!$B$39:$B$782,L$119)+'СЕТ СН'!$H$14+СВЦЭМ!$D$10+'СЕТ СН'!$H$6-'СЕТ СН'!$H$26</f>
        <v>1745.1799451699999</v>
      </c>
      <c r="M148" s="36">
        <f>SUMIFS(СВЦЭМ!$D$39:$D$782,СВЦЭМ!$A$39:$A$782,$A148,СВЦЭМ!$B$39:$B$782,M$119)+'СЕТ СН'!$H$14+СВЦЭМ!$D$10+'СЕТ СН'!$H$6-'СЕТ СН'!$H$26</f>
        <v>1726.6038628599999</v>
      </c>
      <c r="N148" s="36">
        <f>SUMIFS(СВЦЭМ!$D$39:$D$782,СВЦЭМ!$A$39:$A$782,$A148,СВЦЭМ!$B$39:$B$782,N$119)+'СЕТ СН'!$H$14+СВЦЭМ!$D$10+'СЕТ СН'!$H$6-'СЕТ СН'!$H$26</f>
        <v>1726.23725599</v>
      </c>
      <c r="O148" s="36">
        <f>SUMIFS(СВЦЭМ!$D$39:$D$782,СВЦЭМ!$A$39:$A$782,$A148,СВЦЭМ!$B$39:$B$782,O$119)+'СЕТ СН'!$H$14+СВЦЭМ!$D$10+'СЕТ СН'!$H$6-'СЕТ СН'!$H$26</f>
        <v>1707.7499509100001</v>
      </c>
      <c r="P148" s="36">
        <f>SUMIFS(СВЦЭМ!$D$39:$D$782,СВЦЭМ!$A$39:$A$782,$A148,СВЦЭМ!$B$39:$B$782,P$119)+'СЕТ СН'!$H$14+СВЦЭМ!$D$10+'СЕТ СН'!$H$6-'СЕТ СН'!$H$26</f>
        <v>1694.5893851399999</v>
      </c>
      <c r="Q148" s="36">
        <f>SUMIFS(СВЦЭМ!$D$39:$D$782,СВЦЭМ!$A$39:$A$782,$A148,СВЦЭМ!$B$39:$B$782,Q$119)+'СЕТ СН'!$H$14+СВЦЭМ!$D$10+'СЕТ СН'!$H$6-'СЕТ СН'!$H$26</f>
        <v>1698.0384719199999</v>
      </c>
      <c r="R148" s="36">
        <f>SUMIFS(СВЦЭМ!$D$39:$D$782,СВЦЭМ!$A$39:$A$782,$A148,СВЦЭМ!$B$39:$B$782,R$119)+'СЕТ СН'!$H$14+СВЦЭМ!$D$10+'СЕТ СН'!$H$6-'СЕТ СН'!$H$26</f>
        <v>1725.8110319299999</v>
      </c>
      <c r="S148" s="36">
        <f>SUMIFS(СВЦЭМ!$D$39:$D$782,СВЦЭМ!$A$39:$A$782,$A148,СВЦЭМ!$B$39:$B$782,S$119)+'СЕТ СН'!$H$14+СВЦЭМ!$D$10+'СЕТ СН'!$H$6-'СЕТ СН'!$H$26</f>
        <v>1735.1509512</v>
      </c>
      <c r="T148" s="36">
        <f>SUMIFS(СВЦЭМ!$D$39:$D$782,СВЦЭМ!$A$39:$A$782,$A148,СВЦЭМ!$B$39:$B$782,T$119)+'СЕТ СН'!$H$14+СВЦЭМ!$D$10+'СЕТ СН'!$H$6-'СЕТ СН'!$H$26</f>
        <v>1741.5993293199999</v>
      </c>
      <c r="U148" s="36">
        <f>SUMIFS(СВЦЭМ!$D$39:$D$782,СВЦЭМ!$A$39:$A$782,$A148,СВЦЭМ!$B$39:$B$782,U$119)+'СЕТ СН'!$H$14+СВЦЭМ!$D$10+'СЕТ СН'!$H$6-'СЕТ СН'!$H$26</f>
        <v>1734.35116915</v>
      </c>
      <c r="V148" s="36">
        <f>SUMIFS(СВЦЭМ!$D$39:$D$782,СВЦЭМ!$A$39:$A$782,$A148,СВЦЭМ!$B$39:$B$782,V$119)+'СЕТ СН'!$H$14+СВЦЭМ!$D$10+'СЕТ СН'!$H$6-'СЕТ СН'!$H$26</f>
        <v>1736.0076616399999</v>
      </c>
      <c r="W148" s="36">
        <f>SUMIFS(СВЦЭМ!$D$39:$D$782,СВЦЭМ!$A$39:$A$782,$A148,СВЦЭМ!$B$39:$B$782,W$119)+'СЕТ СН'!$H$14+СВЦЭМ!$D$10+'СЕТ СН'!$H$6-'СЕТ СН'!$H$26</f>
        <v>1732.98722797</v>
      </c>
      <c r="X148" s="36">
        <f>SUMIFS(СВЦЭМ!$D$39:$D$782,СВЦЭМ!$A$39:$A$782,$A148,СВЦЭМ!$B$39:$B$782,X$119)+'СЕТ СН'!$H$14+СВЦЭМ!$D$10+'СЕТ СН'!$H$6-'СЕТ СН'!$H$26</f>
        <v>1807.4896234799999</v>
      </c>
      <c r="Y148" s="36">
        <f>SUMIFS(СВЦЭМ!$D$39:$D$782,СВЦЭМ!$A$39:$A$782,$A148,СВЦЭМ!$B$39:$B$782,Y$119)+'СЕТ СН'!$H$14+СВЦЭМ!$D$10+'СЕТ СН'!$H$6-'СЕТ СН'!$H$26</f>
        <v>1904.5794493799999</v>
      </c>
    </row>
    <row r="149" spans="1:27" ht="15.75" x14ac:dyDescent="0.2">
      <c r="A149" s="35">
        <f t="shared" si="3"/>
        <v>45168</v>
      </c>
      <c r="B149" s="36">
        <f>SUMIFS(СВЦЭМ!$D$39:$D$782,СВЦЭМ!$A$39:$A$782,$A149,СВЦЭМ!$B$39:$B$782,B$119)+'СЕТ СН'!$H$14+СВЦЭМ!$D$10+'СЕТ СН'!$H$6-'СЕТ СН'!$H$26</f>
        <v>2036.8505916499998</v>
      </c>
      <c r="C149" s="36">
        <f>SUMIFS(СВЦЭМ!$D$39:$D$782,СВЦЭМ!$A$39:$A$782,$A149,СВЦЭМ!$B$39:$B$782,C$119)+'СЕТ СН'!$H$14+СВЦЭМ!$D$10+'СЕТ СН'!$H$6-'СЕТ СН'!$H$26</f>
        <v>2110.5267247400002</v>
      </c>
      <c r="D149" s="36">
        <f>SUMIFS(СВЦЭМ!$D$39:$D$782,СВЦЭМ!$A$39:$A$782,$A149,СВЦЭМ!$B$39:$B$782,D$119)+'СЕТ СН'!$H$14+СВЦЭМ!$D$10+'СЕТ СН'!$H$6-'СЕТ СН'!$H$26</f>
        <v>2155.9667170600001</v>
      </c>
      <c r="E149" s="36">
        <f>SUMIFS(СВЦЭМ!$D$39:$D$782,СВЦЭМ!$A$39:$A$782,$A149,СВЦЭМ!$B$39:$B$782,E$119)+'СЕТ СН'!$H$14+СВЦЭМ!$D$10+'СЕТ СН'!$H$6-'СЕТ СН'!$H$26</f>
        <v>2183.9985347400002</v>
      </c>
      <c r="F149" s="36">
        <f>SUMIFS(СВЦЭМ!$D$39:$D$782,СВЦЭМ!$A$39:$A$782,$A149,СВЦЭМ!$B$39:$B$782,F$119)+'СЕТ СН'!$H$14+СВЦЭМ!$D$10+'СЕТ СН'!$H$6-'СЕТ СН'!$H$26</f>
        <v>2237.5591181300001</v>
      </c>
      <c r="G149" s="36">
        <f>SUMIFS(СВЦЭМ!$D$39:$D$782,СВЦЭМ!$A$39:$A$782,$A149,СВЦЭМ!$B$39:$B$782,G$119)+'СЕТ СН'!$H$14+СВЦЭМ!$D$10+'СЕТ СН'!$H$6-'СЕТ СН'!$H$26</f>
        <v>2210.5198140900002</v>
      </c>
      <c r="H149" s="36">
        <f>SUMIFS(СВЦЭМ!$D$39:$D$782,СВЦЭМ!$A$39:$A$782,$A149,СВЦЭМ!$B$39:$B$782,H$119)+'СЕТ СН'!$H$14+СВЦЭМ!$D$10+'СЕТ СН'!$H$6-'СЕТ СН'!$H$26</f>
        <v>2131.2758671900001</v>
      </c>
      <c r="I149" s="36">
        <f>SUMIFS(СВЦЭМ!$D$39:$D$782,СВЦЭМ!$A$39:$A$782,$A149,СВЦЭМ!$B$39:$B$782,I$119)+'СЕТ СН'!$H$14+СВЦЭМ!$D$10+'СЕТ СН'!$H$6-'СЕТ СН'!$H$26</f>
        <v>2018.84062382</v>
      </c>
      <c r="J149" s="36">
        <f>SUMIFS(СВЦЭМ!$D$39:$D$782,СВЦЭМ!$A$39:$A$782,$A149,СВЦЭМ!$B$39:$B$782,J$119)+'СЕТ СН'!$H$14+СВЦЭМ!$D$10+'СЕТ СН'!$H$6-'СЕТ СН'!$H$26</f>
        <v>1924.56110466</v>
      </c>
      <c r="K149" s="36">
        <f>SUMIFS(СВЦЭМ!$D$39:$D$782,СВЦЭМ!$A$39:$A$782,$A149,СВЦЭМ!$B$39:$B$782,K$119)+'СЕТ СН'!$H$14+СВЦЭМ!$D$10+'СЕТ СН'!$H$6-'СЕТ СН'!$H$26</f>
        <v>1849.5072909099999</v>
      </c>
      <c r="L149" s="36">
        <f>SUMIFS(СВЦЭМ!$D$39:$D$782,СВЦЭМ!$A$39:$A$782,$A149,СВЦЭМ!$B$39:$B$782,L$119)+'СЕТ СН'!$H$14+СВЦЭМ!$D$10+'СЕТ СН'!$H$6-'СЕТ СН'!$H$26</f>
        <v>1810.60671366</v>
      </c>
      <c r="M149" s="36">
        <f>SUMIFS(СВЦЭМ!$D$39:$D$782,СВЦЭМ!$A$39:$A$782,$A149,СВЦЭМ!$B$39:$B$782,M$119)+'СЕТ СН'!$H$14+СВЦЭМ!$D$10+'СЕТ СН'!$H$6-'СЕТ СН'!$H$26</f>
        <v>1789.3091448799998</v>
      </c>
      <c r="N149" s="36">
        <f>SUMIFS(СВЦЭМ!$D$39:$D$782,СВЦЭМ!$A$39:$A$782,$A149,СВЦЭМ!$B$39:$B$782,N$119)+'СЕТ СН'!$H$14+СВЦЭМ!$D$10+'СЕТ СН'!$H$6-'СЕТ СН'!$H$26</f>
        <v>1793.4289584199998</v>
      </c>
      <c r="O149" s="36">
        <f>SUMIFS(СВЦЭМ!$D$39:$D$782,СВЦЭМ!$A$39:$A$782,$A149,СВЦЭМ!$B$39:$B$782,O$119)+'СЕТ СН'!$H$14+СВЦЭМ!$D$10+'СЕТ СН'!$H$6-'СЕТ СН'!$H$26</f>
        <v>1811.2996538299999</v>
      </c>
      <c r="P149" s="36">
        <f>SUMIFS(СВЦЭМ!$D$39:$D$782,СВЦЭМ!$A$39:$A$782,$A149,СВЦЭМ!$B$39:$B$782,P$119)+'СЕТ СН'!$H$14+СВЦЭМ!$D$10+'СЕТ СН'!$H$6-'СЕТ СН'!$H$26</f>
        <v>1777.1420783599999</v>
      </c>
      <c r="Q149" s="36">
        <f>SUMIFS(СВЦЭМ!$D$39:$D$782,СВЦЭМ!$A$39:$A$782,$A149,СВЦЭМ!$B$39:$B$782,Q$119)+'СЕТ СН'!$H$14+СВЦЭМ!$D$10+'СЕТ СН'!$H$6-'СЕТ СН'!$H$26</f>
        <v>1784.81365987</v>
      </c>
      <c r="R149" s="36">
        <f>SUMIFS(СВЦЭМ!$D$39:$D$782,СВЦЭМ!$A$39:$A$782,$A149,СВЦЭМ!$B$39:$B$782,R$119)+'СЕТ СН'!$H$14+СВЦЭМ!$D$10+'СЕТ СН'!$H$6-'СЕТ СН'!$H$26</f>
        <v>1816.9582722799998</v>
      </c>
      <c r="S149" s="36">
        <f>SUMIFS(СВЦЭМ!$D$39:$D$782,СВЦЭМ!$A$39:$A$782,$A149,СВЦЭМ!$B$39:$B$782,S$119)+'СЕТ СН'!$H$14+СВЦЭМ!$D$10+'СЕТ СН'!$H$6-'СЕТ СН'!$H$26</f>
        <v>1799.3255266799999</v>
      </c>
      <c r="T149" s="36">
        <f>SUMIFS(СВЦЭМ!$D$39:$D$782,СВЦЭМ!$A$39:$A$782,$A149,СВЦЭМ!$B$39:$B$782,T$119)+'СЕТ СН'!$H$14+СВЦЭМ!$D$10+'СЕТ СН'!$H$6-'СЕТ СН'!$H$26</f>
        <v>1796.1759848199999</v>
      </c>
      <c r="U149" s="36">
        <f>SUMIFS(СВЦЭМ!$D$39:$D$782,СВЦЭМ!$A$39:$A$782,$A149,СВЦЭМ!$B$39:$B$782,U$119)+'СЕТ СН'!$H$14+СВЦЭМ!$D$10+'СЕТ СН'!$H$6-'СЕТ СН'!$H$26</f>
        <v>1801.27206346</v>
      </c>
      <c r="V149" s="36">
        <f>SUMIFS(СВЦЭМ!$D$39:$D$782,СВЦЭМ!$A$39:$A$782,$A149,СВЦЭМ!$B$39:$B$782,V$119)+'СЕТ СН'!$H$14+СВЦЭМ!$D$10+'СЕТ СН'!$H$6-'СЕТ СН'!$H$26</f>
        <v>1777.3696398499999</v>
      </c>
      <c r="W149" s="36">
        <f>SUMIFS(СВЦЭМ!$D$39:$D$782,СВЦЭМ!$A$39:$A$782,$A149,СВЦЭМ!$B$39:$B$782,W$119)+'СЕТ СН'!$H$14+СВЦЭМ!$D$10+'СЕТ СН'!$H$6-'СЕТ СН'!$H$26</f>
        <v>1783.63501664</v>
      </c>
      <c r="X149" s="36">
        <f>SUMIFS(СВЦЭМ!$D$39:$D$782,СВЦЭМ!$A$39:$A$782,$A149,СВЦЭМ!$B$39:$B$782,X$119)+'СЕТ СН'!$H$14+СВЦЭМ!$D$10+'СЕТ СН'!$H$6-'СЕТ СН'!$H$26</f>
        <v>1833.6428288499999</v>
      </c>
      <c r="Y149" s="36">
        <f>SUMIFS(СВЦЭМ!$D$39:$D$782,СВЦЭМ!$A$39:$A$782,$A149,СВЦЭМ!$B$39:$B$782,Y$119)+'СЕТ СН'!$H$14+СВЦЭМ!$D$10+'СЕТ СН'!$H$6-'СЕТ СН'!$H$26</f>
        <v>1941.8901576199999</v>
      </c>
    </row>
    <row r="150" spans="1:27" ht="15.75" x14ac:dyDescent="0.2">
      <c r="A150" s="35">
        <f t="shared" si="3"/>
        <v>45169</v>
      </c>
      <c r="B150" s="36">
        <f>SUMIFS(СВЦЭМ!$D$39:$D$782,СВЦЭМ!$A$39:$A$782,$A150,СВЦЭМ!$B$39:$B$782,B$119)+'СЕТ СН'!$H$14+СВЦЭМ!$D$10+'СЕТ СН'!$H$6-'СЕТ СН'!$H$26</f>
        <v>2040.08353863</v>
      </c>
      <c r="C150" s="36">
        <f>SUMIFS(СВЦЭМ!$D$39:$D$782,СВЦЭМ!$A$39:$A$782,$A150,СВЦЭМ!$B$39:$B$782,C$119)+'СЕТ СН'!$H$14+СВЦЭМ!$D$10+'СЕТ СН'!$H$6-'СЕТ СН'!$H$26</f>
        <v>2110.7517428599999</v>
      </c>
      <c r="D150" s="36">
        <f>SUMIFS(СВЦЭМ!$D$39:$D$782,СВЦЭМ!$A$39:$A$782,$A150,СВЦЭМ!$B$39:$B$782,D$119)+'СЕТ СН'!$H$14+СВЦЭМ!$D$10+'СЕТ СН'!$H$6-'СЕТ СН'!$H$26</f>
        <v>2158.48356057</v>
      </c>
      <c r="E150" s="36">
        <f>SUMIFS(СВЦЭМ!$D$39:$D$782,СВЦЭМ!$A$39:$A$782,$A150,СВЦЭМ!$B$39:$B$782,E$119)+'СЕТ СН'!$H$14+СВЦЭМ!$D$10+'СЕТ СН'!$H$6-'СЕТ СН'!$H$26</f>
        <v>2191.96294094</v>
      </c>
      <c r="F150" s="36">
        <f>SUMIFS(СВЦЭМ!$D$39:$D$782,СВЦЭМ!$A$39:$A$782,$A150,СВЦЭМ!$B$39:$B$782,F$119)+'СЕТ СН'!$H$14+СВЦЭМ!$D$10+'СЕТ СН'!$H$6-'СЕТ СН'!$H$26</f>
        <v>2157.3988300300002</v>
      </c>
      <c r="G150" s="36">
        <f>SUMIFS(СВЦЭМ!$D$39:$D$782,СВЦЭМ!$A$39:$A$782,$A150,СВЦЭМ!$B$39:$B$782,G$119)+'СЕТ СН'!$H$14+СВЦЭМ!$D$10+'СЕТ СН'!$H$6-'СЕТ СН'!$H$26</f>
        <v>2173.2403929699999</v>
      </c>
      <c r="H150" s="36">
        <f>SUMIFS(СВЦЭМ!$D$39:$D$782,СВЦЭМ!$A$39:$A$782,$A150,СВЦЭМ!$B$39:$B$782,H$119)+'СЕТ СН'!$H$14+СВЦЭМ!$D$10+'СЕТ СН'!$H$6-'СЕТ СН'!$H$26</f>
        <v>2068.9015806299999</v>
      </c>
      <c r="I150" s="36">
        <f>SUMIFS(СВЦЭМ!$D$39:$D$782,СВЦЭМ!$A$39:$A$782,$A150,СВЦЭМ!$B$39:$B$782,I$119)+'СЕТ СН'!$H$14+СВЦЭМ!$D$10+'СЕТ СН'!$H$6-'СЕТ СН'!$H$26</f>
        <v>2012.0510146199999</v>
      </c>
      <c r="J150" s="36">
        <f>SUMIFS(СВЦЭМ!$D$39:$D$782,СВЦЭМ!$A$39:$A$782,$A150,СВЦЭМ!$B$39:$B$782,J$119)+'СЕТ СН'!$H$14+СВЦЭМ!$D$10+'СЕТ СН'!$H$6-'СЕТ СН'!$H$26</f>
        <v>1908.4812875999999</v>
      </c>
      <c r="K150" s="36">
        <f>SUMIFS(СВЦЭМ!$D$39:$D$782,СВЦЭМ!$A$39:$A$782,$A150,СВЦЭМ!$B$39:$B$782,K$119)+'СЕТ СН'!$H$14+СВЦЭМ!$D$10+'СЕТ СН'!$H$6-'СЕТ СН'!$H$26</f>
        <v>1826.2398567400001</v>
      </c>
      <c r="L150" s="36">
        <f>SUMIFS(СВЦЭМ!$D$39:$D$782,СВЦЭМ!$A$39:$A$782,$A150,СВЦЭМ!$B$39:$B$782,L$119)+'СЕТ СН'!$H$14+СВЦЭМ!$D$10+'СЕТ СН'!$H$6-'СЕТ СН'!$H$26</f>
        <v>1799.13701795</v>
      </c>
      <c r="M150" s="36">
        <f>SUMIFS(СВЦЭМ!$D$39:$D$782,СВЦЭМ!$A$39:$A$782,$A150,СВЦЭМ!$B$39:$B$782,M$119)+'СЕТ СН'!$H$14+СВЦЭМ!$D$10+'СЕТ СН'!$H$6-'СЕТ СН'!$H$26</f>
        <v>1783.8688688899999</v>
      </c>
      <c r="N150" s="36">
        <f>SUMIFS(СВЦЭМ!$D$39:$D$782,СВЦЭМ!$A$39:$A$782,$A150,СВЦЭМ!$B$39:$B$782,N$119)+'СЕТ СН'!$H$14+СВЦЭМ!$D$10+'СЕТ СН'!$H$6-'СЕТ СН'!$H$26</f>
        <v>1786.77924538</v>
      </c>
      <c r="O150" s="36">
        <f>SUMIFS(СВЦЭМ!$D$39:$D$782,СВЦЭМ!$A$39:$A$782,$A150,СВЦЭМ!$B$39:$B$782,O$119)+'СЕТ СН'!$H$14+СВЦЭМ!$D$10+'СЕТ СН'!$H$6-'СЕТ СН'!$H$26</f>
        <v>1791.06618467</v>
      </c>
      <c r="P150" s="36">
        <f>SUMIFS(СВЦЭМ!$D$39:$D$782,СВЦЭМ!$A$39:$A$782,$A150,СВЦЭМ!$B$39:$B$782,P$119)+'СЕТ СН'!$H$14+СВЦЭМ!$D$10+'СЕТ СН'!$H$6-'СЕТ СН'!$H$26</f>
        <v>1768.5155873199999</v>
      </c>
      <c r="Q150" s="36">
        <f>SUMIFS(СВЦЭМ!$D$39:$D$782,СВЦЭМ!$A$39:$A$782,$A150,СВЦЭМ!$B$39:$B$782,Q$119)+'СЕТ СН'!$H$14+СВЦЭМ!$D$10+'СЕТ СН'!$H$6-'СЕТ СН'!$H$26</f>
        <v>1782.6786957099998</v>
      </c>
      <c r="R150" s="36">
        <f>SUMIFS(СВЦЭМ!$D$39:$D$782,СВЦЭМ!$A$39:$A$782,$A150,СВЦЭМ!$B$39:$B$782,R$119)+'СЕТ СН'!$H$14+СВЦЭМ!$D$10+'СЕТ СН'!$H$6-'СЕТ СН'!$H$26</f>
        <v>1811.5761041599999</v>
      </c>
      <c r="S150" s="36">
        <f>SUMIFS(СВЦЭМ!$D$39:$D$782,СВЦЭМ!$A$39:$A$782,$A150,СВЦЭМ!$B$39:$B$782,S$119)+'СЕТ СН'!$H$14+СВЦЭМ!$D$10+'СЕТ СН'!$H$6-'СЕТ СН'!$H$26</f>
        <v>1807.13577199</v>
      </c>
      <c r="T150" s="36">
        <f>SUMIFS(СВЦЭМ!$D$39:$D$782,СВЦЭМ!$A$39:$A$782,$A150,СВЦЭМ!$B$39:$B$782,T$119)+'СЕТ СН'!$H$14+СВЦЭМ!$D$10+'СЕТ СН'!$H$6-'СЕТ СН'!$H$26</f>
        <v>1809.09012981</v>
      </c>
      <c r="U150" s="36">
        <f>SUMIFS(СВЦЭМ!$D$39:$D$782,СВЦЭМ!$A$39:$A$782,$A150,СВЦЭМ!$B$39:$B$782,U$119)+'СЕТ СН'!$H$14+СВЦЭМ!$D$10+'СЕТ СН'!$H$6-'СЕТ СН'!$H$26</f>
        <v>1812.2225419699998</v>
      </c>
      <c r="V150" s="36">
        <f>SUMIFS(СВЦЭМ!$D$39:$D$782,СВЦЭМ!$A$39:$A$782,$A150,СВЦЭМ!$B$39:$B$782,V$119)+'СЕТ СН'!$H$14+СВЦЭМ!$D$10+'СЕТ СН'!$H$6-'СЕТ СН'!$H$26</f>
        <v>1795.47087607</v>
      </c>
      <c r="W150" s="36">
        <f>SUMIFS(СВЦЭМ!$D$39:$D$782,СВЦЭМ!$A$39:$A$782,$A150,СВЦЭМ!$B$39:$B$782,W$119)+'СЕТ СН'!$H$14+СВЦЭМ!$D$10+'СЕТ СН'!$H$6-'СЕТ СН'!$H$26</f>
        <v>1801.4401801499998</v>
      </c>
      <c r="X150" s="36">
        <f>SUMIFS(СВЦЭМ!$D$39:$D$782,СВЦЭМ!$A$39:$A$782,$A150,СВЦЭМ!$B$39:$B$782,X$119)+'СЕТ СН'!$H$14+СВЦЭМ!$D$10+'СЕТ СН'!$H$6-'СЕТ СН'!$H$26</f>
        <v>1875.2871065099998</v>
      </c>
      <c r="Y150" s="36">
        <f>SUMIFS(СВЦЭМ!$D$39:$D$782,СВЦЭМ!$A$39:$A$782,$A150,СВЦЭМ!$B$39:$B$782,Y$119)+'СЕТ СН'!$H$14+СВЦЭМ!$D$10+'СЕТ СН'!$H$6-'СЕТ СН'!$H$26</f>
        <v>1979.04350335</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7" t="s">
        <v>7</v>
      </c>
      <c r="B153" s="131" t="s">
        <v>73</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38"/>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ht="12.75" customHeight="1" x14ac:dyDescent="0.2">
      <c r="A155" s="13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01.08.2023</v>
      </c>
      <c r="B156" s="36">
        <f>SUMIFS(СВЦЭМ!$D$39:$D$782,СВЦЭМ!$A$39:$A$782,$A156,СВЦЭМ!$B$39:$B$782,B$155)+'СЕТ СН'!$I$14+СВЦЭМ!$D$10+'СЕТ СН'!$I$6-'СЕТ СН'!$I$26</f>
        <v>2205.37766285</v>
      </c>
      <c r="C156" s="36">
        <f>SUMIFS(СВЦЭМ!$D$39:$D$782,СВЦЭМ!$A$39:$A$782,$A156,СВЦЭМ!$B$39:$B$782,C$155)+'СЕТ СН'!$I$14+СВЦЭМ!$D$10+'СЕТ СН'!$I$6-'СЕТ СН'!$I$26</f>
        <v>2380.98225985</v>
      </c>
      <c r="D156" s="36">
        <f>SUMIFS(СВЦЭМ!$D$39:$D$782,СВЦЭМ!$A$39:$A$782,$A156,СВЦЭМ!$B$39:$B$782,D$155)+'СЕТ СН'!$I$14+СВЦЭМ!$D$10+'СЕТ СН'!$I$6-'СЕТ СН'!$I$26</f>
        <v>2430.6484452300001</v>
      </c>
      <c r="E156" s="36">
        <f>SUMIFS(СВЦЭМ!$D$39:$D$782,СВЦЭМ!$A$39:$A$782,$A156,СВЦЭМ!$B$39:$B$782,E$155)+'СЕТ СН'!$I$14+СВЦЭМ!$D$10+'СЕТ СН'!$I$6-'СЕТ СН'!$I$26</f>
        <v>2470.3513442200001</v>
      </c>
      <c r="F156" s="36">
        <f>SUMIFS(СВЦЭМ!$D$39:$D$782,СВЦЭМ!$A$39:$A$782,$A156,СВЦЭМ!$B$39:$B$782,F$155)+'СЕТ СН'!$I$14+СВЦЭМ!$D$10+'СЕТ СН'!$I$6-'СЕТ СН'!$I$26</f>
        <v>2484.9008229199999</v>
      </c>
      <c r="G156" s="36">
        <f>SUMIFS(СВЦЭМ!$D$39:$D$782,СВЦЭМ!$A$39:$A$782,$A156,СВЦЭМ!$B$39:$B$782,G$155)+'СЕТ СН'!$I$14+СВЦЭМ!$D$10+'СЕТ СН'!$I$6-'СЕТ СН'!$I$26</f>
        <v>2494.2499313200001</v>
      </c>
      <c r="H156" s="36">
        <f>SUMIFS(СВЦЭМ!$D$39:$D$782,СВЦЭМ!$A$39:$A$782,$A156,СВЦЭМ!$B$39:$B$782,H$155)+'СЕТ СН'!$I$14+СВЦЭМ!$D$10+'СЕТ СН'!$I$6-'СЕТ СН'!$I$26</f>
        <v>2442.8719841100001</v>
      </c>
      <c r="I156" s="36">
        <f>SUMIFS(СВЦЭМ!$D$39:$D$782,СВЦЭМ!$A$39:$A$782,$A156,СВЦЭМ!$B$39:$B$782,I$155)+'СЕТ СН'!$I$14+СВЦЭМ!$D$10+'СЕТ СН'!$I$6-'СЕТ СН'!$I$26</f>
        <v>2265.3959226300003</v>
      </c>
      <c r="J156" s="36">
        <f>SUMIFS(СВЦЭМ!$D$39:$D$782,СВЦЭМ!$A$39:$A$782,$A156,СВЦЭМ!$B$39:$B$782,J$155)+'СЕТ СН'!$I$14+СВЦЭМ!$D$10+'СЕТ СН'!$I$6-'СЕТ СН'!$I$26</f>
        <v>2123.3792663100003</v>
      </c>
      <c r="K156" s="36">
        <f>SUMIFS(СВЦЭМ!$D$39:$D$782,СВЦЭМ!$A$39:$A$782,$A156,СВЦЭМ!$B$39:$B$782,K$155)+'СЕТ СН'!$I$14+СВЦЭМ!$D$10+'СЕТ СН'!$I$6-'СЕТ СН'!$I$26</f>
        <v>2109.4425736100002</v>
      </c>
      <c r="L156" s="36">
        <f>SUMIFS(СВЦЭМ!$D$39:$D$782,СВЦЭМ!$A$39:$A$782,$A156,СВЦЭМ!$B$39:$B$782,L$155)+'СЕТ СН'!$I$14+СВЦЭМ!$D$10+'СЕТ СН'!$I$6-'СЕТ СН'!$I$26</f>
        <v>2062.2130896899998</v>
      </c>
      <c r="M156" s="36">
        <f>SUMIFS(СВЦЭМ!$D$39:$D$782,СВЦЭМ!$A$39:$A$782,$A156,СВЦЭМ!$B$39:$B$782,M$155)+'СЕТ СН'!$I$14+СВЦЭМ!$D$10+'СЕТ СН'!$I$6-'СЕТ СН'!$I$26</f>
        <v>2037.7080034200001</v>
      </c>
      <c r="N156" s="36">
        <f>SUMIFS(СВЦЭМ!$D$39:$D$782,СВЦЭМ!$A$39:$A$782,$A156,СВЦЭМ!$B$39:$B$782,N$155)+'СЕТ СН'!$I$14+СВЦЭМ!$D$10+'СЕТ СН'!$I$6-'СЕТ СН'!$I$26</f>
        <v>2046.4868932500001</v>
      </c>
      <c r="O156" s="36">
        <f>SUMIFS(СВЦЭМ!$D$39:$D$782,СВЦЭМ!$A$39:$A$782,$A156,СВЦЭМ!$B$39:$B$782,O$155)+'СЕТ СН'!$I$14+СВЦЭМ!$D$10+'СЕТ СН'!$I$6-'СЕТ СН'!$I$26</f>
        <v>2040.37802504</v>
      </c>
      <c r="P156" s="36">
        <f>SUMIFS(СВЦЭМ!$D$39:$D$782,СВЦЭМ!$A$39:$A$782,$A156,СВЦЭМ!$B$39:$B$782,P$155)+'СЕТ СН'!$I$14+СВЦЭМ!$D$10+'СЕТ СН'!$I$6-'СЕТ СН'!$I$26</f>
        <v>2032.7680243100001</v>
      </c>
      <c r="Q156" s="36">
        <f>SUMIFS(СВЦЭМ!$D$39:$D$782,СВЦЭМ!$A$39:$A$782,$A156,СВЦЭМ!$B$39:$B$782,Q$155)+'СЕТ СН'!$I$14+СВЦЭМ!$D$10+'СЕТ СН'!$I$6-'СЕТ СН'!$I$26</f>
        <v>2014.69135224</v>
      </c>
      <c r="R156" s="36">
        <f>SUMIFS(СВЦЭМ!$D$39:$D$782,СВЦЭМ!$A$39:$A$782,$A156,СВЦЭМ!$B$39:$B$782,R$155)+'СЕТ СН'!$I$14+СВЦЭМ!$D$10+'СЕТ СН'!$I$6-'СЕТ СН'!$I$26</f>
        <v>2026.2829503400001</v>
      </c>
      <c r="S156" s="36">
        <f>SUMIFS(СВЦЭМ!$D$39:$D$782,СВЦЭМ!$A$39:$A$782,$A156,СВЦЭМ!$B$39:$B$782,S$155)+'СЕТ СН'!$I$14+СВЦЭМ!$D$10+'СЕТ СН'!$I$6-'СЕТ СН'!$I$26</f>
        <v>2028.11976349</v>
      </c>
      <c r="T156" s="36">
        <f>SUMIFS(СВЦЭМ!$D$39:$D$782,СВЦЭМ!$A$39:$A$782,$A156,СВЦЭМ!$B$39:$B$782,T$155)+'СЕТ СН'!$I$14+СВЦЭМ!$D$10+'СЕТ СН'!$I$6-'СЕТ СН'!$I$26</f>
        <v>2057.1995781400001</v>
      </c>
      <c r="U156" s="36">
        <f>SUMIFS(СВЦЭМ!$D$39:$D$782,СВЦЭМ!$A$39:$A$782,$A156,СВЦЭМ!$B$39:$B$782,U$155)+'СЕТ СН'!$I$14+СВЦЭМ!$D$10+'СЕТ СН'!$I$6-'СЕТ СН'!$I$26</f>
        <v>2061.2039685199998</v>
      </c>
      <c r="V156" s="36">
        <f>SUMIFS(СВЦЭМ!$D$39:$D$782,СВЦЭМ!$A$39:$A$782,$A156,СВЦЭМ!$B$39:$B$782,V$155)+'СЕТ СН'!$I$14+СВЦЭМ!$D$10+'СЕТ СН'!$I$6-'СЕТ СН'!$I$26</f>
        <v>2070.1928471900001</v>
      </c>
      <c r="W156" s="36">
        <f>SUMIFS(СВЦЭМ!$D$39:$D$782,СВЦЭМ!$A$39:$A$782,$A156,СВЦЭМ!$B$39:$B$782,W$155)+'СЕТ СН'!$I$14+СВЦЭМ!$D$10+'СЕТ СН'!$I$6-'СЕТ СН'!$I$26</f>
        <v>2058.11739713</v>
      </c>
      <c r="X156" s="36">
        <f>SUMIFS(СВЦЭМ!$D$39:$D$782,СВЦЭМ!$A$39:$A$782,$A156,СВЦЭМ!$B$39:$B$782,X$155)+'СЕТ СН'!$I$14+СВЦЭМ!$D$10+'СЕТ СН'!$I$6-'СЕТ СН'!$I$26</f>
        <v>2127.7828453900001</v>
      </c>
      <c r="Y156" s="36">
        <f>SUMIFS(СВЦЭМ!$D$39:$D$782,СВЦЭМ!$A$39:$A$782,$A156,СВЦЭМ!$B$39:$B$782,Y$155)+'СЕТ СН'!$I$14+СВЦЭМ!$D$10+'СЕТ СН'!$I$6-'СЕТ СН'!$I$26</f>
        <v>2203.46414667</v>
      </c>
      <c r="AA156" s="45"/>
    </row>
    <row r="157" spans="1:27" ht="15.75" x14ac:dyDescent="0.2">
      <c r="A157" s="35">
        <f>A156+1</f>
        <v>45140</v>
      </c>
      <c r="B157" s="36">
        <f>SUMIFS(СВЦЭМ!$D$39:$D$782,СВЦЭМ!$A$39:$A$782,$A157,СВЦЭМ!$B$39:$B$782,B$155)+'СЕТ СН'!$I$14+СВЦЭМ!$D$10+'СЕТ СН'!$I$6-'СЕТ СН'!$I$26</f>
        <v>2183.6591677200004</v>
      </c>
      <c r="C157" s="36">
        <f>SUMIFS(СВЦЭМ!$D$39:$D$782,СВЦЭМ!$A$39:$A$782,$A157,СВЦЭМ!$B$39:$B$782,C$155)+'СЕТ СН'!$I$14+СВЦЭМ!$D$10+'СЕТ СН'!$I$6-'СЕТ СН'!$I$26</f>
        <v>2270.7687267000001</v>
      </c>
      <c r="D157" s="36">
        <f>SUMIFS(СВЦЭМ!$D$39:$D$782,СВЦЭМ!$A$39:$A$782,$A157,СВЦЭМ!$B$39:$B$782,D$155)+'СЕТ СН'!$I$14+СВЦЭМ!$D$10+'СЕТ СН'!$I$6-'СЕТ СН'!$I$26</f>
        <v>2355.9830123399997</v>
      </c>
      <c r="E157" s="36">
        <f>SUMIFS(СВЦЭМ!$D$39:$D$782,СВЦЭМ!$A$39:$A$782,$A157,СВЦЭМ!$B$39:$B$782,E$155)+'СЕТ СН'!$I$14+СВЦЭМ!$D$10+'СЕТ СН'!$I$6-'СЕТ СН'!$I$26</f>
        <v>2421.3747099299999</v>
      </c>
      <c r="F157" s="36">
        <f>SUMIFS(СВЦЭМ!$D$39:$D$782,СВЦЭМ!$A$39:$A$782,$A157,СВЦЭМ!$B$39:$B$782,F$155)+'СЕТ СН'!$I$14+СВЦЭМ!$D$10+'СЕТ СН'!$I$6-'СЕТ СН'!$I$26</f>
        <v>2449.9098959100002</v>
      </c>
      <c r="G157" s="36">
        <f>SUMIFS(СВЦЭМ!$D$39:$D$782,СВЦЭМ!$A$39:$A$782,$A157,СВЦЭМ!$B$39:$B$782,G$155)+'СЕТ СН'!$I$14+СВЦЭМ!$D$10+'СЕТ СН'!$I$6-'СЕТ СН'!$I$26</f>
        <v>2436.5098957800001</v>
      </c>
      <c r="H157" s="36">
        <f>SUMIFS(СВЦЭМ!$D$39:$D$782,СВЦЭМ!$A$39:$A$782,$A157,СВЦЭМ!$B$39:$B$782,H$155)+'СЕТ СН'!$I$14+СВЦЭМ!$D$10+'СЕТ СН'!$I$6-'СЕТ СН'!$I$26</f>
        <v>2374.1702499900002</v>
      </c>
      <c r="I157" s="36">
        <f>SUMIFS(СВЦЭМ!$D$39:$D$782,СВЦЭМ!$A$39:$A$782,$A157,СВЦЭМ!$B$39:$B$782,I$155)+'СЕТ СН'!$I$14+СВЦЭМ!$D$10+'СЕТ СН'!$I$6-'СЕТ СН'!$I$26</f>
        <v>2236.2215951600001</v>
      </c>
      <c r="J157" s="36">
        <f>SUMIFS(СВЦЭМ!$D$39:$D$782,СВЦЭМ!$A$39:$A$782,$A157,СВЦЭМ!$B$39:$B$782,J$155)+'СЕТ СН'!$I$14+СВЦЭМ!$D$10+'СЕТ СН'!$I$6-'СЕТ СН'!$I$26</f>
        <v>2117.4077316399998</v>
      </c>
      <c r="K157" s="36">
        <f>SUMIFS(СВЦЭМ!$D$39:$D$782,СВЦЭМ!$A$39:$A$782,$A157,СВЦЭМ!$B$39:$B$782,K$155)+'СЕТ СН'!$I$14+СВЦЭМ!$D$10+'СЕТ СН'!$I$6-'СЕТ СН'!$I$26</f>
        <v>2103.2473464499999</v>
      </c>
      <c r="L157" s="36">
        <f>SUMIFS(СВЦЭМ!$D$39:$D$782,СВЦЭМ!$A$39:$A$782,$A157,СВЦЭМ!$B$39:$B$782,L$155)+'СЕТ СН'!$I$14+СВЦЭМ!$D$10+'СЕТ СН'!$I$6-'СЕТ СН'!$I$26</f>
        <v>2083.29607949</v>
      </c>
      <c r="M157" s="36">
        <f>SUMIFS(СВЦЭМ!$D$39:$D$782,СВЦЭМ!$A$39:$A$782,$A157,СВЦЭМ!$B$39:$B$782,M$155)+'СЕТ СН'!$I$14+СВЦЭМ!$D$10+'СЕТ СН'!$I$6-'СЕТ СН'!$I$26</f>
        <v>2055.5237664799997</v>
      </c>
      <c r="N157" s="36">
        <f>SUMIFS(СВЦЭМ!$D$39:$D$782,СВЦЭМ!$A$39:$A$782,$A157,СВЦЭМ!$B$39:$B$782,N$155)+'СЕТ СН'!$I$14+СВЦЭМ!$D$10+'СЕТ СН'!$I$6-'СЕТ СН'!$I$26</f>
        <v>2028.69784695</v>
      </c>
      <c r="O157" s="36">
        <f>SUMIFS(СВЦЭМ!$D$39:$D$782,СВЦЭМ!$A$39:$A$782,$A157,СВЦЭМ!$B$39:$B$782,O$155)+'СЕТ СН'!$I$14+СВЦЭМ!$D$10+'СЕТ СН'!$I$6-'СЕТ СН'!$I$26</f>
        <v>1925.6419518300002</v>
      </c>
      <c r="P157" s="36">
        <f>SUMIFS(СВЦЭМ!$D$39:$D$782,СВЦЭМ!$A$39:$A$782,$A157,СВЦЭМ!$B$39:$B$782,P$155)+'СЕТ СН'!$I$14+СВЦЭМ!$D$10+'СЕТ СН'!$I$6-'СЕТ СН'!$I$26</f>
        <v>1972.61731689</v>
      </c>
      <c r="Q157" s="36">
        <f>SUMIFS(СВЦЭМ!$D$39:$D$782,СВЦЭМ!$A$39:$A$782,$A157,СВЦЭМ!$B$39:$B$782,Q$155)+'СЕТ СН'!$I$14+СВЦЭМ!$D$10+'СЕТ СН'!$I$6-'СЕТ СН'!$I$26</f>
        <v>1997.24237191</v>
      </c>
      <c r="R157" s="36">
        <f>SUMIFS(СВЦЭМ!$D$39:$D$782,СВЦЭМ!$A$39:$A$782,$A157,СВЦЭМ!$B$39:$B$782,R$155)+'СЕТ СН'!$I$14+СВЦЭМ!$D$10+'СЕТ СН'!$I$6-'СЕТ СН'!$I$26</f>
        <v>2015.7872818800001</v>
      </c>
      <c r="S157" s="36">
        <f>SUMIFS(СВЦЭМ!$D$39:$D$782,СВЦЭМ!$A$39:$A$782,$A157,СВЦЭМ!$B$39:$B$782,S$155)+'СЕТ СН'!$I$14+СВЦЭМ!$D$10+'СЕТ СН'!$I$6-'СЕТ СН'!$I$26</f>
        <v>2026.8996600200001</v>
      </c>
      <c r="T157" s="36">
        <f>SUMIFS(СВЦЭМ!$D$39:$D$782,СВЦЭМ!$A$39:$A$782,$A157,СВЦЭМ!$B$39:$B$782,T$155)+'СЕТ СН'!$I$14+СВЦЭМ!$D$10+'СЕТ СН'!$I$6-'СЕТ СН'!$I$26</f>
        <v>2053.6797128400003</v>
      </c>
      <c r="U157" s="36">
        <f>SUMIFS(СВЦЭМ!$D$39:$D$782,СВЦЭМ!$A$39:$A$782,$A157,СВЦЭМ!$B$39:$B$782,U$155)+'СЕТ СН'!$I$14+СВЦЭМ!$D$10+'СЕТ СН'!$I$6-'СЕТ СН'!$I$26</f>
        <v>2070.0980569000003</v>
      </c>
      <c r="V157" s="36">
        <f>SUMIFS(СВЦЭМ!$D$39:$D$782,СВЦЭМ!$A$39:$A$782,$A157,СВЦЭМ!$B$39:$B$782,V$155)+'СЕТ СН'!$I$14+СВЦЭМ!$D$10+'СЕТ СН'!$I$6-'СЕТ СН'!$I$26</f>
        <v>2105.0855367599997</v>
      </c>
      <c r="W157" s="36">
        <f>SUMIFS(СВЦЭМ!$D$39:$D$782,СВЦЭМ!$A$39:$A$782,$A157,СВЦЭМ!$B$39:$B$782,W$155)+'СЕТ СН'!$I$14+СВЦЭМ!$D$10+'СЕТ СН'!$I$6-'СЕТ СН'!$I$26</f>
        <v>2087.4636425400004</v>
      </c>
      <c r="X157" s="36">
        <f>SUMIFS(СВЦЭМ!$D$39:$D$782,СВЦЭМ!$A$39:$A$782,$A157,СВЦЭМ!$B$39:$B$782,X$155)+'СЕТ СН'!$I$14+СВЦЭМ!$D$10+'СЕТ СН'!$I$6-'СЕТ СН'!$I$26</f>
        <v>2075.08630636</v>
      </c>
      <c r="Y157" s="36">
        <f>SUMIFS(СВЦЭМ!$D$39:$D$782,СВЦЭМ!$A$39:$A$782,$A157,СВЦЭМ!$B$39:$B$782,Y$155)+'СЕТ СН'!$I$14+СВЦЭМ!$D$10+'СЕТ СН'!$I$6-'СЕТ СН'!$I$26</f>
        <v>2132.45185627</v>
      </c>
    </row>
    <row r="158" spans="1:27" ht="15.75" x14ac:dyDescent="0.2">
      <c r="A158" s="35">
        <f t="shared" ref="A158:A186" si="4">A157+1</f>
        <v>45141</v>
      </c>
      <c r="B158" s="36">
        <f>SUMIFS(СВЦЭМ!$D$39:$D$782,СВЦЭМ!$A$39:$A$782,$A158,СВЦЭМ!$B$39:$B$782,B$155)+'СЕТ СН'!$I$14+СВЦЭМ!$D$10+'СЕТ СН'!$I$6-'СЕТ СН'!$I$26</f>
        <v>2282.1656036900004</v>
      </c>
      <c r="C158" s="36">
        <f>SUMIFS(СВЦЭМ!$D$39:$D$782,СВЦЭМ!$A$39:$A$782,$A158,СВЦЭМ!$B$39:$B$782,C$155)+'СЕТ СН'!$I$14+СВЦЭМ!$D$10+'СЕТ СН'!$I$6-'СЕТ СН'!$I$26</f>
        <v>2380.7116041600002</v>
      </c>
      <c r="D158" s="36">
        <f>SUMIFS(СВЦЭМ!$D$39:$D$782,СВЦЭМ!$A$39:$A$782,$A158,СВЦЭМ!$B$39:$B$782,D$155)+'СЕТ СН'!$I$14+СВЦЭМ!$D$10+'СЕТ СН'!$I$6-'СЕТ СН'!$I$26</f>
        <v>2396.5039234400001</v>
      </c>
      <c r="E158" s="36">
        <f>SUMIFS(СВЦЭМ!$D$39:$D$782,СВЦЭМ!$A$39:$A$782,$A158,СВЦЭМ!$B$39:$B$782,E$155)+'СЕТ СН'!$I$14+СВЦЭМ!$D$10+'СЕТ СН'!$I$6-'СЕТ СН'!$I$26</f>
        <v>2420.1217039900002</v>
      </c>
      <c r="F158" s="36">
        <f>SUMIFS(СВЦЭМ!$D$39:$D$782,СВЦЭМ!$A$39:$A$782,$A158,СВЦЭМ!$B$39:$B$782,F$155)+'СЕТ СН'!$I$14+СВЦЭМ!$D$10+'СЕТ СН'!$I$6-'СЕТ СН'!$I$26</f>
        <v>2422.1573268000002</v>
      </c>
      <c r="G158" s="36">
        <f>SUMIFS(СВЦЭМ!$D$39:$D$782,СВЦЭМ!$A$39:$A$782,$A158,СВЦЭМ!$B$39:$B$782,G$155)+'СЕТ СН'!$I$14+СВЦЭМ!$D$10+'СЕТ СН'!$I$6-'СЕТ СН'!$I$26</f>
        <v>2423.4730035500002</v>
      </c>
      <c r="H158" s="36">
        <f>SUMIFS(СВЦЭМ!$D$39:$D$782,СВЦЭМ!$A$39:$A$782,$A158,СВЦЭМ!$B$39:$B$782,H$155)+'СЕТ СН'!$I$14+СВЦЭМ!$D$10+'СЕТ СН'!$I$6-'СЕТ СН'!$I$26</f>
        <v>2371.7585470200002</v>
      </c>
      <c r="I158" s="36">
        <f>SUMIFS(СВЦЭМ!$D$39:$D$782,СВЦЭМ!$A$39:$A$782,$A158,СВЦЭМ!$B$39:$B$782,I$155)+'СЕТ СН'!$I$14+СВЦЭМ!$D$10+'СЕТ СН'!$I$6-'СЕТ СН'!$I$26</f>
        <v>2269.2269097799999</v>
      </c>
      <c r="J158" s="36">
        <f>SUMIFS(СВЦЭМ!$D$39:$D$782,СВЦЭМ!$A$39:$A$782,$A158,СВЦЭМ!$B$39:$B$782,J$155)+'СЕТ СН'!$I$14+СВЦЭМ!$D$10+'СЕТ СН'!$I$6-'СЕТ СН'!$I$26</f>
        <v>2145.4953788399998</v>
      </c>
      <c r="K158" s="36">
        <f>SUMIFS(СВЦЭМ!$D$39:$D$782,СВЦЭМ!$A$39:$A$782,$A158,СВЦЭМ!$B$39:$B$782,K$155)+'СЕТ СН'!$I$14+СВЦЭМ!$D$10+'СЕТ СН'!$I$6-'СЕТ СН'!$I$26</f>
        <v>2140.6062326400001</v>
      </c>
      <c r="L158" s="36">
        <f>SUMIFS(СВЦЭМ!$D$39:$D$782,СВЦЭМ!$A$39:$A$782,$A158,СВЦЭМ!$B$39:$B$782,L$155)+'СЕТ СН'!$I$14+СВЦЭМ!$D$10+'СЕТ СН'!$I$6-'СЕТ СН'!$I$26</f>
        <v>2113.1116643699997</v>
      </c>
      <c r="M158" s="36">
        <f>SUMIFS(СВЦЭМ!$D$39:$D$782,СВЦЭМ!$A$39:$A$782,$A158,СВЦЭМ!$B$39:$B$782,M$155)+'СЕТ СН'!$I$14+СВЦЭМ!$D$10+'СЕТ СН'!$I$6-'СЕТ СН'!$I$26</f>
        <v>2097.51426072</v>
      </c>
      <c r="N158" s="36">
        <f>SUMIFS(СВЦЭМ!$D$39:$D$782,СВЦЭМ!$A$39:$A$782,$A158,СВЦЭМ!$B$39:$B$782,N$155)+'СЕТ СН'!$I$14+СВЦЭМ!$D$10+'СЕТ СН'!$I$6-'СЕТ СН'!$I$26</f>
        <v>2105.55138979</v>
      </c>
      <c r="O158" s="36">
        <f>SUMIFS(СВЦЭМ!$D$39:$D$782,СВЦЭМ!$A$39:$A$782,$A158,СВЦЭМ!$B$39:$B$782,O$155)+'СЕТ СН'!$I$14+СВЦЭМ!$D$10+'СЕТ СН'!$I$6-'СЕТ СН'!$I$26</f>
        <v>2103.0298744299998</v>
      </c>
      <c r="P158" s="36">
        <f>SUMIFS(СВЦЭМ!$D$39:$D$782,СВЦЭМ!$A$39:$A$782,$A158,СВЦЭМ!$B$39:$B$782,P$155)+'СЕТ СН'!$I$14+СВЦЭМ!$D$10+'СЕТ СН'!$I$6-'СЕТ СН'!$I$26</f>
        <v>2101.6312363300003</v>
      </c>
      <c r="Q158" s="36">
        <f>SUMIFS(СВЦЭМ!$D$39:$D$782,СВЦЭМ!$A$39:$A$782,$A158,СВЦЭМ!$B$39:$B$782,Q$155)+'СЕТ СН'!$I$14+СВЦЭМ!$D$10+'СЕТ СН'!$I$6-'СЕТ СН'!$I$26</f>
        <v>2105.89053728</v>
      </c>
      <c r="R158" s="36">
        <f>SUMIFS(СВЦЭМ!$D$39:$D$782,СВЦЭМ!$A$39:$A$782,$A158,СВЦЭМ!$B$39:$B$782,R$155)+'СЕТ СН'!$I$14+СВЦЭМ!$D$10+'СЕТ СН'!$I$6-'СЕТ СН'!$I$26</f>
        <v>2107.7165390099999</v>
      </c>
      <c r="S158" s="36">
        <f>SUMIFS(СВЦЭМ!$D$39:$D$782,СВЦЭМ!$A$39:$A$782,$A158,СВЦЭМ!$B$39:$B$782,S$155)+'СЕТ СН'!$I$14+СВЦЭМ!$D$10+'СЕТ СН'!$I$6-'СЕТ СН'!$I$26</f>
        <v>2099.4814383600001</v>
      </c>
      <c r="T158" s="36">
        <f>SUMIFS(СВЦЭМ!$D$39:$D$782,СВЦЭМ!$A$39:$A$782,$A158,СВЦЭМ!$B$39:$B$782,T$155)+'СЕТ СН'!$I$14+СВЦЭМ!$D$10+'СЕТ СН'!$I$6-'СЕТ СН'!$I$26</f>
        <v>2125.71614993</v>
      </c>
      <c r="U158" s="36">
        <f>SUMIFS(СВЦЭМ!$D$39:$D$782,СВЦЭМ!$A$39:$A$782,$A158,СВЦЭМ!$B$39:$B$782,U$155)+'СЕТ СН'!$I$14+СВЦЭМ!$D$10+'СЕТ СН'!$I$6-'СЕТ СН'!$I$26</f>
        <v>2140.5971020400002</v>
      </c>
      <c r="V158" s="36">
        <f>SUMIFS(СВЦЭМ!$D$39:$D$782,СВЦЭМ!$A$39:$A$782,$A158,СВЦЭМ!$B$39:$B$782,V$155)+'СЕТ СН'!$I$14+СВЦЭМ!$D$10+'СЕТ СН'!$I$6-'СЕТ СН'!$I$26</f>
        <v>2143.6908428400002</v>
      </c>
      <c r="W158" s="36">
        <f>SUMIFS(СВЦЭМ!$D$39:$D$782,СВЦЭМ!$A$39:$A$782,$A158,СВЦЭМ!$B$39:$B$782,W$155)+'СЕТ СН'!$I$14+СВЦЭМ!$D$10+'СЕТ СН'!$I$6-'СЕТ СН'!$I$26</f>
        <v>2108.6293286099999</v>
      </c>
      <c r="X158" s="36">
        <f>SUMIFS(СВЦЭМ!$D$39:$D$782,СВЦЭМ!$A$39:$A$782,$A158,СВЦЭМ!$B$39:$B$782,X$155)+'СЕТ СН'!$I$14+СВЦЭМ!$D$10+'СЕТ СН'!$I$6-'СЕТ СН'!$I$26</f>
        <v>2170.1526116699997</v>
      </c>
      <c r="Y158" s="36">
        <f>SUMIFS(СВЦЭМ!$D$39:$D$782,СВЦЭМ!$A$39:$A$782,$A158,СВЦЭМ!$B$39:$B$782,Y$155)+'СЕТ СН'!$I$14+СВЦЭМ!$D$10+'СЕТ СН'!$I$6-'СЕТ СН'!$I$26</f>
        <v>2293.2173809300002</v>
      </c>
    </row>
    <row r="159" spans="1:27" ht="15.75" x14ac:dyDescent="0.2">
      <c r="A159" s="35">
        <f t="shared" si="4"/>
        <v>45142</v>
      </c>
      <c r="B159" s="36">
        <f>SUMIFS(СВЦЭМ!$D$39:$D$782,СВЦЭМ!$A$39:$A$782,$A159,СВЦЭМ!$B$39:$B$782,B$155)+'СЕТ СН'!$I$14+СВЦЭМ!$D$10+'СЕТ СН'!$I$6-'СЕТ СН'!$I$26</f>
        <v>2314.1290435600004</v>
      </c>
      <c r="C159" s="36">
        <f>SUMIFS(СВЦЭМ!$D$39:$D$782,СВЦЭМ!$A$39:$A$782,$A159,СВЦЭМ!$B$39:$B$782,C$155)+'СЕТ СН'!$I$14+СВЦЭМ!$D$10+'СЕТ СН'!$I$6-'СЕТ СН'!$I$26</f>
        <v>2409.85734069</v>
      </c>
      <c r="D159" s="36">
        <f>SUMIFS(СВЦЭМ!$D$39:$D$782,СВЦЭМ!$A$39:$A$782,$A159,СВЦЭМ!$B$39:$B$782,D$155)+'СЕТ СН'!$I$14+СВЦЭМ!$D$10+'СЕТ СН'!$I$6-'СЕТ СН'!$I$26</f>
        <v>2450.2748797599997</v>
      </c>
      <c r="E159" s="36">
        <f>SUMIFS(СВЦЭМ!$D$39:$D$782,СВЦЭМ!$A$39:$A$782,$A159,СВЦЭМ!$B$39:$B$782,E$155)+'СЕТ СН'!$I$14+СВЦЭМ!$D$10+'СЕТ СН'!$I$6-'СЕТ СН'!$I$26</f>
        <v>2514.4435996100001</v>
      </c>
      <c r="F159" s="36">
        <f>SUMIFS(СВЦЭМ!$D$39:$D$782,СВЦЭМ!$A$39:$A$782,$A159,СВЦЭМ!$B$39:$B$782,F$155)+'СЕТ СН'!$I$14+СВЦЭМ!$D$10+'СЕТ СН'!$I$6-'СЕТ СН'!$I$26</f>
        <v>2521.0865230099998</v>
      </c>
      <c r="G159" s="36">
        <f>SUMIFS(СВЦЭМ!$D$39:$D$782,СВЦЭМ!$A$39:$A$782,$A159,СВЦЭМ!$B$39:$B$782,G$155)+'СЕТ СН'!$I$14+СВЦЭМ!$D$10+'СЕТ СН'!$I$6-'СЕТ СН'!$I$26</f>
        <v>2517.3935515499998</v>
      </c>
      <c r="H159" s="36">
        <f>SUMIFS(СВЦЭМ!$D$39:$D$782,СВЦЭМ!$A$39:$A$782,$A159,СВЦЭМ!$B$39:$B$782,H$155)+'СЕТ СН'!$I$14+СВЦЭМ!$D$10+'СЕТ СН'!$I$6-'СЕТ СН'!$I$26</f>
        <v>2464.6691966799999</v>
      </c>
      <c r="I159" s="36">
        <f>SUMIFS(СВЦЭМ!$D$39:$D$782,СВЦЭМ!$A$39:$A$782,$A159,СВЦЭМ!$B$39:$B$782,I$155)+'СЕТ СН'!$I$14+СВЦЭМ!$D$10+'СЕТ СН'!$I$6-'СЕТ СН'!$I$26</f>
        <v>2324.12524171</v>
      </c>
      <c r="J159" s="36">
        <f>SUMIFS(СВЦЭМ!$D$39:$D$782,СВЦЭМ!$A$39:$A$782,$A159,СВЦЭМ!$B$39:$B$782,J$155)+'СЕТ СН'!$I$14+СВЦЭМ!$D$10+'СЕТ СН'!$I$6-'СЕТ СН'!$I$26</f>
        <v>2212.0597748099999</v>
      </c>
      <c r="K159" s="36">
        <f>SUMIFS(СВЦЭМ!$D$39:$D$782,СВЦЭМ!$A$39:$A$782,$A159,СВЦЭМ!$B$39:$B$782,K$155)+'СЕТ СН'!$I$14+СВЦЭМ!$D$10+'СЕТ СН'!$I$6-'СЕТ СН'!$I$26</f>
        <v>2172.5219405100001</v>
      </c>
      <c r="L159" s="36">
        <f>SUMIFS(СВЦЭМ!$D$39:$D$782,СВЦЭМ!$A$39:$A$782,$A159,СВЦЭМ!$B$39:$B$782,L$155)+'СЕТ СН'!$I$14+СВЦЭМ!$D$10+'СЕТ СН'!$I$6-'СЕТ СН'!$I$26</f>
        <v>2118.9851090299999</v>
      </c>
      <c r="M159" s="36">
        <f>SUMIFS(СВЦЭМ!$D$39:$D$782,СВЦЭМ!$A$39:$A$782,$A159,СВЦЭМ!$B$39:$B$782,M$155)+'СЕТ СН'!$I$14+СВЦЭМ!$D$10+'СЕТ СН'!$I$6-'СЕТ СН'!$I$26</f>
        <v>2110.1658015100002</v>
      </c>
      <c r="N159" s="36">
        <f>SUMIFS(СВЦЭМ!$D$39:$D$782,СВЦЭМ!$A$39:$A$782,$A159,СВЦЭМ!$B$39:$B$782,N$155)+'СЕТ СН'!$I$14+СВЦЭМ!$D$10+'СЕТ СН'!$I$6-'СЕТ СН'!$I$26</f>
        <v>2106.58969802</v>
      </c>
      <c r="O159" s="36">
        <f>SUMIFS(СВЦЭМ!$D$39:$D$782,СВЦЭМ!$A$39:$A$782,$A159,СВЦЭМ!$B$39:$B$782,O$155)+'СЕТ СН'!$I$14+СВЦЭМ!$D$10+'СЕТ СН'!$I$6-'СЕТ СН'!$I$26</f>
        <v>2073.9726247899998</v>
      </c>
      <c r="P159" s="36">
        <f>SUMIFS(СВЦЭМ!$D$39:$D$782,СВЦЭМ!$A$39:$A$782,$A159,СВЦЭМ!$B$39:$B$782,P$155)+'СЕТ СН'!$I$14+СВЦЭМ!$D$10+'СЕТ СН'!$I$6-'СЕТ СН'!$I$26</f>
        <v>2062.8986843800003</v>
      </c>
      <c r="Q159" s="36">
        <f>SUMIFS(СВЦЭМ!$D$39:$D$782,СВЦЭМ!$A$39:$A$782,$A159,СВЦЭМ!$B$39:$B$782,Q$155)+'СЕТ СН'!$I$14+СВЦЭМ!$D$10+'СЕТ СН'!$I$6-'СЕТ СН'!$I$26</f>
        <v>2064.8253741999997</v>
      </c>
      <c r="R159" s="36">
        <f>SUMIFS(СВЦЭМ!$D$39:$D$782,СВЦЭМ!$A$39:$A$782,$A159,СВЦЭМ!$B$39:$B$782,R$155)+'СЕТ СН'!$I$14+СВЦЭМ!$D$10+'СЕТ СН'!$I$6-'СЕТ СН'!$I$26</f>
        <v>2083.7967973599998</v>
      </c>
      <c r="S159" s="36">
        <f>SUMIFS(СВЦЭМ!$D$39:$D$782,СВЦЭМ!$A$39:$A$782,$A159,СВЦЭМ!$B$39:$B$782,S$155)+'СЕТ СН'!$I$14+СВЦЭМ!$D$10+'СЕТ СН'!$I$6-'СЕТ СН'!$I$26</f>
        <v>2061.7336951699999</v>
      </c>
      <c r="T159" s="36">
        <f>SUMIFS(СВЦЭМ!$D$39:$D$782,СВЦЭМ!$A$39:$A$782,$A159,СВЦЭМ!$B$39:$B$782,T$155)+'СЕТ СН'!$I$14+СВЦЭМ!$D$10+'СЕТ СН'!$I$6-'СЕТ СН'!$I$26</f>
        <v>2081.3193099600003</v>
      </c>
      <c r="U159" s="36">
        <f>SUMIFS(СВЦЭМ!$D$39:$D$782,СВЦЭМ!$A$39:$A$782,$A159,СВЦЭМ!$B$39:$B$782,U$155)+'СЕТ СН'!$I$14+СВЦЭМ!$D$10+'СЕТ СН'!$I$6-'СЕТ СН'!$I$26</f>
        <v>2093.8967794800001</v>
      </c>
      <c r="V159" s="36">
        <f>SUMIFS(СВЦЭМ!$D$39:$D$782,СВЦЭМ!$A$39:$A$782,$A159,СВЦЭМ!$B$39:$B$782,V$155)+'СЕТ СН'!$I$14+СВЦЭМ!$D$10+'СЕТ СН'!$I$6-'СЕТ СН'!$I$26</f>
        <v>2106.2672206900002</v>
      </c>
      <c r="W159" s="36">
        <f>SUMIFS(СВЦЭМ!$D$39:$D$782,СВЦЭМ!$A$39:$A$782,$A159,СВЦЭМ!$B$39:$B$782,W$155)+'СЕТ СН'!$I$14+СВЦЭМ!$D$10+'СЕТ СН'!$I$6-'СЕТ СН'!$I$26</f>
        <v>2080.2184908300001</v>
      </c>
      <c r="X159" s="36">
        <f>SUMIFS(СВЦЭМ!$D$39:$D$782,СВЦЭМ!$A$39:$A$782,$A159,СВЦЭМ!$B$39:$B$782,X$155)+'СЕТ СН'!$I$14+СВЦЭМ!$D$10+'СЕТ СН'!$I$6-'СЕТ СН'!$I$26</f>
        <v>2142.06627063</v>
      </c>
      <c r="Y159" s="36">
        <f>SUMIFS(СВЦЭМ!$D$39:$D$782,СВЦЭМ!$A$39:$A$782,$A159,СВЦЭМ!$B$39:$B$782,Y$155)+'СЕТ СН'!$I$14+СВЦЭМ!$D$10+'СЕТ СН'!$I$6-'СЕТ СН'!$I$26</f>
        <v>2370.4662243100001</v>
      </c>
    </row>
    <row r="160" spans="1:27" ht="15.75" x14ac:dyDescent="0.2">
      <c r="A160" s="35">
        <f t="shared" si="4"/>
        <v>45143</v>
      </c>
      <c r="B160" s="36">
        <f>SUMIFS(СВЦЭМ!$D$39:$D$782,СВЦЭМ!$A$39:$A$782,$A160,СВЦЭМ!$B$39:$B$782,B$155)+'СЕТ СН'!$I$14+СВЦЭМ!$D$10+'СЕТ СН'!$I$6-'СЕТ СН'!$I$26</f>
        <v>2291.4004067400001</v>
      </c>
      <c r="C160" s="36">
        <f>SUMIFS(СВЦЭМ!$D$39:$D$782,СВЦЭМ!$A$39:$A$782,$A160,СВЦЭМ!$B$39:$B$782,C$155)+'СЕТ СН'!$I$14+СВЦЭМ!$D$10+'СЕТ СН'!$I$6-'СЕТ СН'!$I$26</f>
        <v>2369.8381820300001</v>
      </c>
      <c r="D160" s="36">
        <f>SUMIFS(СВЦЭМ!$D$39:$D$782,СВЦЭМ!$A$39:$A$782,$A160,СВЦЭМ!$B$39:$B$782,D$155)+'СЕТ СН'!$I$14+СВЦЭМ!$D$10+'СЕТ СН'!$I$6-'СЕТ СН'!$I$26</f>
        <v>2420.2815927299998</v>
      </c>
      <c r="E160" s="36">
        <f>SUMIFS(СВЦЭМ!$D$39:$D$782,СВЦЭМ!$A$39:$A$782,$A160,СВЦЭМ!$B$39:$B$782,E$155)+'СЕТ СН'!$I$14+СВЦЭМ!$D$10+'СЕТ СН'!$I$6-'СЕТ СН'!$I$26</f>
        <v>2462.83678272</v>
      </c>
      <c r="F160" s="36">
        <f>SUMIFS(СВЦЭМ!$D$39:$D$782,СВЦЭМ!$A$39:$A$782,$A160,СВЦЭМ!$B$39:$B$782,F$155)+'СЕТ СН'!$I$14+СВЦЭМ!$D$10+'СЕТ СН'!$I$6-'СЕТ СН'!$I$26</f>
        <v>2464.5061110500001</v>
      </c>
      <c r="G160" s="36">
        <f>SUMIFS(СВЦЭМ!$D$39:$D$782,СВЦЭМ!$A$39:$A$782,$A160,СВЦЭМ!$B$39:$B$782,G$155)+'СЕТ СН'!$I$14+СВЦЭМ!$D$10+'СЕТ СН'!$I$6-'СЕТ СН'!$I$26</f>
        <v>2455.3973981999998</v>
      </c>
      <c r="H160" s="36">
        <f>SUMIFS(СВЦЭМ!$D$39:$D$782,СВЦЭМ!$A$39:$A$782,$A160,СВЦЭМ!$B$39:$B$782,H$155)+'СЕТ СН'!$I$14+СВЦЭМ!$D$10+'СЕТ СН'!$I$6-'СЕТ СН'!$I$26</f>
        <v>2432.2105863699999</v>
      </c>
      <c r="I160" s="36">
        <f>SUMIFS(СВЦЭМ!$D$39:$D$782,СВЦЭМ!$A$39:$A$782,$A160,СВЦЭМ!$B$39:$B$782,I$155)+'СЕТ СН'!$I$14+СВЦЭМ!$D$10+'СЕТ СН'!$I$6-'СЕТ СН'!$I$26</f>
        <v>2336.2668776099999</v>
      </c>
      <c r="J160" s="36">
        <f>SUMIFS(СВЦЭМ!$D$39:$D$782,СВЦЭМ!$A$39:$A$782,$A160,СВЦЭМ!$B$39:$B$782,J$155)+'СЕТ СН'!$I$14+СВЦЭМ!$D$10+'СЕТ СН'!$I$6-'СЕТ СН'!$I$26</f>
        <v>2227.85784728</v>
      </c>
      <c r="K160" s="36">
        <f>SUMIFS(СВЦЭМ!$D$39:$D$782,СВЦЭМ!$A$39:$A$782,$A160,СВЦЭМ!$B$39:$B$782,K$155)+'СЕТ СН'!$I$14+СВЦЭМ!$D$10+'СЕТ СН'!$I$6-'СЕТ СН'!$I$26</f>
        <v>2150.0044659800001</v>
      </c>
      <c r="L160" s="36">
        <f>SUMIFS(СВЦЭМ!$D$39:$D$782,СВЦЭМ!$A$39:$A$782,$A160,СВЦЭМ!$B$39:$B$782,L$155)+'СЕТ СН'!$I$14+СВЦЭМ!$D$10+'СЕТ СН'!$I$6-'СЕТ СН'!$I$26</f>
        <v>2086.3101890500002</v>
      </c>
      <c r="M160" s="36">
        <f>SUMIFS(СВЦЭМ!$D$39:$D$782,СВЦЭМ!$A$39:$A$782,$A160,СВЦЭМ!$B$39:$B$782,M$155)+'СЕТ СН'!$I$14+СВЦЭМ!$D$10+'СЕТ СН'!$I$6-'СЕТ СН'!$I$26</f>
        <v>2047.1940657100001</v>
      </c>
      <c r="N160" s="36">
        <f>SUMIFS(СВЦЭМ!$D$39:$D$782,СВЦЭМ!$A$39:$A$782,$A160,СВЦЭМ!$B$39:$B$782,N$155)+'СЕТ СН'!$I$14+СВЦЭМ!$D$10+'СЕТ СН'!$I$6-'СЕТ СН'!$I$26</f>
        <v>2042.91475913</v>
      </c>
      <c r="O160" s="36">
        <f>SUMIFS(СВЦЭМ!$D$39:$D$782,СВЦЭМ!$A$39:$A$782,$A160,СВЦЭМ!$B$39:$B$782,O$155)+'СЕТ СН'!$I$14+СВЦЭМ!$D$10+'СЕТ СН'!$I$6-'СЕТ СН'!$I$26</f>
        <v>2045.0209268800002</v>
      </c>
      <c r="P160" s="36">
        <f>SUMIFS(СВЦЭМ!$D$39:$D$782,СВЦЭМ!$A$39:$A$782,$A160,СВЦЭМ!$B$39:$B$782,P$155)+'СЕТ СН'!$I$14+СВЦЭМ!$D$10+'СЕТ СН'!$I$6-'СЕТ СН'!$I$26</f>
        <v>2054.1437700500001</v>
      </c>
      <c r="Q160" s="36">
        <f>SUMIFS(СВЦЭМ!$D$39:$D$782,СВЦЭМ!$A$39:$A$782,$A160,СВЦЭМ!$B$39:$B$782,Q$155)+'СЕТ СН'!$I$14+СВЦЭМ!$D$10+'СЕТ СН'!$I$6-'СЕТ СН'!$I$26</f>
        <v>2064.98372359</v>
      </c>
      <c r="R160" s="36">
        <f>SUMIFS(СВЦЭМ!$D$39:$D$782,СВЦЭМ!$A$39:$A$782,$A160,СВЦЭМ!$B$39:$B$782,R$155)+'СЕТ СН'!$I$14+СВЦЭМ!$D$10+'СЕТ СН'!$I$6-'СЕТ СН'!$I$26</f>
        <v>2055.9518227899998</v>
      </c>
      <c r="S160" s="36">
        <f>SUMIFS(СВЦЭМ!$D$39:$D$782,СВЦЭМ!$A$39:$A$782,$A160,СВЦЭМ!$B$39:$B$782,S$155)+'СЕТ СН'!$I$14+СВЦЭМ!$D$10+'СЕТ СН'!$I$6-'СЕТ СН'!$I$26</f>
        <v>2036.7440981300001</v>
      </c>
      <c r="T160" s="36">
        <f>SUMIFS(СВЦЭМ!$D$39:$D$782,СВЦЭМ!$A$39:$A$782,$A160,СВЦЭМ!$B$39:$B$782,T$155)+'СЕТ СН'!$I$14+СВЦЭМ!$D$10+'СЕТ СН'!$I$6-'СЕТ СН'!$I$26</f>
        <v>2056.7204898999998</v>
      </c>
      <c r="U160" s="36">
        <f>SUMIFS(СВЦЭМ!$D$39:$D$782,СВЦЭМ!$A$39:$A$782,$A160,СВЦЭМ!$B$39:$B$782,U$155)+'СЕТ СН'!$I$14+СВЦЭМ!$D$10+'СЕТ СН'!$I$6-'СЕТ СН'!$I$26</f>
        <v>2072.1055079799999</v>
      </c>
      <c r="V160" s="36">
        <f>SUMIFS(СВЦЭМ!$D$39:$D$782,СВЦЭМ!$A$39:$A$782,$A160,СВЦЭМ!$B$39:$B$782,V$155)+'СЕТ СН'!$I$14+СВЦЭМ!$D$10+'СЕТ СН'!$I$6-'СЕТ СН'!$I$26</f>
        <v>2086.18773001</v>
      </c>
      <c r="W160" s="36">
        <f>SUMIFS(СВЦЭМ!$D$39:$D$782,СВЦЭМ!$A$39:$A$782,$A160,СВЦЭМ!$B$39:$B$782,W$155)+'СЕТ СН'!$I$14+СВЦЭМ!$D$10+'СЕТ СН'!$I$6-'СЕТ СН'!$I$26</f>
        <v>2060.5501972800002</v>
      </c>
      <c r="X160" s="36">
        <f>SUMIFS(СВЦЭМ!$D$39:$D$782,СВЦЭМ!$A$39:$A$782,$A160,СВЦЭМ!$B$39:$B$782,X$155)+'СЕТ СН'!$I$14+СВЦЭМ!$D$10+'СЕТ СН'!$I$6-'СЕТ СН'!$I$26</f>
        <v>2114.0230296700001</v>
      </c>
      <c r="Y160" s="36">
        <f>SUMIFS(СВЦЭМ!$D$39:$D$782,СВЦЭМ!$A$39:$A$782,$A160,СВЦЭМ!$B$39:$B$782,Y$155)+'СЕТ СН'!$I$14+СВЦЭМ!$D$10+'СЕТ СН'!$I$6-'СЕТ СН'!$I$26</f>
        <v>2186.2250603800003</v>
      </c>
    </row>
    <row r="161" spans="1:25" ht="15.75" x14ac:dyDescent="0.2">
      <c r="A161" s="35">
        <f t="shared" si="4"/>
        <v>45144</v>
      </c>
      <c r="B161" s="36">
        <f>SUMIFS(СВЦЭМ!$D$39:$D$782,СВЦЭМ!$A$39:$A$782,$A161,СВЦЭМ!$B$39:$B$782,B$155)+'СЕТ СН'!$I$14+СВЦЭМ!$D$10+'СЕТ СН'!$I$6-'СЕТ СН'!$I$26</f>
        <v>2272.30868388</v>
      </c>
      <c r="C161" s="36">
        <f>SUMIFS(СВЦЭМ!$D$39:$D$782,СВЦЭМ!$A$39:$A$782,$A161,СВЦЭМ!$B$39:$B$782,C$155)+'СЕТ СН'!$I$14+СВЦЭМ!$D$10+'СЕТ СН'!$I$6-'СЕТ СН'!$I$26</f>
        <v>2284.0131994100002</v>
      </c>
      <c r="D161" s="36">
        <f>SUMIFS(СВЦЭМ!$D$39:$D$782,СВЦЭМ!$A$39:$A$782,$A161,СВЦЭМ!$B$39:$B$782,D$155)+'СЕТ СН'!$I$14+СВЦЭМ!$D$10+'СЕТ СН'!$I$6-'СЕТ СН'!$I$26</f>
        <v>2313.5818590500003</v>
      </c>
      <c r="E161" s="36">
        <f>SUMIFS(СВЦЭМ!$D$39:$D$782,СВЦЭМ!$A$39:$A$782,$A161,СВЦЭМ!$B$39:$B$782,E$155)+'СЕТ СН'!$I$14+СВЦЭМ!$D$10+'СЕТ СН'!$I$6-'СЕТ СН'!$I$26</f>
        <v>2415.5205633699998</v>
      </c>
      <c r="F161" s="36">
        <f>SUMIFS(СВЦЭМ!$D$39:$D$782,СВЦЭМ!$A$39:$A$782,$A161,СВЦЭМ!$B$39:$B$782,F$155)+'СЕТ СН'!$I$14+СВЦЭМ!$D$10+'СЕТ СН'!$I$6-'СЕТ СН'!$I$26</f>
        <v>2440.6553280899998</v>
      </c>
      <c r="G161" s="36">
        <f>SUMIFS(СВЦЭМ!$D$39:$D$782,СВЦЭМ!$A$39:$A$782,$A161,СВЦЭМ!$B$39:$B$782,G$155)+'СЕТ СН'!$I$14+СВЦЭМ!$D$10+'СЕТ СН'!$I$6-'СЕТ СН'!$I$26</f>
        <v>2372.4946977199997</v>
      </c>
      <c r="H161" s="36">
        <f>SUMIFS(СВЦЭМ!$D$39:$D$782,СВЦЭМ!$A$39:$A$782,$A161,СВЦЭМ!$B$39:$B$782,H$155)+'СЕТ СН'!$I$14+СВЦЭМ!$D$10+'СЕТ СН'!$I$6-'СЕТ СН'!$I$26</f>
        <v>2419.2195277400001</v>
      </c>
      <c r="I161" s="36">
        <f>SUMIFS(СВЦЭМ!$D$39:$D$782,СВЦЭМ!$A$39:$A$782,$A161,СВЦЭМ!$B$39:$B$782,I$155)+'СЕТ СН'!$I$14+СВЦЭМ!$D$10+'СЕТ СН'!$I$6-'СЕТ СН'!$I$26</f>
        <v>2344.5983885699998</v>
      </c>
      <c r="J161" s="36">
        <f>SUMIFS(СВЦЭМ!$D$39:$D$782,СВЦЭМ!$A$39:$A$782,$A161,СВЦЭМ!$B$39:$B$782,J$155)+'СЕТ СН'!$I$14+СВЦЭМ!$D$10+'СЕТ СН'!$I$6-'СЕТ СН'!$I$26</f>
        <v>2278.4966287300003</v>
      </c>
      <c r="K161" s="36">
        <f>SUMIFS(СВЦЭМ!$D$39:$D$782,СВЦЭМ!$A$39:$A$782,$A161,СВЦЭМ!$B$39:$B$782,K$155)+'СЕТ СН'!$I$14+СВЦЭМ!$D$10+'СЕТ СН'!$I$6-'СЕТ СН'!$I$26</f>
        <v>2174.2575683800001</v>
      </c>
      <c r="L161" s="36">
        <f>SUMIFS(СВЦЭМ!$D$39:$D$782,СВЦЭМ!$A$39:$A$782,$A161,СВЦЭМ!$B$39:$B$782,L$155)+'СЕТ СН'!$I$14+СВЦЭМ!$D$10+'СЕТ СН'!$I$6-'СЕТ СН'!$I$26</f>
        <v>2104.0071963400001</v>
      </c>
      <c r="M161" s="36">
        <f>SUMIFS(СВЦЭМ!$D$39:$D$782,СВЦЭМ!$A$39:$A$782,$A161,СВЦЭМ!$B$39:$B$782,M$155)+'СЕТ СН'!$I$14+СВЦЭМ!$D$10+'СЕТ СН'!$I$6-'СЕТ СН'!$I$26</f>
        <v>2068.54196903</v>
      </c>
      <c r="N161" s="36">
        <f>SUMIFS(СВЦЭМ!$D$39:$D$782,СВЦЭМ!$A$39:$A$782,$A161,СВЦЭМ!$B$39:$B$782,N$155)+'СЕТ СН'!$I$14+СВЦЭМ!$D$10+'СЕТ СН'!$I$6-'СЕТ СН'!$I$26</f>
        <v>2050.6441450399998</v>
      </c>
      <c r="O161" s="36">
        <f>SUMIFS(СВЦЭМ!$D$39:$D$782,СВЦЭМ!$A$39:$A$782,$A161,СВЦЭМ!$B$39:$B$782,O$155)+'СЕТ СН'!$I$14+СВЦЭМ!$D$10+'СЕТ СН'!$I$6-'СЕТ СН'!$I$26</f>
        <v>2071.2610868700003</v>
      </c>
      <c r="P161" s="36">
        <f>SUMIFS(СВЦЭМ!$D$39:$D$782,СВЦЭМ!$A$39:$A$782,$A161,СВЦЭМ!$B$39:$B$782,P$155)+'СЕТ СН'!$I$14+СВЦЭМ!$D$10+'СЕТ СН'!$I$6-'СЕТ СН'!$I$26</f>
        <v>2074.1248103200001</v>
      </c>
      <c r="Q161" s="36">
        <f>SUMIFS(СВЦЭМ!$D$39:$D$782,СВЦЭМ!$A$39:$A$782,$A161,СВЦЭМ!$B$39:$B$782,Q$155)+'СЕТ СН'!$I$14+СВЦЭМ!$D$10+'СЕТ СН'!$I$6-'СЕТ СН'!$I$26</f>
        <v>2080.90661748</v>
      </c>
      <c r="R161" s="36">
        <f>SUMIFS(СВЦЭМ!$D$39:$D$782,СВЦЭМ!$A$39:$A$782,$A161,СВЦЭМ!$B$39:$B$782,R$155)+'СЕТ СН'!$I$14+СВЦЭМ!$D$10+'СЕТ СН'!$I$6-'СЕТ СН'!$I$26</f>
        <v>2065.2101162400004</v>
      </c>
      <c r="S161" s="36">
        <f>SUMIFS(СВЦЭМ!$D$39:$D$782,СВЦЭМ!$A$39:$A$782,$A161,СВЦЭМ!$B$39:$B$782,S$155)+'СЕТ СН'!$I$14+СВЦЭМ!$D$10+'СЕТ СН'!$I$6-'СЕТ СН'!$I$26</f>
        <v>2047.83045238</v>
      </c>
      <c r="T161" s="36">
        <f>SUMIFS(СВЦЭМ!$D$39:$D$782,СВЦЭМ!$A$39:$A$782,$A161,СВЦЭМ!$B$39:$B$782,T$155)+'СЕТ СН'!$I$14+СВЦЭМ!$D$10+'СЕТ СН'!$I$6-'СЕТ СН'!$I$26</f>
        <v>2062.1434647200003</v>
      </c>
      <c r="U161" s="36">
        <f>SUMIFS(СВЦЭМ!$D$39:$D$782,СВЦЭМ!$A$39:$A$782,$A161,СВЦЭМ!$B$39:$B$782,U$155)+'СЕТ СН'!$I$14+СВЦЭМ!$D$10+'СЕТ СН'!$I$6-'СЕТ СН'!$I$26</f>
        <v>2068.1881267099998</v>
      </c>
      <c r="V161" s="36">
        <f>SUMIFS(СВЦЭМ!$D$39:$D$782,СВЦЭМ!$A$39:$A$782,$A161,СВЦЭМ!$B$39:$B$782,V$155)+'СЕТ СН'!$I$14+СВЦЭМ!$D$10+'СЕТ СН'!$I$6-'СЕТ СН'!$I$26</f>
        <v>2079.23757729</v>
      </c>
      <c r="W161" s="36">
        <f>SUMIFS(СВЦЭМ!$D$39:$D$782,СВЦЭМ!$A$39:$A$782,$A161,СВЦЭМ!$B$39:$B$782,W$155)+'СЕТ СН'!$I$14+СВЦЭМ!$D$10+'СЕТ СН'!$I$6-'СЕТ СН'!$I$26</f>
        <v>2063.20974725</v>
      </c>
      <c r="X161" s="36">
        <f>SUMIFS(СВЦЭМ!$D$39:$D$782,СВЦЭМ!$A$39:$A$782,$A161,СВЦЭМ!$B$39:$B$782,X$155)+'СЕТ СН'!$I$14+СВЦЭМ!$D$10+'СЕТ СН'!$I$6-'СЕТ СН'!$I$26</f>
        <v>2124.2270553899998</v>
      </c>
      <c r="Y161" s="36">
        <f>SUMIFS(СВЦЭМ!$D$39:$D$782,СВЦЭМ!$A$39:$A$782,$A161,СВЦЭМ!$B$39:$B$782,Y$155)+'СЕТ СН'!$I$14+СВЦЭМ!$D$10+'СЕТ СН'!$I$6-'СЕТ СН'!$I$26</f>
        <v>2210.6861643000002</v>
      </c>
    </row>
    <row r="162" spans="1:25" ht="15.75" x14ac:dyDescent="0.2">
      <c r="A162" s="35">
        <f t="shared" si="4"/>
        <v>45145</v>
      </c>
      <c r="B162" s="36">
        <f>SUMIFS(СВЦЭМ!$D$39:$D$782,СВЦЭМ!$A$39:$A$782,$A162,СВЦЭМ!$B$39:$B$782,B$155)+'СЕТ СН'!$I$14+СВЦЭМ!$D$10+'СЕТ СН'!$I$6-'СЕТ СН'!$I$26</f>
        <v>2210.79763972</v>
      </c>
      <c r="C162" s="36">
        <f>SUMIFS(СВЦЭМ!$D$39:$D$782,СВЦЭМ!$A$39:$A$782,$A162,СВЦЭМ!$B$39:$B$782,C$155)+'СЕТ СН'!$I$14+СВЦЭМ!$D$10+'СЕТ СН'!$I$6-'СЕТ СН'!$I$26</f>
        <v>2314.1497285200003</v>
      </c>
      <c r="D162" s="36">
        <f>SUMIFS(СВЦЭМ!$D$39:$D$782,СВЦЭМ!$A$39:$A$782,$A162,СВЦЭМ!$B$39:$B$782,D$155)+'СЕТ СН'!$I$14+СВЦЭМ!$D$10+'СЕТ СН'!$I$6-'СЕТ СН'!$I$26</f>
        <v>2354.49231289</v>
      </c>
      <c r="E162" s="36">
        <f>SUMIFS(СВЦЭМ!$D$39:$D$782,СВЦЭМ!$A$39:$A$782,$A162,СВЦЭМ!$B$39:$B$782,E$155)+'СЕТ СН'!$I$14+СВЦЭМ!$D$10+'СЕТ СН'!$I$6-'СЕТ СН'!$I$26</f>
        <v>2400.7060620000002</v>
      </c>
      <c r="F162" s="36">
        <f>SUMIFS(СВЦЭМ!$D$39:$D$782,СВЦЭМ!$A$39:$A$782,$A162,СВЦЭМ!$B$39:$B$782,F$155)+'СЕТ СН'!$I$14+СВЦЭМ!$D$10+'СЕТ СН'!$I$6-'СЕТ СН'!$I$26</f>
        <v>2397.53713642</v>
      </c>
      <c r="G162" s="36">
        <f>SUMIFS(СВЦЭМ!$D$39:$D$782,СВЦЭМ!$A$39:$A$782,$A162,СВЦЭМ!$B$39:$B$782,G$155)+'СЕТ СН'!$I$14+СВЦЭМ!$D$10+'СЕТ СН'!$I$6-'СЕТ СН'!$I$26</f>
        <v>2400.2218230999997</v>
      </c>
      <c r="H162" s="36">
        <f>SUMIFS(СВЦЭМ!$D$39:$D$782,СВЦЭМ!$A$39:$A$782,$A162,СВЦЭМ!$B$39:$B$782,H$155)+'СЕТ СН'!$I$14+СВЦЭМ!$D$10+'СЕТ СН'!$I$6-'СЕТ СН'!$I$26</f>
        <v>2444.3612994</v>
      </c>
      <c r="I162" s="36">
        <f>SUMIFS(СВЦЭМ!$D$39:$D$782,СВЦЭМ!$A$39:$A$782,$A162,СВЦЭМ!$B$39:$B$782,I$155)+'СЕТ СН'!$I$14+СВЦЭМ!$D$10+'СЕТ СН'!$I$6-'СЕТ СН'!$I$26</f>
        <v>2233.16796849</v>
      </c>
      <c r="J162" s="36">
        <f>SUMIFS(СВЦЭМ!$D$39:$D$782,СВЦЭМ!$A$39:$A$782,$A162,СВЦЭМ!$B$39:$B$782,J$155)+'СЕТ СН'!$I$14+СВЦЭМ!$D$10+'СЕТ СН'!$I$6-'СЕТ СН'!$I$26</f>
        <v>2119.8950339200001</v>
      </c>
      <c r="K162" s="36">
        <f>SUMIFS(СВЦЭМ!$D$39:$D$782,СВЦЭМ!$A$39:$A$782,$A162,СВЦЭМ!$B$39:$B$782,K$155)+'СЕТ СН'!$I$14+СВЦЭМ!$D$10+'СЕТ СН'!$I$6-'СЕТ СН'!$I$26</f>
        <v>2064.3978369900001</v>
      </c>
      <c r="L162" s="36">
        <f>SUMIFS(СВЦЭМ!$D$39:$D$782,СВЦЭМ!$A$39:$A$782,$A162,СВЦЭМ!$B$39:$B$782,L$155)+'СЕТ СН'!$I$14+СВЦЭМ!$D$10+'СЕТ СН'!$I$6-'СЕТ СН'!$I$26</f>
        <v>2009.90174516</v>
      </c>
      <c r="M162" s="36">
        <f>SUMIFS(СВЦЭМ!$D$39:$D$782,СВЦЭМ!$A$39:$A$782,$A162,СВЦЭМ!$B$39:$B$782,M$155)+'СЕТ СН'!$I$14+СВЦЭМ!$D$10+'СЕТ СН'!$I$6-'СЕТ СН'!$I$26</f>
        <v>1983.40879324</v>
      </c>
      <c r="N162" s="36">
        <f>SUMIFS(СВЦЭМ!$D$39:$D$782,СВЦЭМ!$A$39:$A$782,$A162,СВЦЭМ!$B$39:$B$782,N$155)+'СЕТ СН'!$I$14+СВЦЭМ!$D$10+'СЕТ СН'!$I$6-'СЕТ СН'!$I$26</f>
        <v>1984.3975183</v>
      </c>
      <c r="O162" s="36">
        <f>SUMIFS(СВЦЭМ!$D$39:$D$782,СВЦЭМ!$A$39:$A$782,$A162,СВЦЭМ!$B$39:$B$782,O$155)+'СЕТ СН'!$I$14+СВЦЭМ!$D$10+'СЕТ СН'!$I$6-'СЕТ СН'!$I$26</f>
        <v>1987.8144023</v>
      </c>
      <c r="P162" s="36">
        <f>SUMIFS(СВЦЭМ!$D$39:$D$782,СВЦЭМ!$A$39:$A$782,$A162,СВЦЭМ!$B$39:$B$782,P$155)+'СЕТ СН'!$I$14+СВЦЭМ!$D$10+'СЕТ СН'!$I$6-'СЕТ СН'!$I$26</f>
        <v>1990.0079244600001</v>
      </c>
      <c r="Q162" s="36">
        <f>SUMIFS(СВЦЭМ!$D$39:$D$782,СВЦЭМ!$A$39:$A$782,$A162,СВЦЭМ!$B$39:$B$782,Q$155)+'СЕТ СН'!$I$14+СВЦЭМ!$D$10+'СЕТ СН'!$I$6-'СЕТ СН'!$I$26</f>
        <v>1993.75376534</v>
      </c>
      <c r="R162" s="36">
        <f>SUMIFS(СВЦЭМ!$D$39:$D$782,СВЦЭМ!$A$39:$A$782,$A162,СВЦЭМ!$B$39:$B$782,R$155)+'СЕТ СН'!$I$14+СВЦЭМ!$D$10+'СЕТ СН'!$I$6-'СЕТ СН'!$I$26</f>
        <v>2002.42867692</v>
      </c>
      <c r="S162" s="36">
        <f>SUMIFS(СВЦЭМ!$D$39:$D$782,СВЦЭМ!$A$39:$A$782,$A162,СВЦЭМ!$B$39:$B$782,S$155)+'СЕТ СН'!$I$14+СВЦЭМ!$D$10+'СЕТ СН'!$I$6-'СЕТ СН'!$I$26</f>
        <v>1990.8021127300001</v>
      </c>
      <c r="T162" s="36">
        <f>SUMIFS(СВЦЭМ!$D$39:$D$782,СВЦЭМ!$A$39:$A$782,$A162,СВЦЭМ!$B$39:$B$782,T$155)+'СЕТ СН'!$I$14+СВЦЭМ!$D$10+'СЕТ СН'!$I$6-'СЕТ СН'!$I$26</f>
        <v>2000.48430173</v>
      </c>
      <c r="U162" s="36">
        <f>SUMIFS(СВЦЭМ!$D$39:$D$782,СВЦЭМ!$A$39:$A$782,$A162,СВЦЭМ!$B$39:$B$782,U$155)+'СЕТ СН'!$I$14+СВЦЭМ!$D$10+'СЕТ СН'!$I$6-'СЕТ СН'!$I$26</f>
        <v>2001.42540315</v>
      </c>
      <c r="V162" s="36">
        <f>SUMIFS(СВЦЭМ!$D$39:$D$782,СВЦЭМ!$A$39:$A$782,$A162,СВЦЭМ!$B$39:$B$782,V$155)+'СЕТ СН'!$I$14+СВЦЭМ!$D$10+'СЕТ СН'!$I$6-'СЕТ СН'!$I$26</f>
        <v>2013.2159909500001</v>
      </c>
      <c r="W162" s="36">
        <f>SUMIFS(СВЦЭМ!$D$39:$D$782,СВЦЭМ!$A$39:$A$782,$A162,СВЦЭМ!$B$39:$B$782,W$155)+'СЕТ СН'!$I$14+СВЦЭМ!$D$10+'СЕТ СН'!$I$6-'СЕТ СН'!$I$26</f>
        <v>1989.9797593200001</v>
      </c>
      <c r="X162" s="36">
        <f>SUMIFS(СВЦЭМ!$D$39:$D$782,СВЦЭМ!$A$39:$A$782,$A162,СВЦЭМ!$B$39:$B$782,X$155)+'СЕТ СН'!$I$14+СВЦЭМ!$D$10+'СЕТ СН'!$I$6-'СЕТ СН'!$I$26</f>
        <v>2056.0495320999999</v>
      </c>
      <c r="Y162" s="36">
        <f>SUMIFS(СВЦЭМ!$D$39:$D$782,СВЦЭМ!$A$39:$A$782,$A162,СВЦЭМ!$B$39:$B$782,Y$155)+'СЕТ СН'!$I$14+СВЦЭМ!$D$10+'СЕТ СН'!$I$6-'СЕТ СН'!$I$26</f>
        <v>2141.8251024700003</v>
      </c>
    </row>
    <row r="163" spans="1:25" ht="15.75" x14ac:dyDescent="0.2">
      <c r="A163" s="35">
        <f t="shared" si="4"/>
        <v>45146</v>
      </c>
      <c r="B163" s="36">
        <f>SUMIFS(СВЦЭМ!$D$39:$D$782,СВЦЭМ!$A$39:$A$782,$A163,СВЦЭМ!$B$39:$B$782,B$155)+'СЕТ СН'!$I$14+СВЦЭМ!$D$10+'СЕТ СН'!$I$6-'СЕТ СН'!$I$26</f>
        <v>2196.74788984</v>
      </c>
      <c r="C163" s="36">
        <f>SUMIFS(СВЦЭМ!$D$39:$D$782,СВЦЭМ!$A$39:$A$782,$A163,СВЦЭМ!$B$39:$B$782,C$155)+'СЕТ СН'!$I$14+СВЦЭМ!$D$10+'СЕТ СН'!$I$6-'СЕТ СН'!$I$26</f>
        <v>2302.0362508500002</v>
      </c>
      <c r="D163" s="36">
        <f>SUMIFS(СВЦЭМ!$D$39:$D$782,СВЦЭМ!$A$39:$A$782,$A163,СВЦЭМ!$B$39:$B$782,D$155)+'СЕТ СН'!$I$14+СВЦЭМ!$D$10+'СЕТ СН'!$I$6-'СЕТ СН'!$I$26</f>
        <v>2326.3931635099998</v>
      </c>
      <c r="E163" s="36">
        <f>SUMIFS(СВЦЭМ!$D$39:$D$782,СВЦЭМ!$A$39:$A$782,$A163,СВЦЭМ!$B$39:$B$782,E$155)+'СЕТ СН'!$I$14+СВЦЭМ!$D$10+'СЕТ СН'!$I$6-'СЕТ СН'!$I$26</f>
        <v>2382.5249845799999</v>
      </c>
      <c r="F163" s="36">
        <f>SUMIFS(СВЦЭМ!$D$39:$D$782,СВЦЭМ!$A$39:$A$782,$A163,СВЦЭМ!$B$39:$B$782,F$155)+'СЕТ СН'!$I$14+СВЦЭМ!$D$10+'СЕТ СН'!$I$6-'СЕТ СН'!$I$26</f>
        <v>2396.65251739</v>
      </c>
      <c r="G163" s="36">
        <f>SUMIFS(СВЦЭМ!$D$39:$D$782,СВЦЭМ!$A$39:$A$782,$A163,СВЦЭМ!$B$39:$B$782,G$155)+'СЕТ СН'!$I$14+СВЦЭМ!$D$10+'СЕТ СН'!$I$6-'СЕТ СН'!$I$26</f>
        <v>2371.0937833100002</v>
      </c>
      <c r="H163" s="36">
        <f>SUMIFS(СВЦЭМ!$D$39:$D$782,СВЦЭМ!$A$39:$A$782,$A163,СВЦЭМ!$B$39:$B$782,H$155)+'СЕТ СН'!$I$14+СВЦЭМ!$D$10+'СЕТ СН'!$I$6-'СЕТ СН'!$I$26</f>
        <v>2343.8859359899998</v>
      </c>
      <c r="I163" s="36">
        <f>SUMIFS(СВЦЭМ!$D$39:$D$782,СВЦЭМ!$A$39:$A$782,$A163,СВЦЭМ!$B$39:$B$782,I$155)+'СЕТ СН'!$I$14+СВЦЭМ!$D$10+'СЕТ СН'!$I$6-'СЕТ СН'!$I$26</f>
        <v>2259.2518649100002</v>
      </c>
      <c r="J163" s="36">
        <f>SUMIFS(СВЦЭМ!$D$39:$D$782,СВЦЭМ!$A$39:$A$782,$A163,СВЦЭМ!$B$39:$B$782,J$155)+'СЕТ СН'!$I$14+СВЦЭМ!$D$10+'СЕТ СН'!$I$6-'СЕТ СН'!$I$26</f>
        <v>2213.2497155299998</v>
      </c>
      <c r="K163" s="36">
        <f>SUMIFS(СВЦЭМ!$D$39:$D$782,СВЦЭМ!$A$39:$A$782,$A163,СВЦЭМ!$B$39:$B$782,K$155)+'СЕТ СН'!$I$14+СВЦЭМ!$D$10+'СЕТ СН'!$I$6-'СЕТ СН'!$I$26</f>
        <v>2132.77094063</v>
      </c>
      <c r="L163" s="36">
        <f>SUMIFS(СВЦЭМ!$D$39:$D$782,СВЦЭМ!$A$39:$A$782,$A163,СВЦЭМ!$B$39:$B$782,L$155)+'СЕТ СН'!$I$14+СВЦЭМ!$D$10+'СЕТ СН'!$I$6-'СЕТ СН'!$I$26</f>
        <v>2088.4130769399999</v>
      </c>
      <c r="M163" s="36">
        <f>SUMIFS(СВЦЭМ!$D$39:$D$782,СВЦЭМ!$A$39:$A$782,$A163,СВЦЭМ!$B$39:$B$782,M$155)+'СЕТ СН'!$I$14+СВЦЭМ!$D$10+'СЕТ СН'!$I$6-'СЕТ СН'!$I$26</f>
        <v>2066.5581860000002</v>
      </c>
      <c r="N163" s="36">
        <f>SUMIFS(СВЦЭМ!$D$39:$D$782,СВЦЭМ!$A$39:$A$782,$A163,СВЦЭМ!$B$39:$B$782,N$155)+'СЕТ СН'!$I$14+СВЦЭМ!$D$10+'СЕТ СН'!$I$6-'СЕТ СН'!$I$26</f>
        <v>2060.7594498400003</v>
      </c>
      <c r="O163" s="36">
        <f>SUMIFS(СВЦЭМ!$D$39:$D$782,СВЦЭМ!$A$39:$A$782,$A163,СВЦЭМ!$B$39:$B$782,O$155)+'СЕТ СН'!$I$14+СВЦЭМ!$D$10+'СЕТ СН'!$I$6-'СЕТ СН'!$I$26</f>
        <v>2057.31039345</v>
      </c>
      <c r="P163" s="36">
        <f>SUMIFS(СВЦЭМ!$D$39:$D$782,СВЦЭМ!$A$39:$A$782,$A163,СВЦЭМ!$B$39:$B$782,P$155)+'СЕТ СН'!$I$14+СВЦЭМ!$D$10+'СЕТ СН'!$I$6-'СЕТ СН'!$I$26</f>
        <v>2055.9619175600001</v>
      </c>
      <c r="Q163" s="36">
        <f>SUMIFS(СВЦЭМ!$D$39:$D$782,СВЦЭМ!$A$39:$A$782,$A163,СВЦЭМ!$B$39:$B$782,Q$155)+'СЕТ СН'!$I$14+СВЦЭМ!$D$10+'СЕТ СН'!$I$6-'СЕТ СН'!$I$26</f>
        <v>2052.1620186500004</v>
      </c>
      <c r="R163" s="36">
        <f>SUMIFS(СВЦЭМ!$D$39:$D$782,СВЦЭМ!$A$39:$A$782,$A163,СВЦЭМ!$B$39:$B$782,R$155)+'СЕТ СН'!$I$14+СВЦЭМ!$D$10+'СЕТ СН'!$I$6-'СЕТ СН'!$I$26</f>
        <v>2032.61522274</v>
      </c>
      <c r="S163" s="36">
        <f>SUMIFS(СВЦЭМ!$D$39:$D$782,СВЦЭМ!$A$39:$A$782,$A163,СВЦЭМ!$B$39:$B$782,S$155)+'СЕТ СН'!$I$14+СВЦЭМ!$D$10+'СЕТ СН'!$I$6-'СЕТ СН'!$I$26</f>
        <v>2036.80088133</v>
      </c>
      <c r="T163" s="36">
        <f>SUMIFS(СВЦЭМ!$D$39:$D$782,СВЦЭМ!$A$39:$A$782,$A163,СВЦЭМ!$B$39:$B$782,T$155)+'СЕТ СН'!$I$14+СВЦЭМ!$D$10+'СЕТ СН'!$I$6-'СЕТ СН'!$I$26</f>
        <v>2085.7096427500001</v>
      </c>
      <c r="U163" s="36">
        <f>SUMIFS(СВЦЭМ!$D$39:$D$782,СВЦЭМ!$A$39:$A$782,$A163,СВЦЭМ!$B$39:$B$782,U$155)+'СЕТ СН'!$I$14+СВЦЭМ!$D$10+'СЕТ СН'!$I$6-'СЕТ СН'!$I$26</f>
        <v>2079.9693707900001</v>
      </c>
      <c r="V163" s="36">
        <f>SUMIFS(СВЦЭМ!$D$39:$D$782,СВЦЭМ!$A$39:$A$782,$A163,СВЦЭМ!$B$39:$B$782,V$155)+'СЕТ СН'!$I$14+СВЦЭМ!$D$10+'СЕТ СН'!$I$6-'СЕТ СН'!$I$26</f>
        <v>2083.0382266400002</v>
      </c>
      <c r="W163" s="36">
        <f>SUMIFS(СВЦЭМ!$D$39:$D$782,СВЦЭМ!$A$39:$A$782,$A163,СВЦЭМ!$B$39:$B$782,W$155)+'СЕТ СН'!$I$14+СВЦЭМ!$D$10+'СЕТ СН'!$I$6-'СЕТ СН'!$I$26</f>
        <v>2060.9349465200003</v>
      </c>
      <c r="X163" s="36">
        <f>SUMIFS(СВЦЭМ!$D$39:$D$782,СВЦЭМ!$A$39:$A$782,$A163,СВЦЭМ!$B$39:$B$782,X$155)+'СЕТ СН'!$I$14+СВЦЭМ!$D$10+'СЕТ СН'!$I$6-'СЕТ СН'!$I$26</f>
        <v>2119.4533608000002</v>
      </c>
      <c r="Y163" s="36">
        <f>SUMIFS(СВЦЭМ!$D$39:$D$782,СВЦЭМ!$A$39:$A$782,$A163,СВЦЭМ!$B$39:$B$782,Y$155)+'СЕТ СН'!$I$14+СВЦЭМ!$D$10+'СЕТ СН'!$I$6-'СЕТ СН'!$I$26</f>
        <v>2213.7050454600003</v>
      </c>
    </row>
    <row r="164" spans="1:25" ht="15.75" x14ac:dyDescent="0.2">
      <c r="A164" s="35">
        <f t="shared" si="4"/>
        <v>45147</v>
      </c>
      <c r="B164" s="36">
        <f>SUMIFS(СВЦЭМ!$D$39:$D$782,СВЦЭМ!$A$39:$A$782,$A164,СВЦЭМ!$B$39:$B$782,B$155)+'СЕТ СН'!$I$14+СВЦЭМ!$D$10+'СЕТ СН'!$I$6-'СЕТ СН'!$I$26</f>
        <v>2314.4199989899998</v>
      </c>
      <c r="C164" s="36">
        <f>SUMIFS(СВЦЭМ!$D$39:$D$782,СВЦЭМ!$A$39:$A$782,$A164,СВЦЭМ!$B$39:$B$782,C$155)+'СЕТ СН'!$I$14+СВЦЭМ!$D$10+'СЕТ СН'!$I$6-'СЕТ СН'!$I$26</f>
        <v>2427.90329737</v>
      </c>
      <c r="D164" s="36">
        <f>SUMIFS(СВЦЭМ!$D$39:$D$782,СВЦЭМ!$A$39:$A$782,$A164,СВЦЭМ!$B$39:$B$782,D$155)+'СЕТ СН'!$I$14+СВЦЭМ!$D$10+'СЕТ СН'!$I$6-'СЕТ СН'!$I$26</f>
        <v>2501.5407393400001</v>
      </c>
      <c r="E164" s="36">
        <f>SUMIFS(СВЦЭМ!$D$39:$D$782,СВЦЭМ!$A$39:$A$782,$A164,СВЦЭМ!$B$39:$B$782,E$155)+'СЕТ СН'!$I$14+СВЦЭМ!$D$10+'СЕТ СН'!$I$6-'СЕТ СН'!$I$26</f>
        <v>2530.6228947500003</v>
      </c>
      <c r="F164" s="36">
        <f>SUMIFS(СВЦЭМ!$D$39:$D$782,СВЦЭМ!$A$39:$A$782,$A164,СВЦЭМ!$B$39:$B$782,F$155)+'СЕТ СН'!$I$14+СВЦЭМ!$D$10+'СЕТ СН'!$I$6-'СЕТ СН'!$I$26</f>
        <v>2550.3365117399999</v>
      </c>
      <c r="G164" s="36">
        <f>SUMIFS(СВЦЭМ!$D$39:$D$782,СВЦЭМ!$A$39:$A$782,$A164,СВЦЭМ!$B$39:$B$782,G$155)+'СЕТ СН'!$I$14+СВЦЭМ!$D$10+'СЕТ СН'!$I$6-'СЕТ СН'!$I$26</f>
        <v>2554.2779863800001</v>
      </c>
      <c r="H164" s="36">
        <f>SUMIFS(СВЦЭМ!$D$39:$D$782,СВЦЭМ!$A$39:$A$782,$A164,СВЦЭМ!$B$39:$B$782,H$155)+'СЕТ СН'!$I$14+СВЦЭМ!$D$10+'СЕТ СН'!$I$6-'СЕТ СН'!$I$26</f>
        <v>2498.6606158200002</v>
      </c>
      <c r="I164" s="36">
        <f>SUMIFS(СВЦЭМ!$D$39:$D$782,СВЦЭМ!$A$39:$A$782,$A164,СВЦЭМ!$B$39:$B$782,I$155)+'СЕТ СН'!$I$14+СВЦЭМ!$D$10+'СЕТ СН'!$I$6-'СЕТ СН'!$I$26</f>
        <v>2396.9987379300001</v>
      </c>
      <c r="J164" s="36">
        <f>SUMIFS(СВЦЭМ!$D$39:$D$782,СВЦЭМ!$A$39:$A$782,$A164,СВЦЭМ!$B$39:$B$782,J$155)+'СЕТ СН'!$I$14+СВЦЭМ!$D$10+'СЕТ СН'!$I$6-'СЕТ СН'!$I$26</f>
        <v>2302.6561870300002</v>
      </c>
      <c r="K164" s="36">
        <f>SUMIFS(СВЦЭМ!$D$39:$D$782,СВЦЭМ!$A$39:$A$782,$A164,СВЦЭМ!$B$39:$B$782,K$155)+'СЕТ СН'!$I$14+СВЦЭМ!$D$10+'СЕТ СН'!$I$6-'СЕТ СН'!$I$26</f>
        <v>2240.7480528999999</v>
      </c>
      <c r="L164" s="36">
        <f>SUMIFS(СВЦЭМ!$D$39:$D$782,СВЦЭМ!$A$39:$A$782,$A164,СВЦЭМ!$B$39:$B$782,L$155)+'СЕТ СН'!$I$14+СВЦЭМ!$D$10+'СЕТ СН'!$I$6-'СЕТ СН'!$I$26</f>
        <v>2192.9566526200001</v>
      </c>
      <c r="M164" s="36">
        <f>SUMIFS(СВЦЭМ!$D$39:$D$782,СВЦЭМ!$A$39:$A$782,$A164,СВЦЭМ!$B$39:$B$782,M$155)+'СЕТ СН'!$I$14+СВЦЭМ!$D$10+'СЕТ СН'!$I$6-'СЕТ СН'!$I$26</f>
        <v>2174.34426794</v>
      </c>
      <c r="N164" s="36">
        <f>SUMIFS(СВЦЭМ!$D$39:$D$782,СВЦЭМ!$A$39:$A$782,$A164,СВЦЭМ!$B$39:$B$782,N$155)+'СЕТ СН'!$I$14+СВЦЭМ!$D$10+'СЕТ СН'!$I$6-'СЕТ СН'!$I$26</f>
        <v>2171.90262717</v>
      </c>
      <c r="O164" s="36">
        <f>SUMIFS(СВЦЭМ!$D$39:$D$782,СВЦЭМ!$A$39:$A$782,$A164,СВЦЭМ!$B$39:$B$782,O$155)+'СЕТ СН'!$I$14+СВЦЭМ!$D$10+'СЕТ СН'!$I$6-'СЕТ СН'!$I$26</f>
        <v>2174.87218205</v>
      </c>
      <c r="P164" s="36">
        <f>SUMIFS(СВЦЭМ!$D$39:$D$782,СВЦЭМ!$A$39:$A$782,$A164,СВЦЭМ!$B$39:$B$782,P$155)+'СЕТ СН'!$I$14+СВЦЭМ!$D$10+'СЕТ СН'!$I$6-'СЕТ СН'!$I$26</f>
        <v>2176.16877135</v>
      </c>
      <c r="Q164" s="36">
        <f>SUMIFS(СВЦЭМ!$D$39:$D$782,СВЦЭМ!$A$39:$A$782,$A164,СВЦЭМ!$B$39:$B$782,Q$155)+'СЕТ СН'!$I$14+СВЦЭМ!$D$10+'СЕТ СН'!$I$6-'СЕТ СН'!$I$26</f>
        <v>2191.0245479499999</v>
      </c>
      <c r="R164" s="36">
        <f>SUMIFS(СВЦЭМ!$D$39:$D$782,СВЦЭМ!$A$39:$A$782,$A164,СВЦЭМ!$B$39:$B$782,R$155)+'СЕТ СН'!$I$14+СВЦЭМ!$D$10+'СЕТ СН'!$I$6-'СЕТ СН'!$I$26</f>
        <v>2162.71771279</v>
      </c>
      <c r="S164" s="36">
        <f>SUMIFS(СВЦЭМ!$D$39:$D$782,СВЦЭМ!$A$39:$A$782,$A164,СВЦЭМ!$B$39:$B$782,S$155)+'СЕТ СН'!$I$14+СВЦЭМ!$D$10+'СЕТ СН'!$I$6-'СЕТ СН'!$I$26</f>
        <v>2161.5937146000001</v>
      </c>
      <c r="T164" s="36">
        <f>SUMIFS(СВЦЭМ!$D$39:$D$782,СВЦЭМ!$A$39:$A$782,$A164,СВЦЭМ!$B$39:$B$782,T$155)+'СЕТ СН'!$I$14+СВЦЭМ!$D$10+'СЕТ СН'!$I$6-'СЕТ СН'!$I$26</f>
        <v>2194.1748969</v>
      </c>
      <c r="U164" s="36">
        <f>SUMIFS(СВЦЭМ!$D$39:$D$782,СВЦЭМ!$A$39:$A$782,$A164,СВЦЭМ!$B$39:$B$782,U$155)+'СЕТ СН'!$I$14+СВЦЭМ!$D$10+'СЕТ СН'!$I$6-'СЕТ СН'!$I$26</f>
        <v>2196.62909777</v>
      </c>
      <c r="V164" s="36">
        <f>SUMIFS(СВЦЭМ!$D$39:$D$782,СВЦЭМ!$A$39:$A$782,$A164,СВЦЭМ!$B$39:$B$782,V$155)+'СЕТ СН'!$I$14+СВЦЭМ!$D$10+'СЕТ СН'!$I$6-'СЕТ СН'!$I$26</f>
        <v>2201.5696730199998</v>
      </c>
      <c r="W164" s="36">
        <f>SUMIFS(СВЦЭМ!$D$39:$D$782,СВЦЭМ!$A$39:$A$782,$A164,СВЦЭМ!$B$39:$B$782,W$155)+'СЕТ СН'!$I$14+СВЦЭМ!$D$10+'СЕТ СН'!$I$6-'СЕТ СН'!$I$26</f>
        <v>2199.45408933</v>
      </c>
      <c r="X164" s="36">
        <f>SUMIFS(СВЦЭМ!$D$39:$D$782,СВЦЭМ!$A$39:$A$782,$A164,СВЦЭМ!$B$39:$B$782,X$155)+'СЕТ СН'!$I$14+СВЦЭМ!$D$10+'СЕТ СН'!$I$6-'СЕТ СН'!$I$26</f>
        <v>2256.3036916999999</v>
      </c>
      <c r="Y164" s="36">
        <f>SUMIFS(СВЦЭМ!$D$39:$D$782,СВЦЭМ!$A$39:$A$782,$A164,СВЦЭМ!$B$39:$B$782,Y$155)+'СЕТ СН'!$I$14+СВЦЭМ!$D$10+'СЕТ СН'!$I$6-'СЕТ СН'!$I$26</f>
        <v>2339.0283851900003</v>
      </c>
    </row>
    <row r="165" spans="1:25" ht="15.75" x14ac:dyDescent="0.2">
      <c r="A165" s="35">
        <f t="shared" si="4"/>
        <v>45148</v>
      </c>
      <c r="B165" s="36">
        <f>SUMIFS(СВЦЭМ!$D$39:$D$782,СВЦЭМ!$A$39:$A$782,$A165,СВЦЭМ!$B$39:$B$782,B$155)+'СЕТ СН'!$I$14+СВЦЭМ!$D$10+'СЕТ СН'!$I$6-'СЕТ СН'!$I$26</f>
        <v>2527.3600989400002</v>
      </c>
      <c r="C165" s="36">
        <f>SUMIFS(СВЦЭМ!$D$39:$D$782,СВЦЭМ!$A$39:$A$782,$A165,СВЦЭМ!$B$39:$B$782,C$155)+'СЕТ СН'!$I$14+СВЦЭМ!$D$10+'СЕТ СН'!$I$6-'СЕТ СН'!$I$26</f>
        <v>2611.0711378699998</v>
      </c>
      <c r="D165" s="36">
        <f>SUMIFS(СВЦЭМ!$D$39:$D$782,СВЦЭМ!$A$39:$A$782,$A165,СВЦЭМ!$B$39:$B$782,D$155)+'СЕТ СН'!$I$14+СВЦЭМ!$D$10+'СЕТ СН'!$I$6-'СЕТ СН'!$I$26</f>
        <v>2518.3787804499998</v>
      </c>
      <c r="E165" s="36">
        <f>SUMIFS(СВЦЭМ!$D$39:$D$782,СВЦЭМ!$A$39:$A$782,$A165,СВЦЭМ!$B$39:$B$782,E$155)+'СЕТ СН'!$I$14+СВЦЭМ!$D$10+'СЕТ СН'!$I$6-'СЕТ СН'!$I$26</f>
        <v>2643.4089081499997</v>
      </c>
      <c r="F165" s="36">
        <f>SUMIFS(СВЦЭМ!$D$39:$D$782,СВЦЭМ!$A$39:$A$782,$A165,СВЦЭМ!$B$39:$B$782,F$155)+'СЕТ СН'!$I$14+СВЦЭМ!$D$10+'СЕТ СН'!$I$6-'СЕТ СН'!$I$26</f>
        <v>2682.9081796099999</v>
      </c>
      <c r="G165" s="36">
        <f>SUMIFS(СВЦЭМ!$D$39:$D$782,СВЦЭМ!$A$39:$A$782,$A165,СВЦЭМ!$B$39:$B$782,G$155)+'СЕТ СН'!$I$14+СВЦЭМ!$D$10+'СЕТ СН'!$I$6-'СЕТ СН'!$I$26</f>
        <v>2660.20887141</v>
      </c>
      <c r="H165" s="36">
        <f>SUMIFS(СВЦЭМ!$D$39:$D$782,СВЦЭМ!$A$39:$A$782,$A165,СВЦЭМ!$B$39:$B$782,H$155)+'СЕТ СН'!$I$14+СВЦЭМ!$D$10+'СЕТ СН'!$I$6-'СЕТ СН'!$I$26</f>
        <v>2598.7690389300001</v>
      </c>
      <c r="I165" s="36">
        <f>SUMIFS(СВЦЭМ!$D$39:$D$782,СВЦЭМ!$A$39:$A$782,$A165,СВЦЭМ!$B$39:$B$782,I$155)+'СЕТ СН'!$I$14+СВЦЭМ!$D$10+'СЕТ СН'!$I$6-'СЕТ СН'!$I$26</f>
        <v>2491.9836613899997</v>
      </c>
      <c r="J165" s="36">
        <f>SUMIFS(СВЦЭМ!$D$39:$D$782,СВЦЭМ!$A$39:$A$782,$A165,СВЦЭМ!$B$39:$B$782,J$155)+'СЕТ СН'!$I$14+СВЦЭМ!$D$10+'СЕТ СН'!$I$6-'СЕТ СН'!$I$26</f>
        <v>2388.0438704400003</v>
      </c>
      <c r="K165" s="36">
        <f>SUMIFS(СВЦЭМ!$D$39:$D$782,СВЦЭМ!$A$39:$A$782,$A165,СВЦЭМ!$B$39:$B$782,K$155)+'СЕТ СН'!$I$14+СВЦЭМ!$D$10+'СЕТ СН'!$I$6-'СЕТ СН'!$I$26</f>
        <v>2300.36889999</v>
      </c>
      <c r="L165" s="36">
        <f>SUMIFS(СВЦЭМ!$D$39:$D$782,СВЦЭМ!$A$39:$A$782,$A165,СВЦЭМ!$B$39:$B$782,L$155)+'СЕТ СН'!$I$14+СВЦЭМ!$D$10+'СЕТ СН'!$I$6-'СЕТ СН'!$I$26</f>
        <v>2263.3160936100003</v>
      </c>
      <c r="M165" s="36">
        <f>SUMIFS(СВЦЭМ!$D$39:$D$782,СВЦЭМ!$A$39:$A$782,$A165,СВЦЭМ!$B$39:$B$782,M$155)+'СЕТ СН'!$I$14+СВЦЭМ!$D$10+'СЕТ СН'!$I$6-'СЕТ СН'!$I$26</f>
        <v>2252.5917975000002</v>
      </c>
      <c r="N165" s="36">
        <f>SUMIFS(СВЦЭМ!$D$39:$D$782,СВЦЭМ!$A$39:$A$782,$A165,СВЦЭМ!$B$39:$B$782,N$155)+'СЕТ СН'!$I$14+СВЦЭМ!$D$10+'СЕТ СН'!$I$6-'СЕТ СН'!$I$26</f>
        <v>2252.3039362999998</v>
      </c>
      <c r="O165" s="36">
        <f>SUMIFS(СВЦЭМ!$D$39:$D$782,СВЦЭМ!$A$39:$A$782,$A165,СВЦЭМ!$B$39:$B$782,O$155)+'СЕТ СН'!$I$14+СВЦЭМ!$D$10+'СЕТ СН'!$I$6-'СЕТ СН'!$I$26</f>
        <v>2244.88149952</v>
      </c>
      <c r="P165" s="36">
        <f>SUMIFS(СВЦЭМ!$D$39:$D$782,СВЦЭМ!$A$39:$A$782,$A165,СВЦЭМ!$B$39:$B$782,P$155)+'СЕТ СН'!$I$14+СВЦЭМ!$D$10+'СЕТ СН'!$I$6-'СЕТ СН'!$I$26</f>
        <v>2244.8915243400002</v>
      </c>
      <c r="Q165" s="36">
        <f>SUMIFS(СВЦЭМ!$D$39:$D$782,СВЦЭМ!$A$39:$A$782,$A165,СВЦЭМ!$B$39:$B$782,Q$155)+'СЕТ СН'!$I$14+СВЦЭМ!$D$10+'СЕТ СН'!$I$6-'СЕТ СН'!$I$26</f>
        <v>2247.0717111900003</v>
      </c>
      <c r="R165" s="36">
        <f>SUMIFS(СВЦЭМ!$D$39:$D$782,СВЦЭМ!$A$39:$A$782,$A165,СВЦЭМ!$B$39:$B$782,R$155)+'СЕТ СН'!$I$14+СВЦЭМ!$D$10+'СЕТ СН'!$I$6-'СЕТ СН'!$I$26</f>
        <v>2216.0629447700003</v>
      </c>
      <c r="S165" s="36">
        <f>SUMIFS(СВЦЭМ!$D$39:$D$782,СВЦЭМ!$A$39:$A$782,$A165,СВЦЭМ!$B$39:$B$782,S$155)+'СЕТ СН'!$I$14+СВЦЭМ!$D$10+'СЕТ СН'!$I$6-'СЕТ СН'!$I$26</f>
        <v>2211.8028232699999</v>
      </c>
      <c r="T165" s="36">
        <f>SUMIFS(СВЦЭМ!$D$39:$D$782,СВЦЭМ!$A$39:$A$782,$A165,СВЦЭМ!$B$39:$B$782,T$155)+'СЕТ СН'!$I$14+СВЦЭМ!$D$10+'СЕТ СН'!$I$6-'СЕТ СН'!$I$26</f>
        <v>2257.1460662</v>
      </c>
      <c r="U165" s="36">
        <f>SUMIFS(СВЦЭМ!$D$39:$D$782,СВЦЭМ!$A$39:$A$782,$A165,СВЦЭМ!$B$39:$B$782,U$155)+'СЕТ СН'!$I$14+СВЦЭМ!$D$10+'СЕТ СН'!$I$6-'СЕТ СН'!$I$26</f>
        <v>2264.8439130500001</v>
      </c>
      <c r="V165" s="36">
        <f>SUMIFS(СВЦЭМ!$D$39:$D$782,СВЦЭМ!$A$39:$A$782,$A165,СВЦЭМ!$B$39:$B$782,V$155)+'СЕТ СН'!$I$14+СВЦЭМ!$D$10+'СЕТ СН'!$I$6-'СЕТ СН'!$I$26</f>
        <v>2259.6739082399999</v>
      </c>
      <c r="W165" s="36">
        <f>SUMIFS(СВЦЭМ!$D$39:$D$782,СВЦЭМ!$A$39:$A$782,$A165,СВЦЭМ!$B$39:$B$782,W$155)+'СЕТ СН'!$I$14+СВЦЭМ!$D$10+'СЕТ СН'!$I$6-'СЕТ СН'!$I$26</f>
        <v>2235.12813998</v>
      </c>
      <c r="X165" s="36">
        <f>SUMIFS(СВЦЭМ!$D$39:$D$782,СВЦЭМ!$A$39:$A$782,$A165,СВЦЭМ!$B$39:$B$782,X$155)+'СЕТ СН'!$I$14+СВЦЭМ!$D$10+'СЕТ СН'!$I$6-'СЕТ СН'!$I$26</f>
        <v>2316.3215596</v>
      </c>
      <c r="Y165" s="36">
        <f>SUMIFS(СВЦЭМ!$D$39:$D$782,СВЦЭМ!$A$39:$A$782,$A165,СВЦЭМ!$B$39:$B$782,Y$155)+'СЕТ СН'!$I$14+СВЦЭМ!$D$10+'СЕТ СН'!$I$6-'СЕТ СН'!$I$26</f>
        <v>2434.88824578</v>
      </c>
    </row>
    <row r="166" spans="1:25" ht="15.75" x14ac:dyDescent="0.2">
      <c r="A166" s="35">
        <f t="shared" si="4"/>
        <v>45149</v>
      </c>
      <c r="B166" s="36">
        <f>SUMIFS(СВЦЭМ!$D$39:$D$782,СВЦЭМ!$A$39:$A$782,$A166,СВЦЭМ!$B$39:$B$782,B$155)+'СЕТ СН'!$I$14+СВЦЭМ!$D$10+'СЕТ СН'!$I$6-'СЕТ СН'!$I$26</f>
        <v>2413.3718428100001</v>
      </c>
      <c r="C166" s="36">
        <f>SUMIFS(СВЦЭМ!$D$39:$D$782,СВЦЭМ!$A$39:$A$782,$A166,СВЦЭМ!$B$39:$B$782,C$155)+'СЕТ СН'!$I$14+СВЦЭМ!$D$10+'СЕТ СН'!$I$6-'СЕТ СН'!$I$26</f>
        <v>2513.21755678</v>
      </c>
      <c r="D166" s="36">
        <f>SUMIFS(СВЦЭМ!$D$39:$D$782,СВЦЭМ!$A$39:$A$782,$A166,СВЦЭМ!$B$39:$B$782,D$155)+'СЕТ СН'!$I$14+СВЦЭМ!$D$10+'СЕТ СН'!$I$6-'СЕТ СН'!$I$26</f>
        <v>2504.9298451900004</v>
      </c>
      <c r="E166" s="36">
        <f>SUMIFS(СВЦЭМ!$D$39:$D$782,СВЦЭМ!$A$39:$A$782,$A166,СВЦЭМ!$B$39:$B$782,E$155)+'СЕТ СН'!$I$14+СВЦЭМ!$D$10+'СЕТ СН'!$I$6-'СЕТ СН'!$I$26</f>
        <v>2539.4048178499997</v>
      </c>
      <c r="F166" s="36">
        <f>SUMIFS(СВЦЭМ!$D$39:$D$782,СВЦЭМ!$A$39:$A$782,$A166,СВЦЭМ!$B$39:$B$782,F$155)+'СЕТ СН'!$I$14+СВЦЭМ!$D$10+'СЕТ СН'!$I$6-'СЕТ СН'!$I$26</f>
        <v>2604.0072626700003</v>
      </c>
      <c r="G166" s="36">
        <f>SUMIFS(СВЦЭМ!$D$39:$D$782,СВЦЭМ!$A$39:$A$782,$A166,СВЦЭМ!$B$39:$B$782,G$155)+'СЕТ СН'!$I$14+СВЦЭМ!$D$10+'СЕТ СН'!$I$6-'СЕТ СН'!$I$26</f>
        <v>2584.5166556300001</v>
      </c>
      <c r="H166" s="36">
        <f>SUMIFS(СВЦЭМ!$D$39:$D$782,СВЦЭМ!$A$39:$A$782,$A166,СВЦЭМ!$B$39:$B$782,H$155)+'СЕТ СН'!$I$14+СВЦЭМ!$D$10+'СЕТ СН'!$I$6-'СЕТ СН'!$I$26</f>
        <v>2518.7560342400002</v>
      </c>
      <c r="I166" s="36">
        <f>SUMIFS(СВЦЭМ!$D$39:$D$782,СВЦЭМ!$A$39:$A$782,$A166,СВЦЭМ!$B$39:$B$782,I$155)+'СЕТ СН'!$I$14+СВЦЭМ!$D$10+'СЕТ СН'!$I$6-'СЕТ СН'!$I$26</f>
        <v>2388.3427219</v>
      </c>
      <c r="J166" s="36">
        <f>SUMIFS(СВЦЭМ!$D$39:$D$782,СВЦЭМ!$A$39:$A$782,$A166,СВЦЭМ!$B$39:$B$782,J$155)+'СЕТ СН'!$I$14+СВЦЭМ!$D$10+'СЕТ СН'!$I$6-'СЕТ СН'!$I$26</f>
        <v>2280.8414066</v>
      </c>
      <c r="K166" s="36">
        <f>SUMIFS(СВЦЭМ!$D$39:$D$782,СВЦЭМ!$A$39:$A$782,$A166,СВЦЭМ!$B$39:$B$782,K$155)+'СЕТ СН'!$I$14+СВЦЭМ!$D$10+'СЕТ СН'!$I$6-'СЕТ СН'!$I$26</f>
        <v>2211.65524516</v>
      </c>
      <c r="L166" s="36">
        <f>SUMIFS(СВЦЭМ!$D$39:$D$782,СВЦЭМ!$A$39:$A$782,$A166,СВЦЭМ!$B$39:$B$782,L$155)+'СЕТ СН'!$I$14+СВЦЭМ!$D$10+'СЕТ СН'!$I$6-'СЕТ СН'!$I$26</f>
        <v>2160.4001193700001</v>
      </c>
      <c r="M166" s="36">
        <f>SUMIFS(СВЦЭМ!$D$39:$D$782,СВЦЭМ!$A$39:$A$782,$A166,СВЦЭМ!$B$39:$B$782,M$155)+'СЕТ СН'!$I$14+СВЦЭМ!$D$10+'СЕТ СН'!$I$6-'СЕТ СН'!$I$26</f>
        <v>2132.4812358099998</v>
      </c>
      <c r="N166" s="36">
        <f>SUMIFS(СВЦЭМ!$D$39:$D$782,СВЦЭМ!$A$39:$A$782,$A166,СВЦЭМ!$B$39:$B$782,N$155)+'СЕТ СН'!$I$14+СВЦЭМ!$D$10+'СЕТ СН'!$I$6-'СЕТ СН'!$I$26</f>
        <v>2132.2772563400003</v>
      </c>
      <c r="O166" s="36">
        <f>SUMIFS(СВЦЭМ!$D$39:$D$782,СВЦЭМ!$A$39:$A$782,$A166,СВЦЭМ!$B$39:$B$782,O$155)+'СЕТ СН'!$I$14+СВЦЭМ!$D$10+'СЕТ СН'!$I$6-'СЕТ СН'!$I$26</f>
        <v>2129.8153739099998</v>
      </c>
      <c r="P166" s="36">
        <f>SUMIFS(СВЦЭМ!$D$39:$D$782,СВЦЭМ!$A$39:$A$782,$A166,СВЦЭМ!$B$39:$B$782,P$155)+'СЕТ СН'!$I$14+СВЦЭМ!$D$10+'СЕТ СН'!$I$6-'СЕТ СН'!$I$26</f>
        <v>2124.8178828999999</v>
      </c>
      <c r="Q166" s="36">
        <f>SUMIFS(СВЦЭМ!$D$39:$D$782,СВЦЭМ!$A$39:$A$782,$A166,СВЦЭМ!$B$39:$B$782,Q$155)+'СЕТ СН'!$I$14+СВЦЭМ!$D$10+'СЕТ СН'!$I$6-'СЕТ СН'!$I$26</f>
        <v>2138.9433679799999</v>
      </c>
      <c r="R166" s="36">
        <f>SUMIFS(СВЦЭМ!$D$39:$D$782,СВЦЭМ!$A$39:$A$782,$A166,СВЦЭМ!$B$39:$B$782,R$155)+'СЕТ СН'!$I$14+СВЦЭМ!$D$10+'СЕТ СН'!$I$6-'СЕТ СН'!$I$26</f>
        <v>2112.1823691</v>
      </c>
      <c r="S166" s="36">
        <f>SUMIFS(СВЦЭМ!$D$39:$D$782,СВЦЭМ!$A$39:$A$782,$A166,СВЦЭМ!$B$39:$B$782,S$155)+'СЕТ СН'!$I$14+СВЦЭМ!$D$10+'СЕТ СН'!$I$6-'СЕТ СН'!$I$26</f>
        <v>2141.44832782</v>
      </c>
      <c r="T166" s="36">
        <f>SUMIFS(СВЦЭМ!$D$39:$D$782,СВЦЭМ!$A$39:$A$782,$A166,СВЦЭМ!$B$39:$B$782,T$155)+'СЕТ СН'!$I$14+СВЦЭМ!$D$10+'СЕТ СН'!$I$6-'СЕТ СН'!$I$26</f>
        <v>2220.7567719600002</v>
      </c>
      <c r="U166" s="36">
        <f>SUMIFS(СВЦЭМ!$D$39:$D$782,СВЦЭМ!$A$39:$A$782,$A166,СВЦЭМ!$B$39:$B$782,U$155)+'СЕТ СН'!$I$14+СВЦЭМ!$D$10+'СЕТ СН'!$I$6-'СЕТ СН'!$I$26</f>
        <v>2215.4303362199998</v>
      </c>
      <c r="V166" s="36">
        <f>SUMIFS(СВЦЭМ!$D$39:$D$782,СВЦЭМ!$A$39:$A$782,$A166,СВЦЭМ!$B$39:$B$782,V$155)+'СЕТ СН'!$I$14+СВЦЭМ!$D$10+'СЕТ СН'!$I$6-'СЕТ СН'!$I$26</f>
        <v>2211.29055711</v>
      </c>
      <c r="W166" s="36">
        <f>SUMIFS(СВЦЭМ!$D$39:$D$782,СВЦЭМ!$A$39:$A$782,$A166,СВЦЭМ!$B$39:$B$782,W$155)+'СЕТ СН'!$I$14+СВЦЭМ!$D$10+'СЕТ СН'!$I$6-'СЕТ СН'!$I$26</f>
        <v>2208.35716675</v>
      </c>
      <c r="X166" s="36">
        <f>SUMIFS(СВЦЭМ!$D$39:$D$782,СВЦЭМ!$A$39:$A$782,$A166,СВЦЭМ!$B$39:$B$782,X$155)+'СЕТ СН'!$I$14+СВЦЭМ!$D$10+'СЕТ СН'!$I$6-'СЕТ СН'!$I$26</f>
        <v>2284.6040618400002</v>
      </c>
      <c r="Y166" s="36">
        <f>SUMIFS(СВЦЭМ!$D$39:$D$782,СВЦЭМ!$A$39:$A$782,$A166,СВЦЭМ!$B$39:$B$782,Y$155)+'СЕТ СН'!$I$14+СВЦЭМ!$D$10+'СЕТ СН'!$I$6-'СЕТ СН'!$I$26</f>
        <v>2441.1264235899998</v>
      </c>
    </row>
    <row r="167" spans="1:25" ht="15.75" x14ac:dyDescent="0.2">
      <c r="A167" s="35">
        <f t="shared" si="4"/>
        <v>45150</v>
      </c>
      <c r="B167" s="36">
        <f>SUMIFS(СВЦЭМ!$D$39:$D$782,СВЦЭМ!$A$39:$A$782,$A167,СВЦЭМ!$B$39:$B$782,B$155)+'СЕТ СН'!$I$14+СВЦЭМ!$D$10+'СЕТ СН'!$I$6-'СЕТ СН'!$I$26</f>
        <v>2404.0647925499998</v>
      </c>
      <c r="C167" s="36">
        <f>SUMIFS(СВЦЭМ!$D$39:$D$782,СВЦЭМ!$A$39:$A$782,$A167,СВЦЭМ!$B$39:$B$782,C$155)+'СЕТ СН'!$I$14+СВЦЭМ!$D$10+'СЕТ СН'!$I$6-'СЕТ СН'!$I$26</f>
        <v>2372.2868875900003</v>
      </c>
      <c r="D167" s="36">
        <f>SUMIFS(СВЦЭМ!$D$39:$D$782,СВЦЭМ!$A$39:$A$782,$A167,СВЦЭМ!$B$39:$B$782,D$155)+'СЕТ СН'!$I$14+СВЦЭМ!$D$10+'СЕТ СН'!$I$6-'СЕТ СН'!$I$26</f>
        <v>2365.5151410099998</v>
      </c>
      <c r="E167" s="36">
        <f>SUMIFS(СВЦЭМ!$D$39:$D$782,СВЦЭМ!$A$39:$A$782,$A167,СВЦЭМ!$B$39:$B$782,E$155)+'СЕТ СН'!$I$14+СВЦЭМ!$D$10+'СЕТ СН'!$I$6-'СЕТ СН'!$I$26</f>
        <v>2412.4163231699999</v>
      </c>
      <c r="F167" s="36">
        <f>SUMIFS(СВЦЭМ!$D$39:$D$782,СВЦЭМ!$A$39:$A$782,$A167,СВЦЭМ!$B$39:$B$782,F$155)+'СЕТ СН'!$I$14+СВЦЭМ!$D$10+'СЕТ СН'!$I$6-'СЕТ СН'!$I$26</f>
        <v>2425.0491303400004</v>
      </c>
      <c r="G167" s="36">
        <f>SUMIFS(СВЦЭМ!$D$39:$D$782,СВЦЭМ!$A$39:$A$782,$A167,СВЦЭМ!$B$39:$B$782,G$155)+'СЕТ СН'!$I$14+СВЦЭМ!$D$10+'СЕТ СН'!$I$6-'СЕТ СН'!$I$26</f>
        <v>2414.5281483200001</v>
      </c>
      <c r="H167" s="36">
        <f>SUMIFS(СВЦЭМ!$D$39:$D$782,СВЦЭМ!$A$39:$A$782,$A167,СВЦЭМ!$B$39:$B$782,H$155)+'СЕТ СН'!$I$14+СВЦЭМ!$D$10+'СЕТ СН'!$I$6-'СЕТ СН'!$I$26</f>
        <v>2408.1612418300001</v>
      </c>
      <c r="I167" s="36">
        <f>SUMIFS(СВЦЭМ!$D$39:$D$782,СВЦЭМ!$A$39:$A$782,$A167,СВЦЭМ!$B$39:$B$782,I$155)+'СЕТ СН'!$I$14+СВЦЭМ!$D$10+'СЕТ СН'!$I$6-'СЕТ СН'!$I$26</f>
        <v>2344.4747185699998</v>
      </c>
      <c r="J167" s="36">
        <f>SUMIFS(СВЦЭМ!$D$39:$D$782,СВЦЭМ!$A$39:$A$782,$A167,СВЦЭМ!$B$39:$B$782,J$155)+'СЕТ СН'!$I$14+СВЦЭМ!$D$10+'СЕТ СН'!$I$6-'СЕТ СН'!$I$26</f>
        <v>2233.1434538399999</v>
      </c>
      <c r="K167" s="36">
        <f>SUMIFS(СВЦЭМ!$D$39:$D$782,СВЦЭМ!$A$39:$A$782,$A167,СВЦЭМ!$B$39:$B$782,K$155)+'СЕТ СН'!$I$14+СВЦЭМ!$D$10+'СЕТ СН'!$I$6-'СЕТ СН'!$I$26</f>
        <v>2138.0009155600001</v>
      </c>
      <c r="L167" s="36">
        <f>SUMIFS(СВЦЭМ!$D$39:$D$782,СВЦЭМ!$A$39:$A$782,$A167,СВЦЭМ!$B$39:$B$782,L$155)+'СЕТ СН'!$I$14+СВЦЭМ!$D$10+'СЕТ СН'!$I$6-'СЕТ СН'!$I$26</f>
        <v>2077.9162096500004</v>
      </c>
      <c r="M167" s="36">
        <f>SUMIFS(СВЦЭМ!$D$39:$D$782,СВЦЭМ!$A$39:$A$782,$A167,СВЦЭМ!$B$39:$B$782,M$155)+'СЕТ СН'!$I$14+СВЦЭМ!$D$10+'СЕТ СН'!$I$6-'СЕТ СН'!$I$26</f>
        <v>2043.86879307</v>
      </c>
      <c r="N167" s="36">
        <f>SUMIFS(СВЦЭМ!$D$39:$D$782,СВЦЭМ!$A$39:$A$782,$A167,СВЦЭМ!$B$39:$B$782,N$155)+'СЕТ СН'!$I$14+СВЦЭМ!$D$10+'СЕТ СН'!$I$6-'СЕТ СН'!$I$26</f>
        <v>2032.2738028400001</v>
      </c>
      <c r="O167" s="36">
        <f>SUMIFS(СВЦЭМ!$D$39:$D$782,СВЦЭМ!$A$39:$A$782,$A167,СВЦЭМ!$B$39:$B$782,O$155)+'СЕТ СН'!$I$14+СВЦЭМ!$D$10+'СЕТ СН'!$I$6-'СЕТ СН'!$I$26</f>
        <v>2049.8440137699999</v>
      </c>
      <c r="P167" s="36">
        <f>SUMIFS(СВЦЭМ!$D$39:$D$782,СВЦЭМ!$A$39:$A$782,$A167,СВЦЭМ!$B$39:$B$782,P$155)+'СЕТ СН'!$I$14+СВЦЭМ!$D$10+'СЕТ СН'!$I$6-'СЕТ СН'!$I$26</f>
        <v>2058.7539585499999</v>
      </c>
      <c r="Q167" s="36">
        <f>SUMIFS(СВЦЭМ!$D$39:$D$782,СВЦЭМ!$A$39:$A$782,$A167,СВЦЭМ!$B$39:$B$782,Q$155)+'СЕТ СН'!$I$14+СВЦЭМ!$D$10+'СЕТ СН'!$I$6-'СЕТ СН'!$I$26</f>
        <v>2056.1892465999999</v>
      </c>
      <c r="R167" s="36">
        <f>SUMIFS(СВЦЭМ!$D$39:$D$782,СВЦЭМ!$A$39:$A$782,$A167,СВЦЭМ!$B$39:$B$782,R$155)+'СЕТ СН'!$I$14+СВЦЭМ!$D$10+'СЕТ СН'!$I$6-'СЕТ СН'!$I$26</f>
        <v>2050.27003031</v>
      </c>
      <c r="S167" s="36">
        <f>SUMIFS(СВЦЭМ!$D$39:$D$782,СВЦЭМ!$A$39:$A$782,$A167,СВЦЭМ!$B$39:$B$782,S$155)+'СЕТ СН'!$I$14+СВЦЭМ!$D$10+'СЕТ СН'!$I$6-'СЕТ СН'!$I$26</f>
        <v>2009.4514521999999</v>
      </c>
      <c r="T167" s="36">
        <f>SUMIFS(СВЦЭМ!$D$39:$D$782,СВЦЭМ!$A$39:$A$782,$A167,СВЦЭМ!$B$39:$B$782,T$155)+'СЕТ СН'!$I$14+СВЦЭМ!$D$10+'СЕТ СН'!$I$6-'СЕТ СН'!$I$26</f>
        <v>2045.74987792</v>
      </c>
      <c r="U167" s="36">
        <f>SUMIFS(СВЦЭМ!$D$39:$D$782,СВЦЭМ!$A$39:$A$782,$A167,СВЦЭМ!$B$39:$B$782,U$155)+'СЕТ СН'!$I$14+СВЦЭМ!$D$10+'СЕТ СН'!$I$6-'СЕТ СН'!$I$26</f>
        <v>2047.68159595</v>
      </c>
      <c r="V167" s="36">
        <f>SUMIFS(СВЦЭМ!$D$39:$D$782,СВЦЭМ!$A$39:$A$782,$A167,СВЦЭМ!$B$39:$B$782,V$155)+'СЕТ СН'!$I$14+СВЦЭМ!$D$10+'СЕТ СН'!$I$6-'СЕТ СН'!$I$26</f>
        <v>2059.9784263000001</v>
      </c>
      <c r="W167" s="36">
        <f>SUMIFS(СВЦЭМ!$D$39:$D$782,СВЦЭМ!$A$39:$A$782,$A167,СВЦЭМ!$B$39:$B$782,W$155)+'СЕТ СН'!$I$14+СВЦЭМ!$D$10+'СЕТ СН'!$I$6-'СЕТ СН'!$I$26</f>
        <v>2060.6828530499997</v>
      </c>
      <c r="X167" s="36">
        <f>SUMIFS(СВЦЭМ!$D$39:$D$782,СВЦЭМ!$A$39:$A$782,$A167,СВЦЭМ!$B$39:$B$782,X$155)+'СЕТ СН'!$I$14+СВЦЭМ!$D$10+'СЕТ СН'!$I$6-'СЕТ СН'!$I$26</f>
        <v>2122.7667481099998</v>
      </c>
      <c r="Y167" s="36">
        <f>SUMIFS(СВЦЭМ!$D$39:$D$782,СВЦЭМ!$A$39:$A$782,$A167,СВЦЭМ!$B$39:$B$782,Y$155)+'СЕТ СН'!$I$14+СВЦЭМ!$D$10+'СЕТ СН'!$I$6-'СЕТ СН'!$I$26</f>
        <v>2198.79416223</v>
      </c>
    </row>
    <row r="168" spans="1:25" ht="15.75" x14ac:dyDescent="0.2">
      <c r="A168" s="35">
        <f t="shared" si="4"/>
        <v>45151</v>
      </c>
      <c r="B168" s="36">
        <f>SUMIFS(СВЦЭМ!$D$39:$D$782,СВЦЭМ!$A$39:$A$782,$A168,СВЦЭМ!$B$39:$B$782,B$155)+'СЕТ СН'!$I$14+СВЦЭМ!$D$10+'СЕТ СН'!$I$6-'СЕТ СН'!$I$26</f>
        <v>2192.1958699699999</v>
      </c>
      <c r="C168" s="36">
        <f>SUMIFS(СВЦЭМ!$D$39:$D$782,СВЦЭМ!$A$39:$A$782,$A168,СВЦЭМ!$B$39:$B$782,C$155)+'СЕТ СН'!$I$14+СВЦЭМ!$D$10+'СЕТ СН'!$I$6-'СЕТ СН'!$I$26</f>
        <v>2261.849964</v>
      </c>
      <c r="D168" s="36">
        <f>SUMIFS(СВЦЭМ!$D$39:$D$782,СВЦЭМ!$A$39:$A$782,$A168,СВЦЭМ!$B$39:$B$782,D$155)+'СЕТ СН'!$I$14+СВЦЭМ!$D$10+'СЕТ СН'!$I$6-'СЕТ СН'!$I$26</f>
        <v>2256.8141960800003</v>
      </c>
      <c r="E168" s="36">
        <f>SUMIFS(СВЦЭМ!$D$39:$D$782,СВЦЭМ!$A$39:$A$782,$A168,СВЦЭМ!$B$39:$B$782,E$155)+'СЕТ СН'!$I$14+СВЦЭМ!$D$10+'СЕТ СН'!$I$6-'СЕТ СН'!$I$26</f>
        <v>2339.5890556900004</v>
      </c>
      <c r="F168" s="36">
        <f>SUMIFS(СВЦЭМ!$D$39:$D$782,СВЦЭМ!$A$39:$A$782,$A168,СВЦЭМ!$B$39:$B$782,F$155)+'СЕТ СН'!$I$14+СВЦЭМ!$D$10+'СЕТ СН'!$I$6-'СЕТ СН'!$I$26</f>
        <v>2348.5747236100001</v>
      </c>
      <c r="G168" s="36">
        <f>SUMIFS(СВЦЭМ!$D$39:$D$782,СВЦЭМ!$A$39:$A$782,$A168,СВЦЭМ!$B$39:$B$782,G$155)+'СЕТ СН'!$I$14+СВЦЭМ!$D$10+'СЕТ СН'!$I$6-'СЕТ СН'!$I$26</f>
        <v>2330.4488123400001</v>
      </c>
      <c r="H168" s="36">
        <f>SUMIFS(СВЦЭМ!$D$39:$D$782,СВЦЭМ!$A$39:$A$782,$A168,СВЦЭМ!$B$39:$B$782,H$155)+'СЕТ СН'!$I$14+СВЦЭМ!$D$10+'СЕТ СН'!$I$6-'СЕТ СН'!$I$26</f>
        <v>2319.9112623999999</v>
      </c>
      <c r="I168" s="36">
        <f>SUMIFS(СВЦЭМ!$D$39:$D$782,СВЦЭМ!$A$39:$A$782,$A168,СВЦЭМ!$B$39:$B$782,I$155)+'СЕТ СН'!$I$14+СВЦЭМ!$D$10+'СЕТ СН'!$I$6-'СЕТ СН'!$I$26</f>
        <v>2254.99182406</v>
      </c>
      <c r="J168" s="36">
        <f>SUMIFS(СВЦЭМ!$D$39:$D$782,СВЦЭМ!$A$39:$A$782,$A168,СВЦЭМ!$B$39:$B$782,J$155)+'СЕТ СН'!$I$14+СВЦЭМ!$D$10+'СЕТ СН'!$I$6-'СЕТ СН'!$I$26</f>
        <v>2146.6849433100001</v>
      </c>
      <c r="K168" s="36">
        <f>SUMIFS(СВЦЭМ!$D$39:$D$782,СВЦЭМ!$A$39:$A$782,$A168,СВЦЭМ!$B$39:$B$782,K$155)+'СЕТ СН'!$I$14+СВЦЭМ!$D$10+'СЕТ СН'!$I$6-'СЕТ СН'!$I$26</f>
        <v>2054.63374987</v>
      </c>
      <c r="L168" s="36">
        <f>SUMIFS(СВЦЭМ!$D$39:$D$782,СВЦЭМ!$A$39:$A$782,$A168,СВЦЭМ!$B$39:$B$782,L$155)+'СЕТ СН'!$I$14+СВЦЭМ!$D$10+'СЕТ СН'!$I$6-'СЕТ СН'!$I$26</f>
        <v>1991.8730845300001</v>
      </c>
      <c r="M168" s="36">
        <f>SUMIFS(СВЦЭМ!$D$39:$D$782,СВЦЭМ!$A$39:$A$782,$A168,СВЦЭМ!$B$39:$B$782,M$155)+'СЕТ СН'!$I$14+СВЦЭМ!$D$10+'СЕТ СН'!$I$6-'СЕТ СН'!$I$26</f>
        <v>1966.4001009999999</v>
      </c>
      <c r="N168" s="36">
        <f>SUMIFS(СВЦЭМ!$D$39:$D$782,СВЦЭМ!$A$39:$A$782,$A168,СВЦЭМ!$B$39:$B$782,N$155)+'СЕТ СН'!$I$14+СВЦЭМ!$D$10+'СЕТ СН'!$I$6-'СЕТ СН'!$I$26</f>
        <v>1961.02741696</v>
      </c>
      <c r="O168" s="36">
        <f>SUMIFS(СВЦЭМ!$D$39:$D$782,СВЦЭМ!$A$39:$A$782,$A168,СВЦЭМ!$B$39:$B$782,O$155)+'СЕТ СН'!$I$14+СВЦЭМ!$D$10+'СЕТ СН'!$I$6-'СЕТ СН'!$I$26</f>
        <v>1975.2930179100001</v>
      </c>
      <c r="P168" s="36">
        <f>SUMIFS(СВЦЭМ!$D$39:$D$782,СВЦЭМ!$A$39:$A$782,$A168,СВЦЭМ!$B$39:$B$782,P$155)+'СЕТ СН'!$I$14+СВЦЭМ!$D$10+'СЕТ СН'!$I$6-'СЕТ СН'!$I$26</f>
        <v>1982.58275493</v>
      </c>
      <c r="Q168" s="36">
        <f>SUMIFS(СВЦЭМ!$D$39:$D$782,СВЦЭМ!$A$39:$A$782,$A168,СВЦЭМ!$B$39:$B$782,Q$155)+'СЕТ СН'!$I$14+СВЦЭМ!$D$10+'СЕТ СН'!$I$6-'СЕТ СН'!$I$26</f>
        <v>1980.21383191</v>
      </c>
      <c r="R168" s="36">
        <f>SUMIFS(СВЦЭМ!$D$39:$D$782,СВЦЭМ!$A$39:$A$782,$A168,СВЦЭМ!$B$39:$B$782,R$155)+'СЕТ СН'!$I$14+СВЦЭМ!$D$10+'СЕТ СН'!$I$6-'СЕТ СН'!$I$26</f>
        <v>1972.0693138300001</v>
      </c>
      <c r="S168" s="36">
        <f>SUMIFS(СВЦЭМ!$D$39:$D$782,СВЦЭМ!$A$39:$A$782,$A168,СВЦЭМ!$B$39:$B$782,S$155)+'СЕТ СН'!$I$14+СВЦЭМ!$D$10+'СЕТ СН'!$I$6-'СЕТ СН'!$I$26</f>
        <v>1929.3523060100001</v>
      </c>
      <c r="T168" s="36">
        <f>SUMIFS(СВЦЭМ!$D$39:$D$782,СВЦЭМ!$A$39:$A$782,$A168,СВЦЭМ!$B$39:$B$782,T$155)+'СЕТ СН'!$I$14+СВЦЭМ!$D$10+'СЕТ СН'!$I$6-'СЕТ СН'!$I$26</f>
        <v>1960.84577502</v>
      </c>
      <c r="U168" s="36">
        <f>SUMIFS(СВЦЭМ!$D$39:$D$782,СВЦЭМ!$A$39:$A$782,$A168,СВЦЭМ!$B$39:$B$782,U$155)+'СЕТ СН'!$I$14+СВЦЭМ!$D$10+'СЕТ СН'!$I$6-'СЕТ СН'!$I$26</f>
        <v>1953.1854641800001</v>
      </c>
      <c r="V168" s="36">
        <f>SUMIFS(СВЦЭМ!$D$39:$D$782,СВЦЭМ!$A$39:$A$782,$A168,СВЦЭМ!$B$39:$B$782,V$155)+'СЕТ СН'!$I$14+СВЦЭМ!$D$10+'СЕТ СН'!$I$6-'СЕТ СН'!$I$26</f>
        <v>1947.4740319</v>
      </c>
      <c r="W168" s="36">
        <f>SUMIFS(СВЦЭМ!$D$39:$D$782,СВЦЭМ!$A$39:$A$782,$A168,СВЦЭМ!$B$39:$B$782,W$155)+'СЕТ СН'!$I$14+СВЦЭМ!$D$10+'СЕТ СН'!$I$6-'СЕТ СН'!$I$26</f>
        <v>1953.34972279</v>
      </c>
      <c r="X168" s="36">
        <f>SUMIFS(СВЦЭМ!$D$39:$D$782,СВЦЭМ!$A$39:$A$782,$A168,СВЦЭМ!$B$39:$B$782,X$155)+'СЕТ СН'!$I$14+СВЦЭМ!$D$10+'СЕТ СН'!$I$6-'СЕТ СН'!$I$26</f>
        <v>2019.93748433</v>
      </c>
      <c r="Y168" s="36">
        <f>SUMIFS(СВЦЭМ!$D$39:$D$782,СВЦЭМ!$A$39:$A$782,$A168,СВЦЭМ!$B$39:$B$782,Y$155)+'СЕТ СН'!$I$14+СВЦЭМ!$D$10+'СЕТ СН'!$I$6-'СЕТ СН'!$I$26</f>
        <v>2104.9413995599998</v>
      </c>
    </row>
    <row r="169" spans="1:25" ht="15.75" x14ac:dyDescent="0.2">
      <c r="A169" s="35">
        <f t="shared" si="4"/>
        <v>45152</v>
      </c>
      <c r="B169" s="36">
        <f>SUMIFS(СВЦЭМ!$D$39:$D$782,СВЦЭМ!$A$39:$A$782,$A169,СВЦЭМ!$B$39:$B$782,B$155)+'СЕТ СН'!$I$14+СВЦЭМ!$D$10+'СЕТ СН'!$I$6-'СЕТ СН'!$I$26</f>
        <v>2279.2435772400004</v>
      </c>
      <c r="C169" s="36">
        <f>SUMIFS(СВЦЭМ!$D$39:$D$782,СВЦЭМ!$A$39:$A$782,$A169,СВЦЭМ!$B$39:$B$782,C$155)+'СЕТ СН'!$I$14+СВЦЭМ!$D$10+'СЕТ СН'!$I$6-'СЕТ СН'!$I$26</f>
        <v>2381.56836316</v>
      </c>
      <c r="D169" s="36">
        <f>SUMIFS(СВЦЭМ!$D$39:$D$782,СВЦЭМ!$A$39:$A$782,$A169,СВЦЭМ!$B$39:$B$782,D$155)+'СЕТ СН'!$I$14+СВЦЭМ!$D$10+'СЕТ СН'!$I$6-'СЕТ СН'!$I$26</f>
        <v>2387.5899050899998</v>
      </c>
      <c r="E169" s="36">
        <f>SUMIFS(СВЦЭМ!$D$39:$D$782,СВЦЭМ!$A$39:$A$782,$A169,СВЦЭМ!$B$39:$B$782,E$155)+'СЕТ СН'!$I$14+СВЦЭМ!$D$10+'СЕТ СН'!$I$6-'СЕТ СН'!$I$26</f>
        <v>2460.8694576799999</v>
      </c>
      <c r="F169" s="36">
        <f>SUMIFS(СВЦЭМ!$D$39:$D$782,СВЦЭМ!$A$39:$A$782,$A169,СВЦЭМ!$B$39:$B$782,F$155)+'СЕТ СН'!$I$14+СВЦЭМ!$D$10+'СЕТ СН'!$I$6-'СЕТ СН'!$I$26</f>
        <v>2470.1526453000001</v>
      </c>
      <c r="G169" s="36">
        <f>SUMIFS(СВЦЭМ!$D$39:$D$782,СВЦЭМ!$A$39:$A$782,$A169,СВЦЭМ!$B$39:$B$782,G$155)+'СЕТ СН'!$I$14+СВЦЭМ!$D$10+'СЕТ СН'!$I$6-'СЕТ СН'!$I$26</f>
        <v>2461.0751950200001</v>
      </c>
      <c r="H169" s="36">
        <f>SUMIFS(СВЦЭМ!$D$39:$D$782,СВЦЭМ!$A$39:$A$782,$A169,СВЦЭМ!$B$39:$B$782,H$155)+'СЕТ СН'!$I$14+СВЦЭМ!$D$10+'СЕТ СН'!$I$6-'СЕТ СН'!$I$26</f>
        <v>2424.5357738499997</v>
      </c>
      <c r="I169" s="36">
        <f>SUMIFS(СВЦЭМ!$D$39:$D$782,СВЦЭМ!$A$39:$A$782,$A169,СВЦЭМ!$B$39:$B$782,I$155)+'СЕТ СН'!$I$14+СВЦЭМ!$D$10+'СЕТ СН'!$I$6-'СЕТ СН'!$I$26</f>
        <v>2278.4277807400003</v>
      </c>
      <c r="J169" s="36">
        <f>SUMIFS(СВЦЭМ!$D$39:$D$782,СВЦЭМ!$A$39:$A$782,$A169,СВЦЭМ!$B$39:$B$782,J$155)+'СЕТ СН'!$I$14+СВЦЭМ!$D$10+'СЕТ СН'!$I$6-'СЕТ СН'!$I$26</f>
        <v>2136.5794164700001</v>
      </c>
      <c r="K169" s="36">
        <f>SUMIFS(СВЦЭМ!$D$39:$D$782,СВЦЭМ!$A$39:$A$782,$A169,СВЦЭМ!$B$39:$B$782,K$155)+'СЕТ СН'!$I$14+СВЦЭМ!$D$10+'СЕТ СН'!$I$6-'СЕТ СН'!$I$26</f>
        <v>2064.9469391500002</v>
      </c>
      <c r="L169" s="36">
        <f>SUMIFS(СВЦЭМ!$D$39:$D$782,СВЦЭМ!$A$39:$A$782,$A169,СВЦЭМ!$B$39:$B$782,L$155)+'СЕТ СН'!$I$14+СВЦЭМ!$D$10+'СЕТ СН'!$I$6-'СЕТ СН'!$I$26</f>
        <v>2029.81303882</v>
      </c>
      <c r="M169" s="36">
        <f>SUMIFS(СВЦЭМ!$D$39:$D$782,СВЦЭМ!$A$39:$A$782,$A169,СВЦЭМ!$B$39:$B$782,M$155)+'СЕТ СН'!$I$14+СВЦЭМ!$D$10+'СЕТ СН'!$I$6-'СЕТ СН'!$I$26</f>
        <v>2026.97132517</v>
      </c>
      <c r="N169" s="36">
        <f>SUMIFS(СВЦЭМ!$D$39:$D$782,СВЦЭМ!$A$39:$A$782,$A169,СВЦЭМ!$B$39:$B$782,N$155)+'СЕТ СН'!$I$14+СВЦЭМ!$D$10+'СЕТ СН'!$I$6-'СЕТ СН'!$I$26</f>
        <v>2086.5381848500001</v>
      </c>
      <c r="O169" s="36">
        <f>SUMIFS(СВЦЭМ!$D$39:$D$782,СВЦЭМ!$A$39:$A$782,$A169,СВЦЭМ!$B$39:$B$782,O$155)+'СЕТ СН'!$I$14+СВЦЭМ!$D$10+'СЕТ СН'!$I$6-'СЕТ СН'!$I$26</f>
        <v>2126.3170279599999</v>
      </c>
      <c r="P169" s="36">
        <f>SUMIFS(СВЦЭМ!$D$39:$D$782,СВЦЭМ!$A$39:$A$782,$A169,СВЦЭМ!$B$39:$B$782,P$155)+'СЕТ СН'!$I$14+СВЦЭМ!$D$10+'СЕТ СН'!$I$6-'СЕТ СН'!$I$26</f>
        <v>2126.73724219</v>
      </c>
      <c r="Q169" s="36">
        <f>SUMIFS(СВЦЭМ!$D$39:$D$782,СВЦЭМ!$A$39:$A$782,$A169,СВЦЭМ!$B$39:$B$782,Q$155)+'СЕТ СН'!$I$14+СВЦЭМ!$D$10+'СЕТ СН'!$I$6-'СЕТ СН'!$I$26</f>
        <v>2140.2419687199999</v>
      </c>
      <c r="R169" s="36">
        <f>SUMIFS(СВЦЭМ!$D$39:$D$782,СВЦЭМ!$A$39:$A$782,$A169,СВЦЭМ!$B$39:$B$782,R$155)+'СЕТ СН'!$I$14+СВЦЭМ!$D$10+'СЕТ СН'!$I$6-'СЕТ СН'!$I$26</f>
        <v>2138.6065052900003</v>
      </c>
      <c r="S169" s="36">
        <f>SUMIFS(СВЦЭМ!$D$39:$D$782,СВЦЭМ!$A$39:$A$782,$A169,СВЦЭМ!$B$39:$B$782,S$155)+'СЕТ СН'!$I$14+СВЦЭМ!$D$10+'СЕТ СН'!$I$6-'СЕТ СН'!$I$26</f>
        <v>2101.6629899199997</v>
      </c>
      <c r="T169" s="36">
        <f>SUMIFS(СВЦЭМ!$D$39:$D$782,СВЦЭМ!$A$39:$A$782,$A169,СВЦЭМ!$B$39:$B$782,T$155)+'СЕТ СН'!$I$14+СВЦЭМ!$D$10+'СЕТ СН'!$I$6-'СЕТ СН'!$I$26</f>
        <v>2127.8407607500003</v>
      </c>
      <c r="U169" s="36">
        <f>SUMIFS(СВЦЭМ!$D$39:$D$782,СВЦЭМ!$A$39:$A$782,$A169,СВЦЭМ!$B$39:$B$782,U$155)+'СЕТ СН'!$I$14+СВЦЭМ!$D$10+'СЕТ СН'!$I$6-'СЕТ СН'!$I$26</f>
        <v>2131.4667413400002</v>
      </c>
      <c r="V169" s="36">
        <f>SUMIFS(СВЦЭМ!$D$39:$D$782,СВЦЭМ!$A$39:$A$782,$A169,СВЦЭМ!$B$39:$B$782,V$155)+'СЕТ СН'!$I$14+СВЦЭМ!$D$10+'СЕТ СН'!$I$6-'СЕТ СН'!$I$26</f>
        <v>2129.9900046600001</v>
      </c>
      <c r="W169" s="36">
        <f>SUMIFS(СВЦЭМ!$D$39:$D$782,СВЦЭМ!$A$39:$A$782,$A169,СВЦЭМ!$B$39:$B$782,W$155)+'СЕТ СН'!$I$14+СВЦЭМ!$D$10+'СЕТ СН'!$I$6-'СЕТ СН'!$I$26</f>
        <v>2123.5356980300003</v>
      </c>
      <c r="X169" s="36">
        <f>SUMIFS(СВЦЭМ!$D$39:$D$782,СВЦЭМ!$A$39:$A$782,$A169,СВЦЭМ!$B$39:$B$782,X$155)+'СЕТ СН'!$I$14+СВЦЭМ!$D$10+'СЕТ СН'!$I$6-'СЕТ СН'!$I$26</f>
        <v>2199.4675755099997</v>
      </c>
      <c r="Y169" s="36">
        <f>SUMIFS(СВЦЭМ!$D$39:$D$782,СВЦЭМ!$A$39:$A$782,$A169,СВЦЭМ!$B$39:$B$782,Y$155)+'СЕТ СН'!$I$14+СВЦЭМ!$D$10+'СЕТ СН'!$I$6-'СЕТ СН'!$I$26</f>
        <v>2300.9033836799999</v>
      </c>
    </row>
    <row r="170" spans="1:25" ht="15.75" x14ac:dyDescent="0.2">
      <c r="A170" s="35">
        <f t="shared" si="4"/>
        <v>45153</v>
      </c>
      <c r="B170" s="36">
        <f>SUMIFS(СВЦЭМ!$D$39:$D$782,СВЦЭМ!$A$39:$A$782,$A170,СВЦЭМ!$B$39:$B$782,B$155)+'СЕТ СН'!$I$14+СВЦЭМ!$D$10+'СЕТ СН'!$I$6-'СЕТ СН'!$I$26</f>
        <v>2329.3414780499998</v>
      </c>
      <c r="C170" s="36">
        <f>SUMIFS(СВЦЭМ!$D$39:$D$782,СВЦЭМ!$A$39:$A$782,$A170,СВЦЭМ!$B$39:$B$782,C$155)+'СЕТ СН'!$I$14+СВЦЭМ!$D$10+'СЕТ СН'!$I$6-'СЕТ СН'!$I$26</f>
        <v>2430.0936715799999</v>
      </c>
      <c r="D170" s="36">
        <f>SUMIFS(СВЦЭМ!$D$39:$D$782,СВЦЭМ!$A$39:$A$782,$A170,СВЦЭМ!$B$39:$B$782,D$155)+'СЕТ СН'!$I$14+СВЦЭМ!$D$10+'СЕТ СН'!$I$6-'СЕТ СН'!$I$26</f>
        <v>2527.6427205300001</v>
      </c>
      <c r="E170" s="36">
        <f>SUMIFS(СВЦЭМ!$D$39:$D$782,СВЦЭМ!$A$39:$A$782,$A170,СВЦЭМ!$B$39:$B$782,E$155)+'СЕТ СН'!$I$14+СВЦЭМ!$D$10+'СЕТ СН'!$I$6-'СЕТ СН'!$I$26</f>
        <v>2593.1354278700001</v>
      </c>
      <c r="F170" s="36">
        <f>SUMIFS(СВЦЭМ!$D$39:$D$782,СВЦЭМ!$A$39:$A$782,$A170,СВЦЭМ!$B$39:$B$782,F$155)+'СЕТ СН'!$I$14+СВЦЭМ!$D$10+'СЕТ СН'!$I$6-'СЕТ СН'!$I$26</f>
        <v>2612.3911710100001</v>
      </c>
      <c r="G170" s="36">
        <f>SUMIFS(СВЦЭМ!$D$39:$D$782,СВЦЭМ!$A$39:$A$782,$A170,СВЦЭМ!$B$39:$B$782,G$155)+'СЕТ СН'!$I$14+СВЦЭМ!$D$10+'СЕТ СН'!$I$6-'СЕТ СН'!$I$26</f>
        <v>2605.5461407299999</v>
      </c>
      <c r="H170" s="36">
        <f>SUMIFS(СВЦЭМ!$D$39:$D$782,СВЦЭМ!$A$39:$A$782,$A170,СВЦЭМ!$B$39:$B$782,H$155)+'СЕТ СН'!$I$14+СВЦЭМ!$D$10+'СЕТ СН'!$I$6-'СЕТ СН'!$I$26</f>
        <v>2507.5079428899999</v>
      </c>
      <c r="I170" s="36">
        <f>SUMIFS(СВЦЭМ!$D$39:$D$782,СВЦЭМ!$A$39:$A$782,$A170,СВЦЭМ!$B$39:$B$782,I$155)+'СЕТ СН'!$I$14+СВЦЭМ!$D$10+'СЕТ СН'!$I$6-'СЕТ СН'!$I$26</f>
        <v>2391.3542827199999</v>
      </c>
      <c r="J170" s="36">
        <f>SUMIFS(СВЦЭМ!$D$39:$D$782,СВЦЭМ!$A$39:$A$782,$A170,СВЦЭМ!$B$39:$B$782,J$155)+'СЕТ СН'!$I$14+СВЦЭМ!$D$10+'СЕТ СН'!$I$6-'СЕТ СН'!$I$26</f>
        <v>2282.31782819</v>
      </c>
      <c r="K170" s="36">
        <f>SUMIFS(СВЦЭМ!$D$39:$D$782,СВЦЭМ!$A$39:$A$782,$A170,СВЦЭМ!$B$39:$B$782,K$155)+'СЕТ СН'!$I$14+СВЦЭМ!$D$10+'СЕТ СН'!$I$6-'СЕТ СН'!$I$26</f>
        <v>2186.66891257</v>
      </c>
      <c r="L170" s="36">
        <f>SUMIFS(СВЦЭМ!$D$39:$D$782,СВЦЭМ!$A$39:$A$782,$A170,СВЦЭМ!$B$39:$B$782,L$155)+'СЕТ СН'!$I$14+СВЦЭМ!$D$10+'СЕТ СН'!$I$6-'СЕТ СН'!$I$26</f>
        <v>2171.7844073200004</v>
      </c>
      <c r="M170" s="36">
        <f>SUMIFS(СВЦЭМ!$D$39:$D$782,СВЦЭМ!$A$39:$A$782,$A170,СВЦЭМ!$B$39:$B$782,M$155)+'СЕТ СН'!$I$14+СВЦЭМ!$D$10+'СЕТ СН'!$I$6-'СЕТ СН'!$I$26</f>
        <v>2161.0078819700002</v>
      </c>
      <c r="N170" s="36">
        <f>SUMIFS(СВЦЭМ!$D$39:$D$782,СВЦЭМ!$A$39:$A$782,$A170,СВЦЭМ!$B$39:$B$782,N$155)+'СЕТ СН'!$I$14+СВЦЭМ!$D$10+'СЕТ СН'!$I$6-'СЕТ СН'!$I$26</f>
        <v>2154.4383474799997</v>
      </c>
      <c r="O170" s="36">
        <f>SUMIFS(СВЦЭМ!$D$39:$D$782,СВЦЭМ!$A$39:$A$782,$A170,СВЦЭМ!$B$39:$B$782,O$155)+'СЕТ СН'!$I$14+СВЦЭМ!$D$10+'СЕТ СН'!$I$6-'СЕТ СН'!$I$26</f>
        <v>2139.98966767</v>
      </c>
      <c r="P170" s="36">
        <f>SUMIFS(СВЦЭМ!$D$39:$D$782,СВЦЭМ!$A$39:$A$782,$A170,СВЦЭМ!$B$39:$B$782,P$155)+'СЕТ СН'!$I$14+СВЦЭМ!$D$10+'СЕТ СН'!$I$6-'СЕТ СН'!$I$26</f>
        <v>2140.92965942</v>
      </c>
      <c r="Q170" s="36">
        <f>SUMIFS(СВЦЭМ!$D$39:$D$782,СВЦЭМ!$A$39:$A$782,$A170,СВЦЭМ!$B$39:$B$782,Q$155)+'СЕТ СН'!$I$14+СВЦЭМ!$D$10+'СЕТ СН'!$I$6-'СЕТ СН'!$I$26</f>
        <v>2141.0138952400002</v>
      </c>
      <c r="R170" s="36">
        <f>SUMIFS(СВЦЭМ!$D$39:$D$782,СВЦЭМ!$A$39:$A$782,$A170,СВЦЭМ!$B$39:$B$782,R$155)+'СЕТ СН'!$I$14+СВЦЭМ!$D$10+'СЕТ СН'!$I$6-'СЕТ СН'!$I$26</f>
        <v>2094.5295759700002</v>
      </c>
      <c r="S170" s="36">
        <f>SUMIFS(СВЦЭМ!$D$39:$D$782,СВЦЭМ!$A$39:$A$782,$A170,СВЦЭМ!$B$39:$B$782,S$155)+'СЕТ СН'!$I$14+СВЦЭМ!$D$10+'СЕТ СН'!$I$6-'СЕТ СН'!$I$26</f>
        <v>2092.2969729599999</v>
      </c>
      <c r="T170" s="36">
        <f>SUMIFS(СВЦЭМ!$D$39:$D$782,СВЦЭМ!$A$39:$A$782,$A170,СВЦЭМ!$B$39:$B$782,T$155)+'СЕТ СН'!$I$14+СВЦЭМ!$D$10+'СЕТ СН'!$I$6-'СЕТ СН'!$I$26</f>
        <v>2138.3494253400004</v>
      </c>
      <c r="U170" s="36">
        <f>SUMIFS(СВЦЭМ!$D$39:$D$782,СВЦЭМ!$A$39:$A$782,$A170,СВЦЭМ!$B$39:$B$782,U$155)+'СЕТ СН'!$I$14+СВЦЭМ!$D$10+'СЕТ СН'!$I$6-'СЕТ СН'!$I$26</f>
        <v>2128.6803612600002</v>
      </c>
      <c r="V170" s="36">
        <f>SUMIFS(СВЦЭМ!$D$39:$D$782,СВЦЭМ!$A$39:$A$782,$A170,СВЦЭМ!$B$39:$B$782,V$155)+'СЕТ СН'!$I$14+СВЦЭМ!$D$10+'СЕТ СН'!$I$6-'СЕТ СН'!$I$26</f>
        <v>2128.6195741800002</v>
      </c>
      <c r="W170" s="36">
        <f>SUMIFS(СВЦЭМ!$D$39:$D$782,СВЦЭМ!$A$39:$A$782,$A170,СВЦЭМ!$B$39:$B$782,W$155)+'СЕТ СН'!$I$14+СВЦЭМ!$D$10+'СЕТ СН'!$I$6-'СЕТ СН'!$I$26</f>
        <v>2128.0370432500004</v>
      </c>
      <c r="X170" s="36">
        <f>SUMIFS(СВЦЭМ!$D$39:$D$782,СВЦЭМ!$A$39:$A$782,$A170,СВЦЭМ!$B$39:$B$782,X$155)+'СЕТ СН'!$I$14+СВЦЭМ!$D$10+'СЕТ СН'!$I$6-'СЕТ СН'!$I$26</f>
        <v>2221.4358272199997</v>
      </c>
      <c r="Y170" s="36">
        <f>SUMIFS(СВЦЭМ!$D$39:$D$782,СВЦЭМ!$A$39:$A$782,$A170,СВЦЭМ!$B$39:$B$782,Y$155)+'СЕТ СН'!$I$14+СВЦЭМ!$D$10+'СЕТ СН'!$I$6-'СЕТ СН'!$I$26</f>
        <v>2304.2087266600001</v>
      </c>
    </row>
    <row r="171" spans="1:25" ht="15.75" x14ac:dyDescent="0.2">
      <c r="A171" s="35">
        <f t="shared" si="4"/>
        <v>45154</v>
      </c>
      <c r="B171" s="36">
        <f>SUMIFS(СВЦЭМ!$D$39:$D$782,СВЦЭМ!$A$39:$A$782,$A171,СВЦЭМ!$B$39:$B$782,B$155)+'СЕТ СН'!$I$14+СВЦЭМ!$D$10+'СЕТ СН'!$I$6-'СЕТ СН'!$I$26</f>
        <v>2430.5136935700002</v>
      </c>
      <c r="C171" s="36">
        <f>SUMIFS(СВЦЭМ!$D$39:$D$782,СВЦЭМ!$A$39:$A$782,$A171,СВЦЭМ!$B$39:$B$782,C$155)+'СЕТ СН'!$I$14+СВЦЭМ!$D$10+'СЕТ СН'!$I$6-'СЕТ СН'!$I$26</f>
        <v>2479.8033251300003</v>
      </c>
      <c r="D171" s="36">
        <f>SUMIFS(СВЦЭМ!$D$39:$D$782,СВЦЭМ!$A$39:$A$782,$A171,СВЦЭМ!$B$39:$B$782,D$155)+'СЕТ СН'!$I$14+СВЦЭМ!$D$10+'СЕТ СН'!$I$6-'СЕТ СН'!$I$26</f>
        <v>2515.2564572700003</v>
      </c>
      <c r="E171" s="36">
        <f>SUMIFS(СВЦЭМ!$D$39:$D$782,СВЦЭМ!$A$39:$A$782,$A171,СВЦЭМ!$B$39:$B$782,E$155)+'СЕТ СН'!$I$14+СВЦЭМ!$D$10+'СЕТ СН'!$I$6-'СЕТ СН'!$I$26</f>
        <v>2535.5269026200003</v>
      </c>
      <c r="F171" s="36">
        <f>SUMIFS(СВЦЭМ!$D$39:$D$782,СВЦЭМ!$A$39:$A$782,$A171,СВЦЭМ!$B$39:$B$782,F$155)+'СЕТ СН'!$I$14+СВЦЭМ!$D$10+'СЕТ СН'!$I$6-'СЕТ СН'!$I$26</f>
        <v>2565.8957238000003</v>
      </c>
      <c r="G171" s="36">
        <f>SUMIFS(СВЦЭМ!$D$39:$D$782,СВЦЭМ!$A$39:$A$782,$A171,СВЦЭМ!$B$39:$B$782,G$155)+'СЕТ СН'!$I$14+СВЦЭМ!$D$10+'СЕТ СН'!$I$6-'СЕТ СН'!$I$26</f>
        <v>2535.6391771200001</v>
      </c>
      <c r="H171" s="36">
        <f>SUMIFS(СВЦЭМ!$D$39:$D$782,СВЦЭМ!$A$39:$A$782,$A171,СВЦЭМ!$B$39:$B$782,H$155)+'СЕТ СН'!$I$14+СВЦЭМ!$D$10+'СЕТ СН'!$I$6-'СЕТ СН'!$I$26</f>
        <v>2510.6023879599998</v>
      </c>
      <c r="I171" s="36">
        <f>SUMIFS(СВЦЭМ!$D$39:$D$782,СВЦЭМ!$A$39:$A$782,$A171,СВЦЭМ!$B$39:$B$782,I$155)+'СЕТ СН'!$I$14+СВЦЭМ!$D$10+'СЕТ СН'!$I$6-'СЕТ СН'!$I$26</f>
        <v>2393.1947520900003</v>
      </c>
      <c r="J171" s="36">
        <f>SUMIFS(СВЦЭМ!$D$39:$D$782,СВЦЭМ!$A$39:$A$782,$A171,СВЦЭМ!$B$39:$B$782,J$155)+'СЕТ СН'!$I$14+СВЦЭМ!$D$10+'СЕТ СН'!$I$6-'СЕТ СН'!$I$26</f>
        <v>2318.8739032100002</v>
      </c>
      <c r="K171" s="36">
        <f>SUMIFS(СВЦЭМ!$D$39:$D$782,СВЦЭМ!$A$39:$A$782,$A171,СВЦЭМ!$B$39:$B$782,K$155)+'СЕТ СН'!$I$14+СВЦЭМ!$D$10+'СЕТ СН'!$I$6-'СЕТ СН'!$I$26</f>
        <v>2244.92073712</v>
      </c>
      <c r="L171" s="36">
        <f>SUMIFS(СВЦЭМ!$D$39:$D$782,СВЦЭМ!$A$39:$A$782,$A171,СВЦЭМ!$B$39:$B$782,L$155)+'СЕТ СН'!$I$14+СВЦЭМ!$D$10+'СЕТ СН'!$I$6-'СЕТ СН'!$I$26</f>
        <v>2207.6228921399997</v>
      </c>
      <c r="M171" s="36">
        <f>SUMIFS(СВЦЭМ!$D$39:$D$782,СВЦЭМ!$A$39:$A$782,$A171,СВЦЭМ!$B$39:$B$782,M$155)+'СЕТ СН'!$I$14+СВЦЭМ!$D$10+'СЕТ СН'!$I$6-'СЕТ СН'!$I$26</f>
        <v>2183.0313859799999</v>
      </c>
      <c r="N171" s="36">
        <f>SUMIFS(СВЦЭМ!$D$39:$D$782,СВЦЭМ!$A$39:$A$782,$A171,СВЦЭМ!$B$39:$B$782,N$155)+'СЕТ СН'!$I$14+СВЦЭМ!$D$10+'СЕТ СН'!$I$6-'СЕТ СН'!$I$26</f>
        <v>2193.4177247699999</v>
      </c>
      <c r="O171" s="36">
        <f>SUMIFS(СВЦЭМ!$D$39:$D$782,СВЦЭМ!$A$39:$A$782,$A171,СВЦЭМ!$B$39:$B$782,O$155)+'СЕТ СН'!$I$14+СВЦЭМ!$D$10+'СЕТ СН'!$I$6-'СЕТ СН'!$I$26</f>
        <v>2198.8464444199999</v>
      </c>
      <c r="P171" s="36">
        <f>SUMIFS(СВЦЭМ!$D$39:$D$782,СВЦЭМ!$A$39:$A$782,$A171,СВЦЭМ!$B$39:$B$782,P$155)+'СЕТ СН'!$I$14+СВЦЭМ!$D$10+'СЕТ СН'!$I$6-'СЕТ СН'!$I$26</f>
        <v>2178.6424233799999</v>
      </c>
      <c r="Q171" s="36">
        <f>SUMIFS(СВЦЭМ!$D$39:$D$782,СВЦЭМ!$A$39:$A$782,$A171,СВЦЭМ!$B$39:$B$782,Q$155)+'СЕТ СН'!$I$14+СВЦЭМ!$D$10+'СЕТ СН'!$I$6-'СЕТ СН'!$I$26</f>
        <v>2189.5902782499998</v>
      </c>
      <c r="R171" s="36">
        <f>SUMIFS(СВЦЭМ!$D$39:$D$782,СВЦЭМ!$A$39:$A$782,$A171,СВЦЭМ!$B$39:$B$782,R$155)+'СЕТ СН'!$I$14+СВЦЭМ!$D$10+'СЕТ СН'!$I$6-'СЕТ СН'!$I$26</f>
        <v>2140.2408696500001</v>
      </c>
      <c r="S171" s="36">
        <f>SUMIFS(СВЦЭМ!$D$39:$D$782,СВЦЭМ!$A$39:$A$782,$A171,СВЦЭМ!$B$39:$B$782,S$155)+'СЕТ СН'!$I$14+СВЦЭМ!$D$10+'СЕТ СН'!$I$6-'СЕТ СН'!$I$26</f>
        <v>2129.2878951499997</v>
      </c>
      <c r="T171" s="36">
        <f>SUMIFS(СВЦЭМ!$D$39:$D$782,СВЦЭМ!$A$39:$A$782,$A171,СВЦЭМ!$B$39:$B$782,T$155)+'СЕТ СН'!$I$14+СВЦЭМ!$D$10+'СЕТ СН'!$I$6-'СЕТ СН'!$I$26</f>
        <v>2167.0362415600002</v>
      </c>
      <c r="U171" s="36">
        <f>SUMIFS(СВЦЭМ!$D$39:$D$782,СВЦЭМ!$A$39:$A$782,$A171,СВЦЭМ!$B$39:$B$782,U$155)+'СЕТ СН'!$I$14+СВЦЭМ!$D$10+'СЕТ СН'!$I$6-'СЕТ СН'!$I$26</f>
        <v>2165.5173818600001</v>
      </c>
      <c r="V171" s="36">
        <f>SUMIFS(СВЦЭМ!$D$39:$D$782,СВЦЭМ!$A$39:$A$782,$A171,СВЦЭМ!$B$39:$B$782,V$155)+'СЕТ СН'!$I$14+СВЦЭМ!$D$10+'СЕТ СН'!$I$6-'СЕТ СН'!$I$26</f>
        <v>2168.1965912200003</v>
      </c>
      <c r="W171" s="36">
        <f>SUMIFS(СВЦЭМ!$D$39:$D$782,СВЦЭМ!$A$39:$A$782,$A171,СВЦЭМ!$B$39:$B$782,W$155)+'СЕТ СН'!$I$14+СВЦЭМ!$D$10+'СЕТ СН'!$I$6-'СЕТ СН'!$I$26</f>
        <v>2164.5883801800001</v>
      </c>
      <c r="X171" s="36">
        <f>SUMIFS(СВЦЭМ!$D$39:$D$782,СВЦЭМ!$A$39:$A$782,$A171,СВЦЭМ!$B$39:$B$782,X$155)+'СЕТ СН'!$I$14+СВЦЭМ!$D$10+'СЕТ СН'!$I$6-'СЕТ СН'!$I$26</f>
        <v>2231.5714219000001</v>
      </c>
      <c r="Y171" s="36">
        <f>SUMIFS(СВЦЭМ!$D$39:$D$782,СВЦЭМ!$A$39:$A$782,$A171,СВЦЭМ!$B$39:$B$782,Y$155)+'СЕТ СН'!$I$14+СВЦЭМ!$D$10+'СЕТ СН'!$I$6-'СЕТ СН'!$I$26</f>
        <v>2337.4001652400002</v>
      </c>
    </row>
    <row r="172" spans="1:25" ht="15.75" x14ac:dyDescent="0.2">
      <c r="A172" s="35">
        <f t="shared" si="4"/>
        <v>45155</v>
      </c>
      <c r="B172" s="36">
        <f>SUMIFS(СВЦЭМ!$D$39:$D$782,СВЦЭМ!$A$39:$A$782,$A172,СВЦЭМ!$B$39:$B$782,B$155)+'СЕТ СН'!$I$14+СВЦЭМ!$D$10+'СЕТ СН'!$I$6-'СЕТ СН'!$I$26</f>
        <v>2281.8207755100002</v>
      </c>
      <c r="C172" s="36">
        <f>SUMIFS(СВЦЭМ!$D$39:$D$782,СВЦЭМ!$A$39:$A$782,$A172,СВЦЭМ!$B$39:$B$782,C$155)+'СЕТ СН'!$I$14+СВЦЭМ!$D$10+'СЕТ СН'!$I$6-'СЕТ СН'!$I$26</f>
        <v>2358.3438281500003</v>
      </c>
      <c r="D172" s="36">
        <f>SUMIFS(СВЦЭМ!$D$39:$D$782,СВЦЭМ!$A$39:$A$782,$A172,СВЦЭМ!$B$39:$B$782,D$155)+'СЕТ СН'!$I$14+СВЦЭМ!$D$10+'СЕТ СН'!$I$6-'СЕТ СН'!$I$26</f>
        <v>2379.4122411600001</v>
      </c>
      <c r="E172" s="36">
        <f>SUMIFS(СВЦЭМ!$D$39:$D$782,СВЦЭМ!$A$39:$A$782,$A172,СВЦЭМ!$B$39:$B$782,E$155)+'СЕТ СН'!$I$14+СВЦЭМ!$D$10+'СЕТ СН'!$I$6-'СЕТ СН'!$I$26</f>
        <v>2382.67071347</v>
      </c>
      <c r="F172" s="36">
        <f>SUMIFS(СВЦЭМ!$D$39:$D$782,СВЦЭМ!$A$39:$A$782,$A172,СВЦЭМ!$B$39:$B$782,F$155)+'СЕТ СН'!$I$14+СВЦЭМ!$D$10+'СЕТ СН'!$I$6-'СЕТ СН'!$I$26</f>
        <v>2404.7317657900003</v>
      </c>
      <c r="G172" s="36">
        <f>SUMIFS(СВЦЭМ!$D$39:$D$782,СВЦЭМ!$A$39:$A$782,$A172,СВЦЭМ!$B$39:$B$782,G$155)+'СЕТ СН'!$I$14+СВЦЭМ!$D$10+'СЕТ СН'!$I$6-'СЕТ СН'!$I$26</f>
        <v>2392.8683927800002</v>
      </c>
      <c r="H172" s="36">
        <f>SUMIFS(СВЦЭМ!$D$39:$D$782,СВЦЭМ!$A$39:$A$782,$A172,СВЦЭМ!$B$39:$B$782,H$155)+'СЕТ СН'!$I$14+СВЦЭМ!$D$10+'СЕТ СН'!$I$6-'СЕТ СН'!$I$26</f>
        <v>2312.7289047700001</v>
      </c>
      <c r="I172" s="36">
        <f>SUMIFS(СВЦЭМ!$D$39:$D$782,СВЦЭМ!$A$39:$A$782,$A172,СВЦЭМ!$B$39:$B$782,I$155)+'СЕТ СН'!$I$14+СВЦЭМ!$D$10+'СЕТ СН'!$I$6-'СЕТ СН'!$I$26</f>
        <v>2228.41039757</v>
      </c>
      <c r="J172" s="36">
        <f>SUMIFS(СВЦЭМ!$D$39:$D$782,СВЦЭМ!$A$39:$A$782,$A172,СВЦЭМ!$B$39:$B$782,J$155)+'СЕТ СН'!$I$14+СВЦЭМ!$D$10+'СЕТ СН'!$I$6-'СЕТ СН'!$I$26</f>
        <v>2120.8882298200001</v>
      </c>
      <c r="K172" s="36">
        <f>SUMIFS(СВЦЭМ!$D$39:$D$782,СВЦЭМ!$A$39:$A$782,$A172,СВЦЭМ!$B$39:$B$782,K$155)+'СЕТ СН'!$I$14+СВЦЭМ!$D$10+'СЕТ СН'!$I$6-'СЕТ СН'!$I$26</f>
        <v>2064.3318670600001</v>
      </c>
      <c r="L172" s="36">
        <f>SUMIFS(СВЦЭМ!$D$39:$D$782,СВЦЭМ!$A$39:$A$782,$A172,СВЦЭМ!$B$39:$B$782,L$155)+'СЕТ СН'!$I$14+СВЦЭМ!$D$10+'СЕТ СН'!$I$6-'СЕТ СН'!$I$26</f>
        <v>2026.0542372100001</v>
      </c>
      <c r="M172" s="36">
        <f>SUMIFS(СВЦЭМ!$D$39:$D$782,СВЦЭМ!$A$39:$A$782,$A172,СВЦЭМ!$B$39:$B$782,M$155)+'СЕТ СН'!$I$14+СВЦЭМ!$D$10+'СЕТ СН'!$I$6-'СЕТ СН'!$I$26</f>
        <v>1996.0576446600001</v>
      </c>
      <c r="N172" s="36">
        <f>SUMIFS(СВЦЭМ!$D$39:$D$782,СВЦЭМ!$A$39:$A$782,$A172,СВЦЭМ!$B$39:$B$782,N$155)+'СЕТ СН'!$I$14+СВЦЭМ!$D$10+'СЕТ СН'!$I$6-'СЕТ СН'!$I$26</f>
        <v>2023.14502513</v>
      </c>
      <c r="O172" s="36">
        <f>SUMIFS(СВЦЭМ!$D$39:$D$782,СВЦЭМ!$A$39:$A$782,$A172,СВЦЭМ!$B$39:$B$782,O$155)+'СЕТ СН'!$I$14+СВЦЭМ!$D$10+'СЕТ СН'!$I$6-'СЕТ СН'!$I$26</f>
        <v>2020.73145024</v>
      </c>
      <c r="P172" s="36">
        <f>SUMIFS(СВЦЭМ!$D$39:$D$782,СВЦЭМ!$A$39:$A$782,$A172,СВЦЭМ!$B$39:$B$782,P$155)+'СЕТ СН'!$I$14+СВЦЭМ!$D$10+'СЕТ СН'!$I$6-'СЕТ СН'!$I$26</f>
        <v>2019.8067799600001</v>
      </c>
      <c r="Q172" s="36">
        <f>SUMIFS(СВЦЭМ!$D$39:$D$782,СВЦЭМ!$A$39:$A$782,$A172,СВЦЭМ!$B$39:$B$782,Q$155)+'СЕТ СН'!$I$14+СВЦЭМ!$D$10+'СЕТ СН'!$I$6-'СЕТ СН'!$I$26</f>
        <v>2037.2431180999999</v>
      </c>
      <c r="R172" s="36">
        <f>SUMIFS(СВЦЭМ!$D$39:$D$782,СВЦЭМ!$A$39:$A$782,$A172,СВЦЭМ!$B$39:$B$782,R$155)+'СЕТ СН'!$I$14+СВЦЭМ!$D$10+'СЕТ СН'!$I$6-'СЕТ СН'!$I$26</f>
        <v>1996.46571786</v>
      </c>
      <c r="S172" s="36">
        <f>SUMIFS(СВЦЭМ!$D$39:$D$782,СВЦЭМ!$A$39:$A$782,$A172,СВЦЭМ!$B$39:$B$782,S$155)+'СЕТ СН'!$I$14+СВЦЭМ!$D$10+'СЕТ СН'!$I$6-'СЕТ СН'!$I$26</f>
        <v>1995.3795608</v>
      </c>
      <c r="T172" s="36">
        <f>SUMIFS(СВЦЭМ!$D$39:$D$782,СВЦЭМ!$A$39:$A$782,$A172,СВЦЭМ!$B$39:$B$782,T$155)+'СЕТ СН'!$I$14+СВЦЭМ!$D$10+'СЕТ СН'!$I$6-'СЕТ СН'!$I$26</f>
        <v>2029.88915647</v>
      </c>
      <c r="U172" s="36">
        <f>SUMIFS(СВЦЭМ!$D$39:$D$782,СВЦЭМ!$A$39:$A$782,$A172,СВЦЭМ!$B$39:$B$782,U$155)+'СЕТ СН'!$I$14+СВЦЭМ!$D$10+'СЕТ СН'!$I$6-'СЕТ СН'!$I$26</f>
        <v>2036.52376106</v>
      </c>
      <c r="V172" s="36">
        <f>SUMIFS(СВЦЭМ!$D$39:$D$782,СВЦЭМ!$A$39:$A$782,$A172,СВЦЭМ!$B$39:$B$782,V$155)+'СЕТ СН'!$I$14+СВЦЭМ!$D$10+'СЕТ СН'!$I$6-'СЕТ СН'!$I$26</f>
        <v>2042.8590974900001</v>
      </c>
      <c r="W172" s="36">
        <f>SUMIFS(СВЦЭМ!$D$39:$D$782,СВЦЭМ!$A$39:$A$782,$A172,СВЦЭМ!$B$39:$B$782,W$155)+'СЕТ СН'!$I$14+СВЦЭМ!$D$10+'СЕТ СН'!$I$6-'СЕТ СН'!$I$26</f>
        <v>2035.0583490000001</v>
      </c>
      <c r="X172" s="36">
        <f>SUMIFS(СВЦЭМ!$D$39:$D$782,СВЦЭМ!$A$39:$A$782,$A172,СВЦЭМ!$B$39:$B$782,X$155)+'СЕТ СН'!$I$14+СВЦЭМ!$D$10+'СЕТ СН'!$I$6-'СЕТ СН'!$I$26</f>
        <v>2094.3124215500002</v>
      </c>
      <c r="Y172" s="36">
        <f>SUMIFS(СВЦЭМ!$D$39:$D$782,СВЦЭМ!$A$39:$A$782,$A172,СВЦЭМ!$B$39:$B$782,Y$155)+'СЕТ СН'!$I$14+СВЦЭМ!$D$10+'СЕТ СН'!$I$6-'СЕТ СН'!$I$26</f>
        <v>2195.8498999900003</v>
      </c>
    </row>
    <row r="173" spans="1:25" ht="15.75" x14ac:dyDescent="0.2">
      <c r="A173" s="35">
        <f t="shared" si="4"/>
        <v>45156</v>
      </c>
      <c r="B173" s="36">
        <f>SUMIFS(СВЦЭМ!$D$39:$D$782,СВЦЭМ!$A$39:$A$782,$A173,СВЦЭМ!$B$39:$B$782,B$155)+'СЕТ СН'!$I$14+СВЦЭМ!$D$10+'СЕТ СН'!$I$6-'СЕТ СН'!$I$26</f>
        <v>2313.5250025699997</v>
      </c>
      <c r="C173" s="36">
        <f>SUMIFS(СВЦЭМ!$D$39:$D$782,СВЦЭМ!$A$39:$A$782,$A173,СВЦЭМ!$B$39:$B$782,C$155)+'СЕТ СН'!$I$14+СВЦЭМ!$D$10+'СЕТ СН'!$I$6-'СЕТ СН'!$I$26</f>
        <v>2409.5576739400003</v>
      </c>
      <c r="D173" s="36">
        <f>SUMIFS(СВЦЭМ!$D$39:$D$782,СВЦЭМ!$A$39:$A$782,$A173,СВЦЭМ!$B$39:$B$782,D$155)+'СЕТ СН'!$I$14+СВЦЭМ!$D$10+'СЕТ СН'!$I$6-'СЕТ СН'!$I$26</f>
        <v>2432.7945132499999</v>
      </c>
      <c r="E173" s="36">
        <f>SUMIFS(СВЦЭМ!$D$39:$D$782,СВЦЭМ!$A$39:$A$782,$A173,СВЦЭМ!$B$39:$B$782,E$155)+'СЕТ СН'!$I$14+СВЦЭМ!$D$10+'СЕТ СН'!$I$6-'СЕТ СН'!$I$26</f>
        <v>2456.3461155300001</v>
      </c>
      <c r="F173" s="36">
        <f>SUMIFS(СВЦЭМ!$D$39:$D$782,СВЦЭМ!$A$39:$A$782,$A173,СВЦЭМ!$B$39:$B$782,F$155)+'СЕТ СН'!$I$14+СВЦЭМ!$D$10+'СЕТ СН'!$I$6-'СЕТ СН'!$I$26</f>
        <v>2505.8242107300002</v>
      </c>
      <c r="G173" s="36">
        <f>SUMIFS(СВЦЭМ!$D$39:$D$782,СВЦЭМ!$A$39:$A$782,$A173,СВЦЭМ!$B$39:$B$782,G$155)+'СЕТ СН'!$I$14+СВЦЭМ!$D$10+'СЕТ СН'!$I$6-'СЕТ СН'!$I$26</f>
        <v>2484.6523094100003</v>
      </c>
      <c r="H173" s="36">
        <f>SUMIFS(СВЦЭМ!$D$39:$D$782,СВЦЭМ!$A$39:$A$782,$A173,СВЦЭМ!$B$39:$B$782,H$155)+'СЕТ СН'!$I$14+СВЦЭМ!$D$10+'СЕТ СН'!$I$6-'СЕТ СН'!$I$26</f>
        <v>2419.2563161200001</v>
      </c>
      <c r="I173" s="36">
        <f>SUMIFS(СВЦЭМ!$D$39:$D$782,СВЦЭМ!$A$39:$A$782,$A173,СВЦЭМ!$B$39:$B$782,I$155)+'СЕТ СН'!$I$14+СВЦЭМ!$D$10+'СЕТ СН'!$I$6-'СЕТ СН'!$I$26</f>
        <v>2302.3433912800001</v>
      </c>
      <c r="J173" s="36">
        <f>SUMIFS(СВЦЭМ!$D$39:$D$782,СВЦЭМ!$A$39:$A$782,$A173,СВЦЭМ!$B$39:$B$782,J$155)+'СЕТ СН'!$I$14+СВЦЭМ!$D$10+'СЕТ СН'!$I$6-'СЕТ СН'!$I$26</f>
        <v>2184.5279498199998</v>
      </c>
      <c r="K173" s="36">
        <f>SUMIFS(СВЦЭМ!$D$39:$D$782,СВЦЭМ!$A$39:$A$782,$A173,СВЦЭМ!$B$39:$B$782,K$155)+'СЕТ СН'!$I$14+СВЦЭМ!$D$10+'СЕТ СН'!$I$6-'СЕТ СН'!$I$26</f>
        <v>2113.5611698100001</v>
      </c>
      <c r="L173" s="36">
        <f>SUMIFS(СВЦЭМ!$D$39:$D$782,СВЦЭМ!$A$39:$A$782,$A173,СВЦЭМ!$B$39:$B$782,L$155)+'СЕТ СН'!$I$14+СВЦЭМ!$D$10+'СЕТ СН'!$I$6-'СЕТ СН'!$I$26</f>
        <v>2068.4914534700001</v>
      </c>
      <c r="M173" s="36">
        <f>SUMIFS(СВЦЭМ!$D$39:$D$782,СВЦЭМ!$A$39:$A$782,$A173,СВЦЭМ!$B$39:$B$782,M$155)+'СЕТ СН'!$I$14+СВЦЭМ!$D$10+'СЕТ СН'!$I$6-'СЕТ СН'!$I$26</f>
        <v>2037.0100719500001</v>
      </c>
      <c r="N173" s="36">
        <f>SUMIFS(СВЦЭМ!$D$39:$D$782,СВЦЭМ!$A$39:$A$782,$A173,СВЦЭМ!$B$39:$B$782,N$155)+'СЕТ СН'!$I$14+СВЦЭМ!$D$10+'СЕТ СН'!$I$6-'СЕТ СН'!$I$26</f>
        <v>2043.0872905400001</v>
      </c>
      <c r="O173" s="36">
        <f>SUMIFS(СВЦЭМ!$D$39:$D$782,СВЦЭМ!$A$39:$A$782,$A173,СВЦЭМ!$B$39:$B$782,O$155)+'СЕТ СН'!$I$14+СВЦЭМ!$D$10+'СЕТ СН'!$I$6-'СЕТ СН'!$I$26</f>
        <v>2038.6515955300001</v>
      </c>
      <c r="P173" s="36">
        <f>SUMIFS(СВЦЭМ!$D$39:$D$782,СВЦЭМ!$A$39:$A$782,$A173,СВЦЭМ!$B$39:$B$782,P$155)+'СЕТ СН'!$I$14+СВЦЭМ!$D$10+'СЕТ СН'!$I$6-'СЕТ СН'!$I$26</f>
        <v>2035.22349248</v>
      </c>
      <c r="Q173" s="36">
        <f>SUMIFS(СВЦЭМ!$D$39:$D$782,СВЦЭМ!$A$39:$A$782,$A173,СВЦЭМ!$B$39:$B$782,Q$155)+'СЕТ СН'!$I$14+СВЦЭМ!$D$10+'СЕТ СН'!$I$6-'СЕТ СН'!$I$26</f>
        <v>2037.65665154</v>
      </c>
      <c r="R173" s="36">
        <f>SUMIFS(СВЦЭМ!$D$39:$D$782,СВЦЭМ!$A$39:$A$782,$A173,СВЦЭМ!$B$39:$B$782,R$155)+'СЕТ СН'!$I$14+СВЦЭМ!$D$10+'СЕТ СН'!$I$6-'СЕТ СН'!$I$26</f>
        <v>2025.3008956900001</v>
      </c>
      <c r="S173" s="36">
        <f>SUMIFS(СВЦЭМ!$D$39:$D$782,СВЦЭМ!$A$39:$A$782,$A173,СВЦЭМ!$B$39:$B$782,S$155)+'СЕТ СН'!$I$14+СВЦЭМ!$D$10+'СЕТ СН'!$I$6-'СЕТ СН'!$I$26</f>
        <v>2014.1167745300002</v>
      </c>
      <c r="T173" s="36">
        <f>SUMIFS(СВЦЭМ!$D$39:$D$782,СВЦЭМ!$A$39:$A$782,$A173,СВЦЭМ!$B$39:$B$782,T$155)+'СЕТ СН'!$I$14+СВЦЭМ!$D$10+'СЕТ СН'!$I$6-'СЕТ СН'!$I$26</f>
        <v>2059.0389028999998</v>
      </c>
      <c r="U173" s="36">
        <f>SUMIFS(СВЦЭМ!$D$39:$D$782,СВЦЭМ!$A$39:$A$782,$A173,СВЦЭМ!$B$39:$B$782,U$155)+'СЕТ СН'!$I$14+СВЦЭМ!$D$10+'СЕТ СН'!$I$6-'СЕТ СН'!$I$26</f>
        <v>2059.5948467600001</v>
      </c>
      <c r="V173" s="36">
        <f>SUMIFS(СВЦЭМ!$D$39:$D$782,СВЦЭМ!$A$39:$A$782,$A173,СВЦЭМ!$B$39:$B$782,V$155)+'СЕТ СН'!$I$14+СВЦЭМ!$D$10+'СЕТ СН'!$I$6-'СЕТ СН'!$I$26</f>
        <v>2043.10140467</v>
      </c>
      <c r="W173" s="36">
        <f>SUMIFS(СВЦЭМ!$D$39:$D$782,СВЦЭМ!$A$39:$A$782,$A173,СВЦЭМ!$B$39:$B$782,W$155)+'СЕТ СН'!$I$14+СВЦЭМ!$D$10+'СЕТ СН'!$I$6-'СЕТ СН'!$I$26</f>
        <v>2031.97999144</v>
      </c>
      <c r="X173" s="36">
        <f>SUMIFS(СВЦЭМ!$D$39:$D$782,СВЦЭМ!$A$39:$A$782,$A173,СВЦЭМ!$B$39:$B$782,X$155)+'СЕТ СН'!$I$14+СВЦЭМ!$D$10+'СЕТ СН'!$I$6-'СЕТ СН'!$I$26</f>
        <v>2098.5332333799997</v>
      </c>
      <c r="Y173" s="36">
        <f>SUMIFS(СВЦЭМ!$D$39:$D$782,СВЦЭМ!$A$39:$A$782,$A173,СВЦЭМ!$B$39:$B$782,Y$155)+'СЕТ СН'!$I$14+СВЦЭМ!$D$10+'СЕТ СН'!$I$6-'СЕТ СН'!$I$26</f>
        <v>2200.2563525</v>
      </c>
    </row>
    <row r="174" spans="1:25" ht="15.75" x14ac:dyDescent="0.2">
      <c r="A174" s="35">
        <f t="shared" si="4"/>
        <v>45157</v>
      </c>
      <c r="B174" s="36">
        <f>SUMIFS(СВЦЭМ!$D$39:$D$782,СВЦЭМ!$A$39:$A$782,$A174,СВЦЭМ!$B$39:$B$782,B$155)+'СЕТ СН'!$I$14+СВЦЭМ!$D$10+'СЕТ СН'!$I$6-'СЕТ СН'!$I$26</f>
        <v>2246.6798539700003</v>
      </c>
      <c r="C174" s="36">
        <f>SUMIFS(СВЦЭМ!$D$39:$D$782,СВЦЭМ!$A$39:$A$782,$A174,СВЦЭМ!$B$39:$B$782,C$155)+'СЕТ СН'!$I$14+СВЦЭМ!$D$10+'СЕТ СН'!$I$6-'СЕТ СН'!$I$26</f>
        <v>2328.59234135</v>
      </c>
      <c r="D174" s="36">
        <f>SUMIFS(СВЦЭМ!$D$39:$D$782,СВЦЭМ!$A$39:$A$782,$A174,СВЦЭМ!$B$39:$B$782,D$155)+'СЕТ СН'!$I$14+СВЦЭМ!$D$10+'СЕТ СН'!$I$6-'СЕТ СН'!$I$26</f>
        <v>2324.3118318900001</v>
      </c>
      <c r="E174" s="36">
        <f>SUMIFS(СВЦЭМ!$D$39:$D$782,СВЦЭМ!$A$39:$A$782,$A174,СВЦЭМ!$B$39:$B$782,E$155)+'СЕТ СН'!$I$14+СВЦЭМ!$D$10+'СЕТ СН'!$I$6-'СЕТ СН'!$I$26</f>
        <v>2283.9098162800001</v>
      </c>
      <c r="F174" s="36">
        <f>SUMIFS(СВЦЭМ!$D$39:$D$782,СВЦЭМ!$A$39:$A$782,$A174,СВЦЭМ!$B$39:$B$782,F$155)+'СЕТ СН'!$I$14+СВЦЭМ!$D$10+'СЕТ СН'!$I$6-'СЕТ СН'!$I$26</f>
        <v>2348.6142750399999</v>
      </c>
      <c r="G174" s="36">
        <f>SUMIFS(СВЦЭМ!$D$39:$D$782,СВЦЭМ!$A$39:$A$782,$A174,СВЦЭМ!$B$39:$B$782,G$155)+'СЕТ СН'!$I$14+СВЦЭМ!$D$10+'СЕТ СН'!$I$6-'СЕТ СН'!$I$26</f>
        <v>2356.7410860600003</v>
      </c>
      <c r="H174" s="36">
        <f>SUMIFS(СВЦЭМ!$D$39:$D$782,СВЦЭМ!$A$39:$A$782,$A174,СВЦЭМ!$B$39:$B$782,H$155)+'СЕТ СН'!$I$14+СВЦЭМ!$D$10+'СЕТ СН'!$I$6-'СЕТ СН'!$I$26</f>
        <v>2374.2788764400002</v>
      </c>
      <c r="I174" s="36">
        <f>SUMIFS(СВЦЭМ!$D$39:$D$782,СВЦЭМ!$A$39:$A$782,$A174,СВЦЭМ!$B$39:$B$782,I$155)+'СЕТ СН'!$I$14+СВЦЭМ!$D$10+'СЕТ СН'!$I$6-'СЕТ СН'!$I$26</f>
        <v>2343.3925019799999</v>
      </c>
      <c r="J174" s="36">
        <f>SUMIFS(СВЦЭМ!$D$39:$D$782,СВЦЭМ!$A$39:$A$782,$A174,СВЦЭМ!$B$39:$B$782,J$155)+'СЕТ СН'!$I$14+СВЦЭМ!$D$10+'СЕТ СН'!$I$6-'СЕТ СН'!$I$26</f>
        <v>2255.5075222699998</v>
      </c>
      <c r="K174" s="36">
        <f>SUMIFS(СВЦЭМ!$D$39:$D$782,СВЦЭМ!$A$39:$A$782,$A174,СВЦЭМ!$B$39:$B$782,K$155)+'СЕТ СН'!$I$14+СВЦЭМ!$D$10+'СЕТ СН'!$I$6-'СЕТ СН'!$I$26</f>
        <v>2142.7992288699998</v>
      </c>
      <c r="L174" s="36">
        <f>SUMIFS(СВЦЭМ!$D$39:$D$782,СВЦЭМ!$A$39:$A$782,$A174,СВЦЭМ!$B$39:$B$782,L$155)+'СЕТ СН'!$I$14+СВЦЭМ!$D$10+'СЕТ СН'!$I$6-'СЕТ СН'!$I$26</f>
        <v>2071.2340085400001</v>
      </c>
      <c r="M174" s="36">
        <f>SUMIFS(СВЦЭМ!$D$39:$D$782,СВЦЭМ!$A$39:$A$782,$A174,СВЦЭМ!$B$39:$B$782,M$155)+'СЕТ СН'!$I$14+СВЦЭМ!$D$10+'СЕТ СН'!$I$6-'СЕТ СН'!$I$26</f>
        <v>2038.30122725</v>
      </c>
      <c r="N174" s="36">
        <f>SUMIFS(СВЦЭМ!$D$39:$D$782,СВЦЭМ!$A$39:$A$782,$A174,СВЦЭМ!$B$39:$B$782,N$155)+'СЕТ СН'!$I$14+СВЦЭМ!$D$10+'СЕТ СН'!$I$6-'СЕТ СН'!$I$26</f>
        <v>2033.5048084100001</v>
      </c>
      <c r="O174" s="36">
        <f>SUMIFS(СВЦЭМ!$D$39:$D$782,СВЦЭМ!$A$39:$A$782,$A174,СВЦЭМ!$B$39:$B$782,O$155)+'СЕТ СН'!$I$14+СВЦЭМ!$D$10+'СЕТ СН'!$I$6-'СЕТ СН'!$I$26</f>
        <v>2045.4249311600001</v>
      </c>
      <c r="P174" s="36">
        <f>SUMIFS(СВЦЭМ!$D$39:$D$782,СВЦЭМ!$A$39:$A$782,$A174,СВЦЭМ!$B$39:$B$782,P$155)+'СЕТ СН'!$I$14+СВЦЭМ!$D$10+'СЕТ СН'!$I$6-'СЕТ СН'!$I$26</f>
        <v>2018.50305807</v>
      </c>
      <c r="Q174" s="36">
        <f>SUMIFS(СВЦЭМ!$D$39:$D$782,СВЦЭМ!$A$39:$A$782,$A174,СВЦЭМ!$B$39:$B$782,Q$155)+'СЕТ СН'!$I$14+СВЦЭМ!$D$10+'СЕТ СН'!$I$6-'СЕТ СН'!$I$26</f>
        <v>2014.6752033800001</v>
      </c>
      <c r="R174" s="36">
        <f>SUMIFS(СВЦЭМ!$D$39:$D$782,СВЦЭМ!$A$39:$A$782,$A174,СВЦЭМ!$B$39:$B$782,R$155)+'СЕТ СН'!$I$14+СВЦЭМ!$D$10+'СЕТ СН'!$I$6-'СЕТ СН'!$I$26</f>
        <v>2048.4734796600001</v>
      </c>
      <c r="S174" s="36">
        <f>SUMIFS(СВЦЭМ!$D$39:$D$782,СВЦЭМ!$A$39:$A$782,$A174,СВЦЭМ!$B$39:$B$782,S$155)+'СЕТ СН'!$I$14+СВЦЭМ!$D$10+'СЕТ СН'!$I$6-'СЕТ СН'!$I$26</f>
        <v>2048.3431869000001</v>
      </c>
      <c r="T174" s="36">
        <f>SUMIFS(СВЦЭМ!$D$39:$D$782,СВЦЭМ!$A$39:$A$782,$A174,СВЦЭМ!$B$39:$B$782,T$155)+'СЕТ СН'!$I$14+СВЦЭМ!$D$10+'СЕТ СН'!$I$6-'СЕТ СН'!$I$26</f>
        <v>2054.84227491</v>
      </c>
      <c r="U174" s="36">
        <f>SUMIFS(СВЦЭМ!$D$39:$D$782,СВЦЭМ!$A$39:$A$782,$A174,СВЦЭМ!$B$39:$B$782,U$155)+'СЕТ СН'!$I$14+СВЦЭМ!$D$10+'СЕТ СН'!$I$6-'СЕТ СН'!$I$26</f>
        <v>2074.0972733099998</v>
      </c>
      <c r="V174" s="36">
        <f>SUMIFS(СВЦЭМ!$D$39:$D$782,СВЦЭМ!$A$39:$A$782,$A174,СВЦЭМ!$B$39:$B$782,V$155)+'СЕТ СН'!$I$14+СВЦЭМ!$D$10+'СЕТ СН'!$I$6-'СЕТ СН'!$I$26</f>
        <v>2079.3194006499998</v>
      </c>
      <c r="W174" s="36">
        <f>SUMIFS(СВЦЭМ!$D$39:$D$782,СВЦЭМ!$A$39:$A$782,$A174,СВЦЭМ!$B$39:$B$782,W$155)+'СЕТ СН'!$I$14+СВЦЭМ!$D$10+'СЕТ СН'!$I$6-'СЕТ СН'!$I$26</f>
        <v>2068.6750528900002</v>
      </c>
      <c r="X174" s="36">
        <f>SUMIFS(СВЦЭМ!$D$39:$D$782,СВЦЭМ!$A$39:$A$782,$A174,СВЦЭМ!$B$39:$B$782,X$155)+'СЕТ СН'!$I$14+СВЦЭМ!$D$10+'СЕТ СН'!$I$6-'СЕТ СН'!$I$26</f>
        <v>2134.8568264300002</v>
      </c>
      <c r="Y174" s="36">
        <f>SUMIFS(СВЦЭМ!$D$39:$D$782,СВЦЭМ!$A$39:$A$782,$A174,СВЦЭМ!$B$39:$B$782,Y$155)+'СЕТ СН'!$I$14+СВЦЭМ!$D$10+'СЕТ СН'!$I$6-'СЕТ СН'!$I$26</f>
        <v>2225.8382929999998</v>
      </c>
    </row>
    <row r="175" spans="1:25" ht="15.75" x14ac:dyDescent="0.2">
      <c r="A175" s="35">
        <f t="shared" si="4"/>
        <v>45158</v>
      </c>
      <c r="B175" s="36">
        <f>SUMIFS(СВЦЭМ!$D$39:$D$782,СВЦЭМ!$A$39:$A$782,$A175,СВЦЭМ!$B$39:$B$782,B$155)+'СЕТ СН'!$I$14+СВЦЭМ!$D$10+'СЕТ СН'!$I$6-'СЕТ СН'!$I$26</f>
        <v>2270.9440118100001</v>
      </c>
      <c r="C175" s="36">
        <f>SUMIFS(СВЦЭМ!$D$39:$D$782,СВЦЭМ!$A$39:$A$782,$A175,СВЦЭМ!$B$39:$B$782,C$155)+'СЕТ СН'!$I$14+СВЦЭМ!$D$10+'СЕТ СН'!$I$6-'СЕТ СН'!$I$26</f>
        <v>2342.2189951600003</v>
      </c>
      <c r="D175" s="36">
        <f>SUMIFS(СВЦЭМ!$D$39:$D$782,СВЦЭМ!$A$39:$A$782,$A175,СВЦЭМ!$B$39:$B$782,D$155)+'СЕТ СН'!$I$14+СВЦЭМ!$D$10+'СЕТ СН'!$I$6-'СЕТ СН'!$I$26</f>
        <v>2354.9235481599999</v>
      </c>
      <c r="E175" s="36">
        <f>SUMIFS(СВЦЭМ!$D$39:$D$782,СВЦЭМ!$A$39:$A$782,$A175,СВЦЭМ!$B$39:$B$782,E$155)+'СЕТ СН'!$I$14+СВЦЭМ!$D$10+'СЕТ СН'!$I$6-'СЕТ СН'!$I$26</f>
        <v>2407.0046713399997</v>
      </c>
      <c r="F175" s="36">
        <f>SUMIFS(СВЦЭМ!$D$39:$D$782,СВЦЭМ!$A$39:$A$782,$A175,СВЦЭМ!$B$39:$B$782,F$155)+'СЕТ СН'!$I$14+СВЦЭМ!$D$10+'СЕТ СН'!$I$6-'СЕТ СН'!$I$26</f>
        <v>2436.3340336600004</v>
      </c>
      <c r="G175" s="36">
        <f>SUMIFS(СВЦЭМ!$D$39:$D$782,СВЦЭМ!$A$39:$A$782,$A175,СВЦЭМ!$B$39:$B$782,G$155)+'СЕТ СН'!$I$14+СВЦЭМ!$D$10+'СЕТ СН'!$I$6-'СЕТ СН'!$I$26</f>
        <v>2425.2930634200002</v>
      </c>
      <c r="H175" s="36">
        <f>SUMIFS(СВЦЭМ!$D$39:$D$782,СВЦЭМ!$A$39:$A$782,$A175,СВЦЭМ!$B$39:$B$782,H$155)+'СЕТ СН'!$I$14+СВЦЭМ!$D$10+'СЕТ СН'!$I$6-'СЕТ СН'!$I$26</f>
        <v>2423.9057432700001</v>
      </c>
      <c r="I175" s="36">
        <f>SUMIFS(СВЦЭМ!$D$39:$D$782,СВЦЭМ!$A$39:$A$782,$A175,СВЦЭМ!$B$39:$B$782,I$155)+'СЕТ СН'!$I$14+СВЦЭМ!$D$10+'СЕТ СН'!$I$6-'СЕТ СН'!$I$26</f>
        <v>2275.3505961800001</v>
      </c>
      <c r="J175" s="36">
        <f>SUMIFS(СВЦЭМ!$D$39:$D$782,СВЦЭМ!$A$39:$A$782,$A175,СВЦЭМ!$B$39:$B$782,J$155)+'СЕТ СН'!$I$14+СВЦЭМ!$D$10+'СЕТ СН'!$I$6-'СЕТ СН'!$I$26</f>
        <v>2246.7253268599998</v>
      </c>
      <c r="K175" s="36">
        <f>SUMIFS(СВЦЭМ!$D$39:$D$782,СВЦЭМ!$A$39:$A$782,$A175,СВЦЭМ!$B$39:$B$782,K$155)+'СЕТ СН'!$I$14+СВЦЭМ!$D$10+'СЕТ СН'!$I$6-'СЕТ СН'!$I$26</f>
        <v>2128.3999573900001</v>
      </c>
      <c r="L175" s="36">
        <f>SUMIFS(СВЦЭМ!$D$39:$D$782,СВЦЭМ!$A$39:$A$782,$A175,СВЦЭМ!$B$39:$B$782,L$155)+'СЕТ СН'!$I$14+СВЦЭМ!$D$10+'СЕТ СН'!$I$6-'СЕТ СН'!$I$26</f>
        <v>2066.57267959</v>
      </c>
      <c r="M175" s="36">
        <f>SUMIFS(СВЦЭМ!$D$39:$D$782,СВЦЭМ!$A$39:$A$782,$A175,СВЦЭМ!$B$39:$B$782,M$155)+'СЕТ СН'!$I$14+СВЦЭМ!$D$10+'СЕТ СН'!$I$6-'СЕТ СН'!$I$26</f>
        <v>2043.07826254</v>
      </c>
      <c r="N175" s="36">
        <f>SUMIFS(СВЦЭМ!$D$39:$D$782,СВЦЭМ!$A$39:$A$782,$A175,СВЦЭМ!$B$39:$B$782,N$155)+'СЕТ СН'!$I$14+СВЦЭМ!$D$10+'СЕТ СН'!$I$6-'СЕТ СН'!$I$26</f>
        <v>2047.1310205</v>
      </c>
      <c r="O175" s="36">
        <f>SUMIFS(СВЦЭМ!$D$39:$D$782,СВЦЭМ!$A$39:$A$782,$A175,СВЦЭМ!$B$39:$B$782,O$155)+'СЕТ СН'!$I$14+СВЦЭМ!$D$10+'СЕТ СН'!$I$6-'СЕТ СН'!$I$26</f>
        <v>2057.56587115</v>
      </c>
      <c r="P175" s="36">
        <f>SUMIFS(СВЦЭМ!$D$39:$D$782,СВЦЭМ!$A$39:$A$782,$A175,СВЦЭМ!$B$39:$B$782,P$155)+'СЕТ СН'!$I$14+СВЦЭМ!$D$10+'СЕТ СН'!$I$6-'СЕТ СН'!$I$26</f>
        <v>2055.0936342200002</v>
      </c>
      <c r="Q175" s="36">
        <f>SUMIFS(СВЦЭМ!$D$39:$D$782,СВЦЭМ!$A$39:$A$782,$A175,СВЦЭМ!$B$39:$B$782,Q$155)+'СЕТ СН'!$I$14+СВЦЭМ!$D$10+'СЕТ СН'!$I$6-'СЕТ СН'!$I$26</f>
        <v>2052.44085799</v>
      </c>
      <c r="R175" s="36">
        <f>SUMIFS(СВЦЭМ!$D$39:$D$782,СВЦЭМ!$A$39:$A$782,$A175,СВЦЭМ!$B$39:$B$782,R$155)+'СЕТ СН'!$I$14+СВЦЭМ!$D$10+'СЕТ СН'!$I$6-'СЕТ СН'!$I$26</f>
        <v>2075.7631694199999</v>
      </c>
      <c r="S175" s="36">
        <f>SUMIFS(СВЦЭМ!$D$39:$D$782,СВЦЭМ!$A$39:$A$782,$A175,СВЦЭМ!$B$39:$B$782,S$155)+'СЕТ СН'!$I$14+СВЦЭМ!$D$10+'СЕТ СН'!$I$6-'СЕТ СН'!$I$26</f>
        <v>2075.6648949700002</v>
      </c>
      <c r="T175" s="36">
        <f>SUMIFS(СВЦЭМ!$D$39:$D$782,СВЦЭМ!$A$39:$A$782,$A175,СВЦЭМ!$B$39:$B$782,T$155)+'СЕТ СН'!$I$14+СВЦЭМ!$D$10+'СЕТ СН'!$I$6-'СЕТ СН'!$I$26</f>
        <v>2063.53969994</v>
      </c>
      <c r="U175" s="36">
        <f>SUMIFS(СВЦЭМ!$D$39:$D$782,СВЦЭМ!$A$39:$A$782,$A175,СВЦЭМ!$B$39:$B$782,U$155)+'СЕТ СН'!$I$14+СВЦЭМ!$D$10+'СЕТ СН'!$I$6-'СЕТ СН'!$I$26</f>
        <v>2054.0782611</v>
      </c>
      <c r="V175" s="36">
        <f>SUMIFS(СВЦЭМ!$D$39:$D$782,СВЦЭМ!$A$39:$A$782,$A175,СВЦЭМ!$B$39:$B$782,V$155)+'СЕТ СН'!$I$14+СВЦЭМ!$D$10+'СЕТ СН'!$I$6-'СЕТ СН'!$I$26</f>
        <v>2065.7480075900003</v>
      </c>
      <c r="W175" s="36">
        <f>SUMIFS(СВЦЭМ!$D$39:$D$782,СВЦЭМ!$A$39:$A$782,$A175,СВЦЭМ!$B$39:$B$782,W$155)+'СЕТ СН'!$I$14+СВЦЭМ!$D$10+'СЕТ СН'!$I$6-'СЕТ СН'!$I$26</f>
        <v>2061.02602983</v>
      </c>
      <c r="X175" s="36">
        <f>SUMIFS(СВЦЭМ!$D$39:$D$782,СВЦЭМ!$A$39:$A$782,$A175,СВЦЭМ!$B$39:$B$782,X$155)+'СЕТ СН'!$I$14+СВЦЭМ!$D$10+'СЕТ СН'!$I$6-'СЕТ СН'!$I$26</f>
        <v>2117.3809950599998</v>
      </c>
      <c r="Y175" s="36">
        <f>SUMIFS(СВЦЭМ!$D$39:$D$782,СВЦЭМ!$A$39:$A$782,$A175,СВЦЭМ!$B$39:$B$782,Y$155)+'СЕТ СН'!$I$14+СВЦЭМ!$D$10+'СЕТ СН'!$I$6-'СЕТ СН'!$I$26</f>
        <v>2213.7461515499999</v>
      </c>
    </row>
    <row r="176" spans="1:25" ht="15.75" x14ac:dyDescent="0.2">
      <c r="A176" s="35">
        <f t="shared" si="4"/>
        <v>45159</v>
      </c>
      <c r="B176" s="36">
        <f>SUMIFS(СВЦЭМ!$D$39:$D$782,СВЦЭМ!$A$39:$A$782,$A176,СВЦЭМ!$B$39:$B$782,B$155)+'СЕТ СН'!$I$14+СВЦЭМ!$D$10+'СЕТ СН'!$I$6-'СЕТ СН'!$I$26</f>
        <v>2484.4425690200001</v>
      </c>
      <c r="C176" s="36">
        <f>SUMIFS(СВЦЭМ!$D$39:$D$782,СВЦЭМ!$A$39:$A$782,$A176,СВЦЭМ!$B$39:$B$782,C$155)+'СЕТ СН'!$I$14+СВЦЭМ!$D$10+'СЕТ СН'!$I$6-'СЕТ СН'!$I$26</f>
        <v>2517.5510164400002</v>
      </c>
      <c r="D176" s="36">
        <f>SUMIFS(СВЦЭМ!$D$39:$D$782,СВЦЭМ!$A$39:$A$782,$A176,СВЦЭМ!$B$39:$B$782,D$155)+'СЕТ СН'!$I$14+СВЦЭМ!$D$10+'СЕТ СН'!$I$6-'СЕТ СН'!$I$26</f>
        <v>2559.3053237900003</v>
      </c>
      <c r="E176" s="36">
        <f>SUMIFS(СВЦЭМ!$D$39:$D$782,СВЦЭМ!$A$39:$A$782,$A176,СВЦЭМ!$B$39:$B$782,E$155)+'СЕТ СН'!$I$14+СВЦЭМ!$D$10+'СЕТ СН'!$I$6-'СЕТ СН'!$I$26</f>
        <v>2572.7644380299998</v>
      </c>
      <c r="F176" s="36">
        <f>SUMIFS(СВЦЭМ!$D$39:$D$782,СВЦЭМ!$A$39:$A$782,$A176,СВЦЭМ!$B$39:$B$782,F$155)+'СЕТ СН'!$I$14+СВЦЭМ!$D$10+'СЕТ СН'!$I$6-'СЕТ СН'!$I$26</f>
        <v>2638.9634993999998</v>
      </c>
      <c r="G176" s="36">
        <f>SUMIFS(СВЦЭМ!$D$39:$D$782,СВЦЭМ!$A$39:$A$782,$A176,СВЦЭМ!$B$39:$B$782,G$155)+'СЕТ СН'!$I$14+СВЦЭМ!$D$10+'СЕТ СН'!$I$6-'СЕТ СН'!$I$26</f>
        <v>2640.6495606999997</v>
      </c>
      <c r="H176" s="36">
        <f>SUMIFS(СВЦЭМ!$D$39:$D$782,СВЦЭМ!$A$39:$A$782,$A176,СВЦЭМ!$B$39:$B$782,H$155)+'СЕТ СН'!$I$14+СВЦЭМ!$D$10+'СЕТ СН'!$I$6-'СЕТ СН'!$I$26</f>
        <v>2667.9586756600002</v>
      </c>
      <c r="I176" s="36">
        <f>SUMIFS(СВЦЭМ!$D$39:$D$782,СВЦЭМ!$A$39:$A$782,$A176,СВЦЭМ!$B$39:$B$782,I$155)+'СЕТ СН'!$I$14+СВЦЭМ!$D$10+'СЕТ СН'!$I$6-'СЕТ СН'!$I$26</f>
        <v>2531.3861014900003</v>
      </c>
      <c r="J176" s="36">
        <f>SUMIFS(СВЦЭМ!$D$39:$D$782,СВЦЭМ!$A$39:$A$782,$A176,СВЦЭМ!$B$39:$B$782,J$155)+'СЕТ СН'!$I$14+СВЦЭМ!$D$10+'СЕТ СН'!$I$6-'СЕТ СН'!$I$26</f>
        <v>2415.8734933200003</v>
      </c>
      <c r="K176" s="36">
        <f>SUMIFS(СВЦЭМ!$D$39:$D$782,СВЦЭМ!$A$39:$A$782,$A176,СВЦЭМ!$B$39:$B$782,K$155)+'СЕТ СН'!$I$14+СВЦЭМ!$D$10+'СЕТ СН'!$I$6-'СЕТ СН'!$I$26</f>
        <v>2336.4536612000002</v>
      </c>
      <c r="L176" s="36">
        <f>SUMIFS(СВЦЭМ!$D$39:$D$782,СВЦЭМ!$A$39:$A$782,$A176,СВЦЭМ!$B$39:$B$782,L$155)+'СЕТ СН'!$I$14+СВЦЭМ!$D$10+'СЕТ СН'!$I$6-'СЕТ СН'!$I$26</f>
        <v>2281.8974452900002</v>
      </c>
      <c r="M176" s="36">
        <f>SUMIFS(СВЦЭМ!$D$39:$D$782,СВЦЭМ!$A$39:$A$782,$A176,СВЦЭМ!$B$39:$B$782,M$155)+'СЕТ СН'!$I$14+СВЦЭМ!$D$10+'СЕТ СН'!$I$6-'СЕТ СН'!$I$26</f>
        <v>2270.6068698200002</v>
      </c>
      <c r="N176" s="36">
        <f>SUMIFS(СВЦЭМ!$D$39:$D$782,СВЦЭМ!$A$39:$A$782,$A176,СВЦЭМ!$B$39:$B$782,N$155)+'СЕТ СН'!$I$14+СВЦЭМ!$D$10+'СЕТ СН'!$I$6-'СЕТ СН'!$I$26</f>
        <v>2268.6539499600003</v>
      </c>
      <c r="O176" s="36">
        <f>SUMIFS(СВЦЭМ!$D$39:$D$782,СВЦЭМ!$A$39:$A$782,$A176,СВЦЭМ!$B$39:$B$782,O$155)+'СЕТ СН'!$I$14+СВЦЭМ!$D$10+'СЕТ СН'!$I$6-'СЕТ СН'!$I$26</f>
        <v>2277.66762634</v>
      </c>
      <c r="P176" s="36">
        <f>SUMIFS(СВЦЭМ!$D$39:$D$782,СВЦЭМ!$A$39:$A$782,$A176,СВЦЭМ!$B$39:$B$782,P$155)+'СЕТ СН'!$I$14+СВЦЭМ!$D$10+'СЕТ СН'!$I$6-'СЕТ СН'!$I$26</f>
        <v>2237.3838130900003</v>
      </c>
      <c r="Q176" s="36">
        <f>SUMIFS(СВЦЭМ!$D$39:$D$782,СВЦЭМ!$A$39:$A$782,$A176,СВЦЭМ!$B$39:$B$782,Q$155)+'СЕТ СН'!$I$14+СВЦЭМ!$D$10+'СЕТ СН'!$I$6-'СЕТ СН'!$I$26</f>
        <v>2249.5391419799998</v>
      </c>
      <c r="R176" s="36">
        <f>SUMIFS(СВЦЭМ!$D$39:$D$782,СВЦЭМ!$A$39:$A$782,$A176,СВЦЭМ!$B$39:$B$782,R$155)+'СЕТ СН'!$I$14+СВЦЭМ!$D$10+'СЕТ СН'!$I$6-'СЕТ СН'!$I$26</f>
        <v>2285.8214866600001</v>
      </c>
      <c r="S176" s="36">
        <f>SUMIFS(СВЦЭМ!$D$39:$D$782,СВЦЭМ!$A$39:$A$782,$A176,СВЦЭМ!$B$39:$B$782,S$155)+'СЕТ СН'!$I$14+СВЦЭМ!$D$10+'СЕТ СН'!$I$6-'СЕТ СН'!$I$26</f>
        <v>2273.7435582899998</v>
      </c>
      <c r="T176" s="36">
        <f>SUMIFS(СВЦЭМ!$D$39:$D$782,СВЦЭМ!$A$39:$A$782,$A176,СВЦЭМ!$B$39:$B$782,T$155)+'СЕТ СН'!$I$14+СВЦЭМ!$D$10+'СЕТ СН'!$I$6-'СЕТ СН'!$I$26</f>
        <v>2275.2674669200001</v>
      </c>
      <c r="U176" s="36">
        <f>SUMIFS(СВЦЭМ!$D$39:$D$782,СВЦЭМ!$A$39:$A$782,$A176,СВЦЭМ!$B$39:$B$782,U$155)+'СЕТ СН'!$I$14+СВЦЭМ!$D$10+'СЕТ СН'!$I$6-'СЕТ СН'!$I$26</f>
        <v>2279.66215801</v>
      </c>
      <c r="V176" s="36">
        <f>SUMIFS(СВЦЭМ!$D$39:$D$782,СВЦЭМ!$A$39:$A$782,$A176,СВЦЭМ!$B$39:$B$782,V$155)+'СЕТ СН'!$I$14+СВЦЭМ!$D$10+'СЕТ СН'!$I$6-'СЕТ СН'!$I$26</f>
        <v>2276.293592</v>
      </c>
      <c r="W176" s="36">
        <f>SUMIFS(СВЦЭМ!$D$39:$D$782,СВЦЭМ!$A$39:$A$782,$A176,СВЦЭМ!$B$39:$B$782,W$155)+'СЕТ СН'!$I$14+СВЦЭМ!$D$10+'СЕТ СН'!$I$6-'СЕТ СН'!$I$26</f>
        <v>2256.7785141700001</v>
      </c>
      <c r="X176" s="36">
        <f>SUMIFS(СВЦЭМ!$D$39:$D$782,СВЦЭМ!$A$39:$A$782,$A176,СВЦЭМ!$B$39:$B$782,X$155)+'СЕТ СН'!$I$14+СВЦЭМ!$D$10+'СЕТ СН'!$I$6-'СЕТ СН'!$I$26</f>
        <v>2348.4435788700002</v>
      </c>
      <c r="Y176" s="36">
        <f>SUMIFS(СВЦЭМ!$D$39:$D$782,СВЦЭМ!$A$39:$A$782,$A176,СВЦЭМ!$B$39:$B$782,Y$155)+'СЕТ СН'!$I$14+СВЦЭМ!$D$10+'СЕТ СН'!$I$6-'СЕТ СН'!$I$26</f>
        <v>2454.35414399</v>
      </c>
    </row>
    <row r="177" spans="1:27" ht="15.75" x14ac:dyDescent="0.2">
      <c r="A177" s="35">
        <f t="shared" si="4"/>
        <v>45160</v>
      </c>
      <c r="B177" s="36">
        <f>SUMIFS(СВЦЭМ!$D$39:$D$782,СВЦЭМ!$A$39:$A$782,$A177,СВЦЭМ!$B$39:$B$782,B$155)+'СЕТ СН'!$I$14+СВЦЭМ!$D$10+'СЕТ СН'!$I$6-'СЕТ СН'!$I$26</f>
        <v>2381.2051271999999</v>
      </c>
      <c r="C177" s="36">
        <f>SUMIFS(СВЦЭМ!$D$39:$D$782,СВЦЭМ!$A$39:$A$782,$A177,СВЦЭМ!$B$39:$B$782,C$155)+'СЕТ СН'!$I$14+СВЦЭМ!$D$10+'СЕТ СН'!$I$6-'СЕТ СН'!$I$26</f>
        <v>2495.8928724699999</v>
      </c>
      <c r="D177" s="36">
        <f>SUMIFS(СВЦЭМ!$D$39:$D$782,СВЦЭМ!$A$39:$A$782,$A177,СВЦЭМ!$B$39:$B$782,D$155)+'СЕТ СН'!$I$14+СВЦЭМ!$D$10+'СЕТ СН'!$I$6-'СЕТ СН'!$I$26</f>
        <v>2533.4727637000001</v>
      </c>
      <c r="E177" s="36">
        <f>SUMIFS(СВЦЭМ!$D$39:$D$782,СВЦЭМ!$A$39:$A$782,$A177,СВЦЭМ!$B$39:$B$782,E$155)+'СЕТ СН'!$I$14+СВЦЭМ!$D$10+'СЕТ СН'!$I$6-'СЕТ СН'!$I$26</f>
        <v>2518.4413694</v>
      </c>
      <c r="F177" s="36">
        <f>SUMIFS(СВЦЭМ!$D$39:$D$782,СВЦЭМ!$A$39:$A$782,$A177,СВЦЭМ!$B$39:$B$782,F$155)+'СЕТ СН'!$I$14+СВЦЭМ!$D$10+'СЕТ СН'!$I$6-'СЕТ СН'!$I$26</f>
        <v>2547.5364564000001</v>
      </c>
      <c r="G177" s="36">
        <f>SUMIFS(СВЦЭМ!$D$39:$D$782,СВЦЭМ!$A$39:$A$782,$A177,СВЦЭМ!$B$39:$B$782,G$155)+'СЕТ СН'!$I$14+СВЦЭМ!$D$10+'СЕТ СН'!$I$6-'СЕТ СН'!$I$26</f>
        <v>2534.4022067599999</v>
      </c>
      <c r="H177" s="36">
        <f>SUMIFS(СВЦЭМ!$D$39:$D$782,СВЦЭМ!$A$39:$A$782,$A177,СВЦЭМ!$B$39:$B$782,H$155)+'СЕТ СН'!$I$14+СВЦЭМ!$D$10+'СЕТ СН'!$I$6-'СЕТ СН'!$I$26</f>
        <v>2457.07272814</v>
      </c>
      <c r="I177" s="36">
        <f>SUMIFS(СВЦЭМ!$D$39:$D$782,СВЦЭМ!$A$39:$A$782,$A177,СВЦЭМ!$B$39:$B$782,I$155)+'СЕТ СН'!$I$14+СВЦЭМ!$D$10+'СЕТ СН'!$I$6-'СЕТ СН'!$I$26</f>
        <v>2358.6777558600002</v>
      </c>
      <c r="J177" s="36">
        <f>SUMIFS(СВЦЭМ!$D$39:$D$782,СВЦЭМ!$A$39:$A$782,$A177,СВЦЭМ!$B$39:$B$782,J$155)+'СЕТ СН'!$I$14+СВЦЭМ!$D$10+'СЕТ СН'!$I$6-'СЕТ СН'!$I$26</f>
        <v>2305.77223164</v>
      </c>
      <c r="K177" s="36">
        <f>SUMIFS(СВЦЭМ!$D$39:$D$782,СВЦЭМ!$A$39:$A$782,$A177,СВЦЭМ!$B$39:$B$782,K$155)+'СЕТ СН'!$I$14+СВЦЭМ!$D$10+'СЕТ СН'!$I$6-'СЕТ СН'!$I$26</f>
        <v>2210.3686365200001</v>
      </c>
      <c r="L177" s="36">
        <f>SUMIFS(СВЦЭМ!$D$39:$D$782,СВЦЭМ!$A$39:$A$782,$A177,СВЦЭМ!$B$39:$B$782,L$155)+'СЕТ СН'!$I$14+СВЦЭМ!$D$10+'СЕТ СН'!$I$6-'СЕТ СН'!$I$26</f>
        <v>2181.54216043</v>
      </c>
      <c r="M177" s="36">
        <f>SUMIFS(СВЦЭМ!$D$39:$D$782,СВЦЭМ!$A$39:$A$782,$A177,СВЦЭМ!$B$39:$B$782,M$155)+'СЕТ СН'!$I$14+СВЦЭМ!$D$10+'СЕТ СН'!$I$6-'СЕТ СН'!$I$26</f>
        <v>2165.6445356000004</v>
      </c>
      <c r="N177" s="36">
        <f>SUMIFS(СВЦЭМ!$D$39:$D$782,СВЦЭМ!$A$39:$A$782,$A177,СВЦЭМ!$B$39:$B$782,N$155)+'СЕТ СН'!$I$14+СВЦЭМ!$D$10+'СЕТ СН'!$I$6-'СЕТ СН'!$I$26</f>
        <v>2160.7565634699999</v>
      </c>
      <c r="O177" s="36">
        <f>SUMIFS(СВЦЭМ!$D$39:$D$782,СВЦЭМ!$A$39:$A$782,$A177,СВЦЭМ!$B$39:$B$782,O$155)+'СЕТ СН'!$I$14+СВЦЭМ!$D$10+'СЕТ СН'!$I$6-'СЕТ СН'!$I$26</f>
        <v>2150.5889655199999</v>
      </c>
      <c r="P177" s="36">
        <f>SUMIFS(СВЦЭМ!$D$39:$D$782,СВЦЭМ!$A$39:$A$782,$A177,СВЦЭМ!$B$39:$B$782,P$155)+'СЕТ СН'!$I$14+СВЦЭМ!$D$10+'СЕТ СН'!$I$6-'СЕТ СН'!$I$26</f>
        <v>2117.05536708</v>
      </c>
      <c r="Q177" s="36">
        <f>SUMIFS(СВЦЭМ!$D$39:$D$782,СВЦЭМ!$A$39:$A$782,$A177,СВЦЭМ!$B$39:$B$782,Q$155)+'СЕТ СН'!$I$14+СВЦЭМ!$D$10+'СЕТ СН'!$I$6-'СЕТ СН'!$I$26</f>
        <v>2099.9416885000001</v>
      </c>
      <c r="R177" s="36">
        <f>SUMIFS(СВЦЭМ!$D$39:$D$782,СВЦЭМ!$A$39:$A$782,$A177,СВЦЭМ!$B$39:$B$782,R$155)+'СЕТ СН'!$I$14+СВЦЭМ!$D$10+'СЕТ СН'!$I$6-'СЕТ СН'!$I$26</f>
        <v>2118.1080873999999</v>
      </c>
      <c r="S177" s="36">
        <f>SUMIFS(СВЦЭМ!$D$39:$D$782,СВЦЭМ!$A$39:$A$782,$A177,СВЦЭМ!$B$39:$B$782,S$155)+'СЕТ СН'!$I$14+СВЦЭМ!$D$10+'СЕТ СН'!$I$6-'СЕТ СН'!$I$26</f>
        <v>2134.7637143700003</v>
      </c>
      <c r="T177" s="36">
        <f>SUMIFS(СВЦЭМ!$D$39:$D$782,СВЦЭМ!$A$39:$A$782,$A177,СВЦЭМ!$B$39:$B$782,T$155)+'СЕТ СН'!$I$14+СВЦЭМ!$D$10+'СЕТ СН'!$I$6-'СЕТ СН'!$I$26</f>
        <v>2146.3515085999998</v>
      </c>
      <c r="U177" s="36">
        <f>SUMIFS(СВЦЭМ!$D$39:$D$782,СВЦЭМ!$A$39:$A$782,$A177,СВЦЭМ!$B$39:$B$782,U$155)+'СЕТ СН'!$I$14+СВЦЭМ!$D$10+'СЕТ СН'!$I$6-'СЕТ СН'!$I$26</f>
        <v>2138.2618593100001</v>
      </c>
      <c r="V177" s="36">
        <f>SUMIFS(СВЦЭМ!$D$39:$D$782,СВЦЭМ!$A$39:$A$782,$A177,СВЦЭМ!$B$39:$B$782,V$155)+'СЕТ СН'!$I$14+СВЦЭМ!$D$10+'СЕТ СН'!$I$6-'СЕТ СН'!$I$26</f>
        <v>2146.3369582300002</v>
      </c>
      <c r="W177" s="36">
        <f>SUMIFS(СВЦЭМ!$D$39:$D$782,СВЦЭМ!$A$39:$A$782,$A177,СВЦЭМ!$B$39:$B$782,W$155)+'СЕТ СН'!$I$14+СВЦЭМ!$D$10+'СЕТ СН'!$I$6-'СЕТ СН'!$I$26</f>
        <v>2139.76442774</v>
      </c>
      <c r="X177" s="36">
        <f>SUMIFS(СВЦЭМ!$D$39:$D$782,СВЦЭМ!$A$39:$A$782,$A177,СВЦЭМ!$B$39:$B$782,X$155)+'СЕТ СН'!$I$14+СВЦЭМ!$D$10+'СЕТ СН'!$I$6-'СЕТ СН'!$I$26</f>
        <v>2219.2887995600004</v>
      </c>
      <c r="Y177" s="36">
        <f>SUMIFS(СВЦЭМ!$D$39:$D$782,СВЦЭМ!$A$39:$A$782,$A177,СВЦЭМ!$B$39:$B$782,Y$155)+'СЕТ СН'!$I$14+СВЦЭМ!$D$10+'СЕТ СН'!$I$6-'СЕТ СН'!$I$26</f>
        <v>2320.8527088700002</v>
      </c>
    </row>
    <row r="178" spans="1:27" ht="15.75" x14ac:dyDescent="0.2">
      <c r="A178" s="35">
        <f t="shared" si="4"/>
        <v>45161</v>
      </c>
      <c r="B178" s="36">
        <f>SUMIFS(СВЦЭМ!$D$39:$D$782,СВЦЭМ!$A$39:$A$782,$A178,СВЦЭМ!$B$39:$B$782,B$155)+'СЕТ СН'!$I$14+СВЦЭМ!$D$10+'СЕТ СН'!$I$6-'СЕТ СН'!$I$26</f>
        <v>2412.4292520200001</v>
      </c>
      <c r="C178" s="36">
        <f>SUMIFS(СВЦЭМ!$D$39:$D$782,СВЦЭМ!$A$39:$A$782,$A178,СВЦЭМ!$B$39:$B$782,C$155)+'СЕТ СН'!$I$14+СВЦЭМ!$D$10+'СЕТ СН'!$I$6-'СЕТ СН'!$I$26</f>
        <v>2490.2716553099999</v>
      </c>
      <c r="D178" s="36">
        <f>SUMIFS(СВЦЭМ!$D$39:$D$782,СВЦЭМ!$A$39:$A$782,$A178,СВЦЭМ!$B$39:$B$782,D$155)+'СЕТ СН'!$I$14+СВЦЭМ!$D$10+'СЕТ СН'!$I$6-'СЕТ СН'!$I$26</f>
        <v>2522.7807529800002</v>
      </c>
      <c r="E178" s="36">
        <f>SUMIFS(СВЦЭМ!$D$39:$D$782,СВЦЭМ!$A$39:$A$782,$A178,СВЦЭМ!$B$39:$B$782,E$155)+'СЕТ СН'!$I$14+СВЦЭМ!$D$10+'СЕТ СН'!$I$6-'СЕТ СН'!$I$26</f>
        <v>2539.52169551</v>
      </c>
      <c r="F178" s="36">
        <f>SUMIFS(СВЦЭМ!$D$39:$D$782,СВЦЭМ!$A$39:$A$782,$A178,СВЦЭМ!$B$39:$B$782,F$155)+'СЕТ СН'!$I$14+СВЦЭМ!$D$10+'СЕТ СН'!$I$6-'СЕТ СН'!$I$26</f>
        <v>2585.6590723500003</v>
      </c>
      <c r="G178" s="36">
        <f>SUMIFS(СВЦЭМ!$D$39:$D$782,СВЦЭМ!$A$39:$A$782,$A178,СВЦЭМ!$B$39:$B$782,G$155)+'СЕТ СН'!$I$14+СВЦЭМ!$D$10+'СЕТ СН'!$I$6-'СЕТ СН'!$I$26</f>
        <v>2552.9530943899999</v>
      </c>
      <c r="H178" s="36">
        <f>SUMIFS(СВЦЭМ!$D$39:$D$782,СВЦЭМ!$A$39:$A$782,$A178,СВЦЭМ!$B$39:$B$782,H$155)+'СЕТ СН'!$I$14+СВЦЭМ!$D$10+'СЕТ СН'!$I$6-'СЕТ СН'!$I$26</f>
        <v>2503.33231325</v>
      </c>
      <c r="I178" s="36">
        <f>SUMIFS(СВЦЭМ!$D$39:$D$782,СВЦЭМ!$A$39:$A$782,$A178,СВЦЭМ!$B$39:$B$782,I$155)+'СЕТ СН'!$I$14+СВЦЭМ!$D$10+'СЕТ СН'!$I$6-'СЕТ СН'!$I$26</f>
        <v>2377.9813383199998</v>
      </c>
      <c r="J178" s="36">
        <f>SUMIFS(СВЦЭМ!$D$39:$D$782,СВЦЭМ!$A$39:$A$782,$A178,СВЦЭМ!$B$39:$B$782,J$155)+'СЕТ СН'!$I$14+СВЦЭМ!$D$10+'СЕТ СН'!$I$6-'СЕТ СН'!$I$26</f>
        <v>2234.4253511799998</v>
      </c>
      <c r="K178" s="36">
        <f>SUMIFS(СВЦЭМ!$D$39:$D$782,СВЦЭМ!$A$39:$A$782,$A178,СВЦЭМ!$B$39:$B$782,K$155)+'СЕТ СН'!$I$14+СВЦЭМ!$D$10+'СЕТ СН'!$I$6-'СЕТ СН'!$I$26</f>
        <v>2183.5503435199998</v>
      </c>
      <c r="L178" s="36">
        <f>SUMIFS(СВЦЭМ!$D$39:$D$782,СВЦЭМ!$A$39:$A$782,$A178,СВЦЭМ!$B$39:$B$782,L$155)+'СЕТ СН'!$I$14+СВЦЭМ!$D$10+'СЕТ СН'!$I$6-'СЕТ СН'!$I$26</f>
        <v>2157.4398584600003</v>
      </c>
      <c r="M178" s="36">
        <f>SUMIFS(СВЦЭМ!$D$39:$D$782,СВЦЭМ!$A$39:$A$782,$A178,СВЦЭМ!$B$39:$B$782,M$155)+'СЕТ СН'!$I$14+СВЦЭМ!$D$10+'СЕТ СН'!$I$6-'СЕТ СН'!$I$26</f>
        <v>2144.3059782700002</v>
      </c>
      <c r="N178" s="36">
        <f>SUMIFS(СВЦЭМ!$D$39:$D$782,СВЦЭМ!$A$39:$A$782,$A178,СВЦЭМ!$B$39:$B$782,N$155)+'СЕТ СН'!$I$14+СВЦЭМ!$D$10+'СЕТ СН'!$I$6-'СЕТ СН'!$I$26</f>
        <v>2130.6593252399998</v>
      </c>
      <c r="O178" s="36">
        <f>SUMIFS(СВЦЭМ!$D$39:$D$782,СВЦЭМ!$A$39:$A$782,$A178,СВЦЭМ!$B$39:$B$782,O$155)+'СЕТ СН'!$I$14+СВЦЭМ!$D$10+'СЕТ СН'!$I$6-'СЕТ СН'!$I$26</f>
        <v>2133.1144668900001</v>
      </c>
      <c r="P178" s="36">
        <f>SUMIFS(СВЦЭМ!$D$39:$D$782,СВЦЭМ!$A$39:$A$782,$A178,СВЦЭМ!$B$39:$B$782,P$155)+'СЕТ СН'!$I$14+СВЦЭМ!$D$10+'СЕТ СН'!$I$6-'СЕТ СН'!$I$26</f>
        <v>2100.8423053400002</v>
      </c>
      <c r="Q178" s="36">
        <f>SUMIFS(СВЦЭМ!$D$39:$D$782,СВЦЭМ!$A$39:$A$782,$A178,СВЦЭМ!$B$39:$B$782,Q$155)+'СЕТ СН'!$I$14+СВЦЭМ!$D$10+'СЕТ СН'!$I$6-'СЕТ СН'!$I$26</f>
        <v>2101.89176236</v>
      </c>
      <c r="R178" s="36">
        <f>SUMIFS(СВЦЭМ!$D$39:$D$782,СВЦЭМ!$A$39:$A$782,$A178,СВЦЭМ!$B$39:$B$782,R$155)+'СЕТ СН'!$I$14+СВЦЭМ!$D$10+'СЕТ СН'!$I$6-'СЕТ СН'!$I$26</f>
        <v>2141.1453870699997</v>
      </c>
      <c r="S178" s="36">
        <f>SUMIFS(СВЦЭМ!$D$39:$D$782,СВЦЭМ!$A$39:$A$782,$A178,СВЦЭМ!$B$39:$B$782,S$155)+'СЕТ СН'!$I$14+СВЦЭМ!$D$10+'СЕТ СН'!$I$6-'СЕТ СН'!$I$26</f>
        <v>2146.7674725699999</v>
      </c>
      <c r="T178" s="36">
        <f>SUMIFS(СВЦЭМ!$D$39:$D$782,СВЦЭМ!$A$39:$A$782,$A178,СВЦЭМ!$B$39:$B$782,T$155)+'СЕТ СН'!$I$14+СВЦЭМ!$D$10+'СЕТ СН'!$I$6-'СЕТ СН'!$I$26</f>
        <v>2140.7623131400001</v>
      </c>
      <c r="U178" s="36">
        <f>SUMIFS(СВЦЭМ!$D$39:$D$782,СВЦЭМ!$A$39:$A$782,$A178,СВЦЭМ!$B$39:$B$782,U$155)+'СЕТ СН'!$I$14+СВЦЭМ!$D$10+'СЕТ СН'!$I$6-'СЕТ СН'!$I$26</f>
        <v>2153.4687206400004</v>
      </c>
      <c r="V178" s="36">
        <f>SUMIFS(СВЦЭМ!$D$39:$D$782,СВЦЭМ!$A$39:$A$782,$A178,СВЦЭМ!$B$39:$B$782,V$155)+'СЕТ СН'!$I$14+СВЦЭМ!$D$10+'СЕТ СН'!$I$6-'СЕТ СН'!$I$26</f>
        <v>2151.3760272</v>
      </c>
      <c r="W178" s="36">
        <f>SUMIFS(СВЦЭМ!$D$39:$D$782,СВЦЭМ!$A$39:$A$782,$A178,СВЦЭМ!$B$39:$B$782,W$155)+'СЕТ СН'!$I$14+СВЦЭМ!$D$10+'СЕТ СН'!$I$6-'СЕТ СН'!$I$26</f>
        <v>2143.42451424</v>
      </c>
      <c r="X178" s="36">
        <f>SUMIFS(СВЦЭМ!$D$39:$D$782,СВЦЭМ!$A$39:$A$782,$A178,СВЦЭМ!$B$39:$B$782,X$155)+'СЕТ СН'!$I$14+СВЦЭМ!$D$10+'СЕТ СН'!$I$6-'СЕТ СН'!$I$26</f>
        <v>2184.3931015899998</v>
      </c>
      <c r="Y178" s="36">
        <f>SUMIFS(СВЦЭМ!$D$39:$D$782,СВЦЭМ!$A$39:$A$782,$A178,СВЦЭМ!$B$39:$B$782,Y$155)+'СЕТ СН'!$I$14+СВЦЭМ!$D$10+'СЕТ СН'!$I$6-'СЕТ СН'!$I$26</f>
        <v>2272.3416020100003</v>
      </c>
    </row>
    <row r="179" spans="1:27" ht="15.75" x14ac:dyDescent="0.2">
      <c r="A179" s="35">
        <f t="shared" si="4"/>
        <v>45162</v>
      </c>
      <c r="B179" s="36">
        <f>SUMIFS(СВЦЭМ!$D$39:$D$782,СВЦЭМ!$A$39:$A$782,$A179,СВЦЭМ!$B$39:$B$782,B$155)+'СЕТ СН'!$I$14+СВЦЭМ!$D$10+'СЕТ СН'!$I$6-'СЕТ СН'!$I$26</f>
        <v>2307.3160806599999</v>
      </c>
      <c r="C179" s="36">
        <f>SUMIFS(СВЦЭМ!$D$39:$D$782,СВЦЭМ!$A$39:$A$782,$A179,СВЦЭМ!$B$39:$B$782,C$155)+'СЕТ СН'!$I$14+СВЦЭМ!$D$10+'СЕТ СН'!$I$6-'СЕТ СН'!$I$26</f>
        <v>2381.8830667299999</v>
      </c>
      <c r="D179" s="36">
        <f>SUMIFS(СВЦЭМ!$D$39:$D$782,СВЦЭМ!$A$39:$A$782,$A179,СВЦЭМ!$B$39:$B$782,D$155)+'СЕТ СН'!$I$14+СВЦЭМ!$D$10+'СЕТ СН'!$I$6-'СЕТ СН'!$I$26</f>
        <v>2402.5505477199999</v>
      </c>
      <c r="E179" s="36">
        <f>SUMIFS(СВЦЭМ!$D$39:$D$782,СВЦЭМ!$A$39:$A$782,$A179,СВЦЭМ!$B$39:$B$782,E$155)+'СЕТ СН'!$I$14+СВЦЭМ!$D$10+'СЕТ СН'!$I$6-'СЕТ СН'!$I$26</f>
        <v>2414.4548450500001</v>
      </c>
      <c r="F179" s="36">
        <f>SUMIFS(СВЦЭМ!$D$39:$D$782,СВЦЭМ!$A$39:$A$782,$A179,СВЦЭМ!$B$39:$B$782,F$155)+'СЕТ СН'!$I$14+СВЦЭМ!$D$10+'СЕТ СН'!$I$6-'СЕТ СН'!$I$26</f>
        <v>2454.1282927700004</v>
      </c>
      <c r="G179" s="36">
        <f>SUMIFS(СВЦЭМ!$D$39:$D$782,СВЦЭМ!$A$39:$A$782,$A179,СВЦЭМ!$B$39:$B$782,G$155)+'СЕТ СН'!$I$14+СВЦЭМ!$D$10+'СЕТ СН'!$I$6-'СЕТ СН'!$I$26</f>
        <v>2432.9699201200001</v>
      </c>
      <c r="H179" s="36">
        <f>SUMIFS(СВЦЭМ!$D$39:$D$782,СВЦЭМ!$A$39:$A$782,$A179,СВЦЭМ!$B$39:$B$782,H$155)+'СЕТ СН'!$I$14+СВЦЭМ!$D$10+'СЕТ СН'!$I$6-'СЕТ СН'!$I$26</f>
        <v>2350.4824890800001</v>
      </c>
      <c r="I179" s="36">
        <f>SUMIFS(СВЦЭМ!$D$39:$D$782,СВЦЭМ!$A$39:$A$782,$A179,СВЦЭМ!$B$39:$B$782,I$155)+'СЕТ СН'!$I$14+СВЦЭМ!$D$10+'СЕТ СН'!$I$6-'СЕТ СН'!$I$26</f>
        <v>2292.20212227</v>
      </c>
      <c r="J179" s="36">
        <f>SUMIFS(СВЦЭМ!$D$39:$D$782,СВЦЭМ!$A$39:$A$782,$A179,СВЦЭМ!$B$39:$B$782,J$155)+'СЕТ СН'!$I$14+СВЦЭМ!$D$10+'СЕТ СН'!$I$6-'СЕТ СН'!$I$26</f>
        <v>2189.7835480900003</v>
      </c>
      <c r="K179" s="36">
        <f>SUMIFS(СВЦЭМ!$D$39:$D$782,СВЦЭМ!$A$39:$A$782,$A179,СВЦЭМ!$B$39:$B$782,K$155)+'СЕТ СН'!$I$14+СВЦЭМ!$D$10+'СЕТ СН'!$I$6-'СЕТ СН'!$I$26</f>
        <v>2158.7433874899998</v>
      </c>
      <c r="L179" s="36">
        <f>SUMIFS(СВЦЭМ!$D$39:$D$782,СВЦЭМ!$A$39:$A$782,$A179,СВЦЭМ!$B$39:$B$782,L$155)+'СЕТ СН'!$I$14+СВЦЭМ!$D$10+'СЕТ СН'!$I$6-'СЕТ СН'!$I$26</f>
        <v>2163.77977569</v>
      </c>
      <c r="M179" s="36">
        <f>SUMIFS(СВЦЭМ!$D$39:$D$782,СВЦЭМ!$A$39:$A$782,$A179,СВЦЭМ!$B$39:$B$782,M$155)+'СЕТ СН'!$I$14+СВЦЭМ!$D$10+'СЕТ СН'!$I$6-'СЕТ СН'!$I$26</f>
        <v>2156.9042529200001</v>
      </c>
      <c r="N179" s="36">
        <f>SUMIFS(СВЦЭМ!$D$39:$D$782,СВЦЭМ!$A$39:$A$782,$A179,СВЦЭМ!$B$39:$B$782,N$155)+'СЕТ СН'!$I$14+СВЦЭМ!$D$10+'СЕТ СН'!$I$6-'СЕТ СН'!$I$26</f>
        <v>2153.8082170400003</v>
      </c>
      <c r="O179" s="36">
        <f>SUMIFS(СВЦЭМ!$D$39:$D$782,СВЦЭМ!$A$39:$A$782,$A179,СВЦЭМ!$B$39:$B$782,O$155)+'СЕТ СН'!$I$14+СВЦЭМ!$D$10+'СЕТ СН'!$I$6-'СЕТ СН'!$I$26</f>
        <v>2152.1399265199998</v>
      </c>
      <c r="P179" s="36">
        <f>SUMIFS(СВЦЭМ!$D$39:$D$782,СВЦЭМ!$A$39:$A$782,$A179,СВЦЭМ!$B$39:$B$782,P$155)+'СЕТ СН'!$I$14+СВЦЭМ!$D$10+'СЕТ СН'!$I$6-'СЕТ СН'!$I$26</f>
        <v>2115.7459184999998</v>
      </c>
      <c r="Q179" s="36">
        <f>SUMIFS(СВЦЭМ!$D$39:$D$782,СВЦЭМ!$A$39:$A$782,$A179,СВЦЭМ!$B$39:$B$782,Q$155)+'СЕТ СН'!$I$14+СВЦЭМ!$D$10+'СЕТ СН'!$I$6-'СЕТ СН'!$I$26</f>
        <v>2131.66221111</v>
      </c>
      <c r="R179" s="36">
        <f>SUMIFS(СВЦЭМ!$D$39:$D$782,СВЦЭМ!$A$39:$A$782,$A179,СВЦЭМ!$B$39:$B$782,R$155)+'СЕТ СН'!$I$14+СВЦЭМ!$D$10+'СЕТ СН'!$I$6-'СЕТ СН'!$I$26</f>
        <v>2159.3184760599997</v>
      </c>
      <c r="S179" s="36">
        <f>SUMIFS(СВЦЭМ!$D$39:$D$782,СВЦЭМ!$A$39:$A$782,$A179,СВЦЭМ!$B$39:$B$782,S$155)+'СЕТ СН'!$I$14+СВЦЭМ!$D$10+'СЕТ СН'!$I$6-'СЕТ СН'!$I$26</f>
        <v>2150.8942584300003</v>
      </c>
      <c r="T179" s="36">
        <f>SUMIFS(СВЦЭМ!$D$39:$D$782,СВЦЭМ!$A$39:$A$782,$A179,СВЦЭМ!$B$39:$B$782,T$155)+'СЕТ СН'!$I$14+СВЦЭМ!$D$10+'СЕТ СН'!$I$6-'СЕТ СН'!$I$26</f>
        <v>2159.7608703400001</v>
      </c>
      <c r="U179" s="36">
        <f>SUMIFS(СВЦЭМ!$D$39:$D$782,СВЦЭМ!$A$39:$A$782,$A179,СВЦЭМ!$B$39:$B$782,U$155)+'СЕТ СН'!$I$14+СВЦЭМ!$D$10+'СЕТ СН'!$I$6-'СЕТ СН'!$I$26</f>
        <v>2166.4336618500001</v>
      </c>
      <c r="V179" s="36">
        <f>SUMIFS(СВЦЭМ!$D$39:$D$782,СВЦЭМ!$A$39:$A$782,$A179,СВЦЭМ!$B$39:$B$782,V$155)+'СЕТ СН'!$I$14+СВЦЭМ!$D$10+'СЕТ СН'!$I$6-'СЕТ СН'!$I$26</f>
        <v>2153.6559474400001</v>
      </c>
      <c r="W179" s="36">
        <f>SUMIFS(СВЦЭМ!$D$39:$D$782,СВЦЭМ!$A$39:$A$782,$A179,СВЦЭМ!$B$39:$B$782,W$155)+'СЕТ СН'!$I$14+СВЦЭМ!$D$10+'СЕТ СН'!$I$6-'СЕТ СН'!$I$26</f>
        <v>2121.5958528800002</v>
      </c>
      <c r="X179" s="36">
        <f>SUMIFS(СВЦЭМ!$D$39:$D$782,СВЦЭМ!$A$39:$A$782,$A179,СВЦЭМ!$B$39:$B$782,X$155)+'СЕТ СН'!$I$14+СВЦЭМ!$D$10+'СЕТ СН'!$I$6-'СЕТ СН'!$I$26</f>
        <v>2171.1425878099999</v>
      </c>
      <c r="Y179" s="36">
        <f>SUMIFS(СВЦЭМ!$D$39:$D$782,СВЦЭМ!$A$39:$A$782,$A179,СВЦЭМ!$B$39:$B$782,Y$155)+'СЕТ СН'!$I$14+СВЦЭМ!$D$10+'СЕТ СН'!$I$6-'СЕТ СН'!$I$26</f>
        <v>2254.1551782400002</v>
      </c>
    </row>
    <row r="180" spans="1:27" ht="15.75" x14ac:dyDescent="0.2">
      <c r="A180" s="35">
        <f t="shared" si="4"/>
        <v>45163</v>
      </c>
      <c r="B180" s="36">
        <f>SUMIFS(СВЦЭМ!$D$39:$D$782,СВЦЭМ!$A$39:$A$782,$A180,СВЦЭМ!$B$39:$B$782,B$155)+'СЕТ СН'!$I$14+СВЦЭМ!$D$10+'СЕТ СН'!$I$6-'СЕТ СН'!$I$26</f>
        <v>2451.1238379799997</v>
      </c>
      <c r="C180" s="36">
        <f>SUMIFS(СВЦЭМ!$D$39:$D$782,СВЦЭМ!$A$39:$A$782,$A180,СВЦЭМ!$B$39:$B$782,C$155)+'СЕТ СН'!$I$14+СВЦЭМ!$D$10+'СЕТ СН'!$I$6-'СЕТ СН'!$I$26</f>
        <v>2530.68414347</v>
      </c>
      <c r="D180" s="36">
        <f>SUMIFS(СВЦЭМ!$D$39:$D$782,СВЦЭМ!$A$39:$A$782,$A180,СВЦЭМ!$B$39:$B$782,D$155)+'СЕТ СН'!$I$14+СВЦЭМ!$D$10+'СЕТ СН'!$I$6-'СЕТ СН'!$I$26</f>
        <v>2555.6732314299998</v>
      </c>
      <c r="E180" s="36">
        <f>SUMIFS(СВЦЭМ!$D$39:$D$782,СВЦЭМ!$A$39:$A$782,$A180,СВЦЭМ!$B$39:$B$782,E$155)+'СЕТ СН'!$I$14+СВЦЭМ!$D$10+'СЕТ СН'!$I$6-'СЕТ СН'!$I$26</f>
        <v>2591.8841913400001</v>
      </c>
      <c r="F180" s="36">
        <f>SUMIFS(СВЦЭМ!$D$39:$D$782,СВЦЭМ!$A$39:$A$782,$A180,СВЦЭМ!$B$39:$B$782,F$155)+'СЕТ СН'!$I$14+СВЦЭМ!$D$10+'СЕТ СН'!$I$6-'СЕТ СН'!$I$26</f>
        <v>2616.5412271099995</v>
      </c>
      <c r="G180" s="36">
        <f>SUMIFS(СВЦЭМ!$D$39:$D$782,СВЦЭМ!$A$39:$A$782,$A180,СВЦЭМ!$B$39:$B$782,G$155)+'СЕТ СН'!$I$14+СВЦЭМ!$D$10+'СЕТ СН'!$I$6-'СЕТ СН'!$I$26</f>
        <v>2598.6072708000002</v>
      </c>
      <c r="H180" s="36">
        <f>SUMIFS(СВЦЭМ!$D$39:$D$782,СВЦЭМ!$A$39:$A$782,$A180,СВЦЭМ!$B$39:$B$782,H$155)+'СЕТ СН'!$I$14+СВЦЭМ!$D$10+'СЕТ СН'!$I$6-'СЕТ СН'!$I$26</f>
        <v>2515.9509176299998</v>
      </c>
      <c r="I180" s="36">
        <f>SUMIFS(СВЦЭМ!$D$39:$D$782,СВЦЭМ!$A$39:$A$782,$A180,СВЦЭМ!$B$39:$B$782,I$155)+'СЕТ СН'!$I$14+СВЦЭМ!$D$10+'СЕТ СН'!$I$6-'СЕТ СН'!$I$26</f>
        <v>2404.7752585799999</v>
      </c>
      <c r="J180" s="36">
        <f>SUMIFS(СВЦЭМ!$D$39:$D$782,СВЦЭМ!$A$39:$A$782,$A180,СВЦЭМ!$B$39:$B$782,J$155)+'СЕТ СН'!$I$14+СВЦЭМ!$D$10+'СЕТ СН'!$I$6-'СЕТ СН'!$I$26</f>
        <v>2287.8594614399999</v>
      </c>
      <c r="K180" s="36">
        <f>SUMIFS(СВЦЭМ!$D$39:$D$782,СВЦЭМ!$A$39:$A$782,$A180,СВЦЭМ!$B$39:$B$782,K$155)+'СЕТ СН'!$I$14+СВЦЭМ!$D$10+'СЕТ СН'!$I$6-'СЕТ СН'!$I$26</f>
        <v>2237.2773260700001</v>
      </c>
      <c r="L180" s="36">
        <f>SUMIFS(СВЦЭМ!$D$39:$D$782,СВЦЭМ!$A$39:$A$782,$A180,СВЦЭМ!$B$39:$B$782,L$155)+'СЕТ СН'!$I$14+СВЦЭМ!$D$10+'СЕТ СН'!$I$6-'СЕТ СН'!$I$26</f>
        <v>2229.12152535</v>
      </c>
      <c r="M180" s="36">
        <f>SUMIFS(СВЦЭМ!$D$39:$D$782,СВЦЭМ!$A$39:$A$782,$A180,СВЦЭМ!$B$39:$B$782,M$155)+'СЕТ СН'!$I$14+СВЦЭМ!$D$10+'СЕТ СН'!$I$6-'СЕТ СН'!$I$26</f>
        <v>2207.63619926</v>
      </c>
      <c r="N180" s="36">
        <f>SUMIFS(СВЦЭМ!$D$39:$D$782,СВЦЭМ!$A$39:$A$782,$A180,СВЦЭМ!$B$39:$B$782,N$155)+'СЕТ СН'!$I$14+СВЦЭМ!$D$10+'СЕТ СН'!$I$6-'СЕТ СН'!$I$26</f>
        <v>2222.6773970200002</v>
      </c>
      <c r="O180" s="36">
        <f>SUMIFS(СВЦЭМ!$D$39:$D$782,СВЦЭМ!$A$39:$A$782,$A180,СВЦЭМ!$B$39:$B$782,O$155)+'СЕТ СН'!$I$14+СВЦЭМ!$D$10+'СЕТ СН'!$I$6-'СЕТ СН'!$I$26</f>
        <v>2206.5274053900002</v>
      </c>
      <c r="P180" s="36">
        <f>SUMIFS(СВЦЭМ!$D$39:$D$782,СВЦЭМ!$A$39:$A$782,$A180,СВЦЭМ!$B$39:$B$782,P$155)+'СЕТ СН'!$I$14+СВЦЭМ!$D$10+'СЕТ СН'!$I$6-'СЕТ СН'!$I$26</f>
        <v>2177.3318324700003</v>
      </c>
      <c r="Q180" s="36">
        <f>SUMIFS(СВЦЭМ!$D$39:$D$782,СВЦЭМ!$A$39:$A$782,$A180,СВЦЭМ!$B$39:$B$782,Q$155)+'СЕТ СН'!$I$14+СВЦЭМ!$D$10+'СЕТ СН'!$I$6-'СЕТ СН'!$I$26</f>
        <v>2142.8655583700001</v>
      </c>
      <c r="R180" s="36">
        <f>SUMIFS(СВЦЭМ!$D$39:$D$782,СВЦЭМ!$A$39:$A$782,$A180,СВЦЭМ!$B$39:$B$782,R$155)+'СЕТ СН'!$I$14+СВЦЭМ!$D$10+'СЕТ СН'!$I$6-'СЕТ СН'!$I$26</f>
        <v>2159.9868119900002</v>
      </c>
      <c r="S180" s="36">
        <f>SUMIFS(СВЦЭМ!$D$39:$D$782,СВЦЭМ!$A$39:$A$782,$A180,СВЦЭМ!$B$39:$B$782,S$155)+'СЕТ СН'!$I$14+СВЦЭМ!$D$10+'СЕТ СН'!$I$6-'СЕТ СН'!$I$26</f>
        <v>2162.4879868099997</v>
      </c>
      <c r="T180" s="36">
        <f>SUMIFS(СВЦЭМ!$D$39:$D$782,СВЦЭМ!$A$39:$A$782,$A180,СВЦЭМ!$B$39:$B$782,T$155)+'СЕТ СН'!$I$14+СВЦЭМ!$D$10+'СЕТ СН'!$I$6-'СЕТ СН'!$I$26</f>
        <v>2173.97002737</v>
      </c>
      <c r="U180" s="36">
        <f>SUMIFS(СВЦЭМ!$D$39:$D$782,СВЦЭМ!$A$39:$A$782,$A180,СВЦЭМ!$B$39:$B$782,U$155)+'СЕТ СН'!$I$14+СВЦЭМ!$D$10+'СЕТ СН'!$I$6-'СЕТ СН'!$I$26</f>
        <v>2181.3355736800004</v>
      </c>
      <c r="V180" s="36">
        <f>SUMIFS(СВЦЭМ!$D$39:$D$782,СВЦЭМ!$A$39:$A$782,$A180,СВЦЭМ!$B$39:$B$782,V$155)+'СЕТ СН'!$I$14+СВЦЭМ!$D$10+'СЕТ СН'!$I$6-'СЕТ СН'!$I$26</f>
        <v>2174.3134747100003</v>
      </c>
      <c r="W180" s="36">
        <f>SUMIFS(СВЦЭМ!$D$39:$D$782,СВЦЭМ!$A$39:$A$782,$A180,СВЦЭМ!$B$39:$B$782,W$155)+'СЕТ СН'!$I$14+СВЦЭМ!$D$10+'СЕТ СН'!$I$6-'СЕТ СН'!$I$26</f>
        <v>2172.9694707400004</v>
      </c>
      <c r="X180" s="36">
        <f>SUMIFS(СВЦЭМ!$D$39:$D$782,СВЦЭМ!$A$39:$A$782,$A180,СВЦЭМ!$B$39:$B$782,X$155)+'СЕТ СН'!$I$14+СВЦЭМ!$D$10+'СЕТ СН'!$I$6-'СЕТ СН'!$I$26</f>
        <v>2269.6725680600002</v>
      </c>
      <c r="Y180" s="36">
        <f>SUMIFS(СВЦЭМ!$D$39:$D$782,СВЦЭМ!$A$39:$A$782,$A180,СВЦЭМ!$B$39:$B$782,Y$155)+'СЕТ СН'!$I$14+СВЦЭМ!$D$10+'СЕТ СН'!$I$6-'СЕТ СН'!$I$26</f>
        <v>2406.32431701</v>
      </c>
    </row>
    <row r="181" spans="1:27" ht="15.75" x14ac:dyDescent="0.2">
      <c r="A181" s="35">
        <f t="shared" si="4"/>
        <v>45164</v>
      </c>
      <c r="B181" s="36">
        <f>SUMIFS(СВЦЭМ!$D$39:$D$782,СВЦЭМ!$A$39:$A$782,$A181,СВЦЭМ!$B$39:$B$782,B$155)+'СЕТ СН'!$I$14+СВЦЭМ!$D$10+'СЕТ СН'!$I$6-'СЕТ СН'!$I$26</f>
        <v>2289.0649488899999</v>
      </c>
      <c r="C181" s="36">
        <f>SUMIFS(СВЦЭМ!$D$39:$D$782,СВЦЭМ!$A$39:$A$782,$A181,СВЦЭМ!$B$39:$B$782,C$155)+'СЕТ СН'!$I$14+СВЦЭМ!$D$10+'СЕТ СН'!$I$6-'СЕТ СН'!$I$26</f>
        <v>2379.37586388</v>
      </c>
      <c r="D181" s="36">
        <f>SUMIFS(СВЦЭМ!$D$39:$D$782,СВЦЭМ!$A$39:$A$782,$A181,СВЦЭМ!$B$39:$B$782,D$155)+'СЕТ СН'!$I$14+СВЦЭМ!$D$10+'СЕТ СН'!$I$6-'СЕТ СН'!$I$26</f>
        <v>2451.07586769</v>
      </c>
      <c r="E181" s="36">
        <f>SUMIFS(СВЦЭМ!$D$39:$D$782,СВЦЭМ!$A$39:$A$782,$A181,СВЦЭМ!$B$39:$B$782,E$155)+'СЕТ СН'!$I$14+СВЦЭМ!$D$10+'СЕТ СН'!$I$6-'СЕТ СН'!$I$26</f>
        <v>2476.1913335700001</v>
      </c>
      <c r="F181" s="36">
        <f>SUMIFS(СВЦЭМ!$D$39:$D$782,СВЦЭМ!$A$39:$A$782,$A181,СВЦЭМ!$B$39:$B$782,F$155)+'СЕТ СН'!$I$14+СВЦЭМ!$D$10+'СЕТ СН'!$I$6-'СЕТ СН'!$I$26</f>
        <v>2523.8125141</v>
      </c>
      <c r="G181" s="36">
        <f>SUMIFS(СВЦЭМ!$D$39:$D$782,СВЦЭМ!$A$39:$A$782,$A181,СВЦЭМ!$B$39:$B$782,G$155)+'СЕТ СН'!$I$14+СВЦЭМ!$D$10+'СЕТ СН'!$I$6-'СЕТ СН'!$I$26</f>
        <v>2509.5187100399999</v>
      </c>
      <c r="H181" s="36">
        <f>SUMIFS(СВЦЭМ!$D$39:$D$782,СВЦЭМ!$A$39:$A$782,$A181,СВЦЭМ!$B$39:$B$782,H$155)+'СЕТ СН'!$I$14+СВЦЭМ!$D$10+'СЕТ СН'!$I$6-'СЕТ СН'!$I$26</f>
        <v>2468.1258974800003</v>
      </c>
      <c r="I181" s="36">
        <f>SUMIFS(СВЦЭМ!$D$39:$D$782,СВЦЭМ!$A$39:$A$782,$A181,СВЦЭМ!$B$39:$B$782,I$155)+'СЕТ СН'!$I$14+СВЦЭМ!$D$10+'СЕТ СН'!$I$6-'СЕТ СН'!$I$26</f>
        <v>2388.1110750500002</v>
      </c>
      <c r="J181" s="36">
        <f>SUMIFS(СВЦЭМ!$D$39:$D$782,СВЦЭМ!$A$39:$A$782,$A181,СВЦЭМ!$B$39:$B$782,J$155)+'СЕТ СН'!$I$14+СВЦЭМ!$D$10+'СЕТ СН'!$I$6-'СЕТ СН'!$I$26</f>
        <v>2276.9993919200001</v>
      </c>
      <c r="K181" s="36">
        <f>SUMIFS(СВЦЭМ!$D$39:$D$782,СВЦЭМ!$A$39:$A$782,$A181,СВЦЭМ!$B$39:$B$782,K$155)+'СЕТ СН'!$I$14+СВЦЭМ!$D$10+'СЕТ СН'!$I$6-'СЕТ СН'!$I$26</f>
        <v>2165.5489964400003</v>
      </c>
      <c r="L181" s="36">
        <f>SUMIFS(СВЦЭМ!$D$39:$D$782,СВЦЭМ!$A$39:$A$782,$A181,СВЦЭМ!$B$39:$B$782,L$155)+'СЕТ СН'!$I$14+СВЦЭМ!$D$10+'СЕТ СН'!$I$6-'СЕТ СН'!$I$26</f>
        <v>2110.73664108</v>
      </c>
      <c r="M181" s="36">
        <f>SUMIFS(СВЦЭМ!$D$39:$D$782,СВЦЭМ!$A$39:$A$782,$A181,СВЦЭМ!$B$39:$B$782,M$155)+'СЕТ СН'!$I$14+СВЦЭМ!$D$10+'СЕТ СН'!$I$6-'СЕТ СН'!$I$26</f>
        <v>2133.3241647499999</v>
      </c>
      <c r="N181" s="36">
        <f>SUMIFS(СВЦЭМ!$D$39:$D$782,СВЦЭМ!$A$39:$A$782,$A181,СВЦЭМ!$B$39:$B$782,N$155)+'СЕТ СН'!$I$14+СВЦЭМ!$D$10+'СЕТ СН'!$I$6-'СЕТ СН'!$I$26</f>
        <v>2115.09408046</v>
      </c>
      <c r="O181" s="36">
        <f>SUMIFS(СВЦЭМ!$D$39:$D$782,СВЦЭМ!$A$39:$A$782,$A181,СВЦЭМ!$B$39:$B$782,O$155)+'СЕТ СН'!$I$14+СВЦЭМ!$D$10+'СЕТ СН'!$I$6-'СЕТ СН'!$I$26</f>
        <v>2123.1102336100003</v>
      </c>
      <c r="P181" s="36">
        <f>SUMIFS(СВЦЭМ!$D$39:$D$782,СВЦЭМ!$A$39:$A$782,$A181,СВЦЭМ!$B$39:$B$782,P$155)+'СЕТ СН'!$I$14+СВЦЭМ!$D$10+'СЕТ СН'!$I$6-'СЕТ СН'!$I$26</f>
        <v>2103.3731287199998</v>
      </c>
      <c r="Q181" s="36">
        <f>SUMIFS(СВЦЭМ!$D$39:$D$782,СВЦЭМ!$A$39:$A$782,$A181,СВЦЭМ!$B$39:$B$782,Q$155)+'СЕТ СН'!$I$14+СВЦЭМ!$D$10+'СЕТ СН'!$I$6-'СЕТ СН'!$I$26</f>
        <v>2106.2970577200003</v>
      </c>
      <c r="R181" s="36">
        <f>SUMIFS(СВЦЭМ!$D$39:$D$782,СВЦЭМ!$A$39:$A$782,$A181,СВЦЭМ!$B$39:$B$782,R$155)+'СЕТ СН'!$I$14+СВЦЭМ!$D$10+'СЕТ СН'!$I$6-'СЕТ СН'!$I$26</f>
        <v>2121.2525573800003</v>
      </c>
      <c r="S181" s="36">
        <f>SUMIFS(СВЦЭМ!$D$39:$D$782,СВЦЭМ!$A$39:$A$782,$A181,СВЦЭМ!$B$39:$B$782,S$155)+'СЕТ СН'!$I$14+СВЦЭМ!$D$10+'СЕТ СН'!$I$6-'СЕТ СН'!$I$26</f>
        <v>2122.6648797299999</v>
      </c>
      <c r="T181" s="36">
        <f>SUMIFS(СВЦЭМ!$D$39:$D$782,СВЦЭМ!$A$39:$A$782,$A181,СВЦЭМ!$B$39:$B$782,T$155)+'СЕТ СН'!$I$14+СВЦЭМ!$D$10+'СЕТ СН'!$I$6-'СЕТ СН'!$I$26</f>
        <v>2129.54631999</v>
      </c>
      <c r="U181" s="36">
        <f>SUMIFS(СВЦЭМ!$D$39:$D$782,СВЦЭМ!$A$39:$A$782,$A181,СВЦЭМ!$B$39:$B$782,U$155)+'СЕТ СН'!$I$14+СВЦЭМ!$D$10+'СЕТ СН'!$I$6-'СЕТ СН'!$I$26</f>
        <v>2129.9738509200001</v>
      </c>
      <c r="V181" s="36">
        <f>SUMIFS(СВЦЭМ!$D$39:$D$782,СВЦЭМ!$A$39:$A$782,$A181,СВЦЭМ!$B$39:$B$782,V$155)+'СЕТ СН'!$I$14+СВЦЭМ!$D$10+'СЕТ СН'!$I$6-'СЕТ СН'!$I$26</f>
        <v>2140.5473059599999</v>
      </c>
      <c r="W181" s="36">
        <f>SUMIFS(СВЦЭМ!$D$39:$D$782,СВЦЭМ!$A$39:$A$782,$A181,СВЦЭМ!$B$39:$B$782,W$155)+'СЕТ СН'!$I$14+СВЦЭМ!$D$10+'СЕТ СН'!$I$6-'СЕТ СН'!$I$26</f>
        <v>2131.07477311</v>
      </c>
      <c r="X181" s="36">
        <f>SUMIFS(СВЦЭМ!$D$39:$D$782,СВЦЭМ!$A$39:$A$782,$A181,СВЦЭМ!$B$39:$B$782,X$155)+'СЕТ СН'!$I$14+СВЦЭМ!$D$10+'СЕТ СН'!$I$6-'СЕТ СН'!$I$26</f>
        <v>2210.7150863799998</v>
      </c>
      <c r="Y181" s="36">
        <f>SUMIFS(СВЦЭМ!$D$39:$D$782,СВЦЭМ!$A$39:$A$782,$A181,СВЦЭМ!$B$39:$B$782,Y$155)+'СЕТ СН'!$I$14+СВЦЭМ!$D$10+'СЕТ СН'!$I$6-'СЕТ СН'!$I$26</f>
        <v>2356.6028963999997</v>
      </c>
    </row>
    <row r="182" spans="1:27" ht="15.75" x14ac:dyDescent="0.2">
      <c r="A182" s="35">
        <f t="shared" si="4"/>
        <v>45165</v>
      </c>
      <c r="B182" s="36">
        <f>SUMIFS(СВЦЭМ!$D$39:$D$782,СВЦЭМ!$A$39:$A$782,$A182,СВЦЭМ!$B$39:$B$782,B$155)+'СЕТ СН'!$I$14+СВЦЭМ!$D$10+'СЕТ СН'!$I$6-'СЕТ СН'!$I$26</f>
        <v>2508.6015272599998</v>
      </c>
      <c r="C182" s="36">
        <f>SUMIFS(СВЦЭМ!$D$39:$D$782,СВЦЭМ!$A$39:$A$782,$A182,СВЦЭМ!$B$39:$B$782,C$155)+'СЕТ СН'!$I$14+СВЦЭМ!$D$10+'СЕТ СН'!$I$6-'СЕТ СН'!$I$26</f>
        <v>2592.57485464</v>
      </c>
      <c r="D182" s="36">
        <f>SUMIFS(СВЦЭМ!$D$39:$D$782,СВЦЭМ!$A$39:$A$782,$A182,СВЦЭМ!$B$39:$B$782,D$155)+'СЕТ СН'!$I$14+СВЦЭМ!$D$10+'СЕТ СН'!$I$6-'СЕТ СН'!$I$26</f>
        <v>2637.4176520000001</v>
      </c>
      <c r="E182" s="36">
        <f>SUMIFS(СВЦЭМ!$D$39:$D$782,СВЦЭМ!$A$39:$A$782,$A182,СВЦЭМ!$B$39:$B$782,E$155)+'СЕТ СН'!$I$14+СВЦЭМ!$D$10+'СЕТ СН'!$I$6-'СЕТ СН'!$I$26</f>
        <v>2674.7101799800002</v>
      </c>
      <c r="F182" s="36">
        <f>SUMIFS(СВЦЭМ!$D$39:$D$782,СВЦЭМ!$A$39:$A$782,$A182,СВЦЭМ!$B$39:$B$782,F$155)+'СЕТ СН'!$I$14+СВЦЭМ!$D$10+'СЕТ СН'!$I$6-'СЕТ СН'!$I$26</f>
        <v>2708.2285636400002</v>
      </c>
      <c r="G182" s="36">
        <f>SUMIFS(СВЦЭМ!$D$39:$D$782,СВЦЭМ!$A$39:$A$782,$A182,СВЦЭМ!$B$39:$B$782,G$155)+'СЕТ СН'!$I$14+СВЦЭМ!$D$10+'СЕТ СН'!$I$6-'СЕТ СН'!$I$26</f>
        <v>2699.5944298899994</v>
      </c>
      <c r="H182" s="36">
        <f>SUMIFS(СВЦЭМ!$D$39:$D$782,СВЦЭМ!$A$39:$A$782,$A182,СВЦЭМ!$B$39:$B$782,H$155)+'СЕТ СН'!$I$14+СВЦЭМ!$D$10+'СЕТ СН'!$I$6-'СЕТ СН'!$I$26</f>
        <v>2642.7348812</v>
      </c>
      <c r="I182" s="36">
        <f>SUMIFS(СВЦЭМ!$D$39:$D$782,СВЦЭМ!$A$39:$A$782,$A182,СВЦЭМ!$B$39:$B$782,I$155)+'СЕТ СН'!$I$14+СВЦЭМ!$D$10+'СЕТ СН'!$I$6-'СЕТ СН'!$I$26</f>
        <v>2607.6207906700001</v>
      </c>
      <c r="J182" s="36">
        <f>SUMIFS(СВЦЭМ!$D$39:$D$782,СВЦЭМ!$A$39:$A$782,$A182,СВЦЭМ!$B$39:$B$782,J$155)+'СЕТ СН'!$I$14+СВЦЭМ!$D$10+'СЕТ СН'!$I$6-'СЕТ СН'!$I$26</f>
        <v>2475.6690833900002</v>
      </c>
      <c r="K182" s="36">
        <f>SUMIFS(СВЦЭМ!$D$39:$D$782,СВЦЭМ!$A$39:$A$782,$A182,СВЦЭМ!$B$39:$B$782,K$155)+'СЕТ СН'!$I$14+СВЦЭМ!$D$10+'СЕТ СН'!$I$6-'СЕТ СН'!$I$26</f>
        <v>2353.9087874300003</v>
      </c>
      <c r="L182" s="36">
        <f>SUMIFS(СВЦЭМ!$D$39:$D$782,СВЦЭМ!$A$39:$A$782,$A182,СВЦЭМ!$B$39:$B$782,L$155)+'СЕТ СН'!$I$14+СВЦЭМ!$D$10+'СЕТ СН'!$I$6-'СЕТ СН'!$I$26</f>
        <v>2295.0018713199997</v>
      </c>
      <c r="M182" s="36">
        <f>SUMIFS(СВЦЭМ!$D$39:$D$782,СВЦЭМ!$A$39:$A$782,$A182,СВЦЭМ!$B$39:$B$782,M$155)+'СЕТ СН'!$I$14+СВЦЭМ!$D$10+'СЕТ СН'!$I$6-'СЕТ СН'!$I$26</f>
        <v>2262.08447093</v>
      </c>
      <c r="N182" s="36">
        <f>SUMIFS(СВЦЭМ!$D$39:$D$782,СВЦЭМ!$A$39:$A$782,$A182,СВЦЭМ!$B$39:$B$782,N$155)+'СЕТ СН'!$I$14+СВЦЭМ!$D$10+'СЕТ СН'!$I$6-'СЕТ СН'!$I$26</f>
        <v>2247.2024919699998</v>
      </c>
      <c r="O182" s="36">
        <f>SUMIFS(СВЦЭМ!$D$39:$D$782,СВЦЭМ!$A$39:$A$782,$A182,СВЦЭМ!$B$39:$B$782,O$155)+'СЕТ СН'!$I$14+СВЦЭМ!$D$10+'СЕТ СН'!$I$6-'СЕТ СН'!$I$26</f>
        <v>2252.9734032200004</v>
      </c>
      <c r="P182" s="36">
        <f>SUMIFS(СВЦЭМ!$D$39:$D$782,СВЦЭМ!$A$39:$A$782,$A182,СВЦЭМ!$B$39:$B$782,P$155)+'СЕТ СН'!$I$14+СВЦЭМ!$D$10+'СЕТ СН'!$I$6-'СЕТ СН'!$I$26</f>
        <v>2221.2198101000004</v>
      </c>
      <c r="Q182" s="36">
        <f>SUMIFS(СВЦЭМ!$D$39:$D$782,СВЦЭМ!$A$39:$A$782,$A182,СВЦЭМ!$B$39:$B$782,Q$155)+'СЕТ СН'!$I$14+СВЦЭМ!$D$10+'СЕТ СН'!$I$6-'СЕТ СН'!$I$26</f>
        <v>2222.8395801000001</v>
      </c>
      <c r="R182" s="36">
        <f>SUMIFS(СВЦЭМ!$D$39:$D$782,СВЦЭМ!$A$39:$A$782,$A182,СВЦЭМ!$B$39:$B$782,R$155)+'СЕТ СН'!$I$14+СВЦЭМ!$D$10+'СЕТ СН'!$I$6-'СЕТ СН'!$I$26</f>
        <v>2259.9384761400001</v>
      </c>
      <c r="S182" s="36">
        <f>SUMIFS(СВЦЭМ!$D$39:$D$782,СВЦЭМ!$A$39:$A$782,$A182,СВЦЭМ!$B$39:$B$782,S$155)+'СЕТ СН'!$I$14+СВЦЭМ!$D$10+'СЕТ СН'!$I$6-'СЕТ СН'!$I$26</f>
        <v>2263.9322888699999</v>
      </c>
      <c r="T182" s="36">
        <f>SUMIFS(СВЦЭМ!$D$39:$D$782,СВЦЭМ!$A$39:$A$782,$A182,СВЦЭМ!$B$39:$B$782,T$155)+'СЕТ СН'!$I$14+СВЦЭМ!$D$10+'СЕТ СН'!$I$6-'СЕТ СН'!$I$26</f>
        <v>2269.3999046400004</v>
      </c>
      <c r="U182" s="36">
        <f>SUMIFS(СВЦЭМ!$D$39:$D$782,СВЦЭМ!$A$39:$A$782,$A182,СВЦЭМ!$B$39:$B$782,U$155)+'СЕТ СН'!$I$14+СВЦЭМ!$D$10+'СЕТ СН'!$I$6-'СЕТ СН'!$I$26</f>
        <v>2273.1562410900001</v>
      </c>
      <c r="V182" s="36">
        <f>SUMIFS(СВЦЭМ!$D$39:$D$782,СВЦЭМ!$A$39:$A$782,$A182,СВЦЭМ!$B$39:$B$782,V$155)+'СЕТ СН'!$I$14+СВЦЭМ!$D$10+'СЕТ СН'!$I$6-'СЕТ СН'!$I$26</f>
        <v>2259.9045351700001</v>
      </c>
      <c r="W182" s="36">
        <f>SUMIFS(СВЦЭМ!$D$39:$D$782,СВЦЭМ!$A$39:$A$782,$A182,СВЦЭМ!$B$39:$B$782,W$155)+'СЕТ СН'!$I$14+СВЦЭМ!$D$10+'СЕТ СН'!$I$6-'СЕТ СН'!$I$26</f>
        <v>2260.2478867600003</v>
      </c>
      <c r="X182" s="36">
        <f>SUMIFS(СВЦЭМ!$D$39:$D$782,СВЦЭМ!$A$39:$A$782,$A182,СВЦЭМ!$B$39:$B$782,X$155)+'СЕТ СН'!$I$14+СВЦЭМ!$D$10+'СЕТ СН'!$I$6-'СЕТ СН'!$I$26</f>
        <v>2341.6513614800001</v>
      </c>
      <c r="Y182" s="36">
        <f>SUMIFS(СВЦЭМ!$D$39:$D$782,СВЦЭМ!$A$39:$A$782,$A182,СВЦЭМ!$B$39:$B$782,Y$155)+'СЕТ СН'!$I$14+СВЦЭМ!$D$10+'СЕТ СН'!$I$6-'СЕТ СН'!$I$26</f>
        <v>2415.4153372000001</v>
      </c>
    </row>
    <row r="183" spans="1:27" ht="15.75" x14ac:dyDescent="0.2">
      <c r="A183" s="35">
        <f t="shared" si="4"/>
        <v>45166</v>
      </c>
      <c r="B183" s="36">
        <f>SUMIFS(СВЦЭМ!$D$39:$D$782,СВЦЭМ!$A$39:$A$782,$A183,СВЦЭМ!$B$39:$B$782,B$155)+'СЕТ СН'!$I$14+СВЦЭМ!$D$10+'СЕТ СН'!$I$6-'СЕТ СН'!$I$26</f>
        <v>2364.3026104800001</v>
      </c>
      <c r="C183" s="36">
        <f>SUMIFS(СВЦЭМ!$D$39:$D$782,СВЦЭМ!$A$39:$A$782,$A183,СВЦЭМ!$B$39:$B$782,C$155)+'СЕТ СН'!$I$14+СВЦЭМ!$D$10+'СЕТ СН'!$I$6-'СЕТ СН'!$I$26</f>
        <v>2452.3245842400001</v>
      </c>
      <c r="D183" s="36">
        <f>SUMIFS(СВЦЭМ!$D$39:$D$782,СВЦЭМ!$A$39:$A$782,$A183,СВЦЭМ!$B$39:$B$782,D$155)+'СЕТ СН'!$I$14+СВЦЭМ!$D$10+'СЕТ СН'!$I$6-'СЕТ СН'!$I$26</f>
        <v>2492.67686039</v>
      </c>
      <c r="E183" s="36">
        <f>SUMIFS(СВЦЭМ!$D$39:$D$782,СВЦЭМ!$A$39:$A$782,$A183,СВЦЭМ!$B$39:$B$782,E$155)+'СЕТ СН'!$I$14+СВЦЭМ!$D$10+'СЕТ СН'!$I$6-'СЕТ СН'!$I$26</f>
        <v>2530.4415483900002</v>
      </c>
      <c r="F183" s="36">
        <f>SUMIFS(СВЦЭМ!$D$39:$D$782,СВЦЭМ!$A$39:$A$782,$A183,СВЦЭМ!$B$39:$B$782,F$155)+'СЕТ СН'!$I$14+СВЦЭМ!$D$10+'СЕТ СН'!$I$6-'СЕТ СН'!$I$26</f>
        <v>2579.7116512000002</v>
      </c>
      <c r="G183" s="36">
        <f>SUMIFS(СВЦЭМ!$D$39:$D$782,СВЦЭМ!$A$39:$A$782,$A183,СВЦЭМ!$B$39:$B$782,G$155)+'СЕТ СН'!$I$14+СВЦЭМ!$D$10+'СЕТ СН'!$I$6-'СЕТ СН'!$I$26</f>
        <v>2587.8490878600001</v>
      </c>
      <c r="H183" s="36">
        <f>SUMIFS(СВЦЭМ!$D$39:$D$782,СВЦЭМ!$A$39:$A$782,$A183,СВЦЭМ!$B$39:$B$782,H$155)+'СЕТ СН'!$I$14+СВЦЭМ!$D$10+'СЕТ СН'!$I$6-'СЕТ СН'!$I$26</f>
        <v>2597.2416369800003</v>
      </c>
      <c r="I183" s="36">
        <f>SUMIFS(СВЦЭМ!$D$39:$D$782,СВЦЭМ!$A$39:$A$782,$A183,СВЦЭМ!$B$39:$B$782,I$155)+'СЕТ СН'!$I$14+СВЦЭМ!$D$10+'СЕТ СН'!$I$6-'СЕТ СН'!$I$26</f>
        <v>2373.8341747100003</v>
      </c>
      <c r="J183" s="36">
        <f>SUMIFS(СВЦЭМ!$D$39:$D$782,СВЦЭМ!$A$39:$A$782,$A183,СВЦЭМ!$B$39:$B$782,J$155)+'СЕТ СН'!$I$14+СВЦЭМ!$D$10+'СЕТ СН'!$I$6-'СЕТ СН'!$I$26</f>
        <v>2245.2052768000003</v>
      </c>
      <c r="K183" s="36">
        <f>SUMIFS(СВЦЭМ!$D$39:$D$782,СВЦЭМ!$A$39:$A$782,$A183,СВЦЭМ!$B$39:$B$782,K$155)+'СЕТ СН'!$I$14+СВЦЭМ!$D$10+'СЕТ СН'!$I$6-'СЕТ СН'!$I$26</f>
        <v>2177.2240214800004</v>
      </c>
      <c r="L183" s="36">
        <f>SUMIFS(СВЦЭМ!$D$39:$D$782,СВЦЭМ!$A$39:$A$782,$A183,СВЦЭМ!$B$39:$B$782,L$155)+'СЕТ СН'!$I$14+СВЦЭМ!$D$10+'СЕТ СН'!$I$6-'СЕТ СН'!$I$26</f>
        <v>2105.72763115</v>
      </c>
      <c r="M183" s="36">
        <f>SUMIFS(СВЦЭМ!$D$39:$D$782,СВЦЭМ!$A$39:$A$782,$A183,СВЦЭМ!$B$39:$B$782,M$155)+'СЕТ СН'!$I$14+СВЦЭМ!$D$10+'СЕТ СН'!$I$6-'СЕТ СН'!$I$26</f>
        <v>2094.1626781100003</v>
      </c>
      <c r="N183" s="36">
        <f>SUMIFS(СВЦЭМ!$D$39:$D$782,СВЦЭМ!$A$39:$A$782,$A183,СВЦЭМ!$B$39:$B$782,N$155)+'СЕТ СН'!$I$14+СВЦЭМ!$D$10+'СЕТ СН'!$I$6-'СЕТ СН'!$I$26</f>
        <v>2083.3104076700001</v>
      </c>
      <c r="O183" s="36">
        <f>SUMIFS(СВЦЭМ!$D$39:$D$782,СВЦЭМ!$A$39:$A$782,$A183,СВЦЭМ!$B$39:$B$782,O$155)+'СЕТ СН'!$I$14+СВЦЭМ!$D$10+'СЕТ СН'!$I$6-'СЕТ СН'!$I$26</f>
        <v>2078.2670558500004</v>
      </c>
      <c r="P183" s="36">
        <f>SUMIFS(СВЦЭМ!$D$39:$D$782,СВЦЭМ!$A$39:$A$782,$A183,СВЦЭМ!$B$39:$B$782,P$155)+'СЕТ СН'!$I$14+СВЦЭМ!$D$10+'СЕТ СН'!$I$6-'СЕТ СН'!$I$26</f>
        <v>2046.77984388</v>
      </c>
      <c r="Q183" s="36">
        <f>SUMIFS(СВЦЭМ!$D$39:$D$782,СВЦЭМ!$A$39:$A$782,$A183,СВЦЭМ!$B$39:$B$782,Q$155)+'СЕТ СН'!$I$14+СВЦЭМ!$D$10+'СЕТ СН'!$I$6-'СЕТ СН'!$I$26</f>
        <v>2070.7117174800001</v>
      </c>
      <c r="R183" s="36">
        <f>SUMIFS(СВЦЭМ!$D$39:$D$782,СВЦЭМ!$A$39:$A$782,$A183,СВЦЭМ!$B$39:$B$782,R$155)+'СЕТ СН'!$I$14+СВЦЭМ!$D$10+'СЕТ СН'!$I$6-'СЕТ СН'!$I$26</f>
        <v>2108.9189653800004</v>
      </c>
      <c r="S183" s="36">
        <f>SUMIFS(СВЦЭМ!$D$39:$D$782,СВЦЭМ!$A$39:$A$782,$A183,СВЦЭМ!$B$39:$B$782,S$155)+'СЕТ СН'!$I$14+СВЦЭМ!$D$10+'СЕТ СН'!$I$6-'СЕТ СН'!$I$26</f>
        <v>2108.45180906</v>
      </c>
      <c r="T183" s="36">
        <f>SUMIFS(СВЦЭМ!$D$39:$D$782,СВЦЭМ!$A$39:$A$782,$A183,СВЦЭМ!$B$39:$B$782,T$155)+'СЕТ СН'!$I$14+СВЦЭМ!$D$10+'СЕТ СН'!$I$6-'СЕТ СН'!$I$26</f>
        <v>2120.6614582399998</v>
      </c>
      <c r="U183" s="36">
        <f>SUMIFS(СВЦЭМ!$D$39:$D$782,СВЦЭМ!$A$39:$A$782,$A183,СВЦЭМ!$B$39:$B$782,U$155)+'СЕТ СН'!$I$14+СВЦЭМ!$D$10+'СЕТ СН'!$I$6-'СЕТ СН'!$I$26</f>
        <v>2141.3107987000003</v>
      </c>
      <c r="V183" s="36">
        <f>SUMIFS(СВЦЭМ!$D$39:$D$782,СВЦЭМ!$A$39:$A$782,$A183,СВЦЭМ!$B$39:$B$782,V$155)+'СЕТ СН'!$I$14+СВЦЭМ!$D$10+'СЕТ СН'!$I$6-'СЕТ СН'!$I$26</f>
        <v>2121.9405083700003</v>
      </c>
      <c r="W183" s="36">
        <f>SUMIFS(СВЦЭМ!$D$39:$D$782,СВЦЭМ!$A$39:$A$782,$A183,СВЦЭМ!$B$39:$B$782,W$155)+'СЕТ СН'!$I$14+СВЦЭМ!$D$10+'СЕТ СН'!$I$6-'СЕТ СН'!$I$26</f>
        <v>2123.89703801</v>
      </c>
      <c r="X183" s="36">
        <f>SUMIFS(СВЦЭМ!$D$39:$D$782,СВЦЭМ!$A$39:$A$782,$A183,СВЦЭМ!$B$39:$B$782,X$155)+'СЕТ СН'!$I$14+СВЦЭМ!$D$10+'СЕТ СН'!$I$6-'СЕТ СН'!$I$26</f>
        <v>2209.9715172200004</v>
      </c>
      <c r="Y183" s="36">
        <f>SUMIFS(СВЦЭМ!$D$39:$D$782,СВЦЭМ!$A$39:$A$782,$A183,СВЦЭМ!$B$39:$B$782,Y$155)+'СЕТ СН'!$I$14+СВЦЭМ!$D$10+'СЕТ СН'!$I$6-'СЕТ СН'!$I$26</f>
        <v>2293.0793662599999</v>
      </c>
    </row>
    <row r="184" spans="1:27" ht="15.75" x14ac:dyDescent="0.2">
      <c r="A184" s="35">
        <f t="shared" si="4"/>
        <v>45167</v>
      </c>
      <c r="B184" s="36">
        <f>SUMIFS(СВЦЭМ!$D$39:$D$782,СВЦЭМ!$A$39:$A$782,$A184,СВЦЭМ!$B$39:$B$782,B$155)+'СЕТ СН'!$I$14+СВЦЭМ!$D$10+'СЕТ СН'!$I$6-'СЕТ СН'!$I$26</f>
        <v>2290.4269641400001</v>
      </c>
      <c r="C184" s="36">
        <f>SUMIFS(СВЦЭМ!$D$39:$D$782,СВЦЭМ!$A$39:$A$782,$A184,СВЦЭМ!$B$39:$B$782,C$155)+'СЕТ СН'!$I$14+СВЦЭМ!$D$10+'СЕТ СН'!$I$6-'СЕТ СН'!$I$26</f>
        <v>2373.8285224000001</v>
      </c>
      <c r="D184" s="36">
        <f>SUMIFS(СВЦЭМ!$D$39:$D$782,СВЦЭМ!$A$39:$A$782,$A184,СВЦЭМ!$B$39:$B$782,D$155)+'СЕТ СН'!$I$14+СВЦЭМ!$D$10+'СЕТ СН'!$I$6-'СЕТ СН'!$I$26</f>
        <v>2416.7739250200002</v>
      </c>
      <c r="E184" s="36">
        <f>SUMIFS(СВЦЭМ!$D$39:$D$782,СВЦЭМ!$A$39:$A$782,$A184,СВЦЭМ!$B$39:$B$782,E$155)+'СЕТ СН'!$I$14+СВЦЭМ!$D$10+'СЕТ СН'!$I$6-'СЕТ СН'!$I$26</f>
        <v>2436.9154118900001</v>
      </c>
      <c r="F184" s="36">
        <f>SUMIFS(СВЦЭМ!$D$39:$D$782,СВЦЭМ!$A$39:$A$782,$A184,СВЦЭМ!$B$39:$B$782,F$155)+'СЕТ СН'!$I$14+СВЦЭМ!$D$10+'СЕТ СН'!$I$6-'СЕТ СН'!$I$26</f>
        <v>2443.1198154000003</v>
      </c>
      <c r="G184" s="36">
        <f>SUMIFS(СВЦЭМ!$D$39:$D$782,СВЦЭМ!$A$39:$A$782,$A184,СВЦЭМ!$B$39:$B$782,G$155)+'СЕТ СН'!$I$14+СВЦЭМ!$D$10+'СЕТ СН'!$I$6-'СЕТ СН'!$I$26</f>
        <v>2458.2434815500001</v>
      </c>
      <c r="H184" s="36">
        <f>SUMIFS(СВЦЭМ!$D$39:$D$782,СВЦЭМ!$A$39:$A$782,$A184,СВЦЭМ!$B$39:$B$782,H$155)+'СЕТ СН'!$I$14+СВЦЭМ!$D$10+'СЕТ СН'!$I$6-'СЕТ СН'!$I$26</f>
        <v>2396.5248137999997</v>
      </c>
      <c r="I184" s="36">
        <f>SUMIFS(СВЦЭМ!$D$39:$D$782,СВЦЭМ!$A$39:$A$782,$A184,СВЦЭМ!$B$39:$B$782,I$155)+'СЕТ СН'!$I$14+СВЦЭМ!$D$10+'СЕТ СН'!$I$6-'СЕТ СН'!$I$26</f>
        <v>2310.4327156999998</v>
      </c>
      <c r="J184" s="36">
        <f>SUMIFS(СВЦЭМ!$D$39:$D$782,СВЦЭМ!$A$39:$A$782,$A184,СВЦЭМ!$B$39:$B$782,J$155)+'СЕТ СН'!$I$14+СВЦЭМ!$D$10+'СЕТ СН'!$I$6-'СЕТ СН'!$I$26</f>
        <v>2169.90899756</v>
      </c>
      <c r="K184" s="36">
        <f>SUMIFS(СВЦЭМ!$D$39:$D$782,СВЦЭМ!$A$39:$A$782,$A184,СВЦЭМ!$B$39:$B$782,K$155)+'СЕТ СН'!$I$14+СВЦЭМ!$D$10+'СЕТ СН'!$I$6-'СЕТ СН'!$I$26</f>
        <v>2080.9955262800004</v>
      </c>
      <c r="L184" s="36">
        <f>SUMIFS(СВЦЭМ!$D$39:$D$782,СВЦЭМ!$A$39:$A$782,$A184,СВЦЭМ!$B$39:$B$782,L$155)+'СЕТ СН'!$I$14+СВЦЭМ!$D$10+'СЕТ СН'!$I$6-'СЕТ СН'!$I$26</f>
        <v>2032.55994517</v>
      </c>
      <c r="M184" s="36">
        <f>SUMIFS(СВЦЭМ!$D$39:$D$782,СВЦЭМ!$A$39:$A$782,$A184,СВЦЭМ!$B$39:$B$782,M$155)+'СЕТ СН'!$I$14+СВЦЭМ!$D$10+'СЕТ СН'!$I$6-'СЕТ СН'!$I$26</f>
        <v>2013.98386286</v>
      </c>
      <c r="N184" s="36">
        <f>SUMIFS(СВЦЭМ!$D$39:$D$782,СВЦЭМ!$A$39:$A$782,$A184,СВЦЭМ!$B$39:$B$782,N$155)+'СЕТ СН'!$I$14+СВЦЭМ!$D$10+'СЕТ СН'!$I$6-'СЕТ СН'!$I$26</f>
        <v>2013.6172559900001</v>
      </c>
      <c r="O184" s="36">
        <f>SUMIFS(СВЦЭМ!$D$39:$D$782,СВЦЭМ!$A$39:$A$782,$A184,СВЦЭМ!$B$39:$B$782,O$155)+'СЕТ СН'!$I$14+СВЦЭМ!$D$10+'СЕТ СН'!$I$6-'СЕТ СН'!$I$26</f>
        <v>1995.1299509100002</v>
      </c>
      <c r="P184" s="36">
        <f>SUMIFS(СВЦЭМ!$D$39:$D$782,СВЦЭМ!$A$39:$A$782,$A184,СВЦЭМ!$B$39:$B$782,P$155)+'СЕТ СН'!$I$14+СВЦЭМ!$D$10+'СЕТ СН'!$I$6-'СЕТ СН'!$I$26</f>
        <v>1981.96938514</v>
      </c>
      <c r="Q184" s="36">
        <f>SUMIFS(СВЦЭМ!$D$39:$D$782,СВЦЭМ!$A$39:$A$782,$A184,СВЦЭМ!$B$39:$B$782,Q$155)+'СЕТ СН'!$I$14+СВЦЭМ!$D$10+'СЕТ СН'!$I$6-'СЕТ СН'!$I$26</f>
        <v>1985.41847192</v>
      </c>
      <c r="R184" s="36">
        <f>SUMIFS(СВЦЭМ!$D$39:$D$782,СВЦЭМ!$A$39:$A$782,$A184,СВЦЭМ!$B$39:$B$782,R$155)+'СЕТ СН'!$I$14+СВЦЭМ!$D$10+'СЕТ СН'!$I$6-'СЕТ СН'!$I$26</f>
        <v>2013.19103193</v>
      </c>
      <c r="S184" s="36">
        <f>SUMIFS(СВЦЭМ!$D$39:$D$782,СВЦЭМ!$A$39:$A$782,$A184,СВЦЭМ!$B$39:$B$782,S$155)+'СЕТ СН'!$I$14+СВЦЭМ!$D$10+'СЕТ СН'!$I$6-'СЕТ СН'!$I$26</f>
        <v>2022.5309512000001</v>
      </c>
      <c r="T184" s="36">
        <f>SUMIFS(СВЦЭМ!$D$39:$D$782,СВЦЭМ!$A$39:$A$782,$A184,СВЦЭМ!$B$39:$B$782,T$155)+'СЕТ СН'!$I$14+СВЦЭМ!$D$10+'СЕТ СН'!$I$6-'СЕТ СН'!$I$26</f>
        <v>2028.97932932</v>
      </c>
      <c r="U184" s="36">
        <f>SUMIFS(СВЦЭМ!$D$39:$D$782,СВЦЭМ!$A$39:$A$782,$A184,СВЦЭМ!$B$39:$B$782,U$155)+'СЕТ СН'!$I$14+СВЦЭМ!$D$10+'СЕТ СН'!$I$6-'СЕТ СН'!$I$26</f>
        <v>2021.7311691500001</v>
      </c>
      <c r="V184" s="36">
        <f>SUMIFS(СВЦЭМ!$D$39:$D$782,СВЦЭМ!$A$39:$A$782,$A184,СВЦЭМ!$B$39:$B$782,V$155)+'СЕТ СН'!$I$14+СВЦЭМ!$D$10+'СЕТ СН'!$I$6-'СЕТ СН'!$I$26</f>
        <v>2023.38766164</v>
      </c>
      <c r="W184" s="36">
        <f>SUMIFS(СВЦЭМ!$D$39:$D$782,СВЦЭМ!$A$39:$A$782,$A184,СВЦЭМ!$B$39:$B$782,W$155)+'СЕТ СН'!$I$14+СВЦЭМ!$D$10+'СЕТ СН'!$I$6-'СЕТ СН'!$I$26</f>
        <v>2020.3672279700002</v>
      </c>
      <c r="X184" s="36">
        <f>SUMIFS(СВЦЭМ!$D$39:$D$782,СВЦЭМ!$A$39:$A$782,$A184,СВЦЭМ!$B$39:$B$782,X$155)+'СЕТ СН'!$I$14+СВЦЭМ!$D$10+'СЕТ СН'!$I$6-'СЕТ СН'!$I$26</f>
        <v>2094.86962348</v>
      </c>
      <c r="Y184" s="36">
        <f>SUMIFS(СВЦЭМ!$D$39:$D$782,СВЦЭМ!$A$39:$A$782,$A184,СВЦЭМ!$B$39:$B$782,Y$155)+'СЕТ СН'!$I$14+СВЦЭМ!$D$10+'СЕТ СН'!$I$6-'СЕТ СН'!$I$26</f>
        <v>2191.95944938</v>
      </c>
    </row>
    <row r="185" spans="1:27" ht="15.75" x14ac:dyDescent="0.2">
      <c r="A185" s="35">
        <f t="shared" si="4"/>
        <v>45168</v>
      </c>
      <c r="B185" s="36">
        <f>SUMIFS(СВЦЭМ!$D$39:$D$782,СВЦЭМ!$A$39:$A$782,$A185,СВЦЭМ!$B$39:$B$782,B$155)+'СЕТ СН'!$I$14+СВЦЭМ!$D$10+'СЕТ СН'!$I$6-'СЕТ СН'!$I$26</f>
        <v>2324.23059165</v>
      </c>
      <c r="C185" s="36">
        <f>SUMIFS(СВЦЭМ!$D$39:$D$782,СВЦЭМ!$A$39:$A$782,$A185,СВЦЭМ!$B$39:$B$782,C$155)+'СЕТ СН'!$I$14+СВЦЭМ!$D$10+'СЕТ СН'!$I$6-'СЕТ СН'!$I$26</f>
        <v>2397.9067247399998</v>
      </c>
      <c r="D185" s="36">
        <f>SUMIFS(СВЦЭМ!$D$39:$D$782,СВЦЭМ!$A$39:$A$782,$A185,СВЦЭМ!$B$39:$B$782,D$155)+'СЕТ СН'!$I$14+СВЦЭМ!$D$10+'СЕТ СН'!$I$6-'СЕТ СН'!$I$26</f>
        <v>2443.3467170599997</v>
      </c>
      <c r="E185" s="36">
        <f>SUMIFS(СВЦЭМ!$D$39:$D$782,СВЦЭМ!$A$39:$A$782,$A185,СВЦЭМ!$B$39:$B$782,E$155)+'СЕТ СН'!$I$14+СВЦЭМ!$D$10+'СЕТ СН'!$I$6-'СЕТ СН'!$I$26</f>
        <v>2471.3785347399998</v>
      </c>
      <c r="F185" s="36">
        <f>SUMIFS(СВЦЭМ!$D$39:$D$782,СВЦЭМ!$A$39:$A$782,$A185,СВЦЭМ!$B$39:$B$782,F$155)+'СЕТ СН'!$I$14+СВЦЭМ!$D$10+'СЕТ СН'!$I$6-'СЕТ СН'!$I$26</f>
        <v>2524.9391181299998</v>
      </c>
      <c r="G185" s="36">
        <f>SUMIFS(СВЦЭМ!$D$39:$D$782,СВЦЭМ!$A$39:$A$782,$A185,СВЦЭМ!$B$39:$B$782,G$155)+'СЕТ СН'!$I$14+СВЦЭМ!$D$10+'СЕТ СН'!$I$6-'СЕТ СН'!$I$26</f>
        <v>2497.8998140900003</v>
      </c>
      <c r="H185" s="36">
        <f>SUMIFS(СВЦЭМ!$D$39:$D$782,СВЦЭМ!$A$39:$A$782,$A185,СВЦЭМ!$B$39:$B$782,H$155)+'СЕТ СН'!$I$14+СВЦЭМ!$D$10+'СЕТ СН'!$I$6-'СЕТ СН'!$I$26</f>
        <v>2418.6558671900002</v>
      </c>
      <c r="I185" s="36">
        <f>SUMIFS(СВЦЭМ!$D$39:$D$782,СВЦЭМ!$A$39:$A$782,$A185,СВЦЭМ!$B$39:$B$782,I$155)+'СЕТ СН'!$I$14+СВЦЭМ!$D$10+'СЕТ СН'!$I$6-'СЕТ СН'!$I$26</f>
        <v>2306.2206238200001</v>
      </c>
      <c r="J185" s="36">
        <f>SUMIFS(СВЦЭМ!$D$39:$D$782,СВЦЭМ!$A$39:$A$782,$A185,СВЦЭМ!$B$39:$B$782,J$155)+'СЕТ СН'!$I$14+СВЦЭМ!$D$10+'СЕТ СН'!$I$6-'СЕТ СН'!$I$26</f>
        <v>2211.9411046599998</v>
      </c>
      <c r="K185" s="36">
        <f>SUMIFS(СВЦЭМ!$D$39:$D$782,СВЦЭМ!$A$39:$A$782,$A185,СВЦЭМ!$B$39:$B$782,K$155)+'СЕТ СН'!$I$14+СВЦЭМ!$D$10+'СЕТ СН'!$I$6-'СЕТ СН'!$I$26</f>
        <v>2136.88729091</v>
      </c>
      <c r="L185" s="36">
        <f>SUMIFS(СВЦЭМ!$D$39:$D$782,СВЦЭМ!$A$39:$A$782,$A185,СВЦЭМ!$B$39:$B$782,L$155)+'СЕТ СН'!$I$14+СВЦЭМ!$D$10+'СЕТ СН'!$I$6-'СЕТ СН'!$I$26</f>
        <v>2097.9867136600001</v>
      </c>
      <c r="M185" s="36">
        <f>SUMIFS(СВЦЭМ!$D$39:$D$782,СВЦЭМ!$A$39:$A$782,$A185,СВЦЭМ!$B$39:$B$782,M$155)+'СЕТ СН'!$I$14+СВЦЭМ!$D$10+'СЕТ СН'!$I$6-'СЕТ СН'!$I$26</f>
        <v>2076.6891448799997</v>
      </c>
      <c r="N185" s="36">
        <f>SUMIFS(СВЦЭМ!$D$39:$D$782,СВЦЭМ!$A$39:$A$782,$A185,СВЦЭМ!$B$39:$B$782,N$155)+'СЕТ СН'!$I$14+СВЦЭМ!$D$10+'СЕТ СН'!$I$6-'СЕТ СН'!$I$26</f>
        <v>2080.8089584199997</v>
      </c>
      <c r="O185" s="36">
        <f>SUMIFS(СВЦЭМ!$D$39:$D$782,СВЦЭМ!$A$39:$A$782,$A185,СВЦЭМ!$B$39:$B$782,O$155)+'СЕТ СН'!$I$14+СВЦЭМ!$D$10+'СЕТ СН'!$I$6-'СЕТ СН'!$I$26</f>
        <v>2098.67965383</v>
      </c>
      <c r="P185" s="36">
        <f>SUMIFS(СВЦЭМ!$D$39:$D$782,СВЦЭМ!$A$39:$A$782,$A185,СВЦЭМ!$B$39:$B$782,P$155)+'СЕТ СН'!$I$14+СВЦЭМ!$D$10+'СЕТ СН'!$I$6-'СЕТ СН'!$I$26</f>
        <v>2064.5220783599998</v>
      </c>
      <c r="Q185" s="36">
        <f>SUMIFS(СВЦЭМ!$D$39:$D$782,СВЦЭМ!$A$39:$A$782,$A185,СВЦЭМ!$B$39:$B$782,Q$155)+'СЕТ СН'!$I$14+СВЦЭМ!$D$10+'СЕТ СН'!$I$6-'СЕТ СН'!$I$26</f>
        <v>2072.1936598700004</v>
      </c>
      <c r="R185" s="36">
        <f>SUMIFS(СВЦЭМ!$D$39:$D$782,СВЦЭМ!$A$39:$A$782,$A185,СВЦЭМ!$B$39:$B$782,R$155)+'СЕТ СН'!$I$14+СВЦЭМ!$D$10+'СЕТ СН'!$I$6-'СЕТ СН'!$I$26</f>
        <v>2104.3382722799997</v>
      </c>
      <c r="S185" s="36">
        <f>SUMIFS(СВЦЭМ!$D$39:$D$782,СВЦЭМ!$A$39:$A$782,$A185,СВЦЭМ!$B$39:$B$782,S$155)+'СЕТ СН'!$I$14+СВЦЭМ!$D$10+'СЕТ СН'!$I$6-'СЕТ СН'!$I$26</f>
        <v>2086.7055266799998</v>
      </c>
      <c r="T185" s="36">
        <f>SUMIFS(СВЦЭМ!$D$39:$D$782,СВЦЭМ!$A$39:$A$782,$A185,СВЦЭМ!$B$39:$B$782,T$155)+'СЕТ СН'!$I$14+СВЦЭМ!$D$10+'СЕТ СН'!$I$6-'СЕТ СН'!$I$26</f>
        <v>2083.55598482</v>
      </c>
      <c r="U185" s="36">
        <f>SUMIFS(СВЦЭМ!$D$39:$D$782,СВЦЭМ!$A$39:$A$782,$A185,СВЦЭМ!$B$39:$B$782,U$155)+'СЕТ СН'!$I$14+СВЦЭМ!$D$10+'СЕТ СН'!$I$6-'СЕТ СН'!$I$26</f>
        <v>2088.6520634600001</v>
      </c>
      <c r="V185" s="36">
        <f>SUMIFS(СВЦЭМ!$D$39:$D$782,СВЦЭМ!$A$39:$A$782,$A185,СВЦЭМ!$B$39:$B$782,V$155)+'СЕТ СН'!$I$14+СВЦЭМ!$D$10+'СЕТ СН'!$I$6-'СЕТ СН'!$I$26</f>
        <v>2064.7496398499998</v>
      </c>
      <c r="W185" s="36">
        <f>SUMIFS(СВЦЭМ!$D$39:$D$782,СВЦЭМ!$A$39:$A$782,$A185,СВЦЭМ!$B$39:$B$782,W$155)+'СЕТ СН'!$I$14+СВЦЭМ!$D$10+'СЕТ СН'!$I$6-'СЕТ СН'!$I$26</f>
        <v>2071.0150166399999</v>
      </c>
      <c r="X185" s="36">
        <f>SUMIFS(СВЦЭМ!$D$39:$D$782,СВЦЭМ!$A$39:$A$782,$A185,СВЦЭМ!$B$39:$B$782,X$155)+'СЕТ СН'!$I$14+СВЦЭМ!$D$10+'СЕТ СН'!$I$6-'СЕТ СН'!$I$26</f>
        <v>2121.0228288500002</v>
      </c>
      <c r="Y185" s="36">
        <f>SUMIFS(СВЦЭМ!$D$39:$D$782,СВЦЭМ!$A$39:$A$782,$A185,СВЦЭМ!$B$39:$B$782,Y$155)+'СЕТ СН'!$I$14+СВЦЭМ!$D$10+'СЕТ СН'!$I$6-'СЕТ СН'!$I$26</f>
        <v>2229.2701576199997</v>
      </c>
    </row>
    <row r="186" spans="1:27" ht="15.75" x14ac:dyDescent="0.2">
      <c r="A186" s="35">
        <f t="shared" si="4"/>
        <v>45169</v>
      </c>
      <c r="B186" s="36">
        <f>SUMIFS(СВЦЭМ!$D$39:$D$782,СВЦЭМ!$A$39:$A$782,$A186,СВЦЭМ!$B$39:$B$782,B$155)+'СЕТ СН'!$I$14+СВЦЭМ!$D$10+'СЕТ СН'!$I$6-'СЕТ СН'!$I$26</f>
        <v>2327.4635386300001</v>
      </c>
      <c r="C186" s="36">
        <f>SUMIFS(СВЦЭМ!$D$39:$D$782,СВЦЭМ!$A$39:$A$782,$A186,СВЦЭМ!$B$39:$B$782,C$155)+'СЕТ СН'!$I$14+СВЦЭМ!$D$10+'СЕТ СН'!$I$6-'СЕТ СН'!$I$26</f>
        <v>2398.13174286</v>
      </c>
      <c r="D186" s="36">
        <f>SUMIFS(СВЦЭМ!$D$39:$D$782,СВЦЭМ!$A$39:$A$782,$A186,СВЦЭМ!$B$39:$B$782,D$155)+'СЕТ СН'!$I$14+СВЦЭМ!$D$10+'СЕТ СН'!$I$6-'СЕТ СН'!$I$26</f>
        <v>2445.8635605700001</v>
      </c>
      <c r="E186" s="36">
        <f>SUMIFS(СВЦЭМ!$D$39:$D$782,СВЦЭМ!$A$39:$A$782,$A186,СВЦЭМ!$B$39:$B$782,E$155)+'СЕТ СН'!$I$14+СВЦЭМ!$D$10+'СЕТ СН'!$I$6-'СЕТ СН'!$I$26</f>
        <v>2479.3429409400001</v>
      </c>
      <c r="F186" s="36">
        <f>SUMIFS(СВЦЭМ!$D$39:$D$782,СВЦЭМ!$A$39:$A$782,$A186,СВЦЭМ!$B$39:$B$782,F$155)+'СЕТ СН'!$I$14+СВЦЭМ!$D$10+'СЕТ СН'!$I$6-'СЕТ СН'!$I$26</f>
        <v>2444.7788300299999</v>
      </c>
      <c r="G186" s="36">
        <f>SUMIFS(СВЦЭМ!$D$39:$D$782,СВЦЭМ!$A$39:$A$782,$A186,СВЦЭМ!$B$39:$B$782,G$155)+'СЕТ СН'!$I$14+СВЦЭМ!$D$10+'СЕТ СН'!$I$6-'СЕТ СН'!$I$26</f>
        <v>2460.62039297</v>
      </c>
      <c r="H186" s="36">
        <f>SUMIFS(СВЦЭМ!$D$39:$D$782,СВЦЭМ!$A$39:$A$782,$A186,СВЦЭМ!$B$39:$B$782,H$155)+'СЕТ СН'!$I$14+СВЦЭМ!$D$10+'СЕТ СН'!$I$6-'СЕТ СН'!$I$26</f>
        <v>2356.28158063</v>
      </c>
      <c r="I186" s="36">
        <f>SUMIFS(СВЦЭМ!$D$39:$D$782,СВЦЭМ!$A$39:$A$782,$A186,СВЦЭМ!$B$39:$B$782,I$155)+'СЕТ СН'!$I$14+СВЦЭМ!$D$10+'СЕТ СН'!$I$6-'СЕТ СН'!$I$26</f>
        <v>2299.43101462</v>
      </c>
      <c r="J186" s="36">
        <f>SUMIFS(СВЦЭМ!$D$39:$D$782,СВЦЭМ!$A$39:$A$782,$A186,СВЦЭМ!$B$39:$B$782,J$155)+'СЕТ СН'!$I$14+СВЦЭМ!$D$10+'СЕТ СН'!$I$6-'СЕТ СН'!$I$26</f>
        <v>2195.8612875999997</v>
      </c>
      <c r="K186" s="36">
        <f>SUMIFS(СВЦЭМ!$D$39:$D$782,СВЦЭМ!$A$39:$A$782,$A186,СВЦЭМ!$B$39:$B$782,K$155)+'СЕТ СН'!$I$14+СВЦЭМ!$D$10+'СЕТ СН'!$I$6-'СЕТ СН'!$I$26</f>
        <v>2113.6198567400002</v>
      </c>
      <c r="L186" s="36">
        <f>SUMIFS(СВЦЭМ!$D$39:$D$782,СВЦЭМ!$A$39:$A$782,$A186,СВЦЭМ!$B$39:$B$782,L$155)+'СЕТ СН'!$I$14+СВЦЭМ!$D$10+'СЕТ СН'!$I$6-'СЕТ СН'!$I$26</f>
        <v>2086.5170179500001</v>
      </c>
      <c r="M186" s="36">
        <f>SUMIFS(СВЦЭМ!$D$39:$D$782,СВЦЭМ!$A$39:$A$782,$A186,СВЦЭМ!$B$39:$B$782,M$155)+'СЕТ СН'!$I$14+СВЦЭМ!$D$10+'СЕТ СН'!$I$6-'СЕТ СН'!$I$26</f>
        <v>2071.2488688900003</v>
      </c>
      <c r="N186" s="36">
        <f>SUMIFS(СВЦЭМ!$D$39:$D$782,СВЦЭМ!$A$39:$A$782,$A186,СВЦЭМ!$B$39:$B$782,N$155)+'СЕТ СН'!$I$14+СВЦЭМ!$D$10+'СЕТ СН'!$I$6-'СЕТ СН'!$I$26</f>
        <v>2074.1592453800004</v>
      </c>
      <c r="O186" s="36">
        <f>SUMIFS(СВЦЭМ!$D$39:$D$782,СВЦЭМ!$A$39:$A$782,$A186,СВЦЭМ!$B$39:$B$782,O$155)+'СЕТ СН'!$I$14+СВЦЭМ!$D$10+'СЕТ СН'!$I$6-'СЕТ СН'!$I$26</f>
        <v>2078.4461846700001</v>
      </c>
      <c r="P186" s="36">
        <f>SUMIFS(СВЦЭМ!$D$39:$D$782,СВЦЭМ!$A$39:$A$782,$A186,СВЦЭМ!$B$39:$B$782,P$155)+'СЕТ СН'!$I$14+СВЦЭМ!$D$10+'СЕТ СН'!$I$6-'СЕТ СН'!$I$26</f>
        <v>2055.8955873200002</v>
      </c>
      <c r="Q186" s="36">
        <f>SUMIFS(СВЦЭМ!$D$39:$D$782,СВЦЭМ!$A$39:$A$782,$A186,СВЦЭМ!$B$39:$B$782,Q$155)+'СЕТ СН'!$I$14+СВЦЭМ!$D$10+'СЕТ СН'!$I$6-'СЕТ СН'!$I$26</f>
        <v>2070.0586957099999</v>
      </c>
      <c r="R186" s="36">
        <f>SUMIFS(СВЦЭМ!$D$39:$D$782,СВЦЭМ!$A$39:$A$782,$A186,СВЦЭМ!$B$39:$B$782,R$155)+'СЕТ СН'!$I$14+СВЦЭМ!$D$10+'СЕТ СН'!$I$6-'СЕТ СН'!$I$26</f>
        <v>2098.95610416</v>
      </c>
      <c r="S186" s="36">
        <f>SUMIFS(СВЦЭМ!$D$39:$D$782,СВЦЭМ!$A$39:$A$782,$A186,СВЦЭМ!$B$39:$B$782,S$155)+'СЕТ СН'!$I$14+СВЦЭМ!$D$10+'СЕТ СН'!$I$6-'СЕТ СН'!$I$26</f>
        <v>2094.5157719899998</v>
      </c>
      <c r="T186" s="36">
        <f>SUMIFS(СВЦЭМ!$D$39:$D$782,СВЦЭМ!$A$39:$A$782,$A186,СВЦЭМ!$B$39:$B$782,T$155)+'СЕТ СН'!$I$14+СВЦЭМ!$D$10+'СЕТ СН'!$I$6-'СЕТ СН'!$I$26</f>
        <v>2096.4701298099999</v>
      </c>
      <c r="U186" s="36">
        <f>SUMIFS(СВЦЭМ!$D$39:$D$782,СВЦЭМ!$A$39:$A$782,$A186,СВЦЭМ!$B$39:$B$782,U$155)+'СЕТ СН'!$I$14+СВЦЭМ!$D$10+'СЕТ СН'!$I$6-'СЕТ СН'!$I$26</f>
        <v>2099.6025419699999</v>
      </c>
      <c r="V186" s="36">
        <f>SUMIFS(СВЦЭМ!$D$39:$D$782,СВЦЭМ!$A$39:$A$782,$A186,СВЦЭМ!$B$39:$B$782,V$155)+'СЕТ СН'!$I$14+СВЦЭМ!$D$10+'СЕТ СН'!$I$6-'СЕТ СН'!$I$26</f>
        <v>2082.8508760700001</v>
      </c>
      <c r="W186" s="36">
        <f>SUMIFS(СВЦЭМ!$D$39:$D$782,СВЦЭМ!$A$39:$A$782,$A186,СВЦЭМ!$B$39:$B$782,W$155)+'СЕТ СН'!$I$14+СВЦЭМ!$D$10+'СЕТ СН'!$I$6-'СЕТ СН'!$I$26</f>
        <v>2088.8201801499999</v>
      </c>
      <c r="X186" s="36">
        <f>SUMIFS(СВЦЭМ!$D$39:$D$782,СВЦЭМ!$A$39:$A$782,$A186,СВЦЭМ!$B$39:$B$782,X$155)+'СЕТ СН'!$I$14+СВЦЭМ!$D$10+'СЕТ СН'!$I$6-'СЕТ СН'!$I$26</f>
        <v>2162.6671065099999</v>
      </c>
      <c r="Y186" s="36">
        <f>SUMIFS(СВЦЭМ!$D$39:$D$782,СВЦЭМ!$A$39:$A$782,$A186,СВЦЭМ!$B$39:$B$782,Y$155)+'СЕТ СН'!$I$14+СВЦЭМ!$D$10+'СЕТ СН'!$I$6-'СЕТ СН'!$I$26</f>
        <v>2266.4235033499999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37" t="s">
        <v>7</v>
      </c>
      <c r="B189" s="131" t="s">
        <v>148</v>
      </c>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3"/>
    </row>
    <row r="190" spans="1:27" ht="12.75" customHeight="1" x14ac:dyDescent="0.2">
      <c r="A190" s="138"/>
      <c r="B190" s="13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6"/>
    </row>
    <row r="191" spans="1:27" s="46" customFormat="1" ht="12.75" customHeight="1" x14ac:dyDescent="0.2">
      <c r="A191" s="139"/>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01.08.2023</v>
      </c>
      <c r="B192" s="36">
        <f>SUMIFS(СВЦЭМ!$E$39:$E$782,СВЦЭМ!$A$39:$A$782,$A192,СВЦЭМ!$B$39:$B$782,B$191)+'СЕТ СН'!$F$15</f>
        <v>156.29218426</v>
      </c>
      <c r="C192" s="36">
        <f>SUMIFS(СВЦЭМ!$E$39:$E$782,СВЦЭМ!$A$39:$A$782,$A192,СВЦЭМ!$B$39:$B$782,C$191)+'СЕТ СН'!$F$15</f>
        <v>173.5458213</v>
      </c>
      <c r="D192" s="36">
        <f>SUMIFS(СВЦЭМ!$E$39:$E$782,СВЦЭМ!$A$39:$A$782,$A192,СВЦЭМ!$B$39:$B$782,D$191)+'СЕТ СН'!$F$15</f>
        <v>178.4256613</v>
      </c>
      <c r="E192" s="36">
        <f>SUMIFS(СВЦЭМ!$E$39:$E$782,СВЦЭМ!$A$39:$A$782,$A192,СВЦЭМ!$B$39:$B$782,E$191)+'СЕТ СН'!$F$15</f>
        <v>182.32658086000001</v>
      </c>
      <c r="F192" s="36">
        <f>SUMIFS(СВЦЭМ!$E$39:$E$782,СВЦЭМ!$A$39:$A$782,$A192,СВЦЭМ!$B$39:$B$782,F$191)+'СЕТ СН'!$F$15</f>
        <v>183.75610735999999</v>
      </c>
      <c r="G192" s="36">
        <f>SUMIFS(СВЦЭМ!$E$39:$E$782,СВЦЭМ!$A$39:$A$782,$A192,СВЦЭМ!$B$39:$B$782,G$191)+'СЕТ СН'!$F$15</f>
        <v>184.67468310000001</v>
      </c>
      <c r="H192" s="36">
        <f>SUMIFS(СВЦЭМ!$E$39:$E$782,СВЦЭМ!$A$39:$A$782,$A192,СВЦЭМ!$B$39:$B$782,H$191)+'СЕТ СН'!$F$15</f>
        <v>179.62665777999999</v>
      </c>
      <c r="I192" s="36">
        <f>SUMIFS(СВЦЭМ!$E$39:$E$782,СВЦЭМ!$A$39:$A$782,$A192,СВЦЭМ!$B$39:$B$782,I$191)+'СЕТ СН'!$F$15</f>
        <v>162.18914418</v>
      </c>
      <c r="J192" s="36">
        <f>SUMIFS(СВЦЭМ!$E$39:$E$782,СВЦЭМ!$A$39:$A$782,$A192,СВЦЭМ!$B$39:$B$782,J$191)+'СЕТ СН'!$F$15</f>
        <v>148.23561515</v>
      </c>
      <c r="K192" s="36">
        <f>SUMIFS(СВЦЭМ!$E$39:$E$782,СВЦЭМ!$A$39:$A$782,$A192,СВЦЭМ!$B$39:$B$782,K$191)+'СЕТ СН'!$F$15</f>
        <v>146.86629657</v>
      </c>
      <c r="L192" s="36">
        <f>SUMIFS(СВЦЭМ!$E$39:$E$782,СВЦЭМ!$A$39:$A$782,$A192,СВЦЭМ!$B$39:$B$782,L$191)+'СЕТ СН'!$F$15</f>
        <v>142.22586923</v>
      </c>
      <c r="M192" s="36">
        <f>SUMIFS(СВЦЭМ!$E$39:$E$782,СВЦЭМ!$A$39:$A$782,$A192,СВЦЭМ!$B$39:$B$782,M$191)+'СЕТ СН'!$F$15</f>
        <v>139.81817677000001</v>
      </c>
      <c r="N192" s="36">
        <f>SUMIFS(СВЦЭМ!$E$39:$E$782,СВЦЭМ!$A$39:$A$782,$A192,СВЦЭМ!$B$39:$B$782,N$191)+'СЕТ СН'!$F$15</f>
        <v>140.68072695999999</v>
      </c>
      <c r="O192" s="36">
        <f>SUMIFS(СВЦЭМ!$E$39:$E$782,СВЦЭМ!$A$39:$A$782,$A192,СВЦЭМ!$B$39:$B$782,O$191)+'СЕТ СН'!$F$15</f>
        <v>140.08051377000001</v>
      </c>
      <c r="P192" s="36">
        <f>SUMIFS(СВЦЭМ!$E$39:$E$782,СВЦЭМ!$A$39:$A$782,$A192,СВЦЭМ!$B$39:$B$782,P$191)+'СЕТ СН'!$F$15</f>
        <v>139.33281016000001</v>
      </c>
      <c r="Q192" s="36">
        <f>SUMIFS(СВЦЭМ!$E$39:$E$782,СВЦЭМ!$A$39:$A$782,$A192,СВЦЭМ!$B$39:$B$782,Q$191)+'СЕТ СН'!$F$15</f>
        <v>137.55672716999999</v>
      </c>
      <c r="R192" s="36">
        <f>SUMIFS(СВЦЭМ!$E$39:$E$782,СВЦЭМ!$A$39:$A$782,$A192,СВЦЭМ!$B$39:$B$782,R$191)+'СЕТ СН'!$F$15</f>
        <v>138.69563371999999</v>
      </c>
      <c r="S192" s="36">
        <f>SUMIFS(СВЦЭМ!$E$39:$E$782,СВЦЭМ!$A$39:$A$782,$A192,СВЦЭМ!$B$39:$B$782,S$191)+'СЕТ СН'!$F$15</f>
        <v>138.87610569</v>
      </c>
      <c r="T192" s="36">
        <f>SUMIFS(СВЦЭМ!$E$39:$E$782,СВЦЭМ!$A$39:$A$782,$A192,СВЦЭМ!$B$39:$B$782,T$191)+'СЕТ СН'!$F$15</f>
        <v>141.73327785999999</v>
      </c>
      <c r="U192" s="36">
        <f>SUMIFS(СВЦЭМ!$E$39:$E$782,СВЦЭМ!$A$39:$A$782,$A192,СВЦЭМ!$B$39:$B$782,U$191)+'СЕТ СН'!$F$15</f>
        <v>142.12672028</v>
      </c>
      <c r="V192" s="36">
        <f>SUMIFS(СВЦЭМ!$E$39:$E$782,СВЦЭМ!$A$39:$A$782,$A192,СВЦЭМ!$B$39:$B$782,V$191)+'СЕТ СН'!$F$15</f>
        <v>143.00990246000001</v>
      </c>
      <c r="W192" s="36">
        <f>SUMIFS(СВЦЭМ!$E$39:$E$782,СВЦЭМ!$A$39:$A$782,$A192,СВЦЭМ!$B$39:$B$782,W$191)+'СЕТ СН'!$F$15</f>
        <v>141.82345611</v>
      </c>
      <c r="X192" s="36">
        <f>SUMIFS(СВЦЭМ!$E$39:$E$782,СВЦЭМ!$A$39:$A$782,$A192,СВЦЭМ!$B$39:$B$782,X$191)+'СЕТ СН'!$F$15</f>
        <v>148.66827896999999</v>
      </c>
      <c r="Y192" s="36">
        <f>SUMIFS(СВЦЭМ!$E$39:$E$782,СВЦЭМ!$A$39:$A$782,$A192,СВЦЭМ!$B$39:$B$782,Y$191)+'СЕТ СН'!$F$15</f>
        <v>156.10417601</v>
      </c>
      <c r="AA192" s="45"/>
    </row>
    <row r="193" spans="1:25" ht="15.75" x14ac:dyDescent="0.2">
      <c r="A193" s="35">
        <f>A192+1</f>
        <v>45140</v>
      </c>
      <c r="B193" s="36">
        <f>SUMIFS(СВЦЭМ!$E$39:$E$782,СВЦЭМ!$A$39:$A$782,$A193,СВЦЭМ!$B$39:$B$782,B$191)+'СЕТ СН'!$F$15</f>
        <v>154.15828207999999</v>
      </c>
      <c r="C193" s="36">
        <f>SUMIFS(СВЦЭМ!$E$39:$E$782,СВЦЭМ!$A$39:$A$782,$A193,СВЦЭМ!$B$39:$B$782,C$191)+'СЕТ СН'!$F$15</f>
        <v>162.71703703</v>
      </c>
      <c r="D193" s="36">
        <f>SUMIFS(СВЦЭМ!$E$39:$E$782,СВЦЭМ!$A$39:$A$782,$A193,СВЦЭМ!$B$39:$B$782,D$191)+'СЕТ СН'!$F$15</f>
        <v>171.08957613000001</v>
      </c>
      <c r="E193" s="36">
        <f>SUMIFS(СВЦЭМ!$E$39:$E$782,СВЦЭМ!$A$39:$A$782,$A193,СВЦЭМ!$B$39:$B$782,E$191)+'СЕТ СН'!$F$15</f>
        <v>177.51449117000001</v>
      </c>
      <c r="F193" s="36">
        <f>SUMIFS(СВЦЭМ!$E$39:$E$782,СВЦЭМ!$A$39:$A$782,$A193,СВЦЭМ!$B$39:$B$782,F$191)+'СЕТ СН'!$F$15</f>
        <v>180.31815205999999</v>
      </c>
      <c r="G193" s="36">
        <f>SUMIFS(СВЦЭМ!$E$39:$E$782,СВЦЭМ!$A$39:$A$782,$A193,СВЦЭМ!$B$39:$B$782,G$191)+'СЕТ СН'!$F$15</f>
        <v>179.00156501000001</v>
      </c>
      <c r="H193" s="36">
        <f>SUMIFS(СВЦЭМ!$E$39:$E$782,СВЦЭМ!$A$39:$A$782,$A193,СВЦЭМ!$B$39:$B$782,H$191)+'СЕТ СН'!$F$15</f>
        <v>172.87652249999999</v>
      </c>
      <c r="I193" s="36">
        <f>SUMIFS(СВЦЭМ!$E$39:$E$782,СВЦЭМ!$A$39:$A$782,$A193,СВЦЭМ!$B$39:$B$782,I$191)+'СЕТ СН'!$F$15</f>
        <v>159.32268586000001</v>
      </c>
      <c r="J193" s="36">
        <f>SUMIFS(СВЦЭМ!$E$39:$E$782,СВЦЭМ!$A$39:$A$782,$A193,СВЦЭМ!$B$39:$B$782,J$191)+'СЕТ СН'!$F$15</f>
        <v>147.64889536000001</v>
      </c>
      <c r="K193" s="36">
        <f>SUMIFS(СВЦЭМ!$E$39:$E$782,СВЦЭМ!$A$39:$A$782,$A193,СВЦЭМ!$B$39:$B$782,K$191)+'СЕТ СН'!$F$15</f>
        <v>146.25759837999999</v>
      </c>
      <c r="L193" s="36">
        <f>SUMIFS(СВЦЭМ!$E$39:$E$782,СВЦЭМ!$A$39:$A$782,$A193,СВЦЭМ!$B$39:$B$782,L$191)+'СЕТ СН'!$F$15</f>
        <v>144.29733125000001</v>
      </c>
      <c r="M193" s="36">
        <f>SUMIFS(СВЦЭМ!$E$39:$E$782,СВЦЭМ!$A$39:$A$782,$A193,СВЦЭМ!$B$39:$B$782,M$191)+'СЕТ СН'!$F$15</f>
        <v>141.56862473000001</v>
      </c>
      <c r="N193" s="36">
        <f>SUMIFS(СВЦЭМ!$E$39:$E$782,СВЦЭМ!$A$39:$A$782,$A193,СВЦЭМ!$B$39:$B$782,N$191)+'СЕТ СН'!$F$15</f>
        <v>138.93290399</v>
      </c>
      <c r="O193" s="36">
        <f>SUMIFS(СВЦЭМ!$E$39:$E$782,СВЦЭМ!$A$39:$A$782,$A193,СВЦЭМ!$B$39:$B$782,O$191)+'СЕТ СН'!$F$15</f>
        <v>128.80737744000001</v>
      </c>
      <c r="P193" s="36">
        <f>SUMIFS(СВЦЭМ!$E$39:$E$782,СВЦЭМ!$A$39:$A$782,$A193,СВЦЭМ!$B$39:$B$782,P$191)+'СЕТ СН'!$F$15</f>
        <v>133.42283689999999</v>
      </c>
      <c r="Q193" s="36">
        <f>SUMIFS(СВЦЭМ!$E$39:$E$782,СВЦЭМ!$A$39:$A$782,$A193,СВЦЭМ!$B$39:$B$782,Q$191)+'СЕТ СН'!$F$15</f>
        <v>135.84231661999999</v>
      </c>
      <c r="R193" s="36">
        <f>SUMIFS(СВЦЭМ!$E$39:$E$782,СВЦЭМ!$A$39:$A$782,$A193,СВЦЭМ!$B$39:$B$782,R$191)+'СЕТ СН'!$F$15</f>
        <v>137.66440528000001</v>
      </c>
      <c r="S193" s="36">
        <f>SUMIFS(СВЦЭМ!$E$39:$E$782,СВЦЭМ!$A$39:$A$782,$A193,СВЦЭМ!$B$39:$B$782,S$191)+'СЕТ СН'!$F$15</f>
        <v>138.75622715</v>
      </c>
      <c r="T193" s="36">
        <f>SUMIFS(СВЦЭМ!$E$39:$E$782,СВЦЭМ!$A$39:$A$782,$A193,СВЦЭМ!$B$39:$B$782,T$191)+'СЕТ СН'!$F$15</f>
        <v>141.38744136</v>
      </c>
      <c r="U193" s="36">
        <f>SUMIFS(СВЦЭМ!$E$39:$E$782,СВЦЭМ!$A$39:$A$782,$A193,СВЦЭМ!$B$39:$B$782,U$191)+'СЕТ СН'!$F$15</f>
        <v>143.00058905</v>
      </c>
      <c r="V193" s="36">
        <f>SUMIFS(СВЦЭМ!$E$39:$E$782,СВЦЭМ!$A$39:$A$782,$A193,СВЦЭМ!$B$39:$B$782,V$191)+'СЕТ СН'!$F$15</f>
        <v>146.43820564999999</v>
      </c>
      <c r="W193" s="36">
        <f>SUMIFS(СВЦЭМ!$E$39:$E$782,СВЦЭМ!$A$39:$A$782,$A193,СВЦЭМ!$B$39:$B$782,W$191)+'СЕТ СН'!$F$15</f>
        <v>144.70680583999999</v>
      </c>
      <c r="X193" s="36">
        <f>SUMIFS(СВЦЭМ!$E$39:$E$782,СВЦЭМ!$A$39:$A$782,$A193,СВЦЭМ!$B$39:$B$782,X$191)+'СЕТ СН'!$F$15</f>
        <v>143.49069835</v>
      </c>
      <c r="Y193" s="36">
        <f>SUMIFS(СВЦЭМ!$E$39:$E$782,СВЦЭМ!$A$39:$A$782,$A193,СВЦЭМ!$B$39:$B$782,Y$191)+'СЕТ СН'!$F$15</f>
        <v>149.12702218999999</v>
      </c>
    </row>
    <row r="194" spans="1:25" ht="15.75" x14ac:dyDescent="0.2">
      <c r="A194" s="35">
        <f t="shared" ref="A194:A222" si="5">A193+1</f>
        <v>45141</v>
      </c>
      <c r="B194" s="36">
        <f>SUMIFS(СВЦЭМ!$E$39:$E$782,СВЦЭМ!$A$39:$A$782,$A194,СВЦЭМ!$B$39:$B$782,B$191)+'СЕТ СН'!$F$15</f>
        <v>163.83681168999999</v>
      </c>
      <c r="C194" s="36">
        <f>SUMIFS(СВЦЭМ!$E$39:$E$782,СВЦЭМ!$A$39:$A$782,$A194,СВЦЭМ!$B$39:$B$782,C$191)+'СЕТ СН'!$F$15</f>
        <v>173.51922862999999</v>
      </c>
      <c r="D194" s="36">
        <f>SUMIFS(СВЦЭМ!$E$39:$E$782,СВЦЭМ!$A$39:$A$782,$A194,СВЦЭМ!$B$39:$B$782,D$191)+'СЕТ СН'!$F$15</f>
        <v>175.07086765</v>
      </c>
      <c r="E194" s="36">
        <f>SUMIFS(СВЦЭМ!$E$39:$E$782,СВЦЭМ!$A$39:$A$782,$A194,СВЦЭМ!$B$39:$B$782,E$191)+'СЕТ СН'!$F$15</f>
        <v>177.39137987000001</v>
      </c>
      <c r="F194" s="36">
        <f>SUMIFS(СВЦЭМ!$E$39:$E$782,СВЦЭМ!$A$39:$A$782,$A194,СВЦЭМ!$B$39:$B$782,F$191)+'СЕТ СН'!$F$15</f>
        <v>177.59138544000001</v>
      </c>
      <c r="G194" s="36">
        <f>SUMIFS(СВЦЭМ!$E$39:$E$782,СВЦЭМ!$A$39:$A$782,$A194,СВЦЭМ!$B$39:$B$782,G$191)+'СЕТ СН'!$F$15</f>
        <v>177.72065431999999</v>
      </c>
      <c r="H194" s="36">
        <f>SUMIFS(СВЦЭМ!$E$39:$E$782,СВЦЭМ!$A$39:$A$782,$A194,СВЦЭМ!$B$39:$B$782,H$191)+'СЕТ СН'!$F$15</f>
        <v>172.63956601999999</v>
      </c>
      <c r="I194" s="36">
        <f>SUMIFS(СВЦЭМ!$E$39:$E$782,СВЦЭМ!$A$39:$A$782,$A194,СВЦЭМ!$B$39:$B$782,I$191)+'СЕТ СН'!$F$15</f>
        <v>162.56554925</v>
      </c>
      <c r="J194" s="36">
        <f>SUMIFS(СВЦЭМ!$E$39:$E$782,СВЦЭМ!$A$39:$A$782,$A194,СВЦЭМ!$B$39:$B$782,J$191)+'СЕТ СН'!$F$15</f>
        <v>150.40858434</v>
      </c>
      <c r="K194" s="36">
        <f>SUMIFS(СВЦЭМ!$E$39:$E$782,СВЦЭМ!$A$39:$A$782,$A194,СВЦЭМ!$B$39:$B$782,K$191)+'СЕТ СН'!$F$15</f>
        <v>149.92821221</v>
      </c>
      <c r="L194" s="36">
        <f>SUMIFS(СВЦЭМ!$E$39:$E$782,СВЦЭМ!$A$39:$A$782,$A194,СВЦЭМ!$B$39:$B$782,L$191)+'СЕТ СН'!$F$15</f>
        <v>147.22679488</v>
      </c>
      <c r="M194" s="36">
        <f>SUMIFS(СВЦЭМ!$E$39:$E$782,СВЦЭМ!$A$39:$A$782,$A194,СВЦЭМ!$B$39:$B$782,M$191)+'СЕТ СН'!$F$15</f>
        <v>145.69430686000001</v>
      </c>
      <c r="N194" s="36">
        <f>SUMIFS(СВЦЭМ!$E$39:$E$782,СВЦЭМ!$A$39:$A$782,$A194,СВЦЭМ!$B$39:$B$782,N$191)+'СЕТ СН'!$F$15</f>
        <v>146.48397700000001</v>
      </c>
      <c r="O194" s="36">
        <f>SUMIFS(СВЦЭМ!$E$39:$E$782,СВЦЭМ!$A$39:$A$782,$A194,СВЦЭМ!$B$39:$B$782,O$191)+'СЕТ СН'!$F$15</f>
        <v>146.23623115000001</v>
      </c>
      <c r="P194" s="36">
        <f>SUMIFS(СВЦЭМ!$E$39:$E$782,СВЦЭМ!$A$39:$A$782,$A194,СВЦЭМ!$B$39:$B$782,P$191)+'СЕТ СН'!$F$15</f>
        <v>146.09881109</v>
      </c>
      <c r="Q194" s="36">
        <f>SUMIFS(СВЦЭМ!$E$39:$E$782,СВЦЭМ!$A$39:$A$782,$A194,СВЦЭМ!$B$39:$B$782,Q$191)+'СЕТ СН'!$F$15</f>
        <v>146.51729918000001</v>
      </c>
      <c r="R194" s="36">
        <f>SUMIFS(СВЦЭМ!$E$39:$E$782,СВЦЭМ!$A$39:$A$782,$A194,СВЦЭМ!$B$39:$B$782,R$191)+'СЕТ СН'!$F$15</f>
        <v>146.6967089</v>
      </c>
      <c r="S194" s="36">
        <f>SUMIFS(СВЦЭМ!$E$39:$E$782,СВЦЭМ!$A$39:$A$782,$A194,СВЦЭМ!$B$39:$B$782,S$191)+'СЕТ СН'!$F$15</f>
        <v>145.8875875</v>
      </c>
      <c r="T194" s="36">
        <f>SUMIFS(СВЦЭМ!$E$39:$E$782,СВЦЭМ!$A$39:$A$782,$A194,СВЦЭМ!$B$39:$B$782,T$191)+'СЕТ СН'!$F$15</f>
        <v>148.46522042000001</v>
      </c>
      <c r="U194" s="36">
        <f>SUMIFS(СВЦЭМ!$E$39:$E$782,СВЦЭМ!$A$39:$A$782,$A194,СВЦЭМ!$B$39:$B$782,U$191)+'СЕТ СН'!$F$15</f>
        <v>149.92731509999999</v>
      </c>
      <c r="V194" s="36">
        <f>SUMIFS(СВЦЭМ!$E$39:$E$782,СВЦЭМ!$A$39:$A$782,$A194,СВЦЭМ!$B$39:$B$782,V$191)+'СЕТ СН'!$F$15</f>
        <v>150.23128369</v>
      </c>
      <c r="W194" s="36">
        <f>SUMIFS(СВЦЭМ!$E$39:$E$782,СВЦЭМ!$A$39:$A$782,$A194,СВЦЭМ!$B$39:$B$782,W$191)+'СЕТ СН'!$F$15</f>
        <v>146.786393</v>
      </c>
      <c r="X194" s="36">
        <f>SUMIFS(СВЦЭМ!$E$39:$E$782,СВЦЭМ!$A$39:$A$782,$A194,СВЦЭМ!$B$39:$B$782,X$191)+'СЕТ СН'!$F$15</f>
        <v>152.83122562</v>
      </c>
      <c r="Y194" s="36">
        <f>SUMIFS(СВЦЭМ!$E$39:$E$782,СВЦЭМ!$A$39:$A$782,$A194,СВЦЭМ!$B$39:$B$782,Y$191)+'СЕТ СН'!$F$15</f>
        <v>164.92267935999999</v>
      </c>
    </row>
    <row r="195" spans="1:25" ht="15.75" x14ac:dyDescent="0.2">
      <c r="A195" s="35">
        <f t="shared" si="5"/>
        <v>45142</v>
      </c>
      <c r="B195" s="36">
        <f>SUMIFS(СВЦЭМ!$E$39:$E$782,СВЦЭМ!$A$39:$A$782,$A195,СВЦЭМ!$B$39:$B$782,B$191)+'СЕТ СН'!$F$15</f>
        <v>166.97730801</v>
      </c>
      <c r="C195" s="36">
        <f>SUMIFS(СВЦЭМ!$E$39:$E$782,СВЦЭМ!$A$39:$A$782,$A195,СВЦЭМ!$B$39:$B$782,C$191)+'СЕТ СН'!$F$15</f>
        <v>176.38287781</v>
      </c>
      <c r="D195" s="36">
        <f>SUMIFS(СВЦЭМ!$E$39:$E$782,СВЦЭМ!$A$39:$A$782,$A195,СВЦЭМ!$B$39:$B$782,D$191)+'СЕТ СН'!$F$15</f>
        <v>180.35401274</v>
      </c>
      <c r="E195" s="36">
        <f>SUMIFS(СВЦЭМ!$E$39:$E$782,СВЦЭМ!$A$39:$A$782,$A195,СВЦЭМ!$B$39:$B$782,E$191)+'СЕТ СН'!$F$15</f>
        <v>186.65876682999999</v>
      </c>
      <c r="F195" s="36">
        <f>SUMIFS(СВЦЭМ!$E$39:$E$782,СВЦЭМ!$A$39:$A$782,$A195,СВЦЭМ!$B$39:$B$782,F$191)+'СЕТ СН'!$F$15</f>
        <v>187.31145241999999</v>
      </c>
      <c r="G195" s="36">
        <f>SUMIFS(СВЦЭМ!$E$39:$E$782,СВЦЭМ!$A$39:$A$782,$A195,СВЦЭМ!$B$39:$B$782,G$191)+'СЕТ СН'!$F$15</f>
        <v>186.94860775999999</v>
      </c>
      <c r="H195" s="36">
        <f>SUMIFS(СВЦЭМ!$E$39:$E$782,СВЦЭМ!$A$39:$A$782,$A195,СВЦЭМ!$B$39:$B$782,H$191)+'СЕТ СН'!$F$15</f>
        <v>181.76829416000001</v>
      </c>
      <c r="I195" s="36">
        <f>SUMIFS(СВЦЭМ!$E$39:$E$782,СВЦЭМ!$A$39:$A$782,$A195,СВЦЭМ!$B$39:$B$782,I$191)+'СЕТ СН'!$F$15</f>
        <v>167.95946211</v>
      </c>
      <c r="J195" s="36">
        <f>SUMIFS(СВЦЭМ!$E$39:$E$782,СВЦЭМ!$A$39:$A$782,$A195,СВЦЭМ!$B$39:$B$782,J$191)+'СЕТ СН'!$F$15</f>
        <v>156.94872022999999</v>
      </c>
      <c r="K195" s="36">
        <f>SUMIFS(СВЦЭМ!$E$39:$E$782,СВЦЭМ!$A$39:$A$782,$A195,СВЦЭМ!$B$39:$B$782,K$191)+'СЕТ СН'!$F$15</f>
        <v>153.06401872000001</v>
      </c>
      <c r="L195" s="36">
        <f>SUMIFS(СВЦЭМ!$E$39:$E$782,СВЦЭМ!$A$39:$A$782,$A195,СВЦЭМ!$B$39:$B$782,L$191)+'СЕТ СН'!$F$15</f>
        <v>147.80387705000001</v>
      </c>
      <c r="M195" s="36">
        <f>SUMIFS(СВЦЭМ!$E$39:$E$782,СВЦЭМ!$A$39:$A$782,$A195,СВЦЭМ!$B$39:$B$782,M$191)+'СЕТ СН'!$F$15</f>
        <v>146.93735570999999</v>
      </c>
      <c r="N195" s="36">
        <f>SUMIFS(СВЦЭМ!$E$39:$E$782,СВЦЭМ!$A$39:$A$782,$A195,СВЦЭМ!$B$39:$B$782,N$191)+'СЕТ СН'!$F$15</f>
        <v>146.58599366000001</v>
      </c>
      <c r="O195" s="36">
        <f>SUMIFS(СВЦЭМ!$E$39:$E$782,СВЦЭМ!$A$39:$A$782,$A195,СВЦЭМ!$B$39:$B$782,O$191)+'СЕТ СН'!$F$15</f>
        <v>143.38127606</v>
      </c>
      <c r="P195" s="36">
        <f>SUMIFS(СВЦЭМ!$E$39:$E$782,СВЦЭМ!$A$39:$A$782,$A195,СВЦЭМ!$B$39:$B$782,P$191)+'СЕТ СН'!$F$15</f>
        <v>142.2932308</v>
      </c>
      <c r="Q195" s="36">
        <f>SUMIFS(СВЦЭМ!$E$39:$E$782,СВЦЭМ!$A$39:$A$782,$A195,СВЦЭМ!$B$39:$B$782,Q$191)+'СЕТ СН'!$F$15</f>
        <v>142.48253339999999</v>
      </c>
      <c r="R195" s="36">
        <f>SUMIFS(СВЦЭМ!$E$39:$E$782,СВЦЭМ!$A$39:$A$782,$A195,СВЦЭМ!$B$39:$B$782,R$191)+'СЕТ СН'!$F$15</f>
        <v>144.34652815999999</v>
      </c>
      <c r="S195" s="36">
        <f>SUMIFS(СВЦЭМ!$E$39:$E$782,СВЦЭМ!$A$39:$A$782,$A195,СВЦЭМ!$B$39:$B$782,S$191)+'СЕТ СН'!$F$15</f>
        <v>142.17876738999999</v>
      </c>
      <c r="T195" s="36">
        <f>SUMIFS(СВЦЭМ!$E$39:$E$782,СВЦЭМ!$A$39:$A$782,$A195,СВЦЭМ!$B$39:$B$782,T$191)+'СЕТ СН'!$F$15</f>
        <v>144.10310817999999</v>
      </c>
      <c r="U195" s="36">
        <f>SUMIFS(СВЦЭМ!$E$39:$E$782,СВЦЭМ!$A$39:$A$782,$A195,СВЦЭМ!$B$39:$B$782,U$191)+'СЕТ СН'!$F$15</f>
        <v>145.33887933</v>
      </c>
      <c r="V195" s="36">
        <f>SUMIFS(СВЦЭМ!$E$39:$E$782,СВЦЭМ!$A$39:$A$782,$A195,СВЦЭМ!$B$39:$B$782,V$191)+'СЕТ СН'!$F$15</f>
        <v>146.55430937</v>
      </c>
      <c r="W195" s="36">
        <f>SUMIFS(СВЦЭМ!$E$39:$E$782,СВЦЭМ!$A$39:$A$782,$A195,СВЦЭМ!$B$39:$B$782,W$191)+'СЕТ СН'!$F$15</f>
        <v>143.99494966</v>
      </c>
      <c r="X195" s="36">
        <f>SUMIFS(СВЦЭМ!$E$39:$E$782,СВЦЭМ!$A$39:$A$782,$A195,СВЦЭМ!$B$39:$B$782,X$191)+'СЕТ СН'!$F$15</f>
        <v>150.07166498000001</v>
      </c>
      <c r="Y195" s="36">
        <f>SUMIFS(СВЦЭМ!$E$39:$E$782,СВЦЭМ!$A$39:$A$782,$A195,СВЦЭМ!$B$39:$B$782,Y$191)+'СЕТ СН'!$F$15</f>
        <v>172.51259174</v>
      </c>
    </row>
    <row r="196" spans="1:25" ht="15.75" x14ac:dyDescent="0.2">
      <c r="A196" s="35">
        <f t="shared" si="5"/>
        <v>45143</v>
      </c>
      <c r="B196" s="36">
        <f>SUMIFS(СВЦЭМ!$E$39:$E$782,СВЦЭМ!$A$39:$A$782,$A196,СВЦЭМ!$B$39:$B$782,B$191)+'СЕТ СН'!$F$15</f>
        <v>164.74415662000001</v>
      </c>
      <c r="C196" s="36">
        <f>SUMIFS(СВЦЭМ!$E$39:$E$782,СВЦЭМ!$A$39:$A$782,$A196,СВЦЭМ!$B$39:$B$782,C$191)+'СЕТ СН'!$F$15</f>
        <v>172.45088484999999</v>
      </c>
      <c r="D196" s="36">
        <f>SUMIFS(СВЦЭМ!$E$39:$E$782,СВЦЭМ!$A$39:$A$782,$A196,СВЦЭМ!$B$39:$B$782,D$191)+'СЕТ СН'!$F$15</f>
        <v>177.40708938</v>
      </c>
      <c r="E196" s="36">
        <f>SUMIFS(СВЦЭМ!$E$39:$E$782,СВЦЭМ!$A$39:$A$782,$A196,СВЦЭМ!$B$39:$B$782,E$191)+'СЕТ СН'!$F$15</f>
        <v>181.58825442</v>
      </c>
      <c r="F196" s="36">
        <f>SUMIFS(СВЦЭМ!$E$39:$E$782,СВЦЭМ!$A$39:$A$782,$A196,СВЦЭМ!$B$39:$B$782,F$191)+'СЕТ СН'!$F$15</f>
        <v>181.75227054999999</v>
      </c>
      <c r="G196" s="36">
        <f>SUMIFS(СВЦЭМ!$E$39:$E$782,СВЦЭМ!$A$39:$A$782,$A196,СВЦЭМ!$B$39:$B$782,G$191)+'СЕТ СН'!$F$15</f>
        <v>180.85731433000001</v>
      </c>
      <c r="H196" s="36">
        <f>SUMIFS(СВЦЭМ!$E$39:$E$782,СВЦЭМ!$A$39:$A$782,$A196,СВЦЭМ!$B$39:$B$782,H$191)+'СЕТ СН'!$F$15</f>
        <v>178.57914597999999</v>
      </c>
      <c r="I196" s="36">
        <f>SUMIFS(СВЦЭМ!$E$39:$E$782,СВЦЭМ!$A$39:$A$782,$A196,СВЦЭМ!$B$39:$B$782,I$191)+'СЕТ СН'!$F$15</f>
        <v>169.15241140000001</v>
      </c>
      <c r="J196" s="36">
        <f>SUMIFS(СВЦЭМ!$E$39:$E$782,СВЦЭМ!$A$39:$A$782,$A196,СВЦЭМ!$B$39:$B$782,J$191)+'СЕТ СН'!$F$15</f>
        <v>158.50092452000001</v>
      </c>
      <c r="K196" s="36">
        <f>SUMIFS(СВЦЭМ!$E$39:$E$782,СВЦЭМ!$A$39:$A$782,$A196,СВЦЭМ!$B$39:$B$782,K$191)+'СЕТ СН'!$F$15</f>
        <v>150.85161461000001</v>
      </c>
      <c r="L196" s="36">
        <f>SUMIFS(СВЦЭМ!$E$39:$E$782,СВЦЭМ!$A$39:$A$782,$A196,СВЦЭМ!$B$39:$B$782,L$191)+'СЕТ СН'!$F$15</f>
        <v>144.59347585</v>
      </c>
      <c r="M196" s="36">
        <f>SUMIFS(СВЦЭМ!$E$39:$E$782,СВЦЭМ!$A$39:$A$782,$A196,СВЦЭМ!$B$39:$B$782,M$191)+'СЕТ СН'!$F$15</f>
        <v>140.75020860999999</v>
      </c>
      <c r="N196" s="36">
        <f>SUMIFS(СВЦЭМ!$E$39:$E$782,СВЦЭМ!$A$39:$A$782,$A196,СВЦЭМ!$B$39:$B$782,N$191)+'СЕТ СН'!$F$15</f>
        <v>140.32975490999999</v>
      </c>
      <c r="O196" s="36">
        <f>SUMIFS(СВЦЭМ!$E$39:$E$782,СВЦЭМ!$A$39:$A$782,$A196,СВЦЭМ!$B$39:$B$782,O$191)+'СЕТ СН'!$F$15</f>
        <v>140.53669171000001</v>
      </c>
      <c r="P196" s="36">
        <f>SUMIFS(СВЦЭМ!$E$39:$E$782,СВЦЭМ!$A$39:$A$782,$A196,СВЦЭМ!$B$39:$B$782,P$191)+'СЕТ СН'!$F$15</f>
        <v>141.43303627</v>
      </c>
      <c r="Q196" s="36">
        <f>SUMIFS(СВЦЭМ!$E$39:$E$782,СВЦЭМ!$A$39:$A$782,$A196,СВЦЭМ!$B$39:$B$782,Q$191)+'СЕТ СН'!$F$15</f>
        <v>142.49809167000001</v>
      </c>
      <c r="R196" s="36">
        <f>SUMIFS(СВЦЭМ!$E$39:$E$782,СВЦЭМ!$A$39:$A$782,$A196,СВЦЭМ!$B$39:$B$782,R$191)+'СЕТ СН'!$F$15</f>
        <v>141.61068245000001</v>
      </c>
      <c r="S196" s="36">
        <f>SUMIFS(СВЦЭМ!$E$39:$E$782,СВЦЭМ!$A$39:$A$782,$A196,СВЦЭМ!$B$39:$B$782,S$191)+'СЕТ СН'!$F$15</f>
        <v>139.72347041</v>
      </c>
      <c r="T196" s="36">
        <f>SUMIFS(СВЦЭМ!$E$39:$E$782,СВЦЭМ!$A$39:$A$782,$A196,СВЦЭМ!$B$39:$B$782,T$191)+'СЕТ СН'!$F$15</f>
        <v>141.68620612000001</v>
      </c>
      <c r="U196" s="36">
        <f>SUMIFS(СВЦЭМ!$E$39:$E$782,СВЦЭМ!$A$39:$A$782,$A196,СВЦЭМ!$B$39:$B$782,U$191)+'СЕТ СН'!$F$15</f>
        <v>143.19782667000001</v>
      </c>
      <c r="V196" s="36">
        <f>SUMIFS(СВЦЭМ!$E$39:$E$782,СВЦЭМ!$A$39:$A$782,$A196,СВЦЭМ!$B$39:$B$782,V$191)+'СЕТ СН'!$F$15</f>
        <v>144.58144390999999</v>
      </c>
      <c r="W196" s="36">
        <f>SUMIFS(СВЦЭМ!$E$39:$E$782,СВЦЭМ!$A$39:$A$782,$A196,СВЦЭМ!$B$39:$B$782,W$191)+'СЕТ СН'!$F$15</f>
        <v>142.06248545</v>
      </c>
      <c r="X196" s="36">
        <f>SUMIFS(СВЦЭМ!$E$39:$E$782,СВЦЭМ!$A$39:$A$782,$A196,СВЦЭМ!$B$39:$B$782,X$191)+'СЕТ СН'!$F$15</f>
        <v>147.31633904</v>
      </c>
      <c r="Y196" s="36">
        <f>SUMIFS(СВЦЭМ!$E$39:$E$782,СВЦЭМ!$A$39:$A$782,$A196,СВЦЭМ!$B$39:$B$782,Y$191)+'СЕТ СН'!$F$15</f>
        <v>154.41038813</v>
      </c>
    </row>
    <row r="197" spans="1:25" ht="15.75" x14ac:dyDescent="0.2">
      <c r="A197" s="35">
        <f t="shared" si="5"/>
        <v>45144</v>
      </c>
      <c r="B197" s="36">
        <f>SUMIFS(СВЦЭМ!$E$39:$E$782,СВЦЭМ!$A$39:$A$782,$A197,СВЦЭМ!$B$39:$B$782,B$191)+'СЕТ СН'!$F$15</f>
        <v>162.86834207999999</v>
      </c>
      <c r="C197" s="36">
        <f>SUMIFS(СВЦЭМ!$E$39:$E$782,СВЦЭМ!$A$39:$A$782,$A197,СВЦЭМ!$B$39:$B$782,C$191)+'СЕТ СН'!$F$15</f>
        <v>164.01834307999999</v>
      </c>
      <c r="D197" s="36">
        <f>SUMIFS(СВЦЭМ!$E$39:$E$782,СВЦЭМ!$A$39:$A$782,$A197,СВЦЭМ!$B$39:$B$782,D$191)+'СЕТ СН'!$F$15</f>
        <v>166.92354562</v>
      </c>
      <c r="E197" s="36">
        <f>SUMIFS(СВЦЭМ!$E$39:$E$782,СВЦЭМ!$A$39:$A$782,$A197,СВЦЭМ!$B$39:$B$782,E$191)+'СЕТ СН'!$F$15</f>
        <v>176.93930509</v>
      </c>
      <c r="F197" s="36">
        <f>SUMIFS(СВЦЭМ!$E$39:$E$782,СВЦЭМ!$A$39:$A$782,$A197,СВЦЭМ!$B$39:$B$782,F$191)+'СЕТ СН'!$F$15</f>
        <v>179.40886520000001</v>
      </c>
      <c r="G197" s="36">
        <f>SUMIFS(СВЦЭМ!$E$39:$E$782,СВЦЭМ!$A$39:$A$782,$A197,СВЦЭМ!$B$39:$B$782,G$191)+'СЕТ СН'!$F$15</f>
        <v>172.71189486</v>
      </c>
      <c r="H197" s="36">
        <f>SUMIFS(СВЦЭМ!$E$39:$E$782,СВЦЭМ!$A$39:$A$782,$A197,СВЦЭМ!$B$39:$B$782,H$191)+'СЕТ СН'!$F$15</f>
        <v>177.30273855999999</v>
      </c>
      <c r="I197" s="36">
        <f>SUMIFS(СВЦЭМ!$E$39:$E$782,СВЦЭМ!$A$39:$A$782,$A197,СВЦЭМ!$B$39:$B$782,I$191)+'СЕТ СН'!$F$15</f>
        <v>169.97100538000001</v>
      </c>
      <c r="J197" s="36">
        <f>SUMIFS(СВЦЭМ!$E$39:$E$782,СВЦЭМ!$A$39:$A$782,$A197,СВЦЭМ!$B$39:$B$782,J$191)+'СЕТ СН'!$F$15</f>
        <v>163.47632476000001</v>
      </c>
      <c r="K197" s="36">
        <f>SUMIFS(СВЦЭМ!$E$39:$E$782,СВЦЭМ!$A$39:$A$782,$A197,СВЦЭМ!$B$39:$B$782,K$191)+'СЕТ СН'!$F$15</f>
        <v>153.23454896000001</v>
      </c>
      <c r="L197" s="36">
        <f>SUMIFS(СВЦЭМ!$E$39:$E$782,СВЦЭМ!$A$39:$A$782,$A197,СВЦЭМ!$B$39:$B$782,L$191)+'СЕТ СН'!$F$15</f>
        <v>146.33225573000001</v>
      </c>
      <c r="M197" s="36">
        <f>SUMIFS(СВЦЭМ!$E$39:$E$782,СВЦЭМ!$A$39:$A$782,$A197,СВЦЭМ!$B$39:$B$782,M$191)+'СЕТ СН'!$F$15</f>
        <v>142.84769911999999</v>
      </c>
      <c r="N197" s="36">
        <f>SUMIFS(СВЦЭМ!$E$39:$E$782,СВЦЭМ!$A$39:$A$782,$A197,СВЦЭМ!$B$39:$B$782,N$191)+'СЕТ СН'!$F$15</f>
        <v>141.08918843999999</v>
      </c>
      <c r="O197" s="36">
        <f>SUMIFS(СВЦЭМ!$E$39:$E$782,СВЦЭМ!$A$39:$A$782,$A197,СВЦЭМ!$B$39:$B$782,O$191)+'СЕТ СН'!$F$15</f>
        <v>143.11485995999999</v>
      </c>
      <c r="P197" s="36">
        <f>SUMIFS(СВЦЭМ!$E$39:$E$782,СВЦЭМ!$A$39:$A$782,$A197,СВЦЭМ!$B$39:$B$782,P$191)+'СЕТ СН'!$F$15</f>
        <v>143.39622869999999</v>
      </c>
      <c r="Q197" s="36">
        <f>SUMIFS(СВЦЭМ!$E$39:$E$782,СВЦЭМ!$A$39:$A$782,$A197,СВЦЭМ!$B$39:$B$782,Q$191)+'СЕТ СН'!$F$15</f>
        <v>144.06255999999999</v>
      </c>
      <c r="R197" s="36">
        <f>SUMIFS(СВЦЭМ!$E$39:$E$782,СВЦЭМ!$A$39:$A$782,$A197,СВЦЭМ!$B$39:$B$782,R$191)+'СЕТ СН'!$F$15</f>
        <v>142.52033537</v>
      </c>
      <c r="S197" s="36">
        <f>SUMIFS(СВЦЭМ!$E$39:$E$782,СВЦЭМ!$A$39:$A$782,$A197,СВЦЭМ!$B$39:$B$782,S$191)+'СЕТ СН'!$F$15</f>
        <v>140.81273536</v>
      </c>
      <c r="T197" s="36">
        <f>SUMIFS(СВЦЭМ!$E$39:$E$782,СВЦЭМ!$A$39:$A$782,$A197,СВЦЭМ!$B$39:$B$782,T$191)+'СЕТ СН'!$F$15</f>
        <v>142.21902838</v>
      </c>
      <c r="U197" s="36">
        <f>SUMIFS(СВЦЭМ!$E$39:$E$782,СВЦЭМ!$A$39:$A$782,$A197,СВЦЭМ!$B$39:$B$782,U$191)+'СЕТ СН'!$F$15</f>
        <v>142.81293313</v>
      </c>
      <c r="V197" s="36">
        <f>SUMIFS(СВЦЭМ!$E$39:$E$782,СВЦЭМ!$A$39:$A$782,$A197,СВЦЭМ!$B$39:$B$782,V$191)+'СЕТ СН'!$F$15</f>
        <v>143.89857219000001</v>
      </c>
      <c r="W197" s="36">
        <f>SUMIFS(СВЦЭМ!$E$39:$E$782,СВЦЭМ!$A$39:$A$782,$A197,СВЦЭМ!$B$39:$B$782,W$191)+'СЕТ СН'!$F$15</f>
        <v>142.32379359000001</v>
      </c>
      <c r="X197" s="36">
        <f>SUMIFS(СВЦЭМ!$E$39:$E$782,СВЦЭМ!$A$39:$A$782,$A197,СВЦЭМ!$B$39:$B$782,X$191)+'СЕТ СН'!$F$15</f>
        <v>148.31891277</v>
      </c>
      <c r="Y197" s="36">
        <f>SUMIFS(СВЦЭМ!$E$39:$E$782,СВЦЭМ!$A$39:$A$782,$A197,СВЦЭМ!$B$39:$B$782,Y$191)+'СЕТ СН'!$F$15</f>
        <v>156.81375919999999</v>
      </c>
    </row>
    <row r="198" spans="1:25" ht="15.75" x14ac:dyDescent="0.2">
      <c r="A198" s="35">
        <f t="shared" si="5"/>
        <v>45145</v>
      </c>
      <c r="B198" s="36">
        <f>SUMIFS(СВЦЭМ!$E$39:$E$782,СВЦЭМ!$A$39:$A$782,$A198,СВЦЭМ!$B$39:$B$782,B$191)+'СЕТ СН'!$F$15</f>
        <v>156.82471197000001</v>
      </c>
      <c r="C198" s="36">
        <f>SUMIFS(СВЦЭМ!$E$39:$E$782,СВЦЭМ!$A$39:$A$782,$A198,СВЦЭМ!$B$39:$B$782,C$191)+'СЕТ СН'!$F$15</f>
        <v>166.97934036999999</v>
      </c>
      <c r="D198" s="36">
        <f>SUMIFS(СВЦЭМ!$E$39:$E$782,СВЦЭМ!$A$39:$A$782,$A198,СВЦЭМ!$B$39:$B$782,D$191)+'СЕТ СН'!$F$15</f>
        <v>170.94311078999999</v>
      </c>
      <c r="E198" s="36">
        <f>SUMIFS(СВЦЭМ!$E$39:$E$782,СВЦЭМ!$A$39:$A$782,$A198,СВЦЭМ!$B$39:$B$782,E$191)+'СЕТ СН'!$F$15</f>
        <v>175.48373938</v>
      </c>
      <c r="F198" s="36">
        <f>SUMIFS(СВЦЭМ!$E$39:$E$782,СВЦЭМ!$A$39:$A$782,$A198,СВЦЭМ!$B$39:$B$782,F$191)+'СЕТ СН'!$F$15</f>
        <v>175.17238368</v>
      </c>
      <c r="G198" s="36">
        <f>SUMIFS(СВЦЭМ!$E$39:$E$782,СВЦЭМ!$A$39:$A$782,$A198,СВЦЭМ!$B$39:$B$782,G$191)+'СЕТ СН'!$F$15</f>
        <v>175.43616157</v>
      </c>
      <c r="H198" s="36">
        <f>SUMIFS(СВЦЭМ!$E$39:$E$782,СВЦЭМ!$A$39:$A$782,$A198,СВЦЭМ!$B$39:$B$782,H$191)+'СЕТ СН'!$F$15</f>
        <v>179.77298712000001</v>
      </c>
      <c r="I198" s="36">
        <f>SUMIFS(СВЦЭМ!$E$39:$E$782,СВЦЭМ!$A$39:$A$782,$A198,СВЦЭМ!$B$39:$B$782,I$191)+'СЕТ СН'!$F$15</f>
        <v>159.0226586</v>
      </c>
      <c r="J198" s="36">
        <f>SUMIFS(СВЦЭМ!$E$39:$E$782,СВЦЭМ!$A$39:$A$782,$A198,СВЦЭМ!$B$39:$B$782,J$191)+'СЕТ СН'!$F$15</f>
        <v>147.89327969000001</v>
      </c>
      <c r="K198" s="36">
        <f>SUMIFS(СВЦЭМ!$E$39:$E$782,СВЦЭМ!$A$39:$A$782,$A198,СВЦЭМ!$B$39:$B$782,K$191)+'СЕТ СН'!$F$15</f>
        <v>142.44052669000001</v>
      </c>
      <c r="L198" s="36">
        <f>SUMIFS(СВЦЭМ!$E$39:$E$782,СВЦЭМ!$A$39:$A$782,$A198,СВЦЭМ!$B$39:$B$782,L$191)+'СЕТ СН'!$F$15</f>
        <v>137.08613503000001</v>
      </c>
      <c r="M198" s="36">
        <f>SUMIFS(СВЦЭМ!$E$39:$E$782,СВЦЭМ!$A$39:$A$782,$A198,СВЦЭМ!$B$39:$B$782,M$191)+'СЕТ СН'!$F$15</f>
        <v>134.48312928000001</v>
      </c>
      <c r="N198" s="36">
        <f>SUMIFS(СВЦЭМ!$E$39:$E$782,СВЦЭМ!$A$39:$A$782,$A198,СВЦЭМ!$B$39:$B$782,N$191)+'СЕТ СН'!$F$15</f>
        <v>134.58027425</v>
      </c>
      <c r="O198" s="36">
        <f>SUMIFS(СВЦЭМ!$E$39:$E$782,СВЦЭМ!$A$39:$A$782,$A198,СВЦЭМ!$B$39:$B$782,O$191)+'СЕТ СН'!$F$15</f>
        <v>134.91599255</v>
      </c>
      <c r="P198" s="36">
        <f>SUMIFS(СВЦЭМ!$E$39:$E$782,СВЦЭМ!$A$39:$A$782,$A198,СВЦЭМ!$B$39:$B$782,P$191)+'СЕТ СН'!$F$15</f>
        <v>135.13151216</v>
      </c>
      <c r="Q198" s="36">
        <f>SUMIFS(СВЦЭМ!$E$39:$E$782,СВЦЭМ!$A$39:$A$782,$A198,СВЦЭМ!$B$39:$B$782,Q$191)+'СЕТ СН'!$F$15</f>
        <v>135.49955138000001</v>
      </c>
      <c r="R198" s="36">
        <f>SUMIFS(СВЦЭМ!$E$39:$E$782,СВЦЭМ!$A$39:$A$782,$A198,СВЦЭМ!$B$39:$B$782,R$191)+'СЕТ СН'!$F$15</f>
        <v>136.35188542</v>
      </c>
      <c r="S198" s="36">
        <f>SUMIFS(СВЦЭМ!$E$39:$E$782,СВЦЭМ!$A$39:$A$782,$A198,СВЦЭМ!$B$39:$B$782,S$191)+'СЕТ СН'!$F$15</f>
        <v>135.20954334999999</v>
      </c>
      <c r="T198" s="36">
        <f>SUMIFS(СВЦЭМ!$E$39:$E$782,СВЦЭМ!$A$39:$A$782,$A198,СВЦЭМ!$B$39:$B$782,T$191)+'СЕТ СН'!$F$15</f>
        <v>136.16084519</v>
      </c>
      <c r="U198" s="36">
        <f>SUMIFS(СВЦЭМ!$E$39:$E$782,СВЦЭМ!$A$39:$A$782,$A198,СВЦЭМ!$B$39:$B$782,U$191)+'СЕТ СН'!$F$15</f>
        <v>136.253311</v>
      </c>
      <c r="V198" s="36">
        <f>SUMIFS(СВЦЭМ!$E$39:$E$782,СВЦЭМ!$A$39:$A$782,$A198,СВЦЭМ!$B$39:$B$782,V$191)+'СЕТ СН'!$F$15</f>
        <v>137.41176884000001</v>
      </c>
      <c r="W198" s="36">
        <f>SUMIFS(СВЦЭМ!$E$39:$E$782,СВЦЭМ!$A$39:$A$782,$A198,СВЦЭМ!$B$39:$B$782,W$191)+'СЕТ СН'!$F$15</f>
        <v>135.12874486000001</v>
      </c>
      <c r="X198" s="36">
        <f>SUMIFS(СВЦЭМ!$E$39:$E$782,СВЦЭМ!$A$39:$A$782,$A198,СВЦЭМ!$B$39:$B$782,X$191)+'СЕТ СН'!$F$15</f>
        <v>141.62028265999999</v>
      </c>
      <c r="Y198" s="36">
        <f>SUMIFS(СВЦЭМ!$E$39:$E$782,СВЦЭМ!$A$39:$A$782,$A198,СВЦЭМ!$B$39:$B$782,Y$191)+'СЕТ СН'!$F$15</f>
        <v>150.04796954</v>
      </c>
    </row>
    <row r="199" spans="1:25" ht="15.75" x14ac:dyDescent="0.2">
      <c r="A199" s="35">
        <f t="shared" si="5"/>
        <v>45146</v>
      </c>
      <c r="B199" s="36">
        <f>SUMIFS(СВЦЭМ!$E$39:$E$782,СВЦЭМ!$A$39:$A$782,$A199,СВЦЭМ!$B$39:$B$782,B$191)+'СЕТ СН'!$F$15</f>
        <v>155.44428521</v>
      </c>
      <c r="C199" s="36">
        <f>SUMIFS(СВЦЭМ!$E$39:$E$782,СВЦЭМ!$A$39:$A$782,$A199,СВЦЭМ!$B$39:$B$782,C$191)+'СЕТ СН'!$F$15</f>
        <v>165.7891577</v>
      </c>
      <c r="D199" s="36">
        <f>SUMIFS(СВЦЭМ!$E$39:$E$782,СВЦЭМ!$A$39:$A$782,$A199,СВЦЭМ!$B$39:$B$782,D$191)+'СЕТ СН'!$F$15</f>
        <v>168.18229170000001</v>
      </c>
      <c r="E199" s="36">
        <f>SUMIFS(СВЦЭМ!$E$39:$E$782,СВЦЭМ!$A$39:$A$782,$A199,СВЦЭМ!$B$39:$B$782,E$191)+'СЕТ СН'!$F$15</f>
        <v>173.69739827000001</v>
      </c>
      <c r="F199" s="36">
        <f>SUMIFS(СВЦЭМ!$E$39:$E$782,СВЦЭМ!$A$39:$A$782,$A199,СВЦЭМ!$B$39:$B$782,F$191)+'СЕТ СН'!$F$15</f>
        <v>175.08546741999999</v>
      </c>
      <c r="G199" s="36">
        <f>SUMIFS(СВЦЭМ!$E$39:$E$782,СВЦЭМ!$A$39:$A$782,$A199,СВЦЭМ!$B$39:$B$782,G$191)+'СЕТ СН'!$F$15</f>
        <v>172.57425115000001</v>
      </c>
      <c r="H199" s="36">
        <f>SUMIFS(СВЦЭМ!$E$39:$E$782,СВЦЭМ!$A$39:$A$782,$A199,СВЦЭМ!$B$39:$B$782,H$191)+'СЕТ СН'!$F$15</f>
        <v>169.90100494000001</v>
      </c>
      <c r="I199" s="36">
        <f>SUMIFS(СВЦЭМ!$E$39:$E$782,СВЦЭМ!$A$39:$A$782,$A199,СВЦЭМ!$B$39:$B$782,I$191)+'СЕТ СН'!$F$15</f>
        <v>161.58547351999999</v>
      </c>
      <c r="J199" s="36">
        <f>SUMIFS(СВЦЭМ!$E$39:$E$782,СВЦЭМ!$A$39:$A$782,$A199,СВЦЭМ!$B$39:$B$782,J$191)+'СЕТ СН'!$F$15</f>
        <v>157.06563518999999</v>
      </c>
      <c r="K199" s="36">
        <f>SUMIFS(СВЦЭМ!$E$39:$E$782,СВЦЭМ!$A$39:$A$782,$A199,СВЦЭМ!$B$39:$B$782,K$191)+'СЕТ СН'!$F$15</f>
        <v>149.15837311000001</v>
      </c>
      <c r="L199" s="36">
        <f>SUMIFS(СВЦЭМ!$E$39:$E$782,СВЦЭМ!$A$39:$A$782,$A199,СВЦЭМ!$B$39:$B$782,L$191)+'СЕТ СН'!$F$15</f>
        <v>144.80009039000001</v>
      </c>
      <c r="M199" s="36">
        <f>SUMIFS(СВЦЭМ!$E$39:$E$782,СВЦЭМ!$A$39:$A$782,$A199,СВЦЭМ!$B$39:$B$782,M$191)+'СЕТ СН'!$F$15</f>
        <v>142.65278695000001</v>
      </c>
      <c r="N199" s="36">
        <f>SUMIFS(СВЦЭМ!$E$39:$E$782,СВЦЭМ!$A$39:$A$782,$A199,СВЦЭМ!$B$39:$B$782,N$191)+'СЕТ СН'!$F$15</f>
        <v>142.08304509000001</v>
      </c>
      <c r="O199" s="36">
        <f>SUMIFS(СВЦЭМ!$E$39:$E$782,СВЦЭМ!$A$39:$A$782,$A199,СВЦЭМ!$B$39:$B$782,O$191)+'СЕТ СН'!$F$15</f>
        <v>141.74416577</v>
      </c>
      <c r="P199" s="36">
        <f>SUMIFS(СВЦЭМ!$E$39:$E$782,СВЦЭМ!$A$39:$A$782,$A199,СВЦЭМ!$B$39:$B$782,P$191)+'СЕТ СН'!$F$15</f>
        <v>141.61167429</v>
      </c>
      <c r="Q199" s="36">
        <f>SUMIFS(СВЦЭМ!$E$39:$E$782,СВЦЭМ!$A$39:$A$782,$A199,СВЦЭМ!$B$39:$B$782,Q$191)+'СЕТ СН'!$F$15</f>
        <v>141.23832372000001</v>
      </c>
      <c r="R199" s="36">
        <f>SUMIFS(СВЦЭМ!$E$39:$E$782,СВЦЭМ!$A$39:$A$782,$A199,СВЦЭМ!$B$39:$B$782,R$191)+'СЕТ СН'!$F$15</f>
        <v>139.31779699000001</v>
      </c>
      <c r="S199" s="36">
        <f>SUMIFS(СВЦЭМ!$E$39:$E$782,СВЦЭМ!$A$39:$A$782,$A199,СВЦЭМ!$B$39:$B$782,S$191)+'СЕТ СН'!$F$15</f>
        <v>139.72904951000001</v>
      </c>
      <c r="T199" s="36">
        <f>SUMIFS(СВЦЭМ!$E$39:$E$782,СВЦЭМ!$A$39:$A$782,$A199,СВЦЭМ!$B$39:$B$782,T$191)+'СЕТ СН'!$F$15</f>
        <v>144.53447051000001</v>
      </c>
      <c r="U199" s="36">
        <f>SUMIFS(СВЦЭМ!$E$39:$E$782,СВЦЭМ!$A$39:$A$782,$A199,СВЦЭМ!$B$39:$B$782,U$191)+'СЕТ СН'!$F$15</f>
        <v>143.97047293</v>
      </c>
      <c r="V199" s="36">
        <f>SUMIFS(СВЦЭМ!$E$39:$E$782,СВЦЭМ!$A$39:$A$782,$A199,СВЦЭМ!$B$39:$B$782,V$191)+'СЕТ СН'!$F$15</f>
        <v>144.27199648999999</v>
      </c>
      <c r="W199" s="36">
        <f>SUMIFS(СВЦЭМ!$E$39:$E$782,СВЦЭМ!$A$39:$A$782,$A199,СВЦЭМ!$B$39:$B$782,W$191)+'СЕТ СН'!$F$15</f>
        <v>142.10028813</v>
      </c>
      <c r="X199" s="36">
        <f>SUMIFS(СВЦЭМ!$E$39:$E$782,СВЦЭМ!$A$39:$A$782,$A199,СВЦЭМ!$B$39:$B$782,X$191)+'СЕТ СН'!$F$15</f>
        <v>147.84988408000001</v>
      </c>
      <c r="Y199" s="36">
        <f>SUMIFS(СВЦЭМ!$E$39:$E$782,СВЦЭМ!$A$39:$A$782,$A199,СВЦЭМ!$B$39:$B$782,Y$191)+'СЕТ СН'!$F$15</f>
        <v>157.11037261999999</v>
      </c>
    </row>
    <row r="200" spans="1:25" ht="15.75" x14ac:dyDescent="0.2">
      <c r="A200" s="35">
        <f t="shared" si="5"/>
        <v>45147</v>
      </c>
      <c r="B200" s="36">
        <f>SUMIFS(СВЦЭМ!$E$39:$E$782,СВЦЭМ!$A$39:$A$782,$A200,СВЦЭМ!$B$39:$B$782,B$191)+'СЕТ СН'!$F$15</f>
        <v>167.00589518999999</v>
      </c>
      <c r="C200" s="36">
        <f>SUMIFS(СВЦЭМ!$E$39:$E$782,СВЦЭМ!$A$39:$A$782,$A200,СВЦЭМ!$B$39:$B$782,C$191)+'СЕТ СН'!$F$15</f>
        <v>178.15594293000001</v>
      </c>
      <c r="D200" s="36">
        <f>SUMIFS(СВЦЭМ!$E$39:$E$782,СВЦЭМ!$A$39:$A$782,$A200,СВЦЭМ!$B$39:$B$782,D$191)+'СЕТ СН'!$F$15</f>
        <v>185.39102514000001</v>
      </c>
      <c r="E200" s="36">
        <f>SUMIFS(СВЦЭМ!$E$39:$E$782,СВЦЭМ!$A$39:$A$782,$A200,СВЦЭМ!$B$39:$B$782,E$191)+'СЕТ СН'!$F$15</f>
        <v>188.2484273</v>
      </c>
      <c r="F200" s="36">
        <f>SUMIFS(СВЦЭМ!$E$39:$E$782,СВЦЭМ!$A$39:$A$782,$A200,СВЦЭМ!$B$39:$B$782,F$191)+'СЕТ СН'!$F$15</f>
        <v>190.18534466</v>
      </c>
      <c r="G200" s="36">
        <f>SUMIFS(СВЦЭМ!$E$39:$E$782,СВЦЭМ!$A$39:$A$782,$A200,СВЦЭМ!$B$39:$B$782,G$191)+'СЕТ СН'!$F$15</f>
        <v>190.57260543999999</v>
      </c>
      <c r="H200" s="36">
        <f>SUMIFS(СВЦЭМ!$E$39:$E$782,СВЦЭМ!$A$39:$A$782,$A200,СВЦЭМ!$B$39:$B$782,H$191)+'СЕТ СН'!$F$15</f>
        <v>185.10804504999999</v>
      </c>
      <c r="I200" s="36">
        <f>SUMIFS(СВЦЭМ!$E$39:$E$782,СВЦЭМ!$A$39:$A$782,$A200,СВЦЭМ!$B$39:$B$782,I$191)+'СЕТ СН'!$F$15</f>
        <v>175.11948454</v>
      </c>
      <c r="J200" s="36">
        <f>SUMIFS(СВЦЭМ!$E$39:$E$782,СВЦЭМ!$A$39:$A$782,$A200,СВЦЭМ!$B$39:$B$782,J$191)+'СЕТ СН'!$F$15</f>
        <v>165.85006815</v>
      </c>
      <c r="K200" s="36">
        <f>SUMIFS(СВЦЭМ!$E$39:$E$782,СВЦЭМ!$A$39:$A$782,$A200,СВЦЭМ!$B$39:$B$782,K$191)+'СЕТ СН'!$F$15</f>
        <v>159.76742285</v>
      </c>
      <c r="L200" s="36">
        <f>SUMIFS(СВЦЭМ!$E$39:$E$782,СВЦЭМ!$A$39:$A$782,$A200,СВЦЭМ!$B$39:$B$782,L$191)+'СЕТ СН'!$F$15</f>
        <v>155.07178567</v>
      </c>
      <c r="M200" s="36">
        <f>SUMIFS(СВЦЭМ!$E$39:$E$782,СВЦЭМ!$A$39:$A$782,$A200,СВЦЭМ!$B$39:$B$782,M$191)+'СЕТ СН'!$F$15</f>
        <v>153.24306743</v>
      </c>
      <c r="N200" s="36">
        <f>SUMIFS(СВЦЭМ!$E$39:$E$782,СВЦЭМ!$A$39:$A$782,$A200,СВЦЭМ!$B$39:$B$782,N$191)+'СЕТ СН'!$F$15</f>
        <v>153.00316948</v>
      </c>
      <c r="O200" s="36">
        <f>SUMIFS(СВЦЭМ!$E$39:$E$782,СВЦЭМ!$A$39:$A$782,$A200,СВЦЭМ!$B$39:$B$782,O$191)+'СЕТ СН'!$F$15</f>
        <v>153.29493644999999</v>
      </c>
      <c r="P200" s="36">
        <f>SUMIFS(СВЦЭМ!$E$39:$E$782,СВЦЭМ!$A$39:$A$782,$A200,СВЦЭМ!$B$39:$B$782,P$191)+'СЕТ СН'!$F$15</f>
        <v>153.42232992999999</v>
      </c>
      <c r="Q200" s="36">
        <f>SUMIFS(СВЦЭМ!$E$39:$E$782,СВЦЭМ!$A$39:$A$782,$A200,СВЦЭМ!$B$39:$B$782,Q$191)+'СЕТ СН'!$F$15</f>
        <v>154.88195105</v>
      </c>
      <c r="R200" s="36">
        <f>SUMIFS(СВЦЭМ!$E$39:$E$782,СВЦЭМ!$A$39:$A$782,$A200,СВЦЭМ!$B$39:$B$782,R$191)+'СЕТ СН'!$F$15</f>
        <v>152.10072625000001</v>
      </c>
      <c r="S200" s="36">
        <f>SUMIFS(СВЦЭМ!$E$39:$E$782,СВЦЭМ!$A$39:$A$782,$A200,СВЦЭМ!$B$39:$B$782,S$191)+'СЕТ СН'!$F$15</f>
        <v>151.99029032000001</v>
      </c>
      <c r="T200" s="36">
        <f>SUMIFS(СВЦЭМ!$E$39:$E$782,СВЦЭМ!$A$39:$A$782,$A200,СВЦЭМ!$B$39:$B$782,T$191)+'СЕТ СН'!$F$15</f>
        <v>155.19148154000001</v>
      </c>
      <c r="U200" s="36">
        <f>SUMIFS(СВЦЭМ!$E$39:$E$782,СВЦЭМ!$A$39:$A$782,$A200,СВЦЭМ!$B$39:$B$782,U$191)+'СЕТ СН'!$F$15</f>
        <v>155.43261355999999</v>
      </c>
      <c r="V200" s="36">
        <f>SUMIFS(СВЦЭМ!$E$39:$E$782,СВЦЭМ!$A$39:$A$782,$A200,СВЦЭМ!$B$39:$B$782,V$191)+'СЕТ СН'!$F$15</f>
        <v>155.91803873000001</v>
      </c>
      <c r="W200" s="36">
        <f>SUMIFS(СВЦЭМ!$E$39:$E$782,СВЦЭМ!$A$39:$A$782,$A200,СВЦЭМ!$B$39:$B$782,W$191)+'СЕТ СН'!$F$15</f>
        <v>155.71017678999999</v>
      </c>
      <c r="X200" s="36">
        <f>SUMIFS(СВЦЭМ!$E$39:$E$782,СВЦЭМ!$A$39:$A$782,$A200,СВЦЭМ!$B$39:$B$782,X$191)+'СЕТ СН'!$F$15</f>
        <v>161.29580736</v>
      </c>
      <c r="Y200" s="36">
        <f>SUMIFS(СВЦЭМ!$E$39:$E$782,СВЦЭМ!$A$39:$A$782,$A200,СВЦЭМ!$B$39:$B$782,Y$191)+'СЕТ СН'!$F$15</f>
        <v>169.42373714999999</v>
      </c>
    </row>
    <row r="201" spans="1:25" ht="15.75" x14ac:dyDescent="0.2">
      <c r="A201" s="35">
        <f t="shared" si="5"/>
        <v>45148</v>
      </c>
      <c r="B201" s="36">
        <f>SUMIFS(СВЦЭМ!$E$39:$E$782,СВЦЭМ!$A$39:$A$782,$A201,СВЦЭМ!$B$39:$B$782,B$191)+'СЕТ СН'!$F$15</f>
        <v>187.92784859</v>
      </c>
      <c r="C201" s="36">
        <f>SUMIFS(СВЦЭМ!$E$39:$E$782,СВЦЭМ!$A$39:$A$782,$A201,СВЦЭМ!$B$39:$B$782,C$191)+'СЕТ СН'!$F$15</f>
        <v>196.15268954999999</v>
      </c>
      <c r="D201" s="36">
        <f>SUMIFS(СВЦЭМ!$E$39:$E$782,СВЦЭМ!$A$39:$A$782,$A201,СВЦЭМ!$B$39:$B$782,D$191)+'СЕТ СН'!$F$15</f>
        <v>187.04540922000001</v>
      </c>
      <c r="E201" s="36">
        <f>SUMIFS(СВЦЭМ!$E$39:$E$782,СВЦЭМ!$A$39:$A$782,$A201,СВЦЭМ!$B$39:$B$782,E$191)+'СЕТ СН'!$F$15</f>
        <v>199.32996487</v>
      </c>
      <c r="F201" s="36">
        <f>SUMIFS(СВЦЭМ!$E$39:$E$782,СВЦЭМ!$A$39:$A$782,$A201,СВЦЭМ!$B$39:$B$782,F$191)+'СЕТ СН'!$F$15</f>
        <v>203.21087747000001</v>
      </c>
      <c r="G201" s="36">
        <f>SUMIFS(СВЦЭМ!$E$39:$E$782,СВЦЭМ!$A$39:$A$782,$A201,СВЦЭМ!$B$39:$B$782,G$191)+'СЕТ СН'!$F$15</f>
        <v>200.98060769</v>
      </c>
      <c r="H201" s="36">
        <f>SUMIFS(СВЦЭМ!$E$39:$E$782,СВЦЭМ!$A$39:$A$782,$A201,СВЦЭМ!$B$39:$B$782,H$191)+'СЕТ СН'!$F$15</f>
        <v>194.94397433</v>
      </c>
      <c r="I201" s="36">
        <f>SUMIFS(СВЦЭМ!$E$39:$E$782,СВЦЭМ!$A$39:$A$782,$A201,СВЦЭМ!$B$39:$B$782,I$191)+'СЕТ СН'!$F$15</f>
        <v>184.45201582000001</v>
      </c>
      <c r="J201" s="36">
        <f>SUMIFS(СВЦЭМ!$E$39:$E$782,СВЦЭМ!$A$39:$A$782,$A201,СВЦЭМ!$B$39:$B$782,J$191)+'СЕТ СН'!$F$15</f>
        <v>174.23964405999999</v>
      </c>
      <c r="K201" s="36">
        <f>SUMIFS(СВЦЭМ!$E$39:$E$782,СВЦЭМ!$A$39:$A$782,$A201,СВЦЭМ!$B$39:$B$782,K$191)+'СЕТ СН'!$F$15</f>
        <v>165.62533586999999</v>
      </c>
      <c r="L201" s="36">
        <f>SUMIFS(СВЦЭМ!$E$39:$E$782,СВЦЭМ!$A$39:$A$782,$A201,СВЦЭМ!$B$39:$B$782,L$191)+'СЕТ СН'!$F$15</f>
        <v>161.98479523</v>
      </c>
      <c r="M201" s="36">
        <f>SUMIFS(СВЦЭМ!$E$39:$E$782,СВЦЭМ!$A$39:$A$782,$A201,СВЦЭМ!$B$39:$B$782,M$191)+'СЕТ СН'!$F$15</f>
        <v>160.93110349</v>
      </c>
      <c r="N201" s="36">
        <f>SUMIFS(СВЦЭМ!$E$39:$E$782,СВЦЭМ!$A$39:$A$782,$A201,СВЦЭМ!$B$39:$B$782,N$191)+'СЕТ СН'!$F$15</f>
        <v>160.90282033</v>
      </c>
      <c r="O201" s="36">
        <f>SUMIFS(СВЦЭМ!$E$39:$E$782,СВЦЭМ!$A$39:$A$782,$A201,СВЦЭМ!$B$39:$B$782,O$191)+'СЕТ СН'!$F$15</f>
        <v>160.17354539999999</v>
      </c>
      <c r="P201" s="36">
        <f>SUMIFS(СВЦЭМ!$E$39:$E$782,СВЦЭМ!$A$39:$A$782,$A201,СВЦЭМ!$B$39:$B$782,P$191)+'СЕТ СН'!$F$15</f>
        <v>160.17453037000001</v>
      </c>
      <c r="Q201" s="36">
        <f>SUMIFS(СВЦЭМ!$E$39:$E$782,СВЦЭМ!$A$39:$A$782,$A201,СВЦЭМ!$B$39:$B$782,Q$191)+'СЕТ СН'!$F$15</f>
        <v>160.38873975000001</v>
      </c>
      <c r="R201" s="36">
        <f>SUMIFS(СВЦЭМ!$E$39:$E$782,СВЦЭМ!$A$39:$A$782,$A201,СВЦЭМ!$B$39:$B$782,R$191)+'СЕТ СН'!$F$15</f>
        <v>157.34204274000001</v>
      </c>
      <c r="S201" s="36">
        <f>SUMIFS(СВЦЭМ!$E$39:$E$782,СВЦЭМ!$A$39:$A$782,$A201,СВЦЭМ!$B$39:$B$782,S$191)+'СЕТ СН'!$F$15</f>
        <v>156.92347402999999</v>
      </c>
      <c r="T201" s="36">
        <f>SUMIFS(СВЦЭМ!$E$39:$E$782,СВЦЭМ!$A$39:$A$782,$A201,СВЦЭМ!$B$39:$B$782,T$191)+'СЕТ СН'!$F$15</f>
        <v>161.37857298</v>
      </c>
      <c r="U201" s="36">
        <f>SUMIFS(СВЦЭМ!$E$39:$E$782,СВЦЭМ!$A$39:$A$782,$A201,СВЦЭМ!$B$39:$B$782,U$191)+'СЕТ СН'!$F$15</f>
        <v>162.13490770999999</v>
      </c>
      <c r="V201" s="36">
        <f>SUMIFS(СВЦЭМ!$E$39:$E$782,СВЦЭМ!$A$39:$A$782,$A201,СВЦЭМ!$B$39:$B$782,V$191)+'СЕТ СН'!$F$15</f>
        <v>161.62694045000001</v>
      </c>
      <c r="W201" s="36">
        <f>SUMIFS(СВЦЭМ!$E$39:$E$782,СВЦЭМ!$A$39:$A$782,$A201,СВЦЭМ!$B$39:$B$782,W$191)+'СЕТ СН'!$F$15</f>
        <v>159.21525087000001</v>
      </c>
      <c r="X201" s="36">
        <f>SUMIFS(СВЦЭМ!$E$39:$E$782,СВЦЭМ!$A$39:$A$782,$A201,СВЦЭМ!$B$39:$B$782,X$191)+'СЕТ СН'!$F$15</f>
        <v>167.19272877</v>
      </c>
      <c r="Y201" s="36">
        <f>SUMIFS(СВЦЭМ!$E$39:$E$782,СВЦЭМ!$A$39:$A$782,$A201,СВЦЭМ!$B$39:$B$782,Y$191)+'СЕТ СН'!$F$15</f>
        <v>178.84223342000001</v>
      </c>
    </row>
    <row r="202" spans="1:25" ht="15.75" x14ac:dyDescent="0.2">
      <c r="A202" s="35">
        <f t="shared" si="5"/>
        <v>45149</v>
      </c>
      <c r="B202" s="36">
        <f>SUMIFS(СВЦЭМ!$E$39:$E$782,СВЦЭМ!$A$39:$A$782,$A202,СВЦЭМ!$B$39:$B$782,B$191)+'СЕТ СН'!$F$15</f>
        <v>176.72818735000001</v>
      </c>
      <c r="C202" s="36">
        <f>SUMIFS(СВЦЭМ!$E$39:$E$782,СВЦЭМ!$A$39:$A$782,$A202,СВЦЭМ!$B$39:$B$782,C$191)+'СЕТ СН'!$F$15</f>
        <v>186.53830472999999</v>
      </c>
      <c r="D202" s="36">
        <f>SUMIFS(СВЦЭМ!$E$39:$E$782,СВЦЭМ!$A$39:$A$782,$A202,СВЦЭМ!$B$39:$B$782,D$191)+'СЕТ СН'!$F$15</f>
        <v>185.72401416</v>
      </c>
      <c r="E202" s="36">
        <f>SUMIFS(СВЦЭМ!$E$39:$E$782,СВЦЭМ!$A$39:$A$782,$A202,СВЦЭМ!$B$39:$B$782,E$191)+'СЕТ СН'!$F$15</f>
        <v>189.11127551999999</v>
      </c>
      <c r="F202" s="36">
        <f>SUMIFS(СВЦЭМ!$E$39:$E$782,СВЦЭМ!$A$39:$A$782,$A202,СВЦЭМ!$B$39:$B$782,F$191)+'СЕТ СН'!$F$15</f>
        <v>195.45864429</v>
      </c>
      <c r="G202" s="36">
        <f>SUMIFS(СВЦЭМ!$E$39:$E$782,СВЦЭМ!$A$39:$A$782,$A202,СВЦЭМ!$B$39:$B$782,G$191)+'СЕТ СН'!$F$15</f>
        <v>193.54363827</v>
      </c>
      <c r="H202" s="36">
        <f>SUMIFS(СВЦЭМ!$E$39:$E$782,СВЦЭМ!$A$39:$A$782,$A202,СВЦЭМ!$B$39:$B$782,H$191)+'СЕТ СН'!$F$15</f>
        <v>187.08247545</v>
      </c>
      <c r="I202" s="36">
        <f>SUMIFS(СВЦЭМ!$E$39:$E$782,СВЦЭМ!$A$39:$A$782,$A202,СВЦЭМ!$B$39:$B$782,I$191)+'СЕТ СН'!$F$15</f>
        <v>174.26900703999999</v>
      </c>
      <c r="J202" s="36">
        <f>SUMIFS(СВЦЭМ!$E$39:$E$782,СВЦЭМ!$A$39:$A$782,$A202,СВЦЭМ!$B$39:$B$782,J$191)+'СЕТ СН'!$F$15</f>
        <v>163.70670566999999</v>
      </c>
      <c r="K202" s="36">
        <f>SUMIFS(СВЦЭМ!$E$39:$E$782,СВЦЭМ!$A$39:$A$782,$A202,СВЦЭМ!$B$39:$B$782,K$191)+'СЕТ СН'!$F$15</f>
        <v>156.90897407</v>
      </c>
      <c r="L202" s="36">
        <f>SUMIFS(СВЦЭМ!$E$39:$E$782,СВЦЭМ!$A$39:$A$782,$A202,СВЦЭМ!$B$39:$B$782,L$191)+'СЕТ СН'!$F$15</f>
        <v>151.87301629000001</v>
      </c>
      <c r="M202" s="36">
        <f>SUMIFS(СВЦЭМ!$E$39:$E$782,СВЦЭМ!$A$39:$A$782,$A202,СВЦЭМ!$B$39:$B$782,M$191)+'СЕТ СН'!$F$15</f>
        <v>149.12990880999999</v>
      </c>
      <c r="N202" s="36">
        <f>SUMIFS(СВЦЭМ!$E$39:$E$782,СВЦЭМ!$A$39:$A$782,$A202,СВЦЭМ!$B$39:$B$782,N$191)+'СЕТ СН'!$F$15</f>
        <v>149.10986725999999</v>
      </c>
      <c r="O202" s="36">
        <f>SUMIFS(СВЦЭМ!$E$39:$E$782,СВЦЭМ!$A$39:$A$782,$A202,СВЦЭМ!$B$39:$B$782,O$191)+'СЕТ СН'!$F$15</f>
        <v>148.86798051</v>
      </c>
      <c r="P202" s="36">
        <f>SUMIFS(СВЦЭМ!$E$39:$E$782,СВЦЭМ!$A$39:$A$782,$A202,СВЦЭМ!$B$39:$B$782,P$191)+'СЕТ СН'!$F$15</f>
        <v>148.37696320000001</v>
      </c>
      <c r="Q202" s="36">
        <f>SUMIFS(СВЦЭМ!$E$39:$E$782,СВЦЭМ!$A$39:$A$782,$A202,СВЦЭМ!$B$39:$B$782,Q$191)+'СЕТ СН'!$F$15</f>
        <v>149.76483116</v>
      </c>
      <c r="R202" s="36">
        <f>SUMIFS(СВЦЭМ!$E$39:$E$782,СВЦЭМ!$A$39:$A$782,$A202,СВЦЭМ!$B$39:$B$782,R$191)+'СЕТ СН'!$F$15</f>
        <v>147.13548904999999</v>
      </c>
      <c r="S202" s="36">
        <f>SUMIFS(СВЦЭМ!$E$39:$E$782,СВЦЭМ!$A$39:$A$782,$A202,СВЦЭМ!$B$39:$B$782,S$191)+'СЕТ СН'!$F$15</f>
        <v>150.01095039</v>
      </c>
      <c r="T202" s="36">
        <f>SUMIFS(СВЦЭМ!$E$39:$E$782,СВЦЭМ!$A$39:$A$782,$A202,СВЦЭМ!$B$39:$B$782,T$191)+'СЕТ СН'!$F$15</f>
        <v>157.80322423999999</v>
      </c>
      <c r="U202" s="36">
        <f>SUMIFS(СВЦЭМ!$E$39:$E$782,СВЦЭМ!$A$39:$A$782,$A202,СВЦЭМ!$B$39:$B$782,U$191)+'СЕТ СН'!$F$15</f>
        <v>157.27988719999999</v>
      </c>
      <c r="V202" s="36">
        <f>SUMIFS(СВЦЭМ!$E$39:$E$782,СВЦЭМ!$A$39:$A$782,$A202,СВЦЭМ!$B$39:$B$782,V$191)+'СЕТ СН'!$F$15</f>
        <v>156.87314246</v>
      </c>
      <c r="W202" s="36">
        <f>SUMIFS(СВЦЭМ!$E$39:$E$782,СВЦЭМ!$A$39:$A$782,$A202,СВЦЭМ!$B$39:$B$782,W$191)+'СЕТ СН'!$F$15</f>
        <v>156.58492874999999</v>
      </c>
      <c r="X202" s="36">
        <f>SUMIFS(СВЦЭМ!$E$39:$E$782,СВЦЭМ!$A$39:$A$782,$A202,СВЦЭМ!$B$39:$B$782,X$191)+'СЕТ СН'!$F$15</f>
        <v>164.07639695</v>
      </c>
      <c r="Y202" s="36">
        <f>SUMIFS(СВЦЭМ!$E$39:$E$782,СВЦЭМ!$A$39:$A$782,$A202,СВЦЭМ!$B$39:$B$782,Y$191)+'СЕТ СН'!$F$15</f>
        <v>179.45515162999999</v>
      </c>
    </row>
    <row r="203" spans="1:25" ht="15.75" x14ac:dyDescent="0.2">
      <c r="A203" s="35">
        <f t="shared" si="5"/>
        <v>45150</v>
      </c>
      <c r="B203" s="36">
        <f>SUMIFS(СВЦЭМ!$E$39:$E$782,СВЦЭМ!$A$39:$A$782,$A203,СВЦЭМ!$B$39:$B$782,B$191)+'СЕТ СН'!$F$15</f>
        <v>175.81374393999999</v>
      </c>
      <c r="C203" s="36">
        <f>SUMIFS(СВЦЭМ!$E$39:$E$782,СВЦЭМ!$A$39:$A$782,$A203,СВЦЭМ!$B$39:$B$782,C$191)+'СЕТ СН'!$F$15</f>
        <v>172.69147694</v>
      </c>
      <c r="D203" s="36">
        <f>SUMIFS(СВЦЭМ!$E$39:$E$782,СВЦЭМ!$A$39:$A$782,$A203,СВЦЭМ!$B$39:$B$782,D$191)+'СЕТ СН'!$F$15</f>
        <v>172.02613411999999</v>
      </c>
      <c r="E203" s="36">
        <f>SUMIFS(СВЦЭМ!$E$39:$E$782,СВЦЭМ!$A$39:$A$782,$A203,СВЦЭМ!$B$39:$B$782,E$191)+'СЕТ СН'!$F$15</f>
        <v>176.63430491</v>
      </c>
      <c r="F203" s="36">
        <f>SUMIFS(СВЦЭМ!$E$39:$E$782,СВЦЭМ!$A$39:$A$782,$A203,СВЦЭМ!$B$39:$B$782,F$191)+'СЕТ СН'!$F$15</f>
        <v>177.87551313</v>
      </c>
      <c r="G203" s="36">
        <f>SUMIFS(СВЦЭМ!$E$39:$E$782,СВЦЭМ!$A$39:$A$782,$A203,СВЦЭМ!$B$39:$B$782,G$191)+'СЕТ СН'!$F$15</f>
        <v>176.84179757000001</v>
      </c>
      <c r="H203" s="36">
        <f>SUMIFS(СВЦЭМ!$E$39:$E$782,СВЦЭМ!$A$39:$A$782,$A203,СВЦЭМ!$B$39:$B$782,H$191)+'СЕТ СН'!$F$15</f>
        <v>176.2162314</v>
      </c>
      <c r="I203" s="36">
        <f>SUMIFS(СВЦЭМ!$E$39:$E$782,СВЦЭМ!$A$39:$A$782,$A203,СВЦЭМ!$B$39:$B$782,I$191)+'СЕТ СН'!$F$15</f>
        <v>169.95885446</v>
      </c>
      <c r="J203" s="36">
        <f>SUMIFS(СВЦЭМ!$E$39:$E$782,СВЦЭМ!$A$39:$A$782,$A203,СВЦЭМ!$B$39:$B$782,J$191)+'СЕТ СН'!$F$15</f>
        <v>159.02024997000001</v>
      </c>
      <c r="K203" s="36">
        <f>SUMIFS(СВЦЭМ!$E$39:$E$782,СВЦЭМ!$A$39:$A$782,$A203,СВЦЭМ!$B$39:$B$782,K$191)+'СЕТ СН'!$F$15</f>
        <v>149.6722326</v>
      </c>
      <c r="L203" s="36">
        <f>SUMIFS(СВЦЭМ!$E$39:$E$782,СВЦЭМ!$A$39:$A$782,$A203,СВЦЭМ!$B$39:$B$782,L$191)+'СЕТ СН'!$F$15</f>
        <v>143.76874416999999</v>
      </c>
      <c r="M203" s="36">
        <f>SUMIFS(СВЦЭМ!$E$39:$E$782,СВЦЭМ!$A$39:$A$782,$A203,СВЦЭМ!$B$39:$B$782,M$191)+'СЕТ СН'!$F$15</f>
        <v>140.42349138</v>
      </c>
      <c r="N203" s="36">
        <f>SUMIFS(СВЦЭМ!$E$39:$E$782,СВЦЭМ!$A$39:$A$782,$A203,СВЦЭМ!$B$39:$B$782,N$191)+'СЕТ СН'!$F$15</f>
        <v>139.28425154000001</v>
      </c>
      <c r="O203" s="36">
        <f>SUMIFS(СВЦЭМ!$E$39:$E$782,СВЦЭМ!$A$39:$A$782,$A203,СВЦЭМ!$B$39:$B$782,O$191)+'СЕТ СН'!$F$15</f>
        <v>141.01057333</v>
      </c>
      <c r="P203" s="36">
        <f>SUMIFS(СВЦЭМ!$E$39:$E$782,СВЦЭМ!$A$39:$A$782,$A203,СВЦЭМ!$B$39:$B$782,P$191)+'СЕТ СН'!$F$15</f>
        <v>141.88600002999999</v>
      </c>
      <c r="Q203" s="36">
        <f>SUMIFS(СВЦЭМ!$E$39:$E$782,СВЦЭМ!$A$39:$A$782,$A203,СВЦЭМ!$B$39:$B$782,Q$191)+'СЕТ СН'!$F$15</f>
        <v>141.63400999000001</v>
      </c>
      <c r="R203" s="36">
        <f>SUMIFS(СВЦЭМ!$E$39:$E$782,СВЦЭМ!$A$39:$A$782,$A203,СВЦЭМ!$B$39:$B$782,R$191)+'СЕТ СН'!$F$15</f>
        <v>141.05243063</v>
      </c>
      <c r="S203" s="36">
        <f>SUMIFS(СВЦЭМ!$E$39:$E$782,СВЦЭМ!$A$39:$A$782,$A203,СВЦЭМ!$B$39:$B$782,S$191)+'СЕТ СН'!$F$15</f>
        <v>137.04189251</v>
      </c>
      <c r="T203" s="36">
        <f>SUMIFS(СВЦЭМ!$E$39:$E$782,СВЦЭМ!$A$39:$A$782,$A203,СВЦЭМ!$B$39:$B$782,T$191)+'СЕТ СН'!$F$15</f>
        <v>140.60831317</v>
      </c>
      <c r="U203" s="36">
        <f>SUMIFS(СВЦЭМ!$E$39:$E$782,СВЦЭМ!$A$39:$A$782,$A203,СВЦЭМ!$B$39:$B$782,U$191)+'СЕТ СН'!$F$15</f>
        <v>140.79810979999999</v>
      </c>
      <c r="V203" s="36">
        <f>SUMIFS(СВЦЭМ!$E$39:$E$782,СВЦЭМ!$A$39:$A$782,$A203,СВЦЭМ!$B$39:$B$782,V$191)+'СЕТ СН'!$F$15</f>
        <v>142.00630737</v>
      </c>
      <c r="W203" s="36">
        <f>SUMIFS(СВЦЭМ!$E$39:$E$782,СВЦЭМ!$A$39:$A$782,$A203,СВЦЭМ!$B$39:$B$782,W$191)+'СЕТ СН'!$F$15</f>
        <v>142.07551925000001</v>
      </c>
      <c r="X203" s="36">
        <f>SUMIFS(СВЦЭМ!$E$39:$E$782,СВЦЭМ!$A$39:$A$782,$A203,СВЦЭМ!$B$39:$B$782,X$191)+'СЕТ СН'!$F$15</f>
        <v>148.17543354</v>
      </c>
      <c r="Y203" s="36">
        <f>SUMIFS(СВЦЭМ!$E$39:$E$782,СВЦЭМ!$A$39:$A$782,$A203,СВЦЭМ!$B$39:$B$782,Y$191)+'СЕТ СН'!$F$15</f>
        <v>155.64533713</v>
      </c>
    </row>
    <row r="204" spans="1:25" ht="15.75" x14ac:dyDescent="0.2">
      <c r="A204" s="35">
        <f t="shared" si="5"/>
        <v>45151</v>
      </c>
      <c r="B204" s="36">
        <f>SUMIFS(СВЦЭМ!$E$39:$E$782,СВЦЭМ!$A$39:$A$782,$A204,СВЦЭМ!$B$39:$B$782,B$191)+'СЕТ СН'!$F$15</f>
        <v>154.99703667</v>
      </c>
      <c r="C204" s="36">
        <f>SUMIFS(СВЦЭМ!$E$39:$E$782,СВЦЭМ!$A$39:$A$782,$A204,СВЦЭМ!$B$39:$B$782,C$191)+'СЕТ СН'!$F$15</f>
        <v>161.84074394000001</v>
      </c>
      <c r="D204" s="36">
        <f>SUMIFS(СВЦЭМ!$E$39:$E$782,СВЦЭМ!$A$39:$A$782,$A204,СВЦЭМ!$B$39:$B$782,D$191)+'СЕТ СН'!$F$15</f>
        <v>161.34596582</v>
      </c>
      <c r="E204" s="36">
        <f>SUMIFS(СВЦЭМ!$E$39:$E$782,СВЦЭМ!$A$39:$A$782,$A204,СВЦЭМ!$B$39:$B$782,E$191)+'СЕТ СН'!$F$15</f>
        <v>169.47882458000001</v>
      </c>
      <c r="F204" s="36">
        <f>SUMIFS(СВЦЭМ!$E$39:$E$782,СВЦЭМ!$A$39:$A$782,$A204,СВЦЭМ!$B$39:$B$782,F$191)+'СЕТ СН'!$F$15</f>
        <v>170.36169129000001</v>
      </c>
      <c r="G204" s="36">
        <f>SUMIFS(СВЦЭМ!$E$39:$E$782,СВЦЭМ!$A$39:$A$782,$A204,СВЦЭМ!$B$39:$B$782,G$191)+'СЕТ СН'!$F$15</f>
        <v>168.58077040000001</v>
      </c>
      <c r="H204" s="36">
        <f>SUMIFS(СВЦЭМ!$E$39:$E$782,СВЦЭМ!$A$39:$A$782,$A204,СВЦЭМ!$B$39:$B$782,H$191)+'СЕТ СН'!$F$15</f>
        <v>167.54542699999999</v>
      </c>
      <c r="I204" s="36">
        <f>SUMIFS(СВЦЭМ!$E$39:$E$782,СВЦЭМ!$A$39:$A$782,$A204,СВЦЭМ!$B$39:$B$782,I$191)+'СЕТ СН'!$F$15</f>
        <v>161.16691273999999</v>
      </c>
      <c r="J204" s="36">
        <f>SUMIFS(СВЦЭМ!$E$39:$E$782,СВЦЭМ!$A$39:$A$782,$A204,СВЦЭМ!$B$39:$B$782,J$191)+'СЕТ СН'!$F$15</f>
        <v>150.52546233000001</v>
      </c>
      <c r="K204" s="36">
        <f>SUMIFS(СВЦЭМ!$E$39:$E$782,СВЦЭМ!$A$39:$A$782,$A204,СВЦЭМ!$B$39:$B$782,K$191)+'СЕТ СН'!$F$15</f>
        <v>141.48117814</v>
      </c>
      <c r="L204" s="36">
        <f>SUMIFS(СВЦЭМ!$E$39:$E$782,СВЦЭМ!$A$39:$A$782,$A204,СВЦЭМ!$B$39:$B$782,L$191)+'СЕТ СН'!$F$15</f>
        <v>135.31476928999999</v>
      </c>
      <c r="M204" s="36">
        <f>SUMIFS(СВЦЭМ!$E$39:$E$782,СВЦЭМ!$A$39:$A$782,$A204,СВЦЭМ!$B$39:$B$782,M$191)+'СЕТ СН'!$F$15</f>
        <v>132.81197825000001</v>
      </c>
      <c r="N204" s="36">
        <f>SUMIFS(СВЦЭМ!$E$39:$E$782,СВЦЭМ!$A$39:$A$782,$A204,СВЦЭМ!$B$39:$B$782,N$191)+'СЕТ СН'!$F$15</f>
        <v>132.28409719999999</v>
      </c>
      <c r="O204" s="36">
        <f>SUMIFS(СВЦЭМ!$E$39:$E$782,СВЦЭМ!$A$39:$A$782,$A204,СВЦЭМ!$B$39:$B$782,O$191)+'СЕТ СН'!$F$15</f>
        <v>133.68573191999999</v>
      </c>
      <c r="P204" s="36">
        <f>SUMIFS(СВЦЭМ!$E$39:$E$782,СВЦЭМ!$A$39:$A$782,$A204,СВЦЭМ!$B$39:$B$782,P$191)+'СЕТ СН'!$F$15</f>
        <v>134.40196872999999</v>
      </c>
      <c r="Q204" s="36">
        <f>SUMIFS(СВЦЭМ!$E$39:$E$782,СВЦЭМ!$A$39:$A$782,$A204,СВЦЭМ!$B$39:$B$782,Q$191)+'СЕТ СН'!$F$15</f>
        <v>134.16921550000001</v>
      </c>
      <c r="R204" s="36">
        <f>SUMIFS(СВЦЭМ!$E$39:$E$782,СВЦЭМ!$A$39:$A$782,$A204,СВЦЭМ!$B$39:$B$782,R$191)+'СЕТ СН'!$F$15</f>
        <v>133.36899407999999</v>
      </c>
      <c r="S204" s="36">
        <f>SUMIFS(СВЦЭМ!$E$39:$E$782,СВЦЭМ!$A$39:$A$782,$A204,СВЦЭМ!$B$39:$B$782,S$191)+'СЕТ СН'!$F$15</f>
        <v>129.17192999</v>
      </c>
      <c r="T204" s="36">
        <f>SUMIFS(СВЦЭМ!$E$39:$E$782,СВЦЭМ!$A$39:$A$782,$A204,СВЦЭМ!$B$39:$B$782,T$191)+'СЕТ СН'!$F$15</f>
        <v>132.26625036999999</v>
      </c>
      <c r="U204" s="36">
        <f>SUMIFS(СВЦЭМ!$E$39:$E$782,СВЦЭМ!$A$39:$A$782,$A204,СВЦЭМ!$B$39:$B$782,U$191)+'СЕТ СН'!$F$15</f>
        <v>131.51360366</v>
      </c>
      <c r="V204" s="36">
        <f>SUMIFS(СВЦЭМ!$E$39:$E$782,СВЦЭМ!$A$39:$A$782,$A204,СВЦЭМ!$B$39:$B$782,V$191)+'СЕТ СН'!$F$15</f>
        <v>130.95243965</v>
      </c>
      <c r="W204" s="36">
        <f>SUMIFS(СВЦЭМ!$E$39:$E$782,СВЦЭМ!$A$39:$A$782,$A204,СВЦЭМ!$B$39:$B$782,W$191)+'СЕТ СН'!$F$15</f>
        <v>131.52974252000001</v>
      </c>
      <c r="X204" s="36">
        <f>SUMIFS(СВЦЭМ!$E$39:$E$782,СВЦЭМ!$A$39:$A$782,$A204,СВЦЭМ!$B$39:$B$782,X$191)+'СЕТ СН'!$F$15</f>
        <v>138.07217415</v>
      </c>
      <c r="Y204" s="36">
        <f>SUMIFS(СВЦЭМ!$E$39:$E$782,СВЦЭМ!$A$39:$A$782,$A204,СВЦЭМ!$B$39:$B$782,Y$191)+'СЕТ СН'!$F$15</f>
        <v>146.42404378000001</v>
      </c>
    </row>
    <row r="205" spans="1:25" ht="15.75" x14ac:dyDescent="0.2">
      <c r="A205" s="35">
        <f t="shared" si="5"/>
        <v>45152</v>
      </c>
      <c r="B205" s="36">
        <f>SUMIFS(СВЦЭМ!$E$39:$E$782,СВЦЭМ!$A$39:$A$782,$A205,СВЦЭМ!$B$39:$B$782,B$191)+'СЕТ СН'!$F$15</f>
        <v>163.54971452000001</v>
      </c>
      <c r="C205" s="36">
        <f>SUMIFS(СВЦЭМ!$E$39:$E$782,СВЦЭМ!$A$39:$A$782,$A205,СВЦЭМ!$B$39:$B$782,C$191)+'СЕТ СН'!$F$15</f>
        <v>173.60340757</v>
      </c>
      <c r="D205" s="36">
        <f>SUMIFS(СВЦЭМ!$E$39:$E$782,СВЦЭМ!$A$39:$A$782,$A205,СВЦЭМ!$B$39:$B$782,D$191)+'СЕТ СН'!$F$15</f>
        <v>174.19504071</v>
      </c>
      <c r="E205" s="36">
        <f>SUMIFS(СВЦЭМ!$E$39:$E$782,СВЦЭМ!$A$39:$A$782,$A205,СВЦЭМ!$B$39:$B$782,E$191)+'СЕТ СН'!$F$15</f>
        <v>181.39495930000001</v>
      </c>
      <c r="F205" s="36">
        <f>SUMIFS(СВЦЭМ!$E$39:$E$782,СВЦЭМ!$A$39:$A$782,$A205,СВЦЭМ!$B$39:$B$782,F$191)+'СЕТ СН'!$F$15</f>
        <v>182.30705814999999</v>
      </c>
      <c r="G205" s="36">
        <f>SUMIFS(СВЦЭМ!$E$39:$E$782,СВЦЭМ!$A$39:$A$782,$A205,СВЦЭМ!$B$39:$B$782,G$191)+'СЕТ СН'!$F$15</f>
        <v>181.41517356</v>
      </c>
      <c r="H205" s="36">
        <f>SUMIFS(СВЦЭМ!$E$39:$E$782,СВЦЭМ!$A$39:$A$782,$A205,СВЦЭМ!$B$39:$B$782,H$191)+'СЕТ СН'!$F$15</f>
        <v>177.82507444000001</v>
      </c>
      <c r="I205" s="36">
        <f>SUMIFS(СВЦЭМ!$E$39:$E$782,СВЦЭМ!$A$39:$A$782,$A205,СВЦЭМ!$B$39:$B$782,I$191)+'СЕТ СН'!$F$15</f>
        <v>163.46956026000001</v>
      </c>
      <c r="J205" s="36">
        <f>SUMIFS(СВЦЭМ!$E$39:$E$782,СВЦЭМ!$A$39:$A$782,$A205,СВЦЭМ!$B$39:$B$782,J$191)+'СЕТ СН'!$F$15</f>
        <v>149.53256639</v>
      </c>
      <c r="K205" s="36">
        <f>SUMIFS(СВЦЭМ!$E$39:$E$782,СВЦЭМ!$A$39:$A$782,$A205,СВЦЭМ!$B$39:$B$782,K$191)+'СЕТ СН'!$F$15</f>
        <v>142.49447749000001</v>
      </c>
      <c r="L205" s="36">
        <f>SUMIFS(СВЦЭМ!$E$39:$E$782,СВЦЭМ!$A$39:$A$782,$A205,СВЦЭМ!$B$39:$B$782,L$191)+'СЕТ СН'!$F$15</f>
        <v>139.04247466999999</v>
      </c>
      <c r="M205" s="36">
        <f>SUMIFS(СВЦЭМ!$E$39:$E$782,СВЦЭМ!$A$39:$A$782,$A205,СВЦЭМ!$B$39:$B$782,M$191)+'СЕТ СН'!$F$15</f>
        <v>138.76326845</v>
      </c>
      <c r="N205" s="36">
        <f>SUMIFS(СВЦЭМ!$E$39:$E$782,СВЦЭМ!$A$39:$A$782,$A205,СВЦЭМ!$B$39:$B$782,N$191)+'СЕТ СН'!$F$15</f>
        <v>144.61587706</v>
      </c>
      <c r="O205" s="36">
        <f>SUMIFS(СВЦЭМ!$E$39:$E$782,СВЦЭМ!$A$39:$A$782,$A205,СВЦЭМ!$B$39:$B$782,O$191)+'СЕТ СН'!$F$15</f>
        <v>148.52425835</v>
      </c>
      <c r="P205" s="36">
        <f>SUMIFS(СВЦЭМ!$E$39:$E$782,СВЦЭМ!$A$39:$A$782,$A205,СВЦЭМ!$B$39:$B$782,P$191)+'СЕТ СН'!$F$15</f>
        <v>148.56554556</v>
      </c>
      <c r="Q205" s="36">
        <f>SUMIFS(СВЦЭМ!$E$39:$E$782,СВЦЭМ!$A$39:$A$782,$A205,СВЦЭМ!$B$39:$B$782,Q$191)+'СЕТ СН'!$F$15</f>
        <v>149.89242227</v>
      </c>
      <c r="R205" s="36">
        <f>SUMIFS(СВЦЭМ!$E$39:$E$782,СВЦЭМ!$A$39:$A$782,$A205,СВЦЭМ!$B$39:$B$782,R$191)+'СЕТ СН'!$F$15</f>
        <v>149.73173346999999</v>
      </c>
      <c r="S205" s="36">
        <f>SUMIFS(СВЦЭМ!$E$39:$E$782,СВЦЭМ!$A$39:$A$782,$A205,СВЦЭМ!$B$39:$B$782,S$191)+'СЕТ СН'!$F$15</f>
        <v>146.10193097000001</v>
      </c>
      <c r="T205" s="36">
        <f>SUMIFS(СВЦЭМ!$E$39:$E$782,СВЦЭМ!$A$39:$A$782,$A205,СВЦЭМ!$B$39:$B$782,T$191)+'СЕТ СН'!$F$15</f>
        <v>148.67396930999999</v>
      </c>
      <c r="U205" s="36">
        <f>SUMIFS(СВЦЭМ!$E$39:$E$782,СВЦЭМ!$A$39:$A$782,$A205,СВЦЭМ!$B$39:$B$782,U$191)+'СЕТ СН'!$F$15</f>
        <v>149.03023192000001</v>
      </c>
      <c r="V205" s="36">
        <f>SUMIFS(СВЦЭМ!$E$39:$E$782,СВЦЭМ!$A$39:$A$782,$A205,СВЦЭМ!$B$39:$B$782,V$191)+'СЕТ СН'!$F$15</f>
        <v>148.88513846000001</v>
      </c>
      <c r="W205" s="36">
        <f>SUMIFS(СВЦЭМ!$E$39:$E$782,СВЦЭМ!$A$39:$A$782,$A205,СВЦЭМ!$B$39:$B$782,W$191)+'СЕТ СН'!$F$15</f>
        <v>148.25098499999999</v>
      </c>
      <c r="X205" s="36">
        <f>SUMIFS(СВЦЭМ!$E$39:$E$782,СВЦЭМ!$A$39:$A$782,$A205,СВЦЭМ!$B$39:$B$782,X$191)+'СЕТ СН'!$F$15</f>
        <v>155.71150184000001</v>
      </c>
      <c r="Y205" s="36">
        <f>SUMIFS(СВЦЭМ!$E$39:$E$782,СВЦЭМ!$A$39:$A$782,$A205,СВЦЭМ!$B$39:$B$782,Y$191)+'СЕТ СН'!$F$15</f>
        <v>165.67785036999999</v>
      </c>
    </row>
    <row r="206" spans="1:25" ht="15.75" x14ac:dyDescent="0.2">
      <c r="A206" s="35">
        <f t="shared" si="5"/>
        <v>45153</v>
      </c>
      <c r="B206" s="36">
        <f>SUMIFS(СВЦЭМ!$E$39:$E$782,СВЦЭМ!$A$39:$A$782,$A206,СВЦЭМ!$B$39:$B$782,B$191)+'СЕТ СН'!$F$15</f>
        <v>168.47197174999999</v>
      </c>
      <c r="C206" s="36">
        <f>SUMIFS(СВЦЭМ!$E$39:$E$782,СВЦЭМ!$A$39:$A$782,$A206,СВЦЭМ!$B$39:$B$782,C$191)+'СЕТ СН'!$F$15</f>
        <v>178.37115324999999</v>
      </c>
      <c r="D206" s="36">
        <f>SUMIFS(СВЦЭМ!$E$39:$E$782,СВЦЭМ!$A$39:$A$782,$A206,СВЦЭМ!$B$39:$B$782,D$191)+'СЕТ СН'!$F$15</f>
        <v>187.95561694</v>
      </c>
      <c r="E206" s="36">
        <f>SUMIFS(СВЦЭМ!$E$39:$E$782,СВЦЭМ!$A$39:$A$782,$A206,СВЦЭМ!$B$39:$B$782,E$191)+'СЕТ СН'!$F$15</f>
        <v>194.39045647</v>
      </c>
      <c r="F206" s="36">
        <f>SUMIFS(СВЦЭМ!$E$39:$E$782,СВЦЭМ!$A$39:$A$782,$A206,СВЦЭМ!$B$39:$B$782,F$191)+'СЕТ СН'!$F$15</f>
        <v>196.28238646</v>
      </c>
      <c r="G206" s="36">
        <f>SUMIFS(СВЦЭМ!$E$39:$E$782,СВЦЭМ!$A$39:$A$782,$A206,СВЦЭМ!$B$39:$B$782,G$191)+'СЕТ СН'!$F$15</f>
        <v>195.60984331</v>
      </c>
      <c r="H206" s="36">
        <f>SUMIFS(СВЦЭМ!$E$39:$E$782,СВЦЭМ!$A$39:$A$782,$A206,СВЦЭМ!$B$39:$B$782,H$191)+'СЕТ СН'!$F$15</f>
        <v>185.97731938999999</v>
      </c>
      <c r="I206" s="36">
        <f>SUMIFS(СВЦЭМ!$E$39:$E$782,СВЦЭМ!$A$39:$A$782,$A206,СВЦЭМ!$B$39:$B$782,I$191)+'СЕТ СН'!$F$15</f>
        <v>174.56490122</v>
      </c>
      <c r="J206" s="36">
        <f>SUMIFS(СВЦЭМ!$E$39:$E$782,СВЦЭМ!$A$39:$A$782,$A206,СВЦЭМ!$B$39:$B$782,J$191)+'СЕТ СН'!$F$15</f>
        <v>163.85176817000001</v>
      </c>
      <c r="K206" s="36">
        <f>SUMIFS(СВЦЭМ!$E$39:$E$782,СВЦЭМ!$A$39:$A$782,$A206,СВЦЭМ!$B$39:$B$782,K$191)+'СЕТ СН'!$F$15</f>
        <v>154.45399782999999</v>
      </c>
      <c r="L206" s="36">
        <f>SUMIFS(СВЦЭМ!$E$39:$E$782,СВЦЭМ!$A$39:$A$782,$A206,СВЦЭМ!$B$39:$B$782,L$191)+'СЕТ СН'!$F$15</f>
        <v>152.99155404999999</v>
      </c>
      <c r="M206" s="36">
        <f>SUMIFS(СВЦЭМ!$E$39:$E$782,СВЦЭМ!$A$39:$A$782,$A206,СВЦЭМ!$B$39:$B$782,M$191)+'СЕТ СН'!$F$15</f>
        <v>151.93273065</v>
      </c>
      <c r="N206" s="36">
        <f>SUMIFS(СВЦЭМ!$E$39:$E$782,СВЦЭМ!$A$39:$A$782,$A206,СВЦЭМ!$B$39:$B$782,N$191)+'СЕТ СН'!$F$15</f>
        <v>151.28725571999999</v>
      </c>
      <c r="O206" s="36">
        <f>SUMIFS(СВЦЭМ!$E$39:$E$782,СВЦЭМ!$A$39:$A$782,$A206,СВЦЭМ!$B$39:$B$782,O$191)+'СЕТ СН'!$F$15</f>
        <v>149.86763299</v>
      </c>
      <c r="P206" s="36">
        <f>SUMIFS(СВЦЭМ!$E$39:$E$782,СВЦЭМ!$A$39:$A$782,$A206,СВЦЭМ!$B$39:$B$782,P$191)+'СЕТ СН'!$F$15</f>
        <v>149.95998978</v>
      </c>
      <c r="Q206" s="36">
        <f>SUMIFS(СВЦЭМ!$E$39:$E$782,СВЦЭМ!$A$39:$A$782,$A206,СВЦЭМ!$B$39:$B$782,Q$191)+'СЕТ СН'!$F$15</f>
        <v>149.96826618</v>
      </c>
      <c r="R206" s="36">
        <f>SUMIFS(СВЦЭМ!$E$39:$E$782,СВЦЭМ!$A$39:$A$782,$A206,СВЦЭМ!$B$39:$B$782,R$191)+'СЕТ СН'!$F$15</f>
        <v>145.40105333</v>
      </c>
      <c r="S206" s="36">
        <f>SUMIFS(СВЦЭМ!$E$39:$E$782,СВЦЭМ!$A$39:$A$782,$A206,СВЦЭМ!$B$39:$B$782,S$191)+'СЕТ СН'!$F$15</f>
        <v>145.18169391000001</v>
      </c>
      <c r="T206" s="36">
        <f>SUMIFS(СВЦЭМ!$E$39:$E$782,СВЦЭМ!$A$39:$A$782,$A206,СВЦЭМ!$B$39:$B$782,T$191)+'СЕТ СН'!$F$15</f>
        <v>149.70647464999999</v>
      </c>
      <c r="U206" s="36">
        <f>SUMIFS(СВЦЭМ!$E$39:$E$782,СВЦЭМ!$A$39:$A$782,$A206,СВЦЭМ!$B$39:$B$782,U$191)+'СЕТ СН'!$F$15</f>
        <v>148.75646237999999</v>
      </c>
      <c r="V206" s="36">
        <f>SUMIFS(СВЦЭМ!$E$39:$E$782,СВЦЭМ!$A$39:$A$782,$A206,СВЦЭМ!$B$39:$B$782,V$191)+'СЕТ СН'!$F$15</f>
        <v>148.75048988</v>
      </c>
      <c r="W206" s="36">
        <f>SUMIFS(СВЦЭМ!$E$39:$E$782,СВЦЭМ!$A$39:$A$782,$A206,СВЦЭМ!$B$39:$B$782,W$191)+'СЕТ СН'!$F$15</f>
        <v>148.69325461</v>
      </c>
      <c r="X206" s="36">
        <f>SUMIFS(СВЦЭМ!$E$39:$E$782,СВЦЭМ!$A$39:$A$782,$A206,СВЦЭМ!$B$39:$B$782,X$191)+'СЕТ СН'!$F$15</f>
        <v>157.86994329000001</v>
      </c>
      <c r="Y206" s="36">
        <f>SUMIFS(СВЦЭМ!$E$39:$E$782,СВЦЭМ!$A$39:$A$782,$A206,СВЦЭМ!$B$39:$B$782,Y$191)+'СЕТ СН'!$F$15</f>
        <v>166.00260946</v>
      </c>
    </row>
    <row r="207" spans="1:25" ht="15.75" x14ac:dyDescent="0.2">
      <c r="A207" s="35">
        <f t="shared" si="5"/>
        <v>45154</v>
      </c>
      <c r="B207" s="36">
        <f>SUMIFS(СВЦЭМ!$E$39:$E$782,СВЦЭМ!$A$39:$A$782,$A207,СВЦЭМ!$B$39:$B$782,B$191)+'СЕТ СН'!$F$15</f>
        <v>178.41242156999999</v>
      </c>
      <c r="C207" s="36">
        <f>SUMIFS(СВЦЭМ!$E$39:$E$782,СВЦЭМ!$A$39:$A$782,$A207,СВЦЭМ!$B$39:$B$782,C$191)+'СЕТ СН'!$F$15</f>
        <v>183.25526411000001</v>
      </c>
      <c r="D207" s="36">
        <f>SUMIFS(СВЦЭМ!$E$39:$E$782,СВЦЭМ!$A$39:$A$782,$A207,СВЦЭМ!$B$39:$B$782,D$191)+'СЕТ СН'!$F$15</f>
        <v>186.73863234000001</v>
      </c>
      <c r="E207" s="36">
        <f>SUMIFS(СВЦЭМ!$E$39:$E$782,СВЦЭМ!$A$39:$A$782,$A207,СВЦЭМ!$B$39:$B$782,E$191)+'СЕТ СН'!$F$15</f>
        <v>188.73025963000001</v>
      </c>
      <c r="F207" s="36">
        <f>SUMIFS(СВЦЭМ!$E$39:$E$782,СВЦЭМ!$A$39:$A$782,$A207,СВЦЭМ!$B$39:$B$782,F$191)+'СЕТ СН'!$F$15</f>
        <v>191.71408024999999</v>
      </c>
      <c r="G207" s="36">
        <f>SUMIFS(СВЦЭМ!$E$39:$E$782,СВЦЭМ!$A$39:$A$782,$A207,СВЦЭМ!$B$39:$B$782,G$191)+'СЕТ СН'!$F$15</f>
        <v>188.74129091</v>
      </c>
      <c r="H207" s="36">
        <f>SUMIFS(СВЦЭМ!$E$39:$E$782,СВЦЭМ!$A$39:$A$782,$A207,СВЦЭМ!$B$39:$B$782,H$191)+'СЕТ СН'!$F$15</f>
        <v>186.28135717000001</v>
      </c>
      <c r="I207" s="36">
        <f>SUMIFS(СВЦЭМ!$E$39:$E$782,СВЦЭМ!$A$39:$A$782,$A207,СВЦЭМ!$B$39:$B$782,I$191)+'СЕТ СН'!$F$15</f>
        <v>174.74573242</v>
      </c>
      <c r="J207" s="36">
        <f>SUMIFS(СВЦЭМ!$E$39:$E$782,СВЦЭМ!$A$39:$A$782,$A207,СВЦЭМ!$B$39:$B$782,J$191)+'СЕТ СН'!$F$15</f>
        <v>167.44350359000001</v>
      </c>
      <c r="K207" s="36">
        <f>SUMIFS(СВЦЭМ!$E$39:$E$782,СВЦЭМ!$A$39:$A$782,$A207,СВЦЭМ!$B$39:$B$782,K$191)+'СЕТ СН'!$F$15</f>
        <v>160.17740061000001</v>
      </c>
      <c r="L207" s="36">
        <f>SUMIFS(СВЦЭМ!$E$39:$E$782,СВЦЭМ!$A$39:$A$782,$A207,СВЦЭМ!$B$39:$B$782,L$191)+'СЕТ СН'!$F$15</f>
        <v>156.51278424</v>
      </c>
      <c r="M207" s="36">
        <f>SUMIFS(СВЦЭМ!$E$39:$E$782,СВЦЭМ!$A$39:$A$782,$A207,СВЦЭМ!$B$39:$B$782,M$191)+'СЕТ СН'!$F$15</f>
        <v>154.09660079</v>
      </c>
      <c r="N207" s="36">
        <f>SUMIFS(СВЦЭМ!$E$39:$E$782,СВЦЭМ!$A$39:$A$782,$A207,СВЦЭМ!$B$39:$B$782,N$191)+'СЕТ СН'!$F$15</f>
        <v>155.11708727999999</v>
      </c>
      <c r="O207" s="36">
        <f>SUMIFS(СВЦЭМ!$E$39:$E$782,СВЦЭМ!$A$39:$A$782,$A207,СВЦЭМ!$B$39:$B$782,O$191)+'СЕТ СН'!$F$15</f>
        <v>155.650474</v>
      </c>
      <c r="P207" s="36">
        <f>SUMIFS(СВЦЭМ!$E$39:$E$782,СВЦЭМ!$A$39:$A$782,$A207,СВЦЭМ!$B$39:$B$782,P$191)+'СЕТ СН'!$F$15</f>
        <v>153.66537307999999</v>
      </c>
      <c r="Q207" s="36">
        <f>SUMIFS(СВЦЭМ!$E$39:$E$782,СВЦЭМ!$A$39:$A$782,$A207,СВЦЭМ!$B$39:$B$782,Q$191)+'СЕТ СН'!$F$15</f>
        <v>154.74103008</v>
      </c>
      <c r="R207" s="36">
        <f>SUMIFS(СВЦЭМ!$E$39:$E$782,СВЦЭМ!$A$39:$A$782,$A207,СВЦЭМ!$B$39:$B$782,R$191)+'СЕТ СН'!$F$15</f>
        <v>149.89231427999999</v>
      </c>
      <c r="S207" s="36">
        <f>SUMIFS(СВЦЭМ!$E$39:$E$782,СВЦЭМ!$A$39:$A$782,$A207,СВЦЭМ!$B$39:$B$782,S$191)+'СЕТ СН'!$F$15</f>
        <v>148.81615425999999</v>
      </c>
      <c r="T207" s="36">
        <f>SUMIFS(СВЦЭМ!$E$39:$E$782,СВЦЭМ!$A$39:$A$782,$A207,СВЦЭМ!$B$39:$B$782,T$191)+'СЕТ СН'!$F$15</f>
        <v>152.52503364</v>
      </c>
      <c r="U207" s="36">
        <f>SUMIFS(СВЦЭМ!$E$39:$E$782,СВЦЭМ!$A$39:$A$782,$A207,СВЦЭМ!$B$39:$B$782,U$191)+'СЕТ СН'!$F$15</f>
        <v>152.37580147</v>
      </c>
      <c r="V207" s="36">
        <f>SUMIFS(СВЦЭМ!$E$39:$E$782,СВЦЭМ!$A$39:$A$782,$A207,СВЦЭМ!$B$39:$B$782,V$191)+'СЕТ СН'!$F$15</f>
        <v>152.63904120000001</v>
      </c>
      <c r="W207" s="36">
        <f>SUMIFS(СВЦЭМ!$E$39:$E$782,СВЦЭМ!$A$39:$A$782,$A207,СВЦЭМ!$B$39:$B$782,W$191)+'СЕТ СН'!$F$15</f>
        <v>152.28452449</v>
      </c>
      <c r="X207" s="36">
        <f>SUMIFS(СВЦЭМ!$E$39:$E$782,СВЦЭМ!$A$39:$A$782,$A207,СВЦЭМ!$B$39:$B$782,X$191)+'СЕТ СН'!$F$15</f>
        <v>158.86579348999999</v>
      </c>
      <c r="Y207" s="36">
        <f>SUMIFS(СВЦЭМ!$E$39:$E$782,СВЦЭМ!$A$39:$A$782,$A207,СВЦЭМ!$B$39:$B$782,Y$191)+'СЕТ СН'!$F$15</f>
        <v>169.26376003999999</v>
      </c>
    </row>
    <row r="208" spans="1:25" ht="15.75" x14ac:dyDescent="0.2">
      <c r="A208" s="35">
        <f t="shared" si="5"/>
        <v>45155</v>
      </c>
      <c r="B208" s="36">
        <f>SUMIFS(СВЦЭМ!$E$39:$E$782,СВЦЭМ!$A$39:$A$782,$A208,СВЦЭМ!$B$39:$B$782,B$191)+'СЕТ СН'!$F$15</f>
        <v>163.80293137000001</v>
      </c>
      <c r="C208" s="36">
        <f>SUMIFS(СВЦЭМ!$E$39:$E$782,СВЦЭМ!$A$39:$A$782,$A208,СВЦЭМ!$B$39:$B$782,C$191)+'СЕТ СН'!$F$15</f>
        <v>171.32153281000001</v>
      </c>
      <c r="D208" s="36">
        <f>SUMIFS(СВЦЭМ!$E$39:$E$782,СВЦЭМ!$A$39:$A$782,$A208,СВЦЭМ!$B$39:$B$782,D$191)+'СЕТ СН'!$F$15</f>
        <v>173.39156262</v>
      </c>
      <c r="E208" s="36">
        <f>SUMIFS(СВЦЭМ!$E$39:$E$782,СВЦЭМ!$A$39:$A$782,$A208,СВЦЭМ!$B$39:$B$782,E$191)+'СЕТ СН'!$F$15</f>
        <v>173.71171654</v>
      </c>
      <c r="F208" s="36">
        <f>SUMIFS(СВЦЭМ!$E$39:$E$782,СВЦЭМ!$A$39:$A$782,$A208,СВЦЭМ!$B$39:$B$782,F$191)+'СЕТ СН'!$F$15</f>
        <v>175.87927590000001</v>
      </c>
      <c r="G208" s="36">
        <f>SUMIFS(СВЦЭМ!$E$39:$E$782,СВЦЭМ!$A$39:$A$782,$A208,СВЦЭМ!$B$39:$B$782,G$191)+'СЕТ СН'!$F$15</f>
        <v>174.71366671000001</v>
      </c>
      <c r="H208" s="36">
        <f>SUMIFS(СВЦЭМ!$E$39:$E$782,СВЦЭМ!$A$39:$A$782,$A208,СВЦЭМ!$B$39:$B$782,H$191)+'СЕТ СН'!$F$15</f>
        <v>166.83974051000001</v>
      </c>
      <c r="I208" s="36">
        <f>SUMIFS(СВЦЭМ!$E$39:$E$782,СВЦЭМ!$A$39:$A$782,$A208,СВЦЭМ!$B$39:$B$782,I$191)+'СЕТ СН'!$F$15</f>
        <v>158.55521411000001</v>
      </c>
      <c r="J208" s="36">
        <f>SUMIFS(СВЦЭМ!$E$39:$E$782,СВЦЭМ!$A$39:$A$782,$A208,СВЦЭМ!$B$39:$B$782,J$191)+'СЕТ СН'!$F$15</f>
        <v>147.99086392999999</v>
      </c>
      <c r="K208" s="36">
        <f>SUMIFS(СВЦЭМ!$E$39:$E$782,СВЦЭМ!$A$39:$A$782,$A208,СВЦЭМ!$B$39:$B$782,K$191)+'СЕТ СН'!$F$15</f>
        <v>142.43404495999999</v>
      </c>
      <c r="L208" s="36">
        <f>SUMIFS(СВЦЭМ!$E$39:$E$782,СВЦЭМ!$A$39:$A$782,$A208,СВЦЭМ!$B$39:$B$782,L$191)+'СЕТ СН'!$F$15</f>
        <v>138.67316202000001</v>
      </c>
      <c r="M208" s="36">
        <f>SUMIFS(СВЦЭМ!$E$39:$E$782,СВЦЭМ!$A$39:$A$782,$A208,СВЦЭМ!$B$39:$B$782,M$191)+'СЕТ СН'!$F$15</f>
        <v>135.72591388999999</v>
      </c>
      <c r="N208" s="36">
        <f>SUMIFS(СВЦЭМ!$E$39:$E$782,СВЦЭМ!$A$39:$A$782,$A208,СВЦЭМ!$B$39:$B$782,N$191)+'СЕТ СН'!$F$15</f>
        <v>138.38732390000001</v>
      </c>
      <c r="O208" s="36">
        <f>SUMIFS(СВЦЭМ!$E$39:$E$782,СВЦЭМ!$A$39:$A$782,$A208,СВЦЭМ!$B$39:$B$782,O$191)+'СЕТ СН'!$F$15</f>
        <v>138.15018348999999</v>
      </c>
      <c r="P208" s="36">
        <f>SUMIFS(СВЦЭМ!$E$39:$E$782,СВЦЭМ!$A$39:$A$782,$A208,СВЦЭМ!$B$39:$B$782,P$191)+'СЕТ СН'!$F$15</f>
        <v>138.05933207999999</v>
      </c>
      <c r="Q208" s="36">
        <f>SUMIFS(СВЦЭМ!$E$39:$E$782,СВЦЭМ!$A$39:$A$782,$A208,СВЦЭМ!$B$39:$B$782,Q$191)+'СЕТ СН'!$F$15</f>
        <v>139.77250050000001</v>
      </c>
      <c r="R208" s="36">
        <f>SUMIFS(СВЦЭМ!$E$39:$E$782,СВЦЭМ!$A$39:$A$782,$A208,СВЦЭМ!$B$39:$B$782,R$191)+'СЕТ СН'!$F$15</f>
        <v>135.76600821</v>
      </c>
      <c r="S208" s="36">
        <f>SUMIFS(СВЦЭМ!$E$39:$E$782,СВЦЭМ!$A$39:$A$782,$A208,СВЦЭМ!$B$39:$B$782,S$191)+'СЕТ СН'!$F$15</f>
        <v>135.65929027999999</v>
      </c>
      <c r="T208" s="36">
        <f>SUMIFS(СВЦЭМ!$E$39:$E$782,СВЦЭМ!$A$39:$A$782,$A208,СВЦЭМ!$B$39:$B$782,T$191)+'СЕТ СН'!$F$15</f>
        <v>139.04995344</v>
      </c>
      <c r="U208" s="36">
        <f>SUMIFS(СВЦЭМ!$E$39:$E$782,СВЦЭМ!$A$39:$A$782,$A208,СВЦЭМ!$B$39:$B$782,U$191)+'СЕТ СН'!$F$15</f>
        <v>139.70182167999999</v>
      </c>
      <c r="V208" s="36">
        <f>SUMIFS(СВЦЭМ!$E$39:$E$782,СВЦЭМ!$A$39:$A$782,$A208,СВЦЭМ!$B$39:$B$782,V$191)+'СЕТ СН'!$F$15</f>
        <v>140.324286</v>
      </c>
      <c r="W208" s="36">
        <f>SUMIFS(СВЦЭМ!$E$39:$E$782,СВЦЭМ!$A$39:$A$782,$A208,СВЦЭМ!$B$39:$B$782,W$191)+'СЕТ СН'!$F$15</f>
        <v>139.5578409</v>
      </c>
      <c r="X208" s="36">
        <f>SUMIFS(СВЦЭМ!$E$39:$E$782,СВЦЭМ!$A$39:$A$782,$A208,СВЦЭМ!$B$39:$B$782,X$191)+'СЕТ СН'!$F$15</f>
        <v>145.37971730999999</v>
      </c>
      <c r="Y208" s="36">
        <f>SUMIFS(СВЦЭМ!$E$39:$E$782,СВЦЭМ!$A$39:$A$782,$A208,СВЦЭМ!$B$39:$B$782,Y$191)+'СЕТ СН'!$F$15</f>
        <v>155.35605522</v>
      </c>
    </row>
    <row r="209" spans="1:25" ht="15.75" x14ac:dyDescent="0.2">
      <c r="A209" s="35">
        <f t="shared" si="5"/>
        <v>45156</v>
      </c>
      <c r="B209" s="36">
        <f>SUMIFS(СВЦЭМ!$E$39:$E$782,СВЦЭМ!$A$39:$A$782,$A209,СВЦЭМ!$B$39:$B$782,B$191)+'СЕТ СН'!$F$15</f>
        <v>166.91795930999999</v>
      </c>
      <c r="C209" s="36">
        <f>SUMIFS(СВЦЭМ!$E$39:$E$782,СВЦЭМ!$A$39:$A$782,$A209,СВЦЭМ!$B$39:$B$782,C$191)+'СЕТ СН'!$F$15</f>
        <v>176.35343472</v>
      </c>
      <c r="D209" s="36">
        <f>SUMIFS(СВЦЭМ!$E$39:$E$782,СВЦЭМ!$A$39:$A$782,$A209,СВЦЭМ!$B$39:$B$782,D$191)+'СЕТ СН'!$F$15</f>
        <v>178.63651841000001</v>
      </c>
      <c r="E209" s="36">
        <f>SUMIFS(СВЦЭМ!$E$39:$E$782,СВЦЭМ!$A$39:$A$782,$A209,СВЦЭМ!$B$39:$B$782,E$191)+'СЕТ СН'!$F$15</f>
        <v>180.95052842999999</v>
      </c>
      <c r="F209" s="36">
        <f>SUMIFS(СВЦЭМ!$E$39:$E$782,СВЦЭМ!$A$39:$A$782,$A209,СВЦЭМ!$B$39:$B$782,F$191)+'СЕТ СН'!$F$15</f>
        <v>185.81188804999999</v>
      </c>
      <c r="G209" s="36">
        <f>SUMIFS(СВЦЭМ!$E$39:$E$782,СВЦЭМ!$A$39:$A$782,$A209,СВЦЭМ!$B$39:$B$782,G$191)+'СЕТ СН'!$F$15</f>
        <v>183.73169021999999</v>
      </c>
      <c r="H209" s="36">
        <f>SUMIFS(СВЦЭМ!$E$39:$E$782,СВЦЭМ!$A$39:$A$782,$A209,СВЦЭМ!$B$39:$B$782,H$191)+'СЕТ СН'!$F$15</f>
        <v>177.30635312000001</v>
      </c>
      <c r="I209" s="36">
        <f>SUMIFS(СВЦЭМ!$E$39:$E$782,СВЦЭМ!$A$39:$A$782,$A209,СВЦЭМ!$B$39:$B$782,I$191)+'СЕТ СН'!$F$15</f>
        <v>165.81933509999999</v>
      </c>
      <c r="J209" s="36">
        <f>SUMIFS(СВЦЭМ!$E$39:$E$782,СВЦЭМ!$A$39:$A$782,$A209,СВЦЭМ!$B$39:$B$782,J$191)+'СЕТ СН'!$F$15</f>
        <v>154.24364231999999</v>
      </c>
      <c r="K209" s="36">
        <f>SUMIFS(СВЦЭМ!$E$39:$E$782,СВЦЭМ!$A$39:$A$782,$A209,СВЦЭМ!$B$39:$B$782,K$191)+'СЕТ СН'!$F$15</f>
        <v>147.27096003</v>
      </c>
      <c r="L209" s="36">
        <f>SUMIFS(СВЦЭМ!$E$39:$E$782,СВЦЭМ!$A$39:$A$782,$A209,СВЦЭМ!$B$39:$B$782,L$191)+'СЕТ СН'!$F$15</f>
        <v>142.84273582</v>
      </c>
      <c r="M209" s="36">
        <f>SUMIFS(СВЦЭМ!$E$39:$E$782,СВЦЭМ!$A$39:$A$782,$A209,СВЦЭМ!$B$39:$B$782,M$191)+'СЕТ СН'!$F$15</f>
        <v>139.74960307000001</v>
      </c>
      <c r="N209" s="36">
        <f>SUMIFS(СВЦЭМ!$E$39:$E$782,СВЦЭМ!$A$39:$A$782,$A209,СВЦЭМ!$B$39:$B$782,N$191)+'СЕТ СН'!$F$15</f>
        <v>140.3467066</v>
      </c>
      <c r="O209" s="36">
        <f>SUMIFS(СВЦЭМ!$E$39:$E$782,СВЦЭМ!$A$39:$A$782,$A209,СВЦЭМ!$B$39:$B$782,O$191)+'СЕТ СН'!$F$15</f>
        <v>139.91088730000001</v>
      </c>
      <c r="P209" s="36">
        <f>SUMIFS(СВЦЭМ!$E$39:$E$782,СВЦЭМ!$A$39:$A$782,$A209,СВЦЭМ!$B$39:$B$782,P$191)+'СЕТ СН'!$F$15</f>
        <v>139.5740667</v>
      </c>
      <c r="Q209" s="36">
        <f>SUMIFS(СВЦЭМ!$E$39:$E$782,СВЦЭМ!$A$39:$A$782,$A209,СВЦЭМ!$B$39:$B$782,Q$191)+'СЕТ СН'!$F$15</f>
        <v>139.81313130000001</v>
      </c>
      <c r="R209" s="36">
        <f>SUMIFS(СВЦЭМ!$E$39:$E$782,СВЦЭМ!$A$39:$A$782,$A209,СВЦЭМ!$B$39:$B$782,R$191)+'СЕТ СН'!$F$15</f>
        <v>138.59914413999999</v>
      </c>
      <c r="S209" s="36">
        <f>SUMIFS(СВЦЭМ!$E$39:$E$782,СВЦЭМ!$A$39:$A$782,$A209,СВЦЭМ!$B$39:$B$782,S$191)+'СЕТ СН'!$F$15</f>
        <v>137.50027331999999</v>
      </c>
      <c r="T209" s="36">
        <f>SUMIFS(СВЦЭМ!$E$39:$E$782,СВЦЭМ!$A$39:$A$782,$A209,СВЦЭМ!$B$39:$B$782,T$191)+'СЕТ СН'!$F$15</f>
        <v>141.91399659999999</v>
      </c>
      <c r="U209" s="36">
        <f>SUMIFS(СВЦЭМ!$E$39:$E$782,СВЦЭМ!$A$39:$A$782,$A209,СВЦЭМ!$B$39:$B$782,U$191)+'СЕТ СН'!$F$15</f>
        <v>141.96861962</v>
      </c>
      <c r="V209" s="36">
        <f>SUMIFS(СВЦЭМ!$E$39:$E$782,СВЦЭМ!$A$39:$A$782,$A209,СВЦЭМ!$B$39:$B$782,V$191)+'СЕТ СН'!$F$15</f>
        <v>140.34809335</v>
      </c>
      <c r="W209" s="36">
        <f>SUMIFS(СВЦЭМ!$E$39:$E$782,СВЦЭМ!$A$39:$A$782,$A209,СВЦЭМ!$B$39:$B$782,W$191)+'СЕТ СН'!$F$15</f>
        <v>139.25538376</v>
      </c>
      <c r="X209" s="36">
        <f>SUMIFS(СВЦЭМ!$E$39:$E$782,СВЦЭМ!$A$39:$A$782,$A209,СВЦЭМ!$B$39:$B$782,X$191)+'СЕТ СН'!$F$15</f>
        <v>145.79442374000001</v>
      </c>
      <c r="Y209" s="36">
        <f>SUMIFS(СВЦЭМ!$E$39:$E$782,СВЦЭМ!$A$39:$A$782,$A209,СВЦЭМ!$B$39:$B$782,Y$191)+'СЕТ СН'!$F$15</f>
        <v>155.78900135999999</v>
      </c>
    </row>
    <row r="210" spans="1:25" ht="15.75" x14ac:dyDescent="0.2">
      <c r="A210" s="35">
        <f t="shared" si="5"/>
        <v>45157</v>
      </c>
      <c r="B210" s="36">
        <f>SUMIFS(СВЦЭМ!$E$39:$E$782,СВЦЭМ!$A$39:$A$782,$A210,СВЦЭМ!$B$39:$B$782,B$191)+'СЕТ СН'!$F$15</f>
        <v>160.35023870000001</v>
      </c>
      <c r="C210" s="36">
        <f>SUMIFS(СВЦЭМ!$E$39:$E$782,СВЦЭМ!$A$39:$A$782,$A210,СВЦЭМ!$B$39:$B$782,C$191)+'СЕТ СН'!$F$15</f>
        <v>168.39836700000001</v>
      </c>
      <c r="D210" s="36">
        <f>SUMIFS(СВЦЭМ!$E$39:$E$782,СВЦЭМ!$A$39:$A$782,$A210,СВЦЭМ!$B$39:$B$782,D$191)+'СЕТ СН'!$F$15</f>
        <v>167.97779510999999</v>
      </c>
      <c r="E210" s="36">
        <f>SUMIFS(СВЦЭМ!$E$39:$E$782,СВЦЭМ!$A$39:$A$782,$A210,СВЦЭМ!$B$39:$B$782,E$191)+'СЕТ СН'!$F$15</f>
        <v>164.0081854</v>
      </c>
      <c r="F210" s="36">
        <f>SUMIFS(СВЦЭМ!$E$39:$E$782,СВЦЭМ!$A$39:$A$782,$A210,СВЦЭМ!$B$39:$B$782,F$191)+'СЕТ СН'!$F$15</f>
        <v>170.36557732</v>
      </c>
      <c r="G210" s="36">
        <f>SUMIFS(СВЦЭМ!$E$39:$E$782,СВЦЭМ!$A$39:$A$782,$A210,СВЦЭМ!$B$39:$B$782,G$191)+'СЕТ СН'!$F$15</f>
        <v>171.16405897000001</v>
      </c>
      <c r="H210" s="36">
        <f>SUMIFS(СВЦЭМ!$E$39:$E$782,СВЦЭМ!$A$39:$A$782,$A210,СВЦЭМ!$B$39:$B$782,H$191)+'СЕТ СН'!$F$15</f>
        <v>172.88719535000001</v>
      </c>
      <c r="I210" s="36">
        <f>SUMIFS(СВЦЭМ!$E$39:$E$782,СВЦЭМ!$A$39:$A$782,$A210,СВЦЭМ!$B$39:$B$782,I$191)+'СЕТ СН'!$F$15</f>
        <v>169.85252369</v>
      </c>
      <c r="J210" s="36">
        <f>SUMIFS(СВЦЭМ!$E$39:$E$782,СВЦЭМ!$A$39:$A$782,$A210,СВЦЭМ!$B$39:$B$782,J$191)+'СЕТ СН'!$F$15</f>
        <v>161.21758151</v>
      </c>
      <c r="K210" s="36">
        <f>SUMIFS(СВЦЭМ!$E$39:$E$782,СВЦЭМ!$A$39:$A$782,$A210,СВЦЭМ!$B$39:$B$782,K$191)+'СЕТ СН'!$F$15</f>
        <v>150.14368014999999</v>
      </c>
      <c r="L210" s="36">
        <f>SUMIFS(СВЦЭМ!$E$39:$E$782,СВЦЭМ!$A$39:$A$782,$A210,СВЦЭМ!$B$39:$B$782,L$191)+'СЕТ СН'!$F$15</f>
        <v>143.11219944000001</v>
      </c>
      <c r="M210" s="36">
        <f>SUMIFS(СВЦЭМ!$E$39:$E$782,СВЦЭМ!$A$39:$A$782,$A210,СВЦЭМ!$B$39:$B$782,M$191)+'СЕТ СН'!$F$15</f>
        <v>139.87646265000001</v>
      </c>
      <c r="N210" s="36">
        <f>SUMIFS(СВЦЭМ!$E$39:$E$782,СВЦЭМ!$A$39:$A$782,$A210,СВЦЭМ!$B$39:$B$782,N$191)+'СЕТ СН'!$F$15</f>
        <v>139.40520124</v>
      </c>
      <c r="O210" s="36">
        <f>SUMIFS(СВЦЭМ!$E$39:$E$782,СВЦЭМ!$A$39:$A$782,$A210,СВЦЭМ!$B$39:$B$782,O$191)+'СЕТ СН'!$F$15</f>
        <v>140.57638625000001</v>
      </c>
      <c r="P210" s="36">
        <f>SUMIFS(СВЦЭМ!$E$39:$E$782,СВЦЭМ!$A$39:$A$782,$A210,СВЦЭМ!$B$39:$B$782,P$191)+'СЕТ СН'!$F$15</f>
        <v>137.93123779999999</v>
      </c>
      <c r="Q210" s="36">
        <f>SUMIFS(СВЦЭМ!$E$39:$E$782,СВЦЭМ!$A$39:$A$782,$A210,СВЦЭМ!$B$39:$B$782,Q$191)+'СЕТ СН'!$F$15</f>
        <v>137.55514049999999</v>
      </c>
      <c r="R210" s="36">
        <f>SUMIFS(СВЦЭМ!$E$39:$E$782,СВЦЭМ!$A$39:$A$782,$A210,СВЦЭМ!$B$39:$B$782,R$191)+'СЕТ СН'!$F$15</f>
        <v>140.87591456000001</v>
      </c>
      <c r="S210" s="36">
        <f>SUMIFS(СВЦЭМ!$E$39:$E$782,СВЦЭМ!$A$39:$A$782,$A210,СВЦЭМ!$B$39:$B$782,S$191)+'СЕТ СН'!$F$15</f>
        <v>140.86311294000001</v>
      </c>
      <c r="T210" s="36">
        <f>SUMIFS(СВЦЭМ!$E$39:$E$782,СВЦЭМ!$A$39:$A$782,$A210,СВЦЭМ!$B$39:$B$782,T$191)+'СЕТ СН'!$F$15</f>
        <v>141.50166630000001</v>
      </c>
      <c r="U210" s="36">
        <f>SUMIFS(СВЦЭМ!$E$39:$E$782,СВЦЭМ!$A$39:$A$782,$A210,СВЦЭМ!$B$39:$B$782,U$191)+'СЕТ СН'!$F$15</f>
        <v>143.39352312</v>
      </c>
      <c r="V210" s="36">
        <f>SUMIFS(СВЦЭМ!$E$39:$E$782,СВЦЭМ!$A$39:$A$782,$A210,СВЦЭМ!$B$39:$B$782,V$191)+'СЕТ СН'!$F$15</f>
        <v>143.90661155999999</v>
      </c>
      <c r="W210" s="36">
        <f>SUMIFS(СВЦЭМ!$E$39:$E$782,СВЦЭМ!$A$39:$A$782,$A210,СВЦЭМ!$B$39:$B$782,W$191)+'СЕТ СН'!$F$15</f>
        <v>142.86077496999999</v>
      </c>
      <c r="X210" s="36">
        <f>SUMIFS(СВЦЭМ!$E$39:$E$782,СВЦЭМ!$A$39:$A$782,$A210,СВЦЭМ!$B$39:$B$782,X$191)+'СЕТ СН'!$F$15</f>
        <v>149.36331716000001</v>
      </c>
      <c r="Y210" s="36">
        <f>SUMIFS(СВЦЭМ!$E$39:$E$782,СВЦЭМ!$A$39:$A$782,$A210,СВЦЭМ!$B$39:$B$782,Y$191)+'СЕТ СН'!$F$15</f>
        <v>158.30249773</v>
      </c>
    </row>
    <row r="211" spans="1:25" ht="15.75" x14ac:dyDescent="0.2">
      <c r="A211" s="35">
        <f t="shared" si="5"/>
        <v>45158</v>
      </c>
      <c r="B211" s="36">
        <f>SUMIFS(СВЦЭМ!$E$39:$E$782,СВЦЭМ!$A$39:$A$782,$A211,СВЦЭМ!$B$39:$B$782,B$191)+'СЕТ СН'!$F$15</f>
        <v>162.73425928</v>
      </c>
      <c r="C211" s="36">
        <f>SUMIFS(СВЦЭМ!$E$39:$E$782,СВЦЭМ!$A$39:$A$782,$A211,СВЦЭМ!$B$39:$B$782,C$191)+'СЕТ СН'!$F$15</f>
        <v>169.7372234</v>
      </c>
      <c r="D211" s="36">
        <f>SUMIFS(СВЦЭМ!$E$39:$E$782,СВЦЭМ!$A$39:$A$782,$A211,СВЦЭМ!$B$39:$B$782,D$191)+'СЕТ СН'!$F$15</f>
        <v>170.98548084999999</v>
      </c>
      <c r="E211" s="36">
        <f>SUMIFS(СВЦЭМ!$E$39:$E$782,СВЦЭМ!$A$39:$A$782,$A211,СВЦЭМ!$B$39:$B$782,E$191)+'СЕТ СН'!$F$15</f>
        <v>176.10259515999999</v>
      </c>
      <c r="F211" s="36">
        <f>SUMIFS(СВЦЭМ!$E$39:$E$782,СВЦЭМ!$A$39:$A$782,$A211,СВЦЭМ!$B$39:$B$782,F$191)+'СЕТ СН'!$F$15</f>
        <v>178.98428607</v>
      </c>
      <c r="G211" s="36">
        <f>SUMIFS(СВЦЭМ!$E$39:$E$782,СВЦЭМ!$A$39:$A$782,$A211,СВЦЭМ!$B$39:$B$782,G$191)+'СЕТ СН'!$F$15</f>
        <v>177.89948022999999</v>
      </c>
      <c r="H211" s="36">
        <f>SUMIFS(СВЦЭМ!$E$39:$E$782,СВЦЭМ!$A$39:$A$782,$A211,СВЦЭМ!$B$39:$B$782,H$191)+'СЕТ СН'!$F$15</f>
        <v>177.76317219000001</v>
      </c>
      <c r="I211" s="36">
        <f>SUMIFS(СВЦЭМ!$E$39:$E$782,СВЦЭМ!$A$39:$A$782,$A211,СВЦЭМ!$B$39:$B$782,I$191)+'СЕТ СН'!$F$15</f>
        <v>163.16721837</v>
      </c>
      <c r="J211" s="36">
        <f>SUMIFS(СВЦЭМ!$E$39:$E$782,СВЦЭМ!$A$39:$A$782,$A211,СВЦЭМ!$B$39:$B$782,J$191)+'СЕТ СН'!$F$15</f>
        <v>160.35470654</v>
      </c>
      <c r="K211" s="36">
        <f>SUMIFS(СВЦЭМ!$E$39:$E$782,СВЦЭМ!$A$39:$A$782,$A211,СВЦЭМ!$B$39:$B$782,K$191)+'СЕТ СН'!$F$15</f>
        <v>148.72891192</v>
      </c>
      <c r="L211" s="36">
        <f>SUMIFS(СВЦЭМ!$E$39:$E$782,СВЦЭМ!$A$39:$A$782,$A211,СВЦЭМ!$B$39:$B$782,L$191)+'СЕТ СН'!$F$15</f>
        <v>142.65421099</v>
      </c>
      <c r="M211" s="36">
        <f>SUMIFS(СВЦЭМ!$E$39:$E$782,СВЦЭМ!$A$39:$A$782,$A211,СВЦЭМ!$B$39:$B$782,M$191)+'СЕТ СН'!$F$15</f>
        <v>140.34581957</v>
      </c>
      <c r="N211" s="36">
        <f>SUMIFS(СВЦЭМ!$E$39:$E$782,СВЦЭМ!$A$39:$A$782,$A211,СВЦЭМ!$B$39:$B$782,N$191)+'СЕТ СН'!$F$15</f>
        <v>140.74401424000001</v>
      </c>
      <c r="O211" s="36">
        <f>SUMIFS(СВЦЭМ!$E$39:$E$782,СВЦЭМ!$A$39:$A$782,$A211,СВЦЭМ!$B$39:$B$782,O$191)+'СЕТ СН'!$F$15</f>
        <v>141.76926716</v>
      </c>
      <c r="P211" s="36">
        <f>SUMIFS(СВЦЭМ!$E$39:$E$782,СВЦЭМ!$A$39:$A$782,$A211,СВЦЭМ!$B$39:$B$782,P$191)+'СЕТ СН'!$F$15</f>
        <v>141.52636304999999</v>
      </c>
      <c r="Q211" s="36">
        <f>SUMIFS(СВЦЭМ!$E$39:$E$782,СВЦЭМ!$A$39:$A$782,$A211,СВЦЭМ!$B$39:$B$782,Q$191)+'СЕТ СН'!$F$15</f>
        <v>141.26572045</v>
      </c>
      <c r="R211" s="36">
        <f>SUMIFS(СВЦЭМ!$E$39:$E$782,СВЦЭМ!$A$39:$A$782,$A211,СВЦЭМ!$B$39:$B$782,R$191)+'СЕТ СН'!$F$15</f>
        <v>143.55720201</v>
      </c>
      <c r="S211" s="36">
        <f>SUMIFS(СВЦЭМ!$E$39:$E$782,СВЦЭМ!$A$39:$A$782,$A211,СВЦЭМ!$B$39:$B$782,S$191)+'СЕТ СН'!$F$15</f>
        <v>143.54754628000001</v>
      </c>
      <c r="T211" s="36">
        <f>SUMIFS(СВЦЭМ!$E$39:$E$782,СВЦЭМ!$A$39:$A$782,$A211,СВЦЭМ!$B$39:$B$782,T$191)+'СЕТ СН'!$F$15</f>
        <v>142.35621234999999</v>
      </c>
      <c r="U211" s="36">
        <f>SUMIFS(СВЦЭМ!$E$39:$E$782,СВЦЭМ!$A$39:$A$782,$A211,СВЦЭМ!$B$39:$B$782,U$191)+'СЕТ СН'!$F$15</f>
        <v>141.42659982999999</v>
      </c>
      <c r="V211" s="36">
        <f>SUMIFS(СВЦЭМ!$E$39:$E$782,СВЦЭМ!$A$39:$A$782,$A211,СВЦЭМ!$B$39:$B$782,V$191)+'СЕТ СН'!$F$15</f>
        <v>142.57318468</v>
      </c>
      <c r="W211" s="36">
        <f>SUMIFS(СВЦЭМ!$E$39:$E$782,СВЦЭМ!$A$39:$A$782,$A211,СВЦЭМ!$B$39:$B$782,W$191)+'СЕТ СН'!$F$15</f>
        <v>142.10923731</v>
      </c>
      <c r="X211" s="36">
        <f>SUMIFS(СВЦЭМ!$E$39:$E$782,СВЦЭМ!$A$39:$A$782,$A211,СВЦЭМ!$B$39:$B$782,X$191)+'СЕТ СН'!$F$15</f>
        <v>147.64626842000001</v>
      </c>
      <c r="Y211" s="36">
        <f>SUMIFS(СВЦЭМ!$E$39:$E$782,СВЦЭМ!$A$39:$A$782,$A211,СВЦЭМ!$B$39:$B$782,Y$191)+'СЕТ СН'!$F$15</f>
        <v>157.11441141</v>
      </c>
    </row>
    <row r="212" spans="1:25" ht="15.75" x14ac:dyDescent="0.2">
      <c r="A212" s="35">
        <f t="shared" si="5"/>
        <v>45159</v>
      </c>
      <c r="B212" s="36">
        <f>SUMIFS(СВЦЭМ!$E$39:$E$782,СВЦЭМ!$A$39:$A$782,$A212,СВЦЭМ!$B$39:$B$782,B$191)+'СЕТ СН'!$F$15</f>
        <v>183.71108265000001</v>
      </c>
      <c r="C212" s="36">
        <f>SUMIFS(СВЦЭМ!$E$39:$E$782,СВЦЭМ!$A$39:$A$782,$A212,СВЦЭМ!$B$39:$B$782,C$191)+'СЕТ СН'!$F$15</f>
        <v>186.96407912000001</v>
      </c>
      <c r="D212" s="36">
        <f>SUMIFS(СВЦЭМ!$E$39:$E$782,СВЦЭМ!$A$39:$A$782,$A212,СВЦЭМ!$B$39:$B$782,D$191)+'СЕТ СН'!$F$15</f>
        <v>191.06655523000001</v>
      </c>
      <c r="E212" s="36">
        <f>SUMIFS(СВЦЭМ!$E$39:$E$782,СВЦЭМ!$A$39:$A$782,$A212,СВЦЭМ!$B$39:$B$782,E$191)+'СЕТ СН'!$F$15</f>
        <v>192.38895041000001</v>
      </c>
      <c r="F212" s="36">
        <f>SUMIFS(СВЦЭМ!$E$39:$E$782,СВЦЭМ!$A$39:$A$782,$A212,СВЦЭМ!$B$39:$B$782,F$191)+'СЕТ СН'!$F$15</f>
        <v>198.89319116999999</v>
      </c>
      <c r="G212" s="36">
        <f>SUMIFS(СВЦЭМ!$E$39:$E$782,СВЦЭМ!$A$39:$A$782,$A212,СВЦЭМ!$B$39:$B$782,G$191)+'СЕТ СН'!$F$15</f>
        <v>199.05885135</v>
      </c>
      <c r="H212" s="36">
        <f>SUMIFS(СВЦЭМ!$E$39:$E$782,СВЦЭМ!$A$39:$A$782,$A212,СВЦЭМ!$B$39:$B$782,H$191)+'СЕТ СН'!$F$15</f>
        <v>201.74204738</v>
      </c>
      <c r="I212" s="36">
        <f>SUMIFS(СВЦЭМ!$E$39:$E$782,СВЦЭМ!$A$39:$A$782,$A212,СВЦЭМ!$B$39:$B$782,I$191)+'СЕТ СН'!$F$15</f>
        <v>188.32341446999999</v>
      </c>
      <c r="J212" s="36">
        <f>SUMIFS(СВЦЭМ!$E$39:$E$782,СВЦЭМ!$A$39:$A$782,$A212,СВЦЭМ!$B$39:$B$782,J$191)+'СЕТ СН'!$F$15</f>
        <v>176.97398143000001</v>
      </c>
      <c r="K212" s="36">
        <f>SUMIFS(СВЦЭМ!$E$39:$E$782,СВЦЭМ!$A$39:$A$782,$A212,СВЦЭМ!$B$39:$B$782,K$191)+'СЕТ СН'!$F$15</f>
        <v>169.1707634</v>
      </c>
      <c r="L212" s="36">
        <f>SUMIFS(СВЦЭМ!$E$39:$E$782,СВЦЭМ!$A$39:$A$782,$A212,СВЦЭМ!$B$39:$B$782,L$191)+'СЕТ СН'!$F$15</f>
        <v>163.81046438999999</v>
      </c>
      <c r="M212" s="36">
        <f>SUMIFS(СВЦЭМ!$E$39:$E$782,СВЦЭМ!$A$39:$A$782,$A212,СВЦЭМ!$B$39:$B$782,M$191)+'СЕТ СН'!$F$15</f>
        <v>162.70113413999999</v>
      </c>
      <c r="N212" s="36">
        <f>SUMIFS(СВЦЭМ!$E$39:$E$782,СВЦЭМ!$A$39:$A$782,$A212,СВЦЭМ!$B$39:$B$782,N$191)+'СЕТ СН'!$F$15</f>
        <v>162.50925437000001</v>
      </c>
      <c r="O212" s="36">
        <f>SUMIFS(СВЦЭМ!$E$39:$E$782,СВЦЭМ!$A$39:$A$782,$A212,СВЦЭМ!$B$39:$B$782,O$191)+'СЕТ СН'!$F$15</f>
        <v>163.39487299000001</v>
      </c>
      <c r="P212" s="36">
        <f>SUMIFS(СВЦЭМ!$E$39:$E$782,СВЦЭМ!$A$39:$A$782,$A212,СВЦЭМ!$B$39:$B$782,P$191)+'СЕТ СН'!$F$15</f>
        <v>159.43687699</v>
      </c>
      <c r="Q212" s="36">
        <f>SUMIFS(СВЦЭМ!$E$39:$E$782,СВЦЭМ!$A$39:$A$782,$A212,СВЦЭМ!$B$39:$B$782,Q$191)+'СЕТ СН'!$F$15</f>
        <v>160.63117165</v>
      </c>
      <c r="R212" s="36">
        <f>SUMIFS(СВЦЭМ!$E$39:$E$782,СВЦЭМ!$A$39:$A$782,$A212,СВЦЭМ!$B$39:$B$782,R$191)+'СЕТ СН'!$F$15</f>
        <v>164.19601230000001</v>
      </c>
      <c r="S212" s="36">
        <f>SUMIFS(СВЦЭМ!$E$39:$E$782,СВЦЭМ!$A$39:$A$782,$A212,СВЦЭМ!$B$39:$B$782,S$191)+'СЕТ СН'!$F$15</f>
        <v>163.00932245999999</v>
      </c>
      <c r="T212" s="36">
        <f>SUMIFS(СВЦЭМ!$E$39:$E$782,СВЦЭМ!$A$39:$A$782,$A212,СВЦЭМ!$B$39:$B$782,T$191)+'СЕТ СН'!$F$15</f>
        <v>163.15905068999999</v>
      </c>
      <c r="U212" s="36">
        <f>SUMIFS(СВЦЭМ!$E$39:$E$782,СВЦЭМ!$A$39:$A$782,$A212,СВЦЭМ!$B$39:$B$782,U$191)+'СЕТ СН'!$F$15</f>
        <v>163.59084124</v>
      </c>
      <c r="V212" s="36">
        <f>SUMIFS(СВЦЭМ!$E$39:$E$782,СВЦЭМ!$A$39:$A$782,$A212,СВЦЭМ!$B$39:$B$782,V$191)+'СЕТ СН'!$F$15</f>
        <v>163.25987032</v>
      </c>
      <c r="W212" s="36">
        <f>SUMIFS(СВЦЭМ!$E$39:$E$782,СВЦЭМ!$A$39:$A$782,$A212,СВЦЭМ!$B$39:$B$782,W$191)+'СЕТ СН'!$F$15</f>
        <v>161.34245998</v>
      </c>
      <c r="X212" s="36">
        <f>SUMIFS(СВЦЭМ!$E$39:$E$782,СВЦЭМ!$A$39:$A$782,$A212,СВЦЭМ!$B$39:$B$782,X$191)+'СЕТ СН'!$F$15</f>
        <v>170.34880595000001</v>
      </c>
      <c r="Y212" s="36">
        <f>SUMIFS(СВЦЭМ!$E$39:$E$782,СВЦЭМ!$A$39:$A$782,$A212,СВЦЭМ!$B$39:$B$782,Y$191)+'СЕТ СН'!$F$15</f>
        <v>180.75481171999999</v>
      </c>
    </row>
    <row r="213" spans="1:25" ht="15.75" x14ac:dyDescent="0.2">
      <c r="A213" s="35">
        <f t="shared" si="5"/>
        <v>45160</v>
      </c>
      <c r="B213" s="36">
        <f>SUMIFS(СВЦЭМ!$E$39:$E$782,СВЦЭМ!$A$39:$A$782,$A213,СВЦЭМ!$B$39:$B$782,B$191)+'СЕТ СН'!$F$15</f>
        <v>173.56771863</v>
      </c>
      <c r="C213" s="36">
        <f>SUMIFS(СВЦЭМ!$E$39:$E$782,СВЦЭМ!$A$39:$A$782,$A213,СВЦЭМ!$B$39:$B$782,C$191)+'СЕТ СН'!$F$15</f>
        <v>184.83610661</v>
      </c>
      <c r="D213" s="36">
        <f>SUMIFS(СВЦЭМ!$E$39:$E$782,СВЦЭМ!$A$39:$A$782,$A213,СВЦЭМ!$B$39:$B$782,D$191)+'СЕТ СН'!$F$15</f>
        <v>188.52843480000001</v>
      </c>
      <c r="E213" s="36">
        <f>SUMIFS(СВЦЭМ!$E$39:$E$782,СВЦЭМ!$A$39:$A$782,$A213,СВЦЭМ!$B$39:$B$782,E$191)+'СЕТ СН'!$F$15</f>
        <v>187.05155876000001</v>
      </c>
      <c r="F213" s="36">
        <f>SUMIFS(СВЦЭМ!$E$39:$E$782,СВЦЭМ!$A$39:$A$782,$A213,СВЦЭМ!$B$39:$B$782,F$191)+'СЕТ СН'!$F$15</f>
        <v>189.91023147999999</v>
      </c>
      <c r="G213" s="36">
        <f>SUMIFS(СВЦЭМ!$E$39:$E$782,СВЦЭМ!$A$39:$A$782,$A213,СВЦЭМ!$B$39:$B$782,G$191)+'СЕТ СН'!$F$15</f>
        <v>188.61975515</v>
      </c>
      <c r="H213" s="36">
        <f>SUMIFS(СВЦЭМ!$E$39:$E$782,СВЦЭМ!$A$39:$A$782,$A213,СВЦЭМ!$B$39:$B$782,H$191)+'СЕТ СН'!$F$15</f>
        <v>181.02192013000001</v>
      </c>
      <c r="I213" s="36">
        <f>SUMIFS(СВЦЭМ!$E$39:$E$782,СВЦЭМ!$A$39:$A$782,$A213,СВЦЭМ!$B$39:$B$782,I$191)+'СЕТ СН'!$F$15</f>
        <v>171.35434212999999</v>
      </c>
      <c r="J213" s="36">
        <f>SUMIFS(СВЦЭМ!$E$39:$E$782,СВЦЭМ!$A$39:$A$782,$A213,СВЦЭМ!$B$39:$B$782,J$191)+'СЕТ СН'!$F$15</f>
        <v>166.15622814</v>
      </c>
      <c r="K213" s="36">
        <f>SUMIFS(СВЦЭМ!$E$39:$E$782,СВЦЭМ!$A$39:$A$782,$A213,СВЦЭМ!$B$39:$B$782,K$191)+'СЕТ СН'!$F$15</f>
        <v>156.78256121999999</v>
      </c>
      <c r="L213" s="36">
        <f>SUMIFS(СВЦЭМ!$E$39:$E$782,СВЦЭМ!$A$39:$A$782,$A213,СВЦЭМ!$B$39:$B$782,L$191)+'СЕТ СН'!$F$15</f>
        <v>153.95028026</v>
      </c>
      <c r="M213" s="36">
        <f>SUMIFS(СВЦЭМ!$E$39:$E$782,СВЦЭМ!$A$39:$A$782,$A213,СВЦЭМ!$B$39:$B$782,M$191)+'СЕТ СН'!$F$15</f>
        <v>152.38829468</v>
      </c>
      <c r="N213" s="36">
        <f>SUMIFS(СВЦЭМ!$E$39:$E$782,СВЦЭМ!$A$39:$A$782,$A213,СВЦЭМ!$B$39:$B$782,N$191)+'СЕТ СН'!$F$15</f>
        <v>151.90803790999999</v>
      </c>
      <c r="O213" s="36">
        <f>SUMIFS(СВЦЭМ!$E$39:$E$782,СВЦЭМ!$A$39:$A$782,$A213,СВЦЭМ!$B$39:$B$782,O$191)+'СЕТ СН'!$F$15</f>
        <v>150.90904330999999</v>
      </c>
      <c r="P213" s="36">
        <f>SUMIFS(СВЦЭМ!$E$39:$E$782,СВЦЭМ!$A$39:$A$782,$A213,СВЦЭМ!$B$39:$B$782,P$191)+'СЕТ СН'!$F$15</f>
        <v>147.61427456999999</v>
      </c>
      <c r="Q213" s="36">
        <f>SUMIFS(СВЦЭМ!$E$39:$E$782,СВЦЭМ!$A$39:$A$782,$A213,СВЦЭМ!$B$39:$B$782,Q$191)+'СЕТ СН'!$F$15</f>
        <v>145.93280834999999</v>
      </c>
      <c r="R213" s="36">
        <f>SUMIFS(СВЦЭМ!$E$39:$E$782,СВЦЭМ!$A$39:$A$782,$A213,СВЦЭМ!$B$39:$B$782,R$191)+'СЕТ СН'!$F$15</f>
        <v>147.71770724999999</v>
      </c>
      <c r="S213" s="36">
        <f>SUMIFS(СВЦЭМ!$E$39:$E$782,СВЦЭМ!$A$39:$A$782,$A213,СВЦЭМ!$B$39:$B$782,S$191)+'СЕТ СН'!$F$15</f>
        <v>149.35416864000001</v>
      </c>
      <c r="T213" s="36">
        <f>SUMIFS(СВЦЭМ!$E$39:$E$782,СВЦЭМ!$A$39:$A$782,$A213,СВЦЭМ!$B$39:$B$782,T$191)+'СЕТ СН'!$F$15</f>
        <v>150.49270145</v>
      </c>
      <c r="U213" s="36">
        <f>SUMIFS(СВЦЭМ!$E$39:$E$782,СВЦЭМ!$A$39:$A$782,$A213,СВЦЭМ!$B$39:$B$782,U$191)+'СЕТ СН'!$F$15</f>
        <v>149.69787105</v>
      </c>
      <c r="V213" s="36">
        <f>SUMIFS(СВЦЭМ!$E$39:$E$782,СВЦЭМ!$A$39:$A$782,$A213,СВЦЭМ!$B$39:$B$782,V$191)+'СЕТ СН'!$F$15</f>
        <v>150.49127184</v>
      </c>
      <c r="W213" s="36">
        <f>SUMIFS(СВЦЭМ!$E$39:$E$782,СВЦЭМ!$A$39:$A$782,$A213,СВЦЭМ!$B$39:$B$782,W$191)+'СЕТ СН'!$F$15</f>
        <v>149.84550254999999</v>
      </c>
      <c r="X213" s="36">
        <f>SUMIFS(СВЦЭМ!$E$39:$E$782,СВЦЭМ!$A$39:$A$782,$A213,СВЦЭМ!$B$39:$B$782,X$191)+'СЕТ СН'!$F$15</f>
        <v>157.65899189000001</v>
      </c>
      <c r="Y213" s="36">
        <f>SUMIFS(СВЦЭМ!$E$39:$E$782,СВЦЭМ!$A$39:$A$782,$A213,СВЦЭМ!$B$39:$B$782,Y$191)+'СЕТ СН'!$F$15</f>
        <v>167.63792670999999</v>
      </c>
    </row>
    <row r="214" spans="1:25" ht="15.75" x14ac:dyDescent="0.2">
      <c r="A214" s="35">
        <f t="shared" si="5"/>
        <v>45161</v>
      </c>
      <c r="B214" s="36">
        <f>SUMIFS(СВЦЭМ!$E$39:$E$782,СВЦЭМ!$A$39:$A$782,$A214,СВЦЭМ!$B$39:$B$782,B$191)+'СЕТ СН'!$F$15</f>
        <v>176.63557520000001</v>
      </c>
      <c r="C214" s="36">
        <f>SUMIFS(СВЦЭМ!$E$39:$E$782,СВЦЭМ!$A$39:$A$782,$A214,СВЦЭМ!$B$39:$B$782,C$191)+'СЕТ СН'!$F$15</f>
        <v>184.28380648999999</v>
      </c>
      <c r="D214" s="36">
        <f>SUMIFS(СВЦЭМ!$E$39:$E$782,СВЦЭМ!$A$39:$A$782,$A214,СВЦЭМ!$B$39:$B$782,D$191)+'СЕТ СН'!$F$15</f>
        <v>187.47791519</v>
      </c>
      <c r="E214" s="36">
        <f>SUMIFS(СВЦЭМ!$E$39:$E$782,СВЦЭМ!$A$39:$A$782,$A214,СВЦЭМ!$B$39:$B$782,E$191)+'СЕТ СН'!$F$15</f>
        <v>189.12275907</v>
      </c>
      <c r="F214" s="36">
        <f>SUMIFS(СВЦЭМ!$E$39:$E$782,СВЦЭМ!$A$39:$A$782,$A214,СВЦЭМ!$B$39:$B$782,F$191)+'СЕТ СН'!$F$15</f>
        <v>193.65588387</v>
      </c>
      <c r="G214" s="36">
        <f>SUMIFS(СВЦЭМ!$E$39:$E$782,СВЦЭМ!$A$39:$A$782,$A214,СВЦЭМ!$B$39:$B$782,G$191)+'СЕТ СН'!$F$15</f>
        <v>190.44243114</v>
      </c>
      <c r="H214" s="36">
        <f>SUMIFS(СВЦЭМ!$E$39:$E$782,СВЦЭМ!$A$39:$A$782,$A214,СВЦЭМ!$B$39:$B$782,H$191)+'СЕТ СН'!$F$15</f>
        <v>185.56705223</v>
      </c>
      <c r="I214" s="36">
        <f>SUMIFS(СВЦЭМ!$E$39:$E$782,СВЦЭМ!$A$39:$A$782,$A214,СВЦЭМ!$B$39:$B$782,I$191)+'СЕТ СН'!$F$15</f>
        <v>173.25097246999999</v>
      </c>
      <c r="J214" s="36">
        <f>SUMIFS(СВЦЭМ!$E$39:$E$782,СВЦЭМ!$A$39:$A$782,$A214,СВЦЭМ!$B$39:$B$782,J$191)+'СЕТ СН'!$F$15</f>
        <v>159.14619992999999</v>
      </c>
      <c r="K214" s="36">
        <f>SUMIFS(СВЦЭМ!$E$39:$E$782,СВЦЭМ!$A$39:$A$782,$A214,СВЦЭМ!$B$39:$B$782,K$191)+'СЕТ СН'!$F$15</f>
        <v>154.14758979999999</v>
      </c>
      <c r="L214" s="36">
        <f>SUMIFS(СВЦЭМ!$E$39:$E$782,СВЦЭМ!$A$39:$A$782,$A214,СВЦЭМ!$B$39:$B$782,L$191)+'СЕТ СН'!$F$15</f>
        <v>151.58216246999999</v>
      </c>
      <c r="M214" s="36">
        <f>SUMIFS(СВЦЭМ!$E$39:$E$782,СВЦЭМ!$A$39:$A$782,$A214,СВЦЭМ!$B$39:$B$782,M$191)+'СЕТ СН'!$F$15</f>
        <v>150.29172244</v>
      </c>
      <c r="N214" s="36">
        <f>SUMIFS(СВЦЭМ!$E$39:$E$782,СВЦЭМ!$A$39:$A$782,$A214,СВЦЭМ!$B$39:$B$782,N$191)+'СЕТ СН'!$F$15</f>
        <v>148.95090106000001</v>
      </c>
      <c r="O214" s="36">
        <f>SUMIFS(СВЦЭМ!$E$39:$E$782,СВЦЭМ!$A$39:$A$782,$A214,СВЦЭМ!$B$39:$B$782,O$191)+'СЕТ СН'!$F$15</f>
        <v>149.19212551000001</v>
      </c>
      <c r="P214" s="36">
        <f>SUMIFS(СВЦЭМ!$E$39:$E$782,СВЦЭМ!$A$39:$A$782,$A214,СВЦЭМ!$B$39:$B$782,P$191)+'СЕТ СН'!$F$15</f>
        <v>146.02129643999999</v>
      </c>
      <c r="Q214" s="36">
        <f>SUMIFS(СВЦЭМ!$E$39:$E$782,СВЦЭМ!$A$39:$A$782,$A214,СВЦЭМ!$B$39:$B$782,Q$191)+'СЕТ СН'!$F$15</f>
        <v>146.12440849000001</v>
      </c>
      <c r="R214" s="36">
        <f>SUMIFS(СВЦЭМ!$E$39:$E$782,СВЦЭМ!$A$39:$A$782,$A214,СВЦЭМ!$B$39:$B$782,R$191)+'СЕТ СН'!$F$15</f>
        <v>149.98118561999999</v>
      </c>
      <c r="S214" s="36">
        <f>SUMIFS(СВЦЭМ!$E$39:$E$782,СВЦЭМ!$A$39:$A$782,$A214,СВЦЭМ!$B$39:$B$782,S$191)+'СЕТ СН'!$F$15</f>
        <v>150.53357106000001</v>
      </c>
      <c r="T214" s="36">
        <f>SUMIFS(СВЦЭМ!$E$39:$E$782,СВЦЭМ!$A$39:$A$782,$A214,СВЦЭМ!$B$39:$B$782,T$191)+'СЕТ СН'!$F$15</f>
        <v>149.94354755000001</v>
      </c>
      <c r="U214" s="36">
        <f>SUMIFS(СВЦЭМ!$E$39:$E$782,СВЦЭМ!$A$39:$A$782,$A214,СВЦЭМ!$B$39:$B$782,U$191)+'СЕТ СН'!$F$15</f>
        <v>151.19198721000001</v>
      </c>
      <c r="V214" s="36">
        <f>SUMIFS(СВЦЭМ!$E$39:$E$782,СВЦЭМ!$A$39:$A$782,$A214,СВЦЭМ!$B$39:$B$782,V$191)+'СЕТ СН'!$F$15</f>
        <v>150.98637428999999</v>
      </c>
      <c r="W214" s="36">
        <f>SUMIFS(СВЦЭМ!$E$39:$E$782,СВЦЭМ!$A$39:$A$782,$A214,СВЦЭМ!$B$39:$B$782,W$191)+'СЕТ СН'!$F$15</f>
        <v>150.20511615999999</v>
      </c>
      <c r="X214" s="36">
        <f>SUMIFS(СВЦЭМ!$E$39:$E$782,СВЦЭМ!$A$39:$A$782,$A214,СВЦЭМ!$B$39:$B$782,X$191)+'СЕТ СН'!$F$15</f>
        <v>154.23039310999999</v>
      </c>
      <c r="Y214" s="36">
        <f>SUMIFS(СВЦЭМ!$E$39:$E$782,СВЦЭМ!$A$39:$A$782,$A214,СВЦЭМ!$B$39:$B$782,Y$191)+'СЕТ СН'!$F$15</f>
        <v>162.87157637999999</v>
      </c>
    </row>
    <row r="215" spans="1:25" ht="15.75" x14ac:dyDescent="0.2">
      <c r="A215" s="35">
        <f t="shared" si="5"/>
        <v>45162</v>
      </c>
      <c r="B215" s="36">
        <f>SUMIFS(СВЦЭМ!$E$39:$E$782,СВЦЭМ!$A$39:$A$782,$A215,СВЦЭМ!$B$39:$B$782,B$191)+'СЕТ СН'!$F$15</f>
        <v>166.30791558000001</v>
      </c>
      <c r="C215" s="36">
        <f>SUMIFS(СВЦЭМ!$E$39:$E$782,СВЦЭМ!$A$39:$A$782,$A215,СВЦЭМ!$B$39:$B$782,C$191)+'СЕТ СН'!$F$15</f>
        <v>173.63432807000001</v>
      </c>
      <c r="D215" s="36">
        <f>SUMIFS(СВЦЭМ!$E$39:$E$782,СВЦЭМ!$A$39:$A$782,$A215,СВЦЭМ!$B$39:$B$782,D$191)+'СЕТ СН'!$F$15</f>
        <v>175.66496520000001</v>
      </c>
      <c r="E215" s="36">
        <f>SUMIFS(СВЦЭМ!$E$39:$E$782,СВЦЭМ!$A$39:$A$782,$A215,СВЦЭМ!$B$39:$B$782,E$191)+'СЕТ СН'!$F$15</f>
        <v>176.83459532000001</v>
      </c>
      <c r="F215" s="36">
        <f>SUMIFS(СВЦЭМ!$E$39:$E$782,СВЦЭМ!$A$39:$A$782,$A215,СВЦЭМ!$B$39:$B$782,F$191)+'СЕТ СН'!$F$15</f>
        <v>180.73262122</v>
      </c>
      <c r="G215" s="36">
        <f>SUMIFS(СВЦЭМ!$E$39:$E$782,СВЦЭМ!$A$39:$A$782,$A215,СВЦЭМ!$B$39:$B$782,G$191)+'СЕТ СН'!$F$15</f>
        <v>178.65375262000001</v>
      </c>
      <c r="H215" s="36">
        <f>SUMIFS(СВЦЭМ!$E$39:$E$782,СВЦЭМ!$A$39:$A$782,$A215,СВЦЭМ!$B$39:$B$782,H$191)+'СЕТ СН'!$F$15</f>
        <v>170.54913452</v>
      </c>
      <c r="I215" s="36">
        <f>SUMIFS(СВЦЭМ!$E$39:$E$782,СВЦЭМ!$A$39:$A$782,$A215,СВЦЭМ!$B$39:$B$782,I$191)+'СЕТ СН'!$F$15</f>
        <v>164.82292738999999</v>
      </c>
      <c r="J215" s="36">
        <f>SUMIFS(СВЦЭМ!$E$39:$E$782,СВЦЭМ!$A$39:$A$782,$A215,СВЦЭМ!$B$39:$B$782,J$191)+'СЕТ СН'!$F$15</f>
        <v>154.76001937999999</v>
      </c>
      <c r="K215" s="36">
        <f>SUMIFS(СВЦЭМ!$E$39:$E$782,СВЦЭМ!$A$39:$A$782,$A215,СВЦЭМ!$B$39:$B$782,K$191)+'СЕТ СН'!$F$15</f>
        <v>151.71023779999999</v>
      </c>
      <c r="L215" s="36">
        <f>SUMIFS(СВЦЭМ!$E$39:$E$782,СВЦЭМ!$A$39:$A$782,$A215,СВЦЭМ!$B$39:$B$782,L$191)+'СЕТ СН'!$F$15</f>
        <v>152.20507687</v>
      </c>
      <c r="M215" s="36">
        <f>SUMIFS(СВЦЭМ!$E$39:$E$782,СВЦЭМ!$A$39:$A$782,$A215,СВЦЭМ!$B$39:$B$782,M$191)+'СЕТ СН'!$F$15</f>
        <v>151.52953775</v>
      </c>
      <c r="N215" s="36">
        <f>SUMIFS(СВЦЭМ!$E$39:$E$782,СВЦЭМ!$A$39:$A$782,$A215,СВЦЭМ!$B$39:$B$782,N$191)+'СЕТ СН'!$F$15</f>
        <v>151.22534367</v>
      </c>
      <c r="O215" s="36">
        <f>SUMIFS(СВЦЭМ!$E$39:$E$782,СВЦЭМ!$A$39:$A$782,$A215,СВЦЭМ!$B$39:$B$782,O$191)+'СЕТ СН'!$F$15</f>
        <v>151.06142951000001</v>
      </c>
      <c r="P215" s="36">
        <f>SUMIFS(СВЦЭМ!$E$39:$E$782,СВЦЭМ!$A$39:$A$782,$A215,СВЦЭМ!$B$39:$B$782,P$191)+'СЕТ СН'!$F$15</f>
        <v>147.48561763000001</v>
      </c>
      <c r="Q215" s="36">
        <f>SUMIFS(СВЦЭМ!$E$39:$E$782,СВЦЭМ!$A$39:$A$782,$A215,СВЦЭМ!$B$39:$B$782,Q$191)+'СЕТ СН'!$F$15</f>
        <v>149.04943736999999</v>
      </c>
      <c r="R215" s="36">
        <f>SUMIFS(СВЦЭМ!$E$39:$E$782,СВЦЭМ!$A$39:$A$782,$A215,СВЦЭМ!$B$39:$B$782,R$191)+'СЕТ СН'!$F$15</f>
        <v>151.76674184999999</v>
      </c>
      <c r="S215" s="36">
        <f>SUMIFS(СВЦЭМ!$E$39:$E$782,СВЦЭМ!$A$39:$A$782,$A215,СВЦЭМ!$B$39:$B$782,S$191)+'СЕТ СН'!$F$15</f>
        <v>150.93903918000001</v>
      </c>
      <c r="T215" s="36">
        <f>SUMIFS(СВЦЭМ!$E$39:$E$782,СВЦЭМ!$A$39:$A$782,$A215,СВЦЭМ!$B$39:$B$782,T$191)+'СЕТ СН'!$F$15</f>
        <v>151.81020831000001</v>
      </c>
      <c r="U215" s="36">
        <f>SUMIFS(СВЦЭМ!$E$39:$E$782,СВЦЭМ!$A$39:$A$782,$A215,СВЦЭМ!$B$39:$B$782,U$191)+'СЕТ СН'!$F$15</f>
        <v>152.46582852</v>
      </c>
      <c r="V215" s="36">
        <f>SUMIFS(СВЦЭМ!$E$39:$E$782,СВЦЭМ!$A$39:$A$782,$A215,СВЦЭМ!$B$39:$B$782,V$191)+'СЕТ СН'!$F$15</f>
        <v>151.21038275999999</v>
      </c>
      <c r="W215" s="36">
        <f>SUMIFS(СВЦЭМ!$E$39:$E$782,СВЦЭМ!$A$39:$A$782,$A215,СВЦЭМ!$B$39:$B$782,W$191)+'СЕТ СН'!$F$15</f>
        <v>148.06038985000001</v>
      </c>
      <c r="X215" s="36">
        <f>SUMIFS(СВЦЭМ!$E$39:$E$782,СВЦЭМ!$A$39:$A$782,$A215,СВЦЭМ!$B$39:$B$782,X$191)+'СЕТ СН'!$F$15</f>
        <v>152.92849351000001</v>
      </c>
      <c r="Y215" s="36">
        <f>SUMIFS(СВЦЭМ!$E$39:$E$782,СВЦЭМ!$A$39:$A$782,$A215,СВЦЭМ!$B$39:$B$782,Y$191)+'СЕТ СН'!$F$15</f>
        <v>161.08470997000001</v>
      </c>
    </row>
    <row r="216" spans="1:25" ht="15.75" x14ac:dyDescent="0.2">
      <c r="A216" s="35">
        <f t="shared" si="5"/>
        <v>45163</v>
      </c>
      <c r="B216" s="36">
        <f>SUMIFS(СВЦЭМ!$E$39:$E$782,СВЦЭМ!$A$39:$A$782,$A216,СВЦЭМ!$B$39:$B$782,B$191)+'СЕТ СН'!$F$15</f>
        <v>180.43742523</v>
      </c>
      <c r="C216" s="36">
        <f>SUMIFS(СВЦЭМ!$E$39:$E$782,СВЦЭМ!$A$39:$A$782,$A216,СВЦЭМ!$B$39:$B$782,C$191)+'СЕТ СН'!$F$15</f>
        <v>188.25444515000001</v>
      </c>
      <c r="D216" s="36">
        <f>SUMIFS(СВЦЭМ!$E$39:$E$782,СВЦЭМ!$A$39:$A$782,$A216,СВЦЭМ!$B$39:$B$782,D$191)+'СЕТ СН'!$F$15</f>
        <v>190.70969212</v>
      </c>
      <c r="E216" s="36">
        <f>SUMIFS(СВЦЭМ!$E$39:$E$782,СВЦЭМ!$A$39:$A$782,$A216,СВЦЭМ!$B$39:$B$782,E$191)+'СЕТ СН'!$F$15</f>
        <v>194.26751902000001</v>
      </c>
      <c r="F216" s="36">
        <f>SUMIFS(СВЦЭМ!$E$39:$E$782,СВЦЭМ!$A$39:$A$782,$A216,СВЦЭМ!$B$39:$B$782,F$191)+'СЕТ СН'!$F$15</f>
        <v>196.69014093999999</v>
      </c>
      <c r="G216" s="36">
        <f>SUMIFS(СВЦЭМ!$E$39:$E$782,СВЦЭМ!$A$39:$A$782,$A216,СВЦЭМ!$B$39:$B$782,G$191)+'СЕТ СН'!$F$15</f>
        <v>194.92808016000001</v>
      </c>
      <c r="H216" s="36">
        <f>SUMIFS(СВЦЭМ!$E$39:$E$782,СВЦЭМ!$A$39:$A$782,$A216,СВЦЭМ!$B$39:$B$782,H$191)+'СЕТ СН'!$F$15</f>
        <v>186.80686499000001</v>
      </c>
      <c r="I216" s="36">
        <f>SUMIFS(СВЦЭМ!$E$39:$E$782,СВЦЭМ!$A$39:$A$782,$A216,СВЦЭМ!$B$39:$B$782,I$191)+'СЕТ СН'!$F$15</f>
        <v>175.88354919</v>
      </c>
      <c r="J216" s="36">
        <f>SUMIFS(СВЦЭМ!$E$39:$E$782,СВЦЭМ!$A$39:$A$782,$A216,СВЦЭМ!$B$39:$B$782,J$191)+'СЕТ СН'!$F$15</f>
        <v>164.39624896000001</v>
      </c>
      <c r="K216" s="36">
        <f>SUMIFS(СВЦЭМ!$E$39:$E$782,СВЦЭМ!$A$39:$A$782,$A216,СВЦЭМ!$B$39:$B$782,K$191)+'СЕТ СН'!$F$15</f>
        <v>159.42641434000001</v>
      </c>
      <c r="L216" s="36">
        <f>SUMIFS(СВЦЭМ!$E$39:$E$782,СВЦЭМ!$A$39:$A$782,$A216,СВЦЭМ!$B$39:$B$782,L$191)+'СЕТ СН'!$F$15</f>
        <v>158.62508438</v>
      </c>
      <c r="M216" s="36">
        <f>SUMIFS(СВЦЭМ!$E$39:$E$782,СВЦЭМ!$A$39:$A$782,$A216,СВЦЭМ!$B$39:$B$782,M$191)+'СЕТ СН'!$F$15</f>
        <v>156.51409169999999</v>
      </c>
      <c r="N216" s="36">
        <f>SUMIFS(СВЦЭМ!$E$39:$E$782,СВЦЭМ!$A$39:$A$782,$A216,СВЦЭМ!$B$39:$B$782,N$191)+'СЕТ СН'!$F$15</f>
        <v>157.99193095999999</v>
      </c>
      <c r="O216" s="36">
        <f>SUMIFS(СВЦЭМ!$E$39:$E$782,СВЦЭМ!$A$39:$A$782,$A216,СВЦЭМ!$B$39:$B$782,O$191)+'СЕТ СН'!$F$15</f>
        <v>156.40514963999999</v>
      </c>
      <c r="P216" s="36">
        <f>SUMIFS(СВЦЭМ!$E$39:$E$782,СВЦЭМ!$A$39:$A$782,$A216,СВЦЭМ!$B$39:$B$782,P$191)+'СЕТ СН'!$F$15</f>
        <v>153.53660389999999</v>
      </c>
      <c r="Q216" s="36">
        <f>SUMIFS(СВЦЭМ!$E$39:$E$782,СВЦЭМ!$A$39:$A$782,$A216,СВЦЭМ!$B$39:$B$782,Q$191)+'СЕТ СН'!$F$15</f>
        <v>150.15019720999999</v>
      </c>
      <c r="R216" s="36">
        <f>SUMIFS(СВЦЭМ!$E$39:$E$782,СВЦЭМ!$A$39:$A$782,$A216,СВЦЭМ!$B$39:$B$782,R$191)+'СЕТ СН'!$F$15</f>
        <v>151.8324077</v>
      </c>
      <c r="S216" s="36">
        <f>SUMIFS(СВЦЭМ!$E$39:$E$782,СВЦЭМ!$A$39:$A$782,$A216,СВЦЭМ!$B$39:$B$782,S$191)+'СЕТ СН'!$F$15</f>
        <v>152.07815504000001</v>
      </c>
      <c r="T216" s="36">
        <f>SUMIFS(СВЦЭМ!$E$39:$E$782,СВЦЭМ!$A$39:$A$782,$A216,СВЦЭМ!$B$39:$B$782,T$191)+'СЕТ СН'!$F$15</f>
        <v>153.20629726000001</v>
      </c>
      <c r="U216" s="36">
        <f>SUMIFS(СВЦЭМ!$E$39:$E$782,СВЦЭМ!$A$39:$A$782,$A216,СВЦЭМ!$B$39:$B$782,U$191)+'СЕТ СН'!$F$15</f>
        <v>153.92998254</v>
      </c>
      <c r="V216" s="36">
        <f>SUMIFS(СВЦЭМ!$E$39:$E$782,СВЦЭМ!$A$39:$A$782,$A216,СВЦЭМ!$B$39:$B$782,V$191)+'СЕТ СН'!$F$15</f>
        <v>153.24004191</v>
      </c>
      <c r="W216" s="36">
        <f>SUMIFS(СВЦЭМ!$E$39:$E$782,СВЦЭМ!$A$39:$A$782,$A216,СВЦЭМ!$B$39:$B$782,W$191)+'СЕТ СН'!$F$15</f>
        <v>153.10798980999999</v>
      </c>
      <c r="X216" s="36">
        <f>SUMIFS(СВЦЭМ!$E$39:$E$782,СВЦЭМ!$A$39:$A$782,$A216,СВЦЭМ!$B$39:$B$782,X$191)+'СЕТ СН'!$F$15</f>
        <v>162.60933641</v>
      </c>
      <c r="Y216" s="36">
        <f>SUMIFS(СВЦЭМ!$E$39:$E$782,СВЦЭМ!$A$39:$A$782,$A216,СВЦЭМ!$B$39:$B$782,Y$191)+'СЕТ СН'!$F$15</f>
        <v>176.03574846000001</v>
      </c>
    </row>
    <row r="217" spans="1:25" ht="15.75" x14ac:dyDescent="0.2">
      <c r="A217" s="35">
        <f t="shared" si="5"/>
        <v>45164</v>
      </c>
      <c r="B217" s="36">
        <f>SUMIFS(СВЦЭМ!$E$39:$E$782,СВЦЭМ!$A$39:$A$782,$A217,СВЦЭМ!$B$39:$B$782,B$191)+'СЕТ СН'!$F$15</f>
        <v>164.51469143</v>
      </c>
      <c r="C217" s="36">
        <f>SUMIFS(СВЦЭМ!$E$39:$E$782,СВЦЭМ!$A$39:$A$782,$A217,СВЦЭМ!$B$39:$B$782,C$191)+'СЕТ СН'!$F$15</f>
        <v>173.38798846</v>
      </c>
      <c r="D217" s="36">
        <f>SUMIFS(СВЦЭМ!$E$39:$E$782,СВЦЭМ!$A$39:$A$782,$A217,СВЦЭМ!$B$39:$B$782,D$191)+'СЕТ СН'!$F$15</f>
        <v>180.43271202</v>
      </c>
      <c r="E217" s="36">
        <f>SUMIFS(СВЦЭМ!$E$39:$E$782,СВЦЭМ!$A$39:$A$782,$A217,СВЦЭМ!$B$39:$B$782,E$191)+'СЕТ СН'!$F$15</f>
        <v>182.90037595999999</v>
      </c>
      <c r="F217" s="36">
        <f>SUMIFS(СВЦЭМ!$E$39:$E$782,СВЦЭМ!$A$39:$A$782,$A217,СВЦЭМ!$B$39:$B$782,F$191)+'СЕТ СН'!$F$15</f>
        <v>187.57928858</v>
      </c>
      <c r="G217" s="36">
        <f>SUMIFS(СВЦЭМ!$E$39:$E$782,СВЦЭМ!$A$39:$A$782,$A217,СВЦЭМ!$B$39:$B$782,G$191)+'СЕТ СН'!$F$15</f>
        <v>186.17488281999999</v>
      </c>
      <c r="H217" s="36">
        <f>SUMIFS(СВЦЭМ!$E$39:$E$782,СВЦЭМ!$A$39:$A$782,$A217,СВЦЭМ!$B$39:$B$782,H$191)+'СЕТ СН'!$F$15</f>
        <v>182.10792456999999</v>
      </c>
      <c r="I217" s="36">
        <f>SUMIFS(СВЦЭМ!$E$39:$E$782,СВЦЭМ!$A$39:$A$782,$A217,СВЦЭМ!$B$39:$B$782,I$191)+'СЕТ СН'!$F$15</f>
        <v>174.24624710000001</v>
      </c>
      <c r="J217" s="36">
        <f>SUMIFS(СВЦЭМ!$E$39:$E$782,СВЦЭМ!$A$39:$A$782,$A217,СВЦЭМ!$B$39:$B$782,J$191)+'СЕТ СН'!$F$15</f>
        <v>163.32921711</v>
      </c>
      <c r="K217" s="36">
        <f>SUMIFS(СВЦЭМ!$E$39:$E$782,СВЦЭМ!$A$39:$A$782,$A217,СВЦЭМ!$B$39:$B$782,K$191)+'СЕТ СН'!$F$15</f>
        <v>152.37890769000001</v>
      </c>
      <c r="L217" s="36">
        <f>SUMIFS(СВЦЭМ!$E$39:$E$782,СВЦЭМ!$A$39:$A$782,$A217,СВЦЭМ!$B$39:$B$782,L$191)+'СЕТ СН'!$F$15</f>
        <v>146.99344227</v>
      </c>
      <c r="M217" s="36">
        <f>SUMIFS(СВЦЭМ!$E$39:$E$782,СВЦЭМ!$A$39:$A$782,$A217,СВЦЭМ!$B$39:$B$782,M$191)+'СЕТ СН'!$F$15</f>
        <v>149.21272891000001</v>
      </c>
      <c r="N217" s="36">
        <f>SUMIFS(СВЦЭМ!$E$39:$E$782,СВЦЭМ!$A$39:$A$782,$A217,СВЦЭМ!$B$39:$B$782,N$191)+'СЕТ СН'!$F$15</f>
        <v>147.42157273999999</v>
      </c>
      <c r="O217" s="36">
        <f>SUMIFS(СВЦЭМ!$E$39:$E$782,СВЦЭМ!$A$39:$A$782,$A217,СВЦЭМ!$B$39:$B$782,O$191)+'СЕТ СН'!$F$15</f>
        <v>148.20918194000001</v>
      </c>
      <c r="P217" s="36">
        <f>SUMIFS(СВЦЭМ!$E$39:$E$782,СВЦЭМ!$A$39:$A$782,$A217,СВЦЭМ!$B$39:$B$782,P$191)+'СЕТ СН'!$F$15</f>
        <v>146.26995683000001</v>
      </c>
      <c r="Q217" s="36">
        <f>SUMIFS(СВЦЭМ!$E$39:$E$782,СВЦЭМ!$A$39:$A$782,$A217,СВЦЭМ!$B$39:$B$782,Q$191)+'СЕТ СН'!$F$15</f>
        <v>146.55724094000001</v>
      </c>
      <c r="R217" s="36">
        <f>SUMIFS(СВЦЭМ!$E$39:$E$782,СВЦЭМ!$A$39:$A$782,$A217,СВЦЭМ!$B$39:$B$782,R$191)+'СЕТ СН'!$F$15</f>
        <v>148.02666012</v>
      </c>
      <c r="S217" s="36">
        <f>SUMIFS(СВЦЭМ!$E$39:$E$782,СВЦЭМ!$A$39:$A$782,$A217,СВЦЭМ!$B$39:$B$782,S$191)+'СЕТ СН'!$F$15</f>
        <v>148.16542469000001</v>
      </c>
      <c r="T217" s="36">
        <f>SUMIFS(СВЦЭМ!$E$39:$E$782,СВЦЭМ!$A$39:$A$782,$A217,СВЦЭМ!$B$39:$B$782,T$191)+'СЕТ СН'!$F$15</f>
        <v>148.84154522</v>
      </c>
      <c r="U217" s="36">
        <f>SUMIFS(СВЦЭМ!$E$39:$E$782,СВЦЭМ!$A$39:$A$782,$A217,СВЦЭМ!$B$39:$B$782,U$191)+'СЕТ СН'!$F$15</f>
        <v>148.88355131</v>
      </c>
      <c r="V217" s="36">
        <f>SUMIFS(СВЦЭМ!$E$39:$E$782,СВЦЭМ!$A$39:$A$782,$A217,СВЦЭМ!$B$39:$B$782,V$191)+'СЕТ СН'!$F$15</f>
        <v>149.92242250000001</v>
      </c>
      <c r="W217" s="36">
        <f>SUMIFS(СВЦЭМ!$E$39:$E$782,СВЦЭМ!$A$39:$A$782,$A217,СВЦЭМ!$B$39:$B$782,W$191)+'СЕТ СН'!$F$15</f>
        <v>148.99171996000001</v>
      </c>
      <c r="X217" s="36">
        <f>SUMIFS(СВЦЭМ!$E$39:$E$782,СВЦЭМ!$A$39:$A$782,$A217,СВЦЭМ!$B$39:$B$782,X$191)+'СЕТ СН'!$F$15</f>
        <v>156.81660087</v>
      </c>
      <c r="Y217" s="36">
        <f>SUMIFS(СВЦЭМ!$E$39:$E$782,СВЦЭМ!$A$39:$A$782,$A217,СВЦЭМ!$B$39:$B$782,Y$191)+'СЕТ СН'!$F$15</f>
        <v>171.15048145</v>
      </c>
    </row>
    <row r="218" spans="1:25" ht="15.75" x14ac:dyDescent="0.2">
      <c r="A218" s="35">
        <f t="shared" si="5"/>
        <v>45165</v>
      </c>
      <c r="B218" s="36">
        <f>SUMIFS(СВЦЭМ!$E$39:$E$782,СВЦЭМ!$A$39:$A$782,$A218,СВЦЭМ!$B$39:$B$782,B$191)+'СЕТ СН'!$F$15</f>
        <v>186.08476707</v>
      </c>
      <c r="C218" s="36">
        <f>SUMIFS(СВЦЭМ!$E$39:$E$782,СВЦЭМ!$A$39:$A$782,$A218,СВЦЭМ!$B$39:$B$782,C$191)+'СЕТ СН'!$F$15</f>
        <v>194.33537860000001</v>
      </c>
      <c r="D218" s="36">
        <f>SUMIFS(СВЦЭМ!$E$39:$E$782,СВЦЭМ!$A$39:$A$782,$A218,СВЦЭМ!$B$39:$B$782,D$191)+'СЕТ СН'!$F$15</f>
        <v>198.74130739</v>
      </c>
      <c r="E218" s="36">
        <f>SUMIFS(СВЦЭМ!$E$39:$E$782,СВЦЭМ!$A$39:$A$782,$A218,СВЦЭМ!$B$39:$B$782,E$191)+'СЕТ СН'!$F$15</f>
        <v>202.40540134</v>
      </c>
      <c r="F218" s="36">
        <f>SUMIFS(СВЦЭМ!$E$39:$E$782,СВЦЭМ!$A$39:$A$782,$A218,СВЦЭМ!$B$39:$B$782,F$191)+'СЕТ СН'!$F$15</f>
        <v>205.69867518000001</v>
      </c>
      <c r="G218" s="36">
        <f>SUMIFS(СВЦЭМ!$E$39:$E$782,СВЦЭМ!$A$39:$A$782,$A218,СВЦЭМ!$B$39:$B$782,G$191)+'СЕТ СН'!$F$15</f>
        <v>204.85034768</v>
      </c>
      <c r="H218" s="36">
        <f>SUMIFS(СВЦЭМ!$E$39:$E$782,СВЦЭМ!$A$39:$A$782,$A218,СВЦЭМ!$B$39:$B$782,H$191)+'СЕТ СН'!$F$15</f>
        <v>199.26373985000001</v>
      </c>
      <c r="I218" s="36">
        <f>SUMIFS(СВЦЭМ!$E$39:$E$782,СВЦЭМ!$A$39:$A$782,$A218,СВЦЭМ!$B$39:$B$782,I$191)+'СЕТ СН'!$F$15</f>
        <v>195.8136834</v>
      </c>
      <c r="J218" s="36">
        <f>SUMIFS(СВЦЭМ!$E$39:$E$782,СВЦЭМ!$A$39:$A$782,$A218,СВЦЭМ!$B$39:$B$782,J$191)+'СЕТ СН'!$F$15</f>
        <v>182.84906344000001</v>
      </c>
      <c r="K218" s="36">
        <f>SUMIFS(СВЦЭМ!$E$39:$E$782,СВЦЭМ!$A$39:$A$782,$A218,СВЦЭМ!$B$39:$B$782,K$191)+'СЕТ СН'!$F$15</f>
        <v>170.8857778</v>
      </c>
      <c r="L218" s="36">
        <f>SUMIFS(СВЦЭМ!$E$39:$E$782,СВЦЭМ!$A$39:$A$782,$A218,СВЦЭМ!$B$39:$B$782,L$191)+'СЕТ СН'!$F$15</f>
        <v>165.09801046999999</v>
      </c>
      <c r="M218" s="36">
        <f>SUMIFS(СВЦЭМ!$E$39:$E$782,СВЦЭМ!$A$39:$A$782,$A218,СВЦЭМ!$B$39:$B$782,M$191)+'СЕТ СН'!$F$15</f>
        <v>161.86378490000001</v>
      </c>
      <c r="N218" s="36">
        <f>SUMIFS(СВЦЭМ!$E$39:$E$782,СВЦЭМ!$A$39:$A$782,$A218,СВЦЭМ!$B$39:$B$782,N$191)+'СЕТ СН'!$F$15</f>
        <v>160.40158933000001</v>
      </c>
      <c r="O218" s="36">
        <f>SUMIFS(СВЦЭМ!$E$39:$E$782,СВЦЭМ!$A$39:$A$782,$A218,СВЦЭМ!$B$39:$B$782,O$191)+'СЕТ СН'!$F$15</f>
        <v>160.96859731000001</v>
      </c>
      <c r="P218" s="36">
        <f>SUMIFS(СВЦЭМ!$E$39:$E$782,СВЦЭМ!$A$39:$A$782,$A218,СВЦЭМ!$B$39:$B$782,P$191)+'СЕТ СН'!$F$15</f>
        <v>157.84871902</v>
      </c>
      <c r="Q218" s="36">
        <f>SUMIFS(СВЦЭМ!$E$39:$E$782,СВЦЭМ!$A$39:$A$782,$A218,СВЦЭМ!$B$39:$B$782,Q$191)+'СЕТ СН'!$F$15</f>
        <v>158.00786590000001</v>
      </c>
      <c r="R218" s="36">
        <f>SUMIFS(СВЦЭМ!$E$39:$E$782,СВЦЭМ!$A$39:$A$782,$A218,СВЦЭМ!$B$39:$B$782,R$191)+'СЕТ СН'!$F$15</f>
        <v>161.65293498</v>
      </c>
      <c r="S218" s="36">
        <f>SUMIFS(СВЦЭМ!$E$39:$E$782,СВЦЭМ!$A$39:$A$782,$A218,СВЦЭМ!$B$39:$B$782,S$191)+'СЕТ СН'!$F$15</f>
        <v>162.04533812</v>
      </c>
      <c r="T218" s="36">
        <f>SUMIFS(СВЦЭМ!$E$39:$E$782,СВЦЭМ!$A$39:$A$782,$A218,СВЦЭМ!$B$39:$B$782,T$191)+'СЕТ СН'!$F$15</f>
        <v>162.58254647999999</v>
      </c>
      <c r="U218" s="36">
        <f>SUMIFS(СВЦЭМ!$E$39:$E$782,СВЦЭМ!$A$39:$A$782,$A218,СВЦЭМ!$B$39:$B$782,U$191)+'СЕТ СН'!$F$15</f>
        <v>162.95161691999999</v>
      </c>
      <c r="V218" s="36">
        <f>SUMIFS(СВЦЭМ!$E$39:$E$782,СВЦЭМ!$A$39:$A$782,$A218,СВЦЭМ!$B$39:$B$782,V$191)+'СЕТ СН'!$F$15</f>
        <v>161.64960017999999</v>
      </c>
      <c r="W218" s="36">
        <f>SUMIFS(СВЦЭМ!$E$39:$E$782,СВЦЭМ!$A$39:$A$782,$A218,СВЦЭМ!$B$39:$B$782,W$191)+'СЕТ СН'!$F$15</f>
        <v>161.68333541999999</v>
      </c>
      <c r="X218" s="36">
        <f>SUMIFS(СВЦЭМ!$E$39:$E$782,СВЦЭМ!$A$39:$A$782,$A218,СВЦЭМ!$B$39:$B$782,X$191)+'СЕТ СН'!$F$15</f>
        <v>169.68145182000001</v>
      </c>
      <c r="Y218" s="36">
        <f>SUMIFS(СВЦЭМ!$E$39:$E$782,СВЦЭМ!$A$39:$A$782,$A218,СВЦЭМ!$B$39:$B$782,Y$191)+'СЕТ СН'!$F$15</f>
        <v>176.92896633000001</v>
      </c>
    </row>
    <row r="219" spans="1:25" ht="15.75" x14ac:dyDescent="0.2">
      <c r="A219" s="35">
        <f t="shared" si="5"/>
        <v>45166</v>
      </c>
      <c r="B219" s="36">
        <f>SUMIFS(СВЦЭМ!$E$39:$E$782,СВЦЭМ!$A$39:$A$782,$A219,СВЦЭМ!$B$39:$B$782,B$191)+'СЕТ СН'!$F$15</f>
        <v>171.90699964999999</v>
      </c>
      <c r="C219" s="36">
        <f>SUMIFS(СВЦЭМ!$E$39:$E$782,СВЦЭМ!$A$39:$A$782,$A219,СВЦЭМ!$B$39:$B$782,C$191)+'СЕТ СН'!$F$15</f>
        <v>180.55540187</v>
      </c>
      <c r="D219" s="36">
        <f>SUMIFS(СВЦЭМ!$E$39:$E$782,СВЦЭМ!$A$39:$A$782,$A219,СВЦЭМ!$B$39:$B$782,D$191)+'СЕТ СН'!$F$15</f>
        <v>184.52012454000001</v>
      </c>
      <c r="E219" s="36">
        <f>SUMIFS(СВЦЭМ!$E$39:$E$782,СВЦЭМ!$A$39:$A$782,$A219,СВЦЭМ!$B$39:$B$782,E$191)+'СЕТ СН'!$F$15</f>
        <v>188.23060952</v>
      </c>
      <c r="F219" s="36">
        <f>SUMIFS(СВЦЭМ!$E$39:$E$782,СВЦЭМ!$A$39:$A$782,$A219,СВЦЭМ!$B$39:$B$782,F$191)+'СЕТ СН'!$F$15</f>
        <v>193.07153331000001</v>
      </c>
      <c r="G219" s="36">
        <f>SUMIFS(СВЦЭМ!$E$39:$E$782,СВЦЭМ!$A$39:$A$782,$A219,СВЦЭМ!$B$39:$B$782,G$191)+'СЕТ СН'!$F$15</f>
        <v>193.87105894999999</v>
      </c>
      <c r="H219" s="36">
        <f>SUMIFS(СВЦЭМ!$E$39:$E$782,СВЦЭМ!$A$39:$A$782,$A219,СВЦЭМ!$B$39:$B$782,H$191)+'СЕТ СН'!$F$15</f>
        <v>194.79390286</v>
      </c>
      <c r="I219" s="36">
        <f>SUMIFS(СВЦЭМ!$E$39:$E$782,СВЦЭМ!$A$39:$A$782,$A219,СВЦЭМ!$B$39:$B$782,I$191)+'СЕТ СН'!$F$15</f>
        <v>172.84350218</v>
      </c>
      <c r="J219" s="36">
        <f>SUMIFS(СВЦЭМ!$E$39:$E$782,СВЦЭМ!$A$39:$A$782,$A219,СВЦЭМ!$B$39:$B$782,J$191)+'СЕТ СН'!$F$15</f>
        <v>160.20535742000001</v>
      </c>
      <c r="K219" s="36">
        <f>SUMIFS(СВЦЭМ!$E$39:$E$782,СВЦЭМ!$A$39:$A$782,$A219,СВЦЭМ!$B$39:$B$782,K$191)+'СЕТ СН'!$F$15</f>
        <v>153.52601118000001</v>
      </c>
      <c r="L219" s="36">
        <f>SUMIFS(СВЦЭМ!$E$39:$E$782,СВЦЭМ!$A$39:$A$782,$A219,СВЦЭМ!$B$39:$B$782,L$191)+'СЕТ СН'!$F$15</f>
        <v>146.50129319999999</v>
      </c>
      <c r="M219" s="36">
        <f>SUMIFS(СВЦЭМ!$E$39:$E$782,СВЦЭМ!$A$39:$A$782,$A219,СВЦЭМ!$B$39:$B$782,M$191)+'СЕТ СН'!$F$15</f>
        <v>145.36500459999999</v>
      </c>
      <c r="N219" s="36">
        <f>SUMIFS(СВЦЭМ!$E$39:$E$782,СВЦЭМ!$A$39:$A$782,$A219,СВЦЭМ!$B$39:$B$782,N$191)+'СЕТ СН'!$F$15</f>
        <v>144.29873903000001</v>
      </c>
      <c r="O219" s="36">
        <f>SUMIFS(СВЦЭМ!$E$39:$E$782,СВЦЭМ!$A$39:$A$782,$A219,СВЦЭМ!$B$39:$B$782,O$191)+'СЕТ СН'!$F$15</f>
        <v>143.80321577999999</v>
      </c>
      <c r="P219" s="36">
        <f>SUMIFS(СВЦЭМ!$E$39:$E$782,СВЦЭМ!$A$39:$A$782,$A219,СВЦЭМ!$B$39:$B$782,P$191)+'СЕТ СН'!$F$15</f>
        <v>140.70951016999999</v>
      </c>
      <c r="Q219" s="36">
        <f>SUMIFS(СВЦЭМ!$E$39:$E$782,СВЦЭМ!$A$39:$A$782,$A219,СВЦЭМ!$B$39:$B$782,Q$191)+'СЕТ СН'!$F$15</f>
        <v>143.0608829</v>
      </c>
      <c r="R219" s="36">
        <f>SUMIFS(СВЦЭМ!$E$39:$E$782,СВЦЭМ!$A$39:$A$782,$A219,СВЦЭМ!$B$39:$B$782,R$191)+'СЕТ СН'!$F$15</f>
        <v>146.81485061000001</v>
      </c>
      <c r="S219" s="36">
        <f>SUMIFS(СВЦЭМ!$E$39:$E$782,СВЦЭМ!$A$39:$A$782,$A219,СВЦЭМ!$B$39:$B$782,S$191)+'СЕТ СН'!$F$15</f>
        <v>146.76895121000001</v>
      </c>
      <c r="T219" s="36">
        <f>SUMIFS(СВЦЭМ!$E$39:$E$782,СВЦЭМ!$A$39:$A$782,$A219,СВЦЭМ!$B$39:$B$782,T$191)+'СЕТ СН'!$F$15</f>
        <v>147.96858298999999</v>
      </c>
      <c r="U219" s="36">
        <f>SUMIFS(СВЦЭМ!$E$39:$E$782,СВЦЭМ!$A$39:$A$782,$A219,СВЦЭМ!$B$39:$B$782,U$191)+'СЕТ СН'!$F$15</f>
        <v>149.99743777</v>
      </c>
      <c r="V219" s="36">
        <f>SUMIFS(СВЦЭМ!$E$39:$E$782,СВЦЭМ!$A$39:$A$782,$A219,СВЦЭМ!$B$39:$B$782,V$191)+'СЕТ СН'!$F$15</f>
        <v>148.0942532</v>
      </c>
      <c r="W219" s="36">
        <f>SUMIFS(СВЦЭМ!$E$39:$E$782,СВЦЭМ!$A$39:$A$782,$A219,СВЦЭМ!$B$39:$B$782,W$191)+'СЕТ СН'!$F$15</f>
        <v>148.28648765</v>
      </c>
      <c r="X219" s="36">
        <f>SUMIFS(СВЦЭМ!$E$39:$E$782,СВЦЭМ!$A$39:$A$782,$A219,СВЦЭМ!$B$39:$B$782,X$191)+'СЕТ СН'!$F$15</f>
        <v>156.74354314999999</v>
      </c>
      <c r="Y219" s="36">
        <f>SUMIFS(СВЦЭМ!$E$39:$E$782,СВЦЭМ!$A$39:$A$782,$A219,СВЦЭМ!$B$39:$B$782,Y$191)+'СЕТ СН'!$F$15</f>
        <v>164.90911903</v>
      </c>
    </row>
    <row r="220" spans="1:25" ht="15.75" x14ac:dyDescent="0.2">
      <c r="A220" s="35">
        <f t="shared" si="5"/>
        <v>45167</v>
      </c>
      <c r="B220" s="36">
        <f>SUMIFS(СВЦЭМ!$E$39:$E$782,СВЦЭМ!$A$39:$A$782,$A220,СВЦЭМ!$B$39:$B$782,B$191)+'СЕТ СН'!$F$15</f>
        <v>164.64851318999999</v>
      </c>
      <c r="C220" s="36">
        <f>SUMIFS(СВЦЭМ!$E$39:$E$782,СВЦЭМ!$A$39:$A$782,$A220,СВЦЭМ!$B$39:$B$782,C$191)+'СЕТ СН'!$F$15</f>
        <v>172.84294682000001</v>
      </c>
      <c r="D220" s="36">
        <f>SUMIFS(СВЦЭМ!$E$39:$E$782,СВЦЭМ!$A$39:$A$782,$A220,СВЦЭМ!$B$39:$B$782,D$191)+'СЕТ СН'!$F$15</f>
        <v>177.06245132999999</v>
      </c>
      <c r="E220" s="36">
        <f>SUMIFS(СВЦЭМ!$E$39:$E$782,СВЦЭМ!$A$39:$A$782,$A220,СВЦЭМ!$B$39:$B$782,E$191)+'СЕТ СН'!$F$15</f>
        <v>179.04140809</v>
      </c>
      <c r="F220" s="36">
        <f>SUMIFS(СВЦЭМ!$E$39:$E$782,СВЦЭМ!$A$39:$A$782,$A220,СВЦЭМ!$B$39:$B$782,F$191)+'СЕТ СН'!$F$15</f>
        <v>179.65100788999999</v>
      </c>
      <c r="G220" s="36">
        <f>SUMIFS(СВЦЭМ!$E$39:$E$782,СВЦЭМ!$A$39:$A$782,$A220,СВЦЭМ!$B$39:$B$782,G$191)+'СЕТ СН'!$F$15</f>
        <v>181.13694989000001</v>
      </c>
      <c r="H220" s="36">
        <f>SUMIFS(СВЦЭМ!$E$39:$E$782,СВЦЭМ!$A$39:$A$782,$A220,СВЦЭМ!$B$39:$B$782,H$191)+'СЕТ СН'!$F$15</f>
        <v>175.07292018999999</v>
      </c>
      <c r="I220" s="36">
        <f>SUMIFS(СВЦЭМ!$E$39:$E$782,СВЦЭМ!$A$39:$A$782,$A220,СВЦЭМ!$B$39:$B$782,I$191)+'СЕТ СН'!$F$15</f>
        <v>166.61413357999999</v>
      </c>
      <c r="J220" s="36">
        <f>SUMIFS(СВЦЭМ!$E$39:$E$782,СВЦЭМ!$A$39:$A$782,$A220,СВЦЭМ!$B$39:$B$782,J$191)+'СЕТ СН'!$F$15</f>
        <v>152.80728986</v>
      </c>
      <c r="K220" s="36">
        <f>SUMIFS(СВЦЭМ!$E$39:$E$782,СВЦЭМ!$A$39:$A$782,$A220,СВЦЭМ!$B$39:$B$782,K$191)+'СЕТ СН'!$F$15</f>
        <v>144.07129553999999</v>
      </c>
      <c r="L220" s="36">
        <f>SUMIFS(СВЦЭМ!$E$39:$E$782,СВЦЭМ!$A$39:$A$782,$A220,СВЦЭМ!$B$39:$B$782,L$191)+'СЕТ СН'!$F$15</f>
        <v>139.31236580999999</v>
      </c>
      <c r="M220" s="36">
        <f>SUMIFS(СВЦЭМ!$E$39:$E$782,СВЦЭМ!$A$39:$A$782,$A220,СВЦЭМ!$B$39:$B$782,M$191)+'СЕТ СН'!$F$15</f>
        <v>137.48721438000001</v>
      </c>
      <c r="N220" s="36">
        <f>SUMIFS(СВЦЭМ!$E$39:$E$782,СВЦЭМ!$A$39:$A$782,$A220,СВЦЭМ!$B$39:$B$782,N$191)+'СЕТ СН'!$F$15</f>
        <v>137.45119424000001</v>
      </c>
      <c r="O220" s="36">
        <f>SUMIFS(СВЦЭМ!$E$39:$E$782,СВЦЭМ!$A$39:$A$782,$A220,СВЦЭМ!$B$39:$B$782,O$191)+'СЕТ СН'!$F$15</f>
        <v>135.63476542000001</v>
      </c>
      <c r="P220" s="36">
        <f>SUMIFS(СВЦЭМ!$E$39:$E$782,СВЦЭМ!$A$39:$A$782,$A220,СВЦЭМ!$B$39:$B$782,P$191)+'СЕТ СН'!$F$15</f>
        <v>134.34170345000001</v>
      </c>
      <c r="Q220" s="36">
        <f>SUMIFS(СВЦЭМ!$E$39:$E$782,СВЦЭМ!$A$39:$A$782,$A220,СВЦЭМ!$B$39:$B$782,Q$191)+'СЕТ СН'!$F$15</f>
        <v>134.68058576000001</v>
      </c>
      <c r="R220" s="36">
        <f>SUMIFS(СВЦЭМ!$E$39:$E$782,СВЦЭМ!$A$39:$A$782,$A220,СВЦЭМ!$B$39:$B$782,R$191)+'СЕТ СН'!$F$15</f>
        <v>137.40931655</v>
      </c>
      <c r="S220" s="36">
        <f>SUMIFS(СВЦЭМ!$E$39:$E$782,СВЦЭМ!$A$39:$A$782,$A220,СВЦЭМ!$B$39:$B$782,S$191)+'СЕТ СН'!$F$15</f>
        <v>138.32698944000001</v>
      </c>
      <c r="T220" s="36">
        <f>SUMIFS(СВЦЭМ!$E$39:$E$782,СВЦЭМ!$A$39:$A$782,$A220,СВЦЭМ!$B$39:$B$782,T$191)+'СЕТ СН'!$F$15</f>
        <v>138.96056041</v>
      </c>
      <c r="U220" s="36">
        <f>SUMIFS(СВЦЭМ!$E$39:$E$782,СВЦЭМ!$A$39:$A$782,$A220,СВЦЭМ!$B$39:$B$782,U$191)+'СЕТ СН'!$F$15</f>
        <v>138.24840864000001</v>
      </c>
      <c r="V220" s="36">
        <f>SUMIFS(СВЦЭМ!$E$39:$E$782,СВЦЭМ!$A$39:$A$782,$A220,СВЦЭМ!$B$39:$B$782,V$191)+'СЕТ СН'!$F$15</f>
        <v>138.41116360000001</v>
      </c>
      <c r="W220" s="36">
        <f>SUMIFS(СВЦЭМ!$E$39:$E$782,СВЦЭМ!$A$39:$A$782,$A220,СВЦЭМ!$B$39:$B$782,W$191)+'СЕТ СН'!$F$15</f>
        <v>138.11439765</v>
      </c>
      <c r="X220" s="36">
        <f>SUMIFS(СВЦЭМ!$E$39:$E$782,СВЦЭМ!$A$39:$A$782,$A220,СВЦЭМ!$B$39:$B$782,X$191)+'СЕТ СН'!$F$15</f>
        <v>145.43446394</v>
      </c>
      <c r="Y220" s="36">
        <f>SUMIFS(СВЦЭМ!$E$39:$E$782,СВЦЭМ!$A$39:$A$782,$A220,СВЦЭМ!$B$39:$B$782,Y$191)+'СЕТ СН'!$F$15</f>
        <v>154.97380770000001</v>
      </c>
    </row>
    <row r="221" spans="1:25" ht="15.75" x14ac:dyDescent="0.2">
      <c r="A221" s="35">
        <f t="shared" si="5"/>
        <v>45168</v>
      </c>
      <c r="B221" s="36">
        <f>SUMIFS(СВЦЭМ!$E$39:$E$782,СВЦЭМ!$A$39:$A$782,$A221,СВЦЭМ!$B$39:$B$782,B$191)+'СЕТ СН'!$F$15</f>
        <v>167.96981303000001</v>
      </c>
      <c r="C221" s="36">
        <f>SUMIFS(СВЦЭМ!$E$39:$E$782,СВЦЭМ!$A$39:$A$782,$A221,СВЦЭМ!$B$39:$B$782,C$191)+'СЕТ СН'!$F$15</f>
        <v>175.20869676000001</v>
      </c>
      <c r="D221" s="36">
        <f>SUMIFS(СВЦЭМ!$E$39:$E$782,СВЦЭМ!$A$39:$A$782,$A221,СВЦЭМ!$B$39:$B$782,D$191)+'СЕТ СН'!$F$15</f>
        <v>179.6733016</v>
      </c>
      <c r="E221" s="36">
        <f>SUMIFS(СВЦЭМ!$E$39:$E$782,СВЦЭМ!$A$39:$A$782,$A221,СВЦЭМ!$B$39:$B$782,E$191)+'СЕТ СН'!$F$15</f>
        <v>182.42750516999999</v>
      </c>
      <c r="F221" s="36">
        <f>SUMIFS(СВЦЭМ!$E$39:$E$782,СВЦЭМ!$A$39:$A$782,$A221,СВЦЭМ!$B$39:$B$782,F$191)+'СЕТ СН'!$F$15</f>
        <v>187.68998053999999</v>
      </c>
      <c r="G221" s="36">
        <f>SUMIFS(СВЦЭМ!$E$39:$E$782,СВЦЭМ!$A$39:$A$782,$A221,СВЦЭМ!$B$39:$B$782,G$191)+'СЕТ СН'!$F$15</f>
        <v>185.03329417</v>
      </c>
      <c r="H221" s="36">
        <f>SUMIFS(СВЦЭМ!$E$39:$E$782,СВЦЭМ!$A$39:$A$782,$A221,СВЦЭМ!$B$39:$B$782,H$191)+'СЕТ СН'!$F$15</f>
        <v>177.24735734999999</v>
      </c>
      <c r="I221" s="36">
        <f>SUMIFS(СВЦЭМ!$E$39:$E$782,СВЦЭМ!$A$39:$A$782,$A221,СВЦЭМ!$B$39:$B$782,I$191)+'СЕТ СН'!$F$15</f>
        <v>166.20028391</v>
      </c>
      <c r="J221" s="36">
        <f>SUMIFS(СВЦЭМ!$E$39:$E$782,СВЦЭМ!$A$39:$A$782,$A221,СВЦЭМ!$B$39:$B$782,J$191)+'СЕТ СН'!$F$15</f>
        <v>156.93706055999999</v>
      </c>
      <c r="K221" s="36">
        <f>SUMIFS(СВЦЭМ!$E$39:$E$782,СВЦЭМ!$A$39:$A$782,$A221,СВЦЭМ!$B$39:$B$782,K$191)+'СЕТ СН'!$F$15</f>
        <v>149.5628159</v>
      </c>
      <c r="L221" s="36">
        <f>SUMIFS(СВЦЭМ!$E$39:$E$782,СВЦЭМ!$A$39:$A$782,$A221,СВЦЭМ!$B$39:$B$782,L$191)+'СЕТ СН'!$F$15</f>
        <v>145.74072666000001</v>
      </c>
      <c r="M221" s="36">
        <f>SUMIFS(СВЦЭМ!$E$39:$E$782,СВЦЭМ!$A$39:$A$782,$A221,СВЦЭМ!$B$39:$B$782,M$191)+'СЕТ СН'!$F$15</f>
        <v>143.64818166000001</v>
      </c>
      <c r="N221" s="36">
        <f>SUMIFS(СВЦЭМ!$E$39:$E$782,СВЦЭМ!$A$39:$A$782,$A221,СВЦЭМ!$B$39:$B$782,N$191)+'СЕТ СН'!$F$15</f>
        <v>144.05296473000001</v>
      </c>
      <c r="O221" s="36">
        <f>SUMIFS(СВЦЭМ!$E$39:$E$782,СВЦЭМ!$A$39:$A$782,$A221,СВЦЭМ!$B$39:$B$782,O$191)+'СЕТ СН'!$F$15</f>
        <v>145.80880995000001</v>
      </c>
      <c r="P221" s="36">
        <f>SUMIFS(СВЦЭМ!$E$39:$E$782,СВЦЭМ!$A$39:$A$782,$A221,СВЦЭМ!$B$39:$B$782,P$191)+'СЕТ СН'!$F$15</f>
        <v>142.45273374999999</v>
      </c>
      <c r="Q221" s="36">
        <f>SUMIFS(СВЦЭМ!$E$39:$E$782,СВЦЭМ!$A$39:$A$782,$A221,СВЦЭМ!$B$39:$B$782,Q$191)+'СЕТ СН'!$F$15</f>
        <v>143.20648782999999</v>
      </c>
      <c r="R221" s="36">
        <f>SUMIFS(СВЦЭМ!$E$39:$E$782,СВЦЭМ!$A$39:$A$782,$A221,СВЦЭМ!$B$39:$B$782,R$191)+'СЕТ СН'!$F$15</f>
        <v>146.36478485000001</v>
      </c>
      <c r="S221" s="36">
        <f>SUMIFS(СВЦЭМ!$E$39:$E$782,СВЦЭМ!$A$39:$A$782,$A221,СВЦЭМ!$B$39:$B$782,S$191)+'СЕТ СН'!$F$15</f>
        <v>144.63231886</v>
      </c>
      <c r="T221" s="36">
        <f>SUMIFS(СВЦЭМ!$E$39:$E$782,СВЦЭМ!$A$39:$A$782,$A221,СВЦЭМ!$B$39:$B$782,T$191)+'СЕТ СН'!$F$15</f>
        <v>144.32286766999999</v>
      </c>
      <c r="U221" s="36">
        <f>SUMIFS(СВЦЭМ!$E$39:$E$782,СВЦЭМ!$A$39:$A$782,$A221,СВЦЭМ!$B$39:$B$782,U$191)+'СЕТ СН'!$F$15</f>
        <v>144.82357148</v>
      </c>
      <c r="V221" s="36">
        <f>SUMIFS(СВЦЭМ!$E$39:$E$782,СВЦЭМ!$A$39:$A$782,$A221,СВЦЭМ!$B$39:$B$782,V$191)+'СЕТ СН'!$F$15</f>
        <v>142.47509228999999</v>
      </c>
      <c r="W221" s="36">
        <f>SUMIFS(СВЦЭМ!$E$39:$E$782,СВЦЭМ!$A$39:$A$782,$A221,СВЦЭМ!$B$39:$B$782,W$191)+'СЕТ СН'!$F$15</f>
        <v>143.09068288</v>
      </c>
      <c r="X221" s="36">
        <f>SUMIFS(СВЦЭМ!$E$39:$E$782,СВЦЭМ!$A$39:$A$782,$A221,СВЦЭМ!$B$39:$B$782,X$191)+'СЕТ СН'!$F$15</f>
        <v>148.00408865</v>
      </c>
      <c r="Y221" s="36">
        <f>SUMIFS(СВЦЭМ!$E$39:$E$782,СВЦЭМ!$A$39:$A$782,$A221,СВЦЭМ!$B$39:$B$782,Y$191)+'СЕТ СН'!$F$15</f>
        <v>158.63968790999999</v>
      </c>
    </row>
    <row r="222" spans="1:25" ht="15.75" x14ac:dyDescent="0.2">
      <c r="A222" s="35">
        <f t="shared" si="5"/>
        <v>45169</v>
      </c>
      <c r="B222" s="36">
        <f>SUMIFS(СВЦЭМ!$E$39:$E$782,СВЦЭМ!$A$39:$A$782,$A222,СВЦЭМ!$B$39:$B$782,B$191)+'СЕТ СН'!$F$15</f>
        <v>168.28745900999999</v>
      </c>
      <c r="C222" s="36">
        <f>SUMIFS(СВЦЭМ!$E$39:$E$782,СВЦЭМ!$A$39:$A$782,$A222,СВЦЭМ!$B$39:$B$782,C$191)+'СЕТ СН'!$F$15</f>
        <v>175.23080540999999</v>
      </c>
      <c r="D222" s="36">
        <f>SUMIFS(СВЦЭМ!$E$39:$E$782,СВЦЭМ!$A$39:$A$782,$A222,СВЦЭМ!$B$39:$B$782,D$191)+'СЕТ СН'!$F$15</f>
        <v>179.92058843000001</v>
      </c>
      <c r="E222" s="36">
        <f>SUMIFS(СВЦЭМ!$E$39:$E$782,СВЦЭМ!$A$39:$A$782,$A222,СВЦЭМ!$B$39:$B$782,E$191)+'СЕТ СН'!$F$15</f>
        <v>183.21003009</v>
      </c>
      <c r="F222" s="36">
        <f>SUMIFS(СВЦЭМ!$E$39:$E$782,СВЦЭМ!$A$39:$A$782,$A222,СВЦЭМ!$B$39:$B$782,F$191)+'СЕТ СН'!$F$15</f>
        <v>179.81401066000001</v>
      </c>
      <c r="G222" s="36">
        <f>SUMIFS(СВЦЭМ!$E$39:$E$782,СВЦЭМ!$A$39:$A$782,$A222,СВЦЭМ!$B$39:$B$782,G$191)+'СЕТ СН'!$F$15</f>
        <v>181.37048801</v>
      </c>
      <c r="H222" s="36">
        <f>SUMIFS(СВЦЭМ!$E$39:$E$782,СВЦЭМ!$A$39:$A$782,$A222,СВЦЭМ!$B$39:$B$782,H$191)+'СЕТ СН'!$F$15</f>
        <v>171.11891129</v>
      </c>
      <c r="I222" s="36">
        <f>SUMIFS(СВЦЭМ!$E$39:$E$782,СВЦЭМ!$A$39:$A$782,$A222,СВЦЭМ!$B$39:$B$782,I$191)+'СЕТ СН'!$F$15</f>
        <v>165.53318604</v>
      </c>
      <c r="J222" s="36">
        <f>SUMIFS(СВЦЭМ!$E$39:$E$782,СВЦЭМ!$A$39:$A$782,$A222,СВЦЭМ!$B$39:$B$782,J$191)+'СЕТ СН'!$F$15</f>
        <v>155.35717409</v>
      </c>
      <c r="K222" s="36">
        <f>SUMIFS(СВЦЭМ!$E$39:$E$782,СВЦЭМ!$A$39:$A$782,$A222,СВЦЭМ!$B$39:$B$782,K$191)+'СЕТ СН'!$F$15</f>
        <v>147.27672618</v>
      </c>
      <c r="L222" s="36">
        <f>SUMIFS(СВЦЭМ!$E$39:$E$782,СВЦЭМ!$A$39:$A$782,$A222,СВЦЭМ!$B$39:$B$782,L$191)+'СЕТ СН'!$F$15</f>
        <v>144.61379736000001</v>
      </c>
      <c r="M222" s="36">
        <f>SUMIFS(СВЦЭМ!$E$39:$E$782,СВЦЭМ!$A$39:$A$782,$A222,СВЦЭМ!$B$39:$B$782,M$191)+'СЕТ СН'!$F$15</f>
        <v>143.11365950999999</v>
      </c>
      <c r="N222" s="36">
        <f>SUMIFS(СВЦЭМ!$E$39:$E$782,СВЦЭМ!$A$39:$A$782,$A222,СВЦЭМ!$B$39:$B$782,N$191)+'СЕТ СН'!$F$15</f>
        <v>143.39961203999999</v>
      </c>
      <c r="O222" s="36">
        <f>SUMIFS(СВЦЭМ!$E$39:$E$782,СВЦЭМ!$A$39:$A$782,$A222,СВЦЭМ!$B$39:$B$782,O$191)+'СЕТ СН'!$F$15</f>
        <v>143.82081568000001</v>
      </c>
      <c r="P222" s="36">
        <f>SUMIFS(СВЦЭМ!$E$39:$E$782,СВЦЭМ!$A$39:$A$782,$A222,СВЦЭМ!$B$39:$B$782,P$191)+'СЕТ СН'!$F$15</f>
        <v>141.60515716</v>
      </c>
      <c r="Q222" s="36">
        <f>SUMIFS(СВЦЭМ!$E$39:$E$782,СВЦЭМ!$A$39:$A$782,$A222,СВЦЭМ!$B$39:$B$782,Q$191)+'СЕТ СН'!$F$15</f>
        <v>142.99672169999999</v>
      </c>
      <c r="R222" s="36">
        <f>SUMIFS(СВЦЭМ!$E$39:$E$782,СВЦЭМ!$A$39:$A$782,$A222,СВЦЭМ!$B$39:$B$782,R$191)+'СЕТ СН'!$F$15</f>
        <v>145.83597195999999</v>
      </c>
      <c r="S222" s="36">
        <f>SUMIFS(СВЦЭМ!$E$39:$E$782,СВЦЭМ!$A$39:$A$782,$A222,СВЦЭМ!$B$39:$B$782,S$191)+'СЕТ СН'!$F$15</f>
        <v>145.39969704999999</v>
      </c>
      <c r="T222" s="36">
        <f>SUMIFS(СВЦЭМ!$E$39:$E$782,СВЦЭМ!$A$39:$A$782,$A222,СВЦЭМ!$B$39:$B$782,T$191)+'СЕТ СН'!$F$15</f>
        <v>145.59171810999999</v>
      </c>
      <c r="U222" s="36">
        <f>SUMIFS(СВЦЭМ!$E$39:$E$782,СВЦЭМ!$A$39:$A$782,$A222,СВЦЭМ!$B$39:$B$782,U$191)+'СЕТ СН'!$F$15</f>
        <v>145.89948626</v>
      </c>
      <c r="V222" s="36">
        <f>SUMIFS(СВЦЭМ!$E$39:$E$782,СВЦЭМ!$A$39:$A$782,$A222,СВЦЭМ!$B$39:$B$782,V$191)+'СЕТ СН'!$F$15</f>
        <v>144.25358878</v>
      </c>
      <c r="W222" s="36">
        <f>SUMIFS(СВЦЭМ!$E$39:$E$782,СВЦЭМ!$A$39:$A$782,$A222,СВЦЭМ!$B$39:$B$782,W$191)+'СЕТ СН'!$F$15</f>
        <v>144.84008940999999</v>
      </c>
      <c r="X222" s="36">
        <f>SUMIFS(СВЦЭМ!$E$39:$E$782,СВЦЭМ!$A$39:$A$782,$A222,СВЦЭМ!$B$39:$B$782,X$191)+'СЕТ СН'!$F$15</f>
        <v>152.09575404</v>
      </c>
      <c r="Y222" s="36">
        <f>SUMIFS(СВЦЭМ!$E$39:$E$782,СВЦЭМ!$A$39:$A$782,$A222,СВЦЭМ!$B$39:$B$782,Y$191)+'СЕТ СН'!$F$15</f>
        <v>162.29010682000001</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37" t="s">
        <v>7</v>
      </c>
      <c r="B224" s="131" t="s">
        <v>147</v>
      </c>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3"/>
    </row>
    <row r="225" spans="1:27" ht="12.75" customHeight="1" x14ac:dyDescent="0.2">
      <c r="A225" s="138"/>
      <c r="B225" s="134"/>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6"/>
    </row>
    <row r="226" spans="1:27" s="46" customFormat="1" ht="12.75" customHeight="1" x14ac:dyDescent="0.2">
      <c r="A226" s="139"/>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01.08.2023</v>
      </c>
      <c r="B227" s="36">
        <f>SUMIFS(СВЦЭМ!$F$39:$F$782,СВЦЭМ!$A$39:$A$782,$A227,СВЦЭМ!$B$39:$B$782,B$226)+'СЕТ СН'!$F$15</f>
        <v>156.29218426</v>
      </c>
      <c r="C227" s="36">
        <f>SUMIFS(СВЦЭМ!$F$39:$F$782,СВЦЭМ!$A$39:$A$782,$A227,СВЦЭМ!$B$39:$B$782,C$226)+'СЕТ СН'!$F$15</f>
        <v>173.5458213</v>
      </c>
      <c r="D227" s="36">
        <f>SUMIFS(СВЦЭМ!$F$39:$F$782,СВЦЭМ!$A$39:$A$782,$A227,СВЦЭМ!$B$39:$B$782,D$226)+'СЕТ СН'!$F$15</f>
        <v>178.4256613</v>
      </c>
      <c r="E227" s="36">
        <f>SUMIFS(СВЦЭМ!$F$39:$F$782,СВЦЭМ!$A$39:$A$782,$A227,СВЦЭМ!$B$39:$B$782,E$226)+'СЕТ СН'!$F$15</f>
        <v>182.32658086000001</v>
      </c>
      <c r="F227" s="36">
        <f>SUMIFS(СВЦЭМ!$F$39:$F$782,СВЦЭМ!$A$39:$A$782,$A227,СВЦЭМ!$B$39:$B$782,F$226)+'СЕТ СН'!$F$15</f>
        <v>183.75610735999999</v>
      </c>
      <c r="G227" s="36">
        <f>SUMIFS(СВЦЭМ!$F$39:$F$782,СВЦЭМ!$A$39:$A$782,$A227,СВЦЭМ!$B$39:$B$782,G$226)+'СЕТ СН'!$F$15</f>
        <v>184.67468310000001</v>
      </c>
      <c r="H227" s="36">
        <f>SUMIFS(СВЦЭМ!$F$39:$F$782,СВЦЭМ!$A$39:$A$782,$A227,СВЦЭМ!$B$39:$B$782,H$226)+'СЕТ СН'!$F$15</f>
        <v>179.62665777999999</v>
      </c>
      <c r="I227" s="36">
        <f>SUMIFS(СВЦЭМ!$F$39:$F$782,СВЦЭМ!$A$39:$A$782,$A227,СВЦЭМ!$B$39:$B$782,I$226)+'СЕТ СН'!$F$15</f>
        <v>162.18914418</v>
      </c>
      <c r="J227" s="36">
        <f>SUMIFS(СВЦЭМ!$F$39:$F$782,СВЦЭМ!$A$39:$A$782,$A227,СВЦЭМ!$B$39:$B$782,J$226)+'СЕТ СН'!$F$15</f>
        <v>148.23561515</v>
      </c>
      <c r="K227" s="36">
        <f>SUMIFS(СВЦЭМ!$F$39:$F$782,СВЦЭМ!$A$39:$A$782,$A227,СВЦЭМ!$B$39:$B$782,K$226)+'СЕТ СН'!$F$15</f>
        <v>146.86629657</v>
      </c>
      <c r="L227" s="36">
        <f>SUMIFS(СВЦЭМ!$F$39:$F$782,СВЦЭМ!$A$39:$A$782,$A227,СВЦЭМ!$B$39:$B$782,L$226)+'СЕТ СН'!$F$15</f>
        <v>142.22586923</v>
      </c>
      <c r="M227" s="36">
        <f>SUMIFS(СВЦЭМ!$F$39:$F$782,СВЦЭМ!$A$39:$A$782,$A227,СВЦЭМ!$B$39:$B$782,M$226)+'СЕТ СН'!$F$15</f>
        <v>139.81817677000001</v>
      </c>
      <c r="N227" s="36">
        <f>SUMIFS(СВЦЭМ!$F$39:$F$782,СВЦЭМ!$A$39:$A$782,$A227,СВЦЭМ!$B$39:$B$782,N$226)+'СЕТ СН'!$F$15</f>
        <v>140.68072695999999</v>
      </c>
      <c r="O227" s="36">
        <f>SUMIFS(СВЦЭМ!$F$39:$F$782,СВЦЭМ!$A$39:$A$782,$A227,СВЦЭМ!$B$39:$B$782,O$226)+'СЕТ СН'!$F$15</f>
        <v>140.08051377000001</v>
      </c>
      <c r="P227" s="36">
        <f>SUMIFS(СВЦЭМ!$F$39:$F$782,СВЦЭМ!$A$39:$A$782,$A227,СВЦЭМ!$B$39:$B$782,P$226)+'СЕТ СН'!$F$15</f>
        <v>139.33281016000001</v>
      </c>
      <c r="Q227" s="36">
        <f>SUMIFS(СВЦЭМ!$F$39:$F$782,СВЦЭМ!$A$39:$A$782,$A227,СВЦЭМ!$B$39:$B$782,Q$226)+'СЕТ СН'!$F$15</f>
        <v>137.55672716999999</v>
      </c>
      <c r="R227" s="36">
        <f>SUMIFS(СВЦЭМ!$F$39:$F$782,СВЦЭМ!$A$39:$A$782,$A227,СВЦЭМ!$B$39:$B$782,R$226)+'СЕТ СН'!$F$15</f>
        <v>138.69563371999999</v>
      </c>
      <c r="S227" s="36">
        <f>SUMIFS(СВЦЭМ!$F$39:$F$782,СВЦЭМ!$A$39:$A$782,$A227,СВЦЭМ!$B$39:$B$782,S$226)+'СЕТ СН'!$F$15</f>
        <v>138.87610569</v>
      </c>
      <c r="T227" s="36">
        <f>SUMIFS(СВЦЭМ!$F$39:$F$782,СВЦЭМ!$A$39:$A$782,$A227,СВЦЭМ!$B$39:$B$782,T$226)+'СЕТ СН'!$F$15</f>
        <v>141.73327785999999</v>
      </c>
      <c r="U227" s="36">
        <f>SUMIFS(СВЦЭМ!$F$39:$F$782,СВЦЭМ!$A$39:$A$782,$A227,СВЦЭМ!$B$39:$B$782,U$226)+'СЕТ СН'!$F$15</f>
        <v>142.12672028</v>
      </c>
      <c r="V227" s="36">
        <f>SUMIFS(СВЦЭМ!$F$39:$F$782,СВЦЭМ!$A$39:$A$782,$A227,СВЦЭМ!$B$39:$B$782,V$226)+'СЕТ СН'!$F$15</f>
        <v>143.00990246000001</v>
      </c>
      <c r="W227" s="36">
        <f>SUMIFS(СВЦЭМ!$F$39:$F$782,СВЦЭМ!$A$39:$A$782,$A227,СВЦЭМ!$B$39:$B$782,W$226)+'СЕТ СН'!$F$15</f>
        <v>141.82345611</v>
      </c>
      <c r="X227" s="36">
        <f>SUMIFS(СВЦЭМ!$F$39:$F$782,СВЦЭМ!$A$39:$A$782,$A227,СВЦЭМ!$B$39:$B$782,X$226)+'СЕТ СН'!$F$15</f>
        <v>148.66827896999999</v>
      </c>
      <c r="Y227" s="36">
        <f>SUMIFS(СВЦЭМ!$F$39:$F$782,СВЦЭМ!$A$39:$A$782,$A227,СВЦЭМ!$B$39:$B$782,Y$226)+'СЕТ СН'!$F$15</f>
        <v>156.10417601</v>
      </c>
      <c r="AA227" s="45"/>
    </row>
    <row r="228" spans="1:27" ht="15.75" x14ac:dyDescent="0.2">
      <c r="A228" s="35">
        <f>A227+1</f>
        <v>45140</v>
      </c>
      <c r="B228" s="36">
        <f>SUMIFS(СВЦЭМ!$F$39:$F$782,СВЦЭМ!$A$39:$A$782,$A228,СВЦЭМ!$B$39:$B$782,B$226)+'СЕТ СН'!$F$15</f>
        <v>154.15828207999999</v>
      </c>
      <c r="C228" s="36">
        <f>SUMIFS(СВЦЭМ!$F$39:$F$782,СВЦЭМ!$A$39:$A$782,$A228,СВЦЭМ!$B$39:$B$782,C$226)+'СЕТ СН'!$F$15</f>
        <v>162.71703703</v>
      </c>
      <c r="D228" s="36">
        <f>SUMIFS(СВЦЭМ!$F$39:$F$782,СВЦЭМ!$A$39:$A$782,$A228,СВЦЭМ!$B$39:$B$782,D$226)+'СЕТ СН'!$F$15</f>
        <v>171.08957613000001</v>
      </c>
      <c r="E228" s="36">
        <f>SUMIFS(СВЦЭМ!$F$39:$F$782,СВЦЭМ!$A$39:$A$782,$A228,СВЦЭМ!$B$39:$B$782,E$226)+'СЕТ СН'!$F$15</f>
        <v>177.51449117000001</v>
      </c>
      <c r="F228" s="36">
        <f>SUMIFS(СВЦЭМ!$F$39:$F$782,СВЦЭМ!$A$39:$A$782,$A228,СВЦЭМ!$B$39:$B$782,F$226)+'СЕТ СН'!$F$15</f>
        <v>180.31815205999999</v>
      </c>
      <c r="G228" s="36">
        <f>SUMIFS(СВЦЭМ!$F$39:$F$782,СВЦЭМ!$A$39:$A$782,$A228,СВЦЭМ!$B$39:$B$782,G$226)+'СЕТ СН'!$F$15</f>
        <v>179.00156501000001</v>
      </c>
      <c r="H228" s="36">
        <f>SUMIFS(СВЦЭМ!$F$39:$F$782,СВЦЭМ!$A$39:$A$782,$A228,СВЦЭМ!$B$39:$B$782,H$226)+'СЕТ СН'!$F$15</f>
        <v>172.87652249999999</v>
      </c>
      <c r="I228" s="36">
        <f>SUMIFS(СВЦЭМ!$F$39:$F$782,СВЦЭМ!$A$39:$A$782,$A228,СВЦЭМ!$B$39:$B$782,I$226)+'СЕТ СН'!$F$15</f>
        <v>159.32268586000001</v>
      </c>
      <c r="J228" s="36">
        <f>SUMIFS(СВЦЭМ!$F$39:$F$782,СВЦЭМ!$A$39:$A$782,$A228,СВЦЭМ!$B$39:$B$782,J$226)+'СЕТ СН'!$F$15</f>
        <v>147.64889536000001</v>
      </c>
      <c r="K228" s="36">
        <f>SUMIFS(СВЦЭМ!$F$39:$F$782,СВЦЭМ!$A$39:$A$782,$A228,СВЦЭМ!$B$39:$B$782,K$226)+'СЕТ СН'!$F$15</f>
        <v>146.25759837999999</v>
      </c>
      <c r="L228" s="36">
        <f>SUMIFS(СВЦЭМ!$F$39:$F$782,СВЦЭМ!$A$39:$A$782,$A228,СВЦЭМ!$B$39:$B$782,L$226)+'СЕТ СН'!$F$15</f>
        <v>144.29733125000001</v>
      </c>
      <c r="M228" s="36">
        <f>SUMIFS(СВЦЭМ!$F$39:$F$782,СВЦЭМ!$A$39:$A$782,$A228,СВЦЭМ!$B$39:$B$782,M$226)+'СЕТ СН'!$F$15</f>
        <v>141.56862473000001</v>
      </c>
      <c r="N228" s="36">
        <f>SUMIFS(СВЦЭМ!$F$39:$F$782,СВЦЭМ!$A$39:$A$782,$A228,СВЦЭМ!$B$39:$B$782,N$226)+'СЕТ СН'!$F$15</f>
        <v>138.93290399</v>
      </c>
      <c r="O228" s="36">
        <f>SUMIFS(СВЦЭМ!$F$39:$F$782,СВЦЭМ!$A$39:$A$782,$A228,СВЦЭМ!$B$39:$B$782,O$226)+'СЕТ СН'!$F$15</f>
        <v>128.80737744000001</v>
      </c>
      <c r="P228" s="36">
        <f>SUMIFS(СВЦЭМ!$F$39:$F$782,СВЦЭМ!$A$39:$A$782,$A228,СВЦЭМ!$B$39:$B$782,P$226)+'СЕТ СН'!$F$15</f>
        <v>133.42283689999999</v>
      </c>
      <c r="Q228" s="36">
        <f>SUMIFS(СВЦЭМ!$F$39:$F$782,СВЦЭМ!$A$39:$A$782,$A228,СВЦЭМ!$B$39:$B$782,Q$226)+'СЕТ СН'!$F$15</f>
        <v>135.84231661999999</v>
      </c>
      <c r="R228" s="36">
        <f>SUMIFS(СВЦЭМ!$F$39:$F$782,СВЦЭМ!$A$39:$A$782,$A228,СВЦЭМ!$B$39:$B$782,R$226)+'СЕТ СН'!$F$15</f>
        <v>137.66440528000001</v>
      </c>
      <c r="S228" s="36">
        <f>SUMIFS(СВЦЭМ!$F$39:$F$782,СВЦЭМ!$A$39:$A$782,$A228,СВЦЭМ!$B$39:$B$782,S$226)+'СЕТ СН'!$F$15</f>
        <v>138.75622715</v>
      </c>
      <c r="T228" s="36">
        <f>SUMIFS(СВЦЭМ!$F$39:$F$782,СВЦЭМ!$A$39:$A$782,$A228,СВЦЭМ!$B$39:$B$782,T$226)+'СЕТ СН'!$F$15</f>
        <v>141.38744136</v>
      </c>
      <c r="U228" s="36">
        <f>SUMIFS(СВЦЭМ!$F$39:$F$782,СВЦЭМ!$A$39:$A$782,$A228,СВЦЭМ!$B$39:$B$782,U$226)+'СЕТ СН'!$F$15</f>
        <v>143.00058905</v>
      </c>
      <c r="V228" s="36">
        <f>SUMIFS(СВЦЭМ!$F$39:$F$782,СВЦЭМ!$A$39:$A$782,$A228,СВЦЭМ!$B$39:$B$782,V$226)+'СЕТ СН'!$F$15</f>
        <v>146.43820564999999</v>
      </c>
      <c r="W228" s="36">
        <f>SUMIFS(СВЦЭМ!$F$39:$F$782,СВЦЭМ!$A$39:$A$782,$A228,СВЦЭМ!$B$39:$B$782,W$226)+'СЕТ СН'!$F$15</f>
        <v>144.70680583999999</v>
      </c>
      <c r="X228" s="36">
        <f>SUMIFS(СВЦЭМ!$F$39:$F$782,СВЦЭМ!$A$39:$A$782,$A228,СВЦЭМ!$B$39:$B$782,X$226)+'СЕТ СН'!$F$15</f>
        <v>143.49069835</v>
      </c>
      <c r="Y228" s="36">
        <f>SUMIFS(СВЦЭМ!$F$39:$F$782,СВЦЭМ!$A$39:$A$782,$A228,СВЦЭМ!$B$39:$B$782,Y$226)+'СЕТ СН'!$F$15</f>
        <v>149.12702218999999</v>
      </c>
    </row>
    <row r="229" spans="1:27" ht="15.75" x14ac:dyDescent="0.2">
      <c r="A229" s="35">
        <f t="shared" ref="A229:A257" si="6">A228+1</f>
        <v>45141</v>
      </c>
      <c r="B229" s="36">
        <f>SUMIFS(СВЦЭМ!$F$39:$F$782,СВЦЭМ!$A$39:$A$782,$A229,СВЦЭМ!$B$39:$B$782,B$226)+'СЕТ СН'!$F$15</f>
        <v>163.83681168999999</v>
      </c>
      <c r="C229" s="36">
        <f>SUMIFS(СВЦЭМ!$F$39:$F$782,СВЦЭМ!$A$39:$A$782,$A229,СВЦЭМ!$B$39:$B$782,C$226)+'СЕТ СН'!$F$15</f>
        <v>173.51922862999999</v>
      </c>
      <c r="D229" s="36">
        <f>SUMIFS(СВЦЭМ!$F$39:$F$782,СВЦЭМ!$A$39:$A$782,$A229,СВЦЭМ!$B$39:$B$782,D$226)+'СЕТ СН'!$F$15</f>
        <v>175.07086765</v>
      </c>
      <c r="E229" s="36">
        <f>SUMIFS(СВЦЭМ!$F$39:$F$782,СВЦЭМ!$A$39:$A$782,$A229,СВЦЭМ!$B$39:$B$782,E$226)+'СЕТ СН'!$F$15</f>
        <v>177.39137987000001</v>
      </c>
      <c r="F229" s="36">
        <f>SUMIFS(СВЦЭМ!$F$39:$F$782,СВЦЭМ!$A$39:$A$782,$A229,СВЦЭМ!$B$39:$B$782,F$226)+'СЕТ СН'!$F$15</f>
        <v>177.59138544000001</v>
      </c>
      <c r="G229" s="36">
        <f>SUMIFS(СВЦЭМ!$F$39:$F$782,СВЦЭМ!$A$39:$A$782,$A229,СВЦЭМ!$B$39:$B$782,G$226)+'СЕТ СН'!$F$15</f>
        <v>177.72065431999999</v>
      </c>
      <c r="H229" s="36">
        <f>SUMIFS(СВЦЭМ!$F$39:$F$782,СВЦЭМ!$A$39:$A$782,$A229,СВЦЭМ!$B$39:$B$782,H$226)+'СЕТ СН'!$F$15</f>
        <v>172.63956601999999</v>
      </c>
      <c r="I229" s="36">
        <f>SUMIFS(СВЦЭМ!$F$39:$F$782,СВЦЭМ!$A$39:$A$782,$A229,СВЦЭМ!$B$39:$B$782,I$226)+'СЕТ СН'!$F$15</f>
        <v>162.56554925</v>
      </c>
      <c r="J229" s="36">
        <f>SUMIFS(СВЦЭМ!$F$39:$F$782,СВЦЭМ!$A$39:$A$782,$A229,СВЦЭМ!$B$39:$B$782,J$226)+'СЕТ СН'!$F$15</f>
        <v>150.40858434</v>
      </c>
      <c r="K229" s="36">
        <f>SUMIFS(СВЦЭМ!$F$39:$F$782,СВЦЭМ!$A$39:$A$782,$A229,СВЦЭМ!$B$39:$B$782,K$226)+'СЕТ СН'!$F$15</f>
        <v>149.92821221</v>
      </c>
      <c r="L229" s="36">
        <f>SUMIFS(СВЦЭМ!$F$39:$F$782,СВЦЭМ!$A$39:$A$782,$A229,СВЦЭМ!$B$39:$B$782,L$226)+'СЕТ СН'!$F$15</f>
        <v>147.22679488</v>
      </c>
      <c r="M229" s="36">
        <f>SUMIFS(СВЦЭМ!$F$39:$F$782,СВЦЭМ!$A$39:$A$782,$A229,СВЦЭМ!$B$39:$B$782,M$226)+'СЕТ СН'!$F$15</f>
        <v>145.69430686000001</v>
      </c>
      <c r="N229" s="36">
        <f>SUMIFS(СВЦЭМ!$F$39:$F$782,СВЦЭМ!$A$39:$A$782,$A229,СВЦЭМ!$B$39:$B$782,N$226)+'СЕТ СН'!$F$15</f>
        <v>146.48397700000001</v>
      </c>
      <c r="O229" s="36">
        <f>SUMIFS(СВЦЭМ!$F$39:$F$782,СВЦЭМ!$A$39:$A$782,$A229,СВЦЭМ!$B$39:$B$782,O$226)+'СЕТ СН'!$F$15</f>
        <v>146.23623115000001</v>
      </c>
      <c r="P229" s="36">
        <f>SUMIFS(СВЦЭМ!$F$39:$F$782,СВЦЭМ!$A$39:$A$782,$A229,СВЦЭМ!$B$39:$B$782,P$226)+'СЕТ СН'!$F$15</f>
        <v>146.09881109</v>
      </c>
      <c r="Q229" s="36">
        <f>SUMIFS(СВЦЭМ!$F$39:$F$782,СВЦЭМ!$A$39:$A$782,$A229,СВЦЭМ!$B$39:$B$782,Q$226)+'СЕТ СН'!$F$15</f>
        <v>146.51729918000001</v>
      </c>
      <c r="R229" s="36">
        <f>SUMIFS(СВЦЭМ!$F$39:$F$782,СВЦЭМ!$A$39:$A$782,$A229,СВЦЭМ!$B$39:$B$782,R$226)+'СЕТ СН'!$F$15</f>
        <v>146.6967089</v>
      </c>
      <c r="S229" s="36">
        <f>SUMIFS(СВЦЭМ!$F$39:$F$782,СВЦЭМ!$A$39:$A$782,$A229,СВЦЭМ!$B$39:$B$782,S$226)+'СЕТ СН'!$F$15</f>
        <v>145.8875875</v>
      </c>
      <c r="T229" s="36">
        <f>SUMIFS(СВЦЭМ!$F$39:$F$782,СВЦЭМ!$A$39:$A$782,$A229,СВЦЭМ!$B$39:$B$782,T$226)+'СЕТ СН'!$F$15</f>
        <v>148.46522042000001</v>
      </c>
      <c r="U229" s="36">
        <f>SUMIFS(СВЦЭМ!$F$39:$F$782,СВЦЭМ!$A$39:$A$782,$A229,СВЦЭМ!$B$39:$B$782,U$226)+'СЕТ СН'!$F$15</f>
        <v>149.92731509999999</v>
      </c>
      <c r="V229" s="36">
        <f>SUMIFS(СВЦЭМ!$F$39:$F$782,СВЦЭМ!$A$39:$A$782,$A229,СВЦЭМ!$B$39:$B$782,V$226)+'СЕТ СН'!$F$15</f>
        <v>150.23128369</v>
      </c>
      <c r="W229" s="36">
        <f>SUMIFS(СВЦЭМ!$F$39:$F$782,СВЦЭМ!$A$39:$A$782,$A229,СВЦЭМ!$B$39:$B$782,W$226)+'СЕТ СН'!$F$15</f>
        <v>146.786393</v>
      </c>
      <c r="X229" s="36">
        <f>SUMIFS(СВЦЭМ!$F$39:$F$782,СВЦЭМ!$A$39:$A$782,$A229,СВЦЭМ!$B$39:$B$782,X$226)+'СЕТ СН'!$F$15</f>
        <v>152.83122562</v>
      </c>
      <c r="Y229" s="36">
        <f>SUMIFS(СВЦЭМ!$F$39:$F$782,СВЦЭМ!$A$39:$A$782,$A229,СВЦЭМ!$B$39:$B$782,Y$226)+'СЕТ СН'!$F$15</f>
        <v>164.92267935999999</v>
      </c>
    </row>
    <row r="230" spans="1:27" ht="15.75" x14ac:dyDescent="0.2">
      <c r="A230" s="35">
        <f t="shared" si="6"/>
        <v>45142</v>
      </c>
      <c r="B230" s="36">
        <f>SUMIFS(СВЦЭМ!$F$39:$F$782,СВЦЭМ!$A$39:$A$782,$A230,СВЦЭМ!$B$39:$B$782,B$226)+'СЕТ СН'!$F$15</f>
        <v>166.97730801</v>
      </c>
      <c r="C230" s="36">
        <f>SUMIFS(СВЦЭМ!$F$39:$F$782,СВЦЭМ!$A$39:$A$782,$A230,СВЦЭМ!$B$39:$B$782,C$226)+'СЕТ СН'!$F$15</f>
        <v>176.38287781</v>
      </c>
      <c r="D230" s="36">
        <f>SUMIFS(СВЦЭМ!$F$39:$F$782,СВЦЭМ!$A$39:$A$782,$A230,СВЦЭМ!$B$39:$B$782,D$226)+'СЕТ СН'!$F$15</f>
        <v>180.35401274</v>
      </c>
      <c r="E230" s="36">
        <f>SUMIFS(СВЦЭМ!$F$39:$F$782,СВЦЭМ!$A$39:$A$782,$A230,СВЦЭМ!$B$39:$B$782,E$226)+'СЕТ СН'!$F$15</f>
        <v>186.65876682999999</v>
      </c>
      <c r="F230" s="36">
        <f>SUMIFS(СВЦЭМ!$F$39:$F$782,СВЦЭМ!$A$39:$A$782,$A230,СВЦЭМ!$B$39:$B$782,F$226)+'СЕТ СН'!$F$15</f>
        <v>187.31145241999999</v>
      </c>
      <c r="G230" s="36">
        <f>SUMIFS(СВЦЭМ!$F$39:$F$782,СВЦЭМ!$A$39:$A$782,$A230,СВЦЭМ!$B$39:$B$782,G$226)+'СЕТ СН'!$F$15</f>
        <v>186.94860775999999</v>
      </c>
      <c r="H230" s="36">
        <f>SUMIFS(СВЦЭМ!$F$39:$F$782,СВЦЭМ!$A$39:$A$782,$A230,СВЦЭМ!$B$39:$B$782,H$226)+'СЕТ СН'!$F$15</f>
        <v>181.76829416000001</v>
      </c>
      <c r="I230" s="36">
        <f>SUMIFS(СВЦЭМ!$F$39:$F$782,СВЦЭМ!$A$39:$A$782,$A230,СВЦЭМ!$B$39:$B$782,I$226)+'СЕТ СН'!$F$15</f>
        <v>167.95946211</v>
      </c>
      <c r="J230" s="36">
        <f>SUMIFS(СВЦЭМ!$F$39:$F$782,СВЦЭМ!$A$39:$A$782,$A230,СВЦЭМ!$B$39:$B$782,J$226)+'СЕТ СН'!$F$15</f>
        <v>156.94872022999999</v>
      </c>
      <c r="K230" s="36">
        <f>SUMIFS(СВЦЭМ!$F$39:$F$782,СВЦЭМ!$A$39:$A$782,$A230,СВЦЭМ!$B$39:$B$782,K$226)+'СЕТ СН'!$F$15</f>
        <v>153.06401872000001</v>
      </c>
      <c r="L230" s="36">
        <f>SUMIFS(СВЦЭМ!$F$39:$F$782,СВЦЭМ!$A$39:$A$782,$A230,СВЦЭМ!$B$39:$B$782,L$226)+'СЕТ СН'!$F$15</f>
        <v>147.80387705000001</v>
      </c>
      <c r="M230" s="36">
        <f>SUMIFS(СВЦЭМ!$F$39:$F$782,СВЦЭМ!$A$39:$A$782,$A230,СВЦЭМ!$B$39:$B$782,M$226)+'СЕТ СН'!$F$15</f>
        <v>146.93735570999999</v>
      </c>
      <c r="N230" s="36">
        <f>SUMIFS(СВЦЭМ!$F$39:$F$782,СВЦЭМ!$A$39:$A$782,$A230,СВЦЭМ!$B$39:$B$782,N$226)+'СЕТ СН'!$F$15</f>
        <v>146.58599366000001</v>
      </c>
      <c r="O230" s="36">
        <f>SUMIFS(СВЦЭМ!$F$39:$F$782,СВЦЭМ!$A$39:$A$782,$A230,СВЦЭМ!$B$39:$B$782,O$226)+'СЕТ СН'!$F$15</f>
        <v>143.38127606</v>
      </c>
      <c r="P230" s="36">
        <f>SUMIFS(СВЦЭМ!$F$39:$F$782,СВЦЭМ!$A$39:$A$782,$A230,СВЦЭМ!$B$39:$B$782,P$226)+'СЕТ СН'!$F$15</f>
        <v>142.2932308</v>
      </c>
      <c r="Q230" s="36">
        <f>SUMIFS(СВЦЭМ!$F$39:$F$782,СВЦЭМ!$A$39:$A$782,$A230,СВЦЭМ!$B$39:$B$782,Q$226)+'СЕТ СН'!$F$15</f>
        <v>142.48253339999999</v>
      </c>
      <c r="R230" s="36">
        <f>SUMIFS(СВЦЭМ!$F$39:$F$782,СВЦЭМ!$A$39:$A$782,$A230,СВЦЭМ!$B$39:$B$782,R$226)+'СЕТ СН'!$F$15</f>
        <v>144.34652815999999</v>
      </c>
      <c r="S230" s="36">
        <f>SUMIFS(СВЦЭМ!$F$39:$F$782,СВЦЭМ!$A$39:$A$782,$A230,СВЦЭМ!$B$39:$B$782,S$226)+'СЕТ СН'!$F$15</f>
        <v>142.17876738999999</v>
      </c>
      <c r="T230" s="36">
        <f>SUMIFS(СВЦЭМ!$F$39:$F$782,СВЦЭМ!$A$39:$A$782,$A230,СВЦЭМ!$B$39:$B$782,T$226)+'СЕТ СН'!$F$15</f>
        <v>144.10310817999999</v>
      </c>
      <c r="U230" s="36">
        <f>SUMIFS(СВЦЭМ!$F$39:$F$782,СВЦЭМ!$A$39:$A$782,$A230,СВЦЭМ!$B$39:$B$782,U$226)+'СЕТ СН'!$F$15</f>
        <v>145.33887933</v>
      </c>
      <c r="V230" s="36">
        <f>SUMIFS(СВЦЭМ!$F$39:$F$782,СВЦЭМ!$A$39:$A$782,$A230,СВЦЭМ!$B$39:$B$782,V$226)+'СЕТ СН'!$F$15</f>
        <v>146.55430937</v>
      </c>
      <c r="W230" s="36">
        <f>SUMIFS(СВЦЭМ!$F$39:$F$782,СВЦЭМ!$A$39:$A$782,$A230,СВЦЭМ!$B$39:$B$782,W$226)+'СЕТ СН'!$F$15</f>
        <v>143.99494966</v>
      </c>
      <c r="X230" s="36">
        <f>SUMIFS(СВЦЭМ!$F$39:$F$782,СВЦЭМ!$A$39:$A$782,$A230,СВЦЭМ!$B$39:$B$782,X$226)+'СЕТ СН'!$F$15</f>
        <v>150.07166498000001</v>
      </c>
      <c r="Y230" s="36">
        <f>SUMIFS(СВЦЭМ!$F$39:$F$782,СВЦЭМ!$A$39:$A$782,$A230,СВЦЭМ!$B$39:$B$782,Y$226)+'СЕТ СН'!$F$15</f>
        <v>172.51259174</v>
      </c>
    </row>
    <row r="231" spans="1:27" ht="15.75" x14ac:dyDescent="0.2">
      <c r="A231" s="35">
        <f t="shared" si="6"/>
        <v>45143</v>
      </c>
      <c r="B231" s="36">
        <f>SUMIFS(СВЦЭМ!$F$39:$F$782,СВЦЭМ!$A$39:$A$782,$A231,СВЦЭМ!$B$39:$B$782,B$226)+'СЕТ СН'!$F$15</f>
        <v>164.74415662000001</v>
      </c>
      <c r="C231" s="36">
        <f>SUMIFS(СВЦЭМ!$F$39:$F$782,СВЦЭМ!$A$39:$A$782,$A231,СВЦЭМ!$B$39:$B$782,C$226)+'СЕТ СН'!$F$15</f>
        <v>172.45088484999999</v>
      </c>
      <c r="D231" s="36">
        <f>SUMIFS(СВЦЭМ!$F$39:$F$782,СВЦЭМ!$A$39:$A$782,$A231,СВЦЭМ!$B$39:$B$782,D$226)+'СЕТ СН'!$F$15</f>
        <v>177.40708938</v>
      </c>
      <c r="E231" s="36">
        <f>SUMIFS(СВЦЭМ!$F$39:$F$782,СВЦЭМ!$A$39:$A$782,$A231,СВЦЭМ!$B$39:$B$782,E$226)+'СЕТ СН'!$F$15</f>
        <v>181.58825442</v>
      </c>
      <c r="F231" s="36">
        <f>SUMIFS(СВЦЭМ!$F$39:$F$782,СВЦЭМ!$A$39:$A$782,$A231,СВЦЭМ!$B$39:$B$782,F$226)+'СЕТ СН'!$F$15</f>
        <v>181.75227054999999</v>
      </c>
      <c r="G231" s="36">
        <f>SUMIFS(СВЦЭМ!$F$39:$F$782,СВЦЭМ!$A$39:$A$782,$A231,СВЦЭМ!$B$39:$B$782,G$226)+'СЕТ СН'!$F$15</f>
        <v>180.85731433000001</v>
      </c>
      <c r="H231" s="36">
        <f>SUMIFS(СВЦЭМ!$F$39:$F$782,СВЦЭМ!$A$39:$A$782,$A231,СВЦЭМ!$B$39:$B$782,H$226)+'СЕТ СН'!$F$15</f>
        <v>178.57914597999999</v>
      </c>
      <c r="I231" s="36">
        <f>SUMIFS(СВЦЭМ!$F$39:$F$782,СВЦЭМ!$A$39:$A$782,$A231,СВЦЭМ!$B$39:$B$782,I$226)+'СЕТ СН'!$F$15</f>
        <v>169.15241140000001</v>
      </c>
      <c r="J231" s="36">
        <f>SUMIFS(СВЦЭМ!$F$39:$F$782,СВЦЭМ!$A$39:$A$782,$A231,СВЦЭМ!$B$39:$B$782,J$226)+'СЕТ СН'!$F$15</f>
        <v>158.50092452000001</v>
      </c>
      <c r="K231" s="36">
        <f>SUMIFS(СВЦЭМ!$F$39:$F$782,СВЦЭМ!$A$39:$A$782,$A231,СВЦЭМ!$B$39:$B$782,K$226)+'СЕТ СН'!$F$15</f>
        <v>150.85161461000001</v>
      </c>
      <c r="L231" s="36">
        <f>SUMIFS(СВЦЭМ!$F$39:$F$782,СВЦЭМ!$A$39:$A$782,$A231,СВЦЭМ!$B$39:$B$782,L$226)+'СЕТ СН'!$F$15</f>
        <v>144.59347585</v>
      </c>
      <c r="M231" s="36">
        <f>SUMIFS(СВЦЭМ!$F$39:$F$782,СВЦЭМ!$A$39:$A$782,$A231,СВЦЭМ!$B$39:$B$782,M$226)+'СЕТ СН'!$F$15</f>
        <v>140.75020860999999</v>
      </c>
      <c r="N231" s="36">
        <f>SUMIFS(СВЦЭМ!$F$39:$F$782,СВЦЭМ!$A$39:$A$782,$A231,СВЦЭМ!$B$39:$B$782,N$226)+'СЕТ СН'!$F$15</f>
        <v>140.32975490999999</v>
      </c>
      <c r="O231" s="36">
        <f>SUMIFS(СВЦЭМ!$F$39:$F$782,СВЦЭМ!$A$39:$A$782,$A231,СВЦЭМ!$B$39:$B$782,O$226)+'СЕТ СН'!$F$15</f>
        <v>140.53669171000001</v>
      </c>
      <c r="P231" s="36">
        <f>SUMIFS(СВЦЭМ!$F$39:$F$782,СВЦЭМ!$A$39:$A$782,$A231,СВЦЭМ!$B$39:$B$782,P$226)+'СЕТ СН'!$F$15</f>
        <v>141.43303627</v>
      </c>
      <c r="Q231" s="36">
        <f>SUMIFS(СВЦЭМ!$F$39:$F$782,СВЦЭМ!$A$39:$A$782,$A231,СВЦЭМ!$B$39:$B$782,Q$226)+'СЕТ СН'!$F$15</f>
        <v>142.49809167000001</v>
      </c>
      <c r="R231" s="36">
        <f>SUMIFS(СВЦЭМ!$F$39:$F$782,СВЦЭМ!$A$39:$A$782,$A231,СВЦЭМ!$B$39:$B$782,R$226)+'СЕТ СН'!$F$15</f>
        <v>141.61068245000001</v>
      </c>
      <c r="S231" s="36">
        <f>SUMIFS(СВЦЭМ!$F$39:$F$782,СВЦЭМ!$A$39:$A$782,$A231,СВЦЭМ!$B$39:$B$782,S$226)+'СЕТ СН'!$F$15</f>
        <v>139.72347041</v>
      </c>
      <c r="T231" s="36">
        <f>SUMIFS(СВЦЭМ!$F$39:$F$782,СВЦЭМ!$A$39:$A$782,$A231,СВЦЭМ!$B$39:$B$782,T$226)+'СЕТ СН'!$F$15</f>
        <v>141.68620612000001</v>
      </c>
      <c r="U231" s="36">
        <f>SUMIFS(СВЦЭМ!$F$39:$F$782,СВЦЭМ!$A$39:$A$782,$A231,СВЦЭМ!$B$39:$B$782,U$226)+'СЕТ СН'!$F$15</f>
        <v>143.19782667000001</v>
      </c>
      <c r="V231" s="36">
        <f>SUMIFS(СВЦЭМ!$F$39:$F$782,СВЦЭМ!$A$39:$A$782,$A231,СВЦЭМ!$B$39:$B$782,V$226)+'СЕТ СН'!$F$15</f>
        <v>144.58144390999999</v>
      </c>
      <c r="W231" s="36">
        <f>SUMIFS(СВЦЭМ!$F$39:$F$782,СВЦЭМ!$A$39:$A$782,$A231,СВЦЭМ!$B$39:$B$782,W$226)+'СЕТ СН'!$F$15</f>
        <v>142.06248545</v>
      </c>
      <c r="X231" s="36">
        <f>SUMIFS(СВЦЭМ!$F$39:$F$782,СВЦЭМ!$A$39:$A$782,$A231,СВЦЭМ!$B$39:$B$782,X$226)+'СЕТ СН'!$F$15</f>
        <v>147.31633904</v>
      </c>
      <c r="Y231" s="36">
        <f>SUMIFS(СВЦЭМ!$F$39:$F$782,СВЦЭМ!$A$39:$A$782,$A231,СВЦЭМ!$B$39:$B$782,Y$226)+'СЕТ СН'!$F$15</f>
        <v>154.41038813</v>
      </c>
    </row>
    <row r="232" spans="1:27" ht="15.75" x14ac:dyDescent="0.2">
      <c r="A232" s="35">
        <f t="shared" si="6"/>
        <v>45144</v>
      </c>
      <c r="B232" s="36">
        <f>SUMIFS(СВЦЭМ!$F$39:$F$782,СВЦЭМ!$A$39:$A$782,$A232,СВЦЭМ!$B$39:$B$782,B$226)+'СЕТ СН'!$F$15</f>
        <v>162.86834207999999</v>
      </c>
      <c r="C232" s="36">
        <f>SUMIFS(СВЦЭМ!$F$39:$F$782,СВЦЭМ!$A$39:$A$782,$A232,СВЦЭМ!$B$39:$B$782,C$226)+'СЕТ СН'!$F$15</f>
        <v>164.01834307999999</v>
      </c>
      <c r="D232" s="36">
        <f>SUMIFS(СВЦЭМ!$F$39:$F$782,СВЦЭМ!$A$39:$A$782,$A232,СВЦЭМ!$B$39:$B$782,D$226)+'СЕТ СН'!$F$15</f>
        <v>166.92354562</v>
      </c>
      <c r="E232" s="36">
        <f>SUMIFS(СВЦЭМ!$F$39:$F$782,СВЦЭМ!$A$39:$A$782,$A232,СВЦЭМ!$B$39:$B$782,E$226)+'СЕТ СН'!$F$15</f>
        <v>176.93930509</v>
      </c>
      <c r="F232" s="36">
        <f>SUMIFS(СВЦЭМ!$F$39:$F$782,СВЦЭМ!$A$39:$A$782,$A232,СВЦЭМ!$B$39:$B$782,F$226)+'СЕТ СН'!$F$15</f>
        <v>179.40886520000001</v>
      </c>
      <c r="G232" s="36">
        <f>SUMIFS(СВЦЭМ!$F$39:$F$782,СВЦЭМ!$A$39:$A$782,$A232,СВЦЭМ!$B$39:$B$782,G$226)+'СЕТ СН'!$F$15</f>
        <v>172.71189486</v>
      </c>
      <c r="H232" s="36">
        <f>SUMIFS(СВЦЭМ!$F$39:$F$782,СВЦЭМ!$A$39:$A$782,$A232,СВЦЭМ!$B$39:$B$782,H$226)+'СЕТ СН'!$F$15</f>
        <v>177.30273855999999</v>
      </c>
      <c r="I232" s="36">
        <f>SUMIFS(СВЦЭМ!$F$39:$F$782,СВЦЭМ!$A$39:$A$782,$A232,СВЦЭМ!$B$39:$B$782,I$226)+'СЕТ СН'!$F$15</f>
        <v>169.97100538000001</v>
      </c>
      <c r="J232" s="36">
        <f>SUMIFS(СВЦЭМ!$F$39:$F$782,СВЦЭМ!$A$39:$A$782,$A232,СВЦЭМ!$B$39:$B$782,J$226)+'СЕТ СН'!$F$15</f>
        <v>163.47632476000001</v>
      </c>
      <c r="K232" s="36">
        <f>SUMIFS(СВЦЭМ!$F$39:$F$782,СВЦЭМ!$A$39:$A$782,$A232,СВЦЭМ!$B$39:$B$782,K$226)+'СЕТ СН'!$F$15</f>
        <v>153.23454896000001</v>
      </c>
      <c r="L232" s="36">
        <f>SUMIFS(СВЦЭМ!$F$39:$F$782,СВЦЭМ!$A$39:$A$782,$A232,СВЦЭМ!$B$39:$B$782,L$226)+'СЕТ СН'!$F$15</f>
        <v>146.33225573000001</v>
      </c>
      <c r="M232" s="36">
        <f>SUMIFS(СВЦЭМ!$F$39:$F$782,СВЦЭМ!$A$39:$A$782,$A232,СВЦЭМ!$B$39:$B$782,M$226)+'СЕТ СН'!$F$15</f>
        <v>142.84769911999999</v>
      </c>
      <c r="N232" s="36">
        <f>SUMIFS(СВЦЭМ!$F$39:$F$782,СВЦЭМ!$A$39:$A$782,$A232,СВЦЭМ!$B$39:$B$782,N$226)+'СЕТ СН'!$F$15</f>
        <v>141.08918843999999</v>
      </c>
      <c r="O232" s="36">
        <f>SUMIFS(СВЦЭМ!$F$39:$F$782,СВЦЭМ!$A$39:$A$782,$A232,СВЦЭМ!$B$39:$B$782,O$226)+'СЕТ СН'!$F$15</f>
        <v>143.11485995999999</v>
      </c>
      <c r="P232" s="36">
        <f>SUMIFS(СВЦЭМ!$F$39:$F$782,СВЦЭМ!$A$39:$A$782,$A232,СВЦЭМ!$B$39:$B$782,P$226)+'СЕТ СН'!$F$15</f>
        <v>143.39622869999999</v>
      </c>
      <c r="Q232" s="36">
        <f>SUMIFS(СВЦЭМ!$F$39:$F$782,СВЦЭМ!$A$39:$A$782,$A232,СВЦЭМ!$B$39:$B$782,Q$226)+'СЕТ СН'!$F$15</f>
        <v>144.06255999999999</v>
      </c>
      <c r="R232" s="36">
        <f>SUMIFS(СВЦЭМ!$F$39:$F$782,СВЦЭМ!$A$39:$A$782,$A232,СВЦЭМ!$B$39:$B$782,R$226)+'СЕТ СН'!$F$15</f>
        <v>142.52033537</v>
      </c>
      <c r="S232" s="36">
        <f>SUMIFS(СВЦЭМ!$F$39:$F$782,СВЦЭМ!$A$39:$A$782,$A232,СВЦЭМ!$B$39:$B$782,S$226)+'СЕТ СН'!$F$15</f>
        <v>140.81273536</v>
      </c>
      <c r="T232" s="36">
        <f>SUMIFS(СВЦЭМ!$F$39:$F$782,СВЦЭМ!$A$39:$A$782,$A232,СВЦЭМ!$B$39:$B$782,T$226)+'СЕТ СН'!$F$15</f>
        <v>142.21902838</v>
      </c>
      <c r="U232" s="36">
        <f>SUMIFS(СВЦЭМ!$F$39:$F$782,СВЦЭМ!$A$39:$A$782,$A232,СВЦЭМ!$B$39:$B$782,U$226)+'СЕТ СН'!$F$15</f>
        <v>142.81293313</v>
      </c>
      <c r="V232" s="36">
        <f>SUMIFS(СВЦЭМ!$F$39:$F$782,СВЦЭМ!$A$39:$A$782,$A232,СВЦЭМ!$B$39:$B$782,V$226)+'СЕТ СН'!$F$15</f>
        <v>143.89857219000001</v>
      </c>
      <c r="W232" s="36">
        <f>SUMIFS(СВЦЭМ!$F$39:$F$782,СВЦЭМ!$A$39:$A$782,$A232,СВЦЭМ!$B$39:$B$782,W$226)+'СЕТ СН'!$F$15</f>
        <v>142.32379359000001</v>
      </c>
      <c r="X232" s="36">
        <f>SUMIFS(СВЦЭМ!$F$39:$F$782,СВЦЭМ!$A$39:$A$782,$A232,СВЦЭМ!$B$39:$B$782,X$226)+'СЕТ СН'!$F$15</f>
        <v>148.31891277</v>
      </c>
      <c r="Y232" s="36">
        <f>SUMIFS(СВЦЭМ!$F$39:$F$782,СВЦЭМ!$A$39:$A$782,$A232,СВЦЭМ!$B$39:$B$782,Y$226)+'СЕТ СН'!$F$15</f>
        <v>156.81375919999999</v>
      </c>
    </row>
    <row r="233" spans="1:27" ht="15.75" x14ac:dyDescent="0.2">
      <c r="A233" s="35">
        <f t="shared" si="6"/>
        <v>45145</v>
      </c>
      <c r="B233" s="36">
        <f>SUMIFS(СВЦЭМ!$F$39:$F$782,СВЦЭМ!$A$39:$A$782,$A233,СВЦЭМ!$B$39:$B$782,B$226)+'СЕТ СН'!$F$15</f>
        <v>156.82471197000001</v>
      </c>
      <c r="C233" s="36">
        <f>SUMIFS(СВЦЭМ!$F$39:$F$782,СВЦЭМ!$A$39:$A$782,$A233,СВЦЭМ!$B$39:$B$782,C$226)+'СЕТ СН'!$F$15</f>
        <v>166.97934036999999</v>
      </c>
      <c r="D233" s="36">
        <f>SUMIFS(СВЦЭМ!$F$39:$F$782,СВЦЭМ!$A$39:$A$782,$A233,СВЦЭМ!$B$39:$B$782,D$226)+'СЕТ СН'!$F$15</f>
        <v>170.94311078999999</v>
      </c>
      <c r="E233" s="36">
        <f>SUMIFS(СВЦЭМ!$F$39:$F$782,СВЦЭМ!$A$39:$A$782,$A233,СВЦЭМ!$B$39:$B$782,E$226)+'СЕТ СН'!$F$15</f>
        <v>175.48373938</v>
      </c>
      <c r="F233" s="36">
        <f>SUMIFS(СВЦЭМ!$F$39:$F$782,СВЦЭМ!$A$39:$A$782,$A233,СВЦЭМ!$B$39:$B$782,F$226)+'СЕТ СН'!$F$15</f>
        <v>175.17238368</v>
      </c>
      <c r="G233" s="36">
        <f>SUMIFS(СВЦЭМ!$F$39:$F$782,СВЦЭМ!$A$39:$A$782,$A233,СВЦЭМ!$B$39:$B$782,G$226)+'СЕТ СН'!$F$15</f>
        <v>175.43616157</v>
      </c>
      <c r="H233" s="36">
        <f>SUMIFS(СВЦЭМ!$F$39:$F$782,СВЦЭМ!$A$39:$A$782,$A233,СВЦЭМ!$B$39:$B$782,H$226)+'СЕТ СН'!$F$15</f>
        <v>179.77298712000001</v>
      </c>
      <c r="I233" s="36">
        <f>SUMIFS(СВЦЭМ!$F$39:$F$782,СВЦЭМ!$A$39:$A$782,$A233,СВЦЭМ!$B$39:$B$782,I$226)+'СЕТ СН'!$F$15</f>
        <v>159.0226586</v>
      </c>
      <c r="J233" s="36">
        <f>SUMIFS(СВЦЭМ!$F$39:$F$782,СВЦЭМ!$A$39:$A$782,$A233,СВЦЭМ!$B$39:$B$782,J$226)+'СЕТ СН'!$F$15</f>
        <v>147.89327969000001</v>
      </c>
      <c r="K233" s="36">
        <f>SUMIFS(СВЦЭМ!$F$39:$F$782,СВЦЭМ!$A$39:$A$782,$A233,СВЦЭМ!$B$39:$B$782,K$226)+'СЕТ СН'!$F$15</f>
        <v>142.44052669000001</v>
      </c>
      <c r="L233" s="36">
        <f>SUMIFS(СВЦЭМ!$F$39:$F$782,СВЦЭМ!$A$39:$A$782,$A233,СВЦЭМ!$B$39:$B$782,L$226)+'СЕТ СН'!$F$15</f>
        <v>137.08613503000001</v>
      </c>
      <c r="M233" s="36">
        <f>SUMIFS(СВЦЭМ!$F$39:$F$782,СВЦЭМ!$A$39:$A$782,$A233,СВЦЭМ!$B$39:$B$782,M$226)+'СЕТ СН'!$F$15</f>
        <v>134.48312928000001</v>
      </c>
      <c r="N233" s="36">
        <f>SUMIFS(СВЦЭМ!$F$39:$F$782,СВЦЭМ!$A$39:$A$782,$A233,СВЦЭМ!$B$39:$B$782,N$226)+'СЕТ СН'!$F$15</f>
        <v>134.58027425</v>
      </c>
      <c r="O233" s="36">
        <f>SUMIFS(СВЦЭМ!$F$39:$F$782,СВЦЭМ!$A$39:$A$782,$A233,СВЦЭМ!$B$39:$B$782,O$226)+'СЕТ СН'!$F$15</f>
        <v>134.91599255</v>
      </c>
      <c r="P233" s="36">
        <f>SUMIFS(СВЦЭМ!$F$39:$F$782,СВЦЭМ!$A$39:$A$782,$A233,СВЦЭМ!$B$39:$B$782,P$226)+'СЕТ СН'!$F$15</f>
        <v>135.13151216</v>
      </c>
      <c r="Q233" s="36">
        <f>SUMIFS(СВЦЭМ!$F$39:$F$782,СВЦЭМ!$A$39:$A$782,$A233,СВЦЭМ!$B$39:$B$782,Q$226)+'СЕТ СН'!$F$15</f>
        <v>135.49955138000001</v>
      </c>
      <c r="R233" s="36">
        <f>SUMIFS(СВЦЭМ!$F$39:$F$782,СВЦЭМ!$A$39:$A$782,$A233,СВЦЭМ!$B$39:$B$782,R$226)+'СЕТ СН'!$F$15</f>
        <v>136.35188542</v>
      </c>
      <c r="S233" s="36">
        <f>SUMIFS(СВЦЭМ!$F$39:$F$782,СВЦЭМ!$A$39:$A$782,$A233,СВЦЭМ!$B$39:$B$782,S$226)+'СЕТ СН'!$F$15</f>
        <v>135.20954334999999</v>
      </c>
      <c r="T233" s="36">
        <f>SUMIFS(СВЦЭМ!$F$39:$F$782,СВЦЭМ!$A$39:$A$782,$A233,СВЦЭМ!$B$39:$B$782,T$226)+'СЕТ СН'!$F$15</f>
        <v>136.16084519</v>
      </c>
      <c r="U233" s="36">
        <f>SUMIFS(СВЦЭМ!$F$39:$F$782,СВЦЭМ!$A$39:$A$782,$A233,СВЦЭМ!$B$39:$B$782,U$226)+'СЕТ СН'!$F$15</f>
        <v>136.253311</v>
      </c>
      <c r="V233" s="36">
        <f>SUMIFS(СВЦЭМ!$F$39:$F$782,СВЦЭМ!$A$39:$A$782,$A233,СВЦЭМ!$B$39:$B$782,V$226)+'СЕТ СН'!$F$15</f>
        <v>137.41176884000001</v>
      </c>
      <c r="W233" s="36">
        <f>SUMIFS(СВЦЭМ!$F$39:$F$782,СВЦЭМ!$A$39:$A$782,$A233,СВЦЭМ!$B$39:$B$782,W$226)+'СЕТ СН'!$F$15</f>
        <v>135.12874486000001</v>
      </c>
      <c r="X233" s="36">
        <f>SUMIFS(СВЦЭМ!$F$39:$F$782,СВЦЭМ!$A$39:$A$782,$A233,СВЦЭМ!$B$39:$B$782,X$226)+'СЕТ СН'!$F$15</f>
        <v>141.62028265999999</v>
      </c>
      <c r="Y233" s="36">
        <f>SUMIFS(СВЦЭМ!$F$39:$F$782,СВЦЭМ!$A$39:$A$782,$A233,СВЦЭМ!$B$39:$B$782,Y$226)+'СЕТ СН'!$F$15</f>
        <v>150.04796954</v>
      </c>
    </row>
    <row r="234" spans="1:27" ht="15.75" x14ac:dyDescent="0.2">
      <c r="A234" s="35">
        <f t="shared" si="6"/>
        <v>45146</v>
      </c>
      <c r="B234" s="36">
        <f>SUMIFS(СВЦЭМ!$F$39:$F$782,СВЦЭМ!$A$39:$A$782,$A234,СВЦЭМ!$B$39:$B$782,B$226)+'СЕТ СН'!$F$15</f>
        <v>155.44428521</v>
      </c>
      <c r="C234" s="36">
        <f>SUMIFS(СВЦЭМ!$F$39:$F$782,СВЦЭМ!$A$39:$A$782,$A234,СВЦЭМ!$B$39:$B$782,C$226)+'СЕТ СН'!$F$15</f>
        <v>165.7891577</v>
      </c>
      <c r="D234" s="36">
        <f>SUMIFS(СВЦЭМ!$F$39:$F$782,СВЦЭМ!$A$39:$A$782,$A234,СВЦЭМ!$B$39:$B$782,D$226)+'СЕТ СН'!$F$15</f>
        <v>168.18229170000001</v>
      </c>
      <c r="E234" s="36">
        <f>SUMIFS(СВЦЭМ!$F$39:$F$782,СВЦЭМ!$A$39:$A$782,$A234,СВЦЭМ!$B$39:$B$782,E$226)+'СЕТ СН'!$F$15</f>
        <v>173.69739827000001</v>
      </c>
      <c r="F234" s="36">
        <f>SUMIFS(СВЦЭМ!$F$39:$F$782,СВЦЭМ!$A$39:$A$782,$A234,СВЦЭМ!$B$39:$B$782,F$226)+'СЕТ СН'!$F$15</f>
        <v>175.08546741999999</v>
      </c>
      <c r="G234" s="36">
        <f>SUMIFS(СВЦЭМ!$F$39:$F$782,СВЦЭМ!$A$39:$A$782,$A234,СВЦЭМ!$B$39:$B$782,G$226)+'СЕТ СН'!$F$15</f>
        <v>172.57425115000001</v>
      </c>
      <c r="H234" s="36">
        <f>SUMIFS(СВЦЭМ!$F$39:$F$782,СВЦЭМ!$A$39:$A$782,$A234,СВЦЭМ!$B$39:$B$782,H$226)+'СЕТ СН'!$F$15</f>
        <v>169.90100494000001</v>
      </c>
      <c r="I234" s="36">
        <f>SUMIFS(СВЦЭМ!$F$39:$F$782,СВЦЭМ!$A$39:$A$782,$A234,СВЦЭМ!$B$39:$B$782,I$226)+'СЕТ СН'!$F$15</f>
        <v>161.58547351999999</v>
      </c>
      <c r="J234" s="36">
        <f>SUMIFS(СВЦЭМ!$F$39:$F$782,СВЦЭМ!$A$39:$A$782,$A234,СВЦЭМ!$B$39:$B$782,J$226)+'СЕТ СН'!$F$15</f>
        <v>157.06563518999999</v>
      </c>
      <c r="K234" s="36">
        <f>SUMIFS(СВЦЭМ!$F$39:$F$782,СВЦЭМ!$A$39:$A$782,$A234,СВЦЭМ!$B$39:$B$782,K$226)+'СЕТ СН'!$F$15</f>
        <v>149.15837311000001</v>
      </c>
      <c r="L234" s="36">
        <f>SUMIFS(СВЦЭМ!$F$39:$F$782,СВЦЭМ!$A$39:$A$782,$A234,СВЦЭМ!$B$39:$B$782,L$226)+'СЕТ СН'!$F$15</f>
        <v>144.80009039000001</v>
      </c>
      <c r="M234" s="36">
        <f>SUMIFS(СВЦЭМ!$F$39:$F$782,СВЦЭМ!$A$39:$A$782,$A234,СВЦЭМ!$B$39:$B$782,M$226)+'СЕТ СН'!$F$15</f>
        <v>142.65278695000001</v>
      </c>
      <c r="N234" s="36">
        <f>SUMIFS(СВЦЭМ!$F$39:$F$782,СВЦЭМ!$A$39:$A$782,$A234,СВЦЭМ!$B$39:$B$782,N$226)+'СЕТ СН'!$F$15</f>
        <v>142.08304509000001</v>
      </c>
      <c r="O234" s="36">
        <f>SUMIFS(СВЦЭМ!$F$39:$F$782,СВЦЭМ!$A$39:$A$782,$A234,СВЦЭМ!$B$39:$B$782,O$226)+'СЕТ СН'!$F$15</f>
        <v>141.74416577</v>
      </c>
      <c r="P234" s="36">
        <f>SUMIFS(СВЦЭМ!$F$39:$F$782,СВЦЭМ!$A$39:$A$782,$A234,СВЦЭМ!$B$39:$B$782,P$226)+'СЕТ СН'!$F$15</f>
        <v>141.61167429</v>
      </c>
      <c r="Q234" s="36">
        <f>SUMIFS(СВЦЭМ!$F$39:$F$782,СВЦЭМ!$A$39:$A$782,$A234,СВЦЭМ!$B$39:$B$782,Q$226)+'СЕТ СН'!$F$15</f>
        <v>141.23832372000001</v>
      </c>
      <c r="R234" s="36">
        <f>SUMIFS(СВЦЭМ!$F$39:$F$782,СВЦЭМ!$A$39:$A$782,$A234,СВЦЭМ!$B$39:$B$782,R$226)+'СЕТ СН'!$F$15</f>
        <v>139.31779699000001</v>
      </c>
      <c r="S234" s="36">
        <f>SUMIFS(СВЦЭМ!$F$39:$F$782,СВЦЭМ!$A$39:$A$782,$A234,СВЦЭМ!$B$39:$B$782,S$226)+'СЕТ СН'!$F$15</f>
        <v>139.72904951000001</v>
      </c>
      <c r="T234" s="36">
        <f>SUMIFS(СВЦЭМ!$F$39:$F$782,СВЦЭМ!$A$39:$A$782,$A234,СВЦЭМ!$B$39:$B$782,T$226)+'СЕТ СН'!$F$15</f>
        <v>144.53447051000001</v>
      </c>
      <c r="U234" s="36">
        <f>SUMIFS(СВЦЭМ!$F$39:$F$782,СВЦЭМ!$A$39:$A$782,$A234,СВЦЭМ!$B$39:$B$782,U$226)+'СЕТ СН'!$F$15</f>
        <v>143.97047293</v>
      </c>
      <c r="V234" s="36">
        <f>SUMIFS(СВЦЭМ!$F$39:$F$782,СВЦЭМ!$A$39:$A$782,$A234,СВЦЭМ!$B$39:$B$782,V$226)+'СЕТ СН'!$F$15</f>
        <v>144.27199648999999</v>
      </c>
      <c r="W234" s="36">
        <f>SUMIFS(СВЦЭМ!$F$39:$F$782,СВЦЭМ!$A$39:$A$782,$A234,СВЦЭМ!$B$39:$B$782,W$226)+'СЕТ СН'!$F$15</f>
        <v>142.10028813</v>
      </c>
      <c r="X234" s="36">
        <f>SUMIFS(СВЦЭМ!$F$39:$F$782,СВЦЭМ!$A$39:$A$782,$A234,СВЦЭМ!$B$39:$B$782,X$226)+'СЕТ СН'!$F$15</f>
        <v>147.84988408000001</v>
      </c>
      <c r="Y234" s="36">
        <f>SUMIFS(СВЦЭМ!$F$39:$F$782,СВЦЭМ!$A$39:$A$782,$A234,СВЦЭМ!$B$39:$B$782,Y$226)+'СЕТ СН'!$F$15</f>
        <v>157.11037261999999</v>
      </c>
    </row>
    <row r="235" spans="1:27" ht="15.75" x14ac:dyDescent="0.2">
      <c r="A235" s="35">
        <f t="shared" si="6"/>
        <v>45147</v>
      </c>
      <c r="B235" s="36">
        <f>SUMIFS(СВЦЭМ!$F$39:$F$782,СВЦЭМ!$A$39:$A$782,$A235,СВЦЭМ!$B$39:$B$782,B$226)+'СЕТ СН'!$F$15</f>
        <v>167.00589518999999</v>
      </c>
      <c r="C235" s="36">
        <f>SUMIFS(СВЦЭМ!$F$39:$F$782,СВЦЭМ!$A$39:$A$782,$A235,СВЦЭМ!$B$39:$B$782,C$226)+'СЕТ СН'!$F$15</f>
        <v>178.15594293000001</v>
      </c>
      <c r="D235" s="36">
        <f>SUMIFS(СВЦЭМ!$F$39:$F$782,СВЦЭМ!$A$39:$A$782,$A235,СВЦЭМ!$B$39:$B$782,D$226)+'СЕТ СН'!$F$15</f>
        <v>185.39102514000001</v>
      </c>
      <c r="E235" s="36">
        <f>SUMIFS(СВЦЭМ!$F$39:$F$782,СВЦЭМ!$A$39:$A$782,$A235,СВЦЭМ!$B$39:$B$782,E$226)+'СЕТ СН'!$F$15</f>
        <v>188.2484273</v>
      </c>
      <c r="F235" s="36">
        <f>SUMIFS(СВЦЭМ!$F$39:$F$782,СВЦЭМ!$A$39:$A$782,$A235,СВЦЭМ!$B$39:$B$782,F$226)+'СЕТ СН'!$F$15</f>
        <v>190.18534466</v>
      </c>
      <c r="G235" s="36">
        <f>SUMIFS(СВЦЭМ!$F$39:$F$782,СВЦЭМ!$A$39:$A$782,$A235,СВЦЭМ!$B$39:$B$782,G$226)+'СЕТ СН'!$F$15</f>
        <v>190.57260543999999</v>
      </c>
      <c r="H235" s="36">
        <f>SUMIFS(СВЦЭМ!$F$39:$F$782,СВЦЭМ!$A$39:$A$782,$A235,СВЦЭМ!$B$39:$B$782,H$226)+'СЕТ СН'!$F$15</f>
        <v>185.10804504999999</v>
      </c>
      <c r="I235" s="36">
        <f>SUMIFS(СВЦЭМ!$F$39:$F$782,СВЦЭМ!$A$39:$A$782,$A235,СВЦЭМ!$B$39:$B$782,I$226)+'СЕТ СН'!$F$15</f>
        <v>175.11948454</v>
      </c>
      <c r="J235" s="36">
        <f>SUMIFS(СВЦЭМ!$F$39:$F$782,СВЦЭМ!$A$39:$A$782,$A235,СВЦЭМ!$B$39:$B$782,J$226)+'СЕТ СН'!$F$15</f>
        <v>165.85006815</v>
      </c>
      <c r="K235" s="36">
        <f>SUMIFS(СВЦЭМ!$F$39:$F$782,СВЦЭМ!$A$39:$A$782,$A235,СВЦЭМ!$B$39:$B$782,K$226)+'СЕТ СН'!$F$15</f>
        <v>159.76742285</v>
      </c>
      <c r="L235" s="36">
        <f>SUMIFS(СВЦЭМ!$F$39:$F$782,СВЦЭМ!$A$39:$A$782,$A235,СВЦЭМ!$B$39:$B$782,L$226)+'СЕТ СН'!$F$15</f>
        <v>155.07178567</v>
      </c>
      <c r="M235" s="36">
        <f>SUMIFS(СВЦЭМ!$F$39:$F$782,СВЦЭМ!$A$39:$A$782,$A235,СВЦЭМ!$B$39:$B$782,M$226)+'СЕТ СН'!$F$15</f>
        <v>153.24306743</v>
      </c>
      <c r="N235" s="36">
        <f>SUMIFS(СВЦЭМ!$F$39:$F$782,СВЦЭМ!$A$39:$A$782,$A235,СВЦЭМ!$B$39:$B$782,N$226)+'СЕТ СН'!$F$15</f>
        <v>153.00316948</v>
      </c>
      <c r="O235" s="36">
        <f>SUMIFS(СВЦЭМ!$F$39:$F$782,СВЦЭМ!$A$39:$A$782,$A235,СВЦЭМ!$B$39:$B$782,O$226)+'СЕТ СН'!$F$15</f>
        <v>153.29493644999999</v>
      </c>
      <c r="P235" s="36">
        <f>SUMIFS(СВЦЭМ!$F$39:$F$782,СВЦЭМ!$A$39:$A$782,$A235,СВЦЭМ!$B$39:$B$782,P$226)+'СЕТ СН'!$F$15</f>
        <v>153.42232992999999</v>
      </c>
      <c r="Q235" s="36">
        <f>SUMIFS(СВЦЭМ!$F$39:$F$782,СВЦЭМ!$A$39:$A$782,$A235,СВЦЭМ!$B$39:$B$782,Q$226)+'СЕТ СН'!$F$15</f>
        <v>154.88195105</v>
      </c>
      <c r="R235" s="36">
        <f>SUMIFS(СВЦЭМ!$F$39:$F$782,СВЦЭМ!$A$39:$A$782,$A235,СВЦЭМ!$B$39:$B$782,R$226)+'СЕТ СН'!$F$15</f>
        <v>152.10072625000001</v>
      </c>
      <c r="S235" s="36">
        <f>SUMIFS(СВЦЭМ!$F$39:$F$782,СВЦЭМ!$A$39:$A$782,$A235,СВЦЭМ!$B$39:$B$782,S$226)+'СЕТ СН'!$F$15</f>
        <v>151.99029032000001</v>
      </c>
      <c r="T235" s="36">
        <f>SUMIFS(СВЦЭМ!$F$39:$F$782,СВЦЭМ!$A$39:$A$782,$A235,СВЦЭМ!$B$39:$B$782,T$226)+'СЕТ СН'!$F$15</f>
        <v>155.19148154000001</v>
      </c>
      <c r="U235" s="36">
        <f>SUMIFS(СВЦЭМ!$F$39:$F$782,СВЦЭМ!$A$39:$A$782,$A235,СВЦЭМ!$B$39:$B$782,U$226)+'СЕТ СН'!$F$15</f>
        <v>155.43261355999999</v>
      </c>
      <c r="V235" s="36">
        <f>SUMIFS(СВЦЭМ!$F$39:$F$782,СВЦЭМ!$A$39:$A$782,$A235,СВЦЭМ!$B$39:$B$782,V$226)+'СЕТ СН'!$F$15</f>
        <v>155.91803873000001</v>
      </c>
      <c r="W235" s="36">
        <f>SUMIFS(СВЦЭМ!$F$39:$F$782,СВЦЭМ!$A$39:$A$782,$A235,СВЦЭМ!$B$39:$B$782,W$226)+'СЕТ СН'!$F$15</f>
        <v>155.71017678999999</v>
      </c>
      <c r="X235" s="36">
        <f>SUMIFS(СВЦЭМ!$F$39:$F$782,СВЦЭМ!$A$39:$A$782,$A235,СВЦЭМ!$B$39:$B$782,X$226)+'СЕТ СН'!$F$15</f>
        <v>161.29580736</v>
      </c>
      <c r="Y235" s="36">
        <f>SUMIFS(СВЦЭМ!$F$39:$F$782,СВЦЭМ!$A$39:$A$782,$A235,СВЦЭМ!$B$39:$B$782,Y$226)+'СЕТ СН'!$F$15</f>
        <v>169.42373714999999</v>
      </c>
    </row>
    <row r="236" spans="1:27" ht="15.75" x14ac:dyDescent="0.2">
      <c r="A236" s="35">
        <f t="shared" si="6"/>
        <v>45148</v>
      </c>
      <c r="B236" s="36">
        <f>SUMIFS(СВЦЭМ!$F$39:$F$782,СВЦЭМ!$A$39:$A$782,$A236,СВЦЭМ!$B$39:$B$782,B$226)+'СЕТ СН'!$F$15</f>
        <v>187.92784859</v>
      </c>
      <c r="C236" s="36">
        <f>SUMIFS(СВЦЭМ!$F$39:$F$782,СВЦЭМ!$A$39:$A$782,$A236,СВЦЭМ!$B$39:$B$782,C$226)+'СЕТ СН'!$F$15</f>
        <v>196.15268954999999</v>
      </c>
      <c r="D236" s="36">
        <f>SUMIFS(СВЦЭМ!$F$39:$F$782,СВЦЭМ!$A$39:$A$782,$A236,СВЦЭМ!$B$39:$B$782,D$226)+'СЕТ СН'!$F$15</f>
        <v>187.04540922000001</v>
      </c>
      <c r="E236" s="36">
        <f>SUMIFS(СВЦЭМ!$F$39:$F$782,СВЦЭМ!$A$39:$A$782,$A236,СВЦЭМ!$B$39:$B$782,E$226)+'СЕТ СН'!$F$15</f>
        <v>199.32996487</v>
      </c>
      <c r="F236" s="36">
        <f>SUMIFS(СВЦЭМ!$F$39:$F$782,СВЦЭМ!$A$39:$A$782,$A236,СВЦЭМ!$B$39:$B$782,F$226)+'СЕТ СН'!$F$15</f>
        <v>203.21087747000001</v>
      </c>
      <c r="G236" s="36">
        <f>SUMIFS(СВЦЭМ!$F$39:$F$782,СВЦЭМ!$A$39:$A$782,$A236,СВЦЭМ!$B$39:$B$782,G$226)+'СЕТ СН'!$F$15</f>
        <v>200.98060769</v>
      </c>
      <c r="H236" s="36">
        <f>SUMIFS(СВЦЭМ!$F$39:$F$782,СВЦЭМ!$A$39:$A$782,$A236,СВЦЭМ!$B$39:$B$782,H$226)+'СЕТ СН'!$F$15</f>
        <v>194.94397433</v>
      </c>
      <c r="I236" s="36">
        <f>SUMIFS(СВЦЭМ!$F$39:$F$782,СВЦЭМ!$A$39:$A$782,$A236,СВЦЭМ!$B$39:$B$782,I$226)+'СЕТ СН'!$F$15</f>
        <v>184.45201582000001</v>
      </c>
      <c r="J236" s="36">
        <f>SUMIFS(СВЦЭМ!$F$39:$F$782,СВЦЭМ!$A$39:$A$782,$A236,СВЦЭМ!$B$39:$B$782,J$226)+'СЕТ СН'!$F$15</f>
        <v>174.23964405999999</v>
      </c>
      <c r="K236" s="36">
        <f>SUMIFS(СВЦЭМ!$F$39:$F$782,СВЦЭМ!$A$39:$A$782,$A236,СВЦЭМ!$B$39:$B$782,K$226)+'СЕТ СН'!$F$15</f>
        <v>165.62533586999999</v>
      </c>
      <c r="L236" s="36">
        <f>SUMIFS(СВЦЭМ!$F$39:$F$782,СВЦЭМ!$A$39:$A$782,$A236,СВЦЭМ!$B$39:$B$782,L$226)+'СЕТ СН'!$F$15</f>
        <v>161.98479523</v>
      </c>
      <c r="M236" s="36">
        <f>SUMIFS(СВЦЭМ!$F$39:$F$782,СВЦЭМ!$A$39:$A$782,$A236,СВЦЭМ!$B$39:$B$782,M$226)+'СЕТ СН'!$F$15</f>
        <v>160.93110349</v>
      </c>
      <c r="N236" s="36">
        <f>SUMIFS(СВЦЭМ!$F$39:$F$782,СВЦЭМ!$A$39:$A$782,$A236,СВЦЭМ!$B$39:$B$782,N$226)+'СЕТ СН'!$F$15</f>
        <v>160.90282033</v>
      </c>
      <c r="O236" s="36">
        <f>SUMIFS(СВЦЭМ!$F$39:$F$782,СВЦЭМ!$A$39:$A$782,$A236,СВЦЭМ!$B$39:$B$782,O$226)+'СЕТ СН'!$F$15</f>
        <v>160.17354539999999</v>
      </c>
      <c r="P236" s="36">
        <f>SUMIFS(СВЦЭМ!$F$39:$F$782,СВЦЭМ!$A$39:$A$782,$A236,СВЦЭМ!$B$39:$B$782,P$226)+'СЕТ СН'!$F$15</f>
        <v>160.17453037000001</v>
      </c>
      <c r="Q236" s="36">
        <f>SUMIFS(СВЦЭМ!$F$39:$F$782,СВЦЭМ!$A$39:$A$782,$A236,СВЦЭМ!$B$39:$B$782,Q$226)+'СЕТ СН'!$F$15</f>
        <v>160.38873975000001</v>
      </c>
      <c r="R236" s="36">
        <f>SUMIFS(СВЦЭМ!$F$39:$F$782,СВЦЭМ!$A$39:$A$782,$A236,СВЦЭМ!$B$39:$B$782,R$226)+'СЕТ СН'!$F$15</f>
        <v>157.34204274000001</v>
      </c>
      <c r="S236" s="36">
        <f>SUMIFS(СВЦЭМ!$F$39:$F$782,СВЦЭМ!$A$39:$A$782,$A236,СВЦЭМ!$B$39:$B$782,S$226)+'СЕТ СН'!$F$15</f>
        <v>156.92347402999999</v>
      </c>
      <c r="T236" s="36">
        <f>SUMIFS(СВЦЭМ!$F$39:$F$782,СВЦЭМ!$A$39:$A$782,$A236,СВЦЭМ!$B$39:$B$782,T$226)+'СЕТ СН'!$F$15</f>
        <v>161.37857298</v>
      </c>
      <c r="U236" s="36">
        <f>SUMIFS(СВЦЭМ!$F$39:$F$782,СВЦЭМ!$A$39:$A$782,$A236,СВЦЭМ!$B$39:$B$782,U$226)+'СЕТ СН'!$F$15</f>
        <v>162.13490770999999</v>
      </c>
      <c r="V236" s="36">
        <f>SUMIFS(СВЦЭМ!$F$39:$F$782,СВЦЭМ!$A$39:$A$782,$A236,СВЦЭМ!$B$39:$B$782,V$226)+'СЕТ СН'!$F$15</f>
        <v>161.62694045000001</v>
      </c>
      <c r="W236" s="36">
        <f>SUMIFS(СВЦЭМ!$F$39:$F$782,СВЦЭМ!$A$39:$A$782,$A236,СВЦЭМ!$B$39:$B$782,W$226)+'СЕТ СН'!$F$15</f>
        <v>159.21525087000001</v>
      </c>
      <c r="X236" s="36">
        <f>SUMIFS(СВЦЭМ!$F$39:$F$782,СВЦЭМ!$A$39:$A$782,$A236,СВЦЭМ!$B$39:$B$782,X$226)+'СЕТ СН'!$F$15</f>
        <v>167.19272877</v>
      </c>
      <c r="Y236" s="36">
        <f>SUMIFS(СВЦЭМ!$F$39:$F$782,СВЦЭМ!$A$39:$A$782,$A236,СВЦЭМ!$B$39:$B$782,Y$226)+'СЕТ СН'!$F$15</f>
        <v>178.84223342000001</v>
      </c>
    </row>
    <row r="237" spans="1:27" ht="15.75" x14ac:dyDescent="0.2">
      <c r="A237" s="35">
        <f t="shared" si="6"/>
        <v>45149</v>
      </c>
      <c r="B237" s="36">
        <f>SUMIFS(СВЦЭМ!$F$39:$F$782,СВЦЭМ!$A$39:$A$782,$A237,СВЦЭМ!$B$39:$B$782,B$226)+'СЕТ СН'!$F$15</f>
        <v>176.72818735000001</v>
      </c>
      <c r="C237" s="36">
        <f>SUMIFS(СВЦЭМ!$F$39:$F$782,СВЦЭМ!$A$39:$A$782,$A237,СВЦЭМ!$B$39:$B$782,C$226)+'СЕТ СН'!$F$15</f>
        <v>186.53830472999999</v>
      </c>
      <c r="D237" s="36">
        <f>SUMIFS(СВЦЭМ!$F$39:$F$782,СВЦЭМ!$A$39:$A$782,$A237,СВЦЭМ!$B$39:$B$782,D$226)+'СЕТ СН'!$F$15</f>
        <v>185.72401416</v>
      </c>
      <c r="E237" s="36">
        <f>SUMIFS(СВЦЭМ!$F$39:$F$782,СВЦЭМ!$A$39:$A$782,$A237,СВЦЭМ!$B$39:$B$782,E$226)+'СЕТ СН'!$F$15</f>
        <v>189.11127551999999</v>
      </c>
      <c r="F237" s="36">
        <f>SUMIFS(СВЦЭМ!$F$39:$F$782,СВЦЭМ!$A$39:$A$782,$A237,СВЦЭМ!$B$39:$B$782,F$226)+'СЕТ СН'!$F$15</f>
        <v>195.45864429</v>
      </c>
      <c r="G237" s="36">
        <f>SUMIFS(СВЦЭМ!$F$39:$F$782,СВЦЭМ!$A$39:$A$782,$A237,СВЦЭМ!$B$39:$B$782,G$226)+'СЕТ СН'!$F$15</f>
        <v>193.54363827</v>
      </c>
      <c r="H237" s="36">
        <f>SUMIFS(СВЦЭМ!$F$39:$F$782,СВЦЭМ!$A$39:$A$782,$A237,СВЦЭМ!$B$39:$B$782,H$226)+'СЕТ СН'!$F$15</f>
        <v>187.08247545</v>
      </c>
      <c r="I237" s="36">
        <f>SUMIFS(СВЦЭМ!$F$39:$F$782,СВЦЭМ!$A$39:$A$782,$A237,СВЦЭМ!$B$39:$B$782,I$226)+'СЕТ СН'!$F$15</f>
        <v>174.26900703999999</v>
      </c>
      <c r="J237" s="36">
        <f>SUMIFS(СВЦЭМ!$F$39:$F$782,СВЦЭМ!$A$39:$A$782,$A237,СВЦЭМ!$B$39:$B$782,J$226)+'СЕТ СН'!$F$15</f>
        <v>163.70670566999999</v>
      </c>
      <c r="K237" s="36">
        <f>SUMIFS(СВЦЭМ!$F$39:$F$782,СВЦЭМ!$A$39:$A$782,$A237,СВЦЭМ!$B$39:$B$782,K$226)+'СЕТ СН'!$F$15</f>
        <v>156.90897407</v>
      </c>
      <c r="L237" s="36">
        <f>SUMIFS(СВЦЭМ!$F$39:$F$782,СВЦЭМ!$A$39:$A$782,$A237,СВЦЭМ!$B$39:$B$782,L$226)+'СЕТ СН'!$F$15</f>
        <v>151.87301629000001</v>
      </c>
      <c r="M237" s="36">
        <f>SUMIFS(СВЦЭМ!$F$39:$F$782,СВЦЭМ!$A$39:$A$782,$A237,СВЦЭМ!$B$39:$B$782,M$226)+'СЕТ СН'!$F$15</f>
        <v>149.12990880999999</v>
      </c>
      <c r="N237" s="36">
        <f>SUMIFS(СВЦЭМ!$F$39:$F$782,СВЦЭМ!$A$39:$A$782,$A237,СВЦЭМ!$B$39:$B$782,N$226)+'СЕТ СН'!$F$15</f>
        <v>149.10986725999999</v>
      </c>
      <c r="O237" s="36">
        <f>SUMIFS(СВЦЭМ!$F$39:$F$782,СВЦЭМ!$A$39:$A$782,$A237,СВЦЭМ!$B$39:$B$782,O$226)+'СЕТ СН'!$F$15</f>
        <v>148.86798051</v>
      </c>
      <c r="P237" s="36">
        <f>SUMIFS(СВЦЭМ!$F$39:$F$782,СВЦЭМ!$A$39:$A$782,$A237,СВЦЭМ!$B$39:$B$782,P$226)+'СЕТ СН'!$F$15</f>
        <v>148.37696320000001</v>
      </c>
      <c r="Q237" s="36">
        <f>SUMIFS(СВЦЭМ!$F$39:$F$782,СВЦЭМ!$A$39:$A$782,$A237,СВЦЭМ!$B$39:$B$782,Q$226)+'СЕТ СН'!$F$15</f>
        <v>149.76483116</v>
      </c>
      <c r="R237" s="36">
        <f>SUMIFS(СВЦЭМ!$F$39:$F$782,СВЦЭМ!$A$39:$A$782,$A237,СВЦЭМ!$B$39:$B$782,R$226)+'СЕТ СН'!$F$15</f>
        <v>147.13548904999999</v>
      </c>
      <c r="S237" s="36">
        <f>SUMIFS(СВЦЭМ!$F$39:$F$782,СВЦЭМ!$A$39:$A$782,$A237,СВЦЭМ!$B$39:$B$782,S$226)+'СЕТ СН'!$F$15</f>
        <v>150.01095039</v>
      </c>
      <c r="T237" s="36">
        <f>SUMIFS(СВЦЭМ!$F$39:$F$782,СВЦЭМ!$A$39:$A$782,$A237,СВЦЭМ!$B$39:$B$782,T$226)+'СЕТ СН'!$F$15</f>
        <v>157.80322423999999</v>
      </c>
      <c r="U237" s="36">
        <f>SUMIFS(СВЦЭМ!$F$39:$F$782,СВЦЭМ!$A$39:$A$782,$A237,СВЦЭМ!$B$39:$B$782,U$226)+'СЕТ СН'!$F$15</f>
        <v>157.27988719999999</v>
      </c>
      <c r="V237" s="36">
        <f>SUMIFS(СВЦЭМ!$F$39:$F$782,СВЦЭМ!$A$39:$A$782,$A237,СВЦЭМ!$B$39:$B$782,V$226)+'СЕТ СН'!$F$15</f>
        <v>156.87314246</v>
      </c>
      <c r="W237" s="36">
        <f>SUMIFS(СВЦЭМ!$F$39:$F$782,СВЦЭМ!$A$39:$A$782,$A237,СВЦЭМ!$B$39:$B$782,W$226)+'СЕТ СН'!$F$15</f>
        <v>156.58492874999999</v>
      </c>
      <c r="X237" s="36">
        <f>SUMIFS(СВЦЭМ!$F$39:$F$782,СВЦЭМ!$A$39:$A$782,$A237,СВЦЭМ!$B$39:$B$782,X$226)+'СЕТ СН'!$F$15</f>
        <v>164.07639695</v>
      </c>
      <c r="Y237" s="36">
        <f>SUMIFS(СВЦЭМ!$F$39:$F$782,СВЦЭМ!$A$39:$A$782,$A237,СВЦЭМ!$B$39:$B$782,Y$226)+'СЕТ СН'!$F$15</f>
        <v>179.45515162999999</v>
      </c>
    </row>
    <row r="238" spans="1:27" ht="15.75" x14ac:dyDescent="0.2">
      <c r="A238" s="35">
        <f t="shared" si="6"/>
        <v>45150</v>
      </c>
      <c r="B238" s="36">
        <f>SUMIFS(СВЦЭМ!$F$39:$F$782,СВЦЭМ!$A$39:$A$782,$A238,СВЦЭМ!$B$39:$B$782,B$226)+'СЕТ СН'!$F$15</f>
        <v>175.81374393999999</v>
      </c>
      <c r="C238" s="36">
        <f>SUMIFS(СВЦЭМ!$F$39:$F$782,СВЦЭМ!$A$39:$A$782,$A238,СВЦЭМ!$B$39:$B$782,C$226)+'СЕТ СН'!$F$15</f>
        <v>172.69147694</v>
      </c>
      <c r="D238" s="36">
        <f>SUMIFS(СВЦЭМ!$F$39:$F$782,СВЦЭМ!$A$39:$A$782,$A238,СВЦЭМ!$B$39:$B$782,D$226)+'СЕТ СН'!$F$15</f>
        <v>172.02613411999999</v>
      </c>
      <c r="E238" s="36">
        <f>SUMIFS(СВЦЭМ!$F$39:$F$782,СВЦЭМ!$A$39:$A$782,$A238,СВЦЭМ!$B$39:$B$782,E$226)+'СЕТ СН'!$F$15</f>
        <v>176.63430491</v>
      </c>
      <c r="F238" s="36">
        <f>SUMIFS(СВЦЭМ!$F$39:$F$782,СВЦЭМ!$A$39:$A$782,$A238,СВЦЭМ!$B$39:$B$782,F$226)+'СЕТ СН'!$F$15</f>
        <v>177.87551313</v>
      </c>
      <c r="G238" s="36">
        <f>SUMIFS(СВЦЭМ!$F$39:$F$782,СВЦЭМ!$A$39:$A$782,$A238,СВЦЭМ!$B$39:$B$782,G$226)+'СЕТ СН'!$F$15</f>
        <v>176.84179757000001</v>
      </c>
      <c r="H238" s="36">
        <f>SUMIFS(СВЦЭМ!$F$39:$F$782,СВЦЭМ!$A$39:$A$782,$A238,СВЦЭМ!$B$39:$B$782,H$226)+'СЕТ СН'!$F$15</f>
        <v>176.2162314</v>
      </c>
      <c r="I238" s="36">
        <f>SUMIFS(СВЦЭМ!$F$39:$F$782,СВЦЭМ!$A$39:$A$782,$A238,СВЦЭМ!$B$39:$B$782,I$226)+'СЕТ СН'!$F$15</f>
        <v>169.95885446</v>
      </c>
      <c r="J238" s="36">
        <f>SUMIFS(СВЦЭМ!$F$39:$F$782,СВЦЭМ!$A$39:$A$782,$A238,СВЦЭМ!$B$39:$B$782,J$226)+'СЕТ СН'!$F$15</f>
        <v>159.02024997000001</v>
      </c>
      <c r="K238" s="36">
        <f>SUMIFS(СВЦЭМ!$F$39:$F$782,СВЦЭМ!$A$39:$A$782,$A238,СВЦЭМ!$B$39:$B$782,K$226)+'СЕТ СН'!$F$15</f>
        <v>149.6722326</v>
      </c>
      <c r="L238" s="36">
        <f>SUMIFS(СВЦЭМ!$F$39:$F$782,СВЦЭМ!$A$39:$A$782,$A238,СВЦЭМ!$B$39:$B$782,L$226)+'СЕТ СН'!$F$15</f>
        <v>143.76874416999999</v>
      </c>
      <c r="M238" s="36">
        <f>SUMIFS(СВЦЭМ!$F$39:$F$782,СВЦЭМ!$A$39:$A$782,$A238,СВЦЭМ!$B$39:$B$782,M$226)+'СЕТ СН'!$F$15</f>
        <v>140.42349138</v>
      </c>
      <c r="N238" s="36">
        <f>SUMIFS(СВЦЭМ!$F$39:$F$782,СВЦЭМ!$A$39:$A$782,$A238,СВЦЭМ!$B$39:$B$782,N$226)+'СЕТ СН'!$F$15</f>
        <v>139.28425154000001</v>
      </c>
      <c r="O238" s="36">
        <f>SUMIFS(СВЦЭМ!$F$39:$F$782,СВЦЭМ!$A$39:$A$782,$A238,СВЦЭМ!$B$39:$B$782,O$226)+'СЕТ СН'!$F$15</f>
        <v>141.01057333</v>
      </c>
      <c r="P238" s="36">
        <f>SUMIFS(СВЦЭМ!$F$39:$F$782,СВЦЭМ!$A$39:$A$782,$A238,СВЦЭМ!$B$39:$B$782,P$226)+'СЕТ СН'!$F$15</f>
        <v>141.88600002999999</v>
      </c>
      <c r="Q238" s="36">
        <f>SUMIFS(СВЦЭМ!$F$39:$F$782,СВЦЭМ!$A$39:$A$782,$A238,СВЦЭМ!$B$39:$B$782,Q$226)+'СЕТ СН'!$F$15</f>
        <v>141.63400999000001</v>
      </c>
      <c r="R238" s="36">
        <f>SUMIFS(СВЦЭМ!$F$39:$F$782,СВЦЭМ!$A$39:$A$782,$A238,СВЦЭМ!$B$39:$B$782,R$226)+'СЕТ СН'!$F$15</f>
        <v>141.05243063</v>
      </c>
      <c r="S238" s="36">
        <f>SUMIFS(СВЦЭМ!$F$39:$F$782,СВЦЭМ!$A$39:$A$782,$A238,СВЦЭМ!$B$39:$B$782,S$226)+'СЕТ СН'!$F$15</f>
        <v>137.04189251</v>
      </c>
      <c r="T238" s="36">
        <f>SUMIFS(СВЦЭМ!$F$39:$F$782,СВЦЭМ!$A$39:$A$782,$A238,СВЦЭМ!$B$39:$B$782,T$226)+'СЕТ СН'!$F$15</f>
        <v>140.60831317</v>
      </c>
      <c r="U238" s="36">
        <f>SUMIFS(СВЦЭМ!$F$39:$F$782,СВЦЭМ!$A$39:$A$782,$A238,СВЦЭМ!$B$39:$B$782,U$226)+'СЕТ СН'!$F$15</f>
        <v>140.79810979999999</v>
      </c>
      <c r="V238" s="36">
        <f>SUMIFS(СВЦЭМ!$F$39:$F$782,СВЦЭМ!$A$39:$A$782,$A238,СВЦЭМ!$B$39:$B$782,V$226)+'СЕТ СН'!$F$15</f>
        <v>142.00630737</v>
      </c>
      <c r="W238" s="36">
        <f>SUMIFS(СВЦЭМ!$F$39:$F$782,СВЦЭМ!$A$39:$A$782,$A238,СВЦЭМ!$B$39:$B$782,W$226)+'СЕТ СН'!$F$15</f>
        <v>142.07551925000001</v>
      </c>
      <c r="X238" s="36">
        <f>SUMIFS(СВЦЭМ!$F$39:$F$782,СВЦЭМ!$A$39:$A$782,$A238,СВЦЭМ!$B$39:$B$782,X$226)+'СЕТ СН'!$F$15</f>
        <v>148.17543354</v>
      </c>
      <c r="Y238" s="36">
        <f>SUMIFS(СВЦЭМ!$F$39:$F$782,СВЦЭМ!$A$39:$A$782,$A238,СВЦЭМ!$B$39:$B$782,Y$226)+'СЕТ СН'!$F$15</f>
        <v>155.64533713</v>
      </c>
    </row>
    <row r="239" spans="1:27" ht="15.75" x14ac:dyDescent="0.2">
      <c r="A239" s="35">
        <f t="shared" si="6"/>
        <v>45151</v>
      </c>
      <c r="B239" s="36">
        <f>SUMIFS(СВЦЭМ!$F$39:$F$782,СВЦЭМ!$A$39:$A$782,$A239,СВЦЭМ!$B$39:$B$782,B$226)+'СЕТ СН'!$F$15</f>
        <v>154.99703667</v>
      </c>
      <c r="C239" s="36">
        <f>SUMIFS(СВЦЭМ!$F$39:$F$782,СВЦЭМ!$A$39:$A$782,$A239,СВЦЭМ!$B$39:$B$782,C$226)+'СЕТ СН'!$F$15</f>
        <v>161.84074394000001</v>
      </c>
      <c r="D239" s="36">
        <f>SUMIFS(СВЦЭМ!$F$39:$F$782,СВЦЭМ!$A$39:$A$782,$A239,СВЦЭМ!$B$39:$B$782,D$226)+'СЕТ СН'!$F$15</f>
        <v>161.34596582</v>
      </c>
      <c r="E239" s="36">
        <f>SUMIFS(СВЦЭМ!$F$39:$F$782,СВЦЭМ!$A$39:$A$782,$A239,СВЦЭМ!$B$39:$B$782,E$226)+'СЕТ СН'!$F$15</f>
        <v>169.47882458000001</v>
      </c>
      <c r="F239" s="36">
        <f>SUMIFS(СВЦЭМ!$F$39:$F$782,СВЦЭМ!$A$39:$A$782,$A239,СВЦЭМ!$B$39:$B$782,F$226)+'СЕТ СН'!$F$15</f>
        <v>170.36169129000001</v>
      </c>
      <c r="G239" s="36">
        <f>SUMIFS(СВЦЭМ!$F$39:$F$782,СВЦЭМ!$A$39:$A$782,$A239,СВЦЭМ!$B$39:$B$782,G$226)+'СЕТ СН'!$F$15</f>
        <v>168.58077040000001</v>
      </c>
      <c r="H239" s="36">
        <f>SUMIFS(СВЦЭМ!$F$39:$F$782,СВЦЭМ!$A$39:$A$782,$A239,СВЦЭМ!$B$39:$B$782,H$226)+'СЕТ СН'!$F$15</f>
        <v>167.54542699999999</v>
      </c>
      <c r="I239" s="36">
        <f>SUMIFS(СВЦЭМ!$F$39:$F$782,СВЦЭМ!$A$39:$A$782,$A239,СВЦЭМ!$B$39:$B$782,I$226)+'СЕТ СН'!$F$15</f>
        <v>161.16691273999999</v>
      </c>
      <c r="J239" s="36">
        <f>SUMIFS(СВЦЭМ!$F$39:$F$782,СВЦЭМ!$A$39:$A$782,$A239,СВЦЭМ!$B$39:$B$782,J$226)+'СЕТ СН'!$F$15</f>
        <v>150.52546233000001</v>
      </c>
      <c r="K239" s="36">
        <f>SUMIFS(СВЦЭМ!$F$39:$F$782,СВЦЭМ!$A$39:$A$782,$A239,СВЦЭМ!$B$39:$B$782,K$226)+'СЕТ СН'!$F$15</f>
        <v>141.48117814</v>
      </c>
      <c r="L239" s="36">
        <f>SUMIFS(СВЦЭМ!$F$39:$F$782,СВЦЭМ!$A$39:$A$782,$A239,СВЦЭМ!$B$39:$B$782,L$226)+'СЕТ СН'!$F$15</f>
        <v>135.31476928999999</v>
      </c>
      <c r="M239" s="36">
        <f>SUMIFS(СВЦЭМ!$F$39:$F$782,СВЦЭМ!$A$39:$A$782,$A239,СВЦЭМ!$B$39:$B$782,M$226)+'СЕТ СН'!$F$15</f>
        <v>132.81197825000001</v>
      </c>
      <c r="N239" s="36">
        <f>SUMIFS(СВЦЭМ!$F$39:$F$782,СВЦЭМ!$A$39:$A$782,$A239,СВЦЭМ!$B$39:$B$782,N$226)+'СЕТ СН'!$F$15</f>
        <v>132.28409719999999</v>
      </c>
      <c r="O239" s="36">
        <f>SUMIFS(СВЦЭМ!$F$39:$F$782,СВЦЭМ!$A$39:$A$782,$A239,СВЦЭМ!$B$39:$B$782,O$226)+'СЕТ СН'!$F$15</f>
        <v>133.68573191999999</v>
      </c>
      <c r="P239" s="36">
        <f>SUMIFS(СВЦЭМ!$F$39:$F$782,СВЦЭМ!$A$39:$A$782,$A239,СВЦЭМ!$B$39:$B$782,P$226)+'СЕТ СН'!$F$15</f>
        <v>134.40196872999999</v>
      </c>
      <c r="Q239" s="36">
        <f>SUMIFS(СВЦЭМ!$F$39:$F$782,СВЦЭМ!$A$39:$A$782,$A239,СВЦЭМ!$B$39:$B$782,Q$226)+'СЕТ СН'!$F$15</f>
        <v>134.16921550000001</v>
      </c>
      <c r="R239" s="36">
        <f>SUMIFS(СВЦЭМ!$F$39:$F$782,СВЦЭМ!$A$39:$A$782,$A239,СВЦЭМ!$B$39:$B$782,R$226)+'СЕТ СН'!$F$15</f>
        <v>133.36899407999999</v>
      </c>
      <c r="S239" s="36">
        <f>SUMIFS(СВЦЭМ!$F$39:$F$782,СВЦЭМ!$A$39:$A$782,$A239,СВЦЭМ!$B$39:$B$782,S$226)+'СЕТ СН'!$F$15</f>
        <v>129.17192999</v>
      </c>
      <c r="T239" s="36">
        <f>SUMIFS(СВЦЭМ!$F$39:$F$782,СВЦЭМ!$A$39:$A$782,$A239,СВЦЭМ!$B$39:$B$782,T$226)+'СЕТ СН'!$F$15</f>
        <v>132.26625036999999</v>
      </c>
      <c r="U239" s="36">
        <f>SUMIFS(СВЦЭМ!$F$39:$F$782,СВЦЭМ!$A$39:$A$782,$A239,СВЦЭМ!$B$39:$B$782,U$226)+'СЕТ СН'!$F$15</f>
        <v>131.51360366</v>
      </c>
      <c r="V239" s="36">
        <f>SUMIFS(СВЦЭМ!$F$39:$F$782,СВЦЭМ!$A$39:$A$782,$A239,СВЦЭМ!$B$39:$B$782,V$226)+'СЕТ СН'!$F$15</f>
        <v>130.95243965</v>
      </c>
      <c r="W239" s="36">
        <f>SUMIFS(СВЦЭМ!$F$39:$F$782,СВЦЭМ!$A$39:$A$782,$A239,СВЦЭМ!$B$39:$B$782,W$226)+'СЕТ СН'!$F$15</f>
        <v>131.52974252000001</v>
      </c>
      <c r="X239" s="36">
        <f>SUMIFS(СВЦЭМ!$F$39:$F$782,СВЦЭМ!$A$39:$A$782,$A239,СВЦЭМ!$B$39:$B$782,X$226)+'СЕТ СН'!$F$15</f>
        <v>138.07217415</v>
      </c>
      <c r="Y239" s="36">
        <f>SUMIFS(СВЦЭМ!$F$39:$F$782,СВЦЭМ!$A$39:$A$782,$A239,СВЦЭМ!$B$39:$B$782,Y$226)+'СЕТ СН'!$F$15</f>
        <v>146.42404378000001</v>
      </c>
    </row>
    <row r="240" spans="1:27" ht="15.75" x14ac:dyDescent="0.2">
      <c r="A240" s="35">
        <f t="shared" si="6"/>
        <v>45152</v>
      </c>
      <c r="B240" s="36">
        <f>SUMIFS(СВЦЭМ!$F$39:$F$782,СВЦЭМ!$A$39:$A$782,$A240,СВЦЭМ!$B$39:$B$782,B$226)+'СЕТ СН'!$F$15</f>
        <v>163.54971452000001</v>
      </c>
      <c r="C240" s="36">
        <f>SUMIFS(СВЦЭМ!$F$39:$F$782,СВЦЭМ!$A$39:$A$782,$A240,СВЦЭМ!$B$39:$B$782,C$226)+'СЕТ СН'!$F$15</f>
        <v>173.60340757</v>
      </c>
      <c r="D240" s="36">
        <f>SUMIFS(СВЦЭМ!$F$39:$F$782,СВЦЭМ!$A$39:$A$782,$A240,СВЦЭМ!$B$39:$B$782,D$226)+'СЕТ СН'!$F$15</f>
        <v>174.19504071</v>
      </c>
      <c r="E240" s="36">
        <f>SUMIFS(СВЦЭМ!$F$39:$F$782,СВЦЭМ!$A$39:$A$782,$A240,СВЦЭМ!$B$39:$B$782,E$226)+'СЕТ СН'!$F$15</f>
        <v>181.39495930000001</v>
      </c>
      <c r="F240" s="36">
        <f>SUMIFS(СВЦЭМ!$F$39:$F$782,СВЦЭМ!$A$39:$A$782,$A240,СВЦЭМ!$B$39:$B$782,F$226)+'СЕТ СН'!$F$15</f>
        <v>182.30705814999999</v>
      </c>
      <c r="G240" s="36">
        <f>SUMIFS(СВЦЭМ!$F$39:$F$782,СВЦЭМ!$A$39:$A$782,$A240,СВЦЭМ!$B$39:$B$782,G$226)+'СЕТ СН'!$F$15</f>
        <v>181.41517356</v>
      </c>
      <c r="H240" s="36">
        <f>SUMIFS(СВЦЭМ!$F$39:$F$782,СВЦЭМ!$A$39:$A$782,$A240,СВЦЭМ!$B$39:$B$782,H$226)+'СЕТ СН'!$F$15</f>
        <v>177.82507444000001</v>
      </c>
      <c r="I240" s="36">
        <f>SUMIFS(СВЦЭМ!$F$39:$F$782,СВЦЭМ!$A$39:$A$782,$A240,СВЦЭМ!$B$39:$B$782,I$226)+'СЕТ СН'!$F$15</f>
        <v>163.46956026000001</v>
      </c>
      <c r="J240" s="36">
        <f>SUMIFS(СВЦЭМ!$F$39:$F$782,СВЦЭМ!$A$39:$A$782,$A240,СВЦЭМ!$B$39:$B$782,J$226)+'СЕТ СН'!$F$15</f>
        <v>149.53256639</v>
      </c>
      <c r="K240" s="36">
        <f>SUMIFS(СВЦЭМ!$F$39:$F$782,СВЦЭМ!$A$39:$A$782,$A240,СВЦЭМ!$B$39:$B$782,K$226)+'СЕТ СН'!$F$15</f>
        <v>142.49447749000001</v>
      </c>
      <c r="L240" s="36">
        <f>SUMIFS(СВЦЭМ!$F$39:$F$782,СВЦЭМ!$A$39:$A$782,$A240,СВЦЭМ!$B$39:$B$782,L$226)+'СЕТ СН'!$F$15</f>
        <v>139.04247466999999</v>
      </c>
      <c r="M240" s="36">
        <f>SUMIFS(СВЦЭМ!$F$39:$F$782,СВЦЭМ!$A$39:$A$782,$A240,СВЦЭМ!$B$39:$B$782,M$226)+'СЕТ СН'!$F$15</f>
        <v>138.76326845</v>
      </c>
      <c r="N240" s="36">
        <f>SUMIFS(СВЦЭМ!$F$39:$F$782,СВЦЭМ!$A$39:$A$782,$A240,СВЦЭМ!$B$39:$B$782,N$226)+'СЕТ СН'!$F$15</f>
        <v>144.61587706</v>
      </c>
      <c r="O240" s="36">
        <f>SUMIFS(СВЦЭМ!$F$39:$F$782,СВЦЭМ!$A$39:$A$782,$A240,СВЦЭМ!$B$39:$B$782,O$226)+'СЕТ СН'!$F$15</f>
        <v>148.52425835</v>
      </c>
      <c r="P240" s="36">
        <f>SUMIFS(СВЦЭМ!$F$39:$F$782,СВЦЭМ!$A$39:$A$782,$A240,СВЦЭМ!$B$39:$B$782,P$226)+'СЕТ СН'!$F$15</f>
        <v>148.56554556</v>
      </c>
      <c r="Q240" s="36">
        <f>SUMIFS(СВЦЭМ!$F$39:$F$782,СВЦЭМ!$A$39:$A$782,$A240,СВЦЭМ!$B$39:$B$782,Q$226)+'СЕТ СН'!$F$15</f>
        <v>149.89242227</v>
      </c>
      <c r="R240" s="36">
        <f>SUMIFS(СВЦЭМ!$F$39:$F$782,СВЦЭМ!$A$39:$A$782,$A240,СВЦЭМ!$B$39:$B$782,R$226)+'СЕТ СН'!$F$15</f>
        <v>149.73173346999999</v>
      </c>
      <c r="S240" s="36">
        <f>SUMIFS(СВЦЭМ!$F$39:$F$782,СВЦЭМ!$A$39:$A$782,$A240,СВЦЭМ!$B$39:$B$782,S$226)+'СЕТ СН'!$F$15</f>
        <v>146.10193097000001</v>
      </c>
      <c r="T240" s="36">
        <f>SUMIFS(СВЦЭМ!$F$39:$F$782,СВЦЭМ!$A$39:$A$782,$A240,СВЦЭМ!$B$39:$B$782,T$226)+'СЕТ СН'!$F$15</f>
        <v>148.67396930999999</v>
      </c>
      <c r="U240" s="36">
        <f>SUMIFS(СВЦЭМ!$F$39:$F$782,СВЦЭМ!$A$39:$A$782,$A240,СВЦЭМ!$B$39:$B$782,U$226)+'СЕТ СН'!$F$15</f>
        <v>149.03023192000001</v>
      </c>
      <c r="V240" s="36">
        <f>SUMIFS(СВЦЭМ!$F$39:$F$782,СВЦЭМ!$A$39:$A$782,$A240,СВЦЭМ!$B$39:$B$782,V$226)+'СЕТ СН'!$F$15</f>
        <v>148.88513846000001</v>
      </c>
      <c r="W240" s="36">
        <f>SUMIFS(СВЦЭМ!$F$39:$F$782,СВЦЭМ!$A$39:$A$782,$A240,СВЦЭМ!$B$39:$B$782,W$226)+'СЕТ СН'!$F$15</f>
        <v>148.25098499999999</v>
      </c>
      <c r="X240" s="36">
        <f>SUMIFS(СВЦЭМ!$F$39:$F$782,СВЦЭМ!$A$39:$A$782,$A240,СВЦЭМ!$B$39:$B$782,X$226)+'СЕТ СН'!$F$15</f>
        <v>155.71150184000001</v>
      </c>
      <c r="Y240" s="36">
        <f>SUMIFS(СВЦЭМ!$F$39:$F$782,СВЦЭМ!$A$39:$A$782,$A240,СВЦЭМ!$B$39:$B$782,Y$226)+'СЕТ СН'!$F$15</f>
        <v>165.67785036999999</v>
      </c>
    </row>
    <row r="241" spans="1:25" ht="15.75" x14ac:dyDescent="0.2">
      <c r="A241" s="35">
        <f t="shared" si="6"/>
        <v>45153</v>
      </c>
      <c r="B241" s="36">
        <f>SUMIFS(СВЦЭМ!$F$39:$F$782,СВЦЭМ!$A$39:$A$782,$A241,СВЦЭМ!$B$39:$B$782,B$226)+'СЕТ СН'!$F$15</f>
        <v>168.47197174999999</v>
      </c>
      <c r="C241" s="36">
        <f>SUMIFS(СВЦЭМ!$F$39:$F$782,СВЦЭМ!$A$39:$A$782,$A241,СВЦЭМ!$B$39:$B$782,C$226)+'СЕТ СН'!$F$15</f>
        <v>178.37115324999999</v>
      </c>
      <c r="D241" s="36">
        <f>SUMIFS(СВЦЭМ!$F$39:$F$782,СВЦЭМ!$A$39:$A$782,$A241,СВЦЭМ!$B$39:$B$782,D$226)+'СЕТ СН'!$F$15</f>
        <v>187.95561694</v>
      </c>
      <c r="E241" s="36">
        <f>SUMIFS(СВЦЭМ!$F$39:$F$782,СВЦЭМ!$A$39:$A$782,$A241,СВЦЭМ!$B$39:$B$782,E$226)+'СЕТ СН'!$F$15</f>
        <v>194.39045647</v>
      </c>
      <c r="F241" s="36">
        <f>SUMIFS(СВЦЭМ!$F$39:$F$782,СВЦЭМ!$A$39:$A$782,$A241,СВЦЭМ!$B$39:$B$782,F$226)+'СЕТ СН'!$F$15</f>
        <v>196.28238646</v>
      </c>
      <c r="G241" s="36">
        <f>SUMIFS(СВЦЭМ!$F$39:$F$782,СВЦЭМ!$A$39:$A$782,$A241,СВЦЭМ!$B$39:$B$782,G$226)+'СЕТ СН'!$F$15</f>
        <v>195.60984331</v>
      </c>
      <c r="H241" s="36">
        <f>SUMIFS(СВЦЭМ!$F$39:$F$782,СВЦЭМ!$A$39:$A$782,$A241,СВЦЭМ!$B$39:$B$782,H$226)+'СЕТ СН'!$F$15</f>
        <v>185.97731938999999</v>
      </c>
      <c r="I241" s="36">
        <f>SUMIFS(СВЦЭМ!$F$39:$F$782,СВЦЭМ!$A$39:$A$782,$A241,СВЦЭМ!$B$39:$B$782,I$226)+'СЕТ СН'!$F$15</f>
        <v>174.56490122</v>
      </c>
      <c r="J241" s="36">
        <f>SUMIFS(СВЦЭМ!$F$39:$F$782,СВЦЭМ!$A$39:$A$782,$A241,СВЦЭМ!$B$39:$B$782,J$226)+'СЕТ СН'!$F$15</f>
        <v>163.85176817000001</v>
      </c>
      <c r="K241" s="36">
        <f>SUMIFS(СВЦЭМ!$F$39:$F$782,СВЦЭМ!$A$39:$A$782,$A241,СВЦЭМ!$B$39:$B$782,K$226)+'СЕТ СН'!$F$15</f>
        <v>154.45399782999999</v>
      </c>
      <c r="L241" s="36">
        <f>SUMIFS(СВЦЭМ!$F$39:$F$782,СВЦЭМ!$A$39:$A$782,$A241,СВЦЭМ!$B$39:$B$782,L$226)+'СЕТ СН'!$F$15</f>
        <v>152.99155404999999</v>
      </c>
      <c r="M241" s="36">
        <f>SUMIFS(СВЦЭМ!$F$39:$F$782,СВЦЭМ!$A$39:$A$782,$A241,СВЦЭМ!$B$39:$B$782,M$226)+'СЕТ СН'!$F$15</f>
        <v>151.93273065</v>
      </c>
      <c r="N241" s="36">
        <f>SUMIFS(СВЦЭМ!$F$39:$F$782,СВЦЭМ!$A$39:$A$782,$A241,СВЦЭМ!$B$39:$B$782,N$226)+'СЕТ СН'!$F$15</f>
        <v>151.28725571999999</v>
      </c>
      <c r="O241" s="36">
        <f>SUMIFS(СВЦЭМ!$F$39:$F$782,СВЦЭМ!$A$39:$A$782,$A241,СВЦЭМ!$B$39:$B$782,O$226)+'СЕТ СН'!$F$15</f>
        <v>149.86763299</v>
      </c>
      <c r="P241" s="36">
        <f>SUMIFS(СВЦЭМ!$F$39:$F$782,СВЦЭМ!$A$39:$A$782,$A241,СВЦЭМ!$B$39:$B$782,P$226)+'СЕТ СН'!$F$15</f>
        <v>149.95998978</v>
      </c>
      <c r="Q241" s="36">
        <f>SUMIFS(СВЦЭМ!$F$39:$F$782,СВЦЭМ!$A$39:$A$782,$A241,СВЦЭМ!$B$39:$B$782,Q$226)+'СЕТ СН'!$F$15</f>
        <v>149.96826618</v>
      </c>
      <c r="R241" s="36">
        <f>SUMIFS(СВЦЭМ!$F$39:$F$782,СВЦЭМ!$A$39:$A$782,$A241,СВЦЭМ!$B$39:$B$782,R$226)+'СЕТ СН'!$F$15</f>
        <v>145.40105333</v>
      </c>
      <c r="S241" s="36">
        <f>SUMIFS(СВЦЭМ!$F$39:$F$782,СВЦЭМ!$A$39:$A$782,$A241,СВЦЭМ!$B$39:$B$782,S$226)+'СЕТ СН'!$F$15</f>
        <v>145.18169391000001</v>
      </c>
      <c r="T241" s="36">
        <f>SUMIFS(СВЦЭМ!$F$39:$F$782,СВЦЭМ!$A$39:$A$782,$A241,СВЦЭМ!$B$39:$B$782,T$226)+'СЕТ СН'!$F$15</f>
        <v>149.70647464999999</v>
      </c>
      <c r="U241" s="36">
        <f>SUMIFS(СВЦЭМ!$F$39:$F$782,СВЦЭМ!$A$39:$A$782,$A241,СВЦЭМ!$B$39:$B$782,U$226)+'СЕТ СН'!$F$15</f>
        <v>148.75646237999999</v>
      </c>
      <c r="V241" s="36">
        <f>SUMIFS(СВЦЭМ!$F$39:$F$782,СВЦЭМ!$A$39:$A$782,$A241,СВЦЭМ!$B$39:$B$782,V$226)+'СЕТ СН'!$F$15</f>
        <v>148.75048988</v>
      </c>
      <c r="W241" s="36">
        <f>SUMIFS(СВЦЭМ!$F$39:$F$782,СВЦЭМ!$A$39:$A$782,$A241,СВЦЭМ!$B$39:$B$782,W$226)+'СЕТ СН'!$F$15</f>
        <v>148.69325461</v>
      </c>
      <c r="X241" s="36">
        <f>SUMIFS(СВЦЭМ!$F$39:$F$782,СВЦЭМ!$A$39:$A$782,$A241,СВЦЭМ!$B$39:$B$782,X$226)+'СЕТ СН'!$F$15</f>
        <v>157.86994329000001</v>
      </c>
      <c r="Y241" s="36">
        <f>SUMIFS(СВЦЭМ!$F$39:$F$782,СВЦЭМ!$A$39:$A$782,$A241,СВЦЭМ!$B$39:$B$782,Y$226)+'СЕТ СН'!$F$15</f>
        <v>166.00260946</v>
      </c>
    </row>
    <row r="242" spans="1:25" ht="15.75" x14ac:dyDescent="0.2">
      <c r="A242" s="35">
        <f t="shared" si="6"/>
        <v>45154</v>
      </c>
      <c r="B242" s="36">
        <f>SUMIFS(СВЦЭМ!$F$39:$F$782,СВЦЭМ!$A$39:$A$782,$A242,СВЦЭМ!$B$39:$B$782,B$226)+'СЕТ СН'!$F$15</f>
        <v>178.41242156999999</v>
      </c>
      <c r="C242" s="36">
        <f>SUMIFS(СВЦЭМ!$F$39:$F$782,СВЦЭМ!$A$39:$A$782,$A242,СВЦЭМ!$B$39:$B$782,C$226)+'СЕТ СН'!$F$15</f>
        <v>183.25526411000001</v>
      </c>
      <c r="D242" s="36">
        <f>SUMIFS(СВЦЭМ!$F$39:$F$782,СВЦЭМ!$A$39:$A$782,$A242,СВЦЭМ!$B$39:$B$782,D$226)+'СЕТ СН'!$F$15</f>
        <v>186.73863234000001</v>
      </c>
      <c r="E242" s="36">
        <f>SUMIFS(СВЦЭМ!$F$39:$F$782,СВЦЭМ!$A$39:$A$782,$A242,СВЦЭМ!$B$39:$B$782,E$226)+'СЕТ СН'!$F$15</f>
        <v>188.73025963000001</v>
      </c>
      <c r="F242" s="36">
        <f>SUMIFS(СВЦЭМ!$F$39:$F$782,СВЦЭМ!$A$39:$A$782,$A242,СВЦЭМ!$B$39:$B$782,F$226)+'СЕТ СН'!$F$15</f>
        <v>191.71408024999999</v>
      </c>
      <c r="G242" s="36">
        <f>SUMIFS(СВЦЭМ!$F$39:$F$782,СВЦЭМ!$A$39:$A$782,$A242,СВЦЭМ!$B$39:$B$782,G$226)+'СЕТ СН'!$F$15</f>
        <v>188.74129091</v>
      </c>
      <c r="H242" s="36">
        <f>SUMIFS(СВЦЭМ!$F$39:$F$782,СВЦЭМ!$A$39:$A$782,$A242,СВЦЭМ!$B$39:$B$782,H$226)+'СЕТ СН'!$F$15</f>
        <v>186.28135717000001</v>
      </c>
      <c r="I242" s="36">
        <f>SUMIFS(СВЦЭМ!$F$39:$F$782,СВЦЭМ!$A$39:$A$782,$A242,СВЦЭМ!$B$39:$B$782,I$226)+'СЕТ СН'!$F$15</f>
        <v>174.74573242</v>
      </c>
      <c r="J242" s="36">
        <f>SUMIFS(СВЦЭМ!$F$39:$F$782,СВЦЭМ!$A$39:$A$782,$A242,СВЦЭМ!$B$39:$B$782,J$226)+'СЕТ СН'!$F$15</f>
        <v>167.44350359000001</v>
      </c>
      <c r="K242" s="36">
        <f>SUMIFS(СВЦЭМ!$F$39:$F$782,СВЦЭМ!$A$39:$A$782,$A242,СВЦЭМ!$B$39:$B$782,K$226)+'СЕТ СН'!$F$15</f>
        <v>160.17740061000001</v>
      </c>
      <c r="L242" s="36">
        <f>SUMIFS(СВЦЭМ!$F$39:$F$782,СВЦЭМ!$A$39:$A$782,$A242,СВЦЭМ!$B$39:$B$782,L$226)+'СЕТ СН'!$F$15</f>
        <v>156.51278424</v>
      </c>
      <c r="M242" s="36">
        <f>SUMIFS(СВЦЭМ!$F$39:$F$782,СВЦЭМ!$A$39:$A$782,$A242,СВЦЭМ!$B$39:$B$782,M$226)+'СЕТ СН'!$F$15</f>
        <v>154.09660079</v>
      </c>
      <c r="N242" s="36">
        <f>SUMIFS(СВЦЭМ!$F$39:$F$782,СВЦЭМ!$A$39:$A$782,$A242,СВЦЭМ!$B$39:$B$782,N$226)+'СЕТ СН'!$F$15</f>
        <v>155.11708727999999</v>
      </c>
      <c r="O242" s="36">
        <f>SUMIFS(СВЦЭМ!$F$39:$F$782,СВЦЭМ!$A$39:$A$782,$A242,СВЦЭМ!$B$39:$B$782,O$226)+'СЕТ СН'!$F$15</f>
        <v>155.650474</v>
      </c>
      <c r="P242" s="36">
        <f>SUMIFS(СВЦЭМ!$F$39:$F$782,СВЦЭМ!$A$39:$A$782,$A242,СВЦЭМ!$B$39:$B$782,P$226)+'СЕТ СН'!$F$15</f>
        <v>153.66537307999999</v>
      </c>
      <c r="Q242" s="36">
        <f>SUMIFS(СВЦЭМ!$F$39:$F$782,СВЦЭМ!$A$39:$A$782,$A242,СВЦЭМ!$B$39:$B$782,Q$226)+'СЕТ СН'!$F$15</f>
        <v>154.74103008</v>
      </c>
      <c r="R242" s="36">
        <f>SUMIFS(СВЦЭМ!$F$39:$F$782,СВЦЭМ!$A$39:$A$782,$A242,СВЦЭМ!$B$39:$B$782,R$226)+'СЕТ СН'!$F$15</f>
        <v>149.89231427999999</v>
      </c>
      <c r="S242" s="36">
        <f>SUMIFS(СВЦЭМ!$F$39:$F$782,СВЦЭМ!$A$39:$A$782,$A242,СВЦЭМ!$B$39:$B$782,S$226)+'СЕТ СН'!$F$15</f>
        <v>148.81615425999999</v>
      </c>
      <c r="T242" s="36">
        <f>SUMIFS(СВЦЭМ!$F$39:$F$782,СВЦЭМ!$A$39:$A$782,$A242,СВЦЭМ!$B$39:$B$782,T$226)+'СЕТ СН'!$F$15</f>
        <v>152.52503364</v>
      </c>
      <c r="U242" s="36">
        <f>SUMIFS(СВЦЭМ!$F$39:$F$782,СВЦЭМ!$A$39:$A$782,$A242,СВЦЭМ!$B$39:$B$782,U$226)+'СЕТ СН'!$F$15</f>
        <v>152.37580147</v>
      </c>
      <c r="V242" s="36">
        <f>SUMIFS(СВЦЭМ!$F$39:$F$782,СВЦЭМ!$A$39:$A$782,$A242,СВЦЭМ!$B$39:$B$782,V$226)+'СЕТ СН'!$F$15</f>
        <v>152.63904120000001</v>
      </c>
      <c r="W242" s="36">
        <f>SUMIFS(СВЦЭМ!$F$39:$F$782,СВЦЭМ!$A$39:$A$782,$A242,СВЦЭМ!$B$39:$B$782,W$226)+'СЕТ СН'!$F$15</f>
        <v>152.28452449</v>
      </c>
      <c r="X242" s="36">
        <f>SUMIFS(СВЦЭМ!$F$39:$F$782,СВЦЭМ!$A$39:$A$782,$A242,СВЦЭМ!$B$39:$B$782,X$226)+'СЕТ СН'!$F$15</f>
        <v>158.86579348999999</v>
      </c>
      <c r="Y242" s="36">
        <f>SUMIFS(СВЦЭМ!$F$39:$F$782,СВЦЭМ!$A$39:$A$782,$A242,СВЦЭМ!$B$39:$B$782,Y$226)+'СЕТ СН'!$F$15</f>
        <v>169.26376003999999</v>
      </c>
    </row>
    <row r="243" spans="1:25" ht="15.75" x14ac:dyDescent="0.2">
      <c r="A243" s="35">
        <f t="shared" si="6"/>
        <v>45155</v>
      </c>
      <c r="B243" s="36">
        <f>SUMIFS(СВЦЭМ!$F$39:$F$782,СВЦЭМ!$A$39:$A$782,$A243,СВЦЭМ!$B$39:$B$782,B$226)+'СЕТ СН'!$F$15</f>
        <v>163.80293137000001</v>
      </c>
      <c r="C243" s="36">
        <f>SUMIFS(СВЦЭМ!$F$39:$F$782,СВЦЭМ!$A$39:$A$782,$A243,СВЦЭМ!$B$39:$B$782,C$226)+'СЕТ СН'!$F$15</f>
        <v>171.32153281000001</v>
      </c>
      <c r="D243" s="36">
        <f>SUMIFS(СВЦЭМ!$F$39:$F$782,СВЦЭМ!$A$39:$A$782,$A243,СВЦЭМ!$B$39:$B$782,D$226)+'СЕТ СН'!$F$15</f>
        <v>173.39156262</v>
      </c>
      <c r="E243" s="36">
        <f>SUMIFS(СВЦЭМ!$F$39:$F$782,СВЦЭМ!$A$39:$A$782,$A243,СВЦЭМ!$B$39:$B$782,E$226)+'СЕТ СН'!$F$15</f>
        <v>173.71171654</v>
      </c>
      <c r="F243" s="36">
        <f>SUMIFS(СВЦЭМ!$F$39:$F$782,СВЦЭМ!$A$39:$A$782,$A243,СВЦЭМ!$B$39:$B$782,F$226)+'СЕТ СН'!$F$15</f>
        <v>175.87927590000001</v>
      </c>
      <c r="G243" s="36">
        <f>SUMIFS(СВЦЭМ!$F$39:$F$782,СВЦЭМ!$A$39:$A$782,$A243,СВЦЭМ!$B$39:$B$782,G$226)+'СЕТ СН'!$F$15</f>
        <v>174.71366671000001</v>
      </c>
      <c r="H243" s="36">
        <f>SUMIFS(СВЦЭМ!$F$39:$F$782,СВЦЭМ!$A$39:$A$782,$A243,СВЦЭМ!$B$39:$B$782,H$226)+'СЕТ СН'!$F$15</f>
        <v>166.83974051000001</v>
      </c>
      <c r="I243" s="36">
        <f>SUMIFS(СВЦЭМ!$F$39:$F$782,СВЦЭМ!$A$39:$A$782,$A243,СВЦЭМ!$B$39:$B$782,I$226)+'СЕТ СН'!$F$15</f>
        <v>158.55521411000001</v>
      </c>
      <c r="J243" s="36">
        <f>SUMIFS(СВЦЭМ!$F$39:$F$782,СВЦЭМ!$A$39:$A$782,$A243,СВЦЭМ!$B$39:$B$782,J$226)+'СЕТ СН'!$F$15</f>
        <v>147.99086392999999</v>
      </c>
      <c r="K243" s="36">
        <f>SUMIFS(СВЦЭМ!$F$39:$F$782,СВЦЭМ!$A$39:$A$782,$A243,СВЦЭМ!$B$39:$B$782,K$226)+'СЕТ СН'!$F$15</f>
        <v>142.43404495999999</v>
      </c>
      <c r="L243" s="36">
        <f>SUMIFS(СВЦЭМ!$F$39:$F$782,СВЦЭМ!$A$39:$A$782,$A243,СВЦЭМ!$B$39:$B$782,L$226)+'СЕТ СН'!$F$15</f>
        <v>138.67316202000001</v>
      </c>
      <c r="M243" s="36">
        <f>SUMIFS(СВЦЭМ!$F$39:$F$782,СВЦЭМ!$A$39:$A$782,$A243,СВЦЭМ!$B$39:$B$782,M$226)+'СЕТ СН'!$F$15</f>
        <v>135.72591388999999</v>
      </c>
      <c r="N243" s="36">
        <f>SUMIFS(СВЦЭМ!$F$39:$F$782,СВЦЭМ!$A$39:$A$782,$A243,СВЦЭМ!$B$39:$B$782,N$226)+'СЕТ СН'!$F$15</f>
        <v>138.38732390000001</v>
      </c>
      <c r="O243" s="36">
        <f>SUMIFS(СВЦЭМ!$F$39:$F$782,СВЦЭМ!$A$39:$A$782,$A243,СВЦЭМ!$B$39:$B$782,O$226)+'СЕТ СН'!$F$15</f>
        <v>138.15018348999999</v>
      </c>
      <c r="P243" s="36">
        <f>SUMIFS(СВЦЭМ!$F$39:$F$782,СВЦЭМ!$A$39:$A$782,$A243,СВЦЭМ!$B$39:$B$782,P$226)+'СЕТ СН'!$F$15</f>
        <v>138.05933207999999</v>
      </c>
      <c r="Q243" s="36">
        <f>SUMIFS(СВЦЭМ!$F$39:$F$782,СВЦЭМ!$A$39:$A$782,$A243,СВЦЭМ!$B$39:$B$782,Q$226)+'СЕТ СН'!$F$15</f>
        <v>139.77250050000001</v>
      </c>
      <c r="R243" s="36">
        <f>SUMIFS(СВЦЭМ!$F$39:$F$782,СВЦЭМ!$A$39:$A$782,$A243,СВЦЭМ!$B$39:$B$782,R$226)+'СЕТ СН'!$F$15</f>
        <v>135.76600821</v>
      </c>
      <c r="S243" s="36">
        <f>SUMIFS(СВЦЭМ!$F$39:$F$782,СВЦЭМ!$A$39:$A$782,$A243,СВЦЭМ!$B$39:$B$782,S$226)+'СЕТ СН'!$F$15</f>
        <v>135.65929027999999</v>
      </c>
      <c r="T243" s="36">
        <f>SUMIFS(СВЦЭМ!$F$39:$F$782,СВЦЭМ!$A$39:$A$782,$A243,СВЦЭМ!$B$39:$B$782,T$226)+'СЕТ СН'!$F$15</f>
        <v>139.04995344</v>
      </c>
      <c r="U243" s="36">
        <f>SUMIFS(СВЦЭМ!$F$39:$F$782,СВЦЭМ!$A$39:$A$782,$A243,СВЦЭМ!$B$39:$B$782,U$226)+'СЕТ СН'!$F$15</f>
        <v>139.70182167999999</v>
      </c>
      <c r="V243" s="36">
        <f>SUMIFS(СВЦЭМ!$F$39:$F$782,СВЦЭМ!$A$39:$A$782,$A243,СВЦЭМ!$B$39:$B$782,V$226)+'СЕТ СН'!$F$15</f>
        <v>140.324286</v>
      </c>
      <c r="W243" s="36">
        <f>SUMIFS(СВЦЭМ!$F$39:$F$782,СВЦЭМ!$A$39:$A$782,$A243,СВЦЭМ!$B$39:$B$782,W$226)+'СЕТ СН'!$F$15</f>
        <v>139.5578409</v>
      </c>
      <c r="X243" s="36">
        <f>SUMIFS(СВЦЭМ!$F$39:$F$782,СВЦЭМ!$A$39:$A$782,$A243,СВЦЭМ!$B$39:$B$782,X$226)+'СЕТ СН'!$F$15</f>
        <v>145.37971730999999</v>
      </c>
      <c r="Y243" s="36">
        <f>SUMIFS(СВЦЭМ!$F$39:$F$782,СВЦЭМ!$A$39:$A$782,$A243,СВЦЭМ!$B$39:$B$782,Y$226)+'СЕТ СН'!$F$15</f>
        <v>155.35605522</v>
      </c>
    </row>
    <row r="244" spans="1:25" ht="15.75" x14ac:dyDescent="0.2">
      <c r="A244" s="35">
        <f t="shared" si="6"/>
        <v>45156</v>
      </c>
      <c r="B244" s="36">
        <f>SUMIFS(СВЦЭМ!$F$39:$F$782,СВЦЭМ!$A$39:$A$782,$A244,СВЦЭМ!$B$39:$B$782,B$226)+'СЕТ СН'!$F$15</f>
        <v>166.91795930999999</v>
      </c>
      <c r="C244" s="36">
        <f>SUMIFS(СВЦЭМ!$F$39:$F$782,СВЦЭМ!$A$39:$A$782,$A244,СВЦЭМ!$B$39:$B$782,C$226)+'СЕТ СН'!$F$15</f>
        <v>176.35343472</v>
      </c>
      <c r="D244" s="36">
        <f>SUMIFS(СВЦЭМ!$F$39:$F$782,СВЦЭМ!$A$39:$A$782,$A244,СВЦЭМ!$B$39:$B$782,D$226)+'СЕТ СН'!$F$15</f>
        <v>178.63651841000001</v>
      </c>
      <c r="E244" s="36">
        <f>SUMIFS(СВЦЭМ!$F$39:$F$782,СВЦЭМ!$A$39:$A$782,$A244,СВЦЭМ!$B$39:$B$782,E$226)+'СЕТ СН'!$F$15</f>
        <v>180.95052842999999</v>
      </c>
      <c r="F244" s="36">
        <f>SUMIFS(СВЦЭМ!$F$39:$F$782,СВЦЭМ!$A$39:$A$782,$A244,СВЦЭМ!$B$39:$B$782,F$226)+'СЕТ СН'!$F$15</f>
        <v>185.81188804999999</v>
      </c>
      <c r="G244" s="36">
        <f>SUMIFS(СВЦЭМ!$F$39:$F$782,СВЦЭМ!$A$39:$A$782,$A244,СВЦЭМ!$B$39:$B$782,G$226)+'СЕТ СН'!$F$15</f>
        <v>183.73169021999999</v>
      </c>
      <c r="H244" s="36">
        <f>SUMIFS(СВЦЭМ!$F$39:$F$782,СВЦЭМ!$A$39:$A$782,$A244,СВЦЭМ!$B$39:$B$782,H$226)+'СЕТ СН'!$F$15</f>
        <v>177.30635312000001</v>
      </c>
      <c r="I244" s="36">
        <f>SUMIFS(СВЦЭМ!$F$39:$F$782,СВЦЭМ!$A$39:$A$782,$A244,СВЦЭМ!$B$39:$B$782,I$226)+'СЕТ СН'!$F$15</f>
        <v>165.81933509999999</v>
      </c>
      <c r="J244" s="36">
        <f>SUMIFS(СВЦЭМ!$F$39:$F$782,СВЦЭМ!$A$39:$A$782,$A244,СВЦЭМ!$B$39:$B$782,J$226)+'СЕТ СН'!$F$15</f>
        <v>154.24364231999999</v>
      </c>
      <c r="K244" s="36">
        <f>SUMIFS(СВЦЭМ!$F$39:$F$782,СВЦЭМ!$A$39:$A$782,$A244,СВЦЭМ!$B$39:$B$782,K$226)+'СЕТ СН'!$F$15</f>
        <v>147.27096003</v>
      </c>
      <c r="L244" s="36">
        <f>SUMIFS(СВЦЭМ!$F$39:$F$782,СВЦЭМ!$A$39:$A$782,$A244,СВЦЭМ!$B$39:$B$782,L$226)+'СЕТ СН'!$F$15</f>
        <v>142.84273582</v>
      </c>
      <c r="M244" s="36">
        <f>SUMIFS(СВЦЭМ!$F$39:$F$782,СВЦЭМ!$A$39:$A$782,$A244,СВЦЭМ!$B$39:$B$782,M$226)+'СЕТ СН'!$F$15</f>
        <v>139.74960307000001</v>
      </c>
      <c r="N244" s="36">
        <f>SUMIFS(СВЦЭМ!$F$39:$F$782,СВЦЭМ!$A$39:$A$782,$A244,СВЦЭМ!$B$39:$B$782,N$226)+'СЕТ СН'!$F$15</f>
        <v>140.3467066</v>
      </c>
      <c r="O244" s="36">
        <f>SUMIFS(СВЦЭМ!$F$39:$F$782,СВЦЭМ!$A$39:$A$782,$A244,СВЦЭМ!$B$39:$B$782,O$226)+'СЕТ СН'!$F$15</f>
        <v>139.91088730000001</v>
      </c>
      <c r="P244" s="36">
        <f>SUMIFS(СВЦЭМ!$F$39:$F$782,СВЦЭМ!$A$39:$A$782,$A244,СВЦЭМ!$B$39:$B$782,P$226)+'СЕТ СН'!$F$15</f>
        <v>139.5740667</v>
      </c>
      <c r="Q244" s="36">
        <f>SUMIFS(СВЦЭМ!$F$39:$F$782,СВЦЭМ!$A$39:$A$782,$A244,СВЦЭМ!$B$39:$B$782,Q$226)+'СЕТ СН'!$F$15</f>
        <v>139.81313130000001</v>
      </c>
      <c r="R244" s="36">
        <f>SUMIFS(СВЦЭМ!$F$39:$F$782,СВЦЭМ!$A$39:$A$782,$A244,СВЦЭМ!$B$39:$B$782,R$226)+'СЕТ СН'!$F$15</f>
        <v>138.59914413999999</v>
      </c>
      <c r="S244" s="36">
        <f>SUMIFS(СВЦЭМ!$F$39:$F$782,СВЦЭМ!$A$39:$A$782,$A244,СВЦЭМ!$B$39:$B$782,S$226)+'СЕТ СН'!$F$15</f>
        <v>137.50027331999999</v>
      </c>
      <c r="T244" s="36">
        <f>SUMIFS(СВЦЭМ!$F$39:$F$782,СВЦЭМ!$A$39:$A$782,$A244,СВЦЭМ!$B$39:$B$782,T$226)+'СЕТ СН'!$F$15</f>
        <v>141.91399659999999</v>
      </c>
      <c r="U244" s="36">
        <f>SUMIFS(СВЦЭМ!$F$39:$F$782,СВЦЭМ!$A$39:$A$782,$A244,СВЦЭМ!$B$39:$B$782,U$226)+'СЕТ СН'!$F$15</f>
        <v>141.96861962</v>
      </c>
      <c r="V244" s="36">
        <f>SUMIFS(СВЦЭМ!$F$39:$F$782,СВЦЭМ!$A$39:$A$782,$A244,СВЦЭМ!$B$39:$B$782,V$226)+'СЕТ СН'!$F$15</f>
        <v>140.34809335</v>
      </c>
      <c r="W244" s="36">
        <f>SUMIFS(СВЦЭМ!$F$39:$F$782,СВЦЭМ!$A$39:$A$782,$A244,СВЦЭМ!$B$39:$B$782,W$226)+'СЕТ СН'!$F$15</f>
        <v>139.25538376</v>
      </c>
      <c r="X244" s="36">
        <f>SUMIFS(СВЦЭМ!$F$39:$F$782,СВЦЭМ!$A$39:$A$782,$A244,СВЦЭМ!$B$39:$B$782,X$226)+'СЕТ СН'!$F$15</f>
        <v>145.79442374000001</v>
      </c>
      <c r="Y244" s="36">
        <f>SUMIFS(СВЦЭМ!$F$39:$F$782,СВЦЭМ!$A$39:$A$782,$A244,СВЦЭМ!$B$39:$B$782,Y$226)+'СЕТ СН'!$F$15</f>
        <v>155.78900135999999</v>
      </c>
    </row>
    <row r="245" spans="1:25" ht="15.75" x14ac:dyDescent="0.2">
      <c r="A245" s="35">
        <f t="shared" si="6"/>
        <v>45157</v>
      </c>
      <c r="B245" s="36">
        <f>SUMIFS(СВЦЭМ!$F$39:$F$782,СВЦЭМ!$A$39:$A$782,$A245,СВЦЭМ!$B$39:$B$782,B$226)+'СЕТ СН'!$F$15</f>
        <v>160.35023870000001</v>
      </c>
      <c r="C245" s="36">
        <f>SUMIFS(СВЦЭМ!$F$39:$F$782,СВЦЭМ!$A$39:$A$782,$A245,СВЦЭМ!$B$39:$B$782,C$226)+'СЕТ СН'!$F$15</f>
        <v>168.39836700000001</v>
      </c>
      <c r="D245" s="36">
        <f>SUMIFS(СВЦЭМ!$F$39:$F$782,СВЦЭМ!$A$39:$A$782,$A245,СВЦЭМ!$B$39:$B$782,D$226)+'СЕТ СН'!$F$15</f>
        <v>167.97779510999999</v>
      </c>
      <c r="E245" s="36">
        <f>SUMIFS(СВЦЭМ!$F$39:$F$782,СВЦЭМ!$A$39:$A$782,$A245,СВЦЭМ!$B$39:$B$782,E$226)+'СЕТ СН'!$F$15</f>
        <v>164.0081854</v>
      </c>
      <c r="F245" s="36">
        <f>SUMIFS(СВЦЭМ!$F$39:$F$782,СВЦЭМ!$A$39:$A$782,$A245,СВЦЭМ!$B$39:$B$782,F$226)+'СЕТ СН'!$F$15</f>
        <v>170.36557732</v>
      </c>
      <c r="G245" s="36">
        <f>SUMIFS(СВЦЭМ!$F$39:$F$782,СВЦЭМ!$A$39:$A$782,$A245,СВЦЭМ!$B$39:$B$782,G$226)+'СЕТ СН'!$F$15</f>
        <v>171.16405897000001</v>
      </c>
      <c r="H245" s="36">
        <f>SUMIFS(СВЦЭМ!$F$39:$F$782,СВЦЭМ!$A$39:$A$782,$A245,СВЦЭМ!$B$39:$B$782,H$226)+'СЕТ СН'!$F$15</f>
        <v>172.88719535000001</v>
      </c>
      <c r="I245" s="36">
        <f>SUMIFS(СВЦЭМ!$F$39:$F$782,СВЦЭМ!$A$39:$A$782,$A245,СВЦЭМ!$B$39:$B$782,I$226)+'СЕТ СН'!$F$15</f>
        <v>169.85252369</v>
      </c>
      <c r="J245" s="36">
        <f>SUMIFS(СВЦЭМ!$F$39:$F$782,СВЦЭМ!$A$39:$A$782,$A245,СВЦЭМ!$B$39:$B$782,J$226)+'СЕТ СН'!$F$15</f>
        <v>161.21758151</v>
      </c>
      <c r="K245" s="36">
        <f>SUMIFS(СВЦЭМ!$F$39:$F$782,СВЦЭМ!$A$39:$A$782,$A245,СВЦЭМ!$B$39:$B$782,K$226)+'СЕТ СН'!$F$15</f>
        <v>150.14368014999999</v>
      </c>
      <c r="L245" s="36">
        <f>SUMIFS(СВЦЭМ!$F$39:$F$782,СВЦЭМ!$A$39:$A$782,$A245,СВЦЭМ!$B$39:$B$782,L$226)+'СЕТ СН'!$F$15</f>
        <v>143.11219944000001</v>
      </c>
      <c r="M245" s="36">
        <f>SUMIFS(СВЦЭМ!$F$39:$F$782,СВЦЭМ!$A$39:$A$782,$A245,СВЦЭМ!$B$39:$B$782,M$226)+'СЕТ СН'!$F$15</f>
        <v>139.87646265000001</v>
      </c>
      <c r="N245" s="36">
        <f>SUMIFS(СВЦЭМ!$F$39:$F$782,СВЦЭМ!$A$39:$A$782,$A245,СВЦЭМ!$B$39:$B$782,N$226)+'СЕТ СН'!$F$15</f>
        <v>139.40520124</v>
      </c>
      <c r="O245" s="36">
        <f>SUMIFS(СВЦЭМ!$F$39:$F$782,СВЦЭМ!$A$39:$A$782,$A245,СВЦЭМ!$B$39:$B$782,O$226)+'СЕТ СН'!$F$15</f>
        <v>140.57638625000001</v>
      </c>
      <c r="P245" s="36">
        <f>SUMIFS(СВЦЭМ!$F$39:$F$782,СВЦЭМ!$A$39:$A$782,$A245,СВЦЭМ!$B$39:$B$782,P$226)+'СЕТ СН'!$F$15</f>
        <v>137.93123779999999</v>
      </c>
      <c r="Q245" s="36">
        <f>SUMIFS(СВЦЭМ!$F$39:$F$782,СВЦЭМ!$A$39:$A$782,$A245,СВЦЭМ!$B$39:$B$782,Q$226)+'СЕТ СН'!$F$15</f>
        <v>137.55514049999999</v>
      </c>
      <c r="R245" s="36">
        <f>SUMIFS(СВЦЭМ!$F$39:$F$782,СВЦЭМ!$A$39:$A$782,$A245,СВЦЭМ!$B$39:$B$782,R$226)+'СЕТ СН'!$F$15</f>
        <v>140.87591456000001</v>
      </c>
      <c r="S245" s="36">
        <f>SUMIFS(СВЦЭМ!$F$39:$F$782,СВЦЭМ!$A$39:$A$782,$A245,СВЦЭМ!$B$39:$B$782,S$226)+'СЕТ СН'!$F$15</f>
        <v>140.86311294000001</v>
      </c>
      <c r="T245" s="36">
        <f>SUMIFS(СВЦЭМ!$F$39:$F$782,СВЦЭМ!$A$39:$A$782,$A245,СВЦЭМ!$B$39:$B$782,T$226)+'СЕТ СН'!$F$15</f>
        <v>141.50166630000001</v>
      </c>
      <c r="U245" s="36">
        <f>SUMIFS(СВЦЭМ!$F$39:$F$782,СВЦЭМ!$A$39:$A$782,$A245,СВЦЭМ!$B$39:$B$782,U$226)+'СЕТ СН'!$F$15</f>
        <v>143.39352312</v>
      </c>
      <c r="V245" s="36">
        <f>SUMIFS(СВЦЭМ!$F$39:$F$782,СВЦЭМ!$A$39:$A$782,$A245,СВЦЭМ!$B$39:$B$782,V$226)+'СЕТ СН'!$F$15</f>
        <v>143.90661155999999</v>
      </c>
      <c r="W245" s="36">
        <f>SUMIFS(СВЦЭМ!$F$39:$F$782,СВЦЭМ!$A$39:$A$782,$A245,СВЦЭМ!$B$39:$B$782,W$226)+'СЕТ СН'!$F$15</f>
        <v>142.86077496999999</v>
      </c>
      <c r="X245" s="36">
        <f>SUMIFS(СВЦЭМ!$F$39:$F$782,СВЦЭМ!$A$39:$A$782,$A245,СВЦЭМ!$B$39:$B$782,X$226)+'СЕТ СН'!$F$15</f>
        <v>149.36331716000001</v>
      </c>
      <c r="Y245" s="36">
        <f>SUMIFS(СВЦЭМ!$F$39:$F$782,СВЦЭМ!$A$39:$A$782,$A245,СВЦЭМ!$B$39:$B$782,Y$226)+'СЕТ СН'!$F$15</f>
        <v>158.30249773</v>
      </c>
    </row>
    <row r="246" spans="1:25" ht="15.75" x14ac:dyDescent="0.2">
      <c r="A246" s="35">
        <f t="shared" si="6"/>
        <v>45158</v>
      </c>
      <c r="B246" s="36">
        <f>SUMIFS(СВЦЭМ!$F$39:$F$782,СВЦЭМ!$A$39:$A$782,$A246,СВЦЭМ!$B$39:$B$782,B$226)+'СЕТ СН'!$F$15</f>
        <v>162.73425928</v>
      </c>
      <c r="C246" s="36">
        <f>SUMIFS(СВЦЭМ!$F$39:$F$782,СВЦЭМ!$A$39:$A$782,$A246,СВЦЭМ!$B$39:$B$782,C$226)+'СЕТ СН'!$F$15</f>
        <v>169.7372234</v>
      </c>
      <c r="D246" s="36">
        <f>SUMIFS(СВЦЭМ!$F$39:$F$782,СВЦЭМ!$A$39:$A$782,$A246,СВЦЭМ!$B$39:$B$782,D$226)+'СЕТ СН'!$F$15</f>
        <v>170.98548084999999</v>
      </c>
      <c r="E246" s="36">
        <f>SUMIFS(СВЦЭМ!$F$39:$F$782,СВЦЭМ!$A$39:$A$782,$A246,СВЦЭМ!$B$39:$B$782,E$226)+'СЕТ СН'!$F$15</f>
        <v>176.10259515999999</v>
      </c>
      <c r="F246" s="36">
        <f>SUMIFS(СВЦЭМ!$F$39:$F$782,СВЦЭМ!$A$39:$A$782,$A246,СВЦЭМ!$B$39:$B$782,F$226)+'СЕТ СН'!$F$15</f>
        <v>178.98428607</v>
      </c>
      <c r="G246" s="36">
        <f>SUMIFS(СВЦЭМ!$F$39:$F$782,СВЦЭМ!$A$39:$A$782,$A246,СВЦЭМ!$B$39:$B$782,G$226)+'СЕТ СН'!$F$15</f>
        <v>177.89948022999999</v>
      </c>
      <c r="H246" s="36">
        <f>SUMIFS(СВЦЭМ!$F$39:$F$782,СВЦЭМ!$A$39:$A$782,$A246,СВЦЭМ!$B$39:$B$782,H$226)+'СЕТ СН'!$F$15</f>
        <v>177.76317219000001</v>
      </c>
      <c r="I246" s="36">
        <f>SUMIFS(СВЦЭМ!$F$39:$F$782,СВЦЭМ!$A$39:$A$782,$A246,СВЦЭМ!$B$39:$B$782,I$226)+'СЕТ СН'!$F$15</f>
        <v>163.16721837</v>
      </c>
      <c r="J246" s="36">
        <f>SUMIFS(СВЦЭМ!$F$39:$F$782,СВЦЭМ!$A$39:$A$782,$A246,СВЦЭМ!$B$39:$B$782,J$226)+'СЕТ СН'!$F$15</f>
        <v>160.35470654</v>
      </c>
      <c r="K246" s="36">
        <f>SUMIFS(СВЦЭМ!$F$39:$F$782,СВЦЭМ!$A$39:$A$782,$A246,СВЦЭМ!$B$39:$B$782,K$226)+'СЕТ СН'!$F$15</f>
        <v>148.72891192</v>
      </c>
      <c r="L246" s="36">
        <f>SUMIFS(СВЦЭМ!$F$39:$F$782,СВЦЭМ!$A$39:$A$782,$A246,СВЦЭМ!$B$39:$B$782,L$226)+'СЕТ СН'!$F$15</f>
        <v>142.65421099</v>
      </c>
      <c r="M246" s="36">
        <f>SUMIFS(СВЦЭМ!$F$39:$F$782,СВЦЭМ!$A$39:$A$782,$A246,СВЦЭМ!$B$39:$B$782,M$226)+'СЕТ СН'!$F$15</f>
        <v>140.34581957</v>
      </c>
      <c r="N246" s="36">
        <f>SUMIFS(СВЦЭМ!$F$39:$F$782,СВЦЭМ!$A$39:$A$782,$A246,СВЦЭМ!$B$39:$B$782,N$226)+'СЕТ СН'!$F$15</f>
        <v>140.74401424000001</v>
      </c>
      <c r="O246" s="36">
        <f>SUMIFS(СВЦЭМ!$F$39:$F$782,СВЦЭМ!$A$39:$A$782,$A246,СВЦЭМ!$B$39:$B$782,O$226)+'СЕТ СН'!$F$15</f>
        <v>141.76926716</v>
      </c>
      <c r="P246" s="36">
        <f>SUMIFS(СВЦЭМ!$F$39:$F$782,СВЦЭМ!$A$39:$A$782,$A246,СВЦЭМ!$B$39:$B$782,P$226)+'СЕТ СН'!$F$15</f>
        <v>141.52636304999999</v>
      </c>
      <c r="Q246" s="36">
        <f>SUMIFS(СВЦЭМ!$F$39:$F$782,СВЦЭМ!$A$39:$A$782,$A246,СВЦЭМ!$B$39:$B$782,Q$226)+'СЕТ СН'!$F$15</f>
        <v>141.26572045</v>
      </c>
      <c r="R246" s="36">
        <f>SUMIFS(СВЦЭМ!$F$39:$F$782,СВЦЭМ!$A$39:$A$782,$A246,СВЦЭМ!$B$39:$B$782,R$226)+'СЕТ СН'!$F$15</f>
        <v>143.55720201</v>
      </c>
      <c r="S246" s="36">
        <f>SUMIFS(СВЦЭМ!$F$39:$F$782,СВЦЭМ!$A$39:$A$782,$A246,СВЦЭМ!$B$39:$B$782,S$226)+'СЕТ СН'!$F$15</f>
        <v>143.54754628000001</v>
      </c>
      <c r="T246" s="36">
        <f>SUMIFS(СВЦЭМ!$F$39:$F$782,СВЦЭМ!$A$39:$A$782,$A246,СВЦЭМ!$B$39:$B$782,T$226)+'СЕТ СН'!$F$15</f>
        <v>142.35621234999999</v>
      </c>
      <c r="U246" s="36">
        <f>SUMIFS(СВЦЭМ!$F$39:$F$782,СВЦЭМ!$A$39:$A$782,$A246,СВЦЭМ!$B$39:$B$782,U$226)+'СЕТ СН'!$F$15</f>
        <v>141.42659982999999</v>
      </c>
      <c r="V246" s="36">
        <f>SUMIFS(СВЦЭМ!$F$39:$F$782,СВЦЭМ!$A$39:$A$782,$A246,СВЦЭМ!$B$39:$B$782,V$226)+'СЕТ СН'!$F$15</f>
        <v>142.57318468</v>
      </c>
      <c r="W246" s="36">
        <f>SUMIFS(СВЦЭМ!$F$39:$F$782,СВЦЭМ!$A$39:$A$782,$A246,СВЦЭМ!$B$39:$B$782,W$226)+'СЕТ СН'!$F$15</f>
        <v>142.10923731</v>
      </c>
      <c r="X246" s="36">
        <f>SUMIFS(СВЦЭМ!$F$39:$F$782,СВЦЭМ!$A$39:$A$782,$A246,СВЦЭМ!$B$39:$B$782,X$226)+'СЕТ СН'!$F$15</f>
        <v>147.64626842000001</v>
      </c>
      <c r="Y246" s="36">
        <f>SUMIFS(СВЦЭМ!$F$39:$F$782,СВЦЭМ!$A$39:$A$782,$A246,СВЦЭМ!$B$39:$B$782,Y$226)+'СЕТ СН'!$F$15</f>
        <v>157.11441141</v>
      </c>
    </row>
    <row r="247" spans="1:25" ht="15.75" x14ac:dyDescent="0.2">
      <c r="A247" s="35">
        <f t="shared" si="6"/>
        <v>45159</v>
      </c>
      <c r="B247" s="36">
        <f>SUMIFS(СВЦЭМ!$F$39:$F$782,СВЦЭМ!$A$39:$A$782,$A247,СВЦЭМ!$B$39:$B$782,B$226)+'СЕТ СН'!$F$15</f>
        <v>183.71108265000001</v>
      </c>
      <c r="C247" s="36">
        <f>SUMIFS(СВЦЭМ!$F$39:$F$782,СВЦЭМ!$A$39:$A$782,$A247,СВЦЭМ!$B$39:$B$782,C$226)+'СЕТ СН'!$F$15</f>
        <v>186.96407912000001</v>
      </c>
      <c r="D247" s="36">
        <f>SUMIFS(СВЦЭМ!$F$39:$F$782,СВЦЭМ!$A$39:$A$782,$A247,СВЦЭМ!$B$39:$B$782,D$226)+'СЕТ СН'!$F$15</f>
        <v>191.06655523000001</v>
      </c>
      <c r="E247" s="36">
        <f>SUMIFS(СВЦЭМ!$F$39:$F$782,СВЦЭМ!$A$39:$A$782,$A247,СВЦЭМ!$B$39:$B$782,E$226)+'СЕТ СН'!$F$15</f>
        <v>192.38895041000001</v>
      </c>
      <c r="F247" s="36">
        <f>SUMIFS(СВЦЭМ!$F$39:$F$782,СВЦЭМ!$A$39:$A$782,$A247,СВЦЭМ!$B$39:$B$782,F$226)+'СЕТ СН'!$F$15</f>
        <v>198.89319116999999</v>
      </c>
      <c r="G247" s="36">
        <f>SUMIFS(СВЦЭМ!$F$39:$F$782,СВЦЭМ!$A$39:$A$782,$A247,СВЦЭМ!$B$39:$B$782,G$226)+'СЕТ СН'!$F$15</f>
        <v>199.05885135</v>
      </c>
      <c r="H247" s="36">
        <f>SUMIFS(СВЦЭМ!$F$39:$F$782,СВЦЭМ!$A$39:$A$782,$A247,СВЦЭМ!$B$39:$B$782,H$226)+'СЕТ СН'!$F$15</f>
        <v>201.74204738</v>
      </c>
      <c r="I247" s="36">
        <f>SUMIFS(СВЦЭМ!$F$39:$F$782,СВЦЭМ!$A$39:$A$782,$A247,СВЦЭМ!$B$39:$B$782,I$226)+'СЕТ СН'!$F$15</f>
        <v>188.32341446999999</v>
      </c>
      <c r="J247" s="36">
        <f>SUMIFS(СВЦЭМ!$F$39:$F$782,СВЦЭМ!$A$39:$A$782,$A247,СВЦЭМ!$B$39:$B$782,J$226)+'СЕТ СН'!$F$15</f>
        <v>176.97398143000001</v>
      </c>
      <c r="K247" s="36">
        <f>SUMIFS(СВЦЭМ!$F$39:$F$782,СВЦЭМ!$A$39:$A$782,$A247,СВЦЭМ!$B$39:$B$782,K$226)+'СЕТ СН'!$F$15</f>
        <v>169.1707634</v>
      </c>
      <c r="L247" s="36">
        <f>SUMIFS(СВЦЭМ!$F$39:$F$782,СВЦЭМ!$A$39:$A$782,$A247,СВЦЭМ!$B$39:$B$782,L$226)+'СЕТ СН'!$F$15</f>
        <v>163.81046438999999</v>
      </c>
      <c r="M247" s="36">
        <f>SUMIFS(СВЦЭМ!$F$39:$F$782,СВЦЭМ!$A$39:$A$782,$A247,СВЦЭМ!$B$39:$B$782,M$226)+'СЕТ СН'!$F$15</f>
        <v>162.70113413999999</v>
      </c>
      <c r="N247" s="36">
        <f>SUMIFS(СВЦЭМ!$F$39:$F$782,СВЦЭМ!$A$39:$A$782,$A247,СВЦЭМ!$B$39:$B$782,N$226)+'СЕТ СН'!$F$15</f>
        <v>162.50925437000001</v>
      </c>
      <c r="O247" s="36">
        <f>SUMIFS(СВЦЭМ!$F$39:$F$782,СВЦЭМ!$A$39:$A$782,$A247,СВЦЭМ!$B$39:$B$782,O$226)+'СЕТ СН'!$F$15</f>
        <v>163.39487299000001</v>
      </c>
      <c r="P247" s="36">
        <f>SUMIFS(СВЦЭМ!$F$39:$F$782,СВЦЭМ!$A$39:$A$782,$A247,СВЦЭМ!$B$39:$B$782,P$226)+'СЕТ СН'!$F$15</f>
        <v>159.43687699</v>
      </c>
      <c r="Q247" s="36">
        <f>SUMIFS(СВЦЭМ!$F$39:$F$782,СВЦЭМ!$A$39:$A$782,$A247,СВЦЭМ!$B$39:$B$782,Q$226)+'СЕТ СН'!$F$15</f>
        <v>160.63117165</v>
      </c>
      <c r="R247" s="36">
        <f>SUMIFS(СВЦЭМ!$F$39:$F$782,СВЦЭМ!$A$39:$A$782,$A247,СВЦЭМ!$B$39:$B$782,R$226)+'СЕТ СН'!$F$15</f>
        <v>164.19601230000001</v>
      </c>
      <c r="S247" s="36">
        <f>SUMIFS(СВЦЭМ!$F$39:$F$782,СВЦЭМ!$A$39:$A$782,$A247,СВЦЭМ!$B$39:$B$782,S$226)+'СЕТ СН'!$F$15</f>
        <v>163.00932245999999</v>
      </c>
      <c r="T247" s="36">
        <f>SUMIFS(СВЦЭМ!$F$39:$F$782,СВЦЭМ!$A$39:$A$782,$A247,СВЦЭМ!$B$39:$B$782,T$226)+'СЕТ СН'!$F$15</f>
        <v>163.15905068999999</v>
      </c>
      <c r="U247" s="36">
        <f>SUMIFS(СВЦЭМ!$F$39:$F$782,СВЦЭМ!$A$39:$A$782,$A247,СВЦЭМ!$B$39:$B$782,U$226)+'СЕТ СН'!$F$15</f>
        <v>163.59084124</v>
      </c>
      <c r="V247" s="36">
        <f>SUMIFS(СВЦЭМ!$F$39:$F$782,СВЦЭМ!$A$39:$A$782,$A247,СВЦЭМ!$B$39:$B$782,V$226)+'СЕТ СН'!$F$15</f>
        <v>163.25987032</v>
      </c>
      <c r="W247" s="36">
        <f>SUMIFS(СВЦЭМ!$F$39:$F$782,СВЦЭМ!$A$39:$A$782,$A247,СВЦЭМ!$B$39:$B$782,W$226)+'СЕТ СН'!$F$15</f>
        <v>161.34245998</v>
      </c>
      <c r="X247" s="36">
        <f>SUMIFS(СВЦЭМ!$F$39:$F$782,СВЦЭМ!$A$39:$A$782,$A247,СВЦЭМ!$B$39:$B$782,X$226)+'СЕТ СН'!$F$15</f>
        <v>170.34880595000001</v>
      </c>
      <c r="Y247" s="36">
        <f>SUMIFS(СВЦЭМ!$F$39:$F$782,СВЦЭМ!$A$39:$A$782,$A247,СВЦЭМ!$B$39:$B$782,Y$226)+'СЕТ СН'!$F$15</f>
        <v>180.75481171999999</v>
      </c>
    </row>
    <row r="248" spans="1:25" ht="15.75" x14ac:dyDescent="0.2">
      <c r="A248" s="35">
        <f t="shared" si="6"/>
        <v>45160</v>
      </c>
      <c r="B248" s="36">
        <f>SUMIFS(СВЦЭМ!$F$39:$F$782,СВЦЭМ!$A$39:$A$782,$A248,СВЦЭМ!$B$39:$B$782,B$226)+'СЕТ СН'!$F$15</f>
        <v>173.56771863</v>
      </c>
      <c r="C248" s="36">
        <f>SUMIFS(СВЦЭМ!$F$39:$F$782,СВЦЭМ!$A$39:$A$782,$A248,СВЦЭМ!$B$39:$B$782,C$226)+'СЕТ СН'!$F$15</f>
        <v>184.83610661</v>
      </c>
      <c r="D248" s="36">
        <f>SUMIFS(СВЦЭМ!$F$39:$F$782,СВЦЭМ!$A$39:$A$782,$A248,СВЦЭМ!$B$39:$B$782,D$226)+'СЕТ СН'!$F$15</f>
        <v>188.52843480000001</v>
      </c>
      <c r="E248" s="36">
        <f>SUMIFS(СВЦЭМ!$F$39:$F$782,СВЦЭМ!$A$39:$A$782,$A248,СВЦЭМ!$B$39:$B$782,E$226)+'СЕТ СН'!$F$15</f>
        <v>187.05155876000001</v>
      </c>
      <c r="F248" s="36">
        <f>SUMIFS(СВЦЭМ!$F$39:$F$782,СВЦЭМ!$A$39:$A$782,$A248,СВЦЭМ!$B$39:$B$782,F$226)+'СЕТ СН'!$F$15</f>
        <v>189.91023147999999</v>
      </c>
      <c r="G248" s="36">
        <f>SUMIFS(СВЦЭМ!$F$39:$F$782,СВЦЭМ!$A$39:$A$782,$A248,СВЦЭМ!$B$39:$B$782,G$226)+'СЕТ СН'!$F$15</f>
        <v>188.61975515</v>
      </c>
      <c r="H248" s="36">
        <f>SUMIFS(СВЦЭМ!$F$39:$F$782,СВЦЭМ!$A$39:$A$782,$A248,СВЦЭМ!$B$39:$B$782,H$226)+'СЕТ СН'!$F$15</f>
        <v>181.02192013000001</v>
      </c>
      <c r="I248" s="36">
        <f>SUMIFS(СВЦЭМ!$F$39:$F$782,СВЦЭМ!$A$39:$A$782,$A248,СВЦЭМ!$B$39:$B$782,I$226)+'СЕТ СН'!$F$15</f>
        <v>171.35434212999999</v>
      </c>
      <c r="J248" s="36">
        <f>SUMIFS(СВЦЭМ!$F$39:$F$782,СВЦЭМ!$A$39:$A$782,$A248,СВЦЭМ!$B$39:$B$782,J$226)+'СЕТ СН'!$F$15</f>
        <v>166.15622814</v>
      </c>
      <c r="K248" s="36">
        <f>SUMIFS(СВЦЭМ!$F$39:$F$782,СВЦЭМ!$A$39:$A$782,$A248,СВЦЭМ!$B$39:$B$782,K$226)+'СЕТ СН'!$F$15</f>
        <v>156.78256121999999</v>
      </c>
      <c r="L248" s="36">
        <f>SUMIFS(СВЦЭМ!$F$39:$F$782,СВЦЭМ!$A$39:$A$782,$A248,СВЦЭМ!$B$39:$B$782,L$226)+'СЕТ СН'!$F$15</f>
        <v>153.95028026</v>
      </c>
      <c r="M248" s="36">
        <f>SUMIFS(СВЦЭМ!$F$39:$F$782,СВЦЭМ!$A$39:$A$782,$A248,СВЦЭМ!$B$39:$B$782,M$226)+'СЕТ СН'!$F$15</f>
        <v>152.38829468</v>
      </c>
      <c r="N248" s="36">
        <f>SUMIFS(СВЦЭМ!$F$39:$F$782,СВЦЭМ!$A$39:$A$782,$A248,СВЦЭМ!$B$39:$B$782,N$226)+'СЕТ СН'!$F$15</f>
        <v>151.90803790999999</v>
      </c>
      <c r="O248" s="36">
        <f>SUMIFS(СВЦЭМ!$F$39:$F$782,СВЦЭМ!$A$39:$A$782,$A248,СВЦЭМ!$B$39:$B$782,O$226)+'СЕТ СН'!$F$15</f>
        <v>150.90904330999999</v>
      </c>
      <c r="P248" s="36">
        <f>SUMIFS(СВЦЭМ!$F$39:$F$782,СВЦЭМ!$A$39:$A$782,$A248,СВЦЭМ!$B$39:$B$782,P$226)+'СЕТ СН'!$F$15</f>
        <v>147.61427456999999</v>
      </c>
      <c r="Q248" s="36">
        <f>SUMIFS(СВЦЭМ!$F$39:$F$782,СВЦЭМ!$A$39:$A$782,$A248,СВЦЭМ!$B$39:$B$782,Q$226)+'СЕТ СН'!$F$15</f>
        <v>145.93280834999999</v>
      </c>
      <c r="R248" s="36">
        <f>SUMIFS(СВЦЭМ!$F$39:$F$782,СВЦЭМ!$A$39:$A$782,$A248,СВЦЭМ!$B$39:$B$782,R$226)+'СЕТ СН'!$F$15</f>
        <v>147.71770724999999</v>
      </c>
      <c r="S248" s="36">
        <f>SUMIFS(СВЦЭМ!$F$39:$F$782,СВЦЭМ!$A$39:$A$782,$A248,СВЦЭМ!$B$39:$B$782,S$226)+'СЕТ СН'!$F$15</f>
        <v>149.35416864000001</v>
      </c>
      <c r="T248" s="36">
        <f>SUMIFS(СВЦЭМ!$F$39:$F$782,СВЦЭМ!$A$39:$A$782,$A248,СВЦЭМ!$B$39:$B$782,T$226)+'СЕТ СН'!$F$15</f>
        <v>150.49270145</v>
      </c>
      <c r="U248" s="36">
        <f>SUMIFS(СВЦЭМ!$F$39:$F$782,СВЦЭМ!$A$39:$A$782,$A248,СВЦЭМ!$B$39:$B$782,U$226)+'СЕТ СН'!$F$15</f>
        <v>149.69787105</v>
      </c>
      <c r="V248" s="36">
        <f>SUMIFS(СВЦЭМ!$F$39:$F$782,СВЦЭМ!$A$39:$A$782,$A248,СВЦЭМ!$B$39:$B$782,V$226)+'СЕТ СН'!$F$15</f>
        <v>150.49127184</v>
      </c>
      <c r="W248" s="36">
        <f>SUMIFS(СВЦЭМ!$F$39:$F$782,СВЦЭМ!$A$39:$A$782,$A248,СВЦЭМ!$B$39:$B$782,W$226)+'СЕТ СН'!$F$15</f>
        <v>149.84550254999999</v>
      </c>
      <c r="X248" s="36">
        <f>SUMIFS(СВЦЭМ!$F$39:$F$782,СВЦЭМ!$A$39:$A$782,$A248,СВЦЭМ!$B$39:$B$782,X$226)+'СЕТ СН'!$F$15</f>
        <v>157.65899189000001</v>
      </c>
      <c r="Y248" s="36">
        <f>SUMIFS(СВЦЭМ!$F$39:$F$782,СВЦЭМ!$A$39:$A$782,$A248,СВЦЭМ!$B$39:$B$782,Y$226)+'СЕТ СН'!$F$15</f>
        <v>167.63792670999999</v>
      </c>
    </row>
    <row r="249" spans="1:25" ht="15.75" x14ac:dyDescent="0.2">
      <c r="A249" s="35">
        <f t="shared" si="6"/>
        <v>45161</v>
      </c>
      <c r="B249" s="36">
        <f>SUMIFS(СВЦЭМ!$F$39:$F$782,СВЦЭМ!$A$39:$A$782,$A249,СВЦЭМ!$B$39:$B$782,B$226)+'СЕТ СН'!$F$15</f>
        <v>176.63557520000001</v>
      </c>
      <c r="C249" s="36">
        <f>SUMIFS(СВЦЭМ!$F$39:$F$782,СВЦЭМ!$A$39:$A$782,$A249,СВЦЭМ!$B$39:$B$782,C$226)+'СЕТ СН'!$F$15</f>
        <v>184.28380648999999</v>
      </c>
      <c r="D249" s="36">
        <f>SUMIFS(СВЦЭМ!$F$39:$F$782,СВЦЭМ!$A$39:$A$782,$A249,СВЦЭМ!$B$39:$B$782,D$226)+'СЕТ СН'!$F$15</f>
        <v>187.47791519</v>
      </c>
      <c r="E249" s="36">
        <f>SUMIFS(СВЦЭМ!$F$39:$F$782,СВЦЭМ!$A$39:$A$782,$A249,СВЦЭМ!$B$39:$B$782,E$226)+'СЕТ СН'!$F$15</f>
        <v>189.12275907</v>
      </c>
      <c r="F249" s="36">
        <f>SUMIFS(СВЦЭМ!$F$39:$F$782,СВЦЭМ!$A$39:$A$782,$A249,СВЦЭМ!$B$39:$B$782,F$226)+'СЕТ СН'!$F$15</f>
        <v>193.65588387</v>
      </c>
      <c r="G249" s="36">
        <f>SUMIFS(СВЦЭМ!$F$39:$F$782,СВЦЭМ!$A$39:$A$782,$A249,СВЦЭМ!$B$39:$B$782,G$226)+'СЕТ СН'!$F$15</f>
        <v>190.44243114</v>
      </c>
      <c r="H249" s="36">
        <f>SUMIFS(СВЦЭМ!$F$39:$F$782,СВЦЭМ!$A$39:$A$782,$A249,СВЦЭМ!$B$39:$B$782,H$226)+'СЕТ СН'!$F$15</f>
        <v>185.56705223</v>
      </c>
      <c r="I249" s="36">
        <f>SUMIFS(СВЦЭМ!$F$39:$F$782,СВЦЭМ!$A$39:$A$782,$A249,СВЦЭМ!$B$39:$B$782,I$226)+'СЕТ СН'!$F$15</f>
        <v>173.25097246999999</v>
      </c>
      <c r="J249" s="36">
        <f>SUMIFS(СВЦЭМ!$F$39:$F$782,СВЦЭМ!$A$39:$A$782,$A249,СВЦЭМ!$B$39:$B$782,J$226)+'СЕТ СН'!$F$15</f>
        <v>159.14619992999999</v>
      </c>
      <c r="K249" s="36">
        <f>SUMIFS(СВЦЭМ!$F$39:$F$782,СВЦЭМ!$A$39:$A$782,$A249,СВЦЭМ!$B$39:$B$782,K$226)+'СЕТ СН'!$F$15</f>
        <v>154.14758979999999</v>
      </c>
      <c r="L249" s="36">
        <f>SUMIFS(СВЦЭМ!$F$39:$F$782,СВЦЭМ!$A$39:$A$782,$A249,СВЦЭМ!$B$39:$B$782,L$226)+'СЕТ СН'!$F$15</f>
        <v>151.58216246999999</v>
      </c>
      <c r="M249" s="36">
        <f>SUMIFS(СВЦЭМ!$F$39:$F$782,СВЦЭМ!$A$39:$A$782,$A249,СВЦЭМ!$B$39:$B$782,M$226)+'СЕТ СН'!$F$15</f>
        <v>150.29172244</v>
      </c>
      <c r="N249" s="36">
        <f>SUMIFS(СВЦЭМ!$F$39:$F$782,СВЦЭМ!$A$39:$A$782,$A249,СВЦЭМ!$B$39:$B$782,N$226)+'СЕТ СН'!$F$15</f>
        <v>148.95090106000001</v>
      </c>
      <c r="O249" s="36">
        <f>SUMIFS(СВЦЭМ!$F$39:$F$782,СВЦЭМ!$A$39:$A$782,$A249,СВЦЭМ!$B$39:$B$782,O$226)+'СЕТ СН'!$F$15</f>
        <v>149.19212551000001</v>
      </c>
      <c r="P249" s="36">
        <f>SUMIFS(СВЦЭМ!$F$39:$F$782,СВЦЭМ!$A$39:$A$782,$A249,СВЦЭМ!$B$39:$B$782,P$226)+'СЕТ СН'!$F$15</f>
        <v>146.02129643999999</v>
      </c>
      <c r="Q249" s="36">
        <f>SUMIFS(СВЦЭМ!$F$39:$F$782,СВЦЭМ!$A$39:$A$782,$A249,СВЦЭМ!$B$39:$B$782,Q$226)+'СЕТ СН'!$F$15</f>
        <v>146.12440849000001</v>
      </c>
      <c r="R249" s="36">
        <f>SUMIFS(СВЦЭМ!$F$39:$F$782,СВЦЭМ!$A$39:$A$782,$A249,СВЦЭМ!$B$39:$B$782,R$226)+'СЕТ СН'!$F$15</f>
        <v>149.98118561999999</v>
      </c>
      <c r="S249" s="36">
        <f>SUMIFS(СВЦЭМ!$F$39:$F$782,СВЦЭМ!$A$39:$A$782,$A249,СВЦЭМ!$B$39:$B$782,S$226)+'СЕТ СН'!$F$15</f>
        <v>150.53357106000001</v>
      </c>
      <c r="T249" s="36">
        <f>SUMIFS(СВЦЭМ!$F$39:$F$782,СВЦЭМ!$A$39:$A$782,$A249,СВЦЭМ!$B$39:$B$782,T$226)+'СЕТ СН'!$F$15</f>
        <v>149.94354755000001</v>
      </c>
      <c r="U249" s="36">
        <f>SUMIFS(СВЦЭМ!$F$39:$F$782,СВЦЭМ!$A$39:$A$782,$A249,СВЦЭМ!$B$39:$B$782,U$226)+'СЕТ СН'!$F$15</f>
        <v>151.19198721000001</v>
      </c>
      <c r="V249" s="36">
        <f>SUMIFS(СВЦЭМ!$F$39:$F$782,СВЦЭМ!$A$39:$A$782,$A249,СВЦЭМ!$B$39:$B$782,V$226)+'СЕТ СН'!$F$15</f>
        <v>150.98637428999999</v>
      </c>
      <c r="W249" s="36">
        <f>SUMIFS(СВЦЭМ!$F$39:$F$782,СВЦЭМ!$A$39:$A$782,$A249,СВЦЭМ!$B$39:$B$782,W$226)+'СЕТ СН'!$F$15</f>
        <v>150.20511615999999</v>
      </c>
      <c r="X249" s="36">
        <f>SUMIFS(СВЦЭМ!$F$39:$F$782,СВЦЭМ!$A$39:$A$782,$A249,СВЦЭМ!$B$39:$B$782,X$226)+'СЕТ СН'!$F$15</f>
        <v>154.23039310999999</v>
      </c>
      <c r="Y249" s="36">
        <f>SUMIFS(СВЦЭМ!$F$39:$F$782,СВЦЭМ!$A$39:$A$782,$A249,СВЦЭМ!$B$39:$B$782,Y$226)+'СЕТ СН'!$F$15</f>
        <v>162.87157637999999</v>
      </c>
    </row>
    <row r="250" spans="1:25" ht="15.75" x14ac:dyDescent="0.2">
      <c r="A250" s="35">
        <f t="shared" si="6"/>
        <v>45162</v>
      </c>
      <c r="B250" s="36">
        <f>SUMIFS(СВЦЭМ!$F$39:$F$782,СВЦЭМ!$A$39:$A$782,$A250,СВЦЭМ!$B$39:$B$782,B$226)+'СЕТ СН'!$F$15</f>
        <v>166.30791558000001</v>
      </c>
      <c r="C250" s="36">
        <f>SUMIFS(СВЦЭМ!$F$39:$F$782,СВЦЭМ!$A$39:$A$782,$A250,СВЦЭМ!$B$39:$B$782,C$226)+'СЕТ СН'!$F$15</f>
        <v>173.63432807000001</v>
      </c>
      <c r="D250" s="36">
        <f>SUMIFS(СВЦЭМ!$F$39:$F$782,СВЦЭМ!$A$39:$A$782,$A250,СВЦЭМ!$B$39:$B$782,D$226)+'СЕТ СН'!$F$15</f>
        <v>175.66496520000001</v>
      </c>
      <c r="E250" s="36">
        <f>SUMIFS(СВЦЭМ!$F$39:$F$782,СВЦЭМ!$A$39:$A$782,$A250,СВЦЭМ!$B$39:$B$782,E$226)+'СЕТ СН'!$F$15</f>
        <v>176.83459532000001</v>
      </c>
      <c r="F250" s="36">
        <f>SUMIFS(СВЦЭМ!$F$39:$F$782,СВЦЭМ!$A$39:$A$782,$A250,СВЦЭМ!$B$39:$B$782,F$226)+'СЕТ СН'!$F$15</f>
        <v>180.73262122</v>
      </c>
      <c r="G250" s="36">
        <f>SUMIFS(СВЦЭМ!$F$39:$F$782,СВЦЭМ!$A$39:$A$782,$A250,СВЦЭМ!$B$39:$B$782,G$226)+'СЕТ СН'!$F$15</f>
        <v>178.65375262000001</v>
      </c>
      <c r="H250" s="36">
        <f>SUMIFS(СВЦЭМ!$F$39:$F$782,СВЦЭМ!$A$39:$A$782,$A250,СВЦЭМ!$B$39:$B$782,H$226)+'СЕТ СН'!$F$15</f>
        <v>170.54913452</v>
      </c>
      <c r="I250" s="36">
        <f>SUMIFS(СВЦЭМ!$F$39:$F$782,СВЦЭМ!$A$39:$A$782,$A250,СВЦЭМ!$B$39:$B$782,I$226)+'СЕТ СН'!$F$15</f>
        <v>164.82292738999999</v>
      </c>
      <c r="J250" s="36">
        <f>SUMIFS(СВЦЭМ!$F$39:$F$782,СВЦЭМ!$A$39:$A$782,$A250,СВЦЭМ!$B$39:$B$782,J$226)+'СЕТ СН'!$F$15</f>
        <v>154.76001937999999</v>
      </c>
      <c r="K250" s="36">
        <f>SUMIFS(СВЦЭМ!$F$39:$F$782,СВЦЭМ!$A$39:$A$782,$A250,СВЦЭМ!$B$39:$B$782,K$226)+'СЕТ СН'!$F$15</f>
        <v>151.71023779999999</v>
      </c>
      <c r="L250" s="36">
        <f>SUMIFS(СВЦЭМ!$F$39:$F$782,СВЦЭМ!$A$39:$A$782,$A250,СВЦЭМ!$B$39:$B$782,L$226)+'СЕТ СН'!$F$15</f>
        <v>152.20507687</v>
      </c>
      <c r="M250" s="36">
        <f>SUMIFS(СВЦЭМ!$F$39:$F$782,СВЦЭМ!$A$39:$A$782,$A250,СВЦЭМ!$B$39:$B$782,M$226)+'СЕТ СН'!$F$15</f>
        <v>151.52953775</v>
      </c>
      <c r="N250" s="36">
        <f>SUMIFS(СВЦЭМ!$F$39:$F$782,СВЦЭМ!$A$39:$A$782,$A250,СВЦЭМ!$B$39:$B$782,N$226)+'СЕТ СН'!$F$15</f>
        <v>151.22534367</v>
      </c>
      <c r="O250" s="36">
        <f>SUMIFS(СВЦЭМ!$F$39:$F$782,СВЦЭМ!$A$39:$A$782,$A250,СВЦЭМ!$B$39:$B$782,O$226)+'СЕТ СН'!$F$15</f>
        <v>151.06142951000001</v>
      </c>
      <c r="P250" s="36">
        <f>SUMIFS(СВЦЭМ!$F$39:$F$782,СВЦЭМ!$A$39:$A$782,$A250,СВЦЭМ!$B$39:$B$782,P$226)+'СЕТ СН'!$F$15</f>
        <v>147.48561763000001</v>
      </c>
      <c r="Q250" s="36">
        <f>SUMIFS(СВЦЭМ!$F$39:$F$782,СВЦЭМ!$A$39:$A$782,$A250,СВЦЭМ!$B$39:$B$782,Q$226)+'СЕТ СН'!$F$15</f>
        <v>149.04943736999999</v>
      </c>
      <c r="R250" s="36">
        <f>SUMIFS(СВЦЭМ!$F$39:$F$782,СВЦЭМ!$A$39:$A$782,$A250,СВЦЭМ!$B$39:$B$782,R$226)+'СЕТ СН'!$F$15</f>
        <v>151.76674184999999</v>
      </c>
      <c r="S250" s="36">
        <f>SUMIFS(СВЦЭМ!$F$39:$F$782,СВЦЭМ!$A$39:$A$782,$A250,СВЦЭМ!$B$39:$B$782,S$226)+'СЕТ СН'!$F$15</f>
        <v>150.93903918000001</v>
      </c>
      <c r="T250" s="36">
        <f>SUMIFS(СВЦЭМ!$F$39:$F$782,СВЦЭМ!$A$39:$A$782,$A250,СВЦЭМ!$B$39:$B$782,T$226)+'СЕТ СН'!$F$15</f>
        <v>151.81020831000001</v>
      </c>
      <c r="U250" s="36">
        <f>SUMIFS(СВЦЭМ!$F$39:$F$782,СВЦЭМ!$A$39:$A$782,$A250,СВЦЭМ!$B$39:$B$782,U$226)+'СЕТ СН'!$F$15</f>
        <v>152.46582852</v>
      </c>
      <c r="V250" s="36">
        <f>SUMIFS(СВЦЭМ!$F$39:$F$782,СВЦЭМ!$A$39:$A$782,$A250,СВЦЭМ!$B$39:$B$782,V$226)+'СЕТ СН'!$F$15</f>
        <v>151.21038275999999</v>
      </c>
      <c r="W250" s="36">
        <f>SUMIFS(СВЦЭМ!$F$39:$F$782,СВЦЭМ!$A$39:$A$782,$A250,СВЦЭМ!$B$39:$B$782,W$226)+'СЕТ СН'!$F$15</f>
        <v>148.06038985000001</v>
      </c>
      <c r="X250" s="36">
        <f>SUMIFS(СВЦЭМ!$F$39:$F$782,СВЦЭМ!$A$39:$A$782,$A250,СВЦЭМ!$B$39:$B$782,X$226)+'СЕТ СН'!$F$15</f>
        <v>152.92849351000001</v>
      </c>
      <c r="Y250" s="36">
        <f>SUMIFS(СВЦЭМ!$F$39:$F$782,СВЦЭМ!$A$39:$A$782,$A250,СВЦЭМ!$B$39:$B$782,Y$226)+'СЕТ СН'!$F$15</f>
        <v>161.08470997000001</v>
      </c>
    </row>
    <row r="251" spans="1:25" ht="15.75" x14ac:dyDescent="0.2">
      <c r="A251" s="35">
        <f t="shared" si="6"/>
        <v>45163</v>
      </c>
      <c r="B251" s="36">
        <f>SUMIFS(СВЦЭМ!$F$39:$F$782,СВЦЭМ!$A$39:$A$782,$A251,СВЦЭМ!$B$39:$B$782,B$226)+'СЕТ СН'!$F$15</f>
        <v>180.43742523</v>
      </c>
      <c r="C251" s="36">
        <f>SUMIFS(СВЦЭМ!$F$39:$F$782,СВЦЭМ!$A$39:$A$782,$A251,СВЦЭМ!$B$39:$B$782,C$226)+'СЕТ СН'!$F$15</f>
        <v>188.25444515000001</v>
      </c>
      <c r="D251" s="36">
        <f>SUMIFS(СВЦЭМ!$F$39:$F$782,СВЦЭМ!$A$39:$A$782,$A251,СВЦЭМ!$B$39:$B$782,D$226)+'СЕТ СН'!$F$15</f>
        <v>190.70969212</v>
      </c>
      <c r="E251" s="36">
        <f>SUMIFS(СВЦЭМ!$F$39:$F$782,СВЦЭМ!$A$39:$A$782,$A251,СВЦЭМ!$B$39:$B$782,E$226)+'СЕТ СН'!$F$15</f>
        <v>194.26751902000001</v>
      </c>
      <c r="F251" s="36">
        <f>SUMIFS(СВЦЭМ!$F$39:$F$782,СВЦЭМ!$A$39:$A$782,$A251,СВЦЭМ!$B$39:$B$782,F$226)+'СЕТ СН'!$F$15</f>
        <v>196.69014093999999</v>
      </c>
      <c r="G251" s="36">
        <f>SUMIFS(СВЦЭМ!$F$39:$F$782,СВЦЭМ!$A$39:$A$782,$A251,СВЦЭМ!$B$39:$B$782,G$226)+'СЕТ СН'!$F$15</f>
        <v>194.92808016000001</v>
      </c>
      <c r="H251" s="36">
        <f>SUMIFS(СВЦЭМ!$F$39:$F$782,СВЦЭМ!$A$39:$A$782,$A251,СВЦЭМ!$B$39:$B$782,H$226)+'СЕТ СН'!$F$15</f>
        <v>186.80686499000001</v>
      </c>
      <c r="I251" s="36">
        <f>SUMIFS(СВЦЭМ!$F$39:$F$782,СВЦЭМ!$A$39:$A$782,$A251,СВЦЭМ!$B$39:$B$782,I$226)+'СЕТ СН'!$F$15</f>
        <v>175.88354919</v>
      </c>
      <c r="J251" s="36">
        <f>SUMIFS(СВЦЭМ!$F$39:$F$782,СВЦЭМ!$A$39:$A$782,$A251,СВЦЭМ!$B$39:$B$782,J$226)+'СЕТ СН'!$F$15</f>
        <v>164.39624896000001</v>
      </c>
      <c r="K251" s="36">
        <f>SUMIFS(СВЦЭМ!$F$39:$F$782,СВЦЭМ!$A$39:$A$782,$A251,СВЦЭМ!$B$39:$B$782,K$226)+'СЕТ СН'!$F$15</f>
        <v>159.42641434000001</v>
      </c>
      <c r="L251" s="36">
        <f>SUMIFS(СВЦЭМ!$F$39:$F$782,СВЦЭМ!$A$39:$A$782,$A251,СВЦЭМ!$B$39:$B$782,L$226)+'СЕТ СН'!$F$15</f>
        <v>158.62508438</v>
      </c>
      <c r="M251" s="36">
        <f>SUMIFS(СВЦЭМ!$F$39:$F$782,СВЦЭМ!$A$39:$A$782,$A251,СВЦЭМ!$B$39:$B$782,M$226)+'СЕТ СН'!$F$15</f>
        <v>156.51409169999999</v>
      </c>
      <c r="N251" s="36">
        <f>SUMIFS(СВЦЭМ!$F$39:$F$782,СВЦЭМ!$A$39:$A$782,$A251,СВЦЭМ!$B$39:$B$782,N$226)+'СЕТ СН'!$F$15</f>
        <v>157.99193095999999</v>
      </c>
      <c r="O251" s="36">
        <f>SUMIFS(СВЦЭМ!$F$39:$F$782,СВЦЭМ!$A$39:$A$782,$A251,СВЦЭМ!$B$39:$B$782,O$226)+'СЕТ СН'!$F$15</f>
        <v>156.40514963999999</v>
      </c>
      <c r="P251" s="36">
        <f>SUMIFS(СВЦЭМ!$F$39:$F$782,СВЦЭМ!$A$39:$A$782,$A251,СВЦЭМ!$B$39:$B$782,P$226)+'СЕТ СН'!$F$15</f>
        <v>153.53660389999999</v>
      </c>
      <c r="Q251" s="36">
        <f>SUMIFS(СВЦЭМ!$F$39:$F$782,СВЦЭМ!$A$39:$A$782,$A251,СВЦЭМ!$B$39:$B$782,Q$226)+'СЕТ СН'!$F$15</f>
        <v>150.15019720999999</v>
      </c>
      <c r="R251" s="36">
        <f>SUMIFS(СВЦЭМ!$F$39:$F$782,СВЦЭМ!$A$39:$A$782,$A251,СВЦЭМ!$B$39:$B$782,R$226)+'СЕТ СН'!$F$15</f>
        <v>151.8324077</v>
      </c>
      <c r="S251" s="36">
        <f>SUMIFS(СВЦЭМ!$F$39:$F$782,СВЦЭМ!$A$39:$A$782,$A251,СВЦЭМ!$B$39:$B$782,S$226)+'СЕТ СН'!$F$15</f>
        <v>152.07815504000001</v>
      </c>
      <c r="T251" s="36">
        <f>SUMIFS(СВЦЭМ!$F$39:$F$782,СВЦЭМ!$A$39:$A$782,$A251,СВЦЭМ!$B$39:$B$782,T$226)+'СЕТ СН'!$F$15</f>
        <v>153.20629726000001</v>
      </c>
      <c r="U251" s="36">
        <f>SUMIFS(СВЦЭМ!$F$39:$F$782,СВЦЭМ!$A$39:$A$782,$A251,СВЦЭМ!$B$39:$B$782,U$226)+'СЕТ СН'!$F$15</f>
        <v>153.92998254</v>
      </c>
      <c r="V251" s="36">
        <f>SUMIFS(СВЦЭМ!$F$39:$F$782,СВЦЭМ!$A$39:$A$782,$A251,СВЦЭМ!$B$39:$B$782,V$226)+'СЕТ СН'!$F$15</f>
        <v>153.24004191</v>
      </c>
      <c r="W251" s="36">
        <f>SUMIFS(СВЦЭМ!$F$39:$F$782,СВЦЭМ!$A$39:$A$782,$A251,СВЦЭМ!$B$39:$B$782,W$226)+'СЕТ СН'!$F$15</f>
        <v>153.10798980999999</v>
      </c>
      <c r="X251" s="36">
        <f>SUMIFS(СВЦЭМ!$F$39:$F$782,СВЦЭМ!$A$39:$A$782,$A251,СВЦЭМ!$B$39:$B$782,X$226)+'СЕТ СН'!$F$15</f>
        <v>162.60933641</v>
      </c>
      <c r="Y251" s="36">
        <f>SUMIFS(СВЦЭМ!$F$39:$F$782,СВЦЭМ!$A$39:$A$782,$A251,СВЦЭМ!$B$39:$B$782,Y$226)+'СЕТ СН'!$F$15</f>
        <v>176.03574846000001</v>
      </c>
    </row>
    <row r="252" spans="1:25" ht="15.75" x14ac:dyDescent="0.2">
      <c r="A252" s="35">
        <f t="shared" si="6"/>
        <v>45164</v>
      </c>
      <c r="B252" s="36">
        <f>SUMIFS(СВЦЭМ!$F$39:$F$782,СВЦЭМ!$A$39:$A$782,$A252,СВЦЭМ!$B$39:$B$782,B$226)+'СЕТ СН'!$F$15</f>
        <v>164.51469143</v>
      </c>
      <c r="C252" s="36">
        <f>SUMIFS(СВЦЭМ!$F$39:$F$782,СВЦЭМ!$A$39:$A$782,$A252,СВЦЭМ!$B$39:$B$782,C$226)+'СЕТ СН'!$F$15</f>
        <v>173.38798846</v>
      </c>
      <c r="D252" s="36">
        <f>SUMIFS(СВЦЭМ!$F$39:$F$782,СВЦЭМ!$A$39:$A$782,$A252,СВЦЭМ!$B$39:$B$782,D$226)+'СЕТ СН'!$F$15</f>
        <v>180.43271202</v>
      </c>
      <c r="E252" s="36">
        <f>SUMIFS(СВЦЭМ!$F$39:$F$782,СВЦЭМ!$A$39:$A$782,$A252,СВЦЭМ!$B$39:$B$782,E$226)+'СЕТ СН'!$F$15</f>
        <v>182.90037595999999</v>
      </c>
      <c r="F252" s="36">
        <f>SUMIFS(СВЦЭМ!$F$39:$F$782,СВЦЭМ!$A$39:$A$782,$A252,СВЦЭМ!$B$39:$B$782,F$226)+'СЕТ СН'!$F$15</f>
        <v>187.57928858</v>
      </c>
      <c r="G252" s="36">
        <f>SUMIFS(СВЦЭМ!$F$39:$F$782,СВЦЭМ!$A$39:$A$782,$A252,СВЦЭМ!$B$39:$B$782,G$226)+'СЕТ СН'!$F$15</f>
        <v>186.17488281999999</v>
      </c>
      <c r="H252" s="36">
        <f>SUMIFS(СВЦЭМ!$F$39:$F$782,СВЦЭМ!$A$39:$A$782,$A252,СВЦЭМ!$B$39:$B$782,H$226)+'СЕТ СН'!$F$15</f>
        <v>182.10792456999999</v>
      </c>
      <c r="I252" s="36">
        <f>SUMIFS(СВЦЭМ!$F$39:$F$782,СВЦЭМ!$A$39:$A$782,$A252,СВЦЭМ!$B$39:$B$782,I$226)+'СЕТ СН'!$F$15</f>
        <v>174.24624710000001</v>
      </c>
      <c r="J252" s="36">
        <f>SUMIFS(СВЦЭМ!$F$39:$F$782,СВЦЭМ!$A$39:$A$782,$A252,СВЦЭМ!$B$39:$B$782,J$226)+'СЕТ СН'!$F$15</f>
        <v>163.32921711</v>
      </c>
      <c r="K252" s="36">
        <f>SUMIFS(СВЦЭМ!$F$39:$F$782,СВЦЭМ!$A$39:$A$782,$A252,СВЦЭМ!$B$39:$B$782,K$226)+'СЕТ СН'!$F$15</f>
        <v>152.37890769000001</v>
      </c>
      <c r="L252" s="36">
        <f>SUMIFS(СВЦЭМ!$F$39:$F$782,СВЦЭМ!$A$39:$A$782,$A252,СВЦЭМ!$B$39:$B$782,L$226)+'СЕТ СН'!$F$15</f>
        <v>146.99344227</v>
      </c>
      <c r="M252" s="36">
        <f>SUMIFS(СВЦЭМ!$F$39:$F$782,СВЦЭМ!$A$39:$A$782,$A252,СВЦЭМ!$B$39:$B$782,M$226)+'СЕТ СН'!$F$15</f>
        <v>149.21272891000001</v>
      </c>
      <c r="N252" s="36">
        <f>SUMIFS(СВЦЭМ!$F$39:$F$782,СВЦЭМ!$A$39:$A$782,$A252,СВЦЭМ!$B$39:$B$782,N$226)+'СЕТ СН'!$F$15</f>
        <v>147.42157273999999</v>
      </c>
      <c r="O252" s="36">
        <f>SUMIFS(СВЦЭМ!$F$39:$F$782,СВЦЭМ!$A$39:$A$782,$A252,СВЦЭМ!$B$39:$B$782,O$226)+'СЕТ СН'!$F$15</f>
        <v>148.20918194000001</v>
      </c>
      <c r="P252" s="36">
        <f>SUMIFS(СВЦЭМ!$F$39:$F$782,СВЦЭМ!$A$39:$A$782,$A252,СВЦЭМ!$B$39:$B$782,P$226)+'СЕТ СН'!$F$15</f>
        <v>146.26995683000001</v>
      </c>
      <c r="Q252" s="36">
        <f>SUMIFS(СВЦЭМ!$F$39:$F$782,СВЦЭМ!$A$39:$A$782,$A252,СВЦЭМ!$B$39:$B$782,Q$226)+'СЕТ СН'!$F$15</f>
        <v>146.55724094000001</v>
      </c>
      <c r="R252" s="36">
        <f>SUMIFS(СВЦЭМ!$F$39:$F$782,СВЦЭМ!$A$39:$A$782,$A252,СВЦЭМ!$B$39:$B$782,R$226)+'СЕТ СН'!$F$15</f>
        <v>148.02666012</v>
      </c>
      <c r="S252" s="36">
        <f>SUMIFS(СВЦЭМ!$F$39:$F$782,СВЦЭМ!$A$39:$A$782,$A252,СВЦЭМ!$B$39:$B$782,S$226)+'СЕТ СН'!$F$15</f>
        <v>148.16542469000001</v>
      </c>
      <c r="T252" s="36">
        <f>SUMIFS(СВЦЭМ!$F$39:$F$782,СВЦЭМ!$A$39:$A$782,$A252,СВЦЭМ!$B$39:$B$782,T$226)+'СЕТ СН'!$F$15</f>
        <v>148.84154522</v>
      </c>
      <c r="U252" s="36">
        <f>SUMIFS(СВЦЭМ!$F$39:$F$782,СВЦЭМ!$A$39:$A$782,$A252,СВЦЭМ!$B$39:$B$782,U$226)+'СЕТ СН'!$F$15</f>
        <v>148.88355131</v>
      </c>
      <c r="V252" s="36">
        <f>SUMIFS(СВЦЭМ!$F$39:$F$782,СВЦЭМ!$A$39:$A$782,$A252,СВЦЭМ!$B$39:$B$782,V$226)+'СЕТ СН'!$F$15</f>
        <v>149.92242250000001</v>
      </c>
      <c r="W252" s="36">
        <f>SUMIFS(СВЦЭМ!$F$39:$F$782,СВЦЭМ!$A$39:$A$782,$A252,СВЦЭМ!$B$39:$B$782,W$226)+'СЕТ СН'!$F$15</f>
        <v>148.99171996000001</v>
      </c>
      <c r="X252" s="36">
        <f>SUMIFS(СВЦЭМ!$F$39:$F$782,СВЦЭМ!$A$39:$A$782,$A252,СВЦЭМ!$B$39:$B$782,X$226)+'СЕТ СН'!$F$15</f>
        <v>156.81660087</v>
      </c>
      <c r="Y252" s="36">
        <f>SUMIFS(СВЦЭМ!$F$39:$F$782,СВЦЭМ!$A$39:$A$782,$A252,СВЦЭМ!$B$39:$B$782,Y$226)+'СЕТ СН'!$F$15</f>
        <v>171.15048145</v>
      </c>
    </row>
    <row r="253" spans="1:25" ht="15.75" x14ac:dyDescent="0.2">
      <c r="A253" s="35">
        <f t="shared" si="6"/>
        <v>45165</v>
      </c>
      <c r="B253" s="36">
        <f>SUMIFS(СВЦЭМ!$F$39:$F$782,СВЦЭМ!$A$39:$A$782,$A253,СВЦЭМ!$B$39:$B$782,B$226)+'СЕТ СН'!$F$15</f>
        <v>186.08476707</v>
      </c>
      <c r="C253" s="36">
        <f>SUMIFS(СВЦЭМ!$F$39:$F$782,СВЦЭМ!$A$39:$A$782,$A253,СВЦЭМ!$B$39:$B$782,C$226)+'СЕТ СН'!$F$15</f>
        <v>194.33537860000001</v>
      </c>
      <c r="D253" s="36">
        <f>SUMIFS(СВЦЭМ!$F$39:$F$782,СВЦЭМ!$A$39:$A$782,$A253,СВЦЭМ!$B$39:$B$782,D$226)+'СЕТ СН'!$F$15</f>
        <v>198.74130739</v>
      </c>
      <c r="E253" s="36">
        <f>SUMIFS(СВЦЭМ!$F$39:$F$782,СВЦЭМ!$A$39:$A$782,$A253,СВЦЭМ!$B$39:$B$782,E$226)+'СЕТ СН'!$F$15</f>
        <v>202.40540134</v>
      </c>
      <c r="F253" s="36">
        <f>SUMIFS(СВЦЭМ!$F$39:$F$782,СВЦЭМ!$A$39:$A$782,$A253,СВЦЭМ!$B$39:$B$782,F$226)+'СЕТ СН'!$F$15</f>
        <v>205.69867518000001</v>
      </c>
      <c r="G253" s="36">
        <f>SUMIFS(СВЦЭМ!$F$39:$F$782,СВЦЭМ!$A$39:$A$782,$A253,СВЦЭМ!$B$39:$B$782,G$226)+'СЕТ СН'!$F$15</f>
        <v>204.85034768</v>
      </c>
      <c r="H253" s="36">
        <f>SUMIFS(СВЦЭМ!$F$39:$F$782,СВЦЭМ!$A$39:$A$782,$A253,СВЦЭМ!$B$39:$B$782,H$226)+'СЕТ СН'!$F$15</f>
        <v>199.26373985000001</v>
      </c>
      <c r="I253" s="36">
        <f>SUMIFS(СВЦЭМ!$F$39:$F$782,СВЦЭМ!$A$39:$A$782,$A253,СВЦЭМ!$B$39:$B$782,I$226)+'СЕТ СН'!$F$15</f>
        <v>195.8136834</v>
      </c>
      <c r="J253" s="36">
        <f>SUMIFS(СВЦЭМ!$F$39:$F$782,СВЦЭМ!$A$39:$A$782,$A253,СВЦЭМ!$B$39:$B$782,J$226)+'СЕТ СН'!$F$15</f>
        <v>182.84906344000001</v>
      </c>
      <c r="K253" s="36">
        <f>SUMIFS(СВЦЭМ!$F$39:$F$782,СВЦЭМ!$A$39:$A$782,$A253,СВЦЭМ!$B$39:$B$782,K$226)+'СЕТ СН'!$F$15</f>
        <v>170.8857778</v>
      </c>
      <c r="L253" s="36">
        <f>SUMIFS(СВЦЭМ!$F$39:$F$782,СВЦЭМ!$A$39:$A$782,$A253,СВЦЭМ!$B$39:$B$782,L$226)+'СЕТ СН'!$F$15</f>
        <v>165.09801046999999</v>
      </c>
      <c r="M253" s="36">
        <f>SUMIFS(СВЦЭМ!$F$39:$F$782,СВЦЭМ!$A$39:$A$782,$A253,СВЦЭМ!$B$39:$B$782,M$226)+'СЕТ СН'!$F$15</f>
        <v>161.86378490000001</v>
      </c>
      <c r="N253" s="36">
        <f>SUMIFS(СВЦЭМ!$F$39:$F$782,СВЦЭМ!$A$39:$A$782,$A253,СВЦЭМ!$B$39:$B$782,N$226)+'СЕТ СН'!$F$15</f>
        <v>160.40158933000001</v>
      </c>
      <c r="O253" s="36">
        <f>SUMIFS(СВЦЭМ!$F$39:$F$782,СВЦЭМ!$A$39:$A$782,$A253,СВЦЭМ!$B$39:$B$782,O$226)+'СЕТ СН'!$F$15</f>
        <v>160.96859731000001</v>
      </c>
      <c r="P253" s="36">
        <f>SUMIFS(СВЦЭМ!$F$39:$F$782,СВЦЭМ!$A$39:$A$782,$A253,СВЦЭМ!$B$39:$B$782,P$226)+'СЕТ СН'!$F$15</f>
        <v>157.84871902</v>
      </c>
      <c r="Q253" s="36">
        <f>SUMIFS(СВЦЭМ!$F$39:$F$782,СВЦЭМ!$A$39:$A$782,$A253,СВЦЭМ!$B$39:$B$782,Q$226)+'СЕТ СН'!$F$15</f>
        <v>158.00786590000001</v>
      </c>
      <c r="R253" s="36">
        <f>SUMIFS(СВЦЭМ!$F$39:$F$782,СВЦЭМ!$A$39:$A$782,$A253,СВЦЭМ!$B$39:$B$782,R$226)+'СЕТ СН'!$F$15</f>
        <v>161.65293498</v>
      </c>
      <c r="S253" s="36">
        <f>SUMIFS(СВЦЭМ!$F$39:$F$782,СВЦЭМ!$A$39:$A$782,$A253,СВЦЭМ!$B$39:$B$782,S$226)+'СЕТ СН'!$F$15</f>
        <v>162.04533812</v>
      </c>
      <c r="T253" s="36">
        <f>SUMIFS(СВЦЭМ!$F$39:$F$782,СВЦЭМ!$A$39:$A$782,$A253,СВЦЭМ!$B$39:$B$782,T$226)+'СЕТ СН'!$F$15</f>
        <v>162.58254647999999</v>
      </c>
      <c r="U253" s="36">
        <f>SUMIFS(СВЦЭМ!$F$39:$F$782,СВЦЭМ!$A$39:$A$782,$A253,СВЦЭМ!$B$39:$B$782,U$226)+'СЕТ СН'!$F$15</f>
        <v>162.95161691999999</v>
      </c>
      <c r="V253" s="36">
        <f>SUMIFS(СВЦЭМ!$F$39:$F$782,СВЦЭМ!$A$39:$A$782,$A253,СВЦЭМ!$B$39:$B$782,V$226)+'СЕТ СН'!$F$15</f>
        <v>161.64960017999999</v>
      </c>
      <c r="W253" s="36">
        <f>SUMIFS(СВЦЭМ!$F$39:$F$782,СВЦЭМ!$A$39:$A$782,$A253,СВЦЭМ!$B$39:$B$782,W$226)+'СЕТ СН'!$F$15</f>
        <v>161.68333541999999</v>
      </c>
      <c r="X253" s="36">
        <f>SUMIFS(СВЦЭМ!$F$39:$F$782,СВЦЭМ!$A$39:$A$782,$A253,СВЦЭМ!$B$39:$B$782,X$226)+'СЕТ СН'!$F$15</f>
        <v>169.68145182000001</v>
      </c>
      <c r="Y253" s="36">
        <f>SUMIFS(СВЦЭМ!$F$39:$F$782,СВЦЭМ!$A$39:$A$782,$A253,СВЦЭМ!$B$39:$B$782,Y$226)+'СЕТ СН'!$F$15</f>
        <v>176.92896633000001</v>
      </c>
    </row>
    <row r="254" spans="1:25" ht="15.75" x14ac:dyDescent="0.2">
      <c r="A254" s="35">
        <f t="shared" si="6"/>
        <v>45166</v>
      </c>
      <c r="B254" s="36">
        <f>SUMIFS(СВЦЭМ!$F$39:$F$782,СВЦЭМ!$A$39:$A$782,$A254,СВЦЭМ!$B$39:$B$782,B$226)+'СЕТ СН'!$F$15</f>
        <v>171.90699964999999</v>
      </c>
      <c r="C254" s="36">
        <f>SUMIFS(СВЦЭМ!$F$39:$F$782,СВЦЭМ!$A$39:$A$782,$A254,СВЦЭМ!$B$39:$B$782,C$226)+'СЕТ СН'!$F$15</f>
        <v>180.55540187</v>
      </c>
      <c r="D254" s="36">
        <f>SUMIFS(СВЦЭМ!$F$39:$F$782,СВЦЭМ!$A$39:$A$782,$A254,СВЦЭМ!$B$39:$B$782,D$226)+'СЕТ СН'!$F$15</f>
        <v>184.52012454000001</v>
      </c>
      <c r="E254" s="36">
        <f>SUMIFS(СВЦЭМ!$F$39:$F$782,СВЦЭМ!$A$39:$A$782,$A254,СВЦЭМ!$B$39:$B$782,E$226)+'СЕТ СН'!$F$15</f>
        <v>188.23060952</v>
      </c>
      <c r="F254" s="36">
        <f>SUMIFS(СВЦЭМ!$F$39:$F$782,СВЦЭМ!$A$39:$A$782,$A254,СВЦЭМ!$B$39:$B$782,F$226)+'СЕТ СН'!$F$15</f>
        <v>193.07153331000001</v>
      </c>
      <c r="G254" s="36">
        <f>SUMIFS(СВЦЭМ!$F$39:$F$782,СВЦЭМ!$A$39:$A$782,$A254,СВЦЭМ!$B$39:$B$782,G$226)+'СЕТ СН'!$F$15</f>
        <v>193.87105894999999</v>
      </c>
      <c r="H254" s="36">
        <f>SUMIFS(СВЦЭМ!$F$39:$F$782,СВЦЭМ!$A$39:$A$782,$A254,СВЦЭМ!$B$39:$B$782,H$226)+'СЕТ СН'!$F$15</f>
        <v>194.79390286</v>
      </c>
      <c r="I254" s="36">
        <f>SUMIFS(СВЦЭМ!$F$39:$F$782,СВЦЭМ!$A$39:$A$782,$A254,СВЦЭМ!$B$39:$B$782,I$226)+'СЕТ СН'!$F$15</f>
        <v>172.84350218</v>
      </c>
      <c r="J254" s="36">
        <f>SUMIFS(СВЦЭМ!$F$39:$F$782,СВЦЭМ!$A$39:$A$782,$A254,СВЦЭМ!$B$39:$B$782,J$226)+'СЕТ СН'!$F$15</f>
        <v>160.20535742000001</v>
      </c>
      <c r="K254" s="36">
        <f>SUMIFS(СВЦЭМ!$F$39:$F$782,СВЦЭМ!$A$39:$A$782,$A254,СВЦЭМ!$B$39:$B$782,K$226)+'СЕТ СН'!$F$15</f>
        <v>153.52601118000001</v>
      </c>
      <c r="L254" s="36">
        <f>SUMIFS(СВЦЭМ!$F$39:$F$782,СВЦЭМ!$A$39:$A$782,$A254,СВЦЭМ!$B$39:$B$782,L$226)+'СЕТ СН'!$F$15</f>
        <v>146.50129319999999</v>
      </c>
      <c r="M254" s="36">
        <f>SUMIFS(СВЦЭМ!$F$39:$F$782,СВЦЭМ!$A$39:$A$782,$A254,СВЦЭМ!$B$39:$B$782,M$226)+'СЕТ СН'!$F$15</f>
        <v>145.36500459999999</v>
      </c>
      <c r="N254" s="36">
        <f>SUMIFS(СВЦЭМ!$F$39:$F$782,СВЦЭМ!$A$39:$A$782,$A254,СВЦЭМ!$B$39:$B$782,N$226)+'СЕТ СН'!$F$15</f>
        <v>144.29873903000001</v>
      </c>
      <c r="O254" s="36">
        <f>SUMIFS(СВЦЭМ!$F$39:$F$782,СВЦЭМ!$A$39:$A$782,$A254,СВЦЭМ!$B$39:$B$782,O$226)+'СЕТ СН'!$F$15</f>
        <v>143.80321577999999</v>
      </c>
      <c r="P254" s="36">
        <f>SUMIFS(СВЦЭМ!$F$39:$F$782,СВЦЭМ!$A$39:$A$782,$A254,СВЦЭМ!$B$39:$B$782,P$226)+'СЕТ СН'!$F$15</f>
        <v>140.70951016999999</v>
      </c>
      <c r="Q254" s="36">
        <f>SUMIFS(СВЦЭМ!$F$39:$F$782,СВЦЭМ!$A$39:$A$782,$A254,СВЦЭМ!$B$39:$B$782,Q$226)+'СЕТ СН'!$F$15</f>
        <v>143.0608829</v>
      </c>
      <c r="R254" s="36">
        <f>SUMIFS(СВЦЭМ!$F$39:$F$782,СВЦЭМ!$A$39:$A$782,$A254,СВЦЭМ!$B$39:$B$782,R$226)+'СЕТ СН'!$F$15</f>
        <v>146.81485061000001</v>
      </c>
      <c r="S254" s="36">
        <f>SUMIFS(СВЦЭМ!$F$39:$F$782,СВЦЭМ!$A$39:$A$782,$A254,СВЦЭМ!$B$39:$B$782,S$226)+'СЕТ СН'!$F$15</f>
        <v>146.76895121000001</v>
      </c>
      <c r="T254" s="36">
        <f>SUMIFS(СВЦЭМ!$F$39:$F$782,СВЦЭМ!$A$39:$A$782,$A254,СВЦЭМ!$B$39:$B$782,T$226)+'СЕТ СН'!$F$15</f>
        <v>147.96858298999999</v>
      </c>
      <c r="U254" s="36">
        <f>SUMIFS(СВЦЭМ!$F$39:$F$782,СВЦЭМ!$A$39:$A$782,$A254,СВЦЭМ!$B$39:$B$782,U$226)+'СЕТ СН'!$F$15</f>
        <v>149.99743777</v>
      </c>
      <c r="V254" s="36">
        <f>SUMIFS(СВЦЭМ!$F$39:$F$782,СВЦЭМ!$A$39:$A$782,$A254,СВЦЭМ!$B$39:$B$782,V$226)+'СЕТ СН'!$F$15</f>
        <v>148.0942532</v>
      </c>
      <c r="W254" s="36">
        <f>SUMIFS(СВЦЭМ!$F$39:$F$782,СВЦЭМ!$A$39:$A$782,$A254,СВЦЭМ!$B$39:$B$782,W$226)+'СЕТ СН'!$F$15</f>
        <v>148.28648765</v>
      </c>
      <c r="X254" s="36">
        <f>SUMIFS(СВЦЭМ!$F$39:$F$782,СВЦЭМ!$A$39:$A$782,$A254,СВЦЭМ!$B$39:$B$782,X$226)+'СЕТ СН'!$F$15</f>
        <v>156.74354314999999</v>
      </c>
      <c r="Y254" s="36">
        <f>SUMIFS(СВЦЭМ!$F$39:$F$782,СВЦЭМ!$A$39:$A$782,$A254,СВЦЭМ!$B$39:$B$782,Y$226)+'СЕТ СН'!$F$15</f>
        <v>164.90911903</v>
      </c>
    </row>
    <row r="255" spans="1:25" ht="15.75" x14ac:dyDescent="0.2">
      <c r="A255" s="35">
        <f t="shared" si="6"/>
        <v>45167</v>
      </c>
      <c r="B255" s="36">
        <f>SUMIFS(СВЦЭМ!$F$39:$F$782,СВЦЭМ!$A$39:$A$782,$A255,СВЦЭМ!$B$39:$B$782,B$226)+'СЕТ СН'!$F$15</f>
        <v>164.64851318999999</v>
      </c>
      <c r="C255" s="36">
        <f>SUMIFS(СВЦЭМ!$F$39:$F$782,СВЦЭМ!$A$39:$A$782,$A255,СВЦЭМ!$B$39:$B$782,C$226)+'СЕТ СН'!$F$15</f>
        <v>172.84294682000001</v>
      </c>
      <c r="D255" s="36">
        <f>SUMIFS(СВЦЭМ!$F$39:$F$782,СВЦЭМ!$A$39:$A$782,$A255,СВЦЭМ!$B$39:$B$782,D$226)+'СЕТ СН'!$F$15</f>
        <v>177.06245132999999</v>
      </c>
      <c r="E255" s="36">
        <f>SUMIFS(СВЦЭМ!$F$39:$F$782,СВЦЭМ!$A$39:$A$782,$A255,СВЦЭМ!$B$39:$B$782,E$226)+'СЕТ СН'!$F$15</f>
        <v>179.04140809</v>
      </c>
      <c r="F255" s="36">
        <f>SUMIFS(СВЦЭМ!$F$39:$F$782,СВЦЭМ!$A$39:$A$782,$A255,СВЦЭМ!$B$39:$B$782,F$226)+'СЕТ СН'!$F$15</f>
        <v>179.65100788999999</v>
      </c>
      <c r="G255" s="36">
        <f>SUMIFS(СВЦЭМ!$F$39:$F$782,СВЦЭМ!$A$39:$A$782,$A255,СВЦЭМ!$B$39:$B$782,G$226)+'СЕТ СН'!$F$15</f>
        <v>181.13694989000001</v>
      </c>
      <c r="H255" s="36">
        <f>SUMIFS(СВЦЭМ!$F$39:$F$782,СВЦЭМ!$A$39:$A$782,$A255,СВЦЭМ!$B$39:$B$782,H$226)+'СЕТ СН'!$F$15</f>
        <v>175.07292018999999</v>
      </c>
      <c r="I255" s="36">
        <f>SUMIFS(СВЦЭМ!$F$39:$F$782,СВЦЭМ!$A$39:$A$782,$A255,СВЦЭМ!$B$39:$B$782,I$226)+'СЕТ СН'!$F$15</f>
        <v>166.61413357999999</v>
      </c>
      <c r="J255" s="36">
        <f>SUMIFS(СВЦЭМ!$F$39:$F$782,СВЦЭМ!$A$39:$A$782,$A255,СВЦЭМ!$B$39:$B$782,J$226)+'СЕТ СН'!$F$15</f>
        <v>152.80728986</v>
      </c>
      <c r="K255" s="36">
        <f>SUMIFS(СВЦЭМ!$F$39:$F$782,СВЦЭМ!$A$39:$A$782,$A255,СВЦЭМ!$B$39:$B$782,K$226)+'СЕТ СН'!$F$15</f>
        <v>144.07129553999999</v>
      </c>
      <c r="L255" s="36">
        <f>SUMIFS(СВЦЭМ!$F$39:$F$782,СВЦЭМ!$A$39:$A$782,$A255,СВЦЭМ!$B$39:$B$782,L$226)+'СЕТ СН'!$F$15</f>
        <v>139.31236580999999</v>
      </c>
      <c r="M255" s="36">
        <f>SUMIFS(СВЦЭМ!$F$39:$F$782,СВЦЭМ!$A$39:$A$782,$A255,СВЦЭМ!$B$39:$B$782,M$226)+'СЕТ СН'!$F$15</f>
        <v>137.48721438000001</v>
      </c>
      <c r="N255" s="36">
        <f>SUMIFS(СВЦЭМ!$F$39:$F$782,СВЦЭМ!$A$39:$A$782,$A255,СВЦЭМ!$B$39:$B$782,N$226)+'СЕТ СН'!$F$15</f>
        <v>137.45119424000001</v>
      </c>
      <c r="O255" s="36">
        <f>SUMIFS(СВЦЭМ!$F$39:$F$782,СВЦЭМ!$A$39:$A$782,$A255,СВЦЭМ!$B$39:$B$782,O$226)+'СЕТ СН'!$F$15</f>
        <v>135.63476542000001</v>
      </c>
      <c r="P255" s="36">
        <f>SUMIFS(СВЦЭМ!$F$39:$F$782,СВЦЭМ!$A$39:$A$782,$A255,СВЦЭМ!$B$39:$B$782,P$226)+'СЕТ СН'!$F$15</f>
        <v>134.34170345000001</v>
      </c>
      <c r="Q255" s="36">
        <f>SUMIFS(СВЦЭМ!$F$39:$F$782,СВЦЭМ!$A$39:$A$782,$A255,СВЦЭМ!$B$39:$B$782,Q$226)+'СЕТ СН'!$F$15</f>
        <v>134.68058576000001</v>
      </c>
      <c r="R255" s="36">
        <f>SUMIFS(СВЦЭМ!$F$39:$F$782,СВЦЭМ!$A$39:$A$782,$A255,СВЦЭМ!$B$39:$B$782,R$226)+'СЕТ СН'!$F$15</f>
        <v>137.40931655</v>
      </c>
      <c r="S255" s="36">
        <f>SUMIFS(СВЦЭМ!$F$39:$F$782,СВЦЭМ!$A$39:$A$782,$A255,СВЦЭМ!$B$39:$B$782,S$226)+'СЕТ СН'!$F$15</f>
        <v>138.32698944000001</v>
      </c>
      <c r="T255" s="36">
        <f>SUMIFS(СВЦЭМ!$F$39:$F$782,СВЦЭМ!$A$39:$A$782,$A255,СВЦЭМ!$B$39:$B$782,T$226)+'СЕТ СН'!$F$15</f>
        <v>138.96056041</v>
      </c>
      <c r="U255" s="36">
        <f>SUMIFS(СВЦЭМ!$F$39:$F$782,СВЦЭМ!$A$39:$A$782,$A255,СВЦЭМ!$B$39:$B$782,U$226)+'СЕТ СН'!$F$15</f>
        <v>138.24840864000001</v>
      </c>
      <c r="V255" s="36">
        <f>SUMIFS(СВЦЭМ!$F$39:$F$782,СВЦЭМ!$A$39:$A$782,$A255,СВЦЭМ!$B$39:$B$782,V$226)+'СЕТ СН'!$F$15</f>
        <v>138.41116360000001</v>
      </c>
      <c r="W255" s="36">
        <f>SUMIFS(СВЦЭМ!$F$39:$F$782,СВЦЭМ!$A$39:$A$782,$A255,СВЦЭМ!$B$39:$B$782,W$226)+'СЕТ СН'!$F$15</f>
        <v>138.11439765</v>
      </c>
      <c r="X255" s="36">
        <f>SUMIFS(СВЦЭМ!$F$39:$F$782,СВЦЭМ!$A$39:$A$782,$A255,СВЦЭМ!$B$39:$B$782,X$226)+'СЕТ СН'!$F$15</f>
        <v>145.43446394</v>
      </c>
      <c r="Y255" s="36">
        <f>SUMIFS(СВЦЭМ!$F$39:$F$782,СВЦЭМ!$A$39:$A$782,$A255,СВЦЭМ!$B$39:$B$782,Y$226)+'СЕТ СН'!$F$15</f>
        <v>154.97380770000001</v>
      </c>
    </row>
    <row r="256" spans="1:25" ht="15.75" x14ac:dyDescent="0.2">
      <c r="A256" s="35">
        <f t="shared" si="6"/>
        <v>45168</v>
      </c>
      <c r="B256" s="36">
        <f>SUMIFS(СВЦЭМ!$F$39:$F$782,СВЦЭМ!$A$39:$A$782,$A256,СВЦЭМ!$B$39:$B$782,B$226)+'СЕТ СН'!$F$15</f>
        <v>167.96981303000001</v>
      </c>
      <c r="C256" s="36">
        <f>SUMIFS(СВЦЭМ!$F$39:$F$782,СВЦЭМ!$A$39:$A$782,$A256,СВЦЭМ!$B$39:$B$782,C$226)+'СЕТ СН'!$F$15</f>
        <v>175.20869676000001</v>
      </c>
      <c r="D256" s="36">
        <f>SUMIFS(СВЦЭМ!$F$39:$F$782,СВЦЭМ!$A$39:$A$782,$A256,СВЦЭМ!$B$39:$B$782,D$226)+'СЕТ СН'!$F$15</f>
        <v>179.6733016</v>
      </c>
      <c r="E256" s="36">
        <f>SUMIFS(СВЦЭМ!$F$39:$F$782,СВЦЭМ!$A$39:$A$782,$A256,СВЦЭМ!$B$39:$B$782,E$226)+'СЕТ СН'!$F$15</f>
        <v>182.42750516999999</v>
      </c>
      <c r="F256" s="36">
        <f>SUMIFS(СВЦЭМ!$F$39:$F$782,СВЦЭМ!$A$39:$A$782,$A256,СВЦЭМ!$B$39:$B$782,F$226)+'СЕТ СН'!$F$15</f>
        <v>187.68998053999999</v>
      </c>
      <c r="G256" s="36">
        <f>SUMIFS(СВЦЭМ!$F$39:$F$782,СВЦЭМ!$A$39:$A$782,$A256,СВЦЭМ!$B$39:$B$782,G$226)+'СЕТ СН'!$F$15</f>
        <v>185.03329417</v>
      </c>
      <c r="H256" s="36">
        <f>SUMIFS(СВЦЭМ!$F$39:$F$782,СВЦЭМ!$A$39:$A$782,$A256,СВЦЭМ!$B$39:$B$782,H$226)+'СЕТ СН'!$F$15</f>
        <v>177.24735734999999</v>
      </c>
      <c r="I256" s="36">
        <f>SUMIFS(СВЦЭМ!$F$39:$F$782,СВЦЭМ!$A$39:$A$782,$A256,СВЦЭМ!$B$39:$B$782,I$226)+'СЕТ СН'!$F$15</f>
        <v>166.20028391</v>
      </c>
      <c r="J256" s="36">
        <f>SUMIFS(СВЦЭМ!$F$39:$F$782,СВЦЭМ!$A$39:$A$782,$A256,СВЦЭМ!$B$39:$B$782,J$226)+'СЕТ СН'!$F$15</f>
        <v>156.93706055999999</v>
      </c>
      <c r="K256" s="36">
        <f>SUMIFS(СВЦЭМ!$F$39:$F$782,СВЦЭМ!$A$39:$A$782,$A256,СВЦЭМ!$B$39:$B$782,K$226)+'СЕТ СН'!$F$15</f>
        <v>149.5628159</v>
      </c>
      <c r="L256" s="36">
        <f>SUMIFS(СВЦЭМ!$F$39:$F$782,СВЦЭМ!$A$39:$A$782,$A256,СВЦЭМ!$B$39:$B$782,L$226)+'СЕТ СН'!$F$15</f>
        <v>145.74072666000001</v>
      </c>
      <c r="M256" s="36">
        <f>SUMIFS(СВЦЭМ!$F$39:$F$782,СВЦЭМ!$A$39:$A$782,$A256,СВЦЭМ!$B$39:$B$782,M$226)+'СЕТ СН'!$F$15</f>
        <v>143.64818166000001</v>
      </c>
      <c r="N256" s="36">
        <f>SUMIFS(СВЦЭМ!$F$39:$F$782,СВЦЭМ!$A$39:$A$782,$A256,СВЦЭМ!$B$39:$B$782,N$226)+'СЕТ СН'!$F$15</f>
        <v>144.05296473000001</v>
      </c>
      <c r="O256" s="36">
        <f>SUMIFS(СВЦЭМ!$F$39:$F$782,СВЦЭМ!$A$39:$A$782,$A256,СВЦЭМ!$B$39:$B$782,O$226)+'СЕТ СН'!$F$15</f>
        <v>145.80880995000001</v>
      </c>
      <c r="P256" s="36">
        <f>SUMIFS(СВЦЭМ!$F$39:$F$782,СВЦЭМ!$A$39:$A$782,$A256,СВЦЭМ!$B$39:$B$782,P$226)+'СЕТ СН'!$F$15</f>
        <v>142.45273374999999</v>
      </c>
      <c r="Q256" s="36">
        <f>SUMIFS(СВЦЭМ!$F$39:$F$782,СВЦЭМ!$A$39:$A$782,$A256,СВЦЭМ!$B$39:$B$782,Q$226)+'СЕТ СН'!$F$15</f>
        <v>143.20648782999999</v>
      </c>
      <c r="R256" s="36">
        <f>SUMIFS(СВЦЭМ!$F$39:$F$782,СВЦЭМ!$A$39:$A$782,$A256,СВЦЭМ!$B$39:$B$782,R$226)+'СЕТ СН'!$F$15</f>
        <v>146.36478485000001</v>
      </c>
      <c r="S256" s="36">
        <f>SUMIFS(СВЦЭМ!$F$39:$F$782,СВЦЭМ!$A$39:$A$782,$A256,СВЦЭМ!$B$39:$B$782,S$226)+'СЕТ СН'!$F$15</f>
        <v>144.63231886</v>
      </c>
      <c r="T256" s="36">
        <f>SUMIFS(СВЦЭМ!$F$39:$F$782,СВЦЭМ!$A$39:$A$782,$A256,СВЦЭМ!$B$39:$B$782,T$226)+'СЕТ СН'!$F$15</f>
        <v>144.32286766999999</v>
      </c>
      <c r="U256" s="36">
        <f>SUMIFS(СВЦЭМ!$F$39:$F$782,СВЦЭМ!$A$39:$A$782,$A256,СВЦЭМ!$B$39:$B$782,U$226)+'СЕТ СН'!$F$15</f>
        <v>144.82357148</v>
      </c>
      <c r="V256" s="36">
        <f>SUMIFS(СВЦЭМ!$F$39:$F$782,СВЦЭМ!$A$39:$A$782,$A256,СВЦЭМ!$B$39:$B$782,V$226)+'СЕТ СН'!$F$15</f>
        <v>142.47509228999999</v>
      </c>
      <c r="W256" s="36">
        <f>SUMIFS(СВЦЭМ!$F$39:$F$782,СВЦЭМ!$A$39:$A$782,$A256,СВЦЭМ!$B$39:$B$782,W$226)+'СЕТ СН'!$F$15</f>
        <v>143.09068288</v>
      </c>
      <c r="X256" s="36">
        <f>SUMIFS(СВЦЭМ!$F$39:$F$782,СВЦЭМ!$A$39:$A$782,$A256,СВЦЭМ!$B$39:$B$782,X$226)+'СЕТ СН'!$F$15</f>
        <v>148.00408865</v>
      </c>
      <c r="Y256" s="36">
        <f>SUMIFS(СВЦЭМ!$F$39:$F$782,СВЦЭМ!$A$39:$A$782,$A256,СВЦЭМ!$B$39:$B$782,Y$226)+'СЕТ СН'!$F$15</f>
        <v>158.63968790999999</v>
      </c>
    </row>
    <row r="257" spans="1:27" ht="15.75" x14ac:dyDescent="0.2">
      <c r="A257" s="35">
        <f t="shared" si="6"/>
        <v>45169</v>
      </c>
      <c r="B257" s="36">
        <f>SUMIFS(СВЦЭМ!$F$39:$F$782,СВЦЭМ!$A$39:$A$782,$A257,СВЦЭМ!$B$39:$B$782,B$226)+'СЕТ СН'!$F$15</f>
        <v>168.28745900999999</v>
      </c>
      <c r="C257" s="36">
        <f>SUMIFS(СВЦЭМ!$F$39:$F$782,СВЦЭМ!$A$39:$A$782,$A257,СВЦЭМ!$B$39:$B$782,C$226)+'СЕТ СН'!$F$15</f>
        <v>175.23080540999999</v>
      </c>
      <c r="D257" s="36">
        <f>SUMIFS(СВЦЭМ!$F$39:$F$782,СВЦЭМ!$A$39:$A$782,$A257,СВЦЭМ!$B$39:$B$782,D$226)+'СЕТ СН'!$F$15</f>
        <v>179.92058843000001</v>
      </c>
      <c r="E257" s="36">
        <f>SUMIFS(СВЦЭМ!$F$39:$F$782,СВЦЭМ!$A$39:$A$782,$A257,СВЦЭМ!$B$39:$B$782,E$226)+'СЕТ СН'!$F$15</f>
        <v>183.21003009</v>
      </c>
      <c r="F257" s="36">
        <f>SUMIFS(СВЦЭМ!$F$39:$F$782,СВЦЭМ!$A$39:$A$782,$A257,СВЦЭМ!$B$39:$B$782,F$226)+'СЕТ СН'!$F$15</f>
        <v>179.81401066000001</v>
      </c>
      <c r="G257" s="36">
        <f>SUMIFS(СВЦЭМ!$F$39:$F$782,СВЦЭМ!$A$39:$A$782,$A257,СВЦЭМ!$B$39:$B$782,G$226)+'СЕТ СН'!$F$15</f>
        <v>181.37048801</v>
      </c>
      <c r="H257" s="36">
        <f>SUMIFS(СВЦЭМ!$F$39:$F$782,СВЦЭМ!$A$39:$A$782,$A257,СВЦЭМ!$B$39:$B$782,H$226)+'СЕТ СН'!$F$15</f>
        <v>171.11891129</v>
      </c>
      <c r="I257" s="36">
        <f>SUMIFS(СВЦЭМ!$F$39:$F$782,СВЦЭМ!$A$39:$A$782,$A257,СВЦЭМ!$B$39:$B$782,I$226)+'СЕТ СН'!$F$15</f>
        <v>165.53318604</v>
      </c>
      <c r="J257" s="36">
        <f>SUMIFS(СВЦЭМ!$F$39:$F$782,СВЦЭМ!$A$39:$A$782,$A257,СВЦЭМ!$B$39:$B$782,J$226)+'СЕТ СН'!$F$15</f>
        <v>155.35717409</v>
      </c>
      <c r="K257" s="36">
        <f>SUMIFS(СВЦЭМ!$F$39:$F$782,СВЦЭМ!$A$39:$A$782,$A257,СВЦЭМ!$B$39:$B$782,K$226)+'СЕТ СН'!$F$15</f>
        <v>147.27672618</v>
      </c>
      <c r="L257" s="36">
        <f>SUMIFS(СВЦЭМ!$F$39:$F$782,СВЦЭМ!$A$39:$A$782,$A257,СВЦЭМ!$B$39:$B$782,L$226)+'СЕТ СН'!$F$15</f>
        <v>144.61379736000001</v>
      </c>
      <c r="M257" s="36">
        <f>SUMIFS(СВЦЭМ!$F$39:$F$782,СВЦЭМ!$A$39:$A$782,$A257,СВЦЭМ!$B$39:$B$782,M$226)+'СЕТ СН'!$F$15</f>
        <v>143.11365950999999</v>
      </c>
      <c r="N257" s="36">
        <f>SUMIFS(СВЦЭМ!$F$39:$F$782,СВЦЭМ!$A$39:$A$782,$A257,СВЦЭМ!$B$39:$B$782,N$226)+'СЕТ СН'!$F$15</f>
        <v>143.39961203999999</v>
      </c>
      <c r="O257" s="36">
        <f>SUMIFS(СВЦЭМ!$F$39:$F$782,СВЦЭМ!$A$39:$A$782,$A257,СВЦЭМ!$B$39:$B$782,O$226)+'СЕТ СН'!$F$15</f>
        <v>143.82081568000001</v>
      </c>
      <c r="P257" s="36">
        <f>SUMIFS(СВЦЭМ!$F$39:$F$782,СВЦЭМ!$A$39:$A$782,$A257,СВЦЭМ!$B$39:$B$782,P$226)+'СЕТ СН'!$F$15</f>
        <v>141.60515716</v>
      </c>
      <c r="Q257" s="36">
        <f>SUMIFS(СВЦЭМ!$F$39:$F$782,СВЦЭМ!$A$39:$A$782,$A257,СВЦЭМ!$B$39:$B$782,Q$226)+'СЕТ СН'!$F$15</f>
        <v>142.99672169999999</v>
      </c>
      <c r="R257" s="36">
        <f>SUMIFS(СВЦЭМ!$F$39:$F$782,СВЦЭМ!$A$39:$A$782,$A257,СВЦЭМ!$B$39:$B$782,R$226)+'СЕТ СН'!$F$15</f>
        <v>145.83597195999999</v>
      </c>
      <c r="S257" s="36">
        <f>SUMIFS(СВЦЭМ!$F$39:$F$782,СВЦЭМ!$A$39:$A$782,$A257,СВЦЭМ!$B$39:$B$782,S$226)+'СЕТ СН'!$F$15</f>
        <v>145.39969704999999</v>
      </c>
      <c r="T257" s="36">
        <f>SUMIFS(СВЦЭМ!$F$39:$F$782,СВЦЭМ!$A$39:$A$782,$A257,СВЦЭМ!$B$39:$B$782,T$226)+'СЕТ СН'!$F$15</f>
        <v>145.59171810999999</v>
      </c>
      <c r="U257" s="36">
        <f>SUMIFS(СВЦЭМ!$F$39:$F$782,СВЦЭМ!$A$39:$A$782,$A257,СВЦЭМ!$B$39:$B$782,U$226)+'СЕТ СН'!$F$15</f>
        <v>145.89948626</v>
      </c>
      <c r="V257" s="36">
        <f>SUMIFS(СВЦЭМ!$F$39:$F$782,СВЦЭМ!$A$39:$A$782,$A257,СВЦЭМ!$B$39:$B$782,V$226)+'СЕТ СН'!$F$15</f>
        <v>144.25358878</v>
      </c>
      <c r="W257" s="36">
        <f>SUMIFS(СВЦЭМ!$F$39:$F$782,СВЦЭМ!$A$39:$A$782,$A257,СВЦЭМ!$B$39:$B$782,W$226)+'СЕТ СН'!$F$15</f>
        <v>144.84008940999999</v>
      </c>
      <c r="X257" s="36">
        <f>SUMIFS(СВЦЭМ!$F$39:$F$782,СВЦЭМ!$A$39:$A$782,$A257,СВЦЭМ!$B$39:$B$782,X$226)+'СЕТ СН'!$F$15</f>
        <v>152.09575404</v>
      </c>
      <c r="Y257" s="36">
        <f>SUMIFS(СВЦЭМ!$F$39:$F$782,СВЦЭМ!$A$39:$A$782,$A257,СВЦЭМ!$B$39:$B$782,Y$226)+'СЕТ СН'!$F$15</f>
        <v>162.29010682000001</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37" t="s">
        <v>7</v>
      </c>
      <c r="B259" s="131" t="s">
        <v>116</v>
      </c>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3"/>
    </row>
    <row r="260" spans="1:27" ht="12.75" hidden="1" customHeight="1" x14ac:dyDescent="0.2">
      <c r="A260" s="138"/>
      <c r="B260" s="134"/>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6"/>
    </row>
    <row r="261" spans="1:27" s="46" customFormat="1" ht="12.75" hidden="1" customHeight="1" x14ac:dyDescent="0.2">
      <c r="A261" s="139"/>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01.08.2023</v>
      </c>
      <c r="B262" s="36">
        <f ca="1">SUMIFS(СВЦЭМ!$G$40:$G$783,СВЦЭМ!$A$40:$A$783,$A262,СВЦЭМ!$B$39:$B$782,B$261)+'СЕТ СН'!$F$15</f>
        <v>0</v>
      </c>
      <c r="C262" s="36">
        <f ca="1">SUMIFS(СВЦЭМ!$G$40:$G$783,СВЦЭМ!$A$40:$A$783,$A262,СВЦЭМ!$B$39:$B$782,C$261)+'СЕТ СН'!$F$15</f>
        <v>0</v>
      </c>
      <c r="D262" s="36">
        <f ca="1">SUMIFS(СВЦЭМ!$G$40:$G$783,СВЦЭМ!$A$40:$A$783,$A262,СВЦЭМ!$B$39:$B$782,D$261)+'СЕТ СН'!$F$15</f>
        <v>0</v>
      </c>
      <c r="E262" s="36">
        <f ca="1">SUMIFS(СВЦЭМ!$G$40:$G$783,СВЦЭМ!$A$40:$A$783,$A262,СВЦЭМ!$B$39:$B$782,E$261)+'СЕТ СН'!$F$15</f>
        <v>0</v>
      </c>
      <c r="F262" s="36">
        <f ca="1">SUMIFS(СВЦЭМ!$G$40:$G$783,СВЦЭМ!$A$40:$A$783,$A262,СВЦЭМ!$B$39:$B$782,F$261)+'СЕТ СН'!$F$15</f>
        <v>0</v>
      </c>
      <c r="G262" s="36">
        <f ca="1">SUMIFS(СВЦЭМ!$G$40:$G$783,СВЦЭМ!$A$40:$A$783,$A262,СВЦЭМ!$B$39:$B$782,G$261)+'СЕТ СН'!$F$15</f>
        <v>0</v>
      </c>
      <c r="H262" s="36">
        <f ca="1">SUMIFS(СВЦЭМ!$G$40:$G$783,СВЦЭМ!$A$40:$A$783,$A262,СВЦЭМ!$B$39:$B$782,H$261)+'СЕТ СН'!$F$15</f>
        <v>0</v>
      </c>
      <c r="I262" s="36">
        <f ca="1">SUMIFS(СВЦЭМ!$G$40:$G$783,СВЦЭМ!$A$40:$A$783,$A262,СВЦЭМ!$B$39:$B$782,I$261)+'СЕТ СН'!$F$15</f>
        <v>0</v>
      </c>
      <c r="J262" s="36">
        <f ca="1">SUMIFS(СВЦЭМ!$G$40:$G$783,СВЦЭМ!$A$40:$A$783,$A262,СВЦЭМ!$B$39:$B$782,J$261)+'СЕТ СН'!$F$15</f>
        <v>0</v>
      </c>
      <c r="K262" s="36">
        <f ca="1">SUMIFS(СВЦЭМ!$G$40:$G$783,СВЦЭМ!$A$40:$A$783,$A262,СВЦЭМ!$B$39:$B$782,K$261)+'СЕТ СН'!$F$15</f>
        <v>0</v>
      </c>
      <c r="L262" s="36">
        <f ca="1">SUMIFS(СВЦЭМ!$G$40:$G$783,СВЦЭМ!$A$40:$A$783,$A262,СВЦЭМ!$B$39:$B$782,L$261)+'СЕТ СН'!$F$15</f>
        <v>0</v>
      </c>
      <c r="M262" s="36">
        <f ca="1">SUMIFS(СВЦЭМ!$G$40:$G$783,СВЦЭМ!$A$40:$A$783,$A262,СВЦЭМ!$B$39:$B$782,M$261)+'СЕТ СН'!$F$15</f>
        <v>0</v>
      </c>
      <c r="N262" s="36">
        <f ca="1">SUMIFS(СВЦЭМ!$G$40:$G$783,СВЦЭМ!$A$40:$A$783,$A262,СВЦЭМ!$B$39:$B$782,N$261)+'СЕТ СН'!$F$15</f>
        <v>0</v>
      </c>
      <c r="O262" s="36">
        <f ca="1">SUMIFS(СВЦЭМ!$G$40:$G$783,СВЦЭМ!$A$40:$A$783,$A262,СВЦЭМ!$B$39:$B$782,O$261)+'СЕТ СН'!$F$15</f>
        <v>0</v>
      </c>
      <c r="P262" s="36">
        <f ca="1">SUMIFS(СВЦЭМ!$G$40:$G$783,СВЦЭМ!$A$40:$A$783,$A262,СВЦЭМ!$B$39:$B$782,P$261)+'СЕТ СН'!$F$15</f>
        <v>0</v>
      </c>
      <c r="Q262" s="36">
        <f ca="1">SUMIFS(СВЦЭМ!$G$40:$G$783,СВЦЭМ!$A$40:$A$783,$A262,СВЦЭМ!$B$39:$B$782,Q$261)+'СЕТ СН'!$F$15</f>
        <v>0</v>
      </c>
      <c r="R262" s="36">
        <f ca="1">SUMIFS(СВЦЭМ!$G$40:$G$783,СВЦЭМ!$A$40:$A$783,$A262,СВЦЭМ!$B$39:$B$782,R$261)+'СЕТ СН'!$F$15</f>
        <v>0</v>
      </c>
      <c r="S262" s="36">
        <f ca="1">SUMIFS(СВЦЭМ!$G$40:$G$783,СВЦЭМ!$A$40:$A$783,$A262,СВЦЭМ!$B$39:$B$782,S$261)+'СЕТ СН'!$F$15</f>
        <v>0</v>
      </c>
      <c r="T262" s="36">
        <f ca="1">SUMIFS(СВЦЭМ!$G$40:$G$783,СВЦЭМ!$A$40:$A$783,$A262,СВЦЭМ!$B$39:$B$782,T$261)+'СЕТ СН'!$F$15</f>
        <v>0</v>
      </c>
      <c r="U262" s="36">
        <f ca="1">SUMIFS(СВЦЭМ!$G$40:$G$783,СВЦЭМ!$A$40:$A$783,$A262,СВЦЭМ!$B$39:$B$782,U$261)+'СЕТ СН'!$F$15</f>
        <v>0</v>
      </c>
      <c r="V262" s="36">
        <f ca="1">SUMIFS(СВЦЭМ!$G$40:$G$783,СВЦЭМ!$A$40:$A$783,$A262,СВЦЭМ!$B$39:$B$782,V$261)+'СЕТ СН'!$F$15</f>
        <v>0</v>
      </c>
      <c r="W262" s="36">
        <f ca="1">SUMIFS(СВЦЭМ!$G$40:$G$783,СВЦЭМ!$A$40:$A$783,$A262,СВЦЭМ!$B$39:$B$782,W$261)+'СЕТ СН'!$F$15</f>
        <v>0</v>
      </c>
      <c r="X262" s="36">
        <f ca="1">SUMIFS(СВЦЭМ!$G$40:$G$783,СВЦЭМ!$A$40:$A$783,$A262,СВЦЭМ!$B$39:$B$782,X$261)+'СЕТ СН'!$F$15</f>
        <v>0</v>
      </c>
      <c r="Y262" s="36">
        <f ca="1">SUMIFS(СВЦЭМ!$G$40:$G$783,СВЦЭМ!$A$40:$A$783,$A262,СВЦЭМ!$B$39:$B$782,Y$261)+'СЕТ СН'!$F$15</f>
        <v>0</v>
      </c>
      <c r="AA262" s="45"/>
    </row>
    <row r="263" spans="1:27" ht="15.75" hidden="1" x14ac:dyDescent="0.2">
      <c r="A263" s="35">
        <f>A262+1</f>
        <v>45140</v>
      </c>
      <c r="B263" s="36">
        <f ca="1">SUMIFS(СВЦЭМ!$G$40:$G$783,СВЦЭМ!$A$40:$A$783,$A263,СВЦЭМ!$B$39:$B$782,B$261)+'СЕТ СН'!$F$15</f>
        <v>0</v>
      </c>
      <c r="C263" s="36">
        <f ca="1">SUMIFS(СВЦЭМ!$G$40:$G$783,СВЦЭМ!$A$40:$A$783,$A263,СВЦЭМ!$B$39:$B$782,C$261)+'СЕТ СН'!$F$15</f>
        <v>0</v>
      </c>
      <c r="D263" s="36">
        <f ca="1">SUMIFS(СВЦЭМ!$G$40:$G$783,СВЦЭМ!$A$40:$A$783,$A263,СВЦЭМ!$B$39:$B$782,D$261)+'СЕТ СН'!$F$15</f>
        <v>0</v>
      </c>
      <c r="E263" s="36">
        <f ca="1">SUMIFS(СВЦЭМ!$G$40:$G$783,СВЦЭМ!$A$40:$A$783,$A263,СВЦЭМ!$B$39:$B$782,E$261)+'СЕТ СН'!$F$15</f>
        <v>0</v>
      </c>
      <c r="F263" s="36">
        <f ca="1">SUMIFS(СВЦЭМ!$G$40:$G$783,СВЦЭМ!$A$40:$A$783,$A263,СВЦЭМ!$B$39:$B$782,F$261)+'СЕТ СН'!$F$15</f>
        <v>0</v>
      </c>
      <c r="G263" s="36">
        <f ca="1">SUMIFS(СВЦЭМ!$G$40:$G$783,СВЦЭМ!$A$40:$A$783,$A263,СВЦЭМ!$B$39:$B$782,G$261)+'СЕТ СН'!$F$15</f>
        <v>0</v>
      </c>
      <c r="H263" s="36">
        <f ca="1">SUMIFS(СВЦЭМ!$G$40:$G$783,СВЦЭМ!$A$40:$A$783,$A263,СВЦЭМ!$B$39:$B$782,H$261)+'СЕТ СН'!$F$15</f>
        <v>0</v>
      </c>
      <c r="I263" s="36">
        <f ca="1">SUMIFS(СВЦЭМ!$G$40:$G$783,СВЦЭМ!$A$40:$A$783,$A263,СВЦЭМ!$B$39:$B$782,I$261)+'СЕТ СН'!$F$15</f>
        <v>0</v>
      </c>
      <c r="J263" s="36">
        <f ca="1">SUMIFS(СВЦЭМ!$G$40:$G$783,СВЦЭМ!$A$40:$A$783,$A263,СВЦЭМ!$B$39:$B$782,J$261)+'СЕТ СН'!$F$15</f>
        <v>0</v>
      </c>
      <c r="K263" s="36">
        <f ca="1">SUMIFS(СВЦЭМ!$G$40:$G$783,СВЦЭМ!$A$40:$A$783,$A263,СВЦЭМ!$B$39:$B$782,K$261)+'СЕТ СН'!$F$15</f>
        <v>0</v>
      </c>
      <c r="L263" s="36">
        <f ca="1">SUMIFS(СВЦЭМ!$G$40:$G$783,СВЦЭМ!$A$40:$A$783,$A263,СВЦЭМ!$B$39:$B$782,L$261)+'СЕТ СН'!$F$15</f>
        <v>0</v>
      </c>
      <c r="M263" s="36">
        <f ca="1">SUMIFS(СВЦЭМ!$G$40:$G$783,СВЦЭМ!$A$40:$A$783,$A263,СВЦЭМ!$B$39:$B$782,M$261)+'СЕТ СН'!$F$15</f>
        <v>0</v>
      </c>
      <c r="N263" s="36">
        <f ca="1">SUMIFS(СВЦЭМ!$G$40:$G$783,СВЦЭМ!$A$40:$A$783,$A263,СВЦЭМ!$B$39:$B$782,N$261)+'СЕТ СН'!$F$15</f>
        <v>0</v>
      </c>
      <c r="O263" s="36">
        <f ca="1">SUMIFS(СВЦЭМ!$G$40:$G$783,СВЦЭМ!$A$40:$A$783,$A263,СВЦЭМ!$B$39:$B$782,O$261)+'СЕТ СН'!$F$15</f>
        <v>0</v>
      </c>
      <c r="P263" s="36">
        <f ca="1">SUMIFS(СВЦЭМ!$G$40:$G$783,СВЦЭМ!$A$40:$A$783,$A263,СВЦЭМ!$B$39:$B$782,P$261)+'СЕТ СН'!$F$15</f>
        <v>0</v>
      </c>
      <c r="Q263" s="36">
        <f ca="1">SUMIFS(СВЦЭМ!$G$40:$G$783,СВЦЭМ!$A$40:$A$783,$A263,СВЦЭМ!$B$39:$B$782,Q$261)+'СЕТ СН'!$F$15</f>
        <v>0</v>
      </c>
      <c r="R263" s="36">
        <f ca="1">SUMIFS(СВЦЭМ!$G$40:$G$783,СВЦЭМ!$A$40:$A$783,$A263,СВЦЭМ!$B$39:$B$782,R$261)+'СЕТ СН'!$F$15</f>
        <v>0</v>
      </c>
      <c r="S263" s="36">
        <f ca="1">SUMIFS(СВЦЭМ!$G$40:$G$783,СВЦЭМ!$A$40:$A$783,$A263,СВЦЭМ!$B$39:$B$782,S$261)+'СЕТ СН'!$F$15</f>
        <v>0</v>
      </c>
      <c r="T263" s="36">
        <f ca="1">SUMIFS(СВЦЭМ!$G$40:$G$783,СВЦЭМ!$A$40:$A$783,$A263,СВЦЭМ!$B$39:$B$782,T$261)+'СЕТ СН'!$F$15</f>
        <v>0</v>
      </c>
      <c r="U263" s="36">
        <f ca="1">SUMIFS(СВЦЭМ!$G$40:$G$783,СВЦЭМ!$A$40:$A$783,$A263,СВЦЭМ!$B$39:$B$782,U$261)+'СЕТ СН'!$F$15</f>
        <v>0</v>
      </c>
      <c r="V263" s="36">
        <f ca="1">SUMIFS(СВЦЭМ!$G$40:$G$783,СВЦЭМ!$A$40:$A$783,$A263,СВЦЭМ!$B$39:$B$782,V$261)+'СЕТ СН'!$F$15</f>
        <v>0</v>
      </c>
      <c r="W263" s="36">
        <f ca="1">SUMIFS(СВЦЭМ!$G$40:$G$783,СВЦЭМ!$A$40:$A$783,$A263,СВЦЭМ!$B$39:$B$782,W$261)+'СЕТ СН'!$F$15</f>
        <v>0</v>
      </c>
      <c r="X263" s="36">
        <f ca="1">SUMIFS(СВЦЭМ!$G$40:$G$783,СВЦЭМ!$A$40:$A$783,$A263,СВЦЭМ!$B$39:$B$782,X$261)+'СЕТ СН'!$F$15</f>
        <v>0</v>
      </c>
      <c r="Y263" s="36">
        <f ca="1">SUMIFS(СВЦЭМ!$G$40:$G$783,СВЦЭМ!$A$40:$A$783,$A263,СВЦЭМ!$B$39:$B$782,Y$261)+'СЕТ СН'!$F$15</f>
        <v>0</v>
      </c>
    </row>
    <row r="264" spans="1:27" ht="15.75" hidden="1" x14ac:dyDescent="0.2">
      <c r="A264" s="35">
        <f t="shared" ref="A264:A292" si="7">A263+1</f>
        <v>45141</v>
      </c>
      <c r="B264" s="36">
        <f ca="1">SUMIFS(СВЦЭМ!$G$40:$G$783,СВЦЭМ!$A$40:$A$783,$A264,СВЦЭМ!$B$39:$B$782,B$261)+'СЕТ СН'!$F$15</f>
        <v>0</v>
      </c>
      <c r="C264" s="36">
        <f ca="1">SUMIFS(СВЦЭМ!$G$40:$G$783,СВЦЭМ!$A$40:$A$783,$A264,СВЦЭМ!$B$39:$B$782,C$261)+'СЕТ СН'!$F$15</f>
        <v>0</v>
      </c>
      <c r="D264" s="36">
        <f ca="1">SUMIFS(СВЦЭМ!$G$40:$G$783,СВЦЭМ!$A$40:$A$783,$A264,СВЦЭМ!$B$39:$B$782,D$261)+'СЕТ СН'!$F$15</f>
        <v>0</v>
      </c>
      <c r="E264" s="36">
        <f ca="1">SUMIFS(СВЦЭМ!$G$40:$G$783,СВЦЭМ!$A$40:$A$783,$A264,СВЦЭМ!$B$39:$B$782,E$261)+'СЕТ СН'!$F$15</f>
        <v>0</v>
      </c>
      <c r="F264" s="36">
        <f ca="1">SUMIFS(СВЦЭМ!$G$40:$G$783,СВЦЭМ!$A$40:$A$783,$A264,СВЦЭМ!$B$39:$B$782,F$261)+'СЕТ СН'!$F$15</f>
        <v>0</v>
      </c>
      <c r="G264" s="36">
        <f ca="1">SUMIFS(СВЦЭМ!$G$40:$G$783,СВЦЭМ!$A$40:$A$783,$A264,СВЦЭМ!$B$39:$B$782,G$261)+'СЕТ СН'!$F$15</f>
        <v>0</v>
      </c>
      <c r="H264" s="36">
        <f ca="1">SUMIFS(СВЦЭМ!$G$40:$G$783,СВЦЭМ!$A$40:$A$783,$A264,СВЦЭМ!$B$39:$B$782,H$261)+'СЕТ СН'!$F$15</f>
        <v>0</v>
      </c>
      <c r="I264" s="36">
        <f ca="1">SUMIFS(СВЦЭМ!$G$40:$G$783,СВЦЭМ!$A$40:$A$783,$A264,СВЦЭМ!$B$39:$B$782,I$261)+'СЕТ СН'!$F$15</f>
        <v>0</v>
      </c>
      <c r="J264" s="36">
        <f ca="1">SUMIFS(СВЦЭМ!$G$40:$G$783,СВЦЭМ!$A$40:$A$783,$A264,СВЦЭМ!$B$39:$B$782,J$261)+'СЕТ СН'!$F$15</f>
        <v>0</v>
      </c>
      <c r="K264" s="36">
        <f ca="1">SUMIFS(СВЦЭМ!$G$40:$G$783,СВЦЭМ!$A$40:$A$783,$A264,СВЦЭМ!$B$39:$B$782,K$261)+'СЕТ СН'!$F$15</f>
        <v>0</v>
      </c>
      <c r="L264" s="36">
        <f ca="1">SUMIFS(СВЦЭМ!$G$40:$G$783,СВЦЭМ!$A$40:$A$783,$A264,СВЦЭМ!$B$39:$B$782,L$261)+'СЕТ СН'!$F$15</f>
        <v>0</v>
      </c>
      <c r="M264" s="36">
        <f ca="1">SUMIFS(СВЦЭМ!$G$40:$G$783,СВЦЭМ!$A$40:$A$783,$A264,СВЦЭМ!$B$39:$B$782,M$261)+'СЕТ СН'!$F$15</f>
        <v>0</v>
      </c>
      <c r="N264" s="36">
        <f ca="1">SUMIFS(СВЦЭМ!$G$40:$G$783,СВЦЭМ!$A$40:$A$783,$A264,СВЦЭМ!$B$39:$B$782,N$261)+'СЕТ СН'!$F$15</f>
        <v>0</v>
      </c>
      <c r="O264" s="36">
        <f ca="1">SUMIFS(СВЦЭМ!$G$40:$G$783,СВЦЭМ!$A$40:$A$783,$A264,СВЦЭМ!$B$39:$B$782,O$261)+'СЕТ СН'!$F$15</f>
        <v>0</v>
      </c>
      <c r="P264" s="36">
        <f ca="1">SUMIFS(СВЦЭМ!$G$40:$G$783,СВЦЭМ!$A$40:$A$783,$A264,СВЦЭМ!$B$39:$B$782,P$261)+'СЕТ СН'!$F$15</f>
        <v>0</v>
      </c>
      <c r="Q264" s="36">
        <f ca="1">SUMIFS(СВЦЭМ!$G$40:$G$783,СВЦЭМ!$A$40:$A$783,$A264,СВЦЭМ!$B$39:$B$782,Q$261)+'СЕТ СН'!$F$15</f>
        <v>0</v>
      </c>
      <c r="R264" s="36">
        <f ca="1">SUMIFS(СВЦЭМ!$G$40:$G$783,СВЦЭМ!$A$40:$A$783,$A264,СВЦЭМ!$B$39:$B$782,R$261)+'СЕТ СН'!$F$15</f>
        <v>0</v>
      </c>
      <c r="S264" s="36">
        <f ca="1">SUMIFS(СВЦЭМ!$G$40:$G$783,СВЦЭМ!$A$40:$A$783,$A264,СВЦЭМ!$B$39:$B$782,S$261)+'СЕТ СН'!$F$15</f>
        <v>0</v>
      </c>
      <c r="T264" s="36">
        <f ca="1">SUMIFS(СВЦЭМ!$G$40:$G$783,СВЦЭМ!$A$40:$A$783,$A264,СВЦЭМ!$B$39:$B$782,T$261)+'СЕТ СН'!$F$15</f>
        <v>0</v>
      </c>
      <c r="U264" s="36">
        <f ca="1">SUMIFS(СВЦЭМ!$G$40:$G$783,СВЦЭМ!$A$40:$A$783,$A264,СВЦЭМ!$B$39:$B$782,U$261)+'СЕТ СН'!$F$15</f>
        <v>0</v>
      </c>
      <c r="V264" s="36">
        <f ca="1">SUMIFS(СВЦЭМ!$G$40:$G$783,СВЦЭМ!$A$40:$A$783,$A264,СВЦЭМ!$B$39:$B$782,V$261)+'СЕТ СН'!$F$15</f>
        <v>0</v>
      </c>
      <c r="W264" s="36">
        <f ca="1">SUMIFS(СВЦЭМ!$G$40:$G$783,СВЦЭМ!$A$40:$A$783,$A264,СВЦЭМ!$B$39:$B$782,W$261)+'СЕТ СН'!$F$15</f>
        <v>0</v>
      </c>
      <c r="X264" s="36">
        <f ca="1">SUMIFS(СВЦЭМ!$G$40:$G$783,СВЦЭМ!$A$40:$A$783,$A264,СВЦЭМ!$B$39:$B$782,X$261)+'СЕТ СН'!$F$15</f>
        <v>0</v>
      </c>
      <c r="Y264" s="36">
        <f ca="1">SUMIFS(СВЦЭМ!$G$40:$G$783,СВЦЭМ!$A$40:$A$783,$A264,СВЦЭМ!$B$39:$B$782,Y$261)+'СЕТ СН'!$F$15</f>
        <v>0</v>
      </c>
    </row>
    <row r="265" spans="1:27" ht="15.75" hidden="1" x14ac:dyDescent="0.2">
      <c r="A265" s="35">
        <f t="shared" si="7"/>
        <v>45142</v>
      </c>
      <c r="B265" s="36">
        <f ca="1">SUMIFS(СВЦЭМ!$G$40:$G$783,СВЦЭМ!$A$40:$A$783,$A265,СВЦЭМ!$B$39:$B$782,B$261)+'СЕТ СН'!$F$15</f>
        <v>0</v>
      </c>
      <c r="C265" s="36">
        <f ca="1">SUMIFS(СВЦЭМ!$G$40:$G$783,СВЦЭМ!$A$40:$A$783,$A265,СВЦЭМ!$B$39:$B$782,C$261)+'СЕТ СН'!$F$15</f>
        <v>0</v>
      </c>
      <c r="D265" s="36">
        <f ca="1">SUMIFS(СВЦЭМ!$G$40:$G$783,СВЦЭМ!$A$40:$A$783,$A265,СВЦЭМ!$B$39:$B$782,D$261)+'СЕТ СН'!$F$15</f>
        <v>0</v>
      </c>
      <c r="E265" s="36">
        <f ca="1">SUMIFS(СВЦЭМ!$G$40:$G$783,СВЦЭМ!$A$40:$A$783,$A265,СВЦЭМ!$B$39:$B$782,E$261)+'СЕТ СН'!$F$15</f>
        <v>0</v>
      </c>
      <c r="F265" s="36">
        <f ca="1">SUMIFS(СВЦЭМ!$G$40:$G$783,СВЦЭМ!$A$40:$A$783,$A265,СВЦЭМ!$B$39:$B$782,F$261)+'СЕТ СН'!$F$15</f>
        <v>0</v>
      </c>
      <c r="G265" s="36">
        <f ca="1">SUMIFS(СВЦЭМ!$G$40:$G$783,СВЦЭМ!$A$40:$A$783,$A265,СВЦЭМ!$B$39:$B$782,G$261)+'СЕТ СН'!$F$15</f>
        <v>0</v>
      </c>
      <c r="H265" s="36">
        <f ca="1">SUMIFS(СВЦЭМ!$G$40:$G$783,СВЦЭМ!$A$40:$A$783,$A265,СВЦЭМ!$B$39:$B$782,H$261)+'СЕТ СН'!$F$15</f>
        <v>0</v>
      </c>
      <c r="I265" s="36">
        <f ca="1">SUMIFS(СВЦЭМ!$G$40:$G$783,СВЦЭМ!$A$40:$A$783,$A265,СВЦЭМ!$B$39:$B$782,I$261)+'СЕТ СН'!$F$15</f>
        <v>0</v>
      </c>
      <c r="J265" s="36">
        <f ca="1">SUMIFS(СВЦЭМ!$G$40:$G$783,СВЦЭМ!$A$40:$A$783,$A265,СВЦЭМ!$B$39:$B$782,J$261)+'СЕТ СН'!$F$15</f>
        <v>0</v>
      </c>
      <c r="K265" s="36">
        <f ca="1">SUMIFS(СВЦЭМ!$G$40:$G$783,СВЦЭМ!$A$40:$A$783,$A265,СВЦЭМ!$B$39:$B$782,K$261)+'СЕТ СН'!$F$15</f>
        <v>0</v>
      </c>
      <c r="L265" s="36">
        <f ca="1">SUMIFS(СВЦЭМ!$G$40:$G$783,СВЦЭМ!$A$40:$A$783,$A265,СВЦЭМ!$B$39:$B$782,L$261)+'СЕТ СН'!$F$15</f>
        <v>0</v>
      </c>
      <c r="M265" s="36">
        <f ca="1">SUMIFS(СВЦЭМ!$G$40:$G$783,СВЦЭМ!$A$40:$A$783,$A265,СВЦЭМ!$B$39:$B$782,M$261)+'СЕТ СН'!$F$15</f>
        <v>0</v>
      </c>
      <c r="N265" s="36">
        <f ca="1">SUMIFS(СВЦЭМ!$G$40:$G$783,СВЦЭМ!$A$40:$A$783,$A265,СВЦЭМ!$B$39:$B$782,N$261)+'СЕТ СН'!$F$15</f>
        <v>0</v>
      </c>
      <c r="O265" s="36">
        <f ca="1">SUMIFS(СВЦЭМ!$G$40:$G$783,СВЦЭМ!$A$40:$A$783,$A265,СВЦЭМ!$B$39:$B$782,O$261)+'СЕТ СН'!$F$15</f>
        <v>0</v>
      </c>
      <c r="P265" s="36">
        <f ca="1">SUMIFS(СВЦЭМ!$G$40:$G$783,СВЦЭМ!$A$40:$A$783,$A265,СВЦЭМ!$B$39:$B$782,P$261)+'СЕТ СН'!$F$15</f>
        <v>0</v>
      </c>
      <c r="Q265" s="36">
        <f ca="1">SUMIFS(СВЦЭМ!$G$40:$G$783,СВЦЭМ!$A$40:$A$783,$A265,СВЦЭМ!$B$39:$B$782,Q$261)+'СЕТ СН'!$F$15</f>
        <v>0</v>
      </c>
      <c r="R265" s="36">
        <f ca="1">SUMIFS(СВЦЭМ!$G$40:$G$783,СВЦЭМ!$A$40:$A$783,$A265,СВЦЭМ!$B$39:$B$782,R$261)+'СЕТ СН'!$F$15</f>
        <v>0</v>
      </c>
      <c r="S265" s="36">
        <f ca="1">SUMIFS(СВЦЭМ!$G$40:$G$783,СВЦЭМ!$A$40:$A$783,$A265,СВЦЭМ!$B$39:$B$782,S$261)+'СЕТ СН'!$F$15</f>
        <v>0</v>
      </c>
      <c r="T265" s="36">
        <f ca="1">SUMIFS(СВЦЭМ!$G$40:$G$783,СВЦЭМ!$A$40:$A$783,$A265,СВЦЭМ!$B$39:$B$782,T$261)+'СЕТ СН'!$F$15</f>
        <v>0</v>
      </c>
      <c r="U265" s="36">
        <f ca="1">SUMIFS(СВЦЭМ!$G$40:$G$783,СВЦЭМ!$A$40:$A$783,$A265,СВЦЭМ!$B$39:$B$782,U$261)+'СЕТ СН'!$F$15</f>
        <v>0</v>
      </c>
      <c r="V265" s="36">
        <f ca="1">SUMIFS(СВЦЭМ!$G$40:$G$783,СВЦЭМ!$A$40:$A$783,$A265,СВЦЭМ!$B$39:$B$782,V$261)+'СЕТ СН'!$F$15</f>
        <v>0</v>
      </c>
      <c r="W265" s="36">
        <f ca="1">SUMIFS(СВЦЭМ!$G$40:$G$783,СВЦЭМ!$A$40:$A$783,$A265,СВЦЭМ!$B$39:$B$782,W$261)+'СЕТ СН'!$F$15</f>
        <v>0</v>
      </c>
      <c r="X265" s="36">
        <f ca="1">SUMIFS(СВЦЭМ!$G$40:$G$783,СВЦЭМ!$A$40:$A$783,$A265,СВЦЭМ!$B$39:$B$782,X$261)+'СЕТ СН'!$F$15</f>
        <v>0</v>
      </c>
      <c r="Y265" s="36">
        <f ca="1">SUMIFS(СВЦЭМ!$G$40:$G$783,СВЦЭМ!$A$40:$A$783,$A265,СВЦЭМ!$B$39:$B$782,Y$261)+'СЕТ СН'!$F$15</f>
        <v>0</v>
      </c>
    </row>
    <row r="266" spans="1:27" ht="15.75" hidden="1" x14ac:dyDescent="0.2">
      <c r="A266" s="35">
        <f t="shared" si="7"/>
        <v>45143</v>
      </c>
      <c r="B266" s="36">
        <f ca="1">SUMIFS(СВЦЭМ!$G$40:$G$783,СВЦЭМ!$A$40:$A$783,$A266,СВЦЭМ!$B$39:$B$782,B$261)+'СЕТ СН'!$F$15</f>
        <v>0</v>
      </c>
      <c r="C266" s="36">
        <f ca="1">SUMIFS(СВЦЭМ!$G$40:$G$783,СВЦЭМ!$A$40:$A$783,$A266,СВЦЭМ!$B$39:$B$782,C$261)+'СЕТ СН'!$F$15</f>
        <v>0</v>
      </c>
      <c r="D266" s="36">
        <f ca="1">SUMIFS(СВЦЭМ!$G$40:$G$783,СВЦЭМ!$A$40:$A$783,$A266,СВЦЭМ!$B$39:$B$782,D$261)+'СЕТ СН'!$F$15</f>
        <v>0</v>
      </c>
      <c r="E266" s="36">
        <f ca="1">SUMIFS(СВЦЭМ!$G$40:$G$783,СВЦЭМ!$A$40:$A$783,$A266,СВЦЭМ!$B$39:$B$782,E$261)+'СЕТ СН'!$F$15</f>
        <v>0</v>
      </c>
      <c r="F266" s="36">
        <f ca="1">SUMIFS(СВЦЭМ!$G$40:$G$783,СВЦЭМ!$A$40:$A$783,$A266,СВЦЭМ!$B$39:$B$782,F$261)+'СЕТ СН'!$F$15</f>
        <v>0</v>
      </c>
      <c r="G266" s="36">
        <f ca="1">SUMIFS(СВЦЭМ!$G$40:$G$783,СВЦЭМ!$A$40:$A$783,$A266,СВЦЭМ!$B$39:$B$782,G$261)+'СЕТ СН'!$F$15</f>
        <v>0</v>
      </c>
      <c r="H266" s="36">
        <f ca="1">SUMIFS(СВЦЭМ!$G$40:$G$783,СВЦЭМ!$A$40:$A$783,$A266,СВЦЭМ!$B$39:$B$782,H$261)+'СЕТ СН'!$F$15</f>
        <v>0</v>
      </c>
      <c r="I266" s="36">
        <f ca="1">SUMIFS(СВЦЭМ!$G$40:$G$783,СВЦЭМ!$A$40:$A$783,$A266,СВЦЭМ!$B$39:$B$782,I$261)+'СЕТ СН'!$F$15</f>
        <v>0</v>
      </c>
      <c r="J266" s="36">
        <f ca="1">SUMIFS(СВЦЭМ!$G$40:$G$783,СВЦЭМ!$A$40:$A$783,$A266,СВЦЭМ!$B$39:$B$782,J$261)+'СЕТ СН'!$F$15</f>
        <v>0</v>
      </c>
      <c r="K266" s="36">
        <f ca="1">SUMIFS(СВЦЭМ!$G$40:$G$783,СВЦЭМ!$A$40:$A$783,$A266,СВЦЭМ!$B$39:$B$782,K$261)+'СЕТ СН'!$F$15</f>
        <v>0</v>
      </c>
      <c r="L266" s="36">
        <f ca="1">SUMIFS(СВЦЭМ!$G$40:$G$783,СВЦЭМ!$A$40:$A$783,$A266,СВЦЭМ!$B$39:$B$782,L$261)+'СЕТ СН'!$F$15</f>
        <v>0</v>
      </c>
      <c r="M266" s="36">
        <f ca="1">SUMIFS(СВЦЭМ!$G$40:$G$783,СВЦЭМ!$A$40:$A$783,$A266,СВЦЭМ!$B$39:$B$782,M$261)+'СЕТ СН'!$F$15</f>
        <v>0</v>
      </c>
      <c r="N266" s="36">
        <f ca="1">SUMIFS(СВЦЭМ!$G$40:$G$783,СВЦЭМ!$A$40:$A$783,$A266,СВЦЭМ!$B$39:$B$782,N$261)+'СЕТ СН'!$F$15</f>
        <v>0</v>
      </c>
      <c r="O266" s="36">
        <f ca="1">SUMIFS(СВЦЭМ!$G$40:$G$783,СВЦЭМ!$A$40:$A$783,$A266,СВЦЭМ!$B$39:$B$782,O$261)+'СЕТ СН'!$F$15</f>
        <v>0</v>
      </c>
      <c r="P266" s="36">
        <f ca="1">SUMIFS(СВЦЭМ!$G$40:$G$783,СВЦЭМ!$A$40:$A$783,$A266,СВЦЭМ!$B$39:$B$782,P$261)+'СЕТ СН'!$F$15</f>
        <v>0</v>
      </c>
      <c r="Q266" s="36">
        <f ca="1">SUMIFS(СВЦЭМ!$G$40:$G$783,СВЦЭМ!$A$40:$A$783,$A266,СВЦЭМ!$B$39:$B$782,Q$261)+'СЕТ СН'!$F$15</f>
        <v>0</v>
      </c>
      <c r="R266" s="36">
        <f ca="1">SUMIFS(СВЦЭМ!$G$40:$G$783,СВЦЭМ!$A$40:$A$783,$A266,СВЦЭМ!$B$39:$B$782,R$261)+'СЕТ СН'!$F$15</f>
        <v>0</v>
      </c>
      <c r="S266" s="36">
        <f ca="1">SUMIFS(СВЦЭМ!$G$40:$G$783,СВЦЭМ!$A$40:$A$783,$A266,СВЦЭМ!$B$39:$B$782,S$261)+'СЕТ СН'!$F$15</f>
        <v>0</v>
      </c>
      <c r="T266" s="36">
        <f ca="1">SUMIFS(СВЦЭМ!$G$40:$G$783,СВЦЭМ!$A$40:$A$783,$A266,СВЦЭМ!$B$39:$B$782,T$261)+'СЕТ СН'!$F$15</f>
        <v>0</v>
      </c>
      <c r="U266" s="36">
        <f ca="1">SUMIFS(СВЦЭМ!$G$40:$G$783,СВЦЭМ!$A$40:$A$783,$A266,СВЦЭМ!$B$39:$B$782,U$261)+'СЕТ СН'!$F$15</f>
        <v>0</v>
      </c>
      <c r="V266" s="36">
        <f ca="1">SUMIFS(СВЦЭМ!$G$40:$G$783,СВЦЭМ!$A$40:$A$783,$A266,СВЦЭМ!$B$39:$B$782,V$261)+'СЕТ СН'!$F$15</f>
        <v>0</v>
      </c>
      <c r="W266" s="36">
        <f ca="1">SUMIFS(СВЦЭМ!$G$40:$G$783,СВЦЭМ!$A$40:$A$783,$A266,СВЦЭМ!$B$39:$B$782,W$261)+'СЕТ СН'!$F$15</f>
        <v>0</v>
      </c>
      <c r="X266" s="36">
        <f ca="1">SUMIFS(СВЦЭМ!$G$40:$G$783,СВЦЭМ!$A$40:$A$783,$A266,СВЦЭМ!$B$39:$B$782,X$261)+'СЕТ СН'!$F$15</f>
        <v>0</v>
      </c>
      <c r="Y266" s="36">
        <f ca="1">SUMIFS(СВЦЭМ!$G$40:$G$783,СВЦЭМ!$A$40:$A$783,$A266,СВЦЭМ!$B$39:$B$782,Y$261)+'СЕТ СН'!$F$15</f>
        <v>0</v>
      </c>
    </row>
    <row r="267" spans="1:27" ht="15.75" hidden="1" x14ac:dyDescent="0.2">
      <c r="A267" s="35">
        <f t="shared" si="7"/>
        <v>45144</v>
      </c>
      <c r="B267" s="36">
        <f ca="1">SUMIFS(СВЦЭМ!$G$40:$G$783,СВЦЭМ!$A$40:$A$783,$A267,СВЦЭМ!$B$39:$B$782,B$261)+'СЕТ СН'!$F$15</f>
        <v>0</v>
      </c>
      <c r="C267" s="36">
        <f ca="1">SUMIFS(СВЦЭМ!$G$40:$G$783,СВЦЭМ!$A$40:$A$783,$A267,СВЦЭМ!$B$39:$B$782,C$261)+'СЕТ СН'!$F$15</f>
        <v>0</v>
      </c>
      <c r="D267" s="36">
        <f ca="1">SUMIFS(СВЦЭМ!$G$40:$G$783,СВЦЭМ!$A$40:$A$783,$A267,СВЦЭМ!$B$39:$B$782,D$261)+'СЕТ СН'!$F$15</f>
        <v>0</v>
      </c>
      <c r="E267" s="36">
        <f ca="1">SUMIFS(СВЦЭМ!$G$40:$G$783,СВЦЭМ!$A$40:$A$783,$A267,СВЦЭМ!$B$39:$B$782,E$261)+'СЕТ СН'!$F$15</f>
        <v>0</v>
      </c>
      <c r="F267" s="36">
        <f ca="1">SUMIFS(СВЦЭМ!$G$40:$G$783,СВЦЭМ!$A$40:$A$783,$A267,СВЦЭМ!$B$39:$B$782,F$261)+'СЕТ СН'!$F$15</f>
        <v>0</v>
      </c>
      <c r="G267" s="36">
        <f ca="1">SUMIFS(СВЦЭМ!$G$40:$G$783,СВЦЭМ!$A$40:$A$783,$A267,СВЦЭМ!$B$39:$B$782,G$261)+'СЕТ СН'!$F$15</f>
        <v>0</v>
      </c>
      <c r="H267" s="36">
        <f ca="1">SUMIFS(СВЦЭМ!$G$40:$G$783,СВЦЭМ!$A$40:$A$783,$A267,СВЦЭМ!$B$39:$B$782,H$261)+'СЕТ СН'!$F$15</f>
        <v>0</v>
      </c>
      <c r="I267" s="36">
        <f ca="1">SUMIFS(СВЦЭМ!$G$40:$G$783,СВЦЭМ!$A$40:$A$783,$A267,СВЦЭМ!$B$39:$B$782,I$261)+'СЕТ СН'!$F$15</f>
        <v>0</v>
      </c>
      <c r="J267" s="36">
        <f ca="1">SUMIFS(СВЦЭМ!$G$40:$G$783,СВЦЭМ!$A$40:$A$783,$A267,СВЦЭМ!$B$39:$B$782,J$261)+'СЕТ СН'!$F$15</f>
        <v>0</v>
      </c>
      <c r="K267" s="36">
        <f ca="1">SUMIFS(СВЦЭМ!$G$40:$G$783,СВЦЭМ!$A$40:$A$783,$A267,СВЦЭМ!$B$39:$B$782,K$261)+'СЕТ СН'!$F$15</f>
        <v>0</v>
      </c>
      <c r="L267" s="36">
        <f ca="1">SUMIFS(СВЦЭМ!$G$40:$G$783,СВЦЭМ!$A$40:$A$783,$A267,СВЦЭМ!$B$39:$B$782,L$261)+'СЕТ СН'!$F$15</f>
        <v>0</v>
      </c>
      <c r="M267" s="36">
        <f ca="1">SUMIFS(СВЦЭМ!$G$40:$G$783,СВЦЭМ!$A$40:$A$783,$A267,СВЦЭМ!$B$39:$B$782,M$261)+'СЕТ СН'!$F$15</f>
        <v>0</v>
      </c>
      <c r="N267" s="36">
        <f ca="1">SUMIFS(СВЦЭМ!$G$40:$G$783,СВЦЭМ!$A$40:$A$783,$A267,СВЦЭМ!$B$39:$B$782,N$261)+'СЕТ СН'!$F$15</f>
        <v>0</v>
      </c>
      <c r="O267" s="36">
        <f ca="1">SUMIFS(СВЦЭМ!$G$40:$G$783,СВЦЭМ!$A$40:$A$783,$A267,СВЦЭМ!$B$39:$B$782,O$261)+'СЕТ СН'!$F$15</f>
        <v>0</v>
      </c>
      <c r="P267" s="36">
        <f ca="1">SUMIFS(СВЦЭМ!$G$40:$G$783,СВЦЭМ!$A$40:$A$783,$A267,СВЦЭМ!$B$39:$B$782,P$261)+'СЕТ СН'!$F$15</f>
        <v>0</v>
      </c>
      <c r="Q267" s="36">
        <f ca="1">SUMIFS(СВЦЭМ!$G$40:$G$783,СВЦЭМ!$A$40:$A$783,$A267,СВЦЭМ!$B$39:$B$782,Q$261)+'СЕТ СН'!$F$15</f>
        <v>0</v>
      </c>
      <c r="R267" s="36">
        <f ca="1">SUMIFS(СВЦЭМ!$G$40:$G$783,СВЦЭМ!$A$40:$A$783,$A267,СВЦЭМ!$B$39:$B$782,R$261)+'СЕТ СН'!$F$15</f>
        <v>0</v>
      </c>
      <c r="S267" s="36">
        <f ca="1">SUMIFS(СВЦЭМ!$G$40:$G$783,СВЦЭМ!$A$40:$A$783,$A267,СВЦЭМ!$B$39:$B$782,S$261)+'СЕТ СН'!$F$15</f>
        <v>0</v>
      </c>
      <c r="T267" s="36">
        <f ca="1">SUMIFS(СВЦЭМ!$G$40:$G$783,СВЦЭМ!$A$40:$A$783,$A267,СВЦЭМ!$B$39:$B$782,T$261)+'СЕТ СН'!$F$15</f>
        <v>0</v>
      </c>
      <c r="U267" s="36">
        <f ca="1">SUMIFS(СВЦЭМ!$G$40:$G$783,СВЦЭМ!$A$40:$A$783,$A267,СВЦЭМ!$B$39:$B$782,U$261)+'СЕТ СН'!$F$15</f>
        <v>0</v>
      </c>
      <c r="V267" s="36">
        <f ca="1">SUMIFS(СВЦЭМ!$G$40:$G$783,СВЦЭМ!$A$40:$A$783,$A267,СВЦЭМ!$B$39:$B$782,V$261)+'СЕТ СН'!$F$15</f>
        <v>0</v>
      </c>
      <c r="W267" s="36">
        <f ca="1">SUMIFS(СВЦЭМ!$G$40:$G$783,СВЦЭМ!$A$40:$A$783,$A267,СВЦЭМ!$B$39:$B$782,W$261)+'СЕТ СН'!$F$15</f>
        <v>0</v>
      </c>
      <c r="X267" s="36">
        <f ca="1">SUMIFS(СВЦЭМ!$G$40:$G$783,СВЦЭМ!$A$40:$A$783,$A267,СВЦЭМ!$B$39:$B$782,X$261)+'СЕТ СН'!$F$15</f>
        <v>0</v>
      </c>
      <c r="Y267" s="36">
        <f ca="1">SUMIFS(СВЦЭМ!$G$40:$G$783,СВЦЭМ!$A$40:$A$783,$A267,СВЦЭМ!$B$39:$B$782,Y$261)+'СЕТ СН'!$F$15</f>
        <v>0</v>
      </c>
    </row>
    <row r="268" spans="1:27" ht="15.75" hidden="1" x14ac:dyDescent="0.2">
      <c r="A268" s="35">
        <f t="shared" si="7"/>
        <v>45145</v>
      </c>
      <c r="B268" s="36">
        <f ca="1">SUMIFS(СВЦЭМ!$G$40:$G$783,СВЦЭМ!$A$40:$A$783,$A268,СВЦЭМ!$B$39:$B$782,B$261)+'СЕТ СН'!$F$15</f>
        <v>0</v>
      </c>
      <c r="C268" s="36">
        <f ca="1">SUMIFS(СВЦЭМ!$G$40:$G$783,СВЦЭМ!$A$40:$A$783,$A268,СВЦЭМ!$B$39:$B$782,C$261)+'СЕТ СН'!$F$15</f>
        <v>0</v>
      </c>
      <c r="D268" s="36">
        <f ca="1">SUMIFS(СВЦЭМ!$G$40:$G$783,СВЦЭМ!$A$40:$A$783,$A268,СВЦЭМ!$B$39:$B$782,D$261)+'СЕТ СН'!$F$15</f>
        <v>0</v>
      </c>
      <c r="E268" s="36">
        <f ca="1">SUMIFS(СВЦЭМ!$G$40:$G$783,СВЦЭМ!$A$40:$A$783,$A268,СВЦЭМ!$B$39:$B$782,E$261)+'СЕТ СН'!$F$15</f>
        <v>0</v>
      </c>
      <c r="F268" s="36">
        <f ca="1">SUMIFS(СВЦЭМ!$G$40:$G$783,СВЦЭМ!$A$40:$A$783,$A268,СВЦЭМ!$B$39:$B$782,F$261)+'СЕТ СН'!$F$15</f>
        <v>0</v>
      </c>
      <c r="G268" s="36">
        <f ca="1">SUMIFS(СВЦЭМ!$G$40:$G$783,СВЦЭМ!$A$40:$A$783,$A268,СВЦЭМ!$B$39:$B$782,G$261)+'СЕТ СН'!$F$15</f>
        <v>0</v>
      </c>
      <c r="H268" s="36">
        <f ca="1">SUMIFS(СВЦЭМ!$G$40:$G$783,СВЦЭМ!$A$40:$A$783,$A268,СВЦЭМ!$B$39:$B$782,H$261)+'СЕТ СН'!$F$15</f>
        <v>0</v>
      </c>
      <c r="I268" s="36">
        <f ca="1">SUMIFS(СВЦЭМ!$G$40:$G$783,СВЦЭМ!$A$40:$A$783,$A268,СВЦЭМ!$B$39:$B$782,I$261)+'СЕТ СН'!$F$15</f>
        <v>0</v>
      </c>
      <c r="J268" s="36">
        <f ca="1">SUMIFS(СВЦЭМ!$G$40:$G$783,СВЦЭМ!$A$40:$A$783,$A268,СВЦЭМ!$B$39:$B$782,J$261)+'СЕТ СН'!$F$15</f>
        <v>0</v>
      </c>
      <c r="K268" s="36">
        <f ca="1">SUMIFS(СВЦЭМ!$G$40:$G$783,СВЦЭМ!$A$40:$A$783,$A268,СВЦЭМ!$B$39:$B$782,K$261)+'СЕТ СН'!$F$15</f>
        <v>0</v>
      </c>
      <c r="L268" s="36">
        <f ca="1">SUMIFS(СВЦЭМ!$G$40:$G$783,СВЦЭМ!$A$40:$A$783,$A268,СВЦЭМ!$B$39:$B$782,L$261)+'СЕТ СН'!$F$15</f>
        <v>0</v>
      </c>
      <c r="M268" s="36">
        <f ca="1">SUMIFS(СВЦЭМ!$G$40:$G$783,СВЦЭМ!$A$40:$A$783,$A268,СВЦЭМ!$B$39:$B$782,M$261)+'СЕТ СН'!$F$15</f>
        <v>0</v>
      </c>
      <c r="N268" s="36">
        <f ca="1">SUMIFS(СВЦЭМ!$G$40:$G$783,СВЦЭМ!$A$40:$A$783,$A268,СВЦЭМ!$B$39:$B$782,N$261)+'СЕТ СН'!$F$15</f>
        <v>0</v>
      </c>
      <c r="O268" s="36">
        <f ca="1">SUMIFS(СВЦЭМ!$G$40:$G$783,СВЦЭМ!$A$40:$A$783,$A268,СВЦЭМ!$B$39:$B$782,O$261)+'СЕТ СН'!$F$15</f>
        <v>0</v>
      </c>
      <c r="P268" s="36">
        <f ca="1">SUMIFS(СВЦЭМ!$G$40:$G$783,СВЦЭМ!$A$40:$A$783,$A268,СВЦЭМ!$B$39:$B$782,P$261)+'СЕТ СН'!$F$15</f>
        <v>0</v>
      </c>
      <c r="Q268" s="36">
        <f ca="1">SUMIFS(СВЦЭМ!$G$40:$G$783,СВЦЭМ!$A$40:$A$783,$A268,СВЦЭМ!$B$39:$B$782,Q$261)+'СЕТ СН'!$F$15</f>
        <v>0</v>
      </c>
      <c r="R268" s="36">
        <f ca="1">SUMIFS(СВЦЭМ!$G$40:$G$783,СВЦЭМ!$A$40:$A$783,$A268,СВЦЭМ!$B$39:$B$782,R$261)+'СЕТ СН'!$F$15</f>
        <v>0</v>
      </c>
      <c r="S268" s="36">
        <f ca="1">SUMIFS(СВЦЭМ!$G$40:$G$783,СВЦЭМ!$A$40:$A$783,$A268,СВЦЭМ!$B$39:$B$782,S$261)+'СЕТ СН'!$F$15</f>
        <v>0</v>
      </c>
      <c r="T268" s="36">
        <f ca="1">SUMIFS(СВЦЭМ!$G$40:$G$783,СВЦЭМ!$A$40:$A$783,$A268,СВЦЭМ!$B$39:$B$782,T$261)+'СЕТ СН'!$F$15</f>
        <v>0</v>
      </c>
      <c r="U268" s="36">
        <f ca="1">SUMIFS(СВЦЭМ!$G$40:$G$783,СВЦЭМ!$A$40:$A$783,$A268,СВЦЭМ!$B$39:$B$782,U$261)+'СЕТ СН'!$F$15</f>
        <v>0</v>
      </c>
      <c r="V268" s="36">
        <f ca="1">SUMIFS(СВЦЭМ!$G$40:$G$783,СВЦЭМ!$A$40:$A$783,$A268,СВЦЭМ!$B$39:$B$782,V$261)+'СЕТ СН'!$F$15</f>
        <v>0</v>
      </c>
      <c r="W268" s="36">
        <f ca="1">SUMIFS(СВЦЭМ!$G$40:$G$783,СВЦЭМ!$A$40:$A$783,$A268,СВЦЭМ!$B$39:$B$782,W$261)+'СЕТ СН'!$F$15</f>
        <v>0</v>
      </c>
      <c r="X268" s="36">
        <f ca="1">SUMIFS(СВЦЭМ!$G$40:$G$783,СВЦЭМ!$A$40:$A$783,$A268,СВЦЭМ!$B$39:$B$782,X$261)+'СЕТ СН'!$F$15</f>
        <v>0</v>
      </c>
      <c r="Y268" s="36">
        <f ca="1">SUMIFS(СВЦЭМ!$G$40:$G$783,СВЦЭМ!$A$40:$A$783,$A268,СВЦЭМ!$B$39:$B$782,Y$261)+'СЕТ СН'!$F$15</f>
        <v>0</v>
      </c>
    </row>
    <row r="269" spans="1:27" ht="15.75" hidden="1" x14ac:dyDescent="0.2">
      <c r="A269" s="35">
        <f t="shared" si="7"/>
        <v>45146</v>
      </c>
      <c r="B269" s="36">
        <f ca="1">SUMIFS(СВЦЭМ!$G$40:$G$783,СВЦЭМ!$A$40:$A$783,$A269,СВЦЭМ!$B$39:$B$782,B$261)+'СЕТ СН'!$F$15</f>
        <v>0</v>
      </c>
      <c r="C269" s="36">
        <f ca="1">SUMIFS(СВЦЭМ!$G$40:$G$783,СВЦЭМ!$A$40:$A$783,$A269,СВЦЭМ!$B$39:$B$782,C$261)+'СЕТ СН'!$F$15</f>
        <v>0</v>
      </c>
      <c r="D269" s="36">
        <f ca="1">SUMIFS(СВЦЭМ!$G$40:$G$783,СВЦЭМ!$A$40:$A$783,$A269,СВЦЭМ!$B$39:$B$782,D$261)+'СЕТ СН'!$F$15</f>
        <v>0</v>
      </c>
      <c r="E269" s="36">
        <f ca="1">SUMIFS(СВЦЭМ!$G$40:$G$783,СВЦЭМ!$A$40:$A$783,$A269,СВЦЭМ!$B$39:$B$782,E$261)+'СЕТ СН'!$F$15</f>
        <v>0</v>
      </c>
      <c r="F269" s="36">
        <f ca="1">SUMIFS(СВЦЭМ!$G$40:$G$783,СВЦЭМ!$A$40:$A$783,$A269,СВЦЭМ!$B$39:$B$782,F$261)+'СЕТ СН'!$F$15</f>
        <v>0</v>
      </c>
      <c r="G269" s="36">
        <f ca="1">SUMIFS(СВЦЭМ!$G$40:$G$783,СВЦЭМ!$A$40:$A$783,$A269,СВЦЭМ!$B$39:$B$782,G$261)+'СЕТ СН'!$F$15</f>
        <v>0</v>
      </c>
      <c r="H269" s="36">
        <f ca="1">SUMIFS(СВЦЭМ!$G$40:$G$783,СВЦЭМ!$A$40:$A$783,$A269,СВЦЭМ!$B$39:$B$782,H$261)+'СЕТ СН'!$F$15</f>
        <v>0</v>
      </c>
      <c r="I269" s="36">
        <f ca="1">SUMIFS(СВЦЭМ!$G$40:$G$783,СВЦЭМ!$A$40:$A$783,$A269,СВЦЭМ!$B$39:$B$782,I$261)+'СЕТ СН'!$F$15</f>
        <v>0</v>
      </c>
      <c r="J269" s="36">
        <f ca="1">SUMIFS(СВЦЭМ!$G$40:$G$783,СВЦЭМ!$A$40:$A$783,$A269,СВЦЭМ!$B$39:$B$782,J$261)+'СЕТ СН'!$F$15</f>
        <v>0</v>
      </c>
      <c r="K269" s="36">
        <f ca="1">SUMIFS(СВЦЭМ!$G$40:$G$783,СВЦЭМ!$A$40:$A$783,$A269,СВЦЭМ!$B$39:$B$782,K$261)+'СЕТ СН'!$F$15</f>
        <v>0</v>
      </c>
      <c r="L269" s="36">
        <f ca="1">SUMIFS(СВЦЭМ!$G$40:$G$783,СВЦЭМ!$A$40:$A$783,$A269,СВЦЭМ!$B$39:$B$782,L$261)+'СЕТ СН'!$F$15</f>
        <v>0</v>
      </c>
      <c r="M269" s="36">
        <f ca="1">SUMIFS(СВЦЭМ!$G$40:$G$783,СВЦЭМ!$A$40:$A$783,$A269,СВЦЭМ!$B$39:$B$782,M$261)+'СЕТ СН'!$F$15</f>
        <v>0</v>
      </c>
      <c r="N269" s="36">
        <f ca="1">SUMIFS(СВЦЭМ!$G$40:$G$783,СВЦЭМ!$A$40:$A$783,$A269,СВЦЭМ!$B$39:$B$782,N$261)+'СЕТ СН'!$F$15</f>
        <v>0</v>
      </c>
      <c r="O269" s="36">
        <f ca="1">SUMIFS(СВЦЭМ!$G$40:$G$783,СВЦЭМ!$A$40:$A$783,$A269,СВЦЭМ!$B$39:$B$782,O$261)+'СЕТ СН'!$F$15</f>
        <v>0</v>
      </c>
      <c r="P269" s="36">
        <f ca="1">SUMIFS(СВЦЭМ!$G$40:$G$783,СВЦЭМ!$A$40:$A$783,$A269,СВЦЭМ!$B$39:$B$782,P$261)+'СЕТ СН'!$F$15</f>
        <v>0</v>
      </c>
      <c r="Q269" s="36">
        <f ca="1">SUMIFS(СВЦЭМ!$G$40:$G$783,СВЦЭМ!$A$40:$A$783,$A269,СВЦЭМ!$B$39:$B$782,Q$261)+'СЕТ СН'!$F$15</f>
        <v>0</v>
      </c>
      <c r="R269" s="36">
        <f ca="1">SUMIFS(СВЦЭМ!$G$40:$G$783,СВЦЭМ!$A$40:$A$783,$A269,СВЦЭМ!$B$39:$B$782,R$261)+'СЕТ СН'!$F$15</f>
        <v>0</v>
      </c>
      <c r="S269" s="36">
        <f ca="1">SUMIFS(СВЦЭМ!$G$40:$G$783,СВЦЭМ!$A$40:$A$783,$A269,СВЦЭМ!$B$39:$B$782,S$261)+'СЕТ СН'!$F$15</f>
        <v>0</v>
      </c>
      <c r="T269" s="36">
        <f ca="1">SUMIFS(СВЦЭМ!$G$40:$G$783,СВЦЭМ!$A$40:$A$783,$A269,СВЦЭМ!$B$39:$B$782,T$261)+'СЕТ СН'!$F$15</f>
        <v>0</v>
      </c>
      <c r="U269" s="36">
        <f ca="1">SUMIFS(СВЦЭМ!$G$40:$G$783,СВЦЭМ!$A$40:$A$783,$A269,СВЦЭМ!$B$39:$B$782,U$261)+'СЕТ СН'!$F$15</f>
        <v>0</v>
      </c>
      <c r="V269" s="36">
        <f ca="1">SUMIFS(СВЦЭМ!$G$40:$G$783,СВЦЭМ!$A$40:$A$783,$A269,СВЦЭМ!$B$39:$B$782,V$261)+'СЕТ СН'!$F$15</f>
        <v>0</v>
      </c>
      <c r="W269" s="36">
        <f ca="1">SUMIFS(СВЦЭМ!$G$40:$G$783,СВЦЭМ!$A$40:$A$783,$A269,СВЦЭМ!$B$39:$B$782,W$261)+'СЕТ СН'!$F$15</f>
        <v>0</v>
      </c>
      <c r="X269" s="36">
        <f ca="1">SUMIFS(СВЦЭМ!$G$40:$G$783,СВЦЭМ!$A$40:$A$783,$A269,СВЦЭМ!$B$39:$B$782,X$261)+'СЕТ СН'!$F$15</f>
        <v>0</v>
      </c>
      <c r="Y269" s="36">
        <f ca="1">SUMIFS(СВЦЭМ!$G$40:$G$783,СВЦЭМ!$A$40:$A$783,$A269,СВЦЭМ!$B$39:$B$782,Y$261)+'СЕТ СН'!$F$15</f>
        <v>0</v>
      </c>
    </row>
    <row r="270" spans="1:27" ht="15.75" hidden="1" x14ac:dyDescent="0.2">
      <c r="A270" s="35">
        <f t="shared" si="7"/>
        <v>45147</v>
      </c>
      <c r="B270" s="36">
        <f ca="1">SUMIFS(СВЦЭМ!$G$40:$G$783,СВЦЭМ!$A$40:$A$783,$A270,СВЦЭМ!$B$39:$B$782,B$261)+'СЕТ СН'!$F$15</f>
        <v>0</v>
      </c>
      <c r="C270" s="36">
        <f ca="1">SUMIFS(СВЦЭМ!$G$40:$G$783,СВЦЭМ!$A$40:$A$783,$A270,СВЦЭМ!$B$39:$B$782,C$261)+'СЕТ СН'!$F$15</f>
        <v>0</v>
      </c>
      <c r="D270" s="36">
        <f ca="1">SUMIFS(СВЦЭМ!$G$40:$G$783,СВЦЭМ!$A$40:$A$783,$A270,СВЦЭМ!$B$39:$B$782,D$261)+'СЕТ СН'!$F$15</f>
        <v>0</v>
      </c>
      <c r="E270" s="36">
        <f ca="1">SUMIFS(СВЦЭМ!$G$40:$G$783,СВЦЭМ!$A$40:$A$783,$A270,СВЦЭМ!$B$39:$B$782,E$261)+'СЕТ СН'!$F$15</f>
        <v>0</v>
      </c>
      <c r="F270" s="36">
        <f ca="1">SUMIFS(СВЦЭМ!$G$40:$G$783,СВЦЭМ!$A$40:$A$783,$A270,СВЦЭМ!$B$39:$B$782,F$261)+'СЕТ СН'!$F$15</f>
        <v>0</v>
      </c>
      <c r="G270" s="36">
        <f ca="1">SUMIFS(СВЦЭМ!$G$40:$G$783,СВЦЭМ!$A$40:$A$783,$A270,СВЦЭМ!$B$39:$B$782,G$261)+'СЕТ СН'!$F$15</f>
        <v>0</v>
      </c>
      <c r="H270" s="36">
        <f ca="1">SUMIFS(СВЦЭМ!$G$40:$G$783,СВЦЭМ!$A$40:$A$783,$A270,СВЦЭМ!$B$39:$B$782,H$261)+'СЕТ СН'!$F$15</f>
        <v>0</v>
      </c>
      <c r="I270" s="36">
        <f ca="1">SUMIFS(СВЦЭМ!$G$40:$G$783,СВЦЭМ!$A$40:$A$783,$A270,СВЦЭМ!$B$39:$B$782,I$261)+'СЕТ СН'!$F$15</f>
        <v>0</v>
      </c>
      <c r="J270" s="36">
        <f ca="1">SUMIFS(СВЦЭМ!$G$40:$G$783,СВЦЭМ!$A$40:$A$783,$A270,СВЦЭМ!$B$39:$B$782,J$261)+'СЕТ СН'!$F$15</f>
        <v>0</v>
      </c>
      <c r="K270" s="36">
        <f ca="1">SUMIFS(СВЦЭМ!$G$40:$G$783,СВЦЭМ!$A$40:$A$783,$A270,СВЦЭМ!$B$39:$B$782,K$261)+'СЕТ СН'!$F$15</f>
        <v>0</v>
      </c>
      <c r="L270" s="36">
        <f ca="1">SUMIFS(СВЦЭМ!$G$40:$G$783,СВЦЭМ!$A$40:$A$783,$A270,СВЦЭМ!$B$39:$B$782,L$261)+'СЕТ СН'!$F$15</f>
        <v>0</v>
      </c>
      <c r="M270" s="36">
        <f ca="1">SUMIFS(СВЦЭМ!$G$40:$G$783,СВЦЭМ!$A$40:$A$783,$A270,СВЦЭМ!$B$39:$B$782,M$261)+'СЕТ СН'!$F$15</f>
        <v>0</v>
      </c>
      <c r="N270" s="36">
        <f ca="1">SUMIFS(СВЦЭМ!$G$40:$G$783,СВЦЭМ!$A$40:$A$783,$A270,СВЦЭМ!$B$39:$B$782,N$261)+'СЕТ СН'!$F$15</f>
        <v>0</v>
      </c>
      <c r="O270" s="36">
        <f ca="1">SUMIFS(СВЦЭМ!$G$40:$G$783,СВЦЭМ!$A$40:$A$783,$A270,СВЦЭМ!$B$39:$B$782,O$261)+'СЕТ СН'!$F$15</f>
        <v>0</v>
      </c>
      <c r="P270" s="36">
        <f ca="1">SUMIFS(СВЦЭМ!$G$40:$G$783,СВЦЭМ!$A$40:$A$783,$A270,СВЦЭМ!$B$39:$B$782,P$261)+'СЕТ СН'!$F$15</f>
        <v>0</v>
      </c>
      <c r="Q270" s="36">
        <f ca="1">SUMIFS(СВЦЭМ!$G$40:$G$783,СВЦЭМ!$A$40:$A$783,$A270,СВЦЭМ!$B$39:$B$782,Q$261)+'СЕТ СН'!$F$15</f>
        <v>0</v>
      </c>
      <c r="R270" s="36">
        <f ca="1">SUMIFS(СВЦЭМ!$G$40:$G$783,СВЦЭМ!$A$40:$A$783,$A270,СВЦЭМ!$B$39:$B$782,R$261)+'СЕТ СН'!$F$15</f>
        <v>0</v>
      </c>
      <c r="S270" s="36">
        <f ca="1">SUMIFS(СВЦЭМ!$G$40:$G$783,СВЦЭМ!$A$40:$A$783,$A270,СВЦЭМ!$B$39:$B$782,S$261)+'СЕТ СН'!$F$15</f>
        <v>0</v>
      </c>
      <c r="T270" s="36">
        <f ca="1">SUMIFS(СВЦЭМ!$G$40:$G$783,СВЦЭМ!$A$40:$A$783,$A270,СВЦЭМ!$B$39:$B$782,T$261)+'СЕТ СН'!$F$15</f>
        <v>0</v>
      </c>
      <c r="U270" s="36">
        <f ca="1">SUMIFS(СВЦЭМ!$G$40:$G$783,СВЦЭМ!$A$40:$A$783,$A270,СВЦЭМ!$B$39:$B$782,U$261)+'СЕТ СН'!$F$15</f>
        <v>0</v>
      </c>
      <c r="V270" s="36">
        <f ca="1">SUMIFS(СВЦЭМ!$G$40:$G$783,СВЦЭМ!$A$40:$A$783,$A270,СВЦЭМ!$B$39:$B$782,V$261)+'СЕТ СН'!$F$15</f>
        <v>0</v>
      </c>
      <c r="W270" s="36">
        <f ca="1">SUMIFS(СВЦЭМ!$G$40:$G$783,СВЦЭМ!$A$40:$A$783,$A270,СВЦЭМ!$B$39:$B$782,W$261)+'СЕТ СН'!$F$15</f>
        <v>0</v>
      </c>
      <c r="X270" s="36">
        <f ca="1">SUMIFS(СВЦЭМ!$G$40:$G$783,СВЦЭМ!$A$40:$A$783,$A270,СВЦЭМ!$B$39:$B$782,X$261)+'СЕТ СН'!$F$15</f>
        <v>0</v>
      </c>
      <c r="Y270" s="36">
        <f ca="1">SUMIFS(СВЦЭМ!$G$40:$G$783,СВЦЭМ!$A$40:$A$783,$A270,СВЦЭМ!$B$39:$B$782,Y$261)+'СЕТ СН'!$F$15</f>
        <v>0</v>
      </c>
    </row>
    <row r="271" spans="1:27" ht="15.75" hidden="1" x14ac:dyDescent="0.2">
      <c r="A271" s="35">
        <f t="shared" si="7"/>
        <v>45148</v>
      </c>
      <c r="B271" s="36">
        <f ca="1">SUMIFS(СВЦЭМ!$G$40:$G$783,СВЦЭМ!$A$40:$A$783,$A271,СВЦЭМ!$B$39:$B$782,B$261)+'СЕТ СН'!$F$15</f>
        <v>0</v>
      </c>
      <c r="C271" s="36">
        <f ca="1">SUMIFS(СВЦЭМ!$G$40:$G$783,СВЦЭМ!$A$40:$A$783,$A271,СВЦЭМ!$B$39:$B$782,C$261)+'СЕТ СН'!$F$15</f>
        <v>0</v>
      </c>
      <c r="D271" s="36">
        <f ca="1">SUMIFS(СВЦЭМ!$G$40:$G$783,СВЦЭМ!$A$40:$A$783,$A271,СВЦЭМ!$B$39:$B$782,D$261)+'СЕТ СН'!$F$15</f>
        <v>0</v>
      </c>
      <c r="E271" s="36">
        <f ca="1">SUMIFS(СВЦЭМ!$G$40:$G$783,СВЦЭМ!$A$40:$A$783,$A271,СВЦЭМ!$B$39:$B$782,E$261)+'СЕТ СН'!$F$15</f>
        <v>0</v>
      </c>
      <c r="F271" s="36">
        <f ca="1">SUMIFS(СВЦЭМ!$G$40:$G$783,СВЦЭМ!$A$40:$A$783,$A271,СВЦЭМ!$B$39:$B$782,F$261)+'СЕТ СН'!$F$15</f>
        <v>0</v>
      </c>
      <c r="G271" s="36">
        <f ca="1">SUMIFS(СВЦЭМ!$G$40:$G$783,СВЦЭМ!$A$40:$A$783,$A271,СВЦЭМ!$B$39:$B$782,G$261)+'СЕТ СН'!$F$15</f>
        <v>0</v>
      </c>
      <c r="H271" s="36">
        <f ca="1">SUMIFS(СВЦЭМ!$G$40:$G$783,СВЦЭМ!$A$40:$A$783,$A271,СВЦЭМ!$B$39:$B$782,H$261)+'СЕТ СН'!$F$15</f>
        <v>0</v>
      </c>
      <c r="I271" s="36">
        <f ca="1">SUMIFS(СВЦЭМ!$G$40:$G$783,СВЦЭМ!$A$40:$A$783,$A271,СВЦЭМ!$B$39:$B$782,I$261)+'СЕТ СН'!$F$15</f>
        <v>0</v>
      </c>
      <c r="J271" s="36">
        <f ca="1">SUMIFS(СВЦЭМ!$G$40:$G$783,СВЦЭМ!$A$40:$A$783,$A271,СВЦЭМ!$B$39:$B$782,J$261)+'СЕТ СН'!$F$15</f>
        <v>0</v>
      </c>
      <c r="K271" s="36">
        <f ca="1">SUMIFS(СВЦЭМ!$G$40:$G$783,СВЦЭМ!$A$40:$A$783,$A271,СВЦЭМ!$B$39:$B$782,K$261)+'СЕТ СН'!$F$15</f>
        <v>0</v>
      </c>
      <c r="L271" s="36">
        <f ca="1">SUMIFS(СВЦЭМ!$G$40:$G$783,СВЦЭМ!$A$40:$A$783,$A271,СВЦЭМ!$B$39:$B$782,L$261)+'СЕТ СН'!$F$15</f>
        <v>0</v>
      </c>
      <c r="M271" s="36">
        <f ca="1">SUMIFS(СВЦЭМ!$G$40:$G$783,СВЦЭМ!$A$40:$A$783,$A271,СВЦЭМ!$B$39:$B$782,M$261)+'СЕТ СН'!$F$15</f>
        <v>0</v>
      </c>
      <c r="N271" s="36">
        <f ca="1">SUMIFS(СВЦЭМ!$G$40:$G$783,СВЦЭМ!$A$40:$A$783,$A271,СВЦЭМ!$B$39:$B$782,N$261)+'СЕТ СН'!$F$15</f>
        <v>0</v>
      </c>
      <c r="O271" s="36">
        <f ca="1">SUMIFS(СВЦЭМ!$G$40:$G$783,СВЦЭМ!$A$40:$A$783,$A271,СВЦЭМ!$B$39:$B$782,O$261)+'СЕТ СН'!$F$15</f>
        <v>0</v>
      </c>
      <c r="P271" s="36">
        <f ca="1">SUMIFS(СВЦЭМ!$G$40:$G$783,СВЦЭМ!$A$40:$A$783,$A271,СВЦЭМ!$B$39:$B$782,P$261)+'СЕТ СН'!$F$15</f>
        <v>0</v>
      </c>
      <c r="Q271" s="36">
        <f ca="1">SUMIFS(СВЦЭМ!$G$40:$G$783,СВЦЭМ!$A$40:$A$783,$A271,СВЦЭМ!$B$39:$B$782,Q$261)+'СЕТ СН'!$F$15</f>
        <v>0</v>
      </c>
      <c r="R271" s="36">
        <f ca="1">SUMIFS(СВЦЭМ!$G$40:$G$783,СВЦЭМ!$A$40:$A$783,$A271,СВЦЭМ!$B$39:$B$782,R$261)+'СЕТ СН'!$F$15</f>
        <v>0</v>
      </c>
      <c r="S271" s="36">
        <f ca="1">SUMIFS(СВЦЭМ!$G$40:$G$783,СВЦЭМ!$A$40:$A$783,$A271,СВЦЭМ!$B$39:$B$782,S$261)+'СЕТ СН'!$F$15</f>
        <v>0</v>
      </c>
      <c r="T271" s="36">
        <f ca="1">SUMIFS(СВЦЭМ!$G$40:$G$783,СВЦЭМ!$A$40:$A$783,$A271,СВЦЭМ!$B$39:$B$782,T$261)+'СЕТ СН'!$F$15</f>
        <v>0</v>
      </c>
      <c r="U271" s="36">
        <f ca="1">SUMIFS(СВЦЭМ!$G$40:$G$783,СВЦЭМ!$A$40:$A$783,$A271,СВЦЭМ!$B$39:$B$782,U$261)+'СЕТ СН'!$F$15</f>
        <v>0</v>
      </c>
      <c r="V271" s="36">
        <f ca="1">SUMIFS(СВЦЭМ!$G$40:$G$783,СВЦЭМ!$A$40:$A$783,$A271,СВЦЭМ!$B$39:$B$782,V$261)+'СЕТ СН'!$F$15</f>
        <v>0</v>
      </c>
      <c r="W271" s="36">
        <f ca="1">SUMIFS(СВЦЭМ!$G$40:$G$783,СВЦЭМ!$A$40:$A$783,$A271,СВЦЭМ!$B$39:$B$782,W$261)+'СЕТ СН'!$F$15</f>
        <v>0</v>
      </c>
      <c r="X271" s="36">
        <f ca="1">SUMIFS(СВЦЭМ!$G$40:$G$783,СВЦЭМ!$A$40:$A$783,$A271,СВЦЭМ!$B$39:$B$782,X$261)+'СЕТ СН'!$F$15</f>
        <v>0</v>
      </c>
      <c r="Y271" s="36">
        <f ca="1">SUMIFS(СВЦЭМ!$G$40:$G$783,СВЦЭМ!$A$40:$A$783,$A271,СВЦЭМ!$B$39:$B$782,Y$261)+'СЕТ СН'!$F$15</f>
        <v>0</v>
      </c>
    </row>
    <row r="272" spans="1:27" ht="15.75" hidden="1" x14ac:dyDescent="0.2">
      <c r="A272" s="35">
        <f t="shared" si="7"/>
        <v>45149</v>
      </c>
      <c r="B272" s="36">
        <f ca="1">SUMIFS(СВЦЭМ!$G$40:$G$783,СВЦЭМ!$A$40:$A$783,$A272,СВЦЭМ!$B$39:$B$782,B$261)+'СЕТ СН'!$F$15</f>
        <v>0</v>
      </c>
      <c r="C272" s="36">
        <f ca="1">SUMIFS(СВЦЭМ!$G$40:$G$783,СВЦЭМ!$A$40:$A$783,$A272,СВЦЭМ!$B$39:$B$782,C$261)+'СЕТ СН'!$F$15</f>
        <v>0</v>
      </c>
      <c r="D272" s="36">
        <f ca="1">SUMIFS(СВЦЭМ!$G$40:$G$783,СВЦЭМ!$A$40:$A$783,$A272,СВЦЭМ!$B$39:$B$782,D$261)+'СЕТ СН'!$F$15</f>
        <v>0</v>
      </c>
      <c r="E272" s="36">
        <f ca="1">SUMIFS(СВЦЭМ!$G$40:$G$783,СВЦЭМ!$A$40:$A$783,$A272,СВЦЭМ!$B$39:$B$782,E$261)+'СЕТ СН'!$F$15</f>
        <v>0</v>
      </c>
      <c r="F272" s="36">
        <f ca="1">SUMIFS(СВЦЭМ!$G$40:$G$783,СВЦЭМ!$A$40:$A$783,$A272,СВЦЭМ!$B$39:$B$782,F$261)+'СЕТ СН'!$F$15</f>
        <v>0</v>
      </c>
      <c r="G272" s="36">
        <f ca="1">SUMIFS(СВЦЭМ!$G$40:$G$783,СВЦЭМ!$A$40:$A$783,$A272,СВЦЭМ!$B$39:$B$782,G$261)+'СЕТ СН'!$F$15</f>
        <v>0</v>
      </c>
      <c r="H272" s="36">
        <f ca="1">SUMIFS(СВЦЭМ!$G$40:$G$783,СВЦЭМ!$A$40:$A$783,$A272,СВЦЭМ!$B$39:$B$782,H$261)+'СЕТ СН'!$F$15</f>
        <v>0</v>
      </c>
      <c r="I272" s="36">
        <f ca="1">SUMIFS(СВЦЭМ!$G$40:$G$783,СВЦЭМ!$A$40:$A$783,$A272,СВЦЭМ!$B$39:$B$782,I$261)+'СЕТ СН'!$F$15</f>
        <v>0</v>
      </c>
      <c r="J272" s="36">
        <f ca="1">SUMIFS(СВЦЭМ!$G$40:$G$783,СВЦЭМ!$A$40:$A$783,$A272,СВЦЭМ!$B$39:$B$782,J$261)+'СЕТ СН'!$F$15</f>
        <v>0</v>
      </c>
      <c r="K272" s="36">
        <f ca="1">SUMIFS(СВЦЭМ!$G$40:$G$783,СВЦЭМ!$A$40:$A$783,$A272,СВЦЭМ!$B$39:$B$782,K$261)+'СЕТ СН'!$F$15</f>
        <v>0</v>
      </c>
      <c r="L272" s="36">
        <f ca="1">SUMIFS(СВЦЭМ!$G$40:$G$783,СВЦЭМ!$A$40:$A$783,$A272,СВЦЭМ!$B$39:$B$782,L$261)+'СЕТ СН'!$F$15</f>
        <v>0</v>
      </c>
      <c r="M272" s="36">
        <f ca="1">SUMIFS(СВЦЭМ!$G$40:$G$783,СВЦЭМ!$A$40:$A$783,$A272,СВЦЭМ!$B$39:$B$782,M$261)+'СЕТ СН'!$F$15</f>
        <v>0</v>
      </c>
      <c r="N272" s="36">
        <f ca="1">SUMIFS(СВЦЭМ!$G$40:$G$783,СВЦЭМ!$A$40:$A$783,$A272,СВЦЭМ!$B$39:$B$782,N$261)+'СЕТ СН'!$F$15</f>
        <v>0</v>
      </c>
      <c r="O272" s="36">
        <f ca="1">SUMIFS(СВЦЭМ!$G$40:$G$783,СВЦЭМ!$A$40:$A$783,$A272,СВЦЭМ!$B$39:$B$782,O$261)+'СЕТ СН'!$F$15</f>
        <v>0</v>
      </c>
      <c r="P272" s="36">
        <f ca="1">SUMIFS(СВЦЭМ!$G$40:$G$783,СВЦЭМ!$A$40:$A$783,$A272,СВЦЭМ!$B$39:$B$782,P$261)+'СЕТ СН'!$F$15</f>
        <v>0</v>
      </c>
      <c r="Q272" s="36">
        <f ca="1">SUMIFS(СВЦЭМ!$G$40:$G$783,СВЦЭМ!$A$40:$A$783,$A272,СВЦЭМ!$B$39:$B$782,Q$261)+'СЕТ СН'!$F$15</f>
        <v>0</v>
      </c>
      <c r="R272" s="36">
        <f ca="1">SUMIFS(СВЦЭМ!$G$40:$G$783,СВЦЭМ!$A$40:$A$783,$A272,СВЦЭМ!$B$39:$B$782,R$261)+'СЕТ СН'!$F$15</f>
        <v>0</v>
      </c>
      <c r="S272" s="36">
        <f ca="1">SUMIFS(СВЦЭМ!$G$40:$G$783,СВЦЭМ!$A$40:$A$783,$A272,СВЦЭМ!$B$39:$B$782,S$261)+'СЕТ СН'!$F$15</f>
        <v>0</v>
      </c>
      <c r="T272" s="36">
        <f ca="1">SUMIFS(СВЦЭМ!$G$40:$G$783,СВЦЭМ!$A$40:$A$783,$A272,СВЦЭМ!$B$39:$B$782,T$261)+'СЕТ СН'!$F$15</f>
        <v>0</v>
      </c>
      <c r="U272" s="36">
        <f ca="1">SUMIFS(СВЦЭМ!$G$40:$G$783,СВЦЭМ!$A$40:$A$783,$A272,СВЦЭМ!$B$39:$B$782,U$261)+'СЕТ СН'!$F$15</f>
        <v>0</v>
      </c>
      <c r="V272" s="36">
        <f ca="1">SUMIFS(СВЦЭМ!$G$40:$G$783,СВЦЭМ!$A$40:$A$783,$A272,СВЦЭМ!$B$39:$B$782,V$261)+'СЕТ СН'!$F$15</f>
        <v>0</v>
      </c>
      <c r="W272" s="36">
        <f ca="1">SUMIFS(СВЦЭМ!$G$40:$G$783,СВЦЭМ!$A$40:$A$783,$A272,СВЦЭМ!$B$39:$B$782,W$261)+'СЕТ СН'!$F$15</f>
        <v>0</v>
      </c>
      <c r="X272" s="36">
        <f ca="1">SUMIFS(СВЦЭМ!$G$40:$G$783,СВЦЭМ!$A$40:$A$783,$A272,СВЦЭМ!$B$39:$B$782,X$261)+'СЕТ СН'!$F$15</f>
        <v>0</v>
      </c>
      <c r="Y272" s="36">
        <f ca="1">SUMIFS(СВЦЭМ!$G$40:$G$783,СВЦЭМ!$A$40:$A$783,$A272,СВЦЭМ!$B$39:$B$782,Y$261)+'СЕТ СН'!$F$15</f>
        <v>0</v>
      </c>
    </row>
    <row r="273" spans="1:25" ht="15.75" hidden="1" x14ac:dyDescent="0.2">
      <c r="A273" s="35">
        <f t="shared" si="7"/>
        <v>45150</v>
      </c>
      <c r="B273" s="36">
        <f ca="1">SUMIFS(СВЦЭМ!$G$40:$G$783,СВЦЭМ!$A$40:$A$783,$A273,СВЦЭМ!$B$39:$B$782,B$261)+'СЕТ СН'!$F$15</f>
        <v>0</v>
      </c>
      <c r="C273" s="36">
        <f ca="1">SUMIFS(СВЦЭМ!$G$40:$G$783,СВЦЭМ!$A$40:$A$783,$A273,СВЦЭМ!$B$39:$B$782,C$261)+'СЕТ СН'!$F$15</f>
        <v>0</v>
      </c>
      <c r="D273" s="36">
        <f ca="1">SUMIFS(СВЦЭМ!$G$40:$G$783,СВЦЭМ!$A$40:$A$783,$A273,СВЦЭМ!$B$39:$B$782,D$261)+'СЕТ СН'!$F$15</f>
        <v>0</v>
      </c>
      <c r="E273" s="36">
        <f ca="1">SUMIFS(СВЦЭМ!$G$40:$G$783,СВЦЭМ!$A$40:$A$783,$A273,СВЦЭМ!$B$39:$B$782,E$261)+'СЕТ СН'!$F$15</f>
        <v>0</v>
      </c>
      <c r="F273" s="36">
        <f ca="1">SUMIFS(СВЦЭМ!$G$40:$G$783,СВЦЭМ!$A$40:$A$783,$A273,СВЦЭМ!$B$39:$B$782,F$261)+'СЕТ СН'!$F$15</f>
        <v>0</v>
      </c>
      <c r="G273" s="36">
        <f ca="1">SUMIFS(СВЦЭМ!$G$40:$G$783,СВЦЭМ!$A$40:$A$783,$A273,СВЦЭМ!$B$39:$B$782,G$261)+'СЕТ СН'!$F$15</f>
        <v>0</v>
      </c>
      <c r="H273" s="36">
        <f ca="1">SUMIFS(СВЦЭМ!$G$40:$G$783,СВЦЭМ!$A$40:$A$783,$A273,СВЦЭМ!$B$39:$B$782,H$261)+'СЕТ СН'!$F$15</f>
        <v>0</v>
      </c>
      <c r="I273" s="36">
        <f ca="1">SUMIFS(СВЦЭМ!$G$40:$G$783,СВЦЭМ!$A$40:$A$783,$A273,СВЦЭМ!$B$39:$B$782,I$261)+'СЕТ СН'!$F$15</f>
        <v>0</v>
      </c>
      <c r="J273" s="36">
        <f ca="1">SUMIFS(СВЦЭМ!$G$40:$G$783,СВЦЭМ!$A$40:$A$783,$A273,СВЦЭМ!$B$39:$B$782,J$261)+'СЕТ СН'!$F$15</f>
        <v>0</v>
      </c>
      <c r="K273" s="36">
        <f ca="1">SUMIFS(СВЦЭМ!$G$40:$G$783,СВЦЭМ!$A$40:$A$783,$A273,СВЦЭМ!$B$39:$B$782,K$261)+'СЕТ СН'!$F$15</f>
        <v>0</v>
      </c>
      <c r="L273" s="36">
        <f ca="1">SUMIFS(СВЦЭМ!$G$40:$G$783,СВЦЭМ!$A$40:$A$783,$A273,СВЦЭМ!$B$39:$B$782,L$261)+'СЕТ СН'!$F$15</f>
        <v>0</v>
      </c>
      <c r="M273" s="36">
        <f ca="1">SUMIFS(СВЦЭМ!$G$40:$G$783,СВЦЭМ!$A$40:$A$783,$A273,СВЦЭМ!$B$39:$B$782,M$261)+'СЕТ СН'!$F$15</f>
        <v>0</v>
      </c>
      <c r="N273" s="36">
        <f ca="1">SUMIFS(СВЦЭМ!$G$40:$G$783,СВЦЭМ!$A$40:$A$783,$A273,СВЦЭМ!$B$39:$B$782,N$261)+'СЕТ СН'!$F$15</f>
        <v>0</v>
      </c>
      <c r="O273" s="36">
        <f ca="1">SUMIFS(СВЦЭМ!$G$40:$G$783,СВЦЭМ!$A$40:$A$783,$A273,СВЦЭМ!$B$39:$B$782,O$261)+'СЕТ СН'!$F$15</f>
        <v>0</v>
      </c>
      <c r="P273" s="36">
        <f ca="1">SUMIFS(СВЦЭМ!$G$40:$G$783,СВЦЭМ!$A$40:$A$783,$A273,СВЦЭМ!$B$39:$B$782,P$261)+'СЕТ СН'!$F$15</f>
        <v>0</v>
      </c>
      <c r="Q273" s="36">
        <f ca="1">SUMIFS(СВЦЭМ!$G$40:$G$783,СВЦЭМ!$A$40:$A$783,$A273,СВЦЭМ!$B$39:$B$782,Q$261)+'СЕТ СН'!$F$15</f>
        <v>0</v>
      </c>
      <c r="R273" s="36">
        <f ca="1">SUMIFS(СВЦЭМ!$G$40:$G$783,СВЦЭМ!$A$40:$A$783,$A273,СВЦЭМ!$B$39:$B$782,R$261)+'СЕТ СН'!$F$15</f>
        <v>0</v>
      </c>
      <c r="S273" s="36">
        <f ca="1">SUMIFS(СВЦЭМ!$G$40:$G$783,СВЦЭМ!$A$40:$A$783,$A273,СВЦЭМ!$B$39:$B$782,S$261)+'СЕТ СН'!$F$15</f>
        <v>0</v>
      </c>
      <c r="T273" s="36">
        <f ca="1">SUMIFS(СВЦЭМ!$G$40:$G$783,СВЦЭМ!$A$40:$A$783,$A273,СВЦЭМ!$B$39:$B$782,T$261)+'СЕТ СН'!$F$15</f>
        <v>0</v>
      </c>
      <c r="U273" s="36">
        <f ca="1">SUMIFS(СВЦЭМ!$G$40:$G$783,СВЦЭМ!$A$40:$A$783,$A273,СВЦЭМ!$B$39:$B$782,U$261)+'СЕТ СН'!$F$15</f>
        <v>0</v>
      </c>
      <c r="V273" s="36">
        <f ca="1">SUMIFS(СВЦЭМ!$G$40:$G$783,СВЦЭМ!$A$40:$A$783,$A273,СВЦЭМ!$B$39:$B$782,V$261)+'СЕТ СН'!$F$15</f>
        <v>0</v>
      </c>
      <c r="W273" s="36">
        <f ca="1">SUMIFS(СВЦЭМ!$G$40:$G$783,СВЦЭМ!$A$40:$A$783,$A273,СВЦЭМ!$B$39:$B$782,W$261)+'СЕТ СН'!$F$15</f>
        <v>0</v>
      </c>
      <c r="X273" s="36">
        <f ca="1">SUMIFS(СВЦЭМ!$G$40:$G$783,СВЦЭМ!$A$40:$A$783,$A273,СВЦЭМ!$B$39:$B$782,X$261)+'СЕТ СН'!$F$15</f>
        <v>0</v>
      </c>
      <c r="Y273" s="36">
        <f ca="1">SUMIFS(СВЦЭМ!$G$40:$G$783,СВЦЭМ!$A$40:$A$783,$A273,СВЦЭМ!$B$39:$B$782,Y$261)+'СЕТ СН'!$F$15</f>
        <v>0</v>
      </c>
    </row>
    <row r="274" spans="1:25" ht="15.75" hidden="1" x14ac:dyDescent="0.2">
      <c r="A274" s="35">
        <f t="shared" si="7"/>
        <v>45151</v>
      </c>
      <c r="B274" s="36">
        <f ca="1">SUMIFS(СВЦЭМ!$G$40:$G$783,СВЦЭМ!$A$40:$A$783,$A274,СВЦЭМ!$B$39:$B$782,B$261)+'СЕТ СН'!$F$15</f>
        <v>0</v>
      </c>
      <c r="C274" s="36">
        <f ca="1">SUMIFS(СВЦЭМ!$G$40:$G$783,СВЦЭМ!$A$40:$A$783,$A274,СВЦЭМ!$B$39:$B$782,C$261)+'СЕТ СН'!$F$15</f>
        <v>0</v>
      </c>
      <c r="D274" s="36">
        <f ca="1">SUMIFS(СВЦЭМ!$G$40:$G$783,СВЦЭМ!$A$40:$A$783,$A274,СВЦЭМ!$B$39:$B$782,D$261)+'СЕТ СН'!$F$15</f>
        <v>0</v>
      </c>
      <c r="E274" s="36">
        <f ca="1">SUMIFS(СВЦЭМ!$G$40:$G$783,СВЦЭМ!$A$40:$A$783,$A274,СВЦЭМ!$B$39:$B$782,E$261)+'СЕТ СН'!$F$15</f>
        <v>0</v>
      </c>
      <c r="F274" s="36">
        <f ca="1">SUMIFS(СВЦЭМ!$G$40:$G$783,СВЦЭМ!$A$40:$A$783,$A274,СВЦЭМ!$B$39:$B$782,F$261)+'СЕТ СН'!$F$15</f>
        <v>0</v>
      </c>
      <c r="G274" s="36">
        <f ca="1">SUMIFS(СВЦЭМ!$G$40:$G$783,СВЦЭМ!$A$40:$A$783,$A274,СВЦЭМ!$B$39:$B$782,G$261)+'СЕТ СН'!$F$15</f>
        <v>0</v>
      </c>
      <c r="H274" s="36">
        <f ca="1">SUMIFS(СВЦЭМ!$G$40:$G$783,СВЦЭМ!$A$40:$A$783,$A274,СВЦЭМ!$B$39:$B$782,H$261)+'СЕТ СН'!$F$15</f>
        <v>0</v>
      </c>
      <c r="I274" s="36">
        <f ca="1">SUMIFS(СВЦЭМ!$G$40:$G$783,СВЦЭМ!$A$40:$A$783,$A274,СВЦЭМ!$B$39:$B$782,I$261)+'СЕТ СН'!$F$15</f>
        <v>0</v>
      </c>
      <c r="J274" s="36">
        <f ca="1">SUMIFS(СВЦЭМ!$G$40:$G$783,СВЦЭМ!$A$40:$A$783,$A274,СВЦЭМ!$B$39:$B$782,J$261)+'СЕТ СН'!$F$15</f>
        <v>0</v>
      </c>
      <c r="K274" s="36">
        <f ca="1">SUMIFS(СВЦЭМ!$G$40:$G$783,СВЦЭМ!$A$40:$A$783,$A274,СВЦЭМ!$B$39:$B$782,K$261)+'СЕТ СН'!$F$15</f>
        <v>0</v>
      </c>
      <c r="L274" s="36">
        <f ca="1">SUMIFS(СВЦЭМ!$G$40:$G$783,СВЦЭМ!$A$40:$A$783,$A274,СВЦЭМ!$B$39:$B$782,L$261)+'СЕТ СН'!$F$15</f>
        <v>0</v>
      </c>
      <c r="M274" s="36">
        <f ca="1">SUMIFS(СВЦЭМ!$G$40:$G$783,СВЦЭМ!$A$40:$A$783,$A274,СВЦЭМ!$B$39:$B$782,M$261)+'СЕТ СН'!$F$15</f>
        <v>0</v>
      </c>
      <c r="N274" s="36">
        <f ca="1">SUMIFS(СВЦЭМ!$G$40:$G$783,СВЦЭМ!$A$40:$A$783,$A274,СВЦЭМ!$B$39:$B$782,N$261)+'СЕТ СН'!$F$15</f>
        <v>0</v>
      </c>
      <c r="O274" s="36">
        <f ca="1">SUMIFS(СВЦЭМ!$G$40:$G$783,СВЦЭМ!$A$40:$A$783,$A274,СВЦЭМ!$B$39:$B$782,O$261)+'СЕТ СН'!$F$15</f>
        <v>0</v>
      </c>
      <c r="P274" s="36">
        <f ca="1">SUMIFS(СВЦЭМ!$G$40:$G$783,СВЦЭМ!$A$40:$A$783,$A274,СВЦЭМ!$B$39:$B$782,P$261)+'СЕТ СН'!$F$15</f>
        <v>0</v>
      </c>
      <c r="Q274" s="36">
        <f ca="1">SUMIFS(СВЦЭМ!$G$40:$G$783,СВЦЭМ!$A$40:$A$783,$A274,СВЦЭМ!$B$39:$B$782,Q$261)+'СЕТ СН'!$F$15</f>
        <v>0</v>
      </c>
      <c r="R274" s="36">
        <f ca="1">SUMIFS(СВЦЭМ!$G$40:$G$783,СВЦЭМ!$A$40:$A$783,$A274,СВЦЭМ!$B$39:$B$782,R$261)+'СЕТ СН'!$F$15</f>
        <v>0</v>
      </c>
      <c r="S274" s="36">
        <f ca="1">SUMIFS(СВЦЭМ!$G$40:$G$783,СВЦЭМ!$A$40:$A$783,$A274,СВЦЭМ!$B$39:$B$782,S$261)+'СЕТ СН'!$F$15</f>
        <v>0</v>
      </c>
      <c r="T274" s="36">
        <f ca="1">SUMIFS(СВЦЭМ!$G$40:$G$783,СВЦЭМ!$A$40:$A$783,$A274,СВЦЭМ!$B$39:$B$782,T$261)+'СЕТ СН'!$F$15</f>
        <v>0</v>
      </c>
      <c r="U274" s="36">
        <f ca="1">SUMIFS(СВЦЭМ!$G$40:$G$783,СВЦЭМ!$A$40:$A$783,$A274,СВЦЭМ!$B$39:$B$782,U$261)+'СЕТ СН'!$F$15</f>
        <v>0</v>
      </c>
      <c r="V274" s="36">
        <f ca="1">SUMIFS(СВЦЭМ!$G$40:$G$783,СВЦЭМ!$A$40:$A$783,$A274,СВЦЭМ!$B$39:$B$782,V$261)+'СЕТ СН'!$F$15</f>
        <v>0</v>
      </c>
      <c r="W274" s="36">
        <f ca="1">SUMIFS(СВЦЭМ!$G$40:$G$783,СВЦЭМ!$A$40:$A$783,$A274,СВЦЭМ!$B$39:$B$782,W$261)+'СЕТ СН'!$F$15</f>
        <v>0</v>
      </c>
      <c r="X274" s="36">
        <f ca="1">SUMIFS(СВЦЭМ!$G$40:$G$783,СВЦЭМ!$A$40:$A$783,$A274,СВЦЭМ!$B$39:$B$782,X$261)+'СЕТ СН'!$F$15</f>
        <v>0</v>
      </c>
      <c r="Y274" s="36">
        <f ca="1">SUMIFS(СВЦЭМ!$G$40:$G$783,СВЦЭМ!$A$40:$A$783,$A274,СВЦЭМ!$B$39:$B$782,Y$261)+'СЕТ СН'!$F$15</f>
        <v>0</v>
      </c>
    </row>
    <row r="275" spans="1:25" ht="15.75" hidden="1" x14ac:dyDescent="0.2">
      <c r="A275" s="35">
        <f t="shared" si="7"/>
        <v>45152</v>
      </c>
      <c r="B275" s="36">
        <f ca="1">SUMIFS(СВЦЭМ!$G$40:$G$783,СВЦЭМ!$A$40:$A$783,$A275,СВЦЭМ!$B$39:$B$782,B$261)+'СЕТ СН'!$F$15</f>
        <v>0</v>
      </c>
      <c r="C275" s="36">
        <f ca="1">SUMIFS(СВЦЭМ!$G$40:$G$783,СВЦЭМ!$A$40:$A$783,$A275,СВЦЭМ!$B$39:$B$782,C$261)+'СЕТ СН'!$F$15</f>
        <v>0</v>
      </c>
      <c r="D275" s="36">
        <f ca="1">SUMIFS(СВЦЭМ!$G$40:$G$783,СВЦЭМ!$A$40:$A$783,$A275,СВЦЭМ!$B$39:$B$782,D$261)+'СЕТ СН'!$F$15</f>
        <v>0</v>
      </c>
      <c r="E275" s="36">
        <f ca="1">SUMIFS(СВЦЭМ!$G$40:$G$783,СВЦЭМ!$A$40:$A$783,$A275,СВЦЭМ!$B$39:$B$782,E$261)+'СЕТ СН'!$F$15</f>
        <v>0</v>
      </c>
      <c r="F275" s="36">
        <f ca="1">SUMIFS(СВЦЭМ!$G$40:$G$783,СВЦЭМ!$A$40:$A$783,$A275,СВЦЭМ!$B$39:$B$782,F$261)+'СЕТ СН'!$F$15</f>
        <v>0</v>
      </c>
      <c r="G275" s="36">
        <f ca="1">SUMIFS(СВЦЭМ!$G$40:$G$783,СВЦЭМ!$A$40:$A$783,$A275,СВЦЭМ!$B$39:$B$782,G$261)+'СЕТ СН'!$F$15</f>
        <v>0</v>
      </c>
      <c r="H275" s="36">
        <f ca="1">SUMIFS(СВЦЭМ!$G$40:$G$783,СВЦЭМ!$A$40:$A$783,$A275,СВЦЭМ!$B$39:$B$782,H$261)+'СЕТ СН'!$F$15</f>
        <v>0</v>
      </c>
      <c r="I275" s="36">
        <f ca="1">SUMIFS(СВЦЭМ!$G$40:$G$783,СВЦЭМ!$A$40:$A$783,$A275,СВЦЭМ!$B$39:$B$782,I$261)+'СЕТ СН'!$F$15</f>
        <v>0</v>
      </c>
      <c r="J275" s="36">
        <f ca="1">SUMIFS(СВЦЭМ!$G$40:$G$783,СВЦЭМ!$A$40:$A$783,$A275,СВЦЭМ!$B$39:$B$782,J$261)+'СЕТ СН'!$F$15</f>
        <v>0</v>
      </c>
      <c r="K275" s="36">
        <f ca="1">SUMIFS(СВЦЭМ!$G$40:$G$783,СВЦЭМ!$A$40:$A$783,$A275,СВЦЭМ!$B$39:$B$782,K$261)+'СЕТ СН'!$F$15</f>
        <v>0</v>
      </c>
      <c r="L275" s="36">
        <f ca="1">SUMIFS(СВЦЭМ!$G$40:$G$783,СВЦЭМ!$A$40:$A$783,$A275,СВЦЭМ!$B$39:$B$782,L$261)+'СЕТ СН'!$F$15</f>
        <v>0</v>
      </c>
      <c r="M275" s="36">
        <f ca="1">SUMIFS(СВЦЭМ!$G$40:$G$783,СВЦЭМ!$A$40:$A$783,$A275,СВЦЭМ!$B$39:$B$782,M$261)+'СЕТ СН'!$F$15</f>
        <v>0</v>
      </c>
      <c r="N275" s="36">
        <f ca="1">SUMIFS(СВЦЭМ!$G$40:$G$783,СВЦЭМ!$A$40:$A$783,$A275,СВЦЭМ!$B$39:$B$782,N$261)+'СЕТ СН'!$F$15</f>
        <v>0</v>
      </c>
      <c r="O275" s="36">
        <f ca="1">SUMIFS(СВЦЭМ!$G$40:$G$783,СВЦЭМ!$A$40:$A$783,$A275,СВЦЭМ!$B$39:$B$782,O$261)+'СЕТ СН'!$F$15</f>
        <v>0</v>
      </c>
      <c r="P275" s="36">
        <f ca="1">SUMIFS(СВЦЭМ!$G$40:$G$783,СВЦЭМ!$A$40:$A$783,$A275,СВЦЭМ!$B$39:$B$782,P$261)+'СЕТ СН'!$F$15</f>
        <v>0</v>
      </c>
      <c r="Q275" s="36">
        <f ca="1">SUMIFS(СВЦЭМ!$G$40:$G$783,СВЦЭМ!$A$40:$A$783,$A275,СВЦЭМ!$B$39:$B$782,Q$261)+'СЕТ СН'!$F$15</f>
        <v>0</v>
      </c>
      <c r="R275" s="36">
        <f ca="1">SUMIFS(СВЦЭМ!$G$40:$G$783,СВЦЭМ!$A$40:$A$783,$A275,СВЦЭМ!$B$39:$B$782,R$261)+'СЕТ СН'!$F$15</f>
        <v>0</v>
      </c>
      <c r="S275" s="36">
        <f ca="1">SUMIFS(СВЦЭМ!$G$40:$G$783,СВЦЭМ!$A$40:$A$783,$A275,СВЦЭМ!$B$39:$B$782,S$261)+'СЕТ СН'!$F$15</f>
        <v>0</v>
      </c>
      <c r="T275" s="36">
        <f ca="1">SUMIFS(СВЦЭМ!$G$40:$G$783,СВЦЭМ!$A$40:$A$783,$A275,СВЦЭМ!$B$39:$B$782,T$261)+'СЕТ СН'!$F$15</f>
        <v>0</v>
      </c>
      <c r="U275" s="36">
        <f ca="1">SUMIFS(СВЦЭМ!$G$40:$G$783,СВЦЭМ!$A$40:$A$783,$A275,СВЦЭМ!$B$39:$B$782,U$261)+'СЕТ СН'!$F$15</f>
        <v>0</v>
      </c>
      <c r="V275" s="36">
        <f ca="1">SUMIFS(СВЦЭМ!$G$40:$G$783,СВЦЭМ!$A$40:$A$783,$A275,СВЦЭМ!$B$39:$B$782,V$261)+'СЕТ СН'!$F$15</f>
        <v>0</v>
      </c>
      <c r="W275" s="36">
        <f ca="1">SUMIFS(СВЦЭМ!$G$40:$G$783,СВЦЭМ!$A$40:$A$783,$A275,СВЦЭМ!$B$39:$B$782,W$261)+'СЕТ СН'!$F$15</f>
        <v>0</v>
      </c>
      <c r="X275" s="36">
        <f ca="1">SUMIFS(СВЦЭМ!$G$40:$G$783,СВЦЭМ!$A$40:$A$783,$A275,СВЦЭМ!$B$39:$B$782,X$261)+'СЕТ СН'!$F$15</f>
        <v>0</v>
      </c>
      <c r="Y275" s="36">
        <f ca="1">SUMIFS(СВЦЭМ!$G$40:$G$783,СВЦЭМ!$A$40:$A$783,$A275,СВЦЭМ!$B$39:$B$782,Y$261)+'СЕТ СН'!$F$15</f>
        <v>0</v>
      </c>
    </row>
    <row r="276" spans="1:25" ht="15.75" hidden="1" x14ac:dyDescent="0.2">
      <c r="A276" s="35">
        <f t="shared" si="7"/>
        <v>45153</v>
      </c>
      <c r="B276" s="36">
        <f ca="1">SUMIFS(СВЦЭМ!$G$40:$G$783,СВЦЭМ!$A$40:$A$783,$A276,СВЦЭМ!$B$39:$B$782,B$261)+'СЕТ СН'!$F$15</f>
        <v>0</v>
      </c>
      <c r="C276" s="36">
        <f ca="1">SUMIFS(СВЦЭМ!$G$40:$G$783,СВЦЭМ!$A$40:$A$783,$A276,СВЦЭМ!$B$39:$B$782,C$261)+'СЕТ СН'!$F$15</f>
        <v>0</v>
      </c>
      <c r="D276" s="36">
        <f ca="1">SUMIFS(СВЦЭМ!$G$40:$G$783,СВЦЭМ!$A$40:$A$783,$A276,СВЦЭМ!$B$39:$B$782,D$261)+'СЕТ СН'!$F$15</f>
        <v>0</v>
      </c>
      <c r="E276" s="36">
        <f ca="1">SUMIFS(СВЦЭМ!$G$40:$G$783,СВЦЭМ!$A$40:$A$783,$A276,СВЦЭМ!$B$39:$B$782,E$261)+'СЕТ СН'!$F$15</f>
        <v>0</v>
      </c>
      <c r="F276" s="36">
        <f ca="1">SUMIFS(СВЦЭМ!$G$40:$G$783,СВЦЭМ!$A$40:$A$783,$A276,СВЦЭМ!$B$39:$B$782,F$261)+'СЕТ СН'!$F$15</f>
        <v>0</v>
      </c>
      <c r="G276" s="36">
        <f ca="1">SUMIFS(СВЦЭМ!$G$40:$G$783,СВЦЭМ!$A$40:$A$783,$A276,СВЦЭМ!$B$39:$B$782,G$261)+'СЕТ СН'!$F$15</f>
        <v>0</v>
      </c>
      <c r="H276" s="36">
        <f ca="1">SUMIFS(СВЦЭМ!$G$40:$G$783,СВЦЭМ!$A$40:$A$783,$A276,СВЦЭМ!$B$39:$B$782,H$261)+'СЕТ СН'!$F$15</f>
        <v>0</v>
      </c>
      <c r="I276" s="36">
        <f ca="1">SUMIFS(СВЦЭМ!$G$40:$G$783,СВЦЭМ!$A$40:$A$783,$A276,СВЦЭМ!$B$39:$B$782,I$261)+'СЕТ СН'!$F$15</f>
        <v>0</v>
      </c>
      <c r="J276" s="36">
        <f ca="1">SUMIFS(СВЦЭМ!$G$40:$G$783,СВЦЭМ!$A$40:$A$783,$A276,СВЦЭМ!$B$39:$B$782,J$261)+'СЕТ СН'!$F$15</f>
        <v>0</v>
      </c>
      <c r="K276" s="36">
        <f ca="1">SUMIFS(СВЦЭМ!$G$40:$G$783,СВЦЭМ!$A$40:$A$783,$A276,СВЦЭМ!$B$39:$B$782,K$261)+'СЕТ СН'!$F$15</f>
        <v>0</v>
      </c>
      <c r="L276" s="36">
        <f ca="1">SUMIFS(СВЦЭМ!$G$40:$G$783,СВЦЭМ!$A$40:$A$783,$A276,СВЦЭМ!$B$39:$B$782,L$261)+'СЕТ СН'!$F$15</f>
        <v>0</v>
      </c>
      <c r="M276" s="36">
        <f ca="1">SUMIFS(СВЦЭМ!$G$40:$G$783,СВЦЭМ!$A$40:$A$783,$A276,СВЦЭМ!$B$39:$B$782,M$261)+'СЕТ СН'!$F$15</f>
        <v>0</v>
      </c>
      <c r="N276" s="36">
        <f ca="1">SUMIFS(СВЦЭМ!$G$40:$G$783,СВЦЭМ!$A$40:$A$783,$A276,СВЦЭМ!$B$39:$B$782,N$261)+'СЕТ СН'!$F$15</f>
        <v>0</v>
      </c>
      <c r="O276" s="36">
        <f ca="1">SUMIFS(СВЦЭМ!$G$40:$G$783,СВЦЭМ!$A$40:$A$783,$A276,СВЦЭМ!$B$39:$B$782,O$261)+'СЕТ СН'!$F$15</f>
        <v>0</v>
      </c>
      <c r="P276" s="36">
        <f ca="1">SUMIFS(СВЦЭМ!$G$40:$G$783,СВЦЭМ!$A$40:$A$783,$A276,СВЦЭМ!$B$39:$B$782,P$261)+'СЕТ СН'!$F$15</f>
        <v>0</v>
      </c>
      <c r="Q276" s="36">
        <f ca="1">SUMIFS(СВЦЭМ!$G$40:$G$783,СВЦЭМ!$A$40:$A$783,$A276,СВЦЭМ!$B$39:$B$782,Q$261)+'СЕТ СН'!$F$15</f>
        <v>0</v>
      </c>
      <c r="R276" s="36">
        <f ca="1">SUMIFS(СВЦЭМ!$G$40:$G$783,СВЦЭМ!$A$40:$A$783,$A276,СВЦЭМ!$B$39:$B$782,R$261)+'СЕТ СН'!$F$15</f>
        <v>0</v>
      </c>
      <c r="S276" s="36">
        <f ca="1">SUMIFS(СВЦЭМ!$G$40:$G$783,СВЦЭМ!$A$40:$A$783,$A276,СВЦЭМ!$B$39:$B$782,S$261)+'СЕТ СН'!$F$15</f>
        <v>0</v>
      </c>
      <c r="T276" s="36">
        <f ca="1">SUMIFS(СВЦЭМ!$G$40:$G$783,СВЦЭМ!$A$40:$A$783,$A276,СВЦЭМ!$B$39:$B$782,T$261)+'СЕТ СН'!$F$15</f>
        <v>0</v>
      </c>
      <c r="U276" s="36">
        <f ca="1">SUMIFS(СВЦЭМ!$G$40:$G$783,СВЦЭМ!$A$40:$A$783,$A276,СВЦЭМ!$B$39:$B$782,U$261)+'СЕТ СН'!$F$15</f>
        <v>0</v>
      </c>
      <c r="V276" s="36">
        <f ca="1">SUMIFS(СВЦЭМ!$G$40:$G$783,СВЦЭМ!$A$40:$A$783,$A276,СВЦЭМ!$B$39:$B$782,V$261)+'СЕТ СН'!$F$15</f>
        <v>0</v>
      </c>
      <c r="W276" s="36">
        <f ca="1">SUMIFS(СВЦЭМ!$G$40:$G$783,СВЦЭМ!$A$40:$A$783,$A276,СВЦЭМ!$B$39:$B$782,W$261)+'СЕТ СН'!$F$15</f>
        <v>0</v>
      </c>
      <c r="X276" s="36">
        <f ca="1">SUMIFS(СВЦЭМ!$G$40:$G$783,СВЦЭМ!$A$40:$A$783,$A276,СВЦЭМ!$B$39:$B$782,X$261)+'СЕТ СН'!$F$15</f>
        <v>0</v>
      </c>
      <c r="Y276" s="36">
        <f ca="1">SUMIFS(СВЦЭМ!$G$40:$G$783,СВЦЭМ!$A$40:$A$783,$A276,СВЦЭМ!$B$39:$B$782,Y$261)+'СЕТ СН'!$F$15</f>
        <v>0</v>
      </c>
    </row>
    <row r="277" spans="1:25" ht="15.75" hidden="1" x14ac:dyDescent="0.2">
      <c r="A277" s="35">
        <f t="shared" si="7"/>
        <v>45154</v>
      </c>
      <c r="B277" s="36">
        <f ca="1">SUMIFS(СВЦЭМ!$G$40:$G$783,СВЦЭМ!$A$40:$A$783,$A277,СВЦЭМ!$B$39:$B$782,B$261)+'СЕТ СН'!$F$15</f>
        <v>0</v>
      </c>
      <c r="C277" s="36">
        <f ca="1">SUMIFS(СВЦЭМ!$G$40:$G$783,СВЦЭМ!$A$40:$A$783,$A277,СВЦЭМ!$B$39:$B$782,C$261)+'СЕТ СН'!$F$15</f>
        <v>0</v>
      </c>
      <c r="D277" s="36">
        <f ca="1">SUMIFS(СВЦЭМ!$G$40:$G$783,СВЦЭМ!$A$40:$A$783,$A277,СВЦЭМ!$B$39:$B$782,D$261)+'СЕТ СН'!$F$15</f>
        <v>0</v>
      </c>
      <c r="E277" s="36">
        <f ca="1">SUMIFS(СВЦЭМ!$G$40:$G$783,СВЦЭМ!$A$40:$A$783,$A277,СВЦЭМ!$B$39:$B$782,E$261)+'СЕТ СН'!$F$15</f>
        <v>0</v>
      </c>
      <c r="F277" s="36">
        <f ca="1">SUMIFS(СВЦЭМ!$G$40:$G$783,СВЦЭМ!$A$40:$A$783,$A277,СВЦЭМ!$B$39:$B$782,F$261)+'СЕТ СН'!$F$15</f>
        <v>0</v>
      </c>
      <c r="G277" s="36">
        <f ca="1">SUMIFS(СВЦЭМ!$G$40:$G$783,СВЦЭМ!$A$40:$A$783,$A277,СВЦЭМ!$B$39:$B$782,G$261)+'СЕТ СН'!$F$15</f>
        <v>0</v>
      </c>
      <c r="H277" s="36">
        <f ca="1">SUMIFS(СВЦЭМ!$G$40:$G$783,СВЦЭМ!$A$40:$A$783,$A277,СВЦЭМ!$B$39:$B$782,H$261)+'СЕТ СН'!$F$15</f>
        <v>0</v>
      </c>
      <c r="I277" s="36">
        <f ca="1">SUMIFS(СВЦЭМ!$G$40:$G$783,СВЦЭМ!$A$40:$A$783,$A277,СВЦЭМ!$B$39:$B$782,I$261)+'СЕТ СН'!$F$15</f>
        <v>0</v>
      </c>
      <c r="J277" s="36">
        <f ca="1">SUMIFS(СВЦЭМ!$G$40:$G$783,СВЦЭМ!$A$40:$A$783,$A277,СВЦЭМ!$B$39:$B$782,J$261)+'СЕТ СН'!$F$15</f>
        <v>0</v>
      </c>
      <c r="K277" s="36">
        <f ca="1">SUMIFS(СВЦЭМ!$G$40:$G$783,СВЦЭМ!$A$40:$A$783,$A277,СВЦЭМ!$B$39:$B$782,K$261)+'СЕТ СН'!$F$15</f>
        <v>0</v>
      </c>
      <c r="L277" s="36">
        <f ca="1">SUMIFS(СВЦЭМ!$G$40:$G$783,СВЦЭМ!$A$40:$A$783,$A277,СВЦЭМ!$B$39:$B$782,L$261)+'СЕТ СН'!$F$15</f>
        <v>0</v>
      </c>
      <c r="M277" s="36">
        <f ca="1">SUMIFS(СВЦЭМ!$G$40:$G$783,СВЦЭМ!$A$40:$A$783,$A277,СВЦЭМ!$B$39:$B$782,M$261)+'СЕТ СН'!$F$15</f>
        <v>0</v>
      </c>
      <c r="N277" s="36">
        <f ca="1">SUMIFS(СВЦЭМ!$G$40:$G$783,СВЦЭМ!$A$40:$A$783,$A277,СВЦЭМ!$B$39:$B$782,N$261)+'СЕТ СН'!$F$15</f>
        <v>0</v>
      </c>
      <c r="O277" s="36">
        <f ca="1">SUMIFS(СВЦЭМ!$G$40:$G$783,СВЦЭМ!$A$40:$A$783,$A277,СВЦЭМ!$B$39:$B$782,O$261)+'СЕТ СН'!$F$15</f>
        <v>0</v>
      </c>
      <c r="P277" s="36">
        <f ca="1">SUMIFS(СВЦЭМ!$G$40:$G$783,СВЦЭМ!$A$40:$A$783,$A277,СВЦЭМ!$B$39:$B$782,P$261)+'СЕТ СН'!$F$15</f>
        <v>0</v>
      </c>
      <c r="Q277" s="36">
        <f ca="1">SUMIFS(СВЦЭМ!$G$40:$G$783,СВЦЭМ!$A$40:$A$783,$A277,СВЦЭМ!$B$39:$B$782,Q$261)+'СЕТ СН'!$F$15</f>
        <v>0</v>
      </c>
      <c r="R277" s="36">
        <f ca="1">SUMIFS(СВЦЭМ!$G$40:$G$783,СВЦЭМ!$A$40:$A$783,$A277,СВЦЭМ!$B$39:$B$782,R$261)+'СЕТ СН'!$F$15</f>
        <v>0</v>
      </c>
      <c r="S277" s="36">
        <f ca="1">SUMIFS(СВЦЭМ!$G$40:$G$783,СВЦЭМ!$A$40:$A$783,$A277,СВЦЭМ!$B$39:$B$782,S$261)+'СЕТ СН'!$F$15</f>
        <v>0</v>
      </c>
      <c r="T277" s="36">
        <f ca="1">SUMIFS(СВЦЭМ!$G$40:$G$783,СВЦЭМ!$A$40:$A$783,$A277,СВЦЭМ!$B$39:$B$782,T$261)+'СЕТ СН'!$F$15</f>
        <v>0</v>
      </c>
      <c r="U277" s="36">
        <f ca="1">SUMIFS(СВЦЭМ!$G$40:$G$783,СВЦЭМ!$A$40:$A$783,$A277,СВЦЭМ!$B$39:$B$782,U$261)+'СЕТ СН'!$F$15</f>
        <v>0</v>
      </c>
      <c r="V277" s="36">
        <f ca="1">SUMIFS(СВЦЭМ!$G$40:$G$783,СВЦЭМ!$A$40:$A$783,$A277,СВЦЭМ!$B$39:$B$782,V$261)+'СЕТ СН'!$F$15</f>
        <v>0</v>
      </c>
      <c r="W277" s="36">
        <f ca="1">SUMIFS(СВЦЭМ!$G$40:$G$783,СВЦЭМ!$A$40:$A$783,$A277,СВЦЭМ!$B$39:$B$782,W$261)+'СЕТ СН'!$F$15</f>
        <v>0</v>
      </c>
      <c r="X277" s="36">
        <f ca="1">SUMIFS(СВЦЭМ!$G$40:$G$783,СВЦЭМ!$A$40:$A$783,$A277,СВЦЭМ!$B$39:$B$782,X$261)+'СЕТ СН'!$F$15</f>
        <v>0</v>
      </c>
      <c r="Y277" s="36">
        <f ca="1">SUMIFS(СВЦЭМ!$G$40:$G$783,СВЦЭМ!$A$40:$A$783,$A277,СВЦЭМ!$B$39:$B$782,Y$261)+'СЕТ СН'!$F$15</f>
        <v>0</v>
      </c>
    </row>
    <row r="278" spans="1:25" ht="15.75" hidden="1" x14ac:dyDescent="0.2">
      <c r="A278" s="35">
        <f t="shared" si="7"/>
        <v>45155</v>
      </c>
      <c r="B278" s="36">
        <f ca="1">SUMIFS(СВЦЭМ!$G$40:$G$783,СВЦЭМ!$A$40:$A$783,$A278,СВЦЭМ!$B$39:$B$782,B$261)+'СЕТ СН'!$F$15</f>
        <v>0</v>
      </c>
      <c r="C278" s="36">
        <f ca="1">SUMIFS(СВЦЭМ!$G$40:$G$783,СВЦЭМ!$A$40:$A$783,$A278,СВЦЭМ!$B$39:$B$782,C$261)+'СЕТ СН'!$F$15</f>
        <v>0</v>
      </c>
      <c r="D278" s="36">
        <f ca="1">SUMIFS(СВЦЭМ!$G$40:$G$783,СВЦЭМ!$A$40:$A$783,$A278,СВЦЭМ!$B$39:$B$782,D$261)+'СЕТ СН'!$F$15</f>
        <v>0</v>
      </c>
      <c r="E278" s="36">
        <f ca="1">SUMIFS(СВЦЭМ!$G$40:$G$783,СВЦЭМ!$A$40:$A$783,$A278,СВЦЭМ!$B$39:$B$782,E$261)+'СЕТ СН'!$F$15</f>
        <v>0</v>
      </c>
      <c r="F278" s="36">
        <f ca="1">SUMIFS(СВЦЭМ!$G$40:$G$783,СВЦЭМ!$A$40:$A$783,$A278,СВЦЭМ!$B$39:$B$782,F$261)+'СЕТ СН'!$F$15</f>
        <v>0</v>
      </c>
      <c r="G278" s="36">
        <f ca="1">SUMIFS(СВЦЭМ!$G$40:$G$783,СВЦЭМ!$A$40:$A$783,$A278,СВЦЭМ!$B$39:$B$782,G$261)+'СЕТ СН'!$F$15</f>
        <v>0</v>
      </c>
      <c r="H278" s="36">
        <f ca="1">SUMIFS(СВЦЭМ!$G$40:$G$783,СВЦЭМ!$A$40:$A$783,$A278,СВЦЭМ!$B$39:$B$782,H$261)+'СЕТ СН'!$F$15</f>
        <v>0</v>
      </c>
      <c r="I278" s="36">
        <f ca="1">SUMIFS(СВЦЭМ!$G$40:$G$783,СВЦЭМ!$A$40:$A$783,$A278,СВЦЭМ!$B$39:$B$782,I$261)+'СЕТ СН'!$F$15</f>
        <v>0</v>
      </c>
      <c r="J278" s="36">
        <f ca="1">SUMIFS(СВЦЭМ!$G$40:$G$783,СВЦЭМ!$A$40:$A$783,$A278,СВЦЭМ!$B$39:$B$782,J$261)+'СЕТ СН'!$F$15</f>
        <v>0</v>
      </c>
      <c r="K278" s="36">
        <f ca="1">SUMIFS(СВЦЭМ!$G$40:$G$783,СВЦЭМ!$A$40:$A$783,$A278,СВЦЭМ!$B$39:$B$782,K$261)+'СЕТ СН'!$F$15</f>
        <v>0</v>
      </c>
      <c r="L278" s="36">
        <f ca="1">SUMIFS(СВЦЭМ!$G$40:$G$783,СВЦЭМ!$A$40:$A$783,$A278,СВЦЭМ!$B$39:$B$782,L$261)+'СЕТ СН'!$F$15</f>
        <v>0</v>
      </c>
      <c r="M278" s="36">
        <f ca="1">SUMIFS(СВЦЭМ!$G$40:$G$783,СВЦЭМ!$A$40:$A$783,$A278,СВЦЭМ!$B$39:$B$782,M$261)+'СЕТ СН'!$F$15</f>
        <v>0</v>
      </c>
      <c r="N278" s="36">
        <f ca="1">SUMIFS(СВЦЭМ!$G$40:$G$783,СВЦЭМ!$A$40:$A$783,$A278,СВЦЭМ!$B$39:$B$782,N$261)+'СЕТ СН'!$F$15</f>
        <v>0</v>
      </c>
      <c r="O278" s="36">
        <f ca="1">SUMIFS(СВЦЭМ!$G$40:$G$783,СВЦЭМ!$A$40:$A$783,$A278,СВЦЭМ!$B$39:$B$782,O$261)+'СЕТ СН'!$F$15</f>
        <v>0</v>
      </c>
      <c r="P278" s="36">
        <f ca="1">SUMIFS(СВЦЭМ!$G$40:$G$783,СВЦЭМ!$A$40:$A$783,$A278,СВЦЭМ!$B$39:$B$782,P$261)+'СЕТ СН'!$F$15</f>
        <v>0</v>
      </c>
      <c r="Q278" s="36">
        <f ca="1">SUMIFS(СВЦЭМ!$G$40:$G$783,СВЦЭМ!$A$40:$A$783,$A278,СВЦЭМ!$B$39:$B$782,Q$261)+'СЕТ СН'!$F$15</f>
        <v>0</v>
      </c>
      <c r="R278" s="36">
        <f ca="1">SUMIFS(СВЦЭМ!$G$40:$G$783,СВЦЭМ!$A$40:$A$783,$A278,СВЦЭМ!$B$39:$B$782,R$261)+'СЕТ СН'!$F$15</f>
        <v>0</v>
      </c>
      <c r="S278" s="36">
        <f ca="1">SUMIFS(СВЦЭМ!$G$40:$G$783,СВЦЭМ!$A$40:$A$783,$A278,СВЦЭМ!$B$39:$B$782,S$261)+'СЕТ СН'!$F$15</f>
        <v>0</v>
      </c>
      <c r="T278" s="36">
        <f ca="1">SUMIFS(СВЦЭМ!$G$40:$G$783,СВЦЭМ!$A$40:$A$783,$A278,СВЦЭМ!$B$39:$B$782,T$261)+'СЕТ СН'!$F$15</f>
        <v>0</v>
      </c>
      <c r="U278" s="36">
        <f ca="1">SUMIFS(СВЦЭМ!$G$40:$G$783,СВЦЭМ!$A$40:$A$783,$A278,СВЦЭМ!$B$39:$B$782,U$261)+'СЕТ СН'!$F$15</f>
        <v>0</v>
      </c>
      <c r="V278" s="36">
        <f ca="1">SUMIFS(СВЦЭМ!$G$40:$G$783,СВЦЭМ!$A$40:$A$783,$A278,СВЦЭМ!$B$39:$B$782,V$261)+'СЕТ СН'!$F$15</f>
        <v>0</v>
      </c>
      <c r="W278" s="36">
        <f ca="1">SUMIFS(СВЦЭМ!$G$40:$G$783,СВЦЭМ!$A$40:$A$783,$A278,СВЦЭМ!$B$39:$B$782,W$261)+'СЕТ СН'!$F$15</f>
        <v>0</v>
      </c>
      <c r="X278" s="36">
        <f ca="1">SUMIFS(СВЦЭМ!$G$40:$G$783,СВЦЭМ!$A$40:$A$783,$A278,СВЦЭМ!$B$39:$B$782,X$261)+'СЕТ СН'!$F$15</f>
        <v>0</v>
      </c>
      <c r="Y278" s="36">
        <f ca="1">SUMIFS(СВЦЭМ!$G$40:$G$783,СВЦЭМ!$A$40:$A$783,$A278,СВЦЭМ!$B$39:$B$782,Y$261)+'СЕТ СН'!$F$15</f>
        <v>0</v>
      </c>
    </row>
    <row r="279" spans="1:25" ht="15.75" hidden="1" x14ac:dyDescent="0.2">
      <c r="A279" s="35">
        <f t="shared" si="7"/>
        <v>45156</v>
      </c>
      <c r="B279" s="36">
        <f ca="1">SUMIFS(СВЦЭМ!$G$40:$G$783,СВЦЭМ!$A$40:$A$783,$A279,СВЦЭМ!$B$39:$B$782,B$261)+'СЕТ СН'!$F$15</f>
        <v>0</v>
      </c>
      <c r="C279" s="36">
        <f ca="1">SUMIFS(СВЦЭМ!$G$40:$G$783,СВЦЭМ!$A$40:$A$783,$A279,СВЦЭМ!$B$39:$B$782,C$261)+'СЕТ СН'!$F$15</f>
        <v>0</v>
      </c>
      <c r="D279" s="36">
        <f ca="1">SUMIFS(СВЦЭМ!$G$40:$G$783,СВЦЭМ!$A$40:$A$783,$A279,СВЦЭМ!$B$39:$B$782,D$261)+'СЕТ СН'!$F$15</f>
        <v>0</v>
      </c>
      <c r="E279" s="36">
        <f ca="1">SUMIFS(СВЦЭМ!$G$40:$G$783,СВЦЭМ!$A$40:$A$783,$A279,СВЦЭМ!$B$39:$B$782,E$261)+'СЕТ СН'!$F$15</f>
        <v>0</v>
      </c>
      <c r="F279" s="36">
        <f ca="1">SUMIFS(СВЦЭМ!$G$40:$G$783,СВЦЭМ!$A$40:$A$783,$A279,СВЦЭМ!$B$39:$B$782,F$261)+'СЕТ СН'!$F$15</f>
        <v>0</v>
      </c>
      <c r="G279" s="36">
        <f ca="1">SUMIFS(СВЦЭМ!$G$40:$G$783,СВЦЭМ!$A$40:$A$783,$A279,СВЦЭМ!$B$39:$B$782,G$261)+'СЕТ СН'!$F$15</f>
        <v>0</v>
      </c>
      <c r="H279" s="36">
        <f ca="1">SUMIFS(СВЦЭМ!$G$40:$G$783,СВЦЭМ!$A$40:$A$783,$A279,СВЦЭМ!$B$39:$B$782,H$261)+'СЕТ СН'!$F$15</f>
        <v>0</v>
      </c>
      <c r="I279" s="36">
        <f ca="1">SUMIFS(СВЦЭМ!$G$40:$G$783,СВЦЭМ!$A$40:$A$783,$A279,СВЦЭМ!$B$39:$B$782,I$261)+'СЕТ СН'!$F$15</f>
        <v>0</v>
      </c>
      <c r="J279" s="36">
        <f ca="1">SUMIFS(СВЦЭМ!$G$40:$G$783,СВЦЭМ!$A$40:$A$783,$A279,СВЦЭМ!$B$39:$B$782,J$261)+'СЕТ СН'!$F$15</f>
        <v>0</v>
      </c>
      <c r="K279" s="36">
        <f ca="1">SUMIFS(СВЦЭМ!$G$40:$G$783,СВЦЭМ!$A$40:$A$783,$A279,СВЦЭМ!$B$39:$B$782,K$261)+'СЕТ СН'!$F$15</f>
        <v>0</v>
      </c>
      <c r="L279" s="36">
        <f ca="1">SUMIFS(СВЦЭМ!$G$40:$G$783,СВЦЭМ!$A$40:$A$783,$A279,СВЦЭМ!$B$39:$B$782,L$261)+'СЕТ СН'!$F$15</f>
        <v>0</v>
      </c>
      <c r="M279" s="36">
        <f ca="1">SUMIFS(СВЦЭМ!$G$40:$G$783,СВЦЭМ!$A$40:$A$783,$A279,СВЦЭМ!$B$39:$B$782,M$261)+'СЕТ СН'!$F$15</f>
        <v>0</v>
      </c>
      <c r="N279" s="36">
        <f ca="1">SUMIFS(СВЦЭМ!$G$40:$G$783,СВЦЭМ!$A$40:$A$783,$A279,СВЦЭМ!$B$39:$B$782,N$261)+'СЕТ СН'!$F$15</f>
        <v>0</v>
      </c>
      <c r="O279" s="36">
        <f ca="1">SUMIFS(СВЦЭМ!$G$40:$G$783,СВЦЭМ!$A$40:$A$783,$A279,СВЦЭМ!$B$39:$B$782,O$261)+'СЕТ СН'!$F$15</f>
        <v>0</v>
      </c>
      <c r="P279" s="36">
        <f ca="1">SUMIFS(СВЦЭМ!$G$40:$G$783,СВЦЭМ!$A$40:$A$783,$A279,СВЦЭМ!$B$39:$B$782,P$261)+'СЕТ СН'!$F$15</f>
        <v>0</v>
      </c>
      <c r="Q279" s="36">
        <f ca="1">SUMIFS(СВЦЭМ!$G$40:$G$783,СВЦЭМ!$A$40:$A$783,$A279,СВЦЭМ!$B$39:$B$782,Q$261)+'СЕТ СН'!$F$15</f>
        <v>0</v>
      </c>
      <c r="R279" s="36">
        <f ca="1">SUMIFS(СВЦЭМ!$G$40:$G$783,СВЦЭМ!$A$40:$A$783,$A279,СВЦЭМ!$B$39:$B$782,R$261)+'СЕТ СН'!$F$15</f>
        <v>0</v>
      </c>
      <c r="S279" s="36">
        <f ca="1">SUMIFS(СВЦЭМ!$G$40:$G$783,СВЦЭМ!$A$40:$A$783,$A279,СВЦЭМ!$B$39:$B$782,S$261)+'СЕТ СН'!$F$15</f>
        <v>0</v>
      </c>
      <c r="T279" s="36">
        <f ca="1">SUMIFS(СВЦЭМ!$G$40:$G$783,СВЦЭМ!$A$40:$A$783,$A279,СВЦЭМ!$B$39:$B$782,T$261)+'СЕТ СН'!$F$15</f>
        <v>0</v>
      </c>
      <c r="U279" s="36">
        <f ca="1">SUMIFS(СВЦЭМ!$G$40:$G$783,СВЦЭМ!$A$40:$A$783,$A279,СВЦЭМ!$B$39:$B$782,U$261)+'СЕТ СН'!$F$15</f>
        <v>0</v>
      </c>
      <c r="V279" s="36">
        <f ca="1">SUMIFS(СВЦЭМ!$G$40:$G$783,СВЦЭМ!$A$40:$A$783,$A279,СВЦЭМ!$B$39:$B$782,V$261)+'СЕТ СН'!$F$15</f>
        <v>0</v>
      </c>
      <c r="W279" s="36">
        <f ca="1">SUMIFS(СВЦЭМ!$G$40:$G$783,СВЦЭМ!$A$40:$A$783,$A279,СВЦЭМ!$B$39:$B$782,W$261)+'СЕТ СН'!$F$15</f>
        <v>0</v>
      </c>
      <c r="X279" s="36">
        <f ca="1">SUMIFS(СВЦЭМ!$G$40:$G$783,СВЦЭМ!$A$40:$A$783,$A279,СВЦЭМ!$B$39:$B$782,X$261)+'СЕТ СН'!$F$15</f>
        <v>0</v>
      </c>
      <c r="Y279" s="36">
        <f ca="1">SUMIFS(СВЦЭМ!$G$40:$G$783,СВЦЭМ!$A$40:$A$783,$A279,СВЦЭМ!$B$39:$B$782,Y$261)+'СЕТ СН'!$F$15</f>
        <v>0</v>
      </c>
    </row>
    <row r="280" spans="1:25" ht="15.75" hidden="1" x14ac:dyDescent="0.2">
      <c r="A280" s="35">
        <f t="shared" si="7"/>
        <v>45157</v>
      </c>
      <c r="B280" s="36">
        <f ca="1">SUMIFS(СВЦЭМ!$G$40:$G$783,СВЦЭМ!$A$40:$A$783,$A280,СВЦЭМ!$B$39:$B$782,B$261)+'СЕТ СН'!$F$15</f>
        <v>0</v>
      </c>
      <c r="C280" s="36">
        <f ca="1">SUMIFS(СВЦЭМ!$G$40:$G$783,СВЦЭМ!$A$40:$A$783,$A280,СВЦЭМ!$B$39:$B$782,C$261)+'СЕТ СН'!$F$15</f>
        <v>0</v>
      </c>
      <c r="D280" s="36">
        <f ca="1">SUMIFS(СВЦЭМ!$G$40:$G$783,СВЦЭМ!$A$40:$A$783,$A280,СВЦЭМ!$B$39:$B$782,D$261)+'СЕТ СН'!$F$15</f>
        <v>0</v>
      </c>
      <c r="E280" s="36">
        <f ca="1">SUMIFS(СВЦЭМ!$G$40:$G$783,СВЦЭМ!$A$40:$A$783,$A280,СВЦЭМ!$B$39:$B$782,E$261)+'СЕТ СН'!$F$15</f>
        <v>0</v>
      </c>
      <c r="F280" s="36">
        <f ca="1">SUMIFS(СВЦЭМ!$G$40:$G$783,СВЦЭМ!$A$40:$A$783,$A280,СВЦЭМ!$B$39:$B$782,F$261)+'СЕТ СН'!$F$15</f>
        <v>0</v>
      </c>
      <c r="G280" s="36">
        <f ca="1">SUMIFS(СВЦЭМ!$G$40:$G$783,СВЦЭМ!$A$40:$A$783,$A280,СВЦЭМ!$B$39:$B$782,G$261)+'СЕТ СН'!$F$15</f>
        <v>0</v>
      </c>
      <c r="H280" s="36">
        <f ca="1">SUMIFS(СВЦЭМ!$G$40:$G$783,СВЦЭМ!$A$40:$A$783,$A280,СВЦЭМ!$B$39:$B$782,H$261)+'СЕТ СН'!$F$15</f>
        <v>0</v>
      </c>
      <c r="I280" s="36">
        <f ca="1">SUMIFS(СВЦЭМ!$G$40:$G$783,СВЦЭМ!$A$40:$A$783,$A280,СВЦЭМ!$B$39:$B$782,I$261)+'СЕТ СН'!$F$15</f>
        <v>0</v>
      </c>
      <c r="J280" s="36">
        <f ca="1">SUMIFS(СВЦЭМ!$G$40:$G$783,СВЦЭМ!$A$40:$A$783,$A280,СВЦЭМ!$B$39:$B$782,J$261)+'СЕТ СН'!$F$15</f>
        <v>0</v>
      </c>
      <c r="K280" s="36">
        <f ca="1">SUMIFS(СВЦЭМ!$G$40:$G$783,СВЦЭМ!$A$40:$A$783,$A280,СВЦЭМ!$B$39:$B$782,K$261)+'СЕТ СН'!$F$15</f>
        <v>0</v>
      </c>
      <c r="L280" s="36">
        <f ca="1">SUMIFS(СВЦЭМ!$G$40:$G$783,СВЦЭМ!$A$40:$A$783,$A280,СВЦЭМ!$B$39:$B$782,L$261)+'СЕТ СН'!$F$15</f>
        <v>0</v>
      </c>
      <c r="M280" s="36">
        <f ca="1">SUMIFS(СВЦЭМ!$G$40:$G$783,СВЦЭМ!$A$40:$A$783,$A280,СВЦЭМ!$B$39:$B$782,M$261)+'СЕТ СН'!$F$15</f>
        <v>0</v>
      </c>
      <c r="N280" s="36">
        <f ca="1">SUMIFS(СВЦЭМ!$G$40:$G$783,СВЦЭМ!$A$40:$A$783,$A280,СВЦЭМ!$B$39:$B$782,N$261)+'СЕТ СН'!$F$15</f>
        <v>0</v>
      </c>
      <c r="O280" s="36">
        <f ca="1">SUMIFS(СВЦЭМ!$G$40:$G$783,СВЦЭМ!$A$40:$A$783,$A280,СВЦЭМ!$B$39:$B$782,O$261)+'СЕТ СН'!$F$15</f>
        <v>0</v>
      </c>
      <c r="P280" s="36">
        <f ca="1">SUMIFS(СВЦЭМ!$G$40:$G$783,СВЦЭМ!$A$40:$A$783,$A280,СВЦЭМ!$B$39:$B$782,P$261)+'СЕТ СН'!$F$15</f>
        <v>0</v>
      </c>
      <c r="Q280" s="36">
        <f ca="1">SUMIFS(СВЦЭМ!$G$40:$G$783,СВЦЭМ!$A$40:$A$783,$A280,СВЦЭМ!$B$39:$B$782,Q$261)+'СЕТ СН'!$F$15</f>
        <v>0</v>
      </c>
      <c r="R280" s="36">
        <f ca="1">SUMIFS(СВЦЭМ!$G$40:$G$783,СВЦЭМ!$A$40:$A$783,$A280,СВЦЭМ!$B$39:$B$782,R$261)+'СЕТ СН'!$F$15</f>
        <v>0</v>
      </c>
      <c r="S280" s="36">
        <f ca="1">SUMIFS(СВЦЭМ!$G$40:$G$783,СВЦЭМ!$A$40:$A$783,$A280,СВЦЭМ!$B$39:$B$782,S$261)+'СЕТ СН'!$F$15</f>
        <v>0</v>
      </c>
      <c r="T280" s="36">
        <f ca="1">SUMIFS(СВЦЭМ!$G$40:$G$783,СВЦЭМ!$A$40:$A$783,$A280,СВЦЭМ!$B$39:$B$782,T$261)+'СЕТ СН'!$F$15</f>
        <v>0</v>
      </c>
      <c r="U280" s="36">
        <f ca="1">SUMIFS(СВЦЭМ!$G$40:$G$783,СВЦЭМ!$A$40:$A$783,$A280,СВЦЭМ!$B$39:$B$782,U$261)+'СЕТ СН'!$F$15</f>
        <v>0</v>
      </c>
      <c r="V280" s="36">
        <f ca="1">SUMIFS(СВЦЭМ!$G$40:$G$783,СВЦЭМ!$A$40:$A$783,$A280,СВЦЭМ!$B$39:$B$782,V$261)+'СЕТ СН'!$F$15</f>
        <v>0</v>
      </c>
      <c r="W280" s="36">
        <f ca="1">SUMIFS(СВЦЭМ!$G$40:$G$783,СВЦЭМ!$A$40:$A$783,$A280,СВЦЭМ!$B$39:$B$782,W$261)+'СЕТ СН'!$F$15</f>
        <v>0</v>
      </c>
      <c r="X280" s="36">
        <f ca="1">SUMIFS(СВЦЭМ!$G$40:$G$783,СВЦЭМ!$A$40:$A$783,$A280,СВЦЭМ!$B$39:$B$782,X$261)+'СЕТ СН'!$F$15</f>
        <v>0</v>
      </c>
      <c r="Y280" s="36">
        <f ca="1">SUMIFS(СВЦЭМ!$G$40:$G$783,СВЦЭМ!$A$40:$A$783,$A280,СВЦЭМ!$B$39:$B$782,Y$261)+'СЕТ СН'!$F$15</f>
        <v>0</v>
      </c>
    </row>
    <row r="281" spans="1:25" ht="15.75" hidden="1" x14ac:dyDescent="0.2">
      <c r="A281" s="35">
        <f t="shared" si="7"/>
        <v>45158</v>
      </c>
      <c r="B281" s="36">
        <f ca="1">SUMIFS(СВЦЭМ!$G$40:$G$783,СВЦЭМ!$A$40:$A$783,$A281,СВЦЭМ!$B$39:$B$782,B$261)+'СЕТ СН'!$F$15</f>
        <v>0</v>
      </c>
      <c r="C281" s="36">
        <f ca="1">SUMIFS(СВЦЭМ!$G$40:$G$783,СВЦЭМ!$A$40:$A$783,$A281,СВЦЭМ!$B$39:$B$782,C$261)+'СЕТ СН'!$F$15</f>
        <v>0</v>
      </c>
      <c r="D281" s="36">
        <f ca="1">SUMIFS(СВЦЭМ!$G$40:$G$783,СВЦЭМ!$A$40:$A$783,$A281,СВЦЭМ!$B$39:$B$782,D$261)+'СЕТ СН'!$F$15</f>
        <v>0</v>
      </c>
      <c r="E281" s="36">
        <f ca="1">SUMIFS(СВЦЭМ!$G$40:$G$783,СВЦЭМ!$A$40:$A$783,$A281,СВЦЭМ!$B$39:$B$782,E$261)+'СЕТ СН'!$F$15</f>
        <v>0</v>
      </c>
      <c r="F281" s="36">
        <f ca="1">SUMIFS(СВЦЭМ!$G$40:$G$783,СВЦЭМ!$A$40:$A$783,$A281,СВЦЭМ!$B$39:$B$782,F$261)+'СЕТ СН'!$F$15</f>
        <v>0</v>
      </c>
      <c r="G281" s="36">
        <f ca="1">SUMIFS(СВЦЭМ!$G$40:$G$783,СВЦЭМ!$A$40:$A$783,$A281,СВЦЭМ!$B$39:$B$782,G$261)+'СЕТ СН'!$F$15</f>
        <v>0</v>
      </c>
      <c r="H281" s="36">
        <f ca="1">SUMIFS(СВЦЭМ!$G$40:$G$783,СВЦЭМ!$A$40:$A$783,$A281,СВЦЭМ!$B$39:$B$782,H$261)+'СЕТ СН'!$F$15</f>
        <v>0</v>
      </c>
      <c r="I281" s="36">
        <f ca="1">SUMIFS(СВЦЭМ!$G$40:$G$783,СВЦЭМ!$A$40:$A$783,$A281,СВЦЭМ!$B$39:$B$782,I$261)+'СЕТ СН'!$F$15</f>
        <v>0</v>
      </c>
      <c r="J281" s="36">
        <f ca="1">SUMIFS(СВЦЭМ!$G$40:$G$783,СВЦЭМ!$A$40:$A$783,$A281,СВЦЭМ!$B$39:$B$782,J$261)+'СЕТ СН'!$F$15</f>
        <v>0</v>
      </c>
      <c r="K281" s="36">
        <f ca="1">SUMIFS(СВЦЭМ!$G$40:$G$783,СВЦЭМ!$A$40:$A$783,$A281,СВЦЭМ!$B$39:$B$782,K$261)+'СЕТ СН'!$F$15</f>
        <v>0</v>
      </c>
      <c r="L281" s="36">
        <f ca="1">SUMIFS(СВЦЭМ!$G$40:$G$783,СВЦЭМ!$A$40:$A$783,$A281,СВЦЭМ!$B$39:$B$782,L$261)+'СЕТ СН'!$F$15</f>
        <v>0</v>
      </c>
      <c r="M281" s="36">
        <f ca="1">SUMIFS(СВЦЭМ!$G$40:$G$783,СВЦЭМ!$A$40:$A$783,$A281,СВЦЭМ!$B$39:$B$782,M$261)+'СЕТ СН'!$F$15</f>
        <v>0</v>
      </c>
      <c r="N281" s="36">
        <f ca="1">SUMIFS(СВЦЭМ!$G$40:$G$783,СВЦЭМ!$A$40:$A$783,$A281,СВЦЭМ!$B$39:$B$782,N$261)+'СЕТ СН'!$F$15</f>
        <v>0</v>
      </c>
      <c r="O281" s="36">
        <f ca="1">SUMIFS(СВЦЭМ!$G$40:$G$783,СВЦЭМ!$A$40:$A$783,$A281,СВЦЭМ!$B$39:$B$782,O$261)+'СЕТ СН'!$F$15</f>
        <v>0</v>
      </c>
      <c r="P281" s="36">
        <f ca="1">SUMIFS(СВЦЭМ!$G$40:$G$783,СВЦЭМ!$A$40:$A$783,$A281,СВЦЭМ!$B$39:$B$782,P$261)+'СЕТ СН'!$F$15</f>
        <v>0</v>
      </c>
      <c r="Q281" s="36">
        <f ca="1">SUMIFS(СВЦЭМ!$G$40:$G$783,СВЦЭМ!$A$40:$A$783,$A281,СВЦЭМ!$B$39:$B$782,Q$261)+'СЕТ СН'!$F$15</f>
        <v>0</v>
      </c>
      <c r="R281" s="36">
        <f ca="1">SUMIFS(СВЦЭМ!$G$40:$G$783,СВЦЭМ!$A$40:$A$783,$A281,СВЦЭМ!$B$39:$B$782,R$261)+'СЕТ СН'!$F$15</f>
        <v>0</v>
      </c>
      <c r="S281" s="36">
        <f ca="1">SUMIFS(СВЦЭМ!$G$40:$G$783,СВЦЭМ!$A$40:$A$783,$A281,СВЦЭМ!$B$39:$B$782,S$261)+'СЕТ СН'!$F$15</f>
        <v>0</v>
      </c>
      <c r="T281" s="36">
        <f ca="1">SUMIFS(СВЦЭМ!$G$40:$G$783,СВЦЭМ!$A$40:$A$783,$A281,СВЦЭМ!$B$39:$B$782,T$261)+'СЕТ СН'!$F$15</f>
        <v>0</v>
      </c>
      <c r="U281" s="36">
        <f ca="1">SUMIFS(СВЦЭМ!$G$40:$G$783,СВЦЭМ!$A$40:$A$783,$A281,СВЦЭМ!$B$39:$B$782,U$261)+'СЕТ СН'!$F$15</f>
        <v>0</v>
      </c>
      <c r="V281" s="36">
        <f ca="1">SUMIFS(СВЦЭМ!$G$40:$G$783,СВЦЭМ!$A$40:$A$783,$A281,СВЦЭМ!$B$39:$B$782,V$261)+'СЕТ СН'!$F$15</f>
        <v>0</v>
      </c>
      <c r="W281" s="36">
        <f ca="1">SUMIFS(СВЦЭМ!$G$40:$G$783,СВЦЭМ!$A$40:$A$783,$A281,СВЦЭМ!$B$39:$B$782,W$261)+'СЕТ СН'!$F$15</f>
        <v>0</v>
      </c>
      <c r="X281" s="36">
        <f ca="1">SUMIFS(СВЦЭМ!$G$40:$G$783,СВЦЭМ!$A$40:$A$783,$A281,СВЦЭМ!$B$39:$B$782,X$261)+'СЕТ СН'!$F$15</f>
        <v>0</v>
      </c>
      <c r="Y281" s="36">
        <f ca="1">SUMIFS(СВЦЭМ!$G$40:$G$783,СВЦЭМ!$A$40:$A$783,$A281,СВЦЭМ!$B$39:$B$782,Y$261)+'СЕТ СН'!$F$15</f>
        <v>0</v>
      </c>
    </row>
    <row r="282" spans="1:25" ht="15.75" hidden="1" x14ac:dyDescent="0.2">
      <c r="A282" s="35">
        <f t="shared" si="7"/>
        <v>45159</v>
      </c>
      <c r="B282" s="36">
        <f ca="1">SUMIFS(СВЦЭМ!$G$40:$G$783,СВЦЭМ!$A$40:$A$783,$A282,СВЦЭМ!$B$39:$B$782,B$261)+'СЕТ СН'!$F$15</f>
        <v>0</v>
      </c>
      <c r="C282" s="36">
        <f ca="1">SUMIFS(СВЦЭМ!$G$40:$G$783,СВЦЭМ!$A$40:$A$783,$A282,СВЦЭМ!$B$39:$B$782,C$261)+'СЕТ СН'!$F$15</f>
        <v>0</v>
      </c>
      <c r="D282" s="36">
        <f ca="1">SUMIFS(СВЦЭМ!$G$40:$G$783,СВЦЭМ!$A$40:$A$783,$A282,СВЦЭМ!$B$39:$B$782,D$261)+'СЕТ СН'!$F$15</f>
        <v>0</v>
      </c>
      <c r="E282" s="36">
        <f ca="1">SUMIFS(СВЦЭМ!$G$40:$G$783,СВЦЭМ!$A$40:$A$783,$A282,СВЦЭМ!$B$39:$B$782,E$261)+'СЕТ СН'!$F$15</f>
        <v>0</v>
      </c>
      <c r="F282" s="36">
        <f ca="1">SUMIFS(СВЦЭМ!$G$40:$G$783,СВЦЭМ!$A$40:$A$783,$A282,СВЦЭМ!$B$39:$B$782,F$261)+'СЕТ СН'!$F$15</f>
        <v>0</v>
      </c>
      <c r="G282" s="36">
        <f ca="1">SUMIFS(СВЦЭМ!$G$40:$G$783,СВЦЭМ!$A$40:$A$783,$A282,СВЦЭМ!$B$39:$B$782,G$261)+'СЕТ СН'!$F$15</f>
        <v>0</v>
      </c>
      <c r="H282" s="36">
        <f ca="1">SUMIFS(СВЦЭМ!$G$40:$G$783,СВЦЭМ!$A$40:$A$783,$A282,СВЦЭМ!$B$39:$B$782,H$261)+'СЕТ СН'!$F$15</f>
        <v>0</v>
      </c>
      <c r="I282" s="36">
        <f ca="1">SUMIFS(СВЦЭМ!$G$40:$G$783,СВЦЭМ!$A$40:$A$783,$A282,СВЦЭМ!$B$39:$B$782,I$261)+'СЕТ СН'!$F$15</f>
        <v>0</v>
      </c>
      <c r="J282" s="36">
        <f ca="1">SUMIFS(СВЦЭМ!$G$40:$G$783,СВЦЭМ!$A$40:$A$783,$A282,СВЦЭМ!$B$39:$B$782,J$261)+'СЕТ СН'!$F$15</f>
        <v>0</v>
      </c>
      <c r="K282" s="36">
        <f ca="1">SUMIFS(СВЦЭМ!$G$40:$G$783,СВЦЭМ!$A$40:$A$783,$A282,СВЦЭМ!$B$39:$B$782,K$261)+'СЕТ СН'!$F$15</f>
        <v>0</v>
      </c>
      <c r="L282" s="36">
        <f ca="1">SUMIFS(СВЦЭМ!$G$40:$G$783,СВЦЭМ!$A$40:$A$783,$A282,СВЦЭМ!$B$39:$B$782,L$261)+'СЕТ СН'!$F$15</f>
        <v>0</v>
      </c>
      <c r="M282" s="36">
        <f ca="1">SUMIFS(СВЦЭМ!$G$40:$G$783,СВЦЭМ!$A$40:$A$783,$A282,СВЦЭМ!$B$39:$B$782,M$261)+'СЕТ СН'!$F$15</f>
        <v>0</v>
      </c>
      <c r="N282" s="36">
        <f ca="1">SUMIFS(СВЦЭМ!$G$40:$G$783,СВЦЭМ!$A$40:$A$783,$A282,СВЦЭМ!$B$39:$B$782,N$261)+'СЕТ СН'!$F$15</f>
        <v>0</v>
      </c>
      <c r="O282" s="36">
        <f ca="1">SUMIFS(СВЦЭМ!$G$40:$G$783,СВЦЭМ!$A$40:$A$783,$A282,СВЦЭМ!$B$39:$B$782,O$261)+'СЕТ СН'!$F$15</f>
        <v>0</v>
      </c>
      <c r="P282" s="36">
        <f ca="1">SUMIFS(СВЦЭМ!$G$40:$G$783,СВЦЭМ!$A$40:$A$783,$A282,СВЦЭМ!$B$39:$B$782,P$261)+'СЕТ СН'!$F$15</f>
        <v>0</v>
      </c>
      <c r="Q282" s="36">
        <f ca="1">SUMIFS(СВЦЭМ!$G$40:$G$783,СВЦЭМ!$A$40:$A$783,$A282,СВЦЭМ!$B$39:$B$782,Q$261)+'СЕТ СН'!$F$15</f>
        <v>0</v>
      </c>
      <c r="R282" s="36">
        <f ca="1">SUMIFS(СВЦЭМ!$G$40:$G$783,СВЦЭМ!$A$40:$A$783,$A282,СВЦЭМ!$B$39:$B$782,R$261)+'СЕТ СН'!$F$15</f>
        <v>0</v>
      </c>
      <c r="S282" s="36">
        <f ca="1">SUMIFS(СВЦЭМ!$G$40:$G$783,СВЦЭМ!$A$40:$A$783,$A282,СВЦЭМ!$B$39:$B$782,S$261)+'СЕТ СН'!$F$15</f>
        <v>0</v>
      </c>
      <c r="T282" s="36">
        <f ca="1">SUMIFS(СВЦЭМ!$G$40:$G$783,СВЦЭМ!$A$40:$A$783,$A282,СВЦЭМ!$B$39:$B$782,T$261)+'СЕТ СН'!$F$15</f>
        <v>0</v>
      </c>
      <c r="U282" s="36">
        <f ca="1">SUMIFS(СВЦЭМ!$G$40:$G$783,СВЦЭМ!$A$40:$A$783,$A282,СВЦЭМ!$B$39:$B$782,U$261)+'СЕТ СН'!$F$15</f>
        <v>0</v>
      </c>
      <c r="V282" s="36">
        <f ca="1">SUMIFS(СВЦЭМ!$G$40:$G$783,СВЦЭМ!$A$40:$A$783,$A282,СВЦЭМ!$B$39:$B$782,V$261)+'СЕТ СН'!$F$15</f>
        <v>0</v>
      </c>
      <c r="W282" s="36">
        <f ca="1">SUMIFS(СВЦЭМ!$G$40:$G$783,СВЦЭМ!$A$40:$A$783,$A282,СВЦЭМ!$B$39:$B$782,W$261)+'СЕТ СН'!$F$15</f>
        <v>0</v>
      </c>
      <c r="X282" s="36">
        <f ca="1">SUMIFS(СВЦЭМ!$G$40:$G$783,СВЦЭМ!$A$40:$A$783,$A282,СВЦЭМ!$B$39:$B$782,X$261)+'СЕТ СН'!$F$15</f>
        <v>0</v>
      </c>
      <c r="Y282" s="36">
        <f ca="1">SUMIFS(СВЦЭМ!$G$40:$G$783,СВЦЭМ!$A$40:$A$783,$A282,СВЦЭМ!$B$39:$B$782,Y$261)+'СЕТ СН'!$F$15</f>
        <v>0</v>
      </c>
    </row>
    <row r="283" spans="1:25" ht="15.75" hidden="1" x14ac:dyDescent="0.2">
      <c r="A283" s="35">
        <f t="shared" si="7"/>
        <v>45160</v>
      </c>
      <c r="B283" s="36">
        <f ca="1">SUMIFS(СВЦЭМ!$G$40:$G$783,СВЦЭМ!$A$40:$A$783,$A283,СВЦЭМ!$B$39:$B$782,B$261)+'СЕТ СН'!$F$15</f>
        <v>0</v>
      </c>
      <c r="C283" s="36">
        <f ca="1">SUMIFS(СВЦЭМ!$G$40:$G$783,СВЦЭМ!$A$40:$A$783,$A283,СВЦЭМ!$B$39:$B$782,C$261)+'СЕТ СН'!$F$15</f>
        <v>0</v>
      </c>
      <c r="D283" s="36">
        <f ca="1">SUMIFS(СВЦЭМ!$G$40:$G$783,СВЦЭМ!$A$40:$A$783,$A283,СВЦЭМ!$B$39:$B$782,D$261)+'СЕТ СН'!$F$15</f>
        <v>0</v>
      </c>
      <c r="E283" s="36">
        <f ca="1">SUMIFS(СВЦЭМ!$G$40:$G$783,СВЦЭМ!$A$40:$A$783,$A283,СВЦЭМ!$B$39:$B$782,E$261)+'СЕТ СН'!$F$15</f>
        <v>0</v>
      </c>
      <c r="F283" s="36">
        <f ca="1">SUMIFS(СВЦЭМ!$G$40:$G$783,СВЦЭМ!$A$40:$A$783,$A283,СВЦЭМ!$B$39:$B$782,F$261)+'СЕТ СН'!$F$15</f>
        <v>0</v>
      </c>
      <c r="G283" s="36">
        <f ca="1">SUMIFS(СВЦЭМ!$G$40:$G$783,СВЦЭМ!$A$40:$A$783,$A283,СВЦЭМ!$B$39:$B$782,G$261)+'СЕТ СН'!$F$15</f>
        <v>0</v>
      </c>
      <c r="H283" s="36">
        <f ca="1">SUMIFS(СВЦЭМ!$G$40:$G$783,СВЦЭМ!$A$40:$A$783,$A283,СВЦЭМ!$B$39:$B$782,H$261)+'СЕТ СН'!$F$15</f>
        <v>0</v>
      </c>
      <c r="I283" s="36">
        <f ca="1">SUMIFS(СВЦЭМ!$G$40:$G$783,СВЦЭМ!$A$40:$A$783,$A283,СВЦЭМ!$B$39:$B$782,I$261)+'СЕТ СН'!$F$15</f>
        <v>0</v>
      </c>
      <c r="J283" s="36">
        <f ca="1">SUMIFS(СВЦЭМ!$G$40:$G$783,СВЦЭМ!$A$40:$A$783,$A283,СВЦЭМ!$B$39:$B$782,J$261)+'СЕТ СН'!$F$15</f>
        <v>0</v>
      </c>
      <c r="K283" s="36">
        <f ca="1">SUMIFS(СВЦЭМ!$G$40:$G$783,СВЦЭМ!$A$40:$A$783,$A283,СВЦЭМ!$B$39:$B$782,K$261)+'СЕТ СН'!$F$15</f>
        <v>0</v>
      </c>
      <c r="L283" s="36">
        <f ca="1">SUMIFS(СВЦЭМ!$G$40:$G$783,СВЦЭМ!$A$40:$A$783,$A283,СВЦЭМ!$B$39:$B$782,L$261)+'СЕТ СН'!$F$15</f>
        <v>0</v>
      </c>
      <c r="M283" s="36">
        <f ca="1">SUMIFS(СВЦЭМ!$G$40:$G$783,СВЦЭМ!$A$40:$A$783,$A283,СВЦЭМ!$B$39:$B$782,M$261)+'СЕТ СН'!$F$15</f>
        <v>0</v>
      </c>
      <c r="N283" s="36">
        <f ca="1">SUMIFS(СВЦЭМ!$G$40:$G$783,СВЦЭМ!$A$40:$A$783,$A283,СВЦЭМ!$B$39:$B$782,N$261)+'СЕТ СН'!$F$15</f>
        <v>0</v>
      </c>
      <c r="O283" s="36">
        <f ca="1">SUMIFS(СВЦЭМ!$G$40:$G$783,СВЦЭМ!$A$40:$A$783,$A283,СВЦЭМ!$B$39:$B$782,O$261)+'СЕТ СН'!$F$15</f>
        <v>0</v>
      </c>
      <c r="P283" s="36">
        <f ca="1">SUMIFS(СВЦЭМ!$G$40:$G$783,СВЦЭМ!$A$40:$A$783,$A283,СВЦЭМ!$B$39:$B$782,P$261)+'СЕТ СН'!$F$15</f>
        <v>0</v>
      </c>
      <c r="Q283" s="36">
        <f ca="1">SUMIFS(СВЦЭМ!$G$40:$G$783,СВЦЭМ!$A$40:$A$783,$A283,СВЦЭМ!$B$39:$B$782,Q$261)+'СЕТ СН'!$F$15</f>
        <v>0</v>
      </c>
      <c r="R283" s="36">
        <f ca="1">SUMIFS(СВЦЭМ!$G$40:$G$783,СВЦЭМ!$A$40:$A$783,$A283,СВЦЭМ!$B$39:$B$782,R$261)+'СЕТ СН'!$F$15</f>
        <v>0</v>
      </c>
      <c r="S283" s="36">
        <f ca="1">SUMIFS(СВЦЭМ!$G$40:$G$783,СВЦЭМ!$A$40:$A$783,$A283,СВЦЭМ!$B$39:$B$782,S$261)+'СЕТ СН'!$F$15</f>
        <v>0</v>
      </c>
      <c r="T283" s="36">
        <f ca="1">SUMIFS(СВЦЭМ!$G$40:$G$783,СВЦЭМ!$A$40:$A$783,$A283,СВЦЭМ!$B$39:$B$782,T$261)+'СЕТ СН'!$F$15</f>
        <v>0</v>
      </c>
      <c r="U283" s="36">
        <f ca="1">SUMIFS(СВЦЭМ!$G$40:$G$783,СВЦЭМ!$A$40:$A$783,$A283,СВЦЭМ!$B$39:$B$782,U$261)+'СЕТ СН'!$F$15</f>
        <v>0</v>
      </c>
      <c r="V283" s="36">
        <f ca="1">SUMIFS(СВЦЭМ!$G$40:$G$783,СВЦЭМ!$A$40:$A$783,$A283,СВЦЭМ!$B$39:$B$782,V$261)+'СЕТ СН'!$F$15</f>
        <v>0</v>
      </c>
      <c r="W283" s="36">
        <f ca="1">SUMIFS(СВЦЭМ!$G$40:$G$783,СВЦЭМ!$A$40:$A$783,$A283,СВЦЭМ!$B$39:$B$782,W$261)+'СЕТ СН'!$F$15</f>
        <v>0</v>
      </c>
      <c r="X283" s="36">
        <f ca="1">SUMIFS(СВЦЭМ!$G$40:$G$783,СВЦЭМ!$A$40:$A$783,$A283,СВЦЭМ!$B$39:$B$782,X$261)+'СЕТ СН'!$F$15</f>
        <v>0</v>
      </c>
      <c r="Y283" s="36">
        <f ca="1">SUMIFS(СВЦЭМ!$G$40:$G$783,СВЦЭМ!$A$40:$A$783,$A283,СВЦЭМ!$B$39:$B$782,Y$261)+'СЕТ СН'!$F$15</f>
        <v>0</v>
      </c>
    </row>
    <row r="284" spans="1:25" ht="15.75" hidden="1" x14ac:dyDescent="0.2">
      <c r="A284" s="35">
        <f t="shared" si="7"/>
        <v>45161</v>
      </c>
      <c r="B284" s="36">
        <f ca="1">SUMIFS(СВЦЭМ!$G$40:$G$783,СВЦЭМ!$A$40:$A$783,$A284,СВЦЭМ!$B$39:$B$782,B$261)+'СЕТ СН'!$F$15</f>
        <v>0</v>
      </c>
      <c r="C284" s="36">
        <f ca="1">SUMIFS(СВЦЭМ!$G$40:$G$783,СВЦЭМ!$A$40:$A$783,$A284,СВЦЭМ!$B$39:$B$782,C$261)+'СЕТ СН'!$F$15</f>
        <v>0</v>
      </c>
      <c r="D284" s="36">
        <f ca="1">SUMIFS(СВЦЭМ!$G$40:$G$783,СВЦЭМ!$A$40:$A$783,$A284,СВЦЭМ!$B$39:$B$782,D$261)+'СЕТ СН'!$F$15</f>
        <v>0</v>
      </c>
      <c r="E284" s="36">
        <f ca="1">SUMIFS(СВЦЭМ!$G$40:$G$783,СВЦЭМ!$A$40:$A$783,$A284,СВЦЭМ!$B$39:$B$782,E$261)+'СЕТ СН'!$F$15</f>
        <v>0</v>
      </c>
      <c r="F284" s="36">
        <f ca="1">SUMIFS(СВЦЭМ!$G$40:$G$783,СВЦЭМ!$A$40:$A$783,$A284,СВЦЭМ!$B$39:$B$782,F$261)+'СЕТ СН'!$F$15</f>
        <v>0</v>
      </c>
      <c r="G284" s="36">
        <f ca="1">SUMIFS(СВЦЭМ!$G$40:$G$783,СВЦЭМ!$A$40:$A$783,$A284,СВЦЭМ!$B$39:$B$782,G$261)+'СЕТ СН'!$F$15</f>
        <v>0</v>
      </c>
      <c r="H284" s="36">
        <f ca="1">SUMIFS(СВЦЭМ!$G$40:$G$783,СВЦЭМ!$A$40:$A$783,$A284,СВЦЭМ!$B$39:$B$782,H$261)+'СЕТ СН'!$F$15</f>
        <v>0</v>
      </c>
      <c r="I284" s="36">
        <f ca="1">SUMIFS(СВЦЭМ!$G$40:$G$783,СВЦЭМ!$A$40:$A$783,$A284,СВЦЭМ!$B$39:$B$782,I$261)+'СЕТ СН'!$F$15</f>
        <v>0</v>
      </c>
      <c r="J284" s="36">
        <f ca="1">SUMIFS(СВЦЭМ!$G$40:$G$783,СВЦЭМ!$A$40:$A$783,$A284,СВЦЭМ!$B$39:$B$782,J$261)+'СЕТ СН'!$F$15</f>
        <v>0</v>
      </c>
      <c r="K284" s="36">
        <f ca="1">SUMIFS(СВЦЭМ!$G$40:$G$783,СВЦЭМ!$A$40:$A$783,$A284,СВЦЭМ!$B$39:$B$782,K$261)+'СЕТ СН'!$F$15</f>
        <v>0</v>
      </c>
      <c r="L284" s="36">
        <f ca="1">SUMIFS(СВЦЭМ!$G$40:$G$783,СВЦЭМ!$A$40:$A$783,$A284,СВЦЭМ!$B$39:$B$782,L$261)+'СЕТ СН'!$F$15</f>
        <v>0</v>
      </c>
      <c r="M284" s="36">
        <f ca="1">SUMIFS(СВЦЭМ!$G$40:$G$783,СВЦЭМ!$A$40:$A$783,$A284,СВЦЭМ!$B$39:$B$782,M$261)+'СЕТ СН'!$F$15</f>
        <v>0</v>
      </c>
      <c r="N284" s="36">
        <f ca="1">SUMIFS(СВЦЭМ!$G$40:$G$783,СВЦЭМ!$A$40:$A$783,$A284,СВЦЭМ!$B$39:$B$782,N$261)+'СЕТ СН'!$F$15</f>
        <v>0</v>
      </c>
      <c r="O284" s="36">
        <f ca="1">SUMIFS(СВЦЭМ!$G$40:$G$783,СВЦЭМ!$A$40:$A$783,$A284,СВЦЭМ!$B$39:$B$782,O$261)+'СЕТ СН'!$F$15</f>
        <v>0</v>
      </c>
      <c r="P284" s="36">
        <f ca="1">SUMIFS(СВЦЭМ!$G$40:$G$783,СВЦЭМ!$A$40:$A$783,$A284,СВЦЭМ!$B$39:$B$782,P$261)+'СЕТ СН'!$F$15</f>
        <v>0</v>
      </c>
      <c r="Q284" s="36">
        <f ca="1">SUMIFS(СВЦЭМ!$G$40:$G$783,СВЦЭМ!$A$40:$A$783,$A284,СВЦЭМ!$B$39:$B$782,Q$261)+'СЕТ СН'!$F$15</f>
        <v>0</v>
      </c>
      <c r="R284" s="36">
        <f ca="1">SUMIFS(СВЦЭМ!$G$40:$G$783,СВЦЭМ!$A$40:$A$783,$A284,СВЦЭМ!$B$39:$B$782,R$261)+'СЕТ СН'!$F$15</f>
        <v>0</v>
      </c>
      <c r="S284" s="36">
        <f ca="1">SUMIFS(СВЦЭМ!$G$40:$G$783,СВЦЭМ!$A$40:$A$783,$A284,СВЦЭМ!$B$39:$B$782,S$261)+'СЕТ СН'!$F$15</f>
        <v>0</v>
      </c>
      <c r="T284" s="36">
        <f ca="1">SUMIFS(СВЦЭМ!$G$40:$G$783,СВЦЭМ!$A$40:$A$783,$A284,СВЦЭМ!$B$39:$B$782,T$261)+'СЕТ СН'!$F$15</f>
        <v>0</v>
      </c>
      <c r="U284" s="36">
        <f ca="1">SUMIFS(СВЦЭМ!$G$40:$G$783,СВЦЭМ!$A$40:$A$783,$A284,СВЦЭМ!$B$39:$B$782,U$261)+'СЕТ СН'!$F$15</f>
        <v>0</v>
      </c>
      <c r="V284" s="36">
        <f ca="1">SUMIFS(СВЦЭМ!$G$40:$G$783,СВЦЭМ!$A$40:$A$783,$A284,СВЦЭМ!$B$39:$B$782,V$261)+'СЕТ СН'!$F$15</f>
        <v>0</v>
      </c>
      <c r="W284" s="36">
        <f ca="1">SUMIFS(СВЦЭМ!$G$40:$G$783,СВЦЭМ!$A$40:$A$783,$A284,СВЦЭМ!$B$39:$B$782,W$261)+'СЕТ СН'!$F$15</f>
        <v>0</v>
      </c>
      <c r="X284" s="36">
        <f ca="1">SUMIFS(СВЦЭМ!$G$40:$G$783,СВЦЭМ!$A$40:$A$783,$A284,СВЦЭМ!$B$39:$B$782,X$261)+'СЕТ СН'!$F$15</f>
        <v>0</v>
      </c>
      <c r="Y284" s="36">
        <f ca="1">SUMIFS(СВЦЭМ!$G$40:$G$783,СВЦЭМ!$A$40:$A$783,$A284,СВЦЭМ!$B$39:$B$782,Y$261)+'СЕТ СН'!$F$15</f>
        <v>0</v>
      </c>
    </row>
    <row r="285" spans="1:25" ht="15.75" hidden="1" x14ac:dyDescent="0.2">
      <c r="A285" s="35">
        <f t="shared" si="7"/>
        <v>45162</v>
      </c>
      <c r="B285" s="36">
        <f ca="1">SUMIFS(СВЦЭМ!$G$40:$G$783,СВЦЭМ!$A$40:$A$783,$A285,СВЦЭМ!$B$39:$B$782,B$261)+'СЕТ СН'!$F$15</f>
        <v>0</v>
      </c>
      <c r="C285" s="36">
        <f ca="1">SUMIFS(СВЦЭМ!$G$40:$G$783,СВЦЭМ!$A$40:$A$783,$A285,СВЦЭМ!$B$39:$B$782,C$261)+'СЕТ СН'!$F$15</f>
        <v>0</v>
      </c>
      <c r="D285" s="36">
        <f ca="1">SUMIFS(СВЦЭМ!$G$40:$G$783,СВЦЭМ!$A$40:$A$783,$A285,СВЦЭМ!$B$39:$B$782,D$261)+'СЕТ СН'!$F$15</f>
        <v>0</v>
      </c>
      <c r="E285" s="36">
        <f ca="1">SUMIFS(СВЦЭМ!$G$40:$G$783,СВЦЭМ!$A$40:$A$783,$A285,СВЦЭМ!$B$39:$B$782,E$261)+'СЕТ СН'!$F$15</f>
        <v>0</v>
      </c>
      <c r="F285" s="36">
        <f ca="1">SUMIFS(СВЦЭМ!$G$40:$G$783,СВЦЭМ!$A$40:$A$783,$A285,СВЦЭМ!$B$39:$B$782,F$261)+'СЕТ СН'!$F$15</f>
        <v>0</v>
      </c>
      <c r="G285" s="36">
        <f ca="1">SUMIFS(СВЦЭМ!$G$40:$G$783,СВЦЭМ!$A$40:$A$783,$A285,СВЦЭМ!$B$39:$B$782,G$261)+'СЕТ СН'!$F$15</f>
        <v>0</v>
      </c>
      <c r="H285" s="36">
        <f ca="1">SUMIFS(СВЦЭМ!$G$40:$G$783,СВЦЭМ!$A$40:$A$783,$A285,СВЦЭМ!$B$39:$B$782,H$261)+'СЕТ СН'!$F$15</f>
        <v>0</v>
      </c>
      <c r="I285" s="36">
        <f ca="1">SUMIFS(СВЦЭМ!$G$40:$G$783,СВЦЭМ!$A$40:$A$783,$A285,СВЦЭМ!$B$39:$B$782,I$261)+'СЕТ СН'!$F$15</f>
        <v>0</v>
      </c>
      <c r="J285" s="36">
        <f ca="1">SUMIFS(СВЦЭМ!$G$40:$G$783,СВЦЭМ!$A$40:$A$783,$A285,СВЦЭМ!$B$39:$B$782,J$261)+'СЕТ СН'!$F$15</f>
        <v>0</v>
      </c>
      <c r="K285" s="36">
        <f ca="1">SUMIFS(СВЦЭМ!$G$40:$G$783,СВЦЭМ!$A$40:$A$783,$A285,СВЦЭМ!$B$39:$B$782,K$261)+'СЕТ СН'!$F$15</f>
        <v>0</v>
      </c>
      <c r="L285" s="36">
        <f ca="1">SUMIFS(СВЦЭМ!$G$40:$G$783,СВЦЭМ!$A$40:$A$783,$A285,СВЦЭМ!$B$39:$B$782,L$261)+'СЕТ СН'!$F$15</f>
        <v>0</v>
      </c>
      <c r="M285" s="36">
        <f ca="1">SUMIFS(СВЦЭМ!$G$40:$G$783,СВЦЭМ!$A$40:$A$783,$A285,СВЦЭМ!$B$39:$B$782,M$261)+'СЕТ СН'!$F$15</f>
        <v>0</v>
      </c>
      <c r="N285" s="36">
        <f ca="1">SUMIFS(СВЦЭМ!$G$40:$G$783,СВЦЭМ!$A$40:$A$783,$A285,СВЦЭМ!$B$39:$B$782,N$261)+'СЕТ СН'!$F$15</f>
        <v>0</v>
      </c>
      <c r="O285" s="36">
        <f ca="1">SUMIFS(СВЦЭМ!$G$40:$G$783,СВЦЭМ!$A$40:$A$783,$A285,СВЦЭМ!$B$39:$B$782,O$261)+'СЕТ СН'!$F$15</f>
        <v>0</v>
      </c>
      <c r="P285" s="36">
        <f ca="1">SUMIFS(СВЦЭМ!$G$40:$G$783,СВЦЭМ!$A$40:$A$783,$A285,СВЦЭМ!$B$39:$B$782,P$261)+'СЕТ СН'!$F$15</f>
        <v>0</v>
      </c>
      <c r="Q285" s="36">
        <f ca="1">SUMIFS(СВЦЭМ!$G$40:$G$783,СВЦЭМ!$A$40:$A$783,$A285,СВЦЭМ!$B$39:$B$782,Q$261)+'СЕТ СН'!$F$15</f>
        <v>0</v>
      </c>
      <c r="R285" s="36">
        <f ca="1">SUMIFS(СВЦЭМ!$G$40:$G$783,СВЦЭМ!$A$40:$A$783,$A285,СВЦЭМ!$B$39:$B$782,R$261)+'СЕТ СН'!$F$15</f>
        <v>0</v>
      </c>
      <c r="S285" s="36">
        <f ca="1">SUMIFS(СВЦЭМ!$G$40:$G$783,СВЦЭМ!$A$40:$A$783,$A285,СВЦЭМ!$B$39:$B$782,S$261)+'СЕТ СН'!$F$15</f>
        <v>0</v>
      </c>
      <c r="T285" s="36">
        <f ca="1">SUMIFS(СВЦЭМ!$G$40:$G$783,СВЦЭМ!$A$40:$A$783,$A285,СВЦЭМ!$B$39:$B$782,T$261)+'СЕТ СН'!$F$15</f>
        <v>0</v>
      </c>
      <c r="U285" s="36">
        <f ca="1">SUMIFS(СВЦЭМ!$G$40:$G$783,СВЦЭМ!$A$40:$A$783,$A285,СВЦЭМ!$B$39:$B$782,U$261)+'СЕТ СН'!$F$15</f>
        <v>0</v>
      </c>
      <c r="V285" s="36">
        <f ca="1">SUMIFS(СВЦЭМ!$G$40:$G$783,СВЦЭМ!$A$40:$A$783,$A285,СВЦЭМ!$B$39:$B$782,V$261)+'СЕТ СН'!$F$15</f>
        <v>0</v>
      </c>
      <c r="W285" s="36">
        <f ca="1">SUMIFS(СВЦЭМ!$G$40:$G$783,СВЦЭМ!$A$40:$A$783,$A285,СВЦЭМ!$B$39:$B$782,W$261)+'СЕТ СН'!$F$15</f>
        <v>0</v>
      </c>
      <c r="X285" s="36">
        <f ca="1">SUMIFS(СВЦЭМ!$G$40:$G$783,СВЦЭМ!$A$40:$A$783,$A285,СВЦЭМ!$B$39:$B$782,X$261)+'СЕТ СН'!$F$15</f>
        <v>0</v>
      </c>
      <c r="Y285" s="36">
        <f ca="1">SUMIFS(СВЦЭМ!$G$40:$G$783,СВЦЭМ!$A$40:$A$783,$A285,СВЦЭМ!$B$39:$B$782,Y$261)+'СЕТ СН'!$F$15</f>
        <v>0</v>
      </c>
    </row>
    <row r="286" spans="1:25" ht="15.75" hidden="1" x14ac:dyDescent="0.2">
      <c r="A286" s="35">
        <f t="shared" si="7"/>
        <v>45163</v>
      </c>
      <c r="B286" s="36">
        <f ca="1">SUMIFS(СВЦЭМ!$G$40:$G$783,СВЦЭМ!$A$40:$A$783,$A286,СВЦЭМ!$B$39:$B$782,B$261)+'СЕТ СН'!$F$15</f>
        <v>0</v>
      </c>
      <c r="C286" s="36">
        <f ca="1">SUMIFS(СВЦЭМ!$G$40:$G$783,СВЦЭМ!$A$40:$A$783,$A286,СВЦЭМ!$B$39:$B$782,C$261)+'СЕТ СН'!$F$15</f>
        <v>0</v>
      </c>
      <c r="D286" s="36">
        <f ca="1">SUMIFS(СВЦЭМ!$G$40:$G$783,СВЦЭМ!$A$40:$A$783,$A286,СВЦЭМ!$B$39:$B$782,D$261)+'СЕТ СН'!$F$15</f>
        <v>0</v>
      </c>
      <c r="E286" s="36">
        <f ca="1">SUMIFS(СВЦЭМ!$G$40:$G$783,СВЦЭМ!$A$40:$A$783,$A286,СВЦЭМ!$B$39:$B$782,E$261)+'СЕТ СН'!$F$15</f>
        <v>0</v>
      </c>
      <c r="F286" s="36">
        <f ca="1">SUMIFS(СВЦЭМ!$G$40:$G$783,СВЦЭМ!$A$40:$A$783,$A286,СВЦЭМ!$B$39:$B$782,F$261)+'СЕТ СН'!$F$15</f>
        <v>0</v>
      </c>
      <c r="G286" s="36">
        <f ca="1">SUMIFS(СВЦЭМ!$G$40:$G$783,СВЦЭМ!$A$40:$A$783,$A286,СВЦЭМ!$B$39:$B$782,G$261)+'СЕТ СН'!$F$15</f>
        <v>0</v>
      </c>
      <c r="H286" s="36">
        <f ca="1">SUMIFS(СВЦЭМ!$G$40:$G$783,СВЦЭМ!$A$40:$A$783,$A286,СВЦЭМ!$B$39:$B$782,H$261)+'СЕТ СН'!$F$15</f>
        <v>0</v>
      </c>
      <c r="I286" s="36">
        <f ca="1">SUMIFS(СВЦЭМ!$G$40:$G$783,СВЦЭМ!$A$40:$A$783,$A286,СВЦЭМ!$B$39:$B$782,I$261)+'СЕТ СН'!$F$15</f>
        <v>0</v>
      </c>
      <c r="J286" s="36">
        <f ca="1">SUMIFS(СВЦЭМ!$G$40:$G$783,СВЦЭМ!$A$40:$A$783,$A286,СВЦЭМ!$B$39:$B$782,J$261)+'СЕТ СН'!$F$15</f>
        <v>0</v>
      </c>
      <c r="K286" s="36">
        <f ca="1">SUMIFS(СВЦЭМ!$G$40:$G$783,СВЦЭМ!$A$40:$A$783,$A286,СВЦЭМ!$B$39:$B$782,K$261)+'СЕТ СН'!$F$15</f>
        <v>0</v>
      </c>
      <c r="L286" s="36">
        <f ca="1">SUMIFS(СВЦЭМ!$G$40:$G$783,СВЦЭМ!$A$40:$A$783,$A286,СВЦЭМ!$B$39:$B$782,L$261)+'СЕТ СН'!$F$15</f>
        <v>0</v>
      </c>
      <c r="M286" s="36">
        <f ca="1">SUMIFS(СВЦЭМ!$G$40:$G$783,СВЦЭМ!$A$40:$A$783,$A286,СВЦЭМ!$B$39:$B$782,M$261)+'СЕТ СН'!$F$15</f>
        <v>0</v>
      </c>
      <c r="N286" s="36">
        <f ca="1">SUMIFS(СВЦЭМ!$G$40:$G$783,СВЦЭМ!$A$40:$A$783,$A286,СВЦЭМ!$B$39:$B$782,N$261)+'СЕТ СН'!$F$15</f>
        <v>0</v>
      </c>
      <c r="O286" s="36">
        <f ca="1">SUMIFS(СВЦЭМ!$G$40:$G$783,СВЦЭМ!$A$40:$A$783,$A286,СВЦЭМ!$B$39:$B$782,O$261)+'СЕТ СН'!$F$15</f>
        <v>0</v>
      </c>
      <c r="P286" s="36">
        <f ca="1">SUMIFS(СВЦЭМ!$G$40:$G$783,СВЦЭМ!$A$40:$A$783,$A286,СВЦЭМ!$B$39:$B$782,P$261)+'СЕТ СН'!$F$15</f>
        <v>0</v>
      </c>
      <c r="Q286" s="36">
        <f ca="1">SUMIFS(СВЦЭМ!$G$40:$G$783,СВЦЭМ!$A$40:$A$783,$A286,СВЦЭМ!$B$39:$B$782,Q$261)+'СЕТ СН'!$F$15</f>
        <v>0</v>
      </c>
      <c r="R286" s="36">
        <f ca="1">SUMIFS(СВЦЭМ!$G$40:$G$783,СВЦЭМ!$A$40:$A$783,$A286,СВЦЭМ!$B$39:$B$782,R$261)+'СЕТ СН'!$F$15</f>
        <v>0</v>
      </c>
      <c r="S286" s="36">
        <f ca="1">SUMIFS(СВЦЭМ!$G$40:$G$783,СВЦЭМ!$A$40:$A$783,$A286,СВЦЭМ!$B$39:$B$782,S$261)+'СЕТ СН'!$F$15</f>
        <v>0</v>
      </c>
      <c r="T286" s="36">
        <f ca="1">SUMIFS(СВЦЭМ!$G$40:$G$783,СВЦЭМ!$A$40:$A$783,$A286,СВЦЭМ!$B$39:$B$782,T$261)+'СЕТ СН'!$F$15</f>
        <v>0</v>
      </c>
      <c r="U286" s="36">
        <f ca="1">SUMIFS(СВЦЭМ!$G$40:$G$783,СВЦЭМ!$A$40:$A$783,$A286,СВЦЭМ!$B$39:$B$782,U$261)+'СЕТ СН'!$F$15</f>
        <v>0</v>
      </c>
      <c r="V286" s="36">
        <f ca="1">SUMIFS(СВЦЭМ!$G$40:$G$783,СВЦЭМ!$A$40:$A$783,$A286,СВЦЭМ!$B$39:$B$782,V$261)+'СЕТ СН'!$F$15</f>
        <v>0</v>
      </c>
      <c r="W286" s="36">
        <f ca="1">SUMIFS(СВЦЭМ!$G$40:$G$783,СВЦЭМ!$A$40:$A$783,$A286,СВЦЭМ!$B$39:$B$782,W$261)+'СЕТ СН'!$F$15</f>
        <v>0</v>
      </c>
      <c r="X286" s="36">
        <f ca="1">SUMIFS(СВЦЭМ!$G$40:$G$783,СВЦЭМ!$A$40:$A$783,$A286,СВЦЭМ!$B$39:$B$782,X$261)+'СЕТ СН'!$F$15</f>
        <v>0</v>
      </c>
      <c r="Y286" s="36">
        <f ca="1">SUMIFS(СВЦЭМ!$G$40:$G$783,СВЦЭМ!$A$40:$A$783,$A286,СВЦЭМ!$B$39:$B$782,Y$261)+'СЕТ СН'!$F$15</f>
        <v>0</v>
      </c>
    </row>
    <row r="287" spans="1:25" ht="15.75" hidden="1" x14ac:dyDescent="0.2">
      <c r="A287" s="35">
        <f t="shared" si="7"/>
        <v>45164</v>
      </c>
      <c r="B287" s="36">
        <f ca="1">SUMIFS(СВЦЭМ!$G$40:$G$783,СВЦЭМ!$A$40:$A$783,$A287,СВЦЭМ!$B$39:$B$782,B$261)+'СЕТ СН'!$F$15</f>
        <v>0</v>
      </c>
      <c r="C287" s="36">
        <f ca="1">SUMIFS(СВЦЭМ!$G$40:$G$783,СВЦЭМ!$A$40:$A$783,$A287,СВЦЭМ!$B$39:$B$782,C$261)+'СЕТ СН'!$F$15</f>
        <v>0</v>
      </c>
      <c r="D287" s="36">
        <f ca="1">SUMIFS(СВЦЭМ!$G$40:$G$783,СВЦЭМ!$A$40:$A$783,$A287,СВЦЭМ!$B$39:$B$782,D$261)+'СЕТ СН'!$F$15</f>
        <v>0</v>
      </c>
      <c r="E287" s="36">
        <f ca="1">SUMIFS(СВЦЭМ!$G$40:$G$783,СВЦЭМ!$A$40:$A$783,$A287,СВЦЭМ!$B$39:$B$782,E$261)+'СЕТ СН'!$F$15</f>
        <v>0</v>
      </c>
      <c r="F287" s="36">
        <f ca="1">SUMIFS(СВЦЭМ!$G$40:$G$783,СВЦЭМ!$A$40:$A$783,$A287,СВЦЭМ!$B$39:$B$782,F$261)+'СЕТ СН'!$F$15</f>
        <v>0</v>
      </c>
      <c r="G287" s="36">
        <f ca="1">SUMIFS(СВЦЭМ!$G$40:$G$783,СВЦЭМ!$A$40:$A$783,$A287,СВЦЭМ!$B$39:$B$782,G$261)+'СЕТ СН'!$F$15</f>
        <v>0</v>
      </c>
      <c r="H287" s="36">
        <f ca="1">SUMIFS(СВЦЭМ!$G$40:$G$783,СВЦЭМ!$A$40:$A$783,$A287,СВЦЭМ!$B$39:$B$782,H$261)+'СЕТ СН'!$F$15</f>
        <v>0</v>
      </c>
      <c r="I287" s="36">
        <f ca="1">SUMIFS(СВЦЭМ!$G$40:$G$783,СВЦЭМ!$A$40:$A$783,$A287,СВЦЭМ!$B$39:$B$782,I$261)+'СЕТ СН'!$F$15</f>
        <v>0</v>
      </c>
      <c r="J287" s="36">
        <f ca="1">SUMIFS(СВЦЭМ!$G$40:$G$783,СВЦЭМ!$A$40:$A$783,$A287,СВЦЭМ!$B$39:$B$782,J$261)+'СЕТ СН'!$F$15</f>
        <v>0</v>
      </c>
      <c r="K287" s="36">
        <f ca="1">SUMIFS(СВЦЭМ!$G$40:$G$783,СВЦЭМ!$A$40:$A$783,$A287,СВЦЭМ!$B$39:$B$782,K$261)+'СЕТ СН'!$F$15</f>
        <v>0</v>
      </c>
      <c r="L287" s="36">
        <f ca="1">SUMIFS(СВЦЭМ!$G$40:$G$783,СВЦЭМ!$A$40:$A$783,$A287,СВЦЭМ!$B$39:$B$782,L$261)+'СЕТ СН'!$F$15</f>
        <v>0</v>
      </c>
      <c r="M287" s="36">
        <f ca="1">SUMIFS(СВЦЭМ!$G$40:$G$783,СВЦЭМ!$A$40:$A$783,$A287,СВЦЭМ!$B$39:$B$782,M$261)+'СЕТ СН'!$F$15</f>
        <v>0</v>
      </c>
      <c r="N287" s="36">
        <f ca="1">SUMIFS(СВЦЭМ!$G$40:$G$783,СВЦЭМ!$A$40:$A$783,$A287,СВЦЭМ!$B$39:$B$782,N$261)+'СЕТ СН'!$F$15</f>
        <v>0</v>
      </c>
      <c r="O287" s="36">
        <f ca="1">SUMIFS(СВЦЭМ!$G$40:$G$783,СВЦЭМ!$A$40:$A$783,$A287,СВЦЭМ!$B$39:$B$782,O$261)+'СЕТ СН'!$F$15</f>
        <v>0</v>
      </c>
      <c r="P287" s="36">
        <f ca="1">SUMIFS(СВЦЭМ!$G$40:$G$783,СВЦЭМ!$A$40:$A$783,$A287,СВЦЭМ!$B$39:$B$782,P$261)+'СЕТ СН'!$F$15</f>
        <v>0</v>
      </c>
      <c r="Q287" s="36">
        <f ca="1">SUMIFS(СВЦЭМ!$G$40:$G$783,СВЦЭМ!$A$40:$A$783,$A287,СВЦЭМ!$B$39:$B$782,Q$261)+'СЕТ СН'!$F$15</f>
        <v>0</v>
      </c>
      <c r="R287" s="36">
        <f ca="1">SUMIFS(СВЦЭМ!$G$40:$G$783,СВЦЭМ!$A$40:$A$783,$A287,СВЦЭМ!$B$39:$B$782,R$261)+'СЕТ СН'!$F$15</f>
        <v>0</v>
      </c>
      <c r="S287" s="36">
        <f ca="1">SUMIFS(СВЦЭМ!$G$40:$G$783,СВЦЭМ!$A$40:$A$783,$A287,СВЦЭМ!$B$39:$B$782,S$261)+'СЕТ СН'!$F$15</f>
        <v>0</v>
      </c>
      <c r="T287" s="36">
        <f ca="1">SUMIFS(СВЦЭМ!$G$40:$G$783,СВЦЭМ!$A$40:$A$783,$A287,СВЦЭМ!$B$39:$B$782,T$261)+'СЕТ СН'!$F$15</f>
        <v>0</v>
      </c>
      <c r="U287" s="36">
        <f ca="1">SUMIFS(СВЦЭМ!$G$40:$G$783,СВЦЭМ!$A$40:$A$783,$A287,СВЦЭМ!$B$39:$B$782,U$261)+'СЕТ СН'!$F$15</f>
        <v>0</v>
      </c>
      <c r="V287" s="36">
        <f ca="1">SUMIFS(СВЦЭМ!$G$40:$G$783,СВЦЭМ!$A$40:$A$783,$A287,СВЦЭМ!$B$39:$B$782,V$261)+'СЕТ СН'!$F$15</f>
        <v>0</v>
      </c>
      <c r="W287" s="36">
        <f ca="1">SUMIFS(СВЦЭМ!$G$40:$G$783,СВЦЭМ!$A$40:$A$783,$A287,СВЦЭМ!$B$39:$B$782,W$261)+'СЕТ СН'!$F$15</f>
        <v>0</v>
      </c>
      <c r="X287" s="36">
        <f ca="1">SUMIFS(СВЦЭМ!$G$40:$G$783,СВЦЭМ!$A$40:$A$783,$A287,СВЦЭМ!$B$39:$B$782,X$261)+'СЕТ СН'!$F$15</f>
        <v>0</v>
      </c>
      <c r="Y287" s="36">
        <f ca="1">SUMIFS(СВЦЭМ!$G$40:$G$783,СВЦЭМ!$A$40:$A$783,$A287,СВЦЭМ!$B$39:$B$782,Y$261)+'СЕТ СН'!$F$15</f>
        <v>0</v>
      </c>
    </row>
    <row r="288" spans="1:25" ht="15.75" hidden="1" x14ac:dyDescent="0.2">
      <c r="A288" s="35">
        <f t="shared" si="7"/>
        <v>45165</v>
      </c>
      <c r="B288" s="36">
        <f ca="1">SUMIFS(СВЦЭМ!$G$40:$G$783,СВЦЭМ!$A$40:$A$783,$A288,СВЦЭМ!$B$39:$B$782,B$261)+'СЕТ СН'!$F$15</f>
        <v>0</v>
      </c>
      <c r="C288" s="36">
        <f ca="1">SUMIFS(СВЦЭМ!$G$40:$G$783,СВЦЭМ!$A$40:$A$783,$A288,СВЦЭМ!$B$39:$B$782,C$261)+'СЕТ СН'!$F$15</f>
        <v>0</v>
      </c>
      <c r="D288" s="36">
        <f ca="1">SUMIFS(СВЦЭМ!$G$40:$G$783,СВЦЭМ!$A$40:$A$783,$A288,СВЦЭМ!$B$39:$B$782,D$261)+'СЕТ СН'!$F$15</f>
        <v>0</v>
      </c>
      <c r="E288" s="36">
        <f ca="1">SUMIFS(СВЦЭМ!$G$40:$G$783,СВЦЭМ!$A$40:$A$783,$A288,СВЦЭМ!$B$39:$B$782,E$261)+'СЕТ СН'!$F$15</f>
        <v>0</v>
      </c>
      <c r="F288" s="36">
        <f ca="1">SUMIFS(СВЦЭМ!$G$40:$G$783,СВЦЭМ!$A$40:$A$783,$A288,СВЦЭМ!$B$39:$B$782,F$261)+'СЕТ СН'!$F$15</f>
        <v>0</v>
      </c>
      <c r="G288" s="36">
        <f ca="1">SUMIFS(СВЦЭМ!$G$40:$G$783,СВЦЭМ!$A$40:$A$783,$A288,СВЦЭМ!$B$39:$B$782,G$261)+'СЕТ СН'!$F$15</f>
        <v>0</v>
      </c>
      <c r="H288" s="36">
        <f ca="1">SUMIFS(СВЦЭМ!$G$40:$G$783,СВЦЭМ!$A$40:$A$783,$A288,СВЦЭМ!$B$39:$B$782,H$261)+'СЕТ СН'!$F$15</f>
        <v>0</v>
      </c>
      <c r="I288" s="36">
        <f ca="1">SUMIFS(СВЦЭМ!$G$40:$G$783,СВЦЭМ!$A$40:$A$783,$A288,СВЦЭМ!$B$39:$B$782,I$261)+'СЕТ СН'!$F$15</f>
        <v>0</v>
      </c>
      <c r="J288" s="36">
        <f ca="1">SUMIFS(СВЦЭМ!$G$40:$G$783,СВЦЭМ!$A$40:$A$783,$A288,СВЦЭМ!$B$39:$B$782,J$261)+'СЕТ СН'!$F$15</f>
        <v>0</v>
      </c>
      <c r="K288" s="36">
        <f ca="1">SUMIFS(СВЦЭМ!$G$40:$G$783,СВЦЭМ!$A$40:$A$783,$A288,СВЦЭМ!$B$39:$B$782,K$261)+'СЕТ СН'!$F$15</f>
        <v>0</v>
      </c>
      <c r="L288" s="36">
        <f ca="1">SUMIFS(СВЦЭМ!$G$40:$G$783,СВЦЭМ!$A$40:$A$783,$A288,СВЦЭМ!$B$39:$B$782,L$261)+'СЕТ СН'!$F$15</f>
        <v>0</v>
      </c>
      <c r="M288" s="36">
        <f ca="1">SUMIFS(СВЦЭМ!$G$40:$G$783,СВЦЭМ!$A$40:$A$783,$A288,СВЦЭМ!$B$39:$B$782,M$261)+'СЕТ СН'!$F$15</f>
        <v>0</v>
      </c>
      <c r="N288" s="36">
        <f ca="1">SUMIFS(СВЦЭМ!$G$40:$G$783,СВЦЭМ!$A$40:$A$783,$A288,СВЦЭМ!$B$39:$B$782,N$261)+'СЕТ СН'!$F$15</f>
        <v>0</v>
      </c>
      <c r="O288" s="36">
        <f ca="1">SUMIFS(СВЦЭМ!$G$40:$G$783,СВЦЭМ!$A$40:$A$783,$A288,СВЦЭМ!$B$39:$B$782,O$261)+'СЕТ СН'!$F$15</f>
        <v>0</v>
      </c>
      <c r="P288" s="36">
        <f ca="1">SUMIFS(СВЦЭМ!$G$40:$G$783,СВЦЭМ!$A$40:$A$783,$A288,СВЦЭМ!$B$39:$B$782,P$261)+'СЕТ СН'!$F$15</f>
        <v>0</v>
      </c>
      <c r="Q288" s="36">
        <f ca="1">SUMIFS(СВЦЭМ!$G$40:$G$783,СВЦЭМ!$A$40:$A$783,$A288,СВЦЭМ!$B$39:$B$782,Q$261)+'СЕТ СН'!$F$15</f>
        <v>0</v>
      </c>
      <c r="R288" s="36">
        <f ca="1">SUMIFS(СВЦЭМ!$G$40:$G$783,СВЦЭМ!$A$40:$A$783,$A288,СВЦЭМ!$B$39:$B$782,R$261)+'СЕТ СН'!$F$15</f>
        <v>0</v>
      </c>
      <c r="S288" s="36">
        <f ca="1">SUMIFS(СВЦЭМ!$G$40:$G$783,СВЦЭМ!$A$40:$A$783,$A288,СВЦЭМ!$B$39:$B$782,S$261)+'СЕТ СН'!$F$15</f>
        <v>0</v>
      </c>
      <c r="T288" s="36">
        <f ca="1">SUMIFS(СВЦЭМ!$G$40:$G$783,СВЦЭМ!$A$40:$A$783,$A288,СВЦЭМ!$B$39:$B$782,T$261)+'СЕТ СН'!$F$15</f>
        <v>0</v>
      </c>
      <c r="U288" s="36">
        <f ca="1">SUMIFS(СВЦЭМ!$G$40:$G$783,СВЦЭМ!$A$40:$A$783,$A288,СВЦЭМ!$B$39:$B$782,U$261)+'СЕТ СН'!$F$15</f>
        <v>0</v>
      </c>
      <c r="V288" s="36">
        <f ca="1">SUMIFS(СВЦЭМ!$G$40:$G$783,СВЦЭМ!$A$40:$A$783,$A288,СВЦЭМ!$B$39:$B$782,V$261)+'СЕТ СН'!$F$15</f>
        <v>0</v>
      </c>
      <c r="W288" s="36">
        <f ca="1">SUMIFS(СВЦЭМ!$G$40:$G$783,СВЦЭМ!$A$40:$A$783,$A288,СВЦЭМ!$B$39:$B$782,W$261)+'СЕТ СН'!$F$15</f>
        <v>0</v>
      </c>
      <c r="X288" s="36">
        <f ca="1">SUMIFS(СВЦЭМ!$G$40:$G$783,СВЦЭМ!$A$40:$A$783,$A288,СВЦЭМ!$B$39:$B$782,X$261)+'СЕТ СН'!$F$15</f>
        <v>0</v>
      </c>
      <c r="Y288" s="36">
        <f ca="1">SUMIFS(СВЦЭМ!$G$40:$G$783,СВЦЭМ!$A$40:$A$783,$A288,СВЦЭМ!$B$39:$B$782,Y$261)+'СЕТ СН'!$F$15</f>
        <v>0</v>
      </c>
    </row>
    <row r="289" spans="1:27" ht="15.75" hidden="1" x14ac:dyDescent="0.2">
      <c r="A289" s="35">
        <f t="shared" si="7"/>
        <v>45166</v>
      </c>
      <c r="B289" s="36">
        <f ca="1">SUMIFS(СВЦЭМ!$G$40:$G$783,СВЦЭМ!$A$40:$A$783,$A289,СВЦЭМ!$B$39:$B$782,B$261)+'СЕТ СН'!$F$15</f>
        <v>0</v>
      </c>
      <c r="C289" s="36">
        <f ca="1">SUMIFS(СВЦЭМ!$G$40:$G$783,СВЦЭМ!$A$40:$A$783,$A289,СВЦЭМ!$B$39:$B$782,C$261)+'СЕТ СН'!$F$15</f>
        <v>0</v>
      </c>
      <c r="D289" s="36">
        <f ca="1">SUMIFS(СВЦЭМ!$G$40:$G$783,СВЦЭМ!$A$40:$A$783,$A289,СВЦЭМ!$B$39:$B$782,D$261)+'СЕТ СН'!$F$15</f>
        <v>0</v>
      </c>
      <c r="E289" s="36">
        <f ca="1">SUMIFS(СВЦЭМ!$G$40:$G$783,СВЦЭМ!$A$40:$A$783,$A289,СВЦЭМ!$B$39:$B$782,E$261)+'СЕТ СН'!$F$15</f>
        <v>0</v>
      </c>
      <c r="F289" s="36">
        <f ca="1">SUMIFS(СВЦЭМ!$G$40:$G$783,СВЦЭМ!$A$40:$A$783,$A289,СВЦЭМ!$B$39:$B$782,F$261)+'СЕТ СН'!$F$15</f>
        <v>0</v>
      </c>
      <c r="G289" s="36">
        <f ca="1">SUMIFS(СВЦЭМ!$G$40:$G$783,СВЦЭМ!$A$40:$A$783,$A289,СВЦЭМ!$B$39:$B$782,G$261)+'СЕТ СН'!$F$15</f>
        <v>0</v>
      </c>
      <c r="H289" s="36">
        <f ca="1">SUMIFS(СВЦЭМ!$G$40:$G$783,СВЦЭМ!$A$40:$A$783,$A289,СВЦЭМ!$B$39:$B$782,H$261)+'СЕТ СН'!$F$15</f>
        <v>0</v>
      </c>
      <c r="I289" s="36">
        <f ca="1">SUMIFS(СВЦЭМ!$G$40:$G$783,СВЦЭМ!$A$40:$A$783,$A289,СВЦЭМ!$B$39:$B$782,I$261)+'СЕТ СН'!$F$15</f>
        <v>0</v>
      </c>
      <c r="J289" s="36">
        <f ca="1">SUMIFS(СВЦЭМ!$G$40:$G$783,СВЦЭМ!$A$40:$A$783,$A289,СВЦЭМ!$B$39:$B$782,J$261)+'СЕТ СН'!$F$15</f>
        <v>0</v>
      </c>
      <c r="K289" s="36">
        <f ca="1">SUMIFS(СВЦЭМ!$G$40:$G$783,СВЦЭМ!$A$40:$A$783,$A289,СВЦЭМ!$B$39:$B$782,K$261)+'СЕТ СН'!$F$15</f>
        <v>0</v>
      </c>
      <c r="L289" s="36">
        <f ca="1">SUMIFS(СВЦЭМ!$G$40:$G$783,СВЦЭМ!$A$40:$A$783,$A289,СВЦЭМ!$B$39:$B$782,L$261)+'СЕТ СН'!$F$15</f>
        <v>0</v>
      </c>
      <c r="M289" s="36">
        <f ca="1">SUMIFS(СВЦЭМ!$G$40:$G$783,СВЦЭМ!$A$40:$A$783,$A289,СВЦЭМ!$B$39:$B$782,M$261)+'СЕТ СН'!$F$15</f>
        <v>0</v>
      </c>
      <c r="N289" s="36">
        <f ca="1">SUMIFS(СВЦЭМ!$G$40:$G$783,СВЦЭМ!$A$40:$A$783,$A289,СВЦЭМ!$B$39:$B$782,N$261)+'СЕТ СН'!$F$15</f>
        <v>0</v>
      </c>
      <c r="O289" s="36">
        <f ca="1">SUMIFS(СВЦЭМ!$G$40:$G$783,СВЦЭМ!$A$40:$A$783,$A289,СВЦЭМ!$B$39:$B$782,O$261)+'СЕТ СН'!$F$15</f>
        <v>0</v>
      </c>
      <c r="P289" s="36">
        <f ca="1">SUMIFS(СВЦЭМ!$G$40:$G$783,СВЦЭМ!$A$40:$A$783,$A289,СВЦЭМ!$B$39:$B$782,P$261)+'СЕТ СН'!$F$15</f>
        <v>0</v>
      </c>
      <c r="Q289" s="36">
        <f ca="1">SUMIFS(СВЦЭМ!$G$40:$G$783,СВЦЭМ!$A$40:$A$783,$A289,СВЦЭМ!$B$39:$B$782,Q$261)+'СЕТ СН'!$F$15</f>
        <v>0</v>
      </c>
      <c r="R289" s="36">
        <f ca="1">SUMIFS(СВЦЭМ!$G$40:$G$783,СВЦЭМ!$A$40:$A$783,$A289,СВЦЭМ!$B$39:$B$782,R$261)+'СЕТ СН'!$F$15</f>
        <v>0</v>
      </c>
      <c r="S289" s="36">
        <f ca="1">SUMIFS(СВЦЭМ!$G$40:$G$783,СВЦЭМ!$A$40:$A$783,$A289,СВЦЭМ!$B$39:$B$782,S$261)+'СЕТ СН'!$F$15</f>
        <v>0</v>
      </c>
      <c r="T289" s="36">
        <f ca="1">SUMIFS(СВЦЭМ!$G$40:$G$783,СВЦЭМ!$A$40:$A$783,$A289,СВЦЭМ!$B$39:$B$782,T$261)+'СЕТ СН'!$F$15</f>
        <v>0</v>
      </c>
      <c r="U289" s="36">
        <f ca="1">SUMIFS(СВЦЭМ!$G$40:$G$783,СВЦЭМ!$A$40:$A$783,$A289,СВЦЭМ!$B$39:$B$782,U$261)+'СЕТ СН'!$F$15</f>
        <v>0</v>
      </c>
      <c r="V289" s="36">
        <f ca="1">SUMIFS(СВЦЭМ!$G$40:$G$783,СВЦЭМ!$A$40:$A$783,$A289,СВЦЭМ!$B$39:$B$782,V$261)+'СЕТ СН'!$F$15</f>
        <v>0</v>
      </c>
      <c r="W289" s="36">
        <f ca="1">SUMIFS(СВЦЭМ!$G$40:$G$783,СВЦЭМ!$A$40:$A$783,$A289,СВЦЭМ!$B$39:$B$782,W$261)+'СЕТ СН'!$F$15</f>
        <v>0</v>
      </c>
      <c r="X289" s="36">
        <f ca="1">SUMIFS(СВЦЭМ!$G$40:$G$783,СВЦЭМ!$A$40:$A$783,$A289,СВЦЭМ!$B$39:$B$782,X$261)+'СЕТ СН'!$F$15</f>
        <v>0</v>
      </c>
      <c r="Y289" s="36">
        <f ca="1">SUMIFS(СВЦЭМ!$G$40:$G$783,СВЦЭМ!$A$40:$A$783,$A289,СВЦЭМ!$B$39:$B$782,Y$261)+'СЕТ СН'!$F$15</f>
        <v>0</v>
      </c>
    </row>
    <row r="290" spans="1:27" ht="15.75" hidden="1" x14ac:dyDescent="0.2">
      <c r="A290" s="35">
        <f t="shared" si="7"/>
        <v>45167</v>
      </c>
      <c r="B290" s="36">
        <f ca="1">SUMIFS(СВЦЭМ!$G$40:$G$783,СВЦЭМ!$A$40:$A$783,$A290,СВЦЭМ!$B$39:$B$782,B$261)+'СЕТ СН'!$F$15</f>
        <v>0</v>
      </c>
      <c r="C290" s="36">
        <f ca="1">SUMIFS(СВЦЭМ!$G$40:$G$783,СВЦЭМ!$A$40:$A$783,$A290,СВЦЭМ!$B$39:$B$782,C$261)+'СЕТ СН'!$F$15</f>
        <v>0</v>
      </c>
      <c r="D290" s="36">
        <f ca="1">SUMIFS(СВЦЭМ!$G$40:$G$783,СВЦЭМ!$A$40:$A$783,$A290,СВЦЭМ!$B$39:$B$782,D$261)+'СЕТ СН'!$F$15</f>
        <v>0</v>
      </c>
      <c r="E290" s="36">
        <f ca="1">SUMIFS(СВЦЭМ!$G$40:$G$783,СВЦЭМ!$A$40:$A$783,$A290,СВЦЭМ!$B$39:$B$782,E$261)+'СЕТ СН'!$F$15</f>
        <v>0</v>
      </c>
      <c r="F290" s="36">
        <f ca="1">SUMIFS(СВЦЭМ!$G$40:$G$783,СВЦЭМ!$A$40:$A$783,$A290,СВЦЭМ!$B$39:$B$782,F$261)+'СЕТ СН'!$F$15</f>
        <v>0</v>
      </c>
      <c r="G290" s="36">
        <f ca="1">SUMIFS(СВЦЭМ!$G$40:$G$783,СВЦЭМ!$A$40:$A$783,$A290,СВЦЭМ!$B$39:$B$782,G$261)+'СЕТ СН'!$F$15</f>
        <v>0</v>
      </c>
      <c r="H290" s="36">
        <f ca="1">SUMIFS(СВЦЭМ!$G$40:$G$783,СВЦЭМ!$A$40:$A$783,$A290,СВЦЭМ!$B$39:$B$782,H$261)+'СЕТ СН'!$F$15</f>
        <v>0</v>
      </c>
      <c r="I290" s="36">
        <f ca="1">SUMIFS(СВЦЭМ!$G$40:$G$783,СВЦЭМ!$A$40:$A$783,$A290,СВЦЭМ!$B$39:$B$782,I$261)+'СЕТ СН'!$F$15</f>
        <v>0</v>
      </c>
      <c r="J290" s="36">
        <f ca="1">SUMIFS(СВЦЭМ!$G$40:$G$783,СВЦЭМ!$A$40:$A$783,$A290,СВЦЭМ!$B$39:$B$782,J$261)+'СЕТ СН'!$F$15</f>
        <v>0</v>
      </c>
      <c r="K290" s="36">
        <f ca="1">SUMIFS(СВЦЭМ!$G$40:$G$783,СВЦЭМ!$A$40:$A$783,$A290,СВЦЭМ!$B$39:$B$782,K$261)+'СЕТ СН'!$F$15</f>
        <v>0</v>
      </c>
      <c r="L290" s="36">
        <f ca="1">SUMIFS(СВЦЭМ!$G$40:$G$783,СВЦЭМ!$A$40:$A$783,$A290,СВЦЭМ!$B$39:$B$782,L$261)+'СЕТ СН'!$F$15</f>
        <v>0</v>
      </c>
      <c r="M290" s="36">
        <f ca="1">SUMIFS(СВЦЭМ!$G$40:$G$783,СВЦЭМ!$A$40:$A$783,$A290,СВЦЭМ!$B$39:$B$782,M$261)+'СЕТ СН'!$F$15</f>
        <v>0</v>
      </c>
      <c r="N290" s="36">
        <f ca="1">SUMIFS(СВЦЭМ!$G$40:$G$783,СВЦЭМ!$A$40:$A$783,$A290,СВЦЭМ!$B$39:$B$782,N$261)+'СЕТ СН'!$F$15</f>
        <v>0</v>
      </c>
      <c r="O290" s="36">
        <f ca="1">SUMIFS(СВЦЭМ!$G$40:$G$783,СВЦЭМ!$A$40:$A$783,$A290,СВЦЭМ!$B$39:$B$782,O$261)+'СЕТ СН'!$F$15</f>
        <v>0</v>
      </c>
      <c r="P290" s="36">
        <f ca="1">SUMIFS(СВЦЭМ!$G$40:$G$783,СВЦЭМ!$A$40:$A$783,$A290,СВЦЭМ!$B$39:$B$782,P$261)+'СЕТ СН'!$F$15</f>
        <v>0</v>
      </c>
      <c r="Q290" s="36">
        <f ca="1">SUMIFS(СВЦЭМ!$G$40:$G$783,СВЦЭМ!$A$40:$A$783,$A290,СВЦЭМ!$B$39:$B$782,Q$261)+'СЕТ СН'!$F$15</f>
        <v>0</v>
      </c>
      <c r="R290" s="36">
        <f ca="1">SUMIFS(СВЦЭМ!$G$40:$G$783,СВЦЭМ!$A$40:$A$783,$A290,СВЦЭМ!$B$39:$B$782,R$261)+'СЕТ СН'!$F$15</f>
        <v>0</v>
      </c>
      <c r="S290" s="36">
        <f ca="1">SUMIFS(СВЦЭМ!$G$40:$G$783,СВЦЭМ!$A$40:$A$783,$A290,СВЦЭМ!$B$39:$B$782,S$261)+'СЕТ СН'!$F$15</f>
        <v>0</v>
      </c>
      <c r="T290" s="36">
        <f ca="1">SUMIFS(СВЦЭМ!$G$40:$G$783,СВЦЭМ!$A$40:$A$783,$A290,СВЦЭМ!$B$39:$B$782,T$261)+'СЕТ СН'!$F$15</f>
        <v>0</v>
      </c>
      <c r="U290" s="36">
        <f ca="1">SUMIFS(СВЦЭМ!$G$40:$G$783,СВЦЭМ!$A$40:$A$783,$A290,СВЦЭМ!$B$39:$B$782,U$261)+'СЕТ СН'!$F$15</f>
        <v>0</v>
      </c>
      <c r="V290" s="36">
        <f ca="1">SUMIFS(СВЦЭМ!$G$40:$G$783,СВЦЭМ!$A$40:$A$783,$A290,СВЦЭМ!$B$39:$B$782,V$261)+'СЕТ СН'!$F$15</f>
        <v>0</v>
      </c>
      <c r="W290" s="36">
        <f ca="1">SUMIFS(СВЦЭМ!$G$40:$G$783,СВЦЭМ!$A$40:$A$783,$A290,СВЦЭМ!$B$39:$B$782,W$261)+'СЕТ СН'!$F$15</f>
        <v>0</v>
      </c>
      <c r="X290" s="36">
        <f ca="1">SUMIFS(СВЦЭМ!$G$40:$G$783,СВЦЭМ!$A$40:$A$783,$A290,СВЦЭМ!$B$39:$B$782,X$261)+'СЕТ СН'!$F$15</f>
        <v>0</v>
      </c>
      <c r="Y290" s="36">
        <f ca="1">SUMIFS(СВЦЭМ!$G$40:$G$783,СВЦЭМ!$A$40:$A$783,$A290,СВЦЭМ!$B$39:$B$782,Y$261)+'СЕТ СН'!$F$15</f>
        <v>0</v>
      </c>
    </row>
    <row r="291" spans="1:27" ht="15.75" hidden="1" x14ac:dyDescent="0.2">
      <c r="A291" s="35">
        <f t="shared" si="7"/>
        <v>45168</v>
      </c>
      <c r="B291" s="36">
        <f ca="1">SUMIFS(СВЦЭМ!$G$40:$G$783,СВЦЭМ!$A$40:$A$783,$A291,СВЦЭМ!$B$39:$B$782,B$261)+'СЕТ СН'!$F$15</f>
        <v>0</v>
      </c>
      <c r="C291" s="36">
        <f ca="1">SUMIFS(СВЦЭМ!$G$40:$G$783,СВЦЭМ!$A$40:$A$783,$A291,СВЦЭМ!$B$39:$B$782,C$261)+'СЕТ СН'!$F$15</f>
        <v>0</v>
      </c>
      <c r="D291" s="36">
        <f ca="1">SUMIFS(СВЦЭМ!$G$40:$G$783,СВЦЭМ!$A$40:$A$783,$A291,СВЦЭМ!$B$39:$B$782,D$261)+'СЕТ СН'!$F$15</f>
        <v>0</v>
      </c>
      <c r="E291" s="36">
        <f ca="1">SUMIFS(СВЦЭМ!$G$40:$G$783,СВЦЭМ!$A$40:$A$783,$A291,СВЦЭМ!$B$39:$B$782,E$261)+'СЕТ СН'!$F$15</f>
        <v>0</v>
      </c>
      <c r="F291" s="36">
        <f ca="1">SUMIFS(СВЦЭМ!$G$40:$G$783,СВЦЭМ!$A$40:$A$783,$A291,СВЦЭМ!$B$39:$B$782,F$261)+'СЕТ СН'!$F$15</f>
        <v>0</v>
      </c>
      <c r="G291" s="36">
        <f ca="1">SUMIFS(СВЦЭМ!$G$40:$G$783,СВЦЭМ!$A$40:$A$783,$A291,СВЦЭМ!$B$39:$B$782,G$261)+'СЕТ СН'!$F$15</f>
        <v>0</v>
      </c>
      <c r="H291" s="36">
        <f ca="1">SUMIFS(СВЦЭМ!$G$40:$G$783,СВЦЭМ!$A$40:$A$783,$A291,СВЦЭМ!$B$39:$B$782,H$261)+'СЕТ СН'!$F$15</f>
        <v>0</v>
      </c>
      <c r="I291" s="36">
        <f ca="1">SUMIFS(СВЦЭМ!$G$40:$G$783,СВЦЭМ!$A$40:$A$783,$A291,СВЦЭМ!$B$39:$B$782,I$261)+'СЕТ СН'!$F$15</f>
        <v>0</v>
      </c>
      <c r="J291" s="36">
        <f ca="1">SUMIFS(СВЦЭМ!$G$40:$G$783,СВЦЭМ!$A$40:$A$783,$A291,СВЦЭМ!$B$39:$B$782,J$261)+'СЕТ СН'!$F$15</f>
        <v>0</v>
      </c>
      <c r="K291" s="36">
        <f ca="1">SUMIFS(СВЦЭМ!$G$40:$G$783,СВЦЭМ!$A$40:$A$783,$A291,СВЦЭМ!$B$39:$B$782,K$261)+'СЕТ СН'!$F$15</f>
        <v>0</v>
      </c>
      <c r="L291" s="36">
        <f ca="1">SUMIFS(СВЦЭМ!$G$40:$G$783,СВЦЭМ!$A$40:$A$783,$A291,СВЦЭМ!$B$39:$B$782,L$261)+'СЕТ СН'!$F$15</f>
        <v>0</v>
      </c>
      <c r="M291" s="36">
        <f ca="1">SUMIFS(СВЦЭМ!$G$40:$G$783,СВЦЭМ!$A$40:$A$783,$A291,СВЦЭМ!$B$39:$B$782,M$261)+'СЕТ СН'!$F$15</f>
        <v>0</v>
      </c>
      <c r="N291" s="36">
        <f ca="1">SUMIFS(СВЦЭМ!$G$40:$G$783,СВЦЭМ!$A$40:$A$783,$A291,СВЦЭМ!$B$39:$B$782,N$261)+'СЕТ СН'!$F$15</f>
        <v>0</v>
      </c>
      <c r="O291" s="36">
        <f ca="1">SUMIFS(СВЦЭМ!$G$40:$G$783,СВЦЭМ!$A$40:$A$783,$A291,СВЦЭМ!$B$39:$B$782,O$261)+'СЕТ СН'!$F$15</f>
        <v>0</v>
      </c>
      <c r="P291" s="36">
        <f ca="1">SUMIFS(СВЦЭМ!$G$40:$G$783,СВЦЭМ!$A$40:$A$783,$A291,СВЦЭМ!$B$39:$B$782,P$261)+'СЕТ СН'!$F$15</f>
        <v>0</v>
      </c>
      <c r="Q291" s="36">
        <f ca="1">SUMIFS(СВЦЭМ!$G$40:$G$783,СВЦЭМ!$A$40:$A$783,$A291,СВЦЭМ!$B$39:$B$782,Q$261)+'СЕТ СН'!$F$15</f>
        <v>0</v>
      </c>
      <c r="R291" s="36">
        <f ca="1">SUMIFS(СВЦЭМ!$G$40:$G$783,СВЦЭМ!$A$40:$A$783,$A291,СВЦЭМ!$B$39:$B$782,R$261)+'СЕТ СН'!$F$15</f>
        <v>0</v>
      </c>
      <c r="S291" s="36">
        <f ca="1">SUMIFS(СВЦЭМ!$G$40:$G$783,СВЦЭМ!$A$40:$A$783,$A291,СВЦЭМ!$B$39:$B$782,S$261)+'СЕТ СН'!$F$15</f>
        <v>0</v>
      </c>
      <c r="T291" s="36">
        <f ca="1">SUMIFS(СВЦЭМ!$G$40:$G$783,СВЦЭМ!$A$40:$A$783,$A291,СВЦЭМ!$B$39:$B$782,T$261)+'СЕТ СН'!$F$15</f>
        <v>0</v>
      </c>
      <c r="U291" s="36">
        <f ca="1">SUMIFS(СВЦЭМ!$G$40:$G$783,СВЦЭМ!$A$40:$A$783,$A291,СВЦЭМ!$B$39:$B$782,U$261)+'СЕТ СН'!$F$15</f>
        <v>0</v>
      </c>
      <c r="V291" s="36">
        <f ca="1">SUMIFS(СВЦЭМ!$G$40:$G$783,СВЦЭМ!$A$40:$A$783,$A291,СВЦЭМ!$B$39:$B$782,V$261)+'СЕТ СН'!$F$15</f>
        <v>0</v>
      </c>
      <c r="W291" s="36">
        <f ca="1">SUMIFS(СВЦЭМ!$G$40:$G$783,СВЦЭМ!$A$40:$A$783,$A291,СВЦЭМ!$B$39:$B$782,W$261)+'СЕТ СН'!$F$15</f>
        <v>0</v>
      </c>
      <c r="X291" s="36">
        <f ca="1">SUMIFS(СВЦЭМ!$G$40:$G$783,СВЦЭМ!$A$40:$A$783,$A291,СВЦЭМ!$B$39:$B$782,X$261)+'СЕТ СН'!$F$15</f>
        <v>0</v>
      </c>
      <c r="Y291" s="36">
        <f ca="1">SUMIFS(СВЦЭМ!$G$40:$G$783,СВЦЭМ!$A$40:$A$783,$A291,СВЦЭМ!$B$39:$B$782,Y$261)+'СЕТ СН'!$F$15</f>
        <v>0</v>
      </c>
    </row>
    <row r="292" spans="1:27" ht="15.75" hidden="1" x14ac:dyDescent="0.2">
      <c r="A292" s="35">
        <f t="shared" si="7"/>
        <v>45169</v>
      </c>
      <c r="B292" s="36">
        <f ca="1">SUMIFS(СВЦЭМ!$G$40:$G$783,СВЦЭМ!$A$40:$A$783,$A292,СВЦЭМ!$B$39:$B$782,B$261)+'СЕТ СН'!$F$15</f>
        <v>0</v>
      </c>
      <c r="C292" s="36">
        <f ca="1">SUMIFS(СВЦЭМ!$G$40:$G$783,СВЦЭМ!$A$40:$A$783,$A292,СВЦЭМ!$B$39:$B$782,C$261)+'СЕТ СН'!$F$15</f>
        <v>0</v>
      </c>
      <c r="D292" s="36">
        <f ca="1">SUMIFS(СВЦЭМ!$G$40:$G$783,СВЦЭМ!$A$40:$A$783,$A292,СВЦЭМ!$B$39:$B$782,D$261)+'СЕТ СН'!$F$15</f>
        <v>0</v>
      </c>
      <c r="E292" s="36">
        <f ca="1">SUMIFS(СВЦЭМ!$G$40:$G$783,СВЦЭМ!$A$40:$A$783,$A292,СВЦЭМ!$B$39:$B$782,E$261)+'СЕТ СН'!$F$15</f>
        <v>0</v>
      </c>
      <c r="F292" s="36">
        <f ca="1">SUMIFS(СВЦЭМ!$G$40:$G$783,СВЦЭМ!$A$40:$A$783,$A292,СВЦЭМ!$B$39:$B$782,F$261)+'СЕТ СН'!$F$15</f>
        <v>0</v>
      </c>
      <c r="G292" s="36">
        <f ca="1">SUMIFS(СВЦЭМ!$G$40:$G$783,СВЦЭМ!$A$40:$A$783,$A292,СВЦЭМ!$B$39:$B$782,G$261)+'СЕТ СН'!$F$15</f>
        <v>0</v>
      </c>
      <c r="H292" s="36">
        <f ca="1">SUMIFS(СВЦЭМ!$G$40:$G$783,СВЦЭМ!$A$40:$A$783,$A292,СВЦЭМ!$B$39:$B$782,H$261)+'СЕТ СН'!$F$15</f>
        <v>0</v>
      </c>
      <c r="I292" s="36">
        <f ca="1">SUMIFS(СВЦЭМ!$G$40:$G$783,СВЦЭМ!$A$40:$A$783,$A292,СВЦЭМ!$B$39:$B$782,I$261)+'СЕТ СН'!$F$15</f>
        <v>0</v>
      </c>
      <c r="J292" s="36">
        <f ca="1">SUMIFS(СВЦЭМ!$G$40:$G$783,СВЦЭМ!$A$40:$A$783,$A292,СВЦЭМ!$B$39:$B$782,J$261)+'СЕТ СН'!$F$15</f>
        <v>0</v>
      </c>
      <c r="K292" s="36">
        <f ca="1">SUMIFS(СВЦЭМ!$G$40:$G$783,СВЦЭМ!$A$40:$A$783,$A292,СВЦЭМ!$B$39:$B$782,K$261)+'СЕТ СН'!$F$15</f>
        <v>0</v>
      </c>
      <c r="L292" s="36">
        <f ca="1">SUMIFS(СВЦЭМ!$G$40:$G$783,СВЦЭМ!$A$40:$A$783,$A292,СВЦЭМ!$B$39:$B$782,L$261)+'СЕТ СН'!$F$15</f>
        <v>0</v>
      </c>
      <c r="M292" s="36">
        <f ca="1">SUMIFS(СВЦЭМ!$G$40:$G$783,СВЦЭМ!$A$40:$A$783,$A292,СВЦЭМ!$B$39:$B$782,M$261)+'СЕТ СН'!$F$15</f>
        <v>0</v>
      </c>
      <c r="N292" s="36">
        <f ca="1">SUMIFS(СВЦЭМ!$G$40:$G$783,СВЦЭМ!$A$40:$A$783,$A292,СВЦЭМ!$B$39:$B$782,N$261)+'СЕТ СН'!$F$15</f>
        <v>0</v>
      </c>
      <c r="O292" s="36">
        <f ca="1">SUMIFS(СВЦЭМ!$G$40:$G$783,СВЦЭМ!$A$40:$A$783,$A292,СВЦЭМ!$B$39:$B$782,O$261)+'СЕТ СН'!$F$15</f>
        <v>0</v>
      </c>
      <c r="P292" s="36">
        <f ca="1">SUMIFS(СВЦЭМ!$G$40:$G$783,СВЦЭМ!$A$40:$A$783,$A292,СВЦЭМ!$B$39:$B$782,P$261)+'СЕТ СН'!$F$15</f>
        <v>0</v>
      </c>
      <c r="Q292" s="36">
        <f ca="1">SUMIFS(СВЦЭМ!$G$40:$G$783,СВЦЭМ!$A$40:$A$783,$A292,СВЦЭМ!$B$39:$B$782,Q$261)+'СЕТ СН'!$F$15</f>
        <v>0</v>
      </c>
      <c r="R292" s="36">
        <f ca="1">SUMIFS(СВЦЭМ!$G$40:$G$783,СВЦЭМ!$A$40:$A$783,$A292,СВЦЭМ!$B$39:$B$782,R$261)+'СЕТ СН'!$F$15</f>
        <v>0</v>
      </c>
      <c r="S292" s="36">
        <f ca="1">SUMIFS(СВЦЭМ!$G$40:$G$783,СВЦЭМ!$A$40:$A$783,$A292,СВЦЭМ!$B$39:$B$782,S$261)+'СЕТ СН'!$F$15</f>
        <v>0</v>
      </c>
      <c r="T292" s="36">
        <f ca="1">SUMIFS(СВЦЭМ!$G$40:$G$783,СВЦЭМ!$A$40:$A$783,$A292,СВЦЭМ!$B$39:$B$782,T$261)+'СЕТ СН'!$F$15</f>
        <v>0</v>
      </c>
      <c r="U292" s="36">
        <f ca="1">SUMIFS(СВЦЭМ!$G$40:$G$783,СВЦЭМ!$A$40:$A$783,$A292,СВЦЭМ!$B$39:$B$782,U$261)+'СЕТ СН'!$F$15</f>
        <v>0</v>
      </c>
      <c r="V292" s="36">
        <f ca="1">SUMIFS(СВЦЭМ!$G$40:$G$783,СВЦЭМ!$A$40:$A$783,$A292,СВЦЭМ!$B$39:$B$782,V$261)+'СЕТ СН'!$F$15</f>
        <v>0</v>
      </c>
      <c r="W292" s="36">
        <f ca="1">SUMIFS(СВЦЭМ!$G$40:$G$783,СВЦЭМ!$A$40:$A$783,$A292,СВЦЭМ!$B$39:$B$782,W$261)+'СЕТ СН'!$F$15</f>
        <v>0</v>
      </c>
      <c r="X292" s="36">
        <f ca="1">SUMIFS(СВЦЭМ!$G$40:$G$783,СВЦЭМ!$A$40:$A$783,$A292,СВЦЭМ!$B$39:$B$782,X$261)+'СЕТ СН'!$F$15</f>
        <v>0</v>
      </c>
      <c r="Y292" s="36">
        <f ca="1">SUMIFS(СВЦЭМ!$G$40:$G$783,СВЦЭМ!$A$40:$A$783,$A292,СВЦЭМ!$B$39:$B$782,Y$261)+'СЕТ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7" t="s">
        <v>7</v>
      </c>
      <c r="B294" s="131" t="s">
        <v>117</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38"/>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01.08.2023</v>
      </c>
      <c r="B297" s="36">
        <f ca="1">SUMIFS(СВЦЭМ!$H$40:$H$783,СВЦЭМ!$A$40:$A$783,$A297,СВЦЭМ!$B$39:$B$782,B$296)+'СЕТ СН'!$F$15</f>
        <v>0</v>
      </c>
      <c r="C297" s="36">
        <f ca="1">SUMIFS(СВЦЭМ!$H$40:$H$783,СВЦЭМ!$A$40:$A$783,$A297,СВЦЭМ!$B$39:$B$782,C$296)+'СЕТ СН'!$F$15</f>
        <v>0</v>
      </c>
      <c r="D297" s="36">
        <f ca="1">SUMIFS(СВЦЭМ!$H$40:$H$783,СВЦЭМ!$A$40:$A$783,$A297,СВЦЭМ!$B$39:$B$782,D$296)+'СЕТ СН'!$F$15</f>
        <v>0</v>
      </c>
      <c r="E297" s="36">
        <f ca="1">SUMIFS(СВЦЭМ!$H$40:$H$783,СВЦЭМ!$A$40:$A$783,$A297,СВЦЭМ!$B$39:$B$782,E$296)+'СЕТ СН'!$F$15</f>
        <v>0</v>
      </c>
      <c r="F297" s="36">
        <f ca="1">SUMIFS(СВЦЭМ!$H$40:$H$783,СВЦЭМ!$A$40:$A$783,$A297,СВЦЭМ!$B$39:$B$782,F$296)+'СЕТ СН'!$F$15</f>
        <v>0</v>
      </c>
      <c r="G297" s="36">
        <f ca="1">SUMIFS(СВЦЭМ!$H$40:$H$783,СВЦЭМ!$A$40:$A$783,$A297,СВЦЭМ!$B$39:$B$782,G$296)+'СЕТ СН'!$F$15</f>
        <v>0</v>
      </c>
      <c r="H297" s="36">
        <f ca="1">SUMIFS(СВЦЭМ!$H$40:$H$783,СВЦЭМ!$A$40:$A$783,$A297,СВЦЭМ!$B$39:$B$782,H$296)+'СЕТ СН'!$F$15</f>
        <v>0</v>
      </c>
      <c r="I297" s="36">
        <f ca="1">SUMIFS(СВЦЭМ!$H$40:$H$783,СВЦЭМ!$A$40:$A$783,$A297,СВЦЭМ!$B$39:$B$782,I$296)+'СЕТ СН'!$F$15</f>
        <v>0</v>
      </c>
      <c r="J297" s="36">
        <f ca="1">SUMIFS(СВЦЭМ!$H$40:$H$783,СВЦЭМ!$A$40:$A$783,$A297,СВЦЭМ!$B$39:$B$782,J$296)+'СЕТ СН'!$F$15</f>
        <v>0</v>
      </c>
      <c r="K297" s="36">
        <f ca="1">SUMIFS(СВЦЭМ!$H$40:$H$783,СВЦЭМ!$A$40:$A$783,$A297,СВЦЭМ!$B$39:$B$782,K$296)+'СЕТ СН'!$F$15</f>
        <v>0</v>
      </c>
      <c r="L297" s="36">
        <f ca="1">SUMIFS(СВЦЭМ!$H$40:$H$783,СВЦЭМ!$A$40:$A$783,$A297,СВЦЭМ!$B$39:$B$782,L$296)+'СЕТ СН'!$F$15</f>
        <v>0</v>
      </c>
      <c r="M297" s="36">
        <f ca="1">SUMIFS(СВЦЭМ!$H$40:$H$783,СВЦЭМ!$A$40:$A$783,$A297,СВЦЭМ!$B$39:$B$782,M$296)+'СЕТ СН'!$F$15</f>
        <v>0</v>
      </c>
      <c r="N297" s="36">
        <f ca="1">SUMIFS(СВЦЭМ!$H$40:$H$783,СВЦЭМ!$A$40:$A$783,$A297,СВЦЭМ!$B$39:$B$782,N$296)+'СЕТ СН'!$F$15</f>
        <v>0</v>
      </c>
      <c r="O297" s="36">
        <f ca="1">SUMIFS(СВЦЭМ!$H$40:$H$783,СВЦЭМ!$A$40:$A$783,$A297,СВЦЭМ!$B$39:$B$782,O$296)+'СЕТ СН'!$F$15</f>
        <v>0</v>
      </c>
      <c r="P297" s="36">
        <f ca="1">SUMIFS(СВЦЭМ!$H$40:$H$783,СВЦЭМ!$A$40:$A$783,$A297,СВЦЭМ!$B$39:$B$782,P$296)+'СЕТ СН'!$F$15</f>
        <v>0</v>
      </c>
      <c r="Q297" s="36">
        <f ca="1">SUMIFS(СВЦЭМ!$H$40:$H$783,СВЦЭМ!$A$40:$A$783,$A297,СВЦЭМ!$B$39:$B$782,Q$296)+'СЕТ СН'!$F$15</f>
        <v>0</v>
      </c>
      <c r="R297" s="36">
        <f ca="1">SUMIFS(СВЦЭМ!$H$40:$H$783,СВЦЭМ!$A$40:$A$783,$A297,СВЦЭМ!$B$39:$B$782,R$296)+'СЕТ СН'!$F$15</f>
        <v>0</v>
      </c>
      <c r="S297" s="36">
        <f ca="1">SUMIFS(СВЦЭМ!$H$40:$H$783,СВЦЭМ!$A$40:$A$783,$A297,СВЦЭМ!$B$39:$B$782,S$296)+'СЕТ СН'!$F$15</f>
        <v>0</v>
      </c>
      <c r="T297" s="36">
        <f ca="1">SUMIFS(СВЦЭМ!$H$40:$H$783,СВЦЭМ!$A$40:$A$783,$A297,СВЦЭМ!$B$39:$B$782,T$296)+'СЕТ СН'!$F$15</f>
        <v>0</v>
      </c>
      <c r="U297" s="36">
        <f ca="1">SUMIFS(СВЦЭМ!$H$40:$H$783,СВЦЭМ!$A$40:$A$783,$A297,СВЦЭМ!$B$39:$B$782,U$296)+'СЕТ СН'!$F$15</f>
        <v>0</v>
      </c>
      <c r="V297" s="36">
        <f ca="1">SUMIFS(СВЦЭМ!$H$40:$H$783,СВЦЭМ!$A$40:$A$783,$A297,СВЦЭМ!$B$39:$B$782,V$296)+'СЕТ СН'!$F$15</f>
        <v>0</v>
      </c>
      <c r="W297" s="36">
        <f ca="1">SUMIFS(СВЦЭМ!$H$40:$H$783,СВЦЭМ!$A$40:$A$783,$A297,СВЦЭМ!$B$39:$B$782,W$296)+'СЕТ СН'!$F$15</f>
        <v>0</v>
      </c>
      <c r="X297" s="36">
        <f ca="1">SUMIFS(СВЦЭМ!$H$40:$H$783,СВЦЭМ!$A$40:$A$783,$A297,СВЦЭМ!$B$39:$B$782,X$296)+'СЕТ СН'!$F$15</f>
        <v>0</v>
      </c>
      <c r="Y297" s="36">
        <f ca="1">SUMIFS(СВЦЭМ!$H$40:$H$783,СВЦЭМ!$A$40:$A$783,$A297,СВЦЭМ!$B$39:$B$782,Y$296)+'СЕТ СН'!$F$15</f>
        <v>0</v>
      </c>
      <c r="AA297" s="45"/>
    </row>
    <row r="298" spans="1:27" ht="15.75" hidden="1" x14ac:dyDescent="0.2">
      <c r="A298" s="35">
        <f>A297+1</f>
        <v>45140</v>
      </c>
      <c r="B298" s="36">
        <f ca="1">SUMIFS(СВЦЭМ!$H$40:$H$783,СВЦЭМ!$A$40:$A$783,$A298,СВЦЭМ!$B$39:$B$782,B$296)+'СЕТ СН'!$F$15</f>
        <v>0</v>
      </c>
      <c r="C298" s="36">
        <f ca="1">SUMIFS(СВЦЭМ!$H$40:$H$783,СВЦЭМ!$A$40:$A$783,$A298,СВЦЭМ!$B$39:$B$782,C$296)+'СЕТ СН'!$F$15</f>
        <v>0</v>
      </c>
      <c r="D298" s="36">
        <f ca="1">SUMIFS(СВЦЭМ!$H$40:$H$783,СВЦЭМ!$A$40:$A$783,$A298,СВЦЭМ!$B$39:$B$782,D$296)+'СЕТ СН'!$F$15</f>
        <v>0</v>
      </c>
      <c r="E298" s="36">
        <f ca="1">SUMIFS(СВЦЭМ!$H$40:$H$783,СВЦЭМ!$A$40:$A$783,$A298,СВЦЭМ!$B$39:$B$782,E$296)+'СЕТ СН'!$F$15</f>
        <v>0</v>
      </c>
      <c r="F298" s="36">
        <f ca="1">SUMIFS(СВЦЭМ!$H$40:$H$783,СВЦЭМ!$A$40:$A$783,$A298,СВЦЭМ!$B$39:$B$782,F$296)+'СЕТ СН'!$F$15</f>
        <v>0</v>
      </c>
      <c r="G298" s="36">
        <f ca="1">SUMIFS(СВЦЭМ!$H$40:$H$783,СВЦЭМ!$A$40:$A$783,$A298,СВЦЭМ!$B$39:$B$782,G$296)+'СЕТ СН'!$F$15</f>
        <v>0</v>
      </c>
      <c r="H298" s="36">
        <f ca="1">SUMIFS(СВЦЭМ!$H$40:$H$783,СВЦЭМ!$A$40:$A$783,$A298,СВЦЭМ!$B$39:$B$782,H$296)+'СЕТ СН'!$F$15</f>
        <v>0</v>
      </c>
      <c r="I298" s="36">
        <f ca="1">SUMIFS(СВЦЭМ!$H$40:$H$783,СВЦЭМ!$A$40:$A$783,$A298,СВЦЭМ!$B$39:$B$782,I$296)+'СЕТ СН'!$F$15</f>
        <v>0</v>
      </c>
      <c r="J298" s="36">
        <f ca="1">SUMIFS(СВЦЭМ!$H$40:$H$783,СВЦЭМ!$A$40:$A$783,$A298,СВЦЭМ!$B$39:$B$782,J$296)+'СЕТ СН'!$F$15</f>
        <v>0</v>
      </c>
      <c r="K298" s="36">
        <f ca="1">SUMIFS(СВЦЭМ!$H$40:$H$783,СВЦЭМ!$A$40:$A$783,$A298,СВЦЭМ!$B$39:$B$782,K$296)+'СЕТ СН'!$F$15</f>
        <v>0</v>
      </c>
      <c r="L298" s="36">
        <f ca="1">SUMIFS(СВЦЭМ!$H$40:$H$783,СВЦЭМ!$A$40:$A$783,$A298,СВЦЭМ!$B$39:$B$782,L$296)+'СЕТ СН'!$F$15</f>
        <v>0</v>
      </c>
      <c r="M298" s="36">
        <f ca="1">SUMIFS(СВЦЭМ!$H$40:$H$783,СВЦЭМ!$A$40:$A$783,$A298,СВЦЭМ!$B$39:$B$782,M$296)+'СЕТ СН'!$F$15</f>
        <v>0</v>
      </c>
      <c r="N298" s="36">
        <f ca="1">SUMIFS(СВЦЭМ!$H$40:$H$783,СВЦЭМ!$A$40:$A$783,$A298,СВЦЭМ!$B$39:$B$782,N$296)+'СЕТ СН'!$F$15</f>
        <v>0</v>
      </c>
      <c r="O298" s="36">
        <f ca="1">SUMIFS(СВЦЭМ!$H$40:$H$783,СВЦЭМ!$A$40:$A$783,$A298,СВЦЭМ!$B$39:$B$782,O$296)+'СЕТ СН'!$F$15</f>
        <v>0</v>
      </c>
      <c r="P298" s="36">
        <f ca="1">SUMIFS(СВЦЭМ!$H$40:$H$783,СВЦЭМ!$A$40:$A$783,$A298,СВЦЭМ!$B$39:$B$782,P$296)+'СЕТ СН'!$F$15</f>
        <v>0</v>
      </c>
      <c r="Q298" s="36">
        <f ca="1">SUMIFS(СВЦЭМ!$H$40:$H$783,СВЦЭМ!$A$40:$A$783,$A298,СВЦЭМ!$B$39:$B$782,Q$296)+'СЕТ СН'!$F$15</f>
        <v>0</v>
      </c>
      <c r="R298" s="36">
        <f ca="1">SUMIFS(СВЦЭМ!$H$40:$H$783,СВЦЭМ!$A$40:$A$783,$A298,СВЦЭМ!$B$39:$B$782,R$296)+'СЕТ СН'!$F$15</f>
        <v>0</v>
      </c>
      <c r="S298" s="36">
        <f ca="1">SUMIFS(СВЦЭМ!$H$40:$H$783,СВЦЭМ!$A$40:$A$783,$A298,СВЦЭМ!$B$39:$B$782,S$296)+'СЕТ СН'!$F$15</f>
        <v>0</v>
      </c>
      <c r="T298" s="36">
        <f ca="1">SUMIFS(СВЦЭМ!$H$40:$H$783,СВЦЭМ!$A$40:$A$783,$A298,СВЦЭМ!$B$39:$B$782,T$296)+'СЕТ СН'!$F$15</f>
        <v>0</v>
      </c>
      <c r="U298" s="36">
        <f ca="1">SUMIFS(СВЦЭМ!$H$40:$H$783,СВЦЭМ!$A$40:$A$783,$A298,СВЦЭМ!$B$39:$B$782,U$296)+'СЕТ СН'!$F$15</f>
        <v>0</v>
      </c>
      <c r="V298" s="36">
        <f ca="1">SUMIFS(СВЦЭМ!$H$40:$H$783,СВЦЭМ!$A$40:$A$783,$A298,СВЦЭМ!$B$39:$B$782,V$296)+'СЕТ СН'!$F$15</f>
        <v>0</v>
      </c>
      <c r="W298" s="36">
        <f ca="1">SUMIFS(СВЦЭМ!$H$40:$H$783,СВЦЭМ!$A$40:$A$783,$A298,СВЦЭМ!$B$39:$B$782,W$296)+'СЕТ СН'!$F$15</f>
        <v>0</v>
      </c>
      <c r="X298" s="36">
        <f ca="1">SUMIFS(СВЦЭМ!$H$40:$H$783,СВЦЭМ!$A$40:$A$783,$A298,СВЦЭМ!$B$39:$B$782,X$296)+'СЕТ СН'!$F$15</f>
        <v>0</v>
      </c>
      <c r="Y298" s="36">
        <f ca="1">SUMIFS(СВЦЭМ!$H$40:$H$783,СВЦЭМ!$A$40:$A$783,$A298,СВЦЭМ!$B$39:$B$782,Y$296)+'СЕТ СН'!$F$15</f>
        <v>0</v>
      </c>
    </row>
    <row r="299" spans="1:27" ht="15.75" hidden="1" x14ac:dyDescent="0.2">
      <c r="A299" s="35">
        <f t="shared" ref="A299:A327" si="8">A298+1</f>
        <v>45141</v>
      </c>
      <c r="B299" s="36">
        <f ca="1">SUMIFS(СВЦЭМ!$H$40:$H$783,СВЦЭМ!$A$40:$A$783,$A299,СВЦЭМ!$B$39:$B$782,B$296)+'СЕТ СН'!$F$15</f>
        <v>0</v>
      </c>
      <c r="C299" s="36">
        <f ca="1">SUMIFS(СВЦЭМ!$H$40:$H$783,СВЦЭМ!$A$40:$A$783,$A299,СВЦЭМ!$B$39:$B$782,C$296)+'СЕТ СН'!$F$15</f>
        <v>0</v>
      </c>
      <c r="D299" s="36">
        <f ca="1">SUMIFS(СВЦЭМ!$H$40:$H$783,СВЦЭМ!$A$40:$A$783,$A299,СВЦЭМ!$B$39:$B$782,D$296)+'СЕТ СН'!$F$15</f>
        <v>0</v>
      </c>
      <c r="E299" s="36">
        <f ca="1">SUMIFS(СВЦЭМ!$H$40:$H$783,СВЦЭМ!$A$40:$A$783,$A299,СВЦЭМ!$B$39:$B$782,E$296)+'СЕТ СН'!$F$15</f>
        <v>0</v>
      </c>
      <c r="F299" s="36">
        <f ca="1">SUMIFS(СВЦЭМ!$H$40:$H$783,СВЦЭМ!$A$40:$A$783,$A299,СВЦЭМ!$B$39:$B$782,F$296)+'СЕТ СН'!$F$15</f>
        <v>0</v>
      </c>
      <c r="G299" s="36">
        <f ca="1">SUMIFS(СВЦЭМ!$H$40:$H$783,СВЦЭМ!$A$40:$A$783,$A299,СВЦЭМ!$B$39:$B$782,G$296)+'СЕТ СН'!$F$15</f>
        <v>0</v>
      </c>
      <c r="H299" s="36">
        <f ca="1">SUMIFS(СВЦЭМ!$H$40:$H$783,СВЦЭМ!$A$40:$A$783,$A299,СВЦЭМ!$B$39:$B$782,H$296)+'СЕТ СН'!$F$15</f>
        <v>0</v>
      </c>
      <c r="I299" s="36">
        <f ca="1">SUMIFS(СВЦЭМ!$H$40:$H$783,СВЦЭМ!$A$40:$A$783,$A299,СВЦЭМ!$B$39:$B$782,I$296)+'СЕТ СН'!$F$15</f>
        <v>0</v>
      </c>
      <c r="J299" s="36">
        <f ca="1">SUMIFS(СВЦЭМ!$H$40:$H$783,СВЦЭМ!$A$40:$A$783,$A299,СВЦЭМ!$B$39:$B$782,J$296)+'СЕТ СН'!$F$15</f>
        <v>0</v>
      </c>
      <c r="K299" s="36">
        <f ca="1">SUMIFS(СВЦЭМ!$H$40:$H$783,СВЦЭМ!$A$40:$A$783,$A299,СВЦЭМ!$B$39:$B$782,K$296)+'СЕТ СН'!$F$15</f>
        <v>0</v>
      </c>
      <c r="L299" s="36">
        <f ca="1">SUMIFS(СВЦЭМ!$H$40:$H$783,СВЦЭМ!$A$40:$A$783,$A299,СВЦЭМ!$B$39:$B$782,L$296)+'СЕТ СН'!$F$15</f>
        <v>0</v>
      </c>
      <c r="M299" s="36">
        <f ca="1">SUMIFS(СВЦЭМ!$H$40:$H$783,СВЦЭМ!$A$40:$A$783,$A299,СВЦЭМ!$B$39:$B$782,M$296)+'СЕТ СН'!$F$15</f>
        <v>0</v>
      </c>
      <c r="N299" s="36">
        <f ca="1">SUMIFS(СВЦЭМ!$H$40:$H$783,СВЦЭМ!$A$40:$A$783,$A299,СВЦЭМ!$B$39:$B$782,N$296)+'СЕТ СН'!$F$15</f>
        <v>0</v>
      </c>
      <c r="O299" s="36">
        <f ca="1">SUMIFS(СВЦЭМ!$H$40:$H$783,СВЦЭМ!$A$40:$A$783,$A299,СВЦЭМ!$B$39:$B$782,O$296)+'СЕТ СН'!$F$15</f>
        <v>0</v>
      </c>
      <c r="P299" s="36">
        <f ca="1">SUMIFS(СВЦЭМ!$H$40:$H$783,СВЦЭМ!$A$40:$A$783,$A299,СВЦЭМ!$B$39:$B$782,P$296)+'СЕТ СН'!$F$15</f>
        <v>0</v>
      </c>
      <c r="Q299" s="36">
        <f ca="1">SUMIFS(СВЦЭМ!$H$40:$H$783,СВЦЭМ!$A$40:$A$783,$A299,СВЦЭМ!$B$39:$B$782,Q$296)+'СЕТ СН'!$F$15</f>
        <v>0</v>
      </c>
      <c r="R299" s="36">
        <f ca="1">SUMIFS(СВЦЭМ!$H$40:$H$783,СВЦЭМ!$A$40:$A$783,$A299,СВЦЭМ!$B$39:$B$782,R$296)+'СЕТ СН'!$F$15</f>
        <v>0</v>
      </c>
      <c r="S299" s="36">
        <f ca="1">SUMIFS(СВЦЭМ!$H$40:$H$783,СВЦЭМ!$A$40:$A$783,$A299,СВЦЭМ!$B$39:$B$782,S$296)+'СЕТ СН'!$F$15</f>
        <v>0</v>
      </c>
      <c r="T299" s="36">
        <f ca="1">SUMIFS(СВЦЭМ!$H$40:$H$783,СВЦЭМ!$A$40:$A$783,$A299,СВЦЭМ!$B$39:$B$782,T$296)+'СЕТ СН'!$F$15</f>
        <v>0</v>
      </c>
      <c r="U299" s="36">
        <f ca="1">SUMIFS(СВЦЭМ!$H$40:$H$783,СВЦЭМ!$A$40:$A$783,$A299,СВЦЭМ!$B$39:$B$782,U$296)+'СЕТ СН'!$F$15</f>
        <v>0</v>
      </c>
      <c r="V299" s="36">
        <f ca="1">SUMIFS(СВЦЭМ!$H$40:$H$783,СВЦЭМ!$A$40:$A$783,$A299,СВЦЭМ!$B$39:$B$782,V$296)+'СЕТ СН'!$F$15</f>
        <v>0</v>
      </c>
      <c r="W299" s="36">
        <f ca="1">SUMIFS(СВЦЭМ!$H$40:$H$783,СВЦЭМ!$A$40:$A$783,$A299,СВЦЭМ!$B$39:$B$782,W$296)+'СЕТ СН'!$F$15</f>
        <v>0</v>
      </c>
      <c r="X299" s="36">
        <f ca="1">SUMIFS(СВЦЭМ!$H$40:$H$783,СВЦЭМ!$A$40:$A$783,$A299,СВЦЭМ!$B$39:$B$782,X$296)+'СЕТ СН'!$F$15</f>
        <v>0</v>
      </c>
      <c r="Y299" s="36">
        <f ca="1">SUMIFS(СВЦЭМ!$H$40:$H$783,СВЦЭМ!$A$40:$A$783,$A299,СВЦЭМ!$B$39:$B$782,Y$296)+'СЕТ СН'!$F$15</f>
        <v>0</v>
      </c>
    </row>
    <row r="300" spans="1:27" ht="15.75" hidden="1" x14ac:dyDescent="0.2">
      <c r="A300" s="35">
        <f t="shared" si="8"/>
        <v>45142</v>
      </c>
      <c r="B300" s="36">
        <f ca="1">SUMIFS(СВЦЭМ!$H$40:$H$783,СВЦЭМ!$A$40:$A$783,$A300,СВЦЭМ!$B$39:$B$782,B$296)+'СЕТ СН'!$F$15</f>
        <v>0</v>
      </c>
      <c r="C300" s="36">
        <f ca="1">SUMIFS(СВЦЭМ!$H$40:$H$783,СВЦЭМ!$A$40:$A$783,$A300,СВЦЭМ!$B$39:$B$782,C$296)+'СЕТ СН'!$F$15</f>
        <v>0</v>
      </c>
      <c r="D300" s="36">
        <f ca="1">SUMIFS(СВЦЭМ!$H$40:$H$783,СВЦЭМ!$A$40:$A$783,$A300,СВЦЭМ!$B$39:$B$782,D$296)+'СЕТ СН'!$F$15</f>
        <v>0</v>
      </c>
      <c r="E300" s="36">
        <f ca="1">SUMIFS(СВЦЭМ!$H$40:$H$783,СВЦЭМ!$A$40:$A$783,$A300,СВЦЭМ!$B$39:$B$782,E$296)+'СЕТ СН'!$F$15</f>
        <v>0</v>
      </c>
      <c r="F300" s="36">
        <f ca="1">SUMIFS(СВЦЭМ!$H$40:$H$783,СВЦЭМ!$A$40:$A$783,$A300,СВЦЭМ!$B$39:$B$782,F$296)+'СЕТ СН'!$F$15</f>
        <v>0</v>
      </c>
      <c r="G300" s="36">
        <f ca="1">SUMIFS(СВЦЭМ!$H$40:$H$783,СВЦЭМ!$A$40:$A$783,$A300,СВЦЭМ!$B$39:$B$782,G$296)+'СЕТ СН'!$F$15</f>
        <v>0</v>
      </c>
      <c r="H300" s="36">
        <f ca="1">SUMIFS(СВЦЭМ!$H$40:$H$783,СВЦЭМ!$A$40:$A$783,$A300,СВЦЭМ!$B$39:$B$782,H$296)+'СЕТ СН'!$F$15</f>
        <v>0</v>
      </c>
      <c r="I300" s="36">
        <f ca="1">SUMIFS(СВЦЭМ!$H$40:$H$783,СВЦЭМ!$A$40:$A$783,$A300,СВЦЭМ!$B$39:$B$782,I$296)+'СЕТ СН'!$F$15</f>
        <v>0</v>
      </c>
      <c r="J300" s="36">
        <f ca="1">SUMIFS(СВЦЭМ!$H$40:$H$783,СВЦЭМ!$A$40:$A$783,$A300,СВЦЭМ!$B$39:$B$782,J$296)+'СЕТ СН'!$F$15</f>
        <v>0</v>
      </c>
      <c r="K300" s="36">
        <f ca="1">SUMIFS(СВЦЭМ!$H$40:$H$783,СВЦЭМ!$A$40:$A$783,$A300,СВЦЭМ!$B$39:$B$782,K$296)+'СЕТ СН'!$F$15</f>
        <v>0</v>
      </c>
      <c r="L300" s="36">
        <f ca="1">SUMIFS(СВЦЭМ!$H$40:$H$783,СВЦЭМ!$A$40:$A$783,$A300,СВЦЭМ!$B$39:$B$782,L$296)+'СЕТ СН'!$F$15</f>
        <v>0</v>
      </c>
      <c r="M300" s="36">
        <f ca="1">SUMIFS(СВЦЭМ!$H$40:$H$783,СВЦЭМ!$A$40:$A$783,$A300,СВЦЭМ!$B$39:$B$782,M$296)+'СЕТ СН'!$F$15</f>
        <v>0</v>
      </c>
      <c r="N300" s="36">
        <f ca="1">SUMIFS(СВЦЭМ!$H$40:$H$783,СВЦЭМ!$A$40:$A$783,$A300,СВЦЭМ!$B$39:$B$782,N$296)+'СЕТ СН'!$F$15</f>
        <v>0</v>
      </c>
      <c r="O300" s="36">
        <f ca="1">SUMIFS(СВЦЭМ!$H$40:$H$783,СВЦЭМ!$A$40:$A$783,$A300,СВЦЭМ!$B$39:$B$782,O$296)+'СЕТ СН'!$F$15</f>
        <v>0</v>
      </c>
      <c r="P300" s="36">
        <f ca="1">SUMIFS(СВЦЭМ!$H$40:$H$783,СВЦЭМ!$A$40:$A$783,$A300,СВЦЭМ!$B$39:$B$782,P$296)+'СЕТ СН'!$F$15</f>
        <v>0</v>
      </c>
      <c r="Q300" s="36">
        <f ca="1">SUMIFS(СВЦЭМ!$H$40:$H$783,СВЦЭМ!$A$40:$A$783,$A300,СВЦЭМ!$B$39:$B$782,Q$296)+'СЕТ СН'!$F$15</f>
        <v>0</v>
      </c>
      <c r="R300" s="36">
        <f ca="1">SUMIFS(СВЦЭМ!$H$40:$H$783,СВЦЭМ!$A$40:$A$783,$A300,СВЦЭМ!$B$39:$B$782,R$296)+'СЕТ СН'!$F$15</f>
        <v>0</v>
      </c>
      <c r="S300" s="36">
        <f ca="1">SUMIFS(СВЦЭМ!$H$40:$H$783,СВЦЭМ!$A$40:$A$783,$A300,СВЦЭМ!$B$39:$B$782,S$296)+'СЕТ СН'!$F$15</f>
        <v>0</v>
      </c>
      <c r="T300" s="36">
        <f ca="1">SUMIFS(СВЦЭМ!$H$40:$H$783,СВЦЭМ!$A$40:$A$783,$A300,СВЦЭМ!$B$39:$B$782,T$296)+'СЕТ СН'!$F$15</f>
        <v>0</v>
      </c>
      <c r="U300" s="36">
        <f ca="1">SUMIFS(СВЦЭМ!$H$40:$H$783,СВЦЭМ!$A$40:$A$783,$A300,СВЦЭМ!$B$39:$B$782,U$296)+'СЕТ СН'!$F$15</f>
        <v>0</v>
      </c>
      <c r="V300" s="36">
        <f ca="1">SUMIFS(СВЦЭМ!$H$40:$H$783,СВЦЭМ!$A$40:$A$783,$A300,СВЦЭМ!$B$39:$B$782,V$296)+'СЕТ СН'!$F$15</f>
        <v>0</v>
      </c>
      <c r="W300" s="36">
        <f ca="1">SUMIFS(СВЦЭМ!$H$40:$H$783,СВЦЭМ!$A$40:$A$783,$A300,СВЦЭМ!$B$39:$B$782,W$296)+'СЕТ СН'!$F$15</f>
        <v>0</v>
      </c>
      <c r="X300" s="36">
        <f ca="1">SUMIFS(СВЦЭМ!$H$40:$H$783,СВЦЭМ!$A$40:$A$783,$A300,СВЦЭМ!$B$39:$B$782,X$296)+'СЕТ СН'!$F$15</f>
        <v>0</v>
      </c>
      <c r="Y300" s="36">
        <f ca="1">SUMIFS(СВЦЭМ!$H$40:$H$783,СВЦЭМ!$A$40:$A$783,$A300,СВЦЭМ!$B$39:$B$782,Y$296)+'СЕТ СН'!$F$15</f>
        <v>0</v>
      </c>
    </row>
    <row r="301" spans="1:27" ht="15.75" hidden="1" x14ac:dyDescent="0.2">
      <c r="A301" s="35">
        <f t="shared" si="8"/>
        <v>45143</v>
      </c>
      <c r="B301" s="36">
        <f ca="1">SUMIFS(СВЦЭМ!$H$40:$H$783,СВЦЭМ!$A$40:$A$783,$A301,СВЦЭМ!$B$39:$B$782,B$296)+'СЕТ СН'!$F$15</f>
        <v>0</v>
      </c>
      <c r="C301" s="36">
        <f ca="1">SUMIFS(СВЦЭМ!$H$40:$H$783,СВЦЭМ!$A$40:$A$783,$A301,СВЦЭМ!$B$39:$B$782,C$296)+'СЕТ СН'!$F$15</f>
        <v>0</v>
      </c>
      <c r="D301" s="36">
        <f ca="1">SUMIFS(СВЦЭМ!$H$40:$H$783,СВЦЭМ!$A$40:$A$783,$A301,СВЦЭМ!$B$39:$B$782,D$296)+'СЕТ СН'!$F$15</f>
        <v>0</v>
      </c>
      <c r="E301" s="36">
        <f ca="1">SUMIFS(СВЦЭМ!$H$40:$H$783,СВЦЭМ!$A$40:$A$783,$A301,СВЦЭМ!$B$39:$B$782,E$296)+'СЕТ СН'!$F$15</f>
        <v>0</v>
      </c>
      <c r="F301" s="36">
        <f ca="1">SUMIFS(СВЦЭМ!$H$40:$H$783,СВЦЭМ!$A$40:$A$783,$A301,СВЦЭМ!$B$39:$B$782,F$296)+'СЕТ СН'!$F$15</f>
        <v>0</v>
      </c>
      <c r="G301" s="36">
        <f ca="1">SUMIFS(СВЦЭМ!$H$40:$H$783,СВЦЭМ!$A$40:$A$783,$A301,СВЦЭМ!$B$39:$B$782,G$296)+'СЕТ СН'!$F$15</f>
        <v>0</v>
      </c>
      <c r="H301" s="36">
        <f ca="1">SUMIFS(СВЦЭМ!$H$40:$H$783,СВЦЭМ!$A$40:$A$783,$A301,СВЦЭМ!$B$39:$B$782,H$296)+'СЕТ СН'!$F$15</f>
        <v>0</v>
      </c>
      <c r="I301" s="36">
        <f ca="1">SUMIFS(СВЦЭМ!$H$40:$H$783,СВЦЭМ!$A$40:$A$783,$A301,СВЦЭМ!$B$39:$B$782,I$296)+'СЕТ СН'!$F$15</f>
        <v>0</v>
      </c>
      <c r="J301" s="36">
        <f ca="1">SUMIFS(СВЦЭМ!$H$40:$H$783,СВЦЭМ!$A$40:$A$783,$A301,СВЦЭМ!$B$39:$B$782,J$296)+'СЕТ СН'!$F$15</f>
        <v>0</v>
      </c>
      <c r="K301" s="36">
        <f ca="1">SUMIFS(СВЦЭМ!$H$40:$H$783,СВЦЭМ!$A$40:$A$783,$A301,СВЦЭМ!$B$39:$B$782,K$296)+'СЕТ СН'!$F$15</f>
        <v>0</v>
      </c>
      <c r="L301" s="36">
        <f ca="1">SUMIFS(СВЦЭМ!$H$40:$H$783,СВЦЭМ!$A$40:$A$783,$A301,СВЦЭМ!$B$39:$B$782,L$296)+'СЕТ СН'!$F$15</f>
        <v>0</v>
      </c>
      <c r="M301" s="36">
        <f ca="1">SUMIFS(СВЦЭМ!$H$40:$H$783,СВЦЭМ!$A$40:$A$783,$A301,СВЦЭМ!$B$39:$B$782,M$296)+'СЕТ СН'!$F$15</f>
        <v>0</v>
      </c>
      <c r="N301" s="36">
        <f ca="1">SUMIFS(СВЦЭМ!$H$40:$H$783,СВЦЭМ!$A$40:$A$783,$A301,СВЦЭМ!$B$39:$B$782,N$296)+'СЕТ СН'!$F$15</f>
        <v>0</v>
      </c>
      <c r="O301" s="36">
        <f ca="1">SUMIFS(СВЦЭМ!$H$40:$H$783,СВЦЭМ!$A$40:$A$783,$A301,СВЦЭМ!$B$39:$B$782,O$296)+'СЕТ СН'!$F$15</f>
        <v>0</v>
      </c>
      <c r="P301" s="36">
        <f ca="1">SUMIFS(СВЦЭМ!$H$40:$H$783,СВЦЭМ!$A$40:$A$783,$A301,СВЦЭМ!$B$39:$B$782,P$296)+'СЕТ СН'!$F$15</f>
        <v>0</v>
      </c>
      <c r="Q301" s="36">
        <f ca="1">SUMIFS(СВЦЭМ!$H$40:$H$783,СВЦЭМ!$A$40:$A$783,$A301,СВЦЭМ!$B$39:$B$782,Q$296)+'СЕТ СН'!$F$15</f>
        <v>0</v>
      </c>
      <c r="R301" s="36">
        <f ca="1">SUMIFS(СВЦЭМ!$H$40:$H$783,СВЦЭМ!$A$40:$A$783,$A301,СВЦЭМ!$B$39:$B$782,R$296)+'СЕТ СН'!$F$15</f>
        <v>0</v>
      </c>
      <c r="S301" s="36">
        <f ca="1">SUMIFS(СВЦЭМ!$H$40:$H$783,СВЦЭМ!$A$40:$A$783,$A301,СВЦЭМ!$B$39:$B$782,S$296)+'СЕТ СН'!$F$15</f>
        <v>0</v>
      </c>
      <c r="T301" s="36">
        <f ca="1">SUMIFS(СВЦЭМ!$H$40:$H$783,СВЦЭМ!$A$40:$A$783,$A301,СВЦЭМ!$B$39:$B$782,T$296)+'СЕТ СН'!$F$15</f>
        <v>0</v>
      </c>
      <c r="U301" s="36">
        <f ca="1">SUMIFS(СВЦЭМ!$H$40:$H$783,СВЦЭМ!$A$40:$A$783,$A301,СВЦЭМ!$B$39:$B$782,U$296)+'СЕТ СН'!$F$15</f>
        <v>0</v>
      </c>
      <c r="V301" s="36">
        <f ca="1">SUMIFS(СВЦЭМ!$H$40:$H$783,СВЦЭМ!$A$40:$A$783,$A301,СВЦЭМ!$B$39:$B$782,V$296)+'СЕТ СН'!$F$15</f>
        <v>0</v>
      </c>
      <c r="W301" s="36">
        <f ca="1">SUMIFS(СВЦЭМ!$H$40:$H$783,СВЦЭМ!$A$40:$A$783,$A301,СВЦЭМ!$B$39:$B$782,W$296)+'СЕТ СН'!$F$15</f>
        <v>0</v>
      </c>
      <c r="X301" s="36">
        <f ca="1">SUMIFS(СВЦЭМ!$H$40:$H$783,СВЦЭМ!$A$40:$A$783,$A301,СВЦЭМ!$B$39:$B$782,X$296)+'СЕТ СН'!$F$15</f>
        <v>0</v>
      </c>
      <c r="Y301" s="36">
        <f ca="1">SUMIFS(СВЦЭМ!$H$40:$H$783,СВЦЭМ!$A$40:$A$783,$A301,СВЦЭМ!$B$39:$B$782,Y$296)+'СЕТ СН'!$F$15</f>
        <v>0</v>
      </c>
    </row>
    <row r="302" spans="1:27" ht="15.75" hidden="1" x14ac:dyDescent="0.2">
      <c r="A302" s="35">
        <f t="shared" si="8"/>
        <v>45144</v>
      </c>
      <c r="B302" s="36">
        <f ca="1">SUMIFS(СВЦЭМ!$H$40:$H$783,СВЦЭМ!$A$40:$A$783,$A302,СВЦЭМ!$B$39:$B$782,B$296)+'СЕТ СН'!$F$15</f>
        <v>0</v>
      </c>
      <c r="C302" s="36">
        <f ca="1">SUMIFS(СВЦЭМ!$H$40:$H$783,СВЦЭМ!$A$40:$A$783,$A302,СВЦЭМ!$B$39:$B$782,C$296)+'СЕТ СН'!$F$15</f>
        <v>0</v>
      </c>
      <c r="D302" s="36">
        <f ca="1">SUMIFS(СВЦЭМ!$H$40:$H$783,СВЦЭМ!$A$40:$A$783,$A302,СВЦЭМ!$B$39:$B$782,D$296)+'СЕТ СН'!$F$15</f>
        <v>0</v>
      </c>
      <c r="E302" s="36">
        <f ca="1">SUMIFS(СВЦЭМ!$H$40:$H$783,СВЦЭМ!$A$40:$A$783,$A302,СВЦЭМ!$B$39:$B$782,E$296)+'СЕТ СН'!$F$15</f>
        <v>0</v>
      </c>
      <c r="F302" s="36">
        <f ca="1">SUMIFS(СВЦЭМ!$H$40:$H$783,СВЦЭМ!$A$40:$A$783,$A302,СВЦЭМ!$B$39:$B$782,F$296)+'СЕТ СН'!$F$15</f>
        <v>0</v>
      </c>
      <c r="G302" s="36">
        <f ca="1">SUMIFS(СВЦЭМ!$H$40:$H$783,СВЦЭМ!$A$40:$A$783,$A302,СВЦЭМ!$B$39:$B$782,G$296)+'СЕТ СН'!$F$15</f>
        <v>0</v>
      </c>
      <c r="H302" s="36">
        <f ca="1">SUMIFS(СВЦЭМ!$H$40:$H$783,СВЦЭМ!$A$40:$A$783,$A302,СВЦЭМ!$B$39:$B$782,H$296)+'СЕТ СН'!$F$15</f>
        <v>0</v>
      </c>
      <c r="I302" s="36">
        <f ca="1">SUMIFS(СВЦЭМ!$H$40:$H$783,СВЦЭМ!$A$40:$A$783,$A302,СВЦЭМ!$B$39:$B$782,I$296)+'СЕТ СН'!$F$15</f>
        <v>0</v>
      </c>
      <c r="J302" s="36">
        <f ca="1">SUMIFS(СВЦЭМ!$H$40:$H$783,СВЦЭМ!$A$40:$A$783,$A302,СВЦЭМ!$B$39:$B$782,J$296)+'СЕТ СН'!$F$15</f>
        <v>0</v>
      </c>
      <c r="K302" s="36">
        <f ca="1">SUMIFS(СВЦЭМ!$H$40:$H$783,СВЦЭМ!$A$40:$A$783,$A302,СВЦЭМ!$B$39:$B$782,K$296)+'СЕТ СН'!$F$15</f>
        <v>0</v>
      </c>
      <c r="L302" s="36">
        <f ca="1">SUMIFS(СВЦЭМ!$H$40:$H$783,СВЦЭМ!$A$40:$A$783,$A302,СВЦЭМ!$B$39:$B$782,L$296)+'СЕТ СН'!$F$15</f>
        <v>0</v>
      </c>
      <c r="M302" s="36">
        <f ca="1">SUMIFS(СВЦЭМ!$H$40:$H$783,СВЦЭМ!$A$40:$A$783,$A302,СВЦЭМ!$B$39:$B$782,M$296)+'СЕТ СН'!$F$15</f>
        <v>0</v>
      </c>
      <c r="N302" s="36">
        <f ca="1">SUMIFS(СВЦЭМ!$H$40:$H$783,СВЦЭМ!$A$40:$A$783,$A302,СВЦЭМ!$B$39:$B$782,N$296)+'СЕТ СН'!$F$15</f>
        <v>0</v>
      </c>
      <c r="O302" s="36">
        <f ca="1">SUMIFS(СВЦЭМ!$H$40:$H$783,СВЦЭМ!$A$40:$A$783,$A302,СВЦЭМ!$B$39:$B$782,O$296)+'СЕТ СН'!$F$15</f>
        <v>0</v>
      </c>
      <c r="P302" s="36">
        <f ca="1">SUMIFS(СВЦЭМ!$H$40:$H$783,СВЦЭМ!$A$40:$A$783,$A302,СВЦЭМ!$B$39:$B$782,P$296)+'СЕТ СН'!$F$15</f>
        <v>0</v>
      </c>
      <c r="Q302" s="36">
        <f ca="1">SUMIFS(СВЦЭМ!$H$40:$H$783,СВЦЭМ!$A$40:$A$783,$A302,СВЦЭМ!$B$39:$B$782,Q$296)+'СЕТ СН'!$F$15</f>
        <v>0</v>
      </c>
      <c r="R302" s="36">
        <f ca="1">SUMIFS(СВЦЭМ!$H$40:$H$783,СВЦЭМ!$A$40:$A$783,$A302,СВЦЭМ!$B$39:$B$782,R$296)+'СЕТ СН'!$F$15</f>
        <v>0</v>
      </c>
      <c r="S302" s="36">
        <f ca="1">SUMIFS(СВЦЭМ!$H$40:$H$783,СВЦЭМ!$A$40:$A$783,$A302,СВЦЭМ!$B$39:$B$782,S$296)+'СЕТ СН'!$F$15</f>
        <v>0</v>
      </c>
      <c r="T302" s="36">
        <f ca="1">SUMIFS(СВЦЭМ!$H$40:$H$783,СВЦЭМ!$A$40:$A$783,$A302,СВЦЭМ!$B$39:$B$782,T$296)+'СЕТ СН'!$F$15</f>
        <v>0</v>
      </c>
      <c r="U302" s="36">
        <f ca="1">SUMIFS(СВЦЭМ!$H$40:$H$783,СВЦЭМ!$A$40:$A$783,$A302,СВЦЭМ!$B$39:$B$782,U$296)+'СЕТ СН'!$F$15</f>
        <v>0</v>
      </c>
      <c r="V302" s="36">
        <f ca="1">SUMIFS(СВЦЭМ!$H$40:$H$783,СВЦЭМ!$A$40:$A$783,$A302,СВЦЭМ!$B$39:$B$782,V$296)+'СЕТ СН'!$F$15</f>
        <v>0</v>
      </c>
      <c r="W302" s="36">
        <f ca="1">SUMIFS(СВЦЭМ!$H$40:$H$783,СВЦЭМ!$A$40:$A$783,$A302,СВЦЭМ!$B$39:$B$782,W$296)+'СЕТ СН'!$F$15</f>
        <v>0</v>
      </c>
      <c r="X302" s="36">
        <f ca="1">SUMIFS(СВЦЭМ!$H$40:$H$783,СВЦЭМ!$A$40:$A$783,$A302,СВЦЭМ!$B$39:$B$782,X$296)+'СЕТ СН'!$F$15</f>
        <v>0</v>
      </c>
      <c r="Y302" s="36">
        <f ca="1">SUMIFS(СВЦЭМ!$H$40:$H$783,СВЦЭМ!$A$40:$A$783,$A302,СВЦЭМ!$B$39:$B$782,Y$296)+'СЕТ СН'!$F$15</f>
        <v>0</v>
      </c>
    </row>
    <row r="303" spans="1:27" ht="15.75" hidden="1" x14ac:dyDescent="0.2">
      <c r="A303" s="35">
        <f t="shared" si="8"/>
        <v>45145</v>
      </c>
      <c r="B303" s="36">
        <f ca="1">SUMIFS(СВЦЭМ!$H$40:$H$783,СВЦЭМ!$A$40:$A$783,$A303,СВЦЭМ!$B$39:$B$782,B$296)+'СЕТ СН'!$F$15</f>
        <v>0</v>
      </c>
      <c r="C303" s="36">
        <f ca="1">SUMIFS(СВЦЭМ!$H$40:$H$783,СВЦЭМ!$A$40:$A$783,$A303,СВЦЭМ!$B$39:$B$782,C$296)+'СЕТ СН'!$F$15</f>
        <v>0</v>
      </c>
      <c r="D303" s="36">
        <f ca="1">SUMIFS(СВЦЭМ!$H$40:$H$783,СВЦЭМ!$A$40:$A$783,$A303,СВЦЭМ!$B$39:$B$782,D$296)+'СЕТ СН'!$F$15</f>
        <v>0</v>
      </c>
      <c r="E303" s="36">
        <f ca="1">SUMIFS(СВЦЭМ!$H$40:$H$783,СВЦЭМ!$A$40:$A$783,$A303,СВЦЭМ!$B$39:$B$782,E$296)+'СЕТ СН'!$F$15</f>
        <v>0</v>
      </c>
      <c r="F303" s="36">
        <f ca="1">SUMIFS(СВЦЭМ!$H$40:$H$783,СВЦЭМ!$A$40:$A$783,$A303,СВЦЭМ!$B$39:$B$782,F$296)+'СЕТ СН'!$F$15</f>
        <v>0</v>
      </c>
      <c r="G303" s="36">
        <f ca="1">SUMIFS(СВЦЭМ!$H$40:$H$783,СВЦЭМ!$A$40:$A$783,$A303,СВЦЭМ!$B$39:$B$782,G$296)+'СЕТ СН'!$F$15</f>
        <v>0</v>
      </c>
      <c r="H303" s="36">
        <f ca="1">SUMIFS(СВЦЭМ!$H$40:$H$783,СВЦЭМ!$A$40:$A$783,$A303,СВЦЭМ!$B$39:$B$782,H$296)+'СЕТ СН'!$F$15</f>
        <v>0</v>
      </c>
      <c r="I303" s="36">
        <f ca="1">SUMIFS(СВЦЭМ!$H$40:$H$783,СВЦЭМ!$A$40:$A$783,$A303,СВЦЭМ!$B$39:$B$782,I$296)+'СЕТ СН'!$F$15</f>
        <v>0</v>
      </c>
      <c r="J303" s="36">
        <f ca="1">SUMIFS(СВЦЭМ!$H$40:$H$783,СВЦЭМ!$A$40:$A$783,$A303,СВЦЭМ!$B$39:$B$782,J$296)+'СЕТ СН'!$F$15</f>
        <v>0</v>
      </c>
      <c r="K303" s="36">
        <f ca="1">SUMIFS(СВЦЭМ!$H$40:$H$783,СВЦЭМ!$A$40:$A$783,$A303,СВЦЭМ!$B$39:$B$782,K$296)+'СЕТ СН'!$F$15</f>
        <v>0</v>
      </c>
      <c r="L303" s="36">
        <f ca="1">SUMIFS(СВЦЭМ!$H$40:$H$783,СВЦЭМ!$A$40:$A$783,$A303,СВЦЭМ!$B$39:$B$782,L$296)+'СЕТ СН'!$F$15</f>
        <v>0</v>
      </c>
      <c r="M303" s="36">
        <f ca="1">SUMIFS(СВЦЭМ!$H$40:$H$783,СВЦЭМ!$A$40:$A$783,$A303,СВЦЭМ!$B$39:$B$782,M$296)+'СЕТ СН'!$F$15</f>
        <v>0</v>
      </c>
      <c r="N303" s="36">
        <f ca="1">SUMIFS(СВЦЭМ!$H$40:$H$783,СВЦЭМ!$A$40:$A$783,$A303,СВЦЭМ!$B$39:$B$782,N$296)+'СЕТ СН'!$F$15</f>
        <v>0</v>
      </c>
      <c r="O303" s="36">
        <f ca="1">SUMIFS(СВЦЭМ!$H$40:$H$783,СВЦЭМ!$A$40:$A$783,$A303,СВЦЭМ!$B$39:$B$782,O$296)+'СЕТ СН'!$F$15</f>
        <v>0</v>
      </c>
      <c r="P303" s="36">
        <f ca="1">SUMIFS(СВЦЭМ!$H$40:$H$783,СВЦЭМ!$A$40:$A$783,$A303,СВЦЭМ!$B$39:$B$782,P$296)+'СЕТ СН'!$F$15</f>
        <v>0</v>
      </c>
      <c r="Q303" s="36">
        <f ca="1">SUMIFS(СВЦЭМ!$H$40:$H$783,СВЦЭМ!$A$40:$A$783,$A303,СВЦЭМ!$B$39:$B$782,Q$296)+'СЕТ СН'!$F$15</f>
        <v>0</v>
      </c>
      <c r="R303" s="36">
        <f ca="1">SUMIFS(СВЦЭМ!$H$40:$H$783,СВЦЭМ!$A$40:$A$783,$A303,СВЦЭМ!$B$39:$B$782,R$296)+'СЕТ СН'!$F$15</f>
        <v>0</v>
      </c>
      <c r="S303" s="36">
        <f ca="1">SUMIFS(СВЦЭМ!$H$40:$H$783,СВЦЭМ!$A$40:$A$783,$A303,СВЦЭМ!$B$39:$B$782,S$296)+'СЕТ СН'!$F$15</f>
        <v>0</v>
      </c>
      <c r="T303" s="36">
        <f ca="1">SUMIFS(СВЦЭМ!$H$40:$H$783,СВЦЭМ!$A$40:$A$783,$A303,СВЦЭМ!$B$39:$B$782,T$296)+'СЕТ СН'!$F$15</f>
        <v>0</v>
      </c>
      <c r="U303" s="36">
        <f ca="1">SUMIFS(СВЦЭМ!$H$40:$H$783,СВЦЭМ!$A$40:$A$783,$A303,СВЦЭМ!$B$39:$B$782,U$296)+'СЕТ СН'!$F$15</f>
        <v>0</v>
      </c>
      <c r="V303" s="36">
        <f ca="1">SUMIFS(СВЦЭМ!$H$40:$H$783,СВЦЭМ!$A$40:$A$783,$A303,СВЦЭМ!$B$39:$B$782,V$296)+'СЕТ СН'!$F$15</f>
        <v>0</v>
      </c>
      <c r="W303" s="36">
        <f ca="1">SUMIFS(СВЦЭМ!$H$40:$H$783,СВЦЭМ!$A$40:$A$783,$A303,СВЦЭМ!$B$39:$B$782,W$296)+'СЕТ СН'!$F$15</f>
        <v>0</v>
      </c>
      <c r="X303" s="36">
        <f ca="1">SUMIFS(СВЦЭМ!$H$40:$H$783,СВЦЭМ!$A$40:$A$783,$A303,СВЦЭМ!$B$39:$B$782,X$296)+'СЕТ СН'!$F$15</f>
        <v>0</v>
      </c>
      <c r="Y303" s="36">
        <f ca="1">SUMIFS(СВЦЭМ!$H$40:$H$783,СВЦЭМ!$A$40:$A$783,$A303,СВЦЭМ!$B$39:$B$782,Y$296)+'СЕТ СН'!$F$15</f>
        <v>0</v>
      </c>
    </row>
    <row r="304" spans="1:27" ht="15.75" hidden="1" x14ac:dyDescent="0.2">
      <c r="A304" s="35">
        <f t="shared" si="8"/>
        <v>45146</v>
      </c>
      <c r="B304" s="36">
        <f ca="1">SUMIFS(СВЦЭМ!$H$40:$H$783,СВЦЭМ!$A$40:$A$783,$A304,СВЦЭМ!$B$39:$B$782,B$296)+'СЕТ СН'!$F$15</f>
        <v>0</v>
      </c>
      <c r="C304" s="36">
        <f ca="1">SUMIFS(СВЦЭМ!$H$40:$H$783,СВЦЭМ!$A$40:$A$783,$A304,СВЦЭМ!$B$39:$B$782,C$296)+'СЕТ СН'!$F$15</f>
        <v>0</v>
      </c>
      <c r="D304" s="36">
        <f ca="1">SUMIFS(СВЦЭМ!$H$40:$H$783,СВЦЭМ!$A$40:$A$783,$A304,СВЦЭМ!$B$39:$B$782,D$296)+'СЕТ СН'!$F$15</f>
        <v>0</v>
      </c>
      <c r="E304" s="36">
        <f ca="1">SUMIFS(СВЦЭМ!$H$40:$H$783,СВЦЭМ!$A$40:$A$783,$A304,СВЦЭМ!$B$39:$B$782,E$296)+'СЕТ СН'!$F$15</f>
        <v>0</v>
      </c>
      <c r="F304" s="36">
        <f ca="1">SUMIFS(СВЦЭМ!$H$40:$H$783,СВЦЭМ!$A$40:$A$783,$A304,СВЦЭМ!$B$39:$B$782,F$296)+'СЕТ СН'!$F$15</f>
        <v>0</v>
      </c>
      <c r="G304" s="36">
        <f ca="1">SUMIFS(СВЦЭМ!$H$40:$H$783,СВЦЭМ!$A$40:$A$783,$A304,СВЦЭМ!$B$39:$B$782,G$296)+'СЕТ СН'!$F$15</f>
        <v>0</v>
      </c>
      <c r="H304" s="36">
        <f ca="1">SUMIFS(СВЦЭМ!$H$40:$H$783,СВЦЭМ!$A$40:$A$783,$A304,СВЦЭМ!$B$39:$B$782,H$296)+'СЕТ СН'!$F$15</f>
        <v>0</v>
      </c>
      <c r="I304" s="36">
        <f ca="1">SUMIFS(СВЦЭМ!$H$40:$H$783,СВЦЭМ!$A$40:$A$783,$A304,СВЦЭМ!$B$39:$B$782,I$296)+'СЕТ СН'!$F$15</f>
        <v>0</v>
      </c>
      <c r="J304" s="36">
        <f ca="1">SUMIFS(СВЦЭМ!$H$40:$H$783,СВЦЭМ!$A$40:$A$783,$A304,СВЦЭМ!$B$39:$B$782,J$296)+'СЕТ СН'!$F$15</f>
        <v>0</v>
      </c>
      <c r="K304" s="36">
        <f ca="1">SUMIFS(СВЦЭМ!$H$40:$H$783,СВЦЭМ!$A$40:$A$783,$A304,СВЦЭМ!$B$39:$B$782,K$296)+'СЕТ СН'!$F$15</f>
        <v>0</v>
      </c>
      <c r="L304" s="36">
        <f ca="1">SUMIFS(СВЦЭМ!$H$40:$H$783,СВЦЭМ!$A$40:$A$783,$A304,СВЦЭМ!$B$39:$B$782,L$296)+'СЕТ СН'!$F$15</f>
        <v>0</v>
      </c>
      <c r="M304" s="36">
        <f ca="1">SUMIFS(СВЦЭМ!$H$40:$H$783,СВЦЭМ!$A$40:$A$783,$A304,СВЦЭМ!$B$39:$B$782,M$296)+'СЕТ СН'!$F$15</f>
        <v>0</v>
      </c>
      <c r="N304" s="36">
        <f ca="1">SUMIFS(СВЦЭМ!$H$40:$H$783,СВЦЭМ!$A$40:$A$783,$A304,СВЦЭМ!$B$39:$B$782,N$296)+'СЕТ СН'!$F$15</f>
        <v>0</v>
      </c>
      <c r="O304" s="36">
        <f ca="1">SUMIFS(СВЦЭМ!$H$40:$H$783,СВЦЭМ!$A$40:$A$783,$A304,СВЦЭМ!$B$39:$B$782,O$296)+'СЕТ СН'!$F$15</f>
        <v>0</v>
      </c>
      <c r="P304" s="36">
        <f ca="1">SUMIFS(СВЦЭМ!$H$40:$H$783,СВЦЭМ!$A$40:$A$783,$A304,СВЦЭМ!$B$39:$B$782,P$296)+'СЕТ СН'!$F$15</f>
        <v>0</v>
      </c>
      <c r="Q304" s="36">
        <f ca="1">SUMIFS(СВЦЭМ!$H$40:$H$783,СВЦЭМ!$A$40:$A$783,$A304,СВЦЭМ!$B$39:$B$782,Q$296)+'СЕТ СН'!$F$15</f>
        <v>0</v>
      </c>
      <c r="R304" s="36">
        <f ca="1">SUMIFS(СВЦЭМ!$H$40:$H$783,СВЦЭМ!$A$40:$A$783,$A304,СВЦЭМ!$B$39:$B$782,R$296)+'СЕТ СН'!$F$15</f>
        <v>0</v>
      </c>
      <c r="S304" s="36">
        <f ca="1">SUMIFS(СВЦЭМ!$H$40:$H$783,СВЦЭМ!$A$40:$A$783,$A304,СВЦЭМ!$B$39:$B$782,S$296)+'СЕТ СН'!$F$15</f>
        <v>0</v>
      </c>
      <c r="T304" s="36">
        <f ca="1">SUMIFS(СВЦЭМ!$H$40:$H$783,СВЦЭМ!$A$40:$A$783,$A304,СВЦЭМ!$B$39:$B$782,T$296)+'СЕТ СН'!$F$15</f>
        <v>0</v>
      </c>
      <c r="U304" s="36">
        <f ca="1">SUMIFS(СВЦЭМ!$H$40:$H$783,СВЦЭМ!$A$40:$A$783,$A304,СВЦЭМ!$B$39:$B$782,U$296)+'СЕТ СН'!$F$15</f>
        <v>0</v>
      </c>
      <c r="V304" s="36">
        <f ca="1">SUMIFS(СВЦЭМ!$H$40:$H$783,СВЦЭМ!$A$40:$A$783,$A304,СВЦЭМ!$B$39:$B$782,V$296)+'СЕТ СН'!$F$15</f>
        <v>0</v>
      </c>
      <c r="W304" s="36">
        <f ca="1">SUMIFS(СВЦЭМ!$H$40:$H$783,СВЦЭМ!$A$40:$A$783,$A304,СВЦЭМ!$B$39:$B$782,W$296)+'СЕТ СН'!$F$15</f>
        <v>0</v>
      </c>
      <c r="X304" s="36">
        <f ca="1">SUMIFS(СВЦЭМ!$H$40:$H$783,СВЦЭМ!$A$40:$A$783,$A304,СВЦЭМ!$B$39:$B$782,X$296)+'СЕТ СН'!$F$15</f>
        <v>0</v>
      </c>
      <c r="Y304" s="36">
        <f ca="1">SUMIFS(СВЦЭМ!$H$40:$H$783,СВЦЭМ!$A$40:$A$783,$A304,СВЦЭМ!$B$39:$B$782,Y$296)+'СЕТ СН'!$F$15</f>
        <v>0</v>
      </c>
    </row>
    <row r="305" spans="1:25" ht="15.75" hidden="1" x14ac:dyDescent="0.2">
      <c r="A305" s="35">
        <f t="shared" si="8"/>
        <v>45147</v>
      </c>
      <c r="B305" s="36">
        <f ca="1">SUMIFS(СВЦЭМ!$H$40:$H$783,СВЦЭМ!$A$40:$A$783,$A305,СВЦЭМ!$B$39:$B$782,B$296)+'СЕТ СН'!$F$15</f>
        <v>0</v>
      </c>
      <c r="C305" s="36">
        <f ca="1">SUMIFS(СВЦЭМ!$H$40:$H$783,СВЦЭМ!$A$40:$A$783,$A305,СВЦЭМ!$B$39:$B$782,C$296)+'СЕТ СН'!$F$15</f>
        <v>0</v>
      </c>
      <c r="D305" s="36">
        <f ca="1">SUMIFS(СВЦЭМ!$H$40:$H$783,СВЦЭМ!$A$40:$A$783,$A305,СВЦЭМ!$B$39:$B$782,D$296)+'СЕТ СН'!$F$15</f>
        <v>0</v>
      </c>
      <c r="E305" s="36">
        <f ca="1">SUMIFS(СВЦЭМ!$H$40:$H$783,СВЦЭМ!$A$40:$A$783,$A305,СВЦЭМ!$B$39:$B$782,E$296)+'СЕТ СН'!$F$15</f>
        <v>0</v>
      </c>
      <c r="F305" s="36">
        <f ca="1">SUMIFS(СВЦЭМ!$H$40:$H$783,СВЦЭМ!$A$40:$A$783,$A305,СВЦЭМ!$B$39:$B$782,F$296)+'СЕТ СН'!$F$15</f>
        <v>0</v>
      </c>
      <c r="G305" s="36">
        <f ca="1">SUMIFS(СВЦЭМ!$H$40:$H$783,СВЦЭМ!$A$40:$A$783,$A305,СВЦЭМ!$B$39:$B$782,G$296)+'СЕТ СН'!$F$15</f>
        <v>0</v>
      </c>
      <c r="H305" s="36">
        <f ca="1">SUMIFS(СВЦЭМ!$H$40:$H$783,СВЦЭМ!$A$40:$A$783,$A305,СВЦЭМ!$B$39:$B$782,H$296)+'СЕТ СН'!$F$15</f>
        <v>0</v>
      </c>
      <c r="I305" s="36">
        <f ca="1">SUMIFS(СВЦЭМ!$H$40:$H$783,СВЦЭМ!$A$40:$A$783,$A305,СВЦЭМ!$B$39:$B$782,I$296)+'СЕТ СН'!$F$15</f>
        <v>0</v>
      </c>
      <c r="J305" s="36">
        <f ca="1">SUMIFS(СВЦЭМ!$H$40:$H$783,СВЦЭМ!$A$40:$A$783,$A305,СВЦЭМ!$B$39:$B$782,J$296)+'СЕТ СН'!$F$15</f>
        <v>0</v>
      </c>
      <c r="K305" s="36">
        <f ca="1">SUMIFS(СВЦЭМ!$H$40:$H$783,СВЦЭМ!$A$40:$A$783,$A305,СВЦЭМ!$B$39:$B$782,K$296)+'СЕТ СН'!$F$15</f>
        <v>0</v>
      </c>
      <c r="L305" s="36">
        <f ca="1">SUMIFS(СВЦЭМ!$H$40:$H$783,СВЦЭМ!$A$40:$A$783,$A305,СВЦЭМ!$B$39:$B$782,L$296)+'СЕТ СН'!$F$15</f>
        <v>0</v>
      </c>
      <c r="M305" s="36">
        <f ca="1">SUMIFS(СВЦЭМ!$H$40:$H$783,СВЦЭМ!$A$40:$A$783,$A305,СВЦЭМ!$B$39:$B$782,M$296)+'СЕТ СН'!$F$15</f>
        <v>0</v>
      </c>
      <c r="N305" s="36">
        <f ca="1">SUMIFS(СВЦЭМ!$H$40:$H$783,СВЦЭМ!$A$40:$A$783,$A305,СВЦЭМ!$B$39:$B$782,N$296)+'СЕТ СН'!$F$15</f>
        <v>0</v>
      </c>
      <c r="O305" s="36">
        <f ca="1">SUMIFS(СВЦЭМ!$H$40:$H$783,СВЦЭМ!$A$40:$A$783,$A305,СВЦЭМ!$B$39:$B$782,O$296)+'СЕТ СН'!$F$15</f>
        <v>0</v>
      </c>
      <c r="P305" s="36">
        <f ca="1">SUMIFS(СВЦЭМ!$H$40:$H$783,СВЦЭМ!$A$40:$A$783,$A305,СВЦЭМ!$B$39:$B$782,P$296)+'СЕТ СН'!$F$15</f>
        <v>0</v>
      </c>
      <c r="Q305" s="36">
        <f ca="1">SUMIFS(СВЦЭМ!$H$40:$H$783,СВЦЭМ!$A$40:$A$783,$A305,СВЦЭМ!$B$39:$B$782,Q$296)+'СЕТ СН'!$F$15</f>
        <v>0</v>
      </c>
      <c r="R305" s="36">
        <f ca="1">SUMIFS(СВЦЭМ!$H$40:$H$783,СВЦЭМ!$A$40:$A$783,$A305,СВЦЭМ!$B$39:$B$782,R$296)+'СЕТ СН'!$F$15</f>
        <v>0</v>
      </c>
      <c r="S305" s="36">
        <f ca="1">SUMIFS(СВЦЭМ!$H$40:$H$783,СВЦЭМ!$A$40:$A$783,$A305,СВЦЭМ!$B$39:$B$782,S$296)+'СЕТ СН'!$F$15</f>
        <v>0</v>
      </c>
      <c r="T305" s="36">
        <f ca="1">SUMIFS(СВЦЭМ!$H$40:$H$783,СВЦЭМ!$A$40:$A$783,$A305,СВЦЭМ!$B$39:$B$782,T$296)+'СЕТ СН'!$F$15</f>
        <v>0</v>
      </c>
      <c r="U305" s="36">
        <f ca="1">SUMIFS(СВЦЭМ!$H$40:$H$783,СВЦЭМ!$A$40:$A$783,$A305,СВЦЭМ!$B$39:$B$782,U$296)+'СЕТ СН'!$F$15</f>
        <v>0</v>
      </c>
      <c r="V305" s="36">
        <f ca="1">SUMIFS(СВЦЭМ!$H$40:$H$783,СВЦЭМ!$A$40:$A$783,$A305,СВЦЭМ!$B$39:$B$782,V$296)+'СЕТ СН'!$F$15</f>
        <v>0</v>
      </c>
      <c r="W305" s="36">
        <f ca="1">SUMIFS(СВЦЭМ!$H$40:$H$783,СВЦЭМ!$A$40:$A$783,$A305,СВЦЭМ!$B$39:$B$782,W$296)+'СЕТ СН'!$F$15</f>
        <v>0</v>
      </c>
      <c r="X305" s="36">
        <f ca="1">SUMIFS(СВЦЭМ!$H$40:$H$783,СВЦЭМ!$A$40:$A$783,$A305,СВЦЭМ!$B$39:$B$782,X$296)+'СЕТ СН'!$F$15</f>
        <v>0</v>
      </c>
      <c r="Y305" s="36">
        <f ca="1">SUMIFS(СВЦЭМ!$H$40:$H$783,СВЦЭМ!$A$40:$A$783,$A305,СВЦЭМ!$B$39:$B$782,Y$296)+'СЕТ СН'!$F$15</f>
        <v>0</v>
      </c>
    </row>
    <row r="306" spans="1:25" ht="15.75" hidden="1" x14ac:dyDescent="0.2">
      <c r="A306" s="35">
        <f t="shared" si="8"/>
        <v>45148</v>
      </c>
      <c r="B306" s="36">
        <f ca="1">SUMIFS(СВЦЭМ!$H$40:$H$783,СВЦЭМ!$A$40:$A$783,$A306,СВЦЭМ!$B$39:$B$782,B$296)+'СЕТ СН'!$F$15</f>
        <v>0</v>
      </c>
      <c r="C306" s="36">
        <f ca="1">SUMIFS(СВЦЭМ!$H$40:$H$783,СВЦЭМ!$A$40:$A$783,$A306,СВЦЭМ!$B$39:$B$782,C$296)+'СЕТ СН'!$F$15</f>
        <v>0</v>
      </c>
      <c r="D306" s="36">
        <f ca="1">SUMIFS(СВЦЭМ!$H$40:$H$783,СВЦЭМ!$A$40:$A$783,$A306,СВЦЭМ!$B$39:$B$782,D$296)+'СЕТ СН'!$F$15</f>
        <v>0</v>
      </c>
      <c r="E306" s="36">
        <f ca="1">SUMIFS(СВЦЭМ!$H$40:$H$783,СВЦЭМ!$A$40:$A$783,$A306,СВЦЭМ!$B$39:$B$782,E$296)+'СЕТ СН'!$F$15</f>
        <v>0</v>
      </c>
      <c r="F306" s="36">
        <f ca="1">SUMIFS(СВЦЭМ!$H$40:$H$783,СВЦЭМ!$A$40:$A$783,$A306,СВЦЭМ!$B$39:$B$782,F$296)+'СЕТ СН'!$F$15</f>
        <v>0</v>
      </c>
      <c r="G306" s="36">
        <f ca="1">SUMIFS(СВЦЭМ!$H$40:$H$783,СВЦЭМ!$A$40:$A$783,$A306,СВЦЭМ!$B$39:$B$782,G$296)+'СЕТ СН'!$F$15</f>
        <v>0</v>
      </c>
      <c r="H306" s="36">
        <f ca="1">SUMIFS(СВЦЭМ!$H$40:$H$783,СВЦЭМ!$A$40:$A$783,$A306,СВЦЭМ!$B$39:$B$782,H$296)+'СЕТ СН'!$F$15</f>
        <v>0</v>
      </c>
      <c r="I306" s="36">
        <f ca="1">SUMIFS(СВЦЭМ!$H$40:$H$783,СВЦЭМ!$A$40:$A$783,$A306,СВЦЭМ!$B$39:$B$782,I$296)+'СЕТ СН'!$F$15</f>
        <v>0</v>
      </c>
      <c r="J306" s="36">
        <f ca="1">SUMIFS(СВЦЭМ!$H$40:$H$783,СВЦЭМ!$A$40:$A$783,$A306,СВЦЭМ!$B$39:$B$782,J$296)+'СЕТ СН'!$F$15</f>
        <v>0</v>
      </c>
      <c r="K306" s="36">
        <f ca="1">SUMIFS(СВЦЭМ!$H$40:$H$783,СВЦЭМ!$A$40:$A$783,$A306,СВЦЭМ!$B$39:$B$782,K$296)+'СЕТ СН'!$F$15</f>
        <v>0</v>
      </c>
      <c r="L306" s="36">
        <f ca="1">SUMIFS(СВЦЭМ!$H$40:$H$783,СВЦЭМ!$A$40:$A$783,$A306,СВЦЭМ!$B$39:$B$782,L$296)+'СЕТ СН'!$F$15</f>
        <v>0</v>
      </c>
      <c r="M306" s="36">
        <f ca="1">SUMIFS(СВЦЭМ!$H$40:$H$783,СВЦЭМ!$A$40:$A$783,$A306,СВЦЭМ!$B$39:$B$782,M$296)+'СЕТ СН'!$F$15</f>
        <v>0</v>
      </c>
      <c r="N306" s="36">
        <f ca="1">SUMIFS(СВЦЭМ!$H$40:$H$783,СВЦЭМ!$A$40:$A$783,$A306,СВЦЭМ!$B$39:$B$782,N$296)+'СЕТ СН'!$F$15</f>
        <v>0</v>
      </c>
      <c r="O306" s="36">
        <f ca="1">SUMIFS(СВЦЭМ!$H$40:$H$783,СВЦЭМ!$A$40:$A$783,$A306,СВЦЭМ!$B$39:$B$782,O$296)+'СЕТ СН'!$F$15</f>
        <v>0</v>
      </c>
      <c r="P306" s="36">
        <f ca="1">SUMIFS(СВЦЭМ!$H$40:$H$783,СВЦЭМ!$A$40:$A$783,$A306,СВЦЭМ!$B$39:$B$782,P$296)+'СЕТ СН'!$F$15</f>
        <v>0</v>
      </c>
      <c r="Q306" s="36">
        <f ca="1">SUMIFS(СВЦЭМ!$H$40:$H$783,СВЦЭМ!$A$40:$A$783,$A306,СВЦЭМ!$B$39:$B$782,Q$296)+'СЕТ СН'!$F$15</f>
        <v>0</v>
      </c>
      <c r="R306" s="36">
        <f ca="1">SUMIFS(СВЦЭМ!$H$40:$H$783,СВЦЭМ!$A$40:$A$783,$A306,СВЦЭМ!$B$39:$B$782,R$296)+'СЕТ СН'!$F$15</f>
        <v>0</v>
      </c>
      <c r="S306" s="36">
        <f ca="1">SUMIFS(СВЦЭМ!$H$40:$H$783,СВЦЭМ!$A$40:$A$783,$A306,СВЦЭМ!$B$39:$B$782,S$296)+'СЕТ СН'!$F$15</f>
        <v>0</v>
      </c>
      <c r="T306" s="36">
        <f ca="1">SUMIFS(СВЦЭМ!$H$40:$H$783,СВЦЭМ!$A$40:$A$783,$A306,СВЦЭМ!$B$39:$B$782,T$296)+'СЕТ СН'!$F$15</f>
        <v>0</v>
      </c>
      <c r="U306" s="36">
        <f ca="1">SUMIFS(СВЦЭМ!$H$40:$H$783,СВЦЭМ!$A$40:$A$783,$A306,СВЦЭМ!$B$39:$B$782,U$296)+'СЕТ СН'!$F$15</f>
        <v>0</v>
      </c>
      <c r="V306" s="36">
        <f ca="1">SUMIFS(СВЦЭМ!$H$40:$H$783,СВЦЭМ!$A$40:$A$783,$A306,СВЦЭМ!$B$39:$B$782,V$296)+'СЕТ СН'!$F$15</f>
        <v>0</v>
      </c>
      <c r="W306" s="36">
        <f ca="1">SUMIFS(СВЦЭМ!$H$40:$H$783,СВЦЭМ!$A$40:$A$783,$A306,СВЦЭМ!$B$39:$B$782,W$296)+'СЕТ СН'!$F$15</f>
        <v>0</v>
      </c>
      <c r="X306" s="36">
        <f ca="1">SUMIFS(СВЦЭМ!$H$40:$H$783,СВЦЭМ!$A$40:$A$783,$A306,СВЦЭМ!$B$39:$B$782,X$296)+'СЕТ СН'!$F$15</f>
        <v>0</v>
      </c>
      <c r="Y306" s="36">
        <f ca="1">SUMIFS(СВЦЭМ!$H$40:$H$783,СВЦЭМ!$A$40:$A$783,$A306,СВЦЭМ!$B$39:$B$782,Y$296)+'СЕТ СН'!$F$15</f>
        <v>0</v>
      </c>
    </row>
    <row r="307" spans="1:25" ht="15.75" hidden="1" x14ac:dyDescent="0.2">
      <c r="A307" s="35">
        <f t="shared" si="8"/>
        <v>45149</v>
      </c>
      <c r="B307" s="36">
        <f ca="1">SUMIFS(СВЦЭМ!$H$40:$H$783,СВЦЭМ!$A$40:$A$783,$A307,СВЦЭМ!$B$39:$B$782,B$296)+'СЕТ СН'!$F$15</f>
        <v>0</v>
      </c>
      <c r="C307" s="36">
        <f ca="1">SUMIFS(СВЦЭМ!$H$40:$H$783,СВЦЭМ!$A$40:$A$783,$A307,СВЦЭМ!$B$39:$B$782,C$296)+'СЕТ СН'!$F$15</f>
        <v>0</v>
      </c>
      <c r="D307" s="36">
        <f ca="1">SUMIFS(СВЦЭМ!$H$40:$H$783,СВЦЭМ!$A$40:$A$783,$A307,СВЦЭМ!$B$39:$B$782,D$296)+'СЕТ СН'!$F$15</f>
        <v>0</v>
      </c>
      <c r="E307" s="36">
        <f ca="1">SUMIFS(СВЦЭМ!$H$40:$H$783,СВЦЭМ!$A$40:$A$783,$A307,СВЦЭМ!$B$39:$B$782,E$296)+'СЕТ СН'!$F$15</f>
        <v>0</v>
      </c>
      <c r="F307" s="36">
        <f ca="1">SUMIFS(СВЦЭМ!$H$40:$H$783,СВЦЭМ!$A$40:$A$783,$A307,СВЦЭМ!$B$39:$B$782,F$296)+'СЕТ СН'!$F$15</f>
        <v>0</v>
      </c>
      <c r="G307" s="36">
        <f ca="1">SUMIFS(СВЦЭМ!$H$40:$H$783,СВЦЭМ!$A$40:$A$783,$A307,СВЦЭМ!$B$39:$B$782,G$296)+'СЕТ СН'!$F$15</f>
        <v>0</v>
      </c>
      <c r="H307" s="36">
        <f ca="1">SUMIFS(СВЦЭМ!$H$40:$H$783,СВЦЭМ!$A$40:$A$783,$A307,СВЦЭМ!$B$39:$B$782,H$296)+'СЕТ СН'!$F$15</f>
        <v>0</v>
      </c>
      <c r="I307" s="36">
        <f ca="1">SUMIFS(СВЦЭМ!$H$40:$H$783,СВЦЭМ!$A$40:$A$783,$A307,СВЦЭМ!$B$39:$B$782,I$296)+'СЕТ СН'!$F$15</f>
        <v>0</v>
      </c>
      <c r="J307" s="36">
        <f ca="1">SUMIFS(СВЦЭМ!$H$40:$H$783,СВЦЭМ!$A$40:$A$783,$A307,СВЦЭМ!$B$39:$B$782,J$296)+'СЕТ СН'!$F$15</f>
        <v>0</v>
      </c>
      <c r="K307" s="36">
        <f ca="1">SUMIFS(СВЦЭМ!$H$40:$H$783,СВЦЭМ!$A$40:$A$783,$A307,СВЦЭМ!$B$39:$B$782,K$296)+'СЕТ СН'!$F$15</f>
        <v>0</v>
      </c>
      <c r="L307" s="36">
        <f ca="1">SUMIFS(СВЦЭМ!$H$40:$H$783,СВЦЭМ!$A$40:$A$783,$A307,СВЦЭМ!$B$39:$B$782,L$296)+'СЕТ СН'!$F$15</f>
        <v>0</v>
      </c>
      <c r="M307" s="36">
        <f ca="1">SUMIFS(СВЦЭМ!$H$40:$H$783,СВЦЭМ!$A$40:$A$783,$A307,СВЦЭМ!$B$39:$B$782,M$296)+'СЕТ СН'!$F$15</f>
        <v>0</v>
      </c>
      <c r="N307" s="36">
        <f ca="1">SUMIFS(СВЦЭМ!$H$40:$H$783,СВЦЭМ!$A$40:$A$783,$A307,СВЦЭМ!$B$39:$B$782,N$296)+'СЕТ СН'!$F$15</f>
        <v>0</v>
      </c>
      <c r="O307" s="36">
        <f ca="1">SUMIFS(СВЦЭМ!$H$40:$H$783,СВЦЭМ!$A$40:$A$783,$A307,СВЦЭМ!$B$39:$B$782,O$296)+'СЕТ СН'!$F$15</f>
        <v>0</v>
      </c>
      <c r="P307" s="36">
        <f ca="1">SUMIFS(СВЦЭМ!$H$40:$H$783,СВЦЭМ!$A$40:$A$783,$A307,СВЦЭМ!$B$39:$B$782,P$296)+'СЕТ СН'!$F$15</f>
        <v>0</v>
      </c>
      <c r="Q307" s="36">
        <f ca="1">SUMIFS(СВЦЭМ!$H$40:$H$783,СВЦЭМ!$A$40:$A$783,$A307,СВЦЭМ!$B$39:$B$782,Q$296)+'СЕТ СН'!$F$15</f>
        <v>0</v>
      </c>
      <c r="R307" s="36">
        <f ca="1">SUMIFS(СВЦЭМ!$H$40:$H$783,СВЦЭМ!$A$40:$A$783,$A307,СВЦЭМ!$B$39:$B$782,R$296)+'СЕТ СН'!$F$15</f>
        <v>0</v>
      </c>
      <c r="S307" s="36">
        <f ca="1">SUMIFS(СВЦЭМ!$H$40:$H$783,СВЦЭМ!$A$40:$A$783,$A307,СВЦЭМ!$B$39:$B$782,S$296)+'СЕТ СН'!$F$15</f>
        <v>0</v>
      </c>
      <c r="T307" s="36">
        <f ca="1">SUMIFS(СВЦЭМ!$H$40:$H$783,СВЦЭМ!$A$40:$A$783,$A307,СВЦЭМ!$B$39:$B$782,T$296)+'СЕТ СН'!$F$15</f>
        <v>0</v>
      </c>
      <c r="U307" s="36">
        <f ca="1">SUMIFS(СВЦЭМ!$H$40:$H$783,СВЦЭМ!$A$40:$A$783,$A307,СВЦЭМ!$B$39:$B$782,U$296)+'СЕТ СН'!$F$15</f>
        <v>0</v>
      </c>
      <c r="V307" s="36">
        <f ca="1">SUMIFS(СВЦЭМ!$H$40:$H$783,СВЦЭМ!$A$40:$A$783,$A307,СВЦЭМ!$B$39:$B$782,V$296)+'СЕТ СН'!$F$15</f>
        <v>0</v>
      </c>
      <c r="W307" s="36">
        <f ca="1">SUMIFS(СВЦЭМ!$H$40:$H$783,СВЦЭМ!$A$40:$A$783,$A307,СВЦЭМ!$B$39:$B$782,W$296)+'СЕТ СН'!$F$15</f>
        <v>0</v>
      </c>
      <c r="X307" s="36">
        <f ca="1">SUMIFS(СВЦЭМ!$H$40:$H$783,СВЦЭМ!$A$40:$A$783,$A307,СВЦЭМ!$B$39:$B$782,X$296)+'СЕТ СН'!$F$15</f>
        <v>0</v>
      </c>
      <c r="Y307" s="36">
        <f ca="1">SUMIFS(СВЦЭМ!$H$40:$H$783,СВЦЭМ!$A$40:$A$783,$A307,СВЦЭМ!$B$39:$B$782,Y$296)+'СЕТ СН'!$F$15</f>
        <v>0</v>
      </c>
    </row>
    <row r="308" spans="1:25" ht="15.75" hidden="1" x14ac:dyDescent="0.2">
      <c r="A308" s="35">
        <f t="shared" si="8"/>
        <v>45150</v>
      </c>
      <c r="B308" s="36">
        <f ca="1">SUMIFS(СВЦЭМ!$H$40:$H$783,СВЦЭМ!$A$40:$A$783,$A308,СВЦЭМ!$B$39:$B$782,B$296)+'СЕТ СН'!$F$15</f>
        <v>0</v>
      </c>
      <c r="C308" s="36">
        <f ca="1">SUMIFS(СВЦЭМ!$H$40:$H$783,СВЦЭМ!$A$40:$A$783,$A308,СВЦЭМ!$B$39:$B$782,C$296)+'СЕТ СН'!$F$15</f>
        <v>0</v>
      </c>
      <c r="D308" s="36">
        <f ca="1">SUMIFS(СВЦЭМ!$H$40:$H$783,СВЦЭМ!$A$40:$A$783,$A308,СВЦЭМ!$B$39:$B$782,D$296)+'СЕТ СН'!$F$15</f>
        <v>0</v>
      </c>
      <c r="E308" s="36">
        <f ca="1">SUMIFS(СВЦЭМ!$H$40:$H$783,СВЦЭМ!$A$40:$A$783,$A308,СВЦЭМ!$B$39:$B$782,E$296)+'СЕТ СН'!$F$15</f>
        <v>0</v>
      </c>
      <c r="F308" s="36">
        <f ca="1">SUMIFS(СВЦЭМ!$H$40:$H$783,СВЦЭМ!$A$40:$A$783,$A308,СВЦЭМ!$B$39:$B$782,F$296)+'СЕТ СН'!$F$15</f>
        <v>0</v>
      </c>
      <c r="G308" s="36">
        <f ca="1">SUMIFS(СВЦЭМ!$H$40:$H$783,СВЦЭМ!$A$40:$A$783,$A308,СВЦЭМ!$B$39:$B$782,G$296)+'СЕТ СН'!$F$15</f>
        <v>0</v>
      </c>
      <c r="H308" s="36">
        <f ca="1">SUMIFS(СВЦЭМ!$H$40:$H$783,СВЦЭМ!$A$40:$A$783,$A308,СВЦЭМ!$B$39:$B$782,H$296)+'СЕТ СН'!$F$15</f>
        <v>0</v>
      </c>
      <c r="I308" s="36">
        <f ca="1">SUMIFS(СВЦЭМ!$H$40:$H$783,СВЦЭМ!$A$40:$A$783,$A308,СВЦЭМ!$B$39:$B$782,I$296)+'СЕТ СН'!$F$15</f>
        <v>0</v>
      </c>
      <c r="J308" s="36">
        <f ca="1">SUMIFS(СВЦЭМ!$H$40:$H$783,СВЦЭМ!$A$40:$A$783,$A308,СВЦЭМ!$B$39:$B$782,J$296)+'СЕТ СН'!$F$15</f>
        <v>0</v>
      </c>
      <c r="K308" s="36">
        <f ca="1">SUMIFS(СВЦЭМ!$H$40:$H$783,СВЦЭМ!$A$40:$A$783,$A308,СВЦЭМ!$B$39:$B$782,K$296)+'СЕТ СН'!$F$15</f>
        <v>0</v>
      </c>
      <c r="L308" s="36">
        <f ca="1">SUMIFS(СВЦЭМ!$H$40:$H$783,СВЦЭМ!$A$40:$A$783,$A308,СВЦЭМ!$B$39:$B$782,L$296)+'СЕТ СН'!$F$15</f>
        <v>0</v>
      </c>
      <c r="M308" s="36">
        <f ca="1">SUMIFS(СВЦЭМ!$H$40:$H$783,СВЦЭМ!$A$40:$A$783,$A308,СВЦЭМ!$B$39:$B$782,M$296)+'СЕТ СН'!$F$15</f>
        <v>0</v>
      </c>
      <c r="N308" s="36">
        <f ca="1">SUMIFS(СВЦЭМ!$H$40:$H$783,СВЦЭМ!$A$40:$A$783,$A308,СВЦЭМ!$B$39:$B$782,N$296)+'СЕТ СН'!$F$15</f>
        <v>0</v>
      </c>
      <c r="O308" s="36">
        <f ca="1">SUMIFS(СВЦЭМ!$H$40:$H$783,СВЦЭМ!$A$40:$A$783,$A308,СВЦЭМ!$B$39:$B$782,O$296)+'СЕТ СН'!$F$15</f>
        <v>0</v>
      </c>
      <c r="P308" s="36">
        <f ca="1">SUMIFS(СВЦЭМ!$H$40:$H$783,СВЦЭМ!$A$40:$A$783,$A308,СВЦЭМ!$B$39:$B$782,P$296)+'СЕТ СН'!$F$15</f>
        <v>0</v>
      </c>
      <c r="Q308" s="36">
        <f ca="1">SUMIFS(СВЦЭМ!$H$40:$H$783,СВЦЭМ!$A$40:$A$783,$A308,СВЦЭМ!$B$39:$B$782,Q$296)+'СЕТ СН'!$F$15</f>
        <v>0</v>
      </c>
      <c r="R308" s="36">
        <f ca="1">SUMIFS(СВЦЭМ!$H$40:$H$783,СВЦЭМ!$A$40:$A$783,$A308,СВЦЭМ!$B$39:$B$782,R$296)+'СЕТ СН'!$F$15</f>
        <v>0</v>
      </c>
      <c r="S308" s="36">
        <f ca="1">SUMIFS(СВЦЭМ!$H$40:$H$783,СВЦЭМ!$A$40:$A$783,$A308,СВЦЭМ!$B$39:$B$782,S$296)+'СЕТ СН'!$F$15</f>
        <v>0</v>
      </c>
      <c r="T308" s="36">
        <f ca="1">SUMIFS(СВЦЭМ!$H$40:$H$783,СВЦЭМ!$A$40:$A$783,$A308,СВЦЭМ!$B$39:$B$782,T$296)+'СЕТ СН'!$F$15</f>
        <v>0</v>
      </c>
      <c r="U308" s="36">
        <f ca="1">SUMIFS(СВЦЭМ!$H$40:$H$783,СВЦЭМ!$A$40:$A$783,$A308,СВЦЭМ!$B$39:$B$782,U$296)+'СЕТ СН'!$F$15</f>
        <v>0</v>
      </c>
      <c r="V308" s="36">
        <f ca="1">SUMIFS(СВЦЭМ!$H$40:$H$783,СВЦЭМ!$A$40:$A$783,$A308,СВЦЭМ!$B$39:$B$782,V$296)+'СЕТ СН'!$F$15</f>
        <v>0</v>
      </c>
      <c r="W308" s="36">
        <f ca="1">SUMIFS(СВЦЭМ!$H$40:$H$783,СВЦЭМ!$A$40:$A$783,$A308,СВЦЭМ!$B$39:$B$782,W$296)+'СЕТ СН'!$F$15</f>
        <v>0</v>
      </c>
      <c r="X308" s="36">
        <f ca="1">SUMIFS(СВЦЭМ!$H$40:$H$783,СВЦЭМ!$A$40:$A$783,$A308,СВЦЭМ!$B$39:$B$782,X$296)+'СЕТ СН'!$F$15</f>
        <v>0</v>
      </c>
      <c r="Y308" s="36">
        <f ca="1">SUMIFS(СВЦЭМ!$H$40:$H$783,СВЦЭМ!$A$40:$A$783,$A308,СВЦЭМ!$B$39:$B$782,Y$296)+'СЕТ СН'!$F$15</f>
        <v>0</v>
      </c>
    </row>
    <row r="309" spans="1:25" ht="15.75" hidden="1" x14ac:dyDescent="0.2">
      <c r="A309" s="35">
        <f t="shared" si="8"/>
        <v>45151</v>
      </c>
      <c r="B309" s="36">
        <f ca="1">SUMIFS(СВЦЭМ!$H$40:$H$783,СВЦЭМ!$A$40:$A$783,$A309,СВЦЭМ!$B$39:$B$782,B$296)+'СЕТ СН'!$F$15</f>
        <v>0</v>
      </c>
      <c r="C309" s="36">
        <f ca="1">SUMIFS(СВЦЭМ!$H$40:$H$783,СВЦЭМ!$A$40:$A$783,$A309,СВЦЭМ!$B$39:$B$782,C$296)+'СЕТ СН'!$F$15</f>
        <v>0</v>
      </c>
      <c r="D309" s="36">
        <f ca="1">SUMIFS(СВЦЭМ!$H$40:$H$783,СВЦЭМ!$A$40:$A$783,$A309,СВЦЭМ!$B$39:$B$782,D$296)+'СЕТ СН'!$F$15</f>
        <v>0</v>
      </c>
      <c r="E309" s="36">
        <f ca="1">SUMIFS(СВЦЭМ!$H$40:$H$783,СВЦЭМ!$A$40:$A$783,$A309,СВЦЭМ!$B$39:$B$782,E$296)+'СЕТ СН'!$F$15</f>
        <v>0</v>
      </c>
      <c r="F309" s="36">
        <f ca="1">SUMIFS(СВЦЭМ!$H$40:$H$783,СВЦЭМ!$A$40:$A$783,$A309,СВЦЭМ!$B$39:$B$782,F$296)+'СЕТ СН'!$F$15</f>
        <v>0</v>
      </c>
      <c r="G309" s="36">
        <f ca="1">SUMIFS(СВЦЭМ!$H$40:$H$783,СВЦЭМ!$A$40:$A$783,$A309,СВЦЭМ!$B$39:$B$782,G$296)+'СЕТ СН'!$F$15</f>
        <v>0</v>
      </c>
      <c r="H309" s="36">
        <f ca="1">SUMIFS(СВЦЭМ!$H$40:$H$783,СВЦЭМ!$A$40:$A$783,$A309,СВЦЭМ!$B$39:$B$782,H$296)+'СЕТ СН'!$F$15</f>
        <v>0</v>
      </c>
      <c r="I309" s="36">
        <f ca="1">SUMIFS(СВЦЭМ!$H$40:$H$783,СВЦЭМ!$A$40:$A$783,$A309,СВЦЭМ!$B$39:$B$782,I$296)+'СЕТ СН'!$F$15</f>
        <v>0</v>
      </c>
      <c r="J309" s="36">
        <f ca="1">SUMIFS(СВЦЭМ!$H$40:$H$783,СВЦЭМ!$A$40:$A$783,$A309,СВЦЭМ!$B$39:$B$782,J$296)+'СЕТ СН'!$F$15</f>
        <v>0</v>
      </c>
      <c r="K309" s="36">
        <f ca="1">SUMIFS(СВЦЭМ!$H$40:$H$783,СВЦЭМ!$A$40:$A$783,$A309,СВЦЭМ!$B$39:$B$782,K$296)+'СЕТ СН'!$F$15</f>
        <v>0</v>
      </c>
      <c r="L309" s="36">
        <f ca="1">SUMIFS(СВЦЭМ!$H$40:$H$783,СВЦЭМ!$A$40:$A$783,$A309,СВЦЭМ!$B$39:$B$782,L$296)+'СЕТ СН'!$F$15</f>
        <v>0</v>
      </c>
      <c r="M309" s="36">
        <f ca="1">SUMIFS(СВЦЭМ!$H$40:$H$783,СВЦЭМ!$A$40:$A$783,$A309,СВЦЭМ!$B$39:$B$782,M$296)+'СЕТ СН'!$F$15</f>
        <v>0</v>
      </c>
      <c r="N309" s="36">
        <f ca="1">SUMIFS(СВЦЭМ!$H$40:$H$783,СВЦЭМ!$A$40:$A$783,$A309,СВЦЭМ!$B$39:$B$782,N$296)+'СЕТ СН'!$F$15</f>
        <v>0</v>
      </c>
      <c r="O309" s="36">
        <f ca="1">SUMIFS(СВЦЭМ!$H$40:$H$783,СВЦЭМ!$A$40:$A$783,$A309,СВЦЭМ!$B$39:$B$782,O$296)+'СЕТ СН'!$F$15</f>
        <v>0</v>
      </c>
      <c r="P309" s="36">
        <f ca="1">SUMIFS(СВЦЭМ!$H$40:$H$783,СВЦЭМ!$A$40:$A$783,$A309,СВЦЭМ!$B$39:$B$782,P$296)+'СЕТ СН'!$F$15</f>
        <v>0</v>
      </c>
      <c r="Q309" s="36">
        <f ca="1">SUMIFS(СВЦЭМ!$H$40:$H$783,СВЦЭМ!$A$40:$A$783,$A309,СВЦЭМ!$B$39:$B$782,Q$296)+'СЕТ СН'!$F$15</f>
        <v>0</v>
      </c>
      <c r="R309" s="36">
        <f ca="1">SUMIFS(СВЦЭМ!$H$40:$H$783,СВЦЭМ!$A$40:$A$783,$A309,СВЦЭМ!$B$39:$B$782,R$296)+'СЕТ СН'!$F$15</f>
        <v>0</v>
      </c>
      <c r="S309" s="36">
        <f ca="1">SUMIFS(СВЦЭМ!$H$40:$H$783,СВЦЭМ!$A$40:$A$783,$A309,СВЦЭМ!$B$39:$B$782,S$296)+'СЕТ СН'!$F$15</f>
        <v>0</v>
      </c>
      <c r="T309" s="36">
        <f ca="1">SUMIFS(СВЦЭМ!$H$40:$H$783,СВЦЭМ!$A$40:$A$783,$A309,СВЦЭМ!$B$39:$B$782,T$296)+'СЕТ СН'!$F$15</f>
        <v>0</v>
      </c>
      <c r="U309" s="36">
        <f ca="1">SUMIFS(СВЦЭМ!$H$40:$H$783,СВЦЭМ!$A$40:$A$783,$A309,СВЦЭМ!$B$39:$B$782,U$296)+'СЕТ СН'!$F$15</f>
        <v>0</v>
      </c>
      <c r="V309" s="36">
        <f ca="1">SUMIFS(СВЦЭМ!$H$40:$H$783,СВЦЭМ!$A$40:$A$783,$A309,СВЦЭМ!$B$39:$B$782,V$296)+'СЕТ СН'!$F$15</f>
        <v>0</v>
      </c>
      <c r="W309" s="36">
        <f ca="1">SUMIFS(СВЦЭМ!$H$40:$H$783,СВЦЭМ!$A$40:$A$783,$A309,СВЦЭМ!$B$39:$B$782,W$296)+'СЕТ СН'!$F$15</f>
        <v>0</v>
      </c>
      <c r="X309" s="36">
        <f ca="1">SUMIFS(СВЦЭМ!$H$40:$H$783,СВЦЭМ!$A$40:$A$783,$A309,СВЦЭМ!$B$39:$B$782,X$296)+'СЕТ СН'!$F$15</f>
        <v>0</v>
      </c>
      <c r="Y309" s="36">
        <f ca="1">SUMIFS(СВЦЭМ!$H$40:$H$783,СВЦЭМ!$A$40:$A$783,$A309,СВЦЭМ!$B$39:$B$782,Y$296)+'СЕТ СН'!$F$15</f>
        <v>0</v>
      </c>
    </row>
    <row r="310" spans="1:25" ht="15.75" hidden="1" x14ac:dyDescent="0.2">
      <c r="A310" s="35">
        <f t="shared" si="8"/>
        <v>45152</v>
      </c>
      <c r="B310" s="36">
        <f ca="1">SUMIFS(СВЦЭМ!$H$40:$H$783,СВЦЭМ!$A$40:$A$783,$A310,СВЦЭМ!$B$39:$B$782,B$296)+'СЕТ СН'!$F$15</f>
        <v>0</v>
      </c>
      <c r="C310" s="36">
        <f ca="1">SUMIFS(СВЦЭМ!$H$40:$H$783,СВЦЭМ!$A$40:$A$783,$A310,СВЦЭМ!$B$39:$B$782,C$296)+'СЕТ СН'!$F$15</f>
        <v>0</v>
      </c>
      <c r="D310" s="36">
        <f ca="1">SUMIFS(СВЦЭМ!$H$40:$H$783,СВЦЭМ!$A$40:$A$783,$A310,СВЦЭМ!$B$39:$B$782,D$296)+'СЕТ СН'!$F$15</f>
        <v>0</v>
      </c>
      <c r="E310" s="36">
        <f ca="1">SUMIFS(СВЦЭМ!$H$40:$H$783,СВЦЭМ!$A$40:$A$783,$A310,СВЦЭМ!$B$39:$B$782,E$296)+'СЕТ СН'!$F$15</f>
        <v>0</v>
      </c>
      <c r="F310" s="36">
        <f ca="1">SUMIFS(СВЦЭМ!$H$40:$H$783,СВЦЭМ!$A$40:$A$783,$A310,СВЦЭМ!$B$39:$B$782,F$296)+'СЕТ СН'!$F$15</f>
        <v>0</v>
      </c>
      <c r="G310" s="36">
        <f ca="1">SUMIFS(СВЦЭМ!$H$40:$H$783,СВЦЭМ!$A$40:$A$783,$A310,СВЦЭМ!$B$39:$B$782,G$296)+'СЕТ СН'!$F$15</f>
        <v>0</v>
      </c>
      <c r="H310" s="36">
        <f ca="1">SUMIFS(СВЦЭМ!$H$40:$H$783,СВЦЭМ!$A$40:$A$783,$A310,СВЦЭМ!$B$39:$B$782,H$296)+'СЕТ СН'!$F$15</f>
        <v>0</v>
      </c>
      <c r="I310" s="36">
        <f ca="1">SUMIFS(СВЦЭМ!$H$40:$H$783,СВЦЭМ!$A$40:$A$783,$A310,СВЦЭМ!$B$39:$B$782,I$296)+'СЕТ СН'!$F$15</f>
        <v>0</v>
      </c>
      <c r="J310" s="36">
        <f ca="1">SUMIFS(СВЦЭМ!$H$40:$H$783,СВЦЭМ!$A$40:$A$783,$A310,СВЦЭМ!$B$39:$B$782,J$296)+'СЕТ СН'!$F$15</f>
        <v>0</v>
      </c>
      <c r="K310" s="36">
        <f ca="1">SUMIFS(СВЦЭМ!$H$40:$H$783,СВЦЭМ!$A$40:$A$783,$A310,СВЦЭМ!$B$39:$B$782,K$296)+'СЕТ СН'!$F$15</f>
        <v>0</v>
      </c>
      <c r="L310" s="36">
        <f ca="1">SUMIFS(СВЦЭМ!$H$40:$H$783,СВЦЭМ!$A$40:$A$783,$A310,СВЦЭМ!$B$39:$B$782,L$296)+'СЕТ СН'!$F$15</f>
        <v>0</v>
      </c>
      <c r="M310" s="36">
        <f ca="1">SUMIFS(СВЦЭМ!$H$40:$H$783,СВЦЭМ!$A$40:$A$783,$A310,СВЦЭМ!$B$39:$B$782,M$296)+'СЕТ СН'!$F$15</f>
        <v>0</v>
      </c>
      <c r="N310" s="36">
        <f ca="1">SUMIFS(СВЦЭМ!$H$40:$H$783,СВЦЭМ!$A$40:$A$783,$A310,СВЦЭМ!$B$39:$B$782,N$296)+'СЕТ СН'!$F$15</f>
        <v>0</v>
      </c>
      <c r="O310" s="36">
        <f ca="1">SUMIFS(СВЦЭМ!$H$40:$H$783,СВЦЭМ!$A$40:$A$783,$A310,СВЦЭМ!$B$39:$B$782,O$296)+'СЕТ СН'!$F$15</f>
        <v>0</v>
      </c>
      <c r="P310" s="36">
        <f ca="1">SUMIFS(СВЦЭМ!$H$40:$H$783,СВЦЭМ!$A$40:$A$783,$A310,СВЦЭМ!$B$39:$B$782,P$296)+'СЕТ СН'!$F$15</f>
        <v>0</v>
      </c>
      <c r="Q310" s="36">
        <f ca="1">SUMIFS(СВЦЭМ!$H$40:$H$783,СВЦЭМ!$A$40:$A$783,$A310,СВЦЭМ!$B$39:$B$782,Q$296)+'СЕТ СН'!$F$15</f>
        <v>0</v>
      </c>
      <c r="R310" s="36">
        <f ca="1">SUMIFS(СВЦЭМ!$H$40:$H$783,СВЦЭМ!$A$40:$A$783,$A310,СВЦЭМ!$B$39:$B$782,R$296)+'СЕТ СН'!$F$15</f>
        <v>0</v>
      </c>
      <c r="S310" s="36">
        <f ca="1">SUMIFS(СВЦЭМ!$H$40:$H$783,СВЦЭМ!$A$40:$A$783,$A310,СВЦЭМ!$B$39:$B$782,S$296)+'СЕТ СН'!$F$15</f>
        <v>0</v>
      </c>
      <c r="T310" s="36">
        <f ca="1">SUMIFS(СВЦЭМ!$H$40:$H$783,СВЦЭМ!$A$40:$A$783,$A310,СВЦЭМ!$B$39:$B$782,T$296)+'СЕТ СН'!$F$15</f>
        <v>0</v>
      </c>
      <c r="U310" s="36">
        <f ca="1">SUMIFS(СВЦЭМ!$H$40:$H$783,СВЦЭМ!$A$40:$A$783,$A310,СВЦЭМ!$B$39:$B$782,U$296)+'СЕТ СН'!$F$15</f>
        <v>0</v>
      </c>
      <c r="V310" s="36">
        <f ca="1">SUMIFS(СВЦЭМ!$H$40:$H$783,СВЦЭМ!$A$40:$A$783,$A310,СВЦЭМ!$B$39:$B$782,V$296)+'СЕТ СН'!$F$15</f>
        <v>0</v>
      </c>
      <c r="W310" s="36">
        <f ca="1">SUMIFS(СВЦЭМ!$H$40:$H$783,СВЦЭМ!$A$40:$A$783,$A310,СВЦЭМ!$B$39:$B$782,W$296)+'СЕТ СН'!$F$15</f>
        <v>0</v>
      </c>
      <c r="X310" s="36">
        <f ca="1">SUMIFS(СВЦЭМ!$H$40:$H$783,СВЦЭМ!$A$40:$A$783,$A310,СВЦЭМ!$B$39:$B$782,X$296)+'СЕТ СН'!$F$15</f>
        <v>0</v>
      </c>
      <c r="Y310" s="36">
        <f ca="1">SUMIFS(СВЦЭМ!$H$40:$H$783,СВЦЭМ!$A$40:$A$783,$A310,СВЦЭМ!$B$39:$B$782,Y$296)+'СЕТ СН'!$F$15</f>
        <v>0</v>
      </c>
    </row>
    <row r="311" spans="1:25" ht="15.75" hidden="1" x14ac:dyDescent="0.2">
      <c r="A311" s="35">
        <f t="shared" si="8"/>
        <v>45153</v>
      </c>
      <c r="B311" s="36">
        <f ca="1">SUMIFS(СВЦЭМ!$H$40:$H$783,СВЦЭМ!$A$40:$A$783,$A311,СВЦЭМ!$B$39:$B$782,B$296)+'СЕТ СН'!$F$15</f>
        <v>0</v>
      </c>
      <c r="C311" s="36">
        <f ca="1">SUMIFS(СВЦЭМ!$H$40:$H$783,СВЦЭМ!$A$40:$A$783,$A311,СВЦЭМ!$B$39:$B$782,C$296)+'СЕТ СН'!$F$15</f>
        <v>0</v>
      </c>
      <c r="D311" s="36">
        <f ca="1">SUMIFS(СВЦЭМ!$H$40:$H$783,СВЦЭМ!$A$40:$A$783,$A311,СВЦЭМ!$B$39:$B$782,D$296)+'СЕТ СН'!$F$15</f>
        <v>0</v>
      </c>
      <c r="E311" s="36">
        <f ca="1">SUMIFS(СВЦЭМ!$H$40:$H$783,СВЦЭМ!$A$40:$A$783,$A311,СВЦЭМ!$B$39:$B$782,E$296)+'СЕТ СН'!$F$15</f>
        <v>0</v>
      </c>
      <c r="F311" s="36">
        <f ca="1">SUMIFS(СВЦЭМ!$H$40:$H$783,СВЦЭМ!$A$40:$A$783,$A311,СВЦЭМ!$B$39:$B$782,F$296)+'СЕТ СН'!$F$15</f>
        <v>0</v>
      </c>
      <c r="G311" s="36">
        <f ca="1">SUMIFS(СВЦЭМ!$H$40:$H$783,СВЦЭМ!$A$40:$A$783,$A311,СВЦЭМ!$B$39:$B$782,G$296)+'СЕТ СН'!$F$15</f>
        <v>0</v>
      </c>
      <c r="H311" s="36">
        <f ca="1">SUMIFS(СВЦЭМ!$H$40:$H$783,СВЦЭМ!$A$40:$A$783,$A311,СВЦЭМ!$B$39:$B$782,H$296)+'СЕТ СН'!$F$15</f>
        <v>0</v>
      </c>
      <c r="I311" s="36">
        <f ca="1">SUMIFS(СВЦЭМ!$H$40:$H$783,СВЦЭМ!$A$40:$A$783,$A311,СВЦЭМ!$B$39:$B$782,I$296)+'СЕТ СН'!$F$15</f>
        <v>0</v>
      </c>
      <c r="J311" s="36">
        <f ca="1">SUMIFS(СВЦЭМ!$H$40:$H$783,СВЦЭМ!$A$40:$A$783,$A311,СВЦЭМ!$B$39:$B$782,J$296)+'СЕТ СН'!$F$15</f>
        <v>0</v>
      </c>
      <c r="K311" s="36">
        <f ca="1">SUMIFS(СВЦЭМ!$H$40:$H$783,СВЦЭМ!$A$40:$A$783,$A311,СВЦЭМ!$B$39:$B$782,K$296)+'СЕТ СН'!$F$15</f>
        <v>0</v>
      </c>
      <c r="L311" s="36">
        <f ca="1">SUMIFS(СВЦЭМ!$H$40:$H$783,СВЦЭМ!$A$40:$A$783,$A311,СВЦЭМ!$B$39:$B$782,L$296)+'СЕТ СН'!$F$15</f>
        <v>0</v>
      </c>
      <c r="M311" s="36">
        <f ca="1">SUMIFS(СВЦЭМ!$H$40:$H$783,СВЦЭМ!$A$40:$A$783,$A311,СВЦЭМ!$B$39:$B$782,M$296)+'СЕТ СН'!$F$15</f>
        <v>0</v>
      </c>
      <c r="N311" s="36">
        <f ca="1">SUMIFS(СВЦЭМ!$H$40:$H$783,СВЦЭМ!$A$40:$A$783,$A311,СВЦЭМ!$B$39:$B$782,N$296)+'СЕТ СН'!$F$15</f>
        <v>0</v>
      </c>
      <c r="O311" s="36">
        <f ca="1">SUMIFS(СВЦЭМ!$H$40:$H$783,СВЦЭМ!$A$40:$A$783,$A311,СВЦЭМ!$B$39:$B$782,O$296)+'СЕТ СН'!$F$15</f>
        <v>0</v>
      </c>
      <c r="P311" s="36">
        <f ca="1">SUMIFS(СВЦЭМ!$H$40:$H$783,СВЦЭМ!$A$40:$A$783,$A311,СВЦЭМ!$B$39:$B$782,P$296)+'СЕТ СН'!$F$15</f>
        <v>0</v>
      </c>
      <c r="Q311" s="36">
        <f ca="1">SUMIFS(СВЦЭМ!$H$40:$H$783,СВЦЭМ!$A$40:$A$783,$A311,СВЦЭМ!$B$39:$B$782,Q$296)+'СЕТ СН'!$F$15</f>
        <v>0</v>
      </c>
      <c r="R311" s="36">
        <f ca="1">SUMIFS(СВЦЭМ!$H$40:$H$783,СВЦЭМ!$A$40:$A$783,$A311,СВЦЭМ!$B$39:$B$782,R$296)+'СЕТ СН'!$F$15</f>
        <v>0</v>
      </c>
      <c r="S311" s="36">
        <f ca="1">SUMIFS(СВЦЭМ!$H$40:$H$783,СВЦЭМ!$A$40:$A$783,$A311,СВЦЭМ!$B$39:$B$782,S$296)+'СЕТ СН'!$F$15</f>
        <v>0</v>
      </c>
      <c r="T311" s="36">
        <f ca="1">SUMIFS(СВЦЭМ!$H$40:$H$783,СВЦЭМ!$A$40:$A$783,$A311,СВЦЭМ!$B$39:$B$782,T$296)+'СЕТ СН'!$F$15</f>
        <v>0</v>
      </c>
      <c r="U311" s="36">
        <f ca="1">SUMIFS(СВЦЭМ!$H$40:$H$783,СВЦЭМ!$A$40:$A$783,$A311,СВЦЭМ!$B$39:$B$782,U$296)+'СЕТ СН'!$F$15</f>
        <v>0</v>
      </c>
      <c r="V311" s="36">
        <f ca="1">SUMIFS(СВЦЭМ!$H$40:$H$783,СВЦЭМ!$A$40:$A$783,$A311,СВЦЭМ!$B$39:$B$782,V$296)+'СЕТ СН'!$F$15</f>
        <v>0</v>
      </c>
      <c r="W311" s="36">
        <f ca="1">SUMIFS(СВЦЭМ!$H$40:$H$783,СВЦЭМ!$A$40:$A$783,$A311,СВЦЭМ!$B$39:$B$782,W$296)+'СЕТ СН'!$F$15</f>
        <v>0</v>
      </c>
      <c r="X311" s="36">
        <f ca="1">SUMIFS(СВЦЭМ!$H$40:$H$783,СВЦЭМ!$A$40:$A$783,$A311,СВЦЭМ!$B$39:$B$782,X$296)+'СЕТ СН'!$F$15</f>
        <v>0</v>
      </c>
      <c r="Y311" s="36">
        <f ca="1">SUMIFS(СВЦЭМ!$H$40:$H$783,СВЦЭМ!$A$40:$A$783,$A311,СВЦЭМ!$B$39:$B$782,Y$296)+'СЕТ СН'!$F$15</f>
        <v>0</v>
      </c>
    </row>
    <row r="312" spans="1:25" ht="15.75" hidden="1" x14ac:dyDescent="0.2">
      <c r="A312" s="35">
        <f t="shared" si="8"/>
        <v>45154</v>
      </c>
      <c r="B312" s="36">
        <f ca="1">SUMIFS(СВЦЭМ!$H$40:$H$783,СВЦЭМ!$A$40:$A$783,$A312,СВЦЭМ!$B$39:$B$782,B$296)+'СЕТ СН'!$F$15</f>
        <v>0</v>
      </c>
      <c r="C312" s="36">
        <f ca="1">SUMIFS(СВЦЭМ!$H$40:$H$783,СВЦЭМ!$A$40:$A$783,$A312,СВЦЭМ!$B$39:$B$782,C$296)+'СЕТ СН'!$F$15</f>
        <v>0</v>
      </c>
      <c r="D312" s="36">
        <f ca="1">SUMIFS(СВЦЭМ!$H$40:$H$783,СВЦЭМ!$A$40:$A$783,$A312,СВЦЭМ!$B$39:$B$782,D$296)+'СЕТ СН'!$F$15</f>
        <v>0</v>
      </c>
      <c r="E312" s="36">
        <f ca="1">SUMIFS(СВЦЭМ!$H$40:$H$783,СВЦЭМ!$A$40:$A$783,$A312,СВЦЭМ!$B$39:$B$782,E$296)+'СЕТ СН'!$F$15</f>
        <v>0</v>
      </c>
      <c r="F312" s="36">
        <f ca="1">SUMIFS(СВЦЭМ!$H$40:$H$783,СВЦЭМ!$A$40:$A$783,$A312,СВЦЭМ!$B$39:$B$782,F$296)+'СЕТ СН'!$F$15</f>
        <v>0</v>
      </c>
      <c r="G312" s="36">
        <f ca="1">SUMIFS(СВЦЭМ!$H$40:$H$783,СВЦЭМ!$A$40:$A$783,$A312,СВЦЭМ!$B$39:$B$782,G$296)+'СЕТ СН'!$F$15</f>
        <v>0</v>
      </c>
      <c r="H312" s="36">
        <f ca="1">SUMIFS(СВЦЭМ!$H$40:$H$783,СВЦЭМ!$A$40:$A$783,$A312,СВЦЭМ!$B$39:$B$782,H$296)+'СЕТ СН'!$F$15</f>
        <v>0</v>
      </c>
      <c r="I312" s="36">
        <f ca="1">SUMIFS(СВЦЭМ!$H$40:$H$783,СВЦЭМ!$A$40:$A$783,$A312,СВЦЭМ!$B$39:$B$782,I$296)+'СЕТ СН'!$F$15</f>
        <v>0</v>
      </c>
      <c r="J312" s="36">
        <f ca="1">SUMIFS(СВЦЭМ!$H$40:$H$783,СВЦЭМ!$A$40:$A$783,$A312,СВЦЭМ!$B$39:$B$782,J$296)+'СЕТ СН'!$F$15</f>
        <v>0</v>
      </c>
      <c r="K312" s="36">
        <f ca="1">SUMIFS(СВЦЭМ!$H$40:$H$783,СВЦЭМ!$A$40:$A$783,$A312,СВЦЭМ!$B$39:$B$782,K$296)+'СЕТ СН'!$F$15</f>
        <v>0</v>
      </c>
      <c r="L312" s="36">
        <f ca="1">SUMIFS(СВЦЭМ!$H$40:$H$783,СВЦЭМ!$A$40:$A$783,$A312,СВЦЭМ!$B$39:$B$782,L$296)+'СЕТ СН'!$F$15</f>
        <v>0</v>
      </c>
      <c r="M312" s="36">
        <f ca="1">SUMIFS(СВЦЭМ!$H$40:$H$783,СВЦЭМ!$A$40:$A$783,$A312,СВЦЭМ!$B$39:$B$782,M$296)+'СЕТ СН'!$F$15</f>
        <v>0</v>
      </c>
      <c r="N312" s="36">
        <f ca="1">SUMIFS(СВЦЭМ!$H$40:$H$783,СВЦЭМ!$A$40:$A$783,$A312,СВЦЭМ!$B$39:$B$782,N$296)+'СЕТ СН'!$F$15</f>
        <v>0</v>
      </c>
      <c r="O312" s="36">
        <f ca="1">SUMIFS(СВЦЭМ!$H$40:$H$783,СВЦЭМ!$A$40:$A$783,$A312,СВЦЭМ!$B$39:$B$782,O$296)+'СЕТ СН'!$F$15</f>
        <v>0</v>
      </c>
      <c r="P312" s="36">
        <f ca="1">SUMIFS(СВЦЭМ!$H$40:$H$783,СВЦЭМ!$A$40:$A$783,$A312,СВЦЭМ!$B$39:$B$782,P$296)+'СЕТ СН'!$F$15</f>
        <v>0</v>
      </c>
      <c r="Q312" s="36">
        <f ca="1">SUMIFS(СВЦЭМ!$H$40:$H$783,СВЦЭМ!$A$40:$A$783,$A312,СВЦЭМ!$B$39:$B$782,Q$296)+'СЕТ СН'!$F$15</f>
        <v>0</v>
      </c>
      <c r="R312" s="36">
        <f ca="1">SUMIFS(СВЦЭМ!$H$40:$H$783,СВЦЭМ!$A$40:$A$783,$A312,СВЦЭМ!$B$39:$B$782,R$296)+'СЕТ СН'!$F$15</f>
        <v>0</v>
      </c>
      <c r="S312" s="36">
        <f ca="1">SUMIFS(СВЦЭМ!$H$40:$H$783,СВЦЭМ!$A$40:$A$783,$A312,СВЦЭМ!$B$39:$B$782,S$296)+'СЕТ СН'!$F$15</f>
        <v>0</v>
      </c>
      <c r="T312" s="36">
        <f ca="1">SUMIFS(СВЦЭМ!$H$40:$H$783,СВЦЭМ!$A$40:$A$783,$A312,СВЦЭМ!$B$39:$B$782,T$296)+'СЕТ СН'!$F$15</f>
        <v>0</v>
      </c>
      <c r="U312" s="36">
        <f ca="1">SUMIFS(СВЦЭМ!$H$40:$H$783,СВЦЭМ!$A$40:$A$783,$A312,СВЦЭМ!$B$39:$B$782,U$296)+'СЕТ СН'!$F$15</f>
        <v>0</v>
      </c>
      <c r="V312" s="36">
        <f ca="1">SUMIFS(СВЦЭМ!$H$40:$H$783,СВЦЭМ!$A$40:$A$783,$A312,СВЦЭМ!$B$39:$B$782,V$296)+'СЕТ СН'!$F$15</f>
        <v>0</v>
      </c>
      <c r="W312" s="36">
        <f ca="1">SUMIFS(СВЦЭМ!$H$40:$H$783,СВЦЭМ!$A$40:$A$783,$A312,СВЦЭМ!$B$39:$B$782,W$296)+'СЕТ СН'!$F$15</f>
        <v>0</v>
      </c>
      <c r="X312" s="36">
        <f ca="1">SUMIFS(СВЦЭМ!$H$40:$H$783,СВЦЭМ!$A$40:$A$783,$A312,СВЦЭМ!$B$39:$B$782,X$296)+'СЕТ СН'!$F$15</f>
        <v>0</v>
      </c>
      <c r="Y312" s="36">
        <f ca="1">SUMIFS(СВЦЭМ!$H$40:$H$783,СВЦЭМ!$A$40:$A$783,$A312,СВЦЭМ!$B$39:$B$782,Y$296)+'СЕТ СН'!$F$15</f>
        <v>0</v>
      </c>
    </row>
    <row r="313" spans="1:25" ht="15.75" hidden="1" x14ac:dyDescent="0.2">
      <c r="A313" s="35">
        <f t="shared" si="8"/>
        <v>45155</v>
      </c>
      <c r="B313" s="36">
        <f ca="1">SUMIFS(СВЦЭМ!$H$40:$H$783,СВЦЭМ!$A$40:$A$783,$A313,СВЦЭМ!$B$39:$B$782,B$296)+'СЕТ СН'!$F$15</f>
        <v>0</v>
      </c>
      <c r="C313" s="36">
        <f ca="1">SUMIFS(СВЦЭМ!$H$40:$H$783,СВЦЭМ!$A$40:$A$783,$A313,СВЦЭМ!$B$39:$B$782,C$296)+'СЕТ СН'!$F$15</f>
        <v>0</v>
      </c>
      <c r="D313" s="36">
        <f ca="1">SUMIFS(СВЦЭМ!$H$40:$H$783,СВЦЭМ!$A$40:$A$783,$A313,СВЦЭМ!$B$39:$B$782,D$296)+'СЕТ СН'!$F$15</f>
        <v>0</v>
      </c>
      <c r="E313" s="36">
        <f ca="1">SUMIFS(СВЦЭМ!$H$40:$H$783,СВЦЭМ!$A$40:$A$783,$A313,СВЦЭМ!$B$39:$B$782,E$296)+'СЕТ СН'!$F$15</f>
        <v>0</v>
      </c>
      <c r="F313" s="36">
        <f ca="1">SUMIFS(СВЦЭМ!$H$40:$H$783,СВЦЭМ!$A$40:$A$783,$A313,СВЦЭМ!$B$39:$B$782,F$296)+'СЕТ СН'!$F$15</f>
        <v>0</v>
      </c>
      <c r="G313" s="36">
        <f ca="1">SUMIFS(СВЦЭМ!$H$40:$H$783,СВЦЭМ!$A$40:$A$783,$A313,СВЦЭМ!$B$39:$B$782,G$296)+'СЕТ СН'!$F$15</f>
        <v>0</v>
      </c>
      <c r="H313" s="36">
        <f ca="1">SUMIFS(СВЦЭМ!$H$40:$H$783,СВЦЭМ!$A$40:$A$783,$A313,СВЦЭМ!$B$39:$B$782,H$296)+'СЕТ СН'!$F$15</f>
        <v>0</v>
      </c>
      <c r="I313" s="36">
        <f ca="1">SUMIFS(СВЦЭМ!$H$40:$H$783,СВЦЭМ!$A$40:$A$783,$A313,СВЦЭМ!$B$39:$B$782,I$296)+'СЕТ СН'!$F$15</f>
        <v>0</v>
      </c>
      <c r="J313" s="36">
        <f ca="1">SUMIFS(СВЦЭМ!$H$40:$H$783,СВЦЭМ!$A$40:$A$783,$A313,СВЦЭМ!$B$39:$B$782,J$296)+'СЕТ СН'!$F$15</f>
        <v>0</v>
      </c>
      <c r="K313" s="36">
        <f ca="1">SUMIFS(СВЦЭМ!$H$40:$H$783,СВЦЭМ!$A$40:$A$783,$A313,СВЦЭМ!$B$39:$B$782,K$296)+'СЕТ СН'!$F$15</f>
        <v>0</v>
      </c>
      <c r="L313" s="36">
        <f ca="1">SUMIFS(СВЦЭМ!$H$40:$H$783,СВЦЭМ!$A$40:$A$783,$A313,СВЦЭМ!$B$39:$B$782,L$296)+'СЕТ СН'!$F$15</f>
        <v>0</v>
      </c>
      <c r="M313" s="36">
        <f ca="1">SUMIFS(СВЦЭМ!$H$40:$H$783,СВЦЭМ!$A$40:$A$783,$A313,СВЦЭМ!$B$39:$B$782,M$296)+'СЕТ СН'!$F$15</f>
        <v>0</v>
      </c>
      <c r="N313" s="36">
        <f ca="1">SUMIFS(СВЦЭМ!$H$40:$H$783,СВЦЭМ!$A$40:$A$783,$A313,СВЦЭМ!$B$39:$B$782,N$296)+'СЕТ СН'!$F$15</f>
        <v>0</v>
      </c>
      <c r="O313" s="36">
        <f ca="1">SUMIFS(СВЦЭМ!$H$40:$H$783,СВЦЭМ!$A$40:$A$783,$A313,СВЦЭМ!$B$39:$B$782,O$296)+'СЕТ СН'!$F$15</f>
        <v>0</v>
      </c>
      <c r="P313" s="36">
        <f ca="1">SUMIFS(СВЦЭМ!$H$40:$H$783,СВЦЭМ!$A$40:$A$783,$A313,СВЦЭМ!$B$39:$B$782,P$296)+'СЕТ СН'!$F$15</f>
        <v>0</v>
      </c>
      <c r="Q313" s="36">
        <f ca="1">SUMIFS(СВЦЭМ!$H$40:$H$783,СВЦЭМ!$A$40:$A$783,$A313,СВЦЭМ!$B$39:$B$782,Q$296)+'СЕТ СН'!$F$15</f>
        <v>0</v>
      </c>
      <c r="R313" s="36">
        <f ca="1">SUMIFS(СВЦЭМ!$H$40:$H$783,СВЦЭМ!$A$40:$A$783,$A313,СВЦЭМ!$B$39:$B$782,R$296)+'СЕТ СН'!$F$15</f>
        <v>0</v>
      </c>
      <c r="S313" s="36">
        <f ca="1">SUMIFS(СВЦЭМ!$H$40:$H$783,СВЦЭМ!$A$40:$A$783,$A313,СВЦЭМ!$B$39:$B$782,S$296)+'СЕТ СН'!$F$15</f>
        <v>0</v>
      </c>
      <c r="T313" s="36">
        <f ca="1">SUMIFS(СВЦЭМ!$H$40:$H$783,СВЦЭМ!$A$40:$A$783,$A313,СВЦЭМ!$B$39:$B$782,T$296)+'СЕТ СН'!$F$15</f>
        <v>0</v>
      </c>
      <c r="U313" s="36">
        <f ca="1">SUMIFS(СВЦЭМ!$H$40:$H$783,СВЦЭМ!$A$40:$A$783,$A313,СВЦЭМ!$B$39:$B$782,U$296)+'СЕТ СН'!$F$15</f>
        <v>0</v>
      </c>
      <c r="V313" s="36">
        <f ca="1">SUMIFS(СВЦЭМ!$H$40:$H$783,СВЦЭМ!$A$40:$A$783,$A313,СВЦЭМ!$B$39:$B$782,V$296)+'СЕТ СН'!$F$15</f>
        <v>0</v>
      </c>
      <c r="W313" s="36">
        <f ca="1">SUMIFS(СВЦЭМ!$H$40:$H$783,СВЦЭМ!$A$40:$A$783,$A313,СВЦЭМ!$B$39:$B$782,W$296)+'СЕТ СН'!$F$15</f>
        <v>0</v>
      </c>
      <c r="X313" s="36">
        <f ca="1">SUMIFS(СВЦЭМ!$H$40:$H$783,СВЦЭМ!$A$40:$A$783,$A313,СВЦЭМ!$B$39:$B$782,X$296)+'СЕТ СН'!$F$15</f>
        <v>0</v>
      </c>
      <c r="Y313" s="36">
        <f ca="1">SUMIFS(СВЦЭМ!$H$40:$H$783,СВЦЭМ!$A$40:$A$783,$A313,СВЦЭМ!$B$39:$B$782,Y$296)+'СЕТ СН'!$F$15</f>
        <v>0</v>
      </c>
    </row>
    <row r="314" spans="1:25" ht="15.75" hidden="1" x14ac:dyDescent="0.2">
      <c r="A314" s="35">
        <f t="shared" si="8"/>
        <v>45156</v>
      </c>
      <c r="B314" s="36">
        <f ca="1">SUMIFS(СВЦЭМ!$H$40:$H$783,СВЦЭМ!$A$40:$A$783,$A314,СВЦЭМ!$B$39:$B$782,B$296)+'СЕТ СН'!$F$15</f>
        <v>0</v>
      </c>
      <c r="C314" s="36">
        <f ca="1">SUMIFS(СВЦЭМ!$H$40:$H$783,СВЦЭМ!$A$40:$A$783,$A314,СВЦЭМ!$B$39:$B$782,C$296)+'СЕТ СН'!$F$15</f>
        <v>0</v>
      </c>
      <c r="D314" s="36">
        <f ca="1">SUMIFS(СВЦЭМ!$H$40:$H$783,СВЦЭМ!$A$40:$A$783,$A314,СВЦЭМ!$B$39:$B$782,D$296)+'СЕТ СН'!$F$15</f>
        <v>0</v>
      </c>
      <c r="E314" s="36">
        <f ca="1">SUMIFS(СВЦЭМ!$H$40:$H$783,СВЦЭМ!$A$40:$A$783,$A314,СВЦЭМ!$B$39:$B$782,E$296)+'СЕТ СН'!$F$15</f>
        <v>0</v>
      </c>
      <c r="F314" s="36">
        <f ca="1">SUMIFS(СВЦЭМ!$H$40:$H$783,СВЦЭМ!$A$40:$A$783,$A314,СВЦЭМ!$B$39:$B$782,F$296)+'СЕТ СН'!$F$15</f>
        <v>0</v>
      </c>
      <c r="G314" s="36">
        <f ca="1">SUMIFS(СВЦЭМ!$H$40:$H$783,СВЦЭМ!$A$40:$A$783,$A314,СВЦЭМ!$B$39:$B$782,G$296)+'СЕТ СН'!$F$15</f>
        <v>0</v>
      </c>
      <c r="H314" s="36">
        <f ca="1">SUMIFS(СВЦЭМ!$H$40:$H$783,СВЦЭМ!$A$40:$A$783,$A314,СВЦЭМ!$B$39:$B$782,H$296)+'СЕТ СН'!$F$15</f>
        <v>0</v>
      </c>
      <c r="I314" s="36">
        <f ca="1">SUMIFS(СВЦЭМ!$H$40:$H$783,СВЦЭМ!$A$40:$A$783,$A314,СВЦЭМ!$B$39:$B$782,I$296)+'СЕТ СН'!$F$15</f>
        <v>0</v>
      </c>
      <c r="J314" s="36">
        <f ca="1">SUMIFS(СВЦЭМ!$H$40:$H$783,СВЦЭМ!$A$40:$A$783,$A314,СВЦЭМ!$B$39:$B$782,J$296)+'СЕТ СН'!$F$15</f>
        <v>0</v>
      </c>
      <c r="K314" s="36">
        <f ca="1">SUMIFS(СВЦЭМ!$H$40:$H$783,СВЦЭМ!$A$40:$A$783,$A314,СВЦЭМ!$B$39:$B$782,K$296)+'СЕТ СН'!$F$15</f>
        <v>0</v>
      </c>
      <c r="L314" s="36">
        <f ca="1">SUMIFS(СВЦЭМ!$H$40:$H$783,СВЦЭМ!$A$40:$A$783,$A314,СВЦЭМ!$B$39:$B$782,L$296)+'СЕТ СН'!$F$15</f>
        <v>0</v>
      </c>
      <c r="M314" s="36">
        <f ca="1">SUMIFS(СВЦЭМ!$H$40:$H$783,СВЦЭМ!$A$40:$A$783,$A314,СВЦЭМ!$B$39:$B$782,M$296)+'СЕТ СН'!$F$15</f>
        <v>0</v>
      </c>
      <c r="N314" s="36">
        <f ca="1">SUMIFS(СВЦЭМ!$H$40:$H$783,СВЦЭМ!$A$40:$A$783,$A314,СВЦЭМ!$B$39:$B$782,N$296)+'СЕТ СН'!$F$15</f>
        <v>0</v>
      </c>
      <c r="O314" s="36">
        <f ca="1">SUMIFS(СВЦЭМ!$H$40:$H$783,СВЦЭМ!$A$40:$A$783,$A314,СВЦЭМ!$B$39:$B$782,O$296)+'СЕТ СН'!$F$15</f>
        <v>0</v>
      </c>
      <c r="P314" s="36">
        <f ca="1">SUMIFS(СВЦЭМ!$H$40:$H$783,СВЦЭМ!$A$40:$A$783,$A314,СВЦЭМ!$B$39:$B$782,P$296)+'СЕТ СН'!$F$15</f>
        <v>0</v>
      </c>
      <c r="Q314" s="36">
        <f ca="1">SUMIFS(СВЦЭМ!$H$40:$H$783,СВЦЭМ!$A$40:$A$783,$A314,СВЦЭМ!$B$39:$B$782,Q$296)+'СЕТ СН'!$F$15</f>
        <v>0</v>
      </c>
      <c r="R314" s="36">
        <f ca="1">SUMIFS(СВЦЭМ!$H$40:$H$783,СВЦЭМ!$A$40:$A$783,$A314,СВЦЭМ!$B$39:$B$782,R$296)+'СЕТ СН'!$F$15</f>
        <v>0</v>
      </c>
      <c r="S314" s="36">
        <f ca="1">SUMIFS(СВЦЭМ!$H$40:$H$783,СВЦЭМ!$A$40:$A$783,$A314,СВЦЭМ!$B$39:$B$782,S$296)+'СЕТ СН'!$F$15</f>
        <v>0</v>
      </c>
      <c r="T314" s="36">
        <f ca="1">SUMIFS(СВЦЭМ!$H$40:$H$783,СВЦЭМ!$A$40:$A$783,$A314,СВЦЭМ!$B$39:$B$782,T$296)+'СЕТ СН'!$F$15</f>
        <v>0</v>
      </c>
      <c r="U314" s="36">
        <f ca="1">SUMIFS(СВЦЭМ!$H$40:$H$783,СВЦЭМ!$A$40:$A$783,$A314,СВЦЭМ!$B$39:$B$782,U$296)+'СЕТ СН'!$F$15</f>
        <v>0</v>
      </c>
      <c r="V314" s="36">
        <f ca="1">SUMIFS(СВЦЭМ!$H$40:$H$783,СВЦЭМ!$A$40:$A$783,$A314,СВЦЭМ!$B$39:$B$782,V$296)+'СЕТ СН'!$F$15</f>
        <v>0</v>
      </c>
      <c r="W314" s="36">
        <f ca="1">SUMIFS(СВЦЭМ!$H$40:$H$783,СВЦЭМ!$A$40:$A$783,$A314,СВЦЭМ!$B$39:$B$782,W$296)+'СЕТ СН'!$F$15</f>
        <v>0</v>
      </c>
      <c r="X314" s="36">
        <f ca="1">SUMIFS(СВЦЭМ!$H$40:$H$783,СВЦЭМ!$A$40:$A$783,$A314,СВЦЭМ!$B$39:$B$782,X$296)+'СЕТ СН'!$F$15</f>
        <v>0</v>
      </c>
      <c r="Y314" s="36">
        <f ca="1">SUMIFS(СВЦЭМ!$H$40:$H$783,СВЦЭМ!$A$40:$A$783,$A314,СВЦЭМ!$B$39:$B$782,Y$296)+'СЕТ СН'!$F$15</f>
        <v>0</v>
      </c>
    </row>
    <row r="315" spans="1:25" ht="15.75" hidden="1" x14ac:dyDescent="0.2">
      <c r="A315" s="35">
        <f t="shared" si="8"/>
        <v>45157</v>
      </c>
      <c r="B315" s="36">
        <f ca="1">SUMIFS(СВЦЭМ!$H$40:$H$783,СВЦЭМ!$A$40:$A$783,$A315,СВЦЭМ!$B$39:$B$782,B$296)+'СЕТ СН'!$F$15</f>
        <v>0</v>
      </c>
      <c r="C315" s="36">
        <f ca="1">SUMIFS(СВЦЭМ!$H$40:$H$783,СВЦЭМ!$A$40:$A$783,$A315,СВЦЭМ!$B$39:$B$782,C$296)+'СЕТ СН'!$F$15</f>
        <v>0</v>
      </c>
      <c r="D315" s="36">
        <f ca="1">SUMIFS(СВЦЭМ!$H$40:$H$783,СВЦЭМ!$A$40:$A$783,$A315,СВЦЭМ!$B$39:$B$782,D$296)+'СЕТ СН'!$F$15</f>
        <v>0</v>
      </c>
      <c r="E315" s="36">
        <f ca="1">SUMIFS(СВЦЭМ!$H$40:$H$783,СВЦЭМ!$A$40:$A$783,$A315,СВЦЭМ!$B$39:$B$782,E$296)+'СЕТ СН'!$F$15</f>
        <v>0</v>
      </c>
      <c r="F315" s="36">
        <f ca="1">SUMIFS(СВЦЭМ!$H$40:$H$783,СВЦЭМ!$A$40:$A$783,$A315,СВЦЭМ!$B$39:$B$782,F$296)+'СЕТ СН'!$F$15</f>
        <v>0</v>
      </c>
      <c r="G315" s="36">
        <f ca="1">SUMIFS(СВЦЭМ!$H$40:$H$783,СВЦЭМ!$A$40:$A$783,$A315,СВЦЭМ!$B$39:$B$782,G$296)+'СЕТ СН'!$F$15</f>
        <v>0</v>
      </c>
      <c r="H315" s="36">
        <f ca="1">SUMIFS(СВЦЭМ!$H$40:$H$783,СВЦЭМ!$A$40:$A$783,$A315,СВЦЭМ!$B$39:$B$782,H$296)+'СЕТ СН'!$F$15</f>
        <v>0</v>
      </c>
      <c r="I315" s="36">
        <f ca="1">SUMIFS(СВЦЭМ!$H$40:$H$783,СВЦЭМ!$A$40:$A$783,$A315,СВЦЭМ!$B$39:$B$782,I$296)+'СЕТ СН'!$F$15</f>
        <v>0</v>
      </c>
      <c r="J315" s="36">
        <f ca="1">SUMIFS(СВЦЭМ!$H$40:$H$783,СВЦЭМ!$A$40:$A$783,$A315,СВЦЭМ!$B$39:$B$782,J$296)+'СЕТ СН'!$F$15</f>
        <v>0</v>
      </c>
      <c r="K315" s="36">
        <f ca="1">SUMIFS(СВЦЭМ!$H$40:$H$783,СВЦЭМ!$A$40:$A$783,$A315,СВЦЭМ!$B$39:$B$782,K$296)+'СЕТ СН'!$F$15</f>
        <v>0</v>
      </c>
      <c r="L315" s="36">
        <f ca="1">SUMIFS(СВЦЭМ!$H$40:$H$783,СВЦЭМ!$A$40:$A$783,$A315,СВЦЭМ!$B$39:$B$782,L$296)+'СЕТ СН'!$F$15</f>
        <v>0</v>
      </c>
      <c r="M315" s="36">
        <f ca="1">SUMIFS(СВЦЭМ!$H$40:$H$783,СВЦЭМ!$A$40:$A$783,$A315,СВЦЭМ!$B$39:$B$782,M$296)+'СЕТ СН'!$F$15</f>
        <v>0</v>
      </c>
      <c r="N315" s="36">
        <f ca="1">SUMIFS(СВЦЭМ!$H$40:$H$783,СВЦЭМ!$A$40:$A$783,$A315,СВЦЭМ!$B$39:$B$782,N$296)+'СЕТ СН'!$F$15</f>
        <v>0</v>
      </c>
      <c r="O315" s="36">
        <f ca="1">SUMIFS(СВЦЭМ!$H$40:$H$783,СВЦЭМ!$A$40:$A$783,$A315,СВЦЭМ!$B$39:$B$782,O$296)+'СЕТ СН'!$F$15</f>
        <v>0</v>
      </c>
      <c r="P315" s="36">
        <f ca="1">SUMIFS(СВЦЭМ!$H$40:$H$783,СВЦЭМ!$A$40:$A$783,$A315,СВЦЭМ!$B$39:$B$782,P$296)+'СЕТ СН'!$F$15</f>
        <v>0</v>
      </c>
      <c r="Q315" s="36">
        <f ca="1">SUMIFS(СВЦЭМ!$H$40:$H$783,СВЦЭМ!$A$40:$A$783,$A315,СВЦЭМ!$B$39:$B$782,Q$296)+'СЕТ СН'!$F$15</f>
        <v>0</v>
      </c>
      <c r="R315" s="36">
        <f ca="1">SUMIFS(СВЦЭМ!$H$40:$H$783,СВЦЭМ!$A$40:$A$783,$A315,СВЦЭМ!$B$39:$B$782,R$296)+'СЕТ СН'!$F$15</f>
        <v>0</v>
      </c>
      <c r="S315" s="36">
        <f ca="1">SUMIFS(СВЦЭМ!$H$40:$H$783,СВЦЭМ!$A$40:$A$783,$A315,СВЦЭМ!$B$39:$B$782,S$296)+'СЕТ СН'!$F$15</f>
        <v>0</v>
      </c>
      <c r="T315" s="36">
        <f ca="1">SUMIFS(СВЦЭМ!$H$40:$H$783,СВЦЭМ!$A$40:$A$783,$A315,СВЦЭМ!$B$39:$B$782,T$296)+'СЕТ СН'!$F$15</f>
        <v>0</v>
      </c>
      <c r="U315" s="36">
        <f ca="1">SUMIFS(СВЦЭМ!$H$40:$H$783,СВЦЭМ!$A$40:$A$783,$A315,СВЦЭМ!$B$39:$B$782,U$296)+'СЕТ СН'!$F$15</f>
        <v>0</v>
      </c>
      <c r="V315" s="36">
        <f ca="1">SUMIFS(СВЦЭМ!$H$40:$H$783,СВЦЭМ!$A$40:$A$783,$A315,СВЦЭМ!$B$39:$B$782,V$296)+'СЕТ СН'!$F$15</f>
        <v>0</v>
      </c>
      <c r="W315" s="36">
        <f ca="1">SUMIFS(СВЦЭМ!$H$40:$H$783,СВЦЭМ!$A$40:$A$783,$A315,СВЦЭМ!$B$39:$B$782,W$296)+'СЕТ СН'!$F$15</f>
        <v>0</v>
      </c>
      <c r="X315" s="36">
        <f ca="1">SUMIFS(СВЦЭМ!$H$40:$H$783,СВЦЭМ!$A$40:$A$783,$A315,СВЦЭМ!$B$39:$B$782,X$296)+'СЕТ СН'!$F$15</f>
        <v>0</v>
      </c>
      <c r="Y315" s="36">
        <f ca="1">SUMIFS(СВЦЭМ!$H$40:$H$783,СВЦЭМ!$A$40:$A$783,$A315,СВЦЭМ!$B$39:$B$782,Y$296)+'СЕТ СН'!$F$15</f>
        <v>0</v>
      </c>
    </row>
    <row r="316" spans="1:25" ht="15.75" hidden="1" x14ac:dyDescent="0.2">
      <c r="A316" s="35">
        <f t="shared" si="8"/>
        <v>45158</v>
      </c>
      <c r="B316" s="36">
        <f ca="1">SUMIFS(СВЦЭМ!$H$40:$H$783,СВЦЭМ!$A$40:$A$783,$A316,СВЦЭМ!$B$39:$B$782,B$296)+'СЕТ СН'!$F$15</f>
        <v>0</v>
      </c>
      <c r="C316" s="36">
        <f ca="1">SUMIFS(СВЦЭМ!$H$40:$H$783,СВЦЭМ!$A$40:$A$783,$A316,СВЦЭМ!$B$39:$B$782,C$296)+'СЕТ СН'!$F$15</f>
        <v>0</v>
      </c>
      <c r="D316" s="36">
        <f ca="1">SUMIFS(СВЦЭМ!$H$40:$H$783,СВЦЭМ!$A$40:$A$783,$A316,СВЦЭМ!$B$39:$B$782,D$296)+'СЕТ СН'!$F$15</f>
        <v>0</v>
      </c>
      <c r="E316" s="36">
        <f ca="1">SUMIFS(СВЦЭМ!$H$40:$H$783,СВЦЭМ!$A$40:$A$783,$A316,СВЦЭМ!$B$39:$B$782,E$296)+'СЕТ СН'!$F$15</f>
        <v>0</v>
      </c>
      <c r="F316" s="36">
        <f ca="1">SUMIFS(СВЦЭМ!$H$40:$H$783,СВЦЭМ!$A$40:$A$783,$A316,СВЦЭМ!$B$39:$B$782,F$296)+'СЕТ СН'!$F$15</f>
        <v>0</v>
      </c>
      <c r="G316" s="36">
        <f ca="1">SUMIFS(СВЦЭМ!$H$40:$H$783,СВЦЭМ!$A$40:$A$783,$A316,СВЦЭМ!$B$39:$B$782,G$296)+'СЕТ СН'!$F$15</f>
        <v>0</v>
      </c>
      <c r="H316" s="36">
        <f ca="1">SUMIFS(СВЦЭМ!$H$40:$H$783,СВЦЭМ!$A$40:$A$783,$A316,СВЦЭМ!$B$39:$B$782,H$296)+'СЕТ СН'!$F$15</f>
        <v>0</v>
      </c>
      <c r="I316" s="36">
        <f ca="1">SUMIFS(СВЦЭМ!$H$40:$H$783,СВЦЭМ!$A$40:$A$783,$A316,СВЦЭМ!$B$39:$B$782,I$296)+'СЕТ СН'!$F$15</f>
        <v>0</v>
      </c>
      <c r="J316" s="36">
        <f ca="1">SUMIFS(СВЦЭМ!$H$40:$H$783,СВЦЭМ!$A$40:$A$783,$A316,СВЦЭМ!$B$39:$B$782,J$296)+'СЕТ СН'!$F$15</f>
        <v>0</v>
      </c>
      <c r="K316" s="36">
        <f ca="1">SUMIFS(СВЦЭМ!$H$40:$H$783,СВЦЭМ!$A$40:$A$783,$A316,СВЦЭМ!$B$39:$B$782,K$296)+'СЕТ СН'!$F$15</f>
        <v>0</v>
      </c>
      <c r="L316" s="36">
        <f ca="1">SUMIFS(СВЦЭМ!$H$40:$H$783,СВЦЭМ!$A$40:$A$783,$A316,СВЦЭМ!$B$39:$B$782,L$296)+'СЕТ СН'!$F$15</f>
        <v>0</v>
      </c>
      <c r="M316" s="36">
        <f ca="1">SUMIFS(СВЦЭМ!$H$40:$H$783,СВЦЭМ!$A$40:$A$783,$A316,СВЦЭМ!$B$39:$B$782,M$296)+'СЕТ СН'!$F$15</f>
        <v>0</v>
      </c>
      <c r="N316" s="36">
        <f ca="1">SUMIFS(СВЦЭМ!$H$40:$H$783,СВЦЭМ!$A$40:$A$783,$A316,СВЦЭМ!$B$39:$B$782,N$296)+'СЕТ СН'!$F$15</f>
        <v>0</v>
      </c>
      <c r="O316" s="36">
        <f ca="1">SUMIFS(СВЦЭМ!$H$40:$H$783,СВЦЭМ!$A$40:$A$783,$A316,СВЦЭМ!$B$39:$B$782,O$296)+'СЕТ СН'!$F$15</f>
        <v>0</v>
      </c>
      <c r="P316" s="36">
        <f ca="1">SUMIFS(СВЦЭМ!$H$40:$H$783,СВЦЭМ!$A$40:$A$783,$A316,СВЦЭМ!$B$39:$B$782,P$296)+'СЕТ СН'!$F$15</f>
        <v>0</v>
      </c>
      <c r="Q316" s="36">
        <f ca="1">SUMIFS(СВЦЭМ!$H$40:$H$783,СВЦЭМ!$A$40:$A$783,$A316,СВЦЭМ!$B$39:$B$782,Q$296)+'СЕТ СН'!$F$15</f>
        <v>0</v>
      </c>
      <c r="R316" s="36">
        <f ca="1">SUMIFS(СВЦЭМ!$H$40:$H$783,СВЦЭМ!$A$40:$A$783,$A316,СВЦЭМ!$B$39:$B$782,R$296)+'СЕТ СН'!$F$15</f>
        <v>0</v>
      </c>
      <c r="S316" s="36">
        <f ca="1">SUMIFS(СВЦЭМ!$H$40:$H$783,СВЦЭМ!$A$40:$A$783,$A316,СВЦЭМ!$B$39:$B$782,S$296)+'СЕТ СН'!$F$15</f>
        <v>0</v>
      </c>
      <c r="T316" s="36">
        <f ca="1">SUMIFS(СВЦЭМ!$H$40:$H$783,СВЦЭМ!$A$40:$A$783,$A316,СВЦЭМ!$B$39:$B$782,T$296)+'СЕТ СН'!$F$15</f>
        <v>0</v>
      </c>
      <c r="U316" s="36">
        <f ca="1">SUMIFS(СВЦЭМ!$H$40:$H$783,СВЦЭМ!$A$40:$A$783,$A316,СВЦЭМ!$B$39:$B$782,U$296)+'СЕТ СН'!$F$15</f>
        <v>0</v>
      </c>
      <c r="V316" s="36">
        <f ca="1">SUMIFS(СВЦЭМ!$H$40:$H$783,СВЦЭМ!$A$40:$A$783,$A316,СВЦЭМ!$B$39:$B$782,V$296)+'СЕТ СН'!$F$15</f>
        <v>0</v>
      </c>
      <c r="W316" s="36">
        <f ca="1">SUMIFS(СВЦЭМ!$H$40:$H$783,СВЦЭМ!$A$40:$A$783,$A316,СВЦЭМ!$B$39:$B$782,W$296)+'СЕТ СН'!$F$15</f>
        <v>0</v>
      </c>
      <c r="X316" s="36">
        <f ca="1">SUMIFS(СВЦЭМ!$H$40:$H$783,СВЦЭМ!$A$40:$A$783,$A316,СВЦЭМ!$B$39:$B$782,X$296)+'СЕТ СН'!$F$15</f>
        <v>0</v>
      </c>
      <c r="Y316" s="36">
        <f ca="1">SUMIFS(СВЦЭМ!$H$40:$H$783,СВЦЭМ!$A$40:$A$783,$A316,СВЦЭМ!$B$39:$B$782,Y$296)+'СЕТ СН'!$F$15</f>
        <v>0</v>
      </c>
    </row>
    <row r="317" spans="1:25" ht="15.75" hidden="1" x14ac:dyDescent="0.2">
      <c r="A317" s="35">
        <f t="shared" si="8"/>
        <v>45159</v>
      </c>
      <c r="B317" s="36">
        <f ca="1">SUMIFS(СВЦЭМ!$H$40:$H$783,СВЦЭМ!$A$40:$A$783,$A317,СВЦЭМ!$B$39:$B$782,B$296)+'СЕТ СН'!$F$15</f>
        <v>0</v>
      </c>
      <c r="C317" s="36">
        <f ca="1">SUMIFS(СВЦЭМ!$H$40:$H$783,СВЦЭМ!$A$40:$A$783,$A317,СВЦЭМ!$B$39:$B$782,C$296)+'СЕТ СН'!$F$15</f>
        <v>0</v>
      </c>
      <c r="D317" s="36">
        <f ca="1">SUMIFS(СВЦЭМ!$H$40:$H$783,СВЦЭМ!$A$40:$A$783,$A317,СВЦЭМ!$B$39:$B$782,D$296)+'СЕТ СН'!$F$15</f>
        <v>0</v>
      </c>
      <c r="E317" s="36">
        <f ca="1">SUMIFS(СВЦЭМ!$H$40:$H$783,СВЦЭМ!$A$40:$A$783,$A317,СВЦЭМ!$B$39:$B$782,E$296)+'СЕТ СН'!$F$15</f>
        <v>0</v>
      </c>
      <c r="F317" s="36">
        <f ca="1">SUMIFS(СВЦЭМ!$H$40:$H$783,СВЦЭМ!$A$40:$A$783,$A317,СВЦЭМ!$B$39:$B$782,F$296)+'СЕТ СН'!$F$15</f>
        <v>0</v>
      </c>
      <c r="G317" s="36">
        <f ca="1">SUMIFS(СВЦЭМ!$H$40:$H$783,СВЦЭМ!$A$40:$A$783,$A317,СВЦЭМ!$B$39:$B$782,G$296)+'СЕТ СН'!$F$15</f>
        <v>0</v>
      </c>
      <c r="H317" s="36">
        <f ca="1">SUMIFS(СВЦЭМ!$H$40:$H$783,СВЦЭМ!$A$40:$A$783,$A317,СВЦЭМ!$B$39:$B$782,H$296)+'СЕТ СН'!$F$15</f>
        <v>0</v>
      </c>
      <c r="I317" s="36">
        <f ca="1">SUMIFS(СВЦЭМ!$H$40:$H$783,СВЦЭМ!$A$40:$A$783,$A317,СВЦЭМ!$B$39:$B$782,I$296)+'СЕТ СН'!$F$15</f>
        <v>0</v>
      </c>
      <c r="J317" s="36">
        <f ca="1">SUMIFS(СВЦЭМ!$H$40:$H$783,СВЦЭМ!$A$40:$A$783,$A317,СВЦЭМ!$B$39:$B$782,J$296)+'СЕТ СН'!$F$15</f>
        <v>0</v>
      </c>
      <c r="K317" s="36">
        <f ca="1">SUMIFS(СВЦЭМ!$H$40:$H$783,СВЦЭМ!$A$40:$A$783,$A317,СВЦЭМ!$B$39:$B$782,K$296)+'СЕТ СН'!$F$15</f>
        <v>0</v>
      </c>
      <c r="L317" s="36">
        <f ca="1">SUMIFS(СВЦЭМ!$H$40:$H$783,СВЦЭМ!$A$40:$A$783,$A317,СВЦЭМ!$B$39:$B$782,L$296)+'СЕТ СН'!$F$15</f>
        <v>0</v>
      </c>
      <c r="M317" s="36">
        <f ca="1">SUMIFS(СВЦЭМ!$H$40:$H$783,СВЦЭМ!$A$40:$A$783,$A317,СВЦЭМ!$B$39:$B$782,M$296)+'СЕТ СН'!$F$15</f>
        <v>0</v>
      </c>
      <c r="N317" s="36">
        <f ca="1">SUMIFS(СВЦЭМ!$H$40:$H$783,СВЦЭМ!$A$40:$A$783,$A317,СВЦЭМ!$B$39:$B$782,N$296)+'СЕТ СН'!$F$15</f>
        <v>0</v>
      </c>
      <c r="O317" s="36">
        <f ca="1">SUMIFS(СВЦЭМ!$H$40:$H$783,СВЦЭМ!$A$40:$A$783,$A317,СВЦЭМ!$B$39:$B$782,O$296)+'СЕТ СН'!$F$15</f>
        <v>0</v>
      </c>
      <c r="P317" s="36">
        <f ca="1">SUMIFS(СВЦЭМ!$H$40:$H$783,СВЦЭМ!$A$40:$A$783,$A317,СВЦЭМ!$B$39:$B$782,P$296)+'СЕТ СН'!$F$15</f>
        <v>0</v>
      </c>
      <c r="Q317" s="36">
        <f ca="1">SUMIFS(СВЦЭМ!$H$40:$H$783,СВЦЭМ!$A$40:$A$783,$A317,СВЦЭМ!$B$39:$B$782,Q$296)+'СЕТ СН'!$F$15</f>
        <v>0</v>
      </c>
      <c r="R317" s="36">
        <f ca="1">SUMIFS(СВЦЭМ!$H$40:$H$783,СВЦЭМ!$A$40:$A$783,$A317,СВЦЭМ!$B$39:$B$782,R$296)+'СЕТ СН'!$F$15</f>
        <v>0</v>
      </c>
      <c r="S317" s="36">
        <f ca="1">SUMIFS(СВЦЭМ!$H$40:$H$783,СВЦЭМ!$A$40:$A$783,$A317,СВЦЭМ!$B$39:$B$782,S$296)+'СЕТ СН'!$F$15</f>
        <v>0</v>
      </c>
      <c r="T317" s="36">
        <f ca="1">SUMIFS(СВЦЭМ!$H$40:$H$783,СВЦЭМ!$A$40:$A$783,$A317,СВЦЭМ!$B$39:$B$782,T$296)+'СЕТ СН'!$F$15</f>
        <v>0</v>
      </c>
      <c r="U317" s="36">
        <f ca="1">SUMIFS(СВЦЭМ!$H$40:$H$783,СВЦЭМ!$A$40:$A$783,$A317,СВЦЭМ!$B$39:$B$782,U$296)+'СЕТ СН'!$F$15</f>
        <v>0</v>
      </c>
      <c r="V317" s="36">
        <f ca="1">SUMIFS(СВЦЭМ!$H$40:$H$783,СВЦЭМ!$A$40:$A$783,$A317,СВЦЭМ!$B$39:$B$782,V$296)+'СЕТ СН'!$F$15</f>
        <v>0</v>
      </c>
      <c r="W317" s="36">
        <f ca="1">SUMIFS(СВЦЭМ!$H$40:$H$783,СВЦЭМ!$A$40:$A$783,$A317,СВЦЭМ!$B$39:$B$782,W$296)+'СЕТ СН'!$F$15</f>
        <v>0</v>
      </c>
      <c r="X317" s="36">
        <f ca="1">SUMIFS(СВЦЭМ!$H$40:$H$783,СВЦЭМ!$A$40:$A$783,$A317,СВЦЭМ!$B$39:$B$782,X$296)+'СЕТ СН'!$F$15</f>
        <v>0</v>
      </c>
      <c r="Y317" s="36">
        <f ca="1">SUMIFS(СВЦЭМ!$H$40:$H$783,СВЦЭМ!$A$40:$A$783,$A317,СВЦЭМ!$B$39:$B$782,Y$296)+'СЕТ СН'!$F$15</f>
        <v>0</v>
      </c>
    </row>
    <row r="318" spans="1:25" ht="15.75" hidden="1" x14ac:dyDescent="0.2">
      <c r="A318" s="35">
        <f t="shared" si="8"/>
        <v>45160</v>
      </c>
      <c r="B318" s="36">
        <f ca="1">SUMIFS(СВЦЭМ!$H$40:$H$783,СВЦЭМ!$A$40:$A$783,$A318,СВЦЭМ!$B$39:$B$782,B$296)+'СЕТ СН'!$F$15</f>
        <v>0</v>
      </c>
      <c r="C318" s="36">
        <f ca="1">SUMIFS(СВЦЭМ!$H$40:$H$783,СВЦЭМ!$A$40:$A$783,$A318,СВЦЭМ!$B$39:$B$782,C$296)+'СЕТ СН'!$F$15</f>
        <v>0</v>
      </c>
      <c r="D318" s="36">
        <f ca="1">SUMIFS(СВЦЭМ!$H$40:$H$783,СВЦЭМ!$A$40:$A$783,$A318,СВЦЭМ!$B$39:$B$782,D$296)+'СЕТ СН'!$F$15</f>
        <v>0</v>
      </c>
      <c r="E318" s="36">
        <f ca="1">SUMIFS(СВЦЭМ!$H$40:$H$783,СВЦЭМ!$A$40:$A$783,$A318,СВЦЭМ!$B$39:$B$782,E$296)+'СЕТ СН'!$F$15</f>
        <v>0</v>
      </c>
      <c r="F318" s="36">
        <f ca="1">SUMIFS(СВЦЭМ!$H$40:$H$783,СВЦЭМ!$A$40:$A$783,$A318,СВЦЭМ!$B$39:$B$782,F$296)+'СЕТ СН'!$F$15</f>
        <v>0</v>
      </c>
      <c r="G318" s="36">
        <f ca="1">SUMIFS(СВЦЭМ!$H$40:$H$783,СВЦЭМ!$A$40:$A$783,$A318,СВЦЭМ!$B$39:$B$782,G$296)+'СЕТ СН'!$F$15</f>
        <v>0</v>
      </c>
      <c r="H318" s="36">
        <f ca="1">SUMIFS(СВЦЭМ!$H$40:$H$783,СВЦЭМ!$A$40:$A$783,$A318,СВЦЭМ!$B$39:$B$782,H$296)+'СЕТ СН'!$F$15</f>
        <v>0</v>
      </c>
      <c r="I318" s="36">
        <f ca="1">SUMIFS(СВЦЭМ!$H$40:$H$783,СВЦЭМ!$A$40:$A$783,$A318,СВЦЭМ!$B$39:$B$782,I$296)+'СЕТ СН'!$F$15</f>
        <v>0</v>
      </c>
      <c r="J318" s="36">
        <f ca="1">SUMIFS(СВЦЭМ!$H$40:$H$783,СВЦЭМ!$A$40:$A$783,$A318,СВЦЭМ!$B$39:$B$782,J$296)+'СЕТ СН'!$F$15</f>
        <v>0</v>
      </c>
      <c r="K318" s="36">
        <f ca="1">SUMIFS(СВЦЭМ!$H$40:$H$783,СВЦЭМ!$A$40:$A$783,$A318,СВЦЭМ!$B$39:$B$782,K$296)+'СЕТ СН'!$F$15</f>
        <v>0</v>
      </c>
      <c r="L318" s="36">
        <f ca="1">SUMIFS(СВЦЭМ!$H$40:$H$783,СВЦЭМ!$A$40:$A$783,$A318,СВЦЭМ!$B$39:$B$782,L$296)+'СЕТ СН'!$F$15</f>
        <v>0</v>
      </c>
      <c r="M318" s="36">
        <f ca="1">SUMIFS(СВЦЭМ!$H$40:$H$783,СВЦЭМ!$A$40:$A$783,$A318,СВЦЭМ!$B$39:$B$782,M$296)+'СЕТ СН'!$F$15</f>
        <v>0</v>
      </c>
      <c r="N318" s="36">
        <f ca="1">SUMIFS(СВЦЭМ!$H$40:$H$783,СВЦЭМ!$A$40:$A$783,$A318,СВЦЭМ!$B$39:$B$782,N$296)+'СЕТ СН'!$F$15</f>
        <v>0</v>
      </c>
      <c r="O318" s="36">
        <f ca="1">SUMIFS(СВЦЭМ!$H$40:$H$783,СВЦЭМ!$A$40:$A$783,$A318,СВЦЭМ!$B$39:$B$782,O$296)+'СЕТ СН'!$F$15</f>
        <v>0</v>
      </c>
      <c r="P318" s="36">
        <f ca="1">SUMIFS(СВЦЭМ!$H$40:$H$783,СВЦЭМ!$A$40:$A$783,$A318,СВЦЭМ!$B$39:$B$782,P$296)+'СЕТ СН'!$F$15</f>
        <v>0</v>
      </c>
      <c r="Q318" s="36">
        <f ca="1">SUMIFS(СВЦЭМ!$H$40:$H$783,СВЦЭМ!$A$40:$A$783,$A318,СВЦЭМ!$B$39:$B$782,Q$296)+'СЕТ СН'!$F$15</f>
        <v>0</v>
      </c>
      <c r="R318" s="36">
        <f ca="1">SUMIFS(СВЦЭМ!$H$40:$H$783,СВЦЭМ!$A$40:$A$783,$A318,СВЦЭМ!$B$39:$B$782,R$296)+'СЕТ СН'!$F$15</f>
        <v>0</v>
      </c>
      <c r="S318" s="36">
        <f ca="1">SUMIFS(СВЦЭМ!$H$40:$H$783,СВЦЭМ!$A$40:$A$783,$A318,СВЦЭМ!$B$39:$B$782,S$296)+'СЕТ СН'!$F$15</f>
        <v>0</v>
      </c>
      <c r="T318" s="36">
        <f ca="1">SUMIFS(СВЦЭМ!$H$40:$H$783,СВЦЭМ!$A$40:$A$783,$A318,СВЦЭМ!$B$39:$B$782,T$296)+'СЕТ СН'!$F$15</f>
        <v>0</v>
      </c>
      <c r="U318" s="36">
        <f ca="1">SUMIFS(СВЦЭМ!$H$40:$H$783,СВЦЭМ!$A$40:$A$783,$A318,СВЦЭМ!$B$39:$B$782,U$296)+'СЕТ СН'!$F$15</f>
        <v>0</v>
      </c>
      <c r="V318" s="36">
        <f ca="1">SUMIFS(СВЦЭМ!$H$40:$H$783,СВЦЭМ!$A$40:$A$783,$A318,СВЦЭМ!$B$39:$B$782,V$296)+'СЕТ СН'!$F$15</f>
        <v>0</v>
      </c>
      <c r="W318" s="36">
        <f ca="1">SUMIFS(СВЦЭМ!$H$40:$H$783,СВЦЭМ!$A$40:$A$783,$A318,СВЦЭМ!$B$39:$B$782,W$296)+'СЕТ СН'!$F$15</f>
        <v>0</v>
      </c>
      <c r="X318" s="36">
        <f ca="1">SUMIFS(СВЦЭМ!$H$40:$H$783,СВЦЭМ!$A$40:$A$783,$A318,СВЦЭМ!$B$39:$B$782,X$296)+'СЕТ СН'!$F$15</f>
        <v>0</v>
      </c>
      <c r="Y318" s="36">
        <f ca="1">SUMIFS(СВЦЭМ!$H$40:$H$783,СВЦЭМ!$A$40:$A$783,$A318,СВЦЭМ!$B$39:$B$782,Y$296)+'СЕТ СН'!$F$15</f>
        <v>0</v>
      </c>
    </row>
    <row r="319" spans="1:25" ht="15.75" hidden="1" x14ac:dyDescent="0.2">
      <c r="A319" s="35">
        <f t="shared" si="8"/>
        <v>45161</v>
      </c>
      <c r="B319" s="36">
        <f ca="1">SUMIFS(СВЦЭМ!$H$40:$H$783,СВЦЭМ!$A$40:$A$783,$A319,СВЦЭМ!$B$39:$B$782,B$296)+'СЕТ СН'!$F$15</f>
        <v>0</v>
      </c>
      <c r="C319" s="36">
        <f ca="1">SUMIFS(СВЦЭМ!$H$40:$H$783,СВЦЭМ!$A$40:$A$783,$A319,СВЦЭМ!$B$39:$B$782,C$296)+'СЕТ СН'!$F$15</f>
        <v>0</v>
      </c>
      <c r="D319" s="36">
        <f ca="1">SUMIFS(СВЦЭМ!$H$40:$H$783,СВЦЭМ!$A$40:$A$783,$A319,СВЦЭМ!$B$39:$B$782,D$296)+'СЕТ СН'!$F$15</f>
        <v>0</v>
      </c>
      <c r="E319" s="36">
        <f ca="1">SUMIFS(СВЦЭМ!$H$40:$H$783,СВЦЭМ!$A$40:$A$783,$A319,СВЦЭМ!$B$39:$B$782,E$296)+'СЕТ СН'!$F$15</f>
        <v>0</v>
      </c>
      <c r="F319" s="36">
        <f ca="1">SUMIFS(СВЦЭМ!$H$40:$H$783,СВЦЭМ!$A$40:$A$783,$A319,СВЦЭМ!$B$39:$B$782,F$296)+'СЕТ СН'!$F$15</f>
        <v>0</v>
      </c>
      <c r="G319" s="36">
        <f ca="1">SUMIFS(СВЦЭМ!$H$40:$H$783,СВЦЭМ!$A$40:$A$783,$A319,СВЦЭМ!$B$39:$B$782,G$296)+'СЕТ СН'!$F$15</f>
        <v>0</v>
      </c>
      <c r="H319" s="36">
        <f ca="1">SUMIFS(СВЦЭМ!$H$40:$H$783,СВЦЭМ!$A$40:$A$783,$A319,СВЦЭМ!$B$39:$B$782,H$296)+'СЕТ СН'!$F$15</f>
        <v>0</v>
      </c>
      <c r="I319" s="36">
        <f ca="1">SUMIFS(СВЦЭМ!$H$40:$H$783,СВЦЭМ!$A$40:$A$783,$A319,СВЦЭМ!$B$39:$B$782,I$296)+'СЕТ СН'!$F$15</f>
        <v>0</v>
      </c>
      <c r="J319" s="36">
        <f ca="1">SUMIFS(СВЦЭМ!$H$40:$H$783,СВЦЭМ!$A$40:$A$783,$A319,СВЦЭМ!$B$39:$B$782,J$296)+'СЕТ СН'!$F$15</f>
        <v>0</v>
      </c>
      <c r="K319" s="36">
        <f ca="1">SUMIFS(СВЦЭМ!$H$40:$H$783,СВЦЭМ!$A$40:$A$783,$A319,СВЦЭМ!$B$39:$B$782,K$296)+'СЕТ СН'!$F$15</f>
        <v>0</v>
      </c>
      <c r="L319" s="36">
        <f ca="1">SUMIFS(СВЦЭМ!$H$40:$H$783,СВЦЭМ!$A$40:$A$783,$A319,СВЦЭМ!$B$39:$B$782,L$296)+'СЕТ СН'!$F$15</f>
        <v>0</v>
      </c>
      <c r="M319" s="36">
        <f ca="1">SUMIFS(СВЦЭМ!$H$40:$H$783,СВЦЭМ!$A$40:$A$783,$A319,СВЦЭМ!$B$39:$B$782,M$296)+'СЕТ СН'!$F$15</f>
        <v>0</v>
      </c>
      <c r="N319" s="36">
        <f ca="1">SUMIFS(СВЦЭМ!$H$40:$H$783,СВЦЭМ!$A$40:$A$783,$A319,СВЦЭМ!$B$39:$B$782,N$296)+'СЕТ СН'!$F$15</f>
        <v>0</v>
      </c>
      <c r="O319" s="36">
        <f ca="1">SUMIFS(СВЦЭМ!$H$40:$H$783,СВЦЭМ!$A$40:$A$783,$A319,СВЦЭМ!$B$39:$B$782,O$296)+'СЕТ СН'!$F$15</f>
        <v>0</v>
      </c>
      <c r="P319" s="36">
        <f ca="1">SUMIFS(СВЦЭМ!$H$40:$H$783,СВЦЭМ!$A$40:$A$783,$A319,СВЦЭМ!$B$39:$B$782,P$296)+'СЕТ СН'!$F$15</f>
        <v>0</v>
      </c>
      <c r="Q319" s="36">
        <f ca="1">SUMIFS(СВЦЭМ!$H$40:$H$783,СВЦЭМ!$A$40:$A$783,$A319,СВЦЭМ!$B$39:$B$782,Q$296)+'СЕТ СН'!$F$15</f>
        <v>0</v>
      </c>
      <c r="R319" s="36">
        <f ca="1">SUMIFS(СВЦЭМ!$H$40:$H$783,СВЦЭМ!$A$40:$A$783,$A319,СВЦЭМ!$B$39:$B$782,R$296)+'СЕТ СН'!$F$15</f>
        <v>0</v>
      </c>
      <c r="S319" s="36">
        <f ca="1">SUMIFS(СВЦЭМ!$H$40:$H$783,СВЦЭМ!$A$40:$A$783,$A319,СВЦЭМ!$B$39:$B$782,S$296)+'СЕТ СН'!$F$15</f>
        <v>0</v>
      </c>
      <c r="T319" s="36">
        <f ca="1">SUMIFS(СВЦЭМ!$H$40:$H$783,СВЦЭМ!$A$40:$A$783,$A319,СВЦЭМ!$B$39:$B$782,T$296)+'СЕТ СН'!$F$15</f>
        <v>0</v>
      </c>
      <c r="U319" s="36">
        <f ca="1">SUMIFS(СВЦЭМ!$H$40:$H$783,СВЦЭМ!$A$40:$A$783,$A319,СВЦЭМ!$B$39:$B$782,U$296)+'СЕТ СН'!$F$15</f>
        <v>0</v>
      </c>
      <c r="V319" s="36">
        <f ca="1">SUMIFS(СВЦЭМ!$H$40:$H$783,СВЦЭМ!$A$40:$A$783,$A319,СВЦЭМ!$B$39:$B$782,V$296)+'СЕТ СН'!$F$15</f>
        <v>0</v>
      </c>
      <c r="W319" s="36">
        <f ca="1">SUMIFS(СВЦЭМ!$H$40:$H$783,СВЦЭМ!$A$40:$A$783,$A319,СВЦЭМ!$B$39:$B$782,W$296)+'СЕТ СН'!$F$15</f>
        <v>0</v>
      </c>
      <c r="X319" s="36">
        <f ca="1">SUMIFS(СВЦЭМ!$H$40:$H$783,СВЦЭМ!$A$40:$A$783,$A319,СВЦЭМ!$B$39:$B$782,X$296)+'СЕТ СН'!$F$15</f>
        <v>0</v>
      </c>
      <c r="Y319" s="36">
        <f ca="1">SUMIFS(СВЦЭМ!$H$40:$H$783,СВЦЭМ!$A$40:$A$783,$A319,СВЦЭМ!$B$39:$B$782,Y$296)+'СЕТ СН'!$F$15</f>
        <v>0</v>
      </c>
    </row>
    <row r="320" spans="1:25" ht="15.75" hidden="1" x14ac:dyDescent="0.2">
      <c r="A320" s="35">
        <f t="shared" si="8"/>
        <v>45162</v>
      </c>
      <c r="B320" s="36">
        <f ca="1">SUMIFS(СВЦЭМ!$H$40:$H$783,СВЦЭМ!$A$40:$A$783,$A320,СВЦЭМ!$B$39:$B$782,B$296)+'СЕТ СН'!$F$15</f>
        <v>0</v>
      </c>
      <c r="C320" s="36">
        <f ca="1">SUMIFS(СВЦЭМ!$H$40:$H$783,СВЦЭМ!$A$40:$A$783,$A320,СВЦЭМ!$B$39:$B$782,C$296)+'СЕТ СН'!$F$15</f>
        <v>0</v>
      </c>
      <c r="D320" s="36">
        <f ca="1">SUMIFS(СВЦЭМ!$H$40:$H$783,СВЦЭМ!$A$40:$A$783,$A320,СВЦЭМ!$B$39:$B$782,D$296)+'СЕТ СН'!$F$15</f>
        <v>0</v>
      </c>
      <c r="E320" s="36">
        <f ca="1">SUMIFS(СВЦЭМ!$H$40:$H$783,СВЦЭМ!$A$40:$A$783,$A320,СВЦЭМ!$B$39:$B$782,E$296)+'СЕТ СН'!$F$15</f>
        <v>0</v>
      </c>
      <c r="F320" s="36">
        <f ca="1">SUMIFS(СВЦЭМ!$H$40:$H$783,СВЦЭМ!$A$40:$A$783,$A320,СВЦЭМ!$B$39:$B$782,F$296)+'СЕТ СН'!$F$15</f>
        <v>0</v>
      </c>
      <c r="G320" s="36">
        <f ca="1">SUMIFS(СВЦЭМ!$H$40:$H$783,СВЦЭМ!$A$40:$A$783,$A320,СВЦЭМ!$B$39:$B$782,G$296)+'СЕТ СН'!$F$15</f>
        <v>0</v>
      </c>
      <c r="H320" s="36">
        <f ca="1">SUMIFS(СВЦЭМ!$H$40:$H$783,СВЦЭМ!$A$40:$A$783,$A320,СВЦЭМ!$B$39:$B$782,H$296)+'СЕТ СН'!$F$15</f>
        <v>0</v>
      </c>
      <c r="I320" s="36">
        <f ca="1">SUMIFS(СВЦЭМ!$H$40:$H$783,СВЦЭМ!$A$40:$A$783,$A320,СВЦЭМ!$B$39:$B$782,I$296)+'СЕТ СН'!$F$15</f>
        <v>0</v>
      </c>
      <c r="J320" s="36">
        <f ca="1">SUMIFS(СВЦЭМ!$H$40:$H$783,СВЦЭМ!$A$40:$A$783,$A320,СВЦЭМ!$B$39:$B$782,J$296)+'СЕТ СН'!$F$15</f>
        <v>0</v>
      </c>
      <c r="K320" s="36">
        <f ca="1">SUMIFS(СВЦЭМ!$H$40:$H$783,СВЦЭМ!$A$40:$A$783,$A320,СВЦЭМ!$B$39:$B$782,K$296)+'СЕТ СН'!$F$15</f>
        <v>0</v>
      </c>
      <c r="L320" s="36">
        <f ca="1">SUMIFS(СВЦЭМ!$H$40:$H$783,СВЦЭМ!$A$40:$A$783,$A320,СВЦЭМ!$B$39:$B$782,L$296)+'СЕТ СН'!$F$15</f>
        <v>0</v>
      </c>
      <c r="M320" s="36">
        <f ca="1">SUMIFS(СВЦЭМ!$H$40:$H$783,СВЦЭМ!$A$40:$A$783,$A320,СВЦЭМ!$B$39:$B$782,M$296)+'СЕТ СН'!$F$15</f>
        <v>0</v>
      </c>
      <c r="N320" s="36">
        <f ca="1">SUMIFS(СВЦЭМ!$H$40:$H$783,СВЦЭМ!$A$40:$A$783,$A320,СВЦЭМ!$B$39:$B$782,N$296)+'СЕТ СН'!$F$15</f>
        <v>0</v>
      </c>
      <c r="O320" s="36">
        <f ca="1">SUMIFS(СВЦЭМ!$H$40:$H$783,СВЦЭМ!$A$40:$A$783,$A320,СВЦЭМ!$B$39:$B$782,O$296)+'СЕТ СН'!$F$15</f>
        <v>0</v>
      </c>
      <c r="P320" s="36">
        <f ca="1">SUMIFS(СВЦЭМ!$H$40:$H$783,СВЦЭМ!$A$40:$A$783,$A320,СВЦЭМ!$B$39:$B$782,P$296)+'СЕТ СН'!$F$15</f>
        <v>0</v>
      </c>
      <c r="Q320" s="36">
        <f ca="1">SUMIFS(СВЦЭМ!$H$40:$H$783,СВЦЭМ!$A$40:$A$783,$A320,СВЦЭМ!$B$39:$B$782,Q$296)+'СЕТ СН'!$F$15</f>
        <v>0</v>
      </c>
      <c r="R320" s="36">
        <f ca="1">SUMIFS(СВЦЭМ!$H$40:$H$783,СВЦЭМ!$A$40:$A$783,$A320,СВЦЭМ!$B$39:$B$782,R$296)+'СЕТ СН'!$F$15</f>
        <v>0</v>
      </c>
      <c r="S320" s="36">
        <f ca="1">SUMIFS(СВЦЭМ!$H$40:$H$783,СВЦЭМ!$A$40:$A$783,$A320,СВЦЭМ!$B$39:$B$782,S$296)+'СЕТ СН'!$F$15</f>
        <v>0</v>
      </c>
      <c r="T320" s="36">
        <f ca="1">SUMIFS(СВЦЭМ!$H$40:$H$783,СВЦЭМ!$A$40:$A$783,$A320,СВЦЭМ!$B$39:$B$782,T$296)+'СЕТ СН'!$F$15</f>
        <v>0</v>
      </c>
      <c r="U320" s="36">
        <f ca="1">SUMIFS(СВЦЭМ!$H$40:$H$783,СВЦЭМ!$A$40:$A$783,$A320,СВЦЭМ!$B$39:$B$782,U$296)+'СЕТ СН'!$F$15</f>
        <v>0</v>
      </c>
      <c r="V320" s="36">
        <f ca="1">SUMIFS(СВЦЭМ!$H$40:$H$783,СВЦЭМ!$A$40:$A$783,$A320,СВЦЭМ!$B$39:$B$782,V$296)+'СЕТ СН'!$F$15</f>
        <v>0</v>
      </c>
      <c r="W320" s="36">
        <f ca="1">SUMIFS(СВЦЭМ!$H$40:$H$783,СВЦЭМ!$A$40:$A$783,$A320,СВЦЭМ!$B$39:$B$782,W$296)+'СЕТ СН'!$F$15</f>
        <v>0</v>
      </c>
      <c r="X320" s="36">
        <f ca="1">SUMIFS(СВЦЭМ!$H$40:$H$783,СВЦЭМ!$A$40:$A$783,$A320,СВЦЭМ!$B$39:$B$782,X$296)+'СЕТ СН'!$F$15</f>
        <v>0</v>
      </c>
      <c r="Y320" s="36">
        <f ca="1">SUMIFS(СВЦЭМ!$H$40:$H$783,СВЦЭМ!$A$40:$A$783,$A320,СВЦЭМ!$B$39:$B$782,Y$296)+'СЕТ СН'!$F$15</f>
        <v>0</v>
      </c>
    </row>
    <row r="321" spans="1:27" ht="15.75" hidden="1" x14ac:dyDescent="0.2">
      <c r="A321" s="35">
        <f t="shared" si="8"/>
        <v>45163</v>
      </c>
      <c r="B321" s="36">
        <f ca="1">SUMIFS(СВЦЭМ!$H$40:$H$783,СВЦЭМ!$A$40:$A$783,$A321,СВЦЭМ!$B$39:$B$782,B$296)+'СЕТ СН'!$F$15</f>
        <v>0</v>
      </c>
      <c r="C321" s="36">
        <f ca="1">SUMIFS(СВЦЭМ!$H$40:$H$783,СВЦЭМ!$A$40:$A$783,$A321,СВЦЭМ!$B$39:$B$782,C$296)+'СЕТ СН'!$F$15</f>
        <v>0</v>
      </c>
      <c r="D321" s="36">
        <f ca="1">SUMIFS(СВЦЭМ!$H$40:$H$783,СВЦЭМ!$A$40:$A$783,$A321,СВЦЭМ!$B$39:$B$782,D$296)+'СЕТ СН'!$F$15</f>
        <v>0</v>
      </c>
      <c r="E321" s="36">
        <f ca="1">SUMIFS(СВЦЭМ!$H$40:$H$783,СВЦЭМ!$A$40:$A$783,$A321,СВЦЭМ!$B$39:$B$782,E$296)+'СЕТ СН'!$F$15</f>
        <v>0</v>
      </c>
      <c r="F321" s="36">
        <f ca="1">SUMIFS(СВЦЭМ!$H$40:$H$783,СВЦЭМ!$A$40:$A$783,$A321,СВЦЭМ!$B$39:$B$782,F$296)+'СЕТ СН'!$F$15</f>
        <v>0</v>
      </c>
      <c r="G321" s="36">
        <f ca="1">SUMIFS(СВЦЭМ!$H$40:$H$783,СВЦЭМ!$A$40:$A$783,$A321,СВЦЭМ!$B$39:$B$782,G$296)+'СЕТ СН'!$F$15</f>
        <v>0</v>
      </c>
      <c r="H321" s="36">
        <f ca="1">SUMIFS(СВЦЭМ!$H$40:$H$783,СВЦЭМ!$A$40:$A$783,$A321,СВЦЭМ!$B$39:$B$782,H$296)+'СЕТ СН'!$F$15</f>
        <v>0</v>
      </c>
      <c r="I321" s="36">
        <f ca="1">SUMIFS(СВЦЭМ!$H$40:$H$783,СВЦЭМ!$A$40:$A$783,$A321,СВЦЭМ!$B$39:$B$782,I$296)+'СЕТ СН'!$F$15</f>
        <v>0</v>
      </c>
      <c r="J321" s="36">
        <f ca="1">SUMIFS(СВЦЭМ!$H$40:$H$783,СВЦЭМ!$A$40:$A$783,$A321,СВЦЭМ!$B$39:$B$782,J$296)+'СЕТ СН'!$F$15</f>
        <v>0</v>
      </c>
      <c r="K321" s="36">
        <f ca="1">SUMIFS(СВЦЭМ!$H$40:$H$783,СВЦЭМ!$A$40:$A$783,$A321,СВЦЭМ!$B$39:$B$782,K$296)+'СЕТ СН'!$F$15</f>
        <v>0</v>
      </c>
      <c r="L321" s="36">
        <f ca="1">SUMIFS(СВЦЭМ!$H$40:$H$783,СВЦЭМ!$A$40:$A$783,$A321,СВЦЭМ!$B$39:$B$782,L$296)+'СЕТ СН'!$F$15</f>
        <v>0</v>
      </c>
      <c r="M321" s="36">
        <f ca="1">SUMIFS(СВЦЭМ!$H$40:$H$783,СВЦЭМ!$A$40:$A$783,$A321,СВЦЭМ!$B$39:$B$782,M$296)+'СЕТ СН'!$F$15</f>
        <v>0</v>
      </c>
      <c r="N321" s="36">
        <f ca="1">SUMIFS(СВЦЭМ!$H$40:$H$783,СВЦЭМ!$A$40:$A$783,$A321,СВЦЭМ!$B$39:$B$782,N$296)+'СЕТ СН'!$F$15</f>
        <v>0</v>
      </c>
      <c r="O321" s="36">
        <f ca="1">SUMIFS(СВЦЭМ!$H$40:$H$783,СВЦЭМ!$A$40:$A$783,$A321,СВЦЭМ!$B$39:$B$782,O$296)+'СЕТ СН'!$F$15</f>
        <v>0</v>
      </c>
      <c r="P321" s="36">
        <f ca="1">SUMIFS(СВЦЭМ!$H$40:$H$783,СВЦЭМ!$A$40:$A$783,$A321,СВЦЭМ!$B$39:$B$782,P$296)+'СЕТ СН'!$F$15</f>
        <v>0</v>
      </c>
      <c r="Q321" s="36">
        <f ca="1">SUMIFS(СВЦЭМ!$H$40:$H$783,СВЦЭМ!$A$40:$A$783,$A321,СВЦЭМ!$B$39:$B$782,Q$296)+'СЕТ СН'!$F$15</f>
        <v>0</v>
      </c>
      <c r="R321" s="36">
        <f ca="1">SUMIFS(СВЦЭМ!$H$40:$H$783,СВЦЭМ!$A$40:$A$783,$A321,СВЦЭМ!$B$39:$B$782,R$296)+'СЕТ СН'!$F$15</f>
        <v>0</v>
      </c>
      <c r="S321" s="36">
        <f ca="1">SUMIFS(СВЦЭМ!$H$40:$H$783,СВЦЭМ!$A$40:$A$783,$A321,СВЦЭМ!$B$39:$B$782,S$296)+'СЕТ СН'!$F$15</f>
        <v>0</v>
      </c>
      <c r="T321" s="36">
        <f ca="1">SUMIFS(СВЦЭМ!$H$40:$H$783,СВЦЭМ!$A$40:$A$783,$A321,СВЦЭМ!$B$39:$B$782,T$296)+'СЕТ СН'!$F$15</f>
        <v>0</v>
      </c>
      <c r="U321" s="36">
        <f ca="1">SUMIFS(СВЦЭМ!$H$40:$H$783,СВЦЭМ!$A$40:$A$783,$A321,СВЦЭМ!$B$39:$B$782,U$296)+'СЕТ СН'!$F$15</f>
        <v>0</v>
      </c>
      <c r="V321" s="36">
        <f ca="1">SUMIFS(СВЦЭМ!$H$40:$H$783,СВЦЭМ!$A$40:$A$783,$A321,СВЦЭМ!$B$39:$B$782,V$296)+'СЕТ СН'!$F$15</f>
        <v>0</v>
      </c>
      <c r="W321" s="36">
        <f ca="1">SUMIFS(СВЦЭМ!$H$40:$H$783,СВЦЭМ!$A$40:$A$783,$A321,СВЦЭМ!$B$39:$B$782,W$296)+'СЕТ СН'!$F$15</f>
        <v>0</v>
      </c>
      <c r="X321" s="36">
        <f ca="1">SUMIFS(СВЦЭМ!$H$40:$H$783,СВЦЭМ!$A$40:$A$783,$A321,СВЦЭМ!$B$39:$B$782,X$296)+'СЕТ СН'!$F$15</f>
        <v>0</v>
      </c>
      <c r="Y321" s="36">
        <f ca="1">SUMIFS(СВЦЭМ!$H$40:$H$783,СВЦЭМ!$A$40:$A$783,$A321,СВЦЭМ!$B$39:$B$782,Y$296)+'СЕТ СН'!$F$15</f>
        <v>0</v>
      </c>
    </row>
    <row r="322" spans="1:27" ht="15.75" hidden="1" x14ac:dyDescent="0.2">
      <c r="A322" s="35">
        <f t="shared" si="8"/>
        <v>45164</v>
      </c>
      <c r="B322" s="36">
        <f ca="1">SUMIFS(СВЦЭМ!$H$40:$H$783,СВЦЭМ!$A$40:$A$783,$A322,СВЦЭМ!$B$39:$B$782,B$296)+'СЕТ СН'!$F$15</f>
        <v>0</v>
      </c>
      <c r="C322" s="36">
        <f ca="1">SUMIFS(СВЦЭМ!$H$40:$H$783,СВЦЭМ!$A$40:$A$783,$A322,СВЦЭМ!$B$39:$B$782,C$296)+'СЕТ СН'!$F$15</f>
        <v>0</v>
      </c>
      <c r="D322" s="36">
        <f ca="1">SUMIFS(СВЦЭМ!$H$40:$H$783,СВЦЭМ!$A$40:$A$783,$A322,СВЦЭМ!$B$39:$B$782,D$296)+'СЕТ СН'!$F$15</f>
        <v>0</v>
      </c>
      <c r="E322" s="36">
        <f ca="1">SUMIFS(СВЦЭМ!$H$40:$H$783,СВЦЭМ!$A$40:$A$783,$A322,СВЦЭМ!$B$39:$B$782,E$296)+'СЕТ СН'!$F$15</f>
        <v>0</v>
      </c>
      <c r="F322" s="36">
        <f ca="1">SUMIFS(СВЦЭМ!$H$40:$H$783,СВЦЭМ!$A$40:$A$783,$A322,СВЦЭМ!$B$39:$B$782,F$296)+'СЕТ СН'!$F$15</f>
        <v>0</v>
      </c>
      <c r="G322" s="36">
        <f ca="1">SUMIFS(СВЦЭМ!$H$40:$H$783,СВЦЭМ!$A$40:$A$783,$A322,СВЦЭМ!$B$39:$B$782,G$296)+'СЕТ СН'!$F$15</f>
        <v>0</v>
      </c>
      <c r="H322" s="36">
        <f ca="1">SUMIFS(СВЦЭМ!$H$40:$H$783,СВЦЭМ!$A$40:$A$783,$A322,СВЦЭМ!$B$39:$B$782,H$296)+'СЕТ СН'!$F$15</f>
        <v>0</v>
      </c>
      <c r="I322" s="36">
        <f ca="1">SUMIFS(СВЦЭМ!$H$40:$H$783,СВЦЭМ!$A$40:$A$783,$A322,СВЦЭМ!$B$39:$B$782,I$296)+'СЕТ СН'!$F$15</f>
        <v>0</v>
      </c>
      <c r="J322" s="36">
        <f ca="1">SUMIFS(СВЦЭМ!$H$40:$H$783,СВЦЭМ!$A$40:$A$783,$A322,СВЦЭМ!$B$39:$B$782,J$296)+'СЕТ СН'!$F$15</f>
        <v>0</v>
      </c>
      <c r="K322" s="36">
        <f ca="1">SUMIFS(СВЦЭМ!$H$40:$H$783,СВЦЭМ!$A$40:$A$783,$A322,СВЦЭМ!$B$39:$B$782,K$296)+'СЕТ СН'!$F$15</f>
        <v>0</v>
      </c>
      <c r="L322" s="36">
        <f ca="1">SUMIFS(СВЦЭМ!$H$40:$H$783,СВЦЭМ!$A$40:$A$783,$A322,СВЦЭМ!$B$39:$B$782,L$296)+'СЕТ СН'!$F$15</f>
        <v>0</v>
      </c>
      <c r="M322" s="36">
        <f ca="1">SUMIFS(СВЦЭМ!$H$40:$H$783,СВЦЭМ!$A$40:$A$783,$A322,СВЦЭМ!$B$39:$B$782,M$296)+'СЕТ СН'!$F$15</f>
        <v>0</v>
      </c>
      <c r="N322" s="36">
        <f ca="1">SUMIFS(СВЦЭМ!$H$40:$H$783,СВЦЭМ!$A$40:$A$783,$A322,СВЦЭМ!$B$39:$B$782,N$296)+'СЕТ СН'!$F$15</f>
        <v>0</v>
      </c>
      <c r="O322" s="36">
        <f ca="1">SUMIFS(СВЦЭМ!$H$40:$H$783,СВЦЭМ!$A$40:$A$783,$A322,СВЦЭМ!$B$39:$B$782,O$296)+'СЕТ СН'!$F$15</f>
        <v>0</v>
      </c>
      <c r="P322" s="36">
        <f ca="1">SUMIFS(СВЦЭМ!$H$40:$H$783,СВЦЭМ!$A$40:$A$783,$A322,СВЦЭМ!$B$39:$B$782,P$296)+'СЕТ СН'!$F$15</f>
        <v>0</v>
      </c>
      <c r="Q322" s="36">
        <f ca="1">SUMIFS(СВЦЭМ!$H$40:$H$783,СВЦЭМ!$A$40:$A$783,$A322,СВЦЭМ!$B$39:$B$782,Q$296)+'СЕТ СН'!$F$15</f>
        <v>0</v>
      </c>
      <c r="R322" s="36">
        <f ca="1">SUMIFS(СВЦЭМ!$H$40:$H$783,СВЦЭМ!$A$40:$A$783,$A322,СВЦЭМ!$B$39:$B$782,R$296)+'СЕТ СН'!$F$15</f>
        <v>0</v>
      </c>
      <c r="S322" s="36">
        <f ca="1">SUMIFS(СВЦЭМ!$H$40:$H$783,СВЦЭМ!$A$40:$A$783,$A322,СВЦЭМ!$B$39:$B$782,S$296)+'СЕТ СН'!$F$15</f>
        <v>0</v>
      </c>
      <c r="T322" s="36">
        <f ca="1">SUMIFS(СВЦЭМ!$H$40:$H$783,СВЦЭМ!$A$40:$A$783,$A322,СВЦЭМ!$B$39:$B$782,T$296)+'СЕТ СН'!$F$15</f>
        <v>0</v>
      </c>
      <c r="U322" s="36">
        <f ca="1">SUMIFS(СВЦЭМ!$H$40:$H$783,СВЦЭМ!$A$40:$A$783,$A322,СВЦЭМ!$B$39:$B$782,U$296)+'СЕТ СН'!$F$15</f>
        <v>0</v>
      </c>
      <c r="V322" s="36">
        <f ca="1">SUMIFS(СВЦЭМ!$H$40:$H$783,СВЦЭМ!$A$40:$A$783,$A322,СВЦЭМ!$B$39:$B$782,V$296)+'СЕТ СН'!$F$15</f>
        <v>0</v>
      </c>
      <c r="W322" s="36">
        <f ca="1">SUMIFS(СВЦЭМ!$H$40:$H$783,СВЦЭМ!$A$40:$A$783,$A322,СВЦЭМ!$B$39:$B$782,W$296)+'СЕТ СН'!$F$15</f>
        <v>0</v>
      </c>
      <c r="X322" s="36">
        <f ca="1">SUMIFS(СВЦЭМ!$H$40:$H$783,СВЦЭМ!$A$40:$A$783,$A322,СВЦЭМ!$B$39:$B$782,X$296)+'СЕТ СН'!$F$15</f>
        <v>0</v>
      </c>
      <c r="Y322" s="36">
        <f ca="1">SUMIFS(СВЦЭМ!$H$40:$H$783,СВЦЭМ!$A$40:$A$783,$A322,СВЦЭМ!$B$39:$B$782,Y$296)+'СЕТ СН'!$F$15</f>
        <v>0</v>
      </c>
    </row>
    <row r="323" spans="1:27" ht="15.75" hidden="1" x14ac:dyDescent="0.2">
      <c r="A323" s="35">
        <f t="shared" si="8"/>
        <v>45165</v>
      </c>
      <c r="B323" s="36">
        <f ca="1">SUMIFS(СВЦЭМ!$H$40:$H$783,СВЦЭМ!$A$40:$A$783,$A323,СВЦЭМ!$B$39:$B$782,B$296)+'СЕТ СН'!$F$15</f>
        <v>0</v>
      </c>
      <c r="C323" s="36">
        <f ca="1">SUMIFS(СВЦЭМ!$H$40:$H$783,СВЦЭМ!$A$40:$A$783,$A323,СВЦЭМ!$B$39:$B$782,C$296)+'СЕТ СН'!$F$15</f>
        <v>0</v>
      </c>
      <c r="D323" s="36">
        <f ca="1">SUMIFS(СВЦЭМ!$H$40:$H$783,СВЦЭМ!$A$40:$A$783,$A323,СВЦЭМ!$B$39:$B$782,D$296)+'СЕТ СН'!$F$15</f>
        <v>0</v>
      </c>
      <c r="E323" s="36">
        <f ca="1">SUMIFS(СВЦЭМ!$H$40:$H$783,СВЦЭМ!$A$40:$A$783,$A323,СВЦЭМ!$B$39:$B$782,E$296)+'СЕТ СН'!$F$15</f>
        <v>0</v>
      </c>
      <c r="F323" s="36">
        <f ca="1">SUMIFS(СВЦЭМ!$H$40:$H$783,СВЦЭМ!$A$40:$A$783,$A323,СВЦЭМ!$B$39:$B$782,F$296)+'СЕТ СН'!$F$15</f>
        <v>0</v>
      </c>
      <c r="G323" s="36">
        <f ca="1">SUMIFS(СВЦЭМ!$H$40:$H$783,СВЦЭМ!$A$40:$A$783,$A323,СВЦЭМ!$B$39:$B$782,G$296)+'СЕТ СН'!$F$15</f>
        <v>0</v>
      </c>
      <c r="H323" s="36">
        <f ca="1">SUMIFS(СВЦЭМ!$H$40:$H$783,СВЦЭМ!$A$40:$A$783,$A323,СВЦЭМ!$B$39:$B$782,H$296)+'СЕТ СН'!$F$15</f>
        <v>0</v>
      </c>
      <c r="I323" s="36">
        <f ca="1">SUMIFS(СВЦЭМ!$H$40:$H$783,СВЦЭМ!$A$40:$A$783,$A323,СВЦЭМ!$B$39:$B$782,I$296)+'СЕТ СН'!$F$15</f>
        <v>0</v>
      </c>
      <c r="J323" s="36">
        <f ca="1">SUMIFS(СВЦЭМ!$H$40:$H$783,СВЦЭМ!$A$40:$A$783,$A323,СВЦЭМ!$B$39:$B$782,J$296)+'СЕТ СН'!$F$15</f>
        <v>0</v>
      </c>
      <c r="K323" s="36">
        <f ca="1">SUMIFS(СВЦЭМ!$H$40:$H$783,СВЦЭМ!$A$40:$A$783,$A323,СВЦЭМ!$B$39:$B$782,K$296)+'СЕТ СН'!$F$15</f>
        <v>0</v>
      </c>
      <c r="L323" s="36">
        <f ca="1">SUMIFS(СВЦЭМ!$H$40:$H$783,СВЦЭМ!$A$40:$A$783,$A323,СВЦЭМ!$B$39:$B$782,L$296)+'СЕТ СН'!$F$15</f>
        <v>0</v>
      </c>
      <c r="M323" s="36">
        <f ca="1">SUMIFS(СВЦЭМ!$H$40:$H$783,СВЦЭМ!$A$40:$A$783,$A323,СВЦЭМ!$B$39:$B$782,M$296)+'СЕТ СН'!$F$15</f>
        <v>0</v>
      </c>
      <c r="N323" s="36">
        <f ca="1">SUMIFS(СВЦЭМ!$H$40:$H$783,СВЦЭМ!$A$40:$A$783,$A323,СВЦЭМ!$B$39:$B$782,N$296)+'СЕТ СН'!$F$15</f>
        <v>0</v>
      </c>
      <c r="O323" s="36">
        <f ca="1">SUMIFS(СВЦЭМ!$H$40:$H$783,СВЦЭМ!$A$40:$A$783,$A323,СВЦЭМ!$B$39:$B$782,O$296)+'СЕТ СН'!$F$15</f>
        <v>0</v>
      </c>
      <c r="P323" s="36">
        <f ca="1">SUMIFS(СВЦЭМ!$H$40:$H$783,СВЦЭМ!$A$40:$A$783,$A323,СВЦЭМ!$B$39:$B$782,P$296)+'СЕТ СН'!$F$15</f>
        <v>0</v>
      </c>
      <c r="Q323" s="36">
        <f ca="1">SUMIFS(СВЦЭМ!$H$40:$H$783,СВЦЭМ!$A$40:$A$783,$A323,СВЦЭМ!$B$39:$B$782,Q$296)+'СЕТ СН'!$F$15</f>
        <v>0</v>
      </c>
      <c r="R323" s="36">
        <f ca="1">SUMIFS(СВЦЭМ!$H$40:$H$783,СВЦЭМ!$A$40:$A$783,$A323,СВЦЭМ!$B$39:$B$782,R$296)+'СЕТ СН'!$F$15</f>
        <v>0</v>
      </c>
      <c r="S323" s="36">
        <f ca="1">SUMIFS(СВЦЭМ!$H$40:$H$783,СВЦЭМ!$A$40:$A$783,$A323,СВЦЭМ!$B$39:$B$782,S$296)+'СЕТ СН'!$F$15</f>
        <v>0</v>
      </c>
      <c r="T323" s="36">
        <f ca="1">SUMIFS(СВЦЭМ!$H$40:$H$783,СВЦЭМ!$A$40:$A$783,$A323,СВЦЭМ!$B$39:$B$782,T$296)+'СЕТ СН'!$F$15</f>
        <v>0</v>
      </c>
      <c r="U323" s="36">
        <f ca="1">SUMIFS(СВЦЭМ!$H$40:$H$783,СВЦЭМ!$A$40:$A$783,$A323,СВЦЭМ!$B$39:$B$782,U$296)+'СЕТ СН'!$F$15</f>
        <v>0</v>
      </c>
      <c r="V323" s="36">
        <f ca="1">SUMIFS(СВЦЭМ!$H$40:$H$783,СВЦЭМ!$A$40:$A$783,$A323,СВЦЭМ!$B$39:$B$782,V$296)+'СЕТ СН'!$F$15</f>
        <v>0</v>
      </c>
      <c r="W323" s="36">
        <f ca="1">SUMIFS(СВЦЭМ!$H$40:$H$783,СВЦЭМ!$A$40:$A$783,$A323,СВЦЭМ!$B$39:$B$782,W$296)+'СЕТ СН'!$F$15</f>
        <v>0</v>
      </c>
      <c r="X323" s="36">
        <f ca="1">SUMIFS(СВЦЭМ!$H$40:$H$783,СВЦЭМ!$A$40:$A$783,$A323,СВЦЭМ!$B$39:$B$782,X$296)+'СЕТ СН'!$F$15</f>
        <v>0</v>
      </c>
      <c r="Y323" s="36">
        <f ca="1">SUMIFS(СВЦЭМ!$H$40:$H$783,СВЦЭМ!$A$40:$A$783,$A323,СВЦЭМ!$B$39:$B$782,Y$296)+'СЕТ СН'!$F$15</f>
        <v>0</v>
      </c>
    </row>
    <row r="324" spans="1:27" ht="15.75" hidden="1" x14ac:dyDescent="0.2">
      <c r="A324" s="35">
        <f t="shared" si="8"/>
        <v>45166</v>
      </c>
      <c r="B324" s="36">
        <f ca="1">SUMIFS(СВЦЭМ!$H$40:$H$783,СВЦЭМ!$A$40:$A$783,$A324,СВЦЭМ!$B$39:$B$782,B$296)+'СЕТ СН'!$F$15</f>
        <v>0</v>
      </c>
      <c r="C324" s="36">
        <f ca="1">SUMIFS(СВЦЭМ!$H$40:$H$783,СВЦЭМ!$A$40:$A$783,$A324,СВЦЭМ!$B$39:$B$782,C$296)+'СЕТ СН'!$F$15</f>
        <v>0</v>
      </c>
      <c r="D324" s="36">
        <f ca="1">SUMIFS(СВЦЭМ!$H$40:$H$783,СВЦЭМ!$A$40:$A$783,$A324,СВЦЭМ!$B$39:$B$782,D$296)+'СЕТ СН'!$F$15</f>
        <v>0</v>
      </c>
      <c r="E324" s="36">
        <f ca="1">SUMIFS(СВЦЭМ!$H$40:$H$783,СВЦЭМ!$A$40:$A$783,$A324,СВЦЭМ!$B$39:$B$782,E$296)+'СЕТ СН'!$F$15</f>
        <v>0</v>
      </c>
      <c r="F324" s="36">
        <f ca="1">SUMIFS(СВЦЭМ!$H$40:$H$783,СВЦЭМ!$A$40:$A$783,$A324,СВЦЭМ!$B$39:$B$782,F$296)+'СЕТ СН'!$F$15</f>
        <v>0</v>
      </c>
      <c r="G324" s="36">
        <f ca="1">SUMIFS(СВЦЭМ!$H$40:$H$783,СВЦЭМ!$A$40:$A$783,$A324,СВЦЭМ!$B$39:$B$782,G$296)+'СЕТ СН'!$F$15</f>
        <v>0</v>
      </c>
      <c r="H324" s="36">
        <f ca="1">SUMIFS(СВЦЭМ!$H$40:$H$783,СВЦЭМ!$A$40:$A$783,$A324,СВЦЭМ!$B$39:$B$782,H$296)+'СЕТ СН'!$F$15</f>
        <v>0</v>
      </c>
      <c r="I324" s="36">
        <f ca="1">SUMIFS(СВЦЭМ!$H$40:$H$783,СВЦЭМ!$A$40:$A$783,$A324,СВЦЭМ!$B$39:$B$782,I$296)+'СЕТ СН'!$F$15</f>
        <v>0</v>
      </c>
      <c r="J324" s="36">
        <f ca="1">SUMIFS(СВЦЭМ!$H$40:$H$783,СВЦЭМ!$A$40:$A$783,$A324,СВЦЭМ!$B$39:$B$782,J$296)+'СЕТ СН'!$F$15</f>
        <v>0</v>
      </c>
      <c r="K324" s="36">
        <f ca="1">SUMIFS(СВЦЭМ!$H$40:$H$783,СВЦЭМ!$A$40:$A$783,$A324,СВЦЭМ!$B$39:$B$782,K$296)+'СЕТ СН'!$F$15</f>
        <v>0</v>
      </c>
      <c r="L324" s="36">
        <f ca="1">SUMIFS(СВЦЭМ!$H$40:$H$783,СВЦЭМ!$A$40:$A$783,$A324,СВЦЭМ!$B$39:$B$782,L$296)+'СЕТ СН'!$F$15</f>
        <v>0</v>
      </c>
      <c r="M324" s="36">
        <f ca="1">SUMIFS(СВЦЭМ!$H$40:$H$783,СВЦЭМ!$A$40:$A$783,$A324,СВЦЭМ!$B$39:$B$782,M$296)+'СЕТ СН'!$F$15</f>
        <v>0</v>
      </c>
      <c r="N324" s="36">
        <f ca="1">SUMIFS(СВЦЭМ!$H$40:$H$783,СВЦЭМ!$A$40:$A$783,$A324,СВЦЭМ!$B$39:$B$782,N$296)+'СЕТ СН'!$F$15</f>
        <v>0</v>
      </c>
      <c r="O324" s="36">
        <f ca="1">SUMIFS(СВЦЭМ!$H$40:$H$783,СВЦЭМ!$A$40:$A$783,$A324,СВЦЭМ!$B$39:$B$782,O$296)+'СЕТ СН'!$F$15</f>
        <v>0</v>
      </c>
      <c r="P324" s="36">
        <f ca="1">SUMIFS(СВЦЭМ!$H$40:$H$783,СВЦЭМ!$A$40:$A$783,$A324,СВЦЭМ!$B$39:$B$782,P$296)+'СЕТ СН'!$F$15</f>
        <v>0</v>
      </c>
      <c r="Q324" s="36">
        <f ca="1">SUMIFS(СВЦЭМ!$H$40:$H$783,СВЦЭМ!$A$40:$A$783,$A324,СВЦЭМ!$B$39:$B$782,Q$296)+'СЕТ СН'!$F$15</f>
        <v>0</v>
      </c>
      <c r="R324" s="36">
        <f ca="1">SUMIFS(СВЦЭМ!$H$40:$H$783,СВЦЭМ!$A$40:$A$783,$A324,СВЦЭМ!$B$39:$B$782,R$296)+'СЕТ СН'!$F$15</f>
        <v>0</v>
      </c>
      <c r="S324" s="36">
        <f ca="1">SUMIFS(СВЦЭМ!$H$40:$H$783,СВЦЭМ!$A$40:$A$783,$A324,СВЦЭМ!$B$39:$B$782,S$296)+'СЕТ СН'!$F$15</f>
        <v>0</v>
      </c>
      <c r="T324" s="36">
        <f ca="1">SUMIFS(СВЦЭМ!$H$40:$H$783,СВЦЭМ!$A$40:$A$783,$A324,СВЦЭМ!$B$39:$B$782,T$296)+'СЕТ СН'!$F$15</f>
        <v>0</v>
      </c>
      <c r="U324" s="36">
        <f ca="1">SUMIFS(СВЦЭМ!$H$40:$H$783,СВЦЭМ!$A$40:$A$783,$A324,СВЦЭМ!$B$39:$B$782,U$296)+'СЕТ СН'!$F$15</f>
        <v>0</v>
      </c>
      <c r="V324" s="36">
        <f ca="1">SUMIFS(СВЦЭМ!$H$40:$H$783,СВЦЭМ!$A$40:$A$783,$A324,СВЦЭМ!$B$39:$B$782,V$296)+'СЕТ СН'!$F$15</f>
        <v>0</v>
      </c>
      <c r="W324" s="36">
        <f ca="1">SUMIFS(СВЦЭМ!$H$40:$H$783,СВЦЭМ!$A$40:$A$783,$A324,СВЦЭМ!$B$39:$B$782,W$296)+'СЕТ СН'!$F$15</f>
        <v>0</v>
      </c>
      <c r="X324" s="36">
        <f ca="1">SUMIFS(СВЦЭМ!$H$40:$H$783,СВЦЭМ!$A$40:$A$783,$A324,СВЦЭМ!$B$39:$B$782,X$296)+'СЕТ СН'!$F$15</f>
        <v>0</v>
      </c>
      <c r="Y324" s="36">
        <f ca="1">SUMIFS(СВЦЭМ!$H$40:$H$783,СВЦЭМ!$A$40:$A$783,$A324,СВЦЭМ!$B$39:$B$782,Y$296)+'СЕТ СН'!$F$15</f>
        <v>0</v>
      </c>
    </row>
    <row r="325" spans="1:27" ht="15.75" hidden="1" x14ac:dyDescent="0.2">
      <c r="A325" s="35">
        <f t="shared" si="8"/>
        <v>45167</v>
      </c>
      <c r="B325" s="36">
        <f ca="1">SUMIFS(СВЦЭМ!$H$40:$H$783,СВЦЭМ!$A$40:$A$783,$A325,СВЦЭМ!$B$39:$B$782,B$296)+'СЕТ СН'!$F$15</f>
        <v>0</v>
      </c>
      <c r="C325" s="36">
        <f ca="1">SUMIFS(СВЦЭМ!$H$40:$H$783,СВЦЭМ!$A$40:$A$783,$A325,СВЦЭМ!$B$39:$B$782,C$296)+'СЕТ СН'!$F$15</f>
        <v>0</v>
      </c>
      <c r="D325" s="36">
        <f ca="1">SUMIFS(СВЦЭМ!$H$40:$H$783,СВЦЭМ!$A$40:$A$783,$A325,СВЦЭМ!$B$39:$B$782,D$296)+'СЕТ СН'!$F$15</f>
        <v>0</v>
      </c>
      <c r="E325" s="36">
        <f ca="1">SUMIFS(СВЦЭМ!$H$40:$H$783,СВЦЭМ!$A$40:$A$783,$A325,СВЦЭМ!$B$39:$B$782,E$296)+'СЕТ СН'!$F$15</f>
        <v>0</v>
      </c>
      <c r="F325" s="36">
        <f ca="1">SUMIFS(СВЦЭМ!$H$40:$H$783,СВЦЭМ!$A$40:$A$783,$A325,СВЦЭМ!$B$39:$B$782,F$296)+'СЕТ СН'!$F$15</f>
        <v>0</v>
      </c>
      <c r="G325" s="36">
        <f ca="1">SUMIFS(СВЦЭМ!$H$40:$H$783,СВЦЭМ!$A$40:$A$783,$A325,СВЦЭМ!$B$39:$B$782,G$296)+'СЕТ СН'!$F$15</f>
        <v>0</v>
      </c>
      <c r="H325" s="36">
        <f ca="1">SUMIFS(СВЦЭМ!$H$40:$H$783,СВЦЭМ!$A$40:$A$783,$A325,СВЦЭМ!$B$39:$B$782,H$296)+'СЕТ СН'!$F$15</f>
        <v>0</v>
      </c>
      <c r="I325" s="36">
        <f ca="1">SUMIFS(СВЦЭМ!$H$40:$H$783,СВЦЭМ!$A$40:$A$783,$A325,СВЦЭМ!$B$39:$B$782,I$296)+'СЕТ СН'!$F$15</f>
        <v>0</v>
      </c>
      <c r="J325" s="36">
        <f ca="1">SUMIFS(СВЦЭМ!$H$40:$H$783,СВЦЭМ!$A$40:$A$783,$A325,СВЦЭМ!$B$39:$B$782,J$296)+'СЕТ СН'!$F$15</f>
        <v>0</v>
      </c>
      <c r="K325" s="36">
        <f ca="1">SUMIFS(СВЦЭМ!$H$40:$H$783,СВЦЭМ!$A$40:$A$783,$A325,СВЦЭМ!$B$39:$B$782,K$296)+'СЕТ СН'!$F$15</f>
        <v>0</v>
      </c>
      <c r="L325" s="36">
        <f ca="1">SUMIFS(СВЦЭМ!$H$40:$H$783,СВЦЭМ!$A$40:$A$783,$A325,СВЦЭМ!$B$39:$B$782,L$296)+'СЕТ СН'!$F$15</f>
        <v>0</v>
      </c>
      <c r="M325" s="36">
        <f ca="1">SUMIFS(СВЦЭМ!$H$40:$H$783,СВЦЭМ!$A$40:$A$783,$A325,СВЦЭМ!$B$39:$B$782,M$296)+'СЕТ СН'!$F$15</f>
        <v>0</v>
      </c>
      <c r="N325" s="36">
        <f ca="1">SUMIFS(СВЦЭМ!$H$40:$H$783,СВЦЭМ!$A$40:$A$783,$A325,СВЦЭМ!$B$39:$B$782,N$296)+'СЕТ СН'!$F$15</f>
        <v>0</v>
      </c>
      <c r="O325" s="36">
        <f ca="1">SUMIFS(СВЦЭМ!$H$40:$H$783,СВЦЭМ!$A$40:$A$783,$A325,СВЦЭМ!$B$39:$B$782,O$296)+'СЕТ СН'!$F$15</f>
        <v>0</v>
      </c>
      <c r="P325" s="36">
        <f ca="1">SUMIFS(СВЦЭМ!$H$40:$H$783,СВЦЭМ!$A$40:$A$783,$A325,СВЦЭМ!$B$39:$B$782,P$296)+'СЕТ СН'!$F$15</f>
        <v>0</v>
      </c>
      <c r="Q325" s="36">
        <f ca="1">SUMIFS(СВЦЭМ!$H$40:$H$783,СВЦЭМ!$A$40:$A$783,$A325,СВЦЭМ!$B$39:$B$782,Q$296)+'СЕТ СН'!$F$15</f>
        <v>0</v>
      </c>
      <c r="R325" s="36">
        <f ca="1">SUMIFS(СВЦЭМ!$H$40:$H$783,СВЦЭМ!$A$40:$A$783,$A325,СВЦЭМ!$B$39:$B$782,R$296)+'СЕТ СН'!$F$15</f>
        <v>0</v>
      </c>
      <c r="S325" s="36">
        <f ca="1">SUMIFS(СВЦЭМ!$H$40:$H$783,СВЦЭМ!$A$40:$A$783,$A325,СВЦЭМ!$B$39:$B$782,S$296)+'СЕТ СН'!$F$15</f>
        <v>0</v>
      </c>
      <c r="T325" s="36">
        <f ca="1">SUMIFS(СВЦЭМ!$H$40:$H$783,СВЦЭМ!$A$40:$A$783,$A325,СВЦЭМ!$B$39:$B$782,T$296)+'СЕТ СН'!$F$15</f>
        <v>0</v>
      </c>
      <c r="U325" s="36">
        <f ca="1">SUMIFS(СВЦЭМ!$H$40:$H$783,СВЦЭМ!$A$40:$A$783,$A325,СВЦЭМ!$B$39:$B$782,U$296)+'СЕТ СН'!$F$15</f>
        <v>0</v>
      </c>
      <c r="V325" s="36">
        <f ca="1">SUMIFS(СВЦЭМ!$H$40:$H$783,СВЦЭМ!$A$40:$A$783,$A325,СВЦЭМ!$B$39:$B$782,V$296)+'СЕТ СН'!$F$15</f>
        <v>0</v>
      </c>
      <c r="W325" s="36">
        <f ca="1">SUMIFS(СВЦЭМ!$H$40:$H$783,СВЦЭМ!$A$40:$A$783,$A325,СВЦЭМ!$B$39:$B$782,W$296)+'СЕТ СН'!$F$15</f>
        <v>0</v>
      </c>
      <c r="X325" s="36">
        <f ca="1">SUMIFS(СВЦЭМ!$H$40:$H$783,СВЦЭМ!$A$40:$A$783,$A325,СВЦЭМ!$B$39:$B$782,X$296)+'СЕТ СН'!$F$15</f>
        <v>0</v>
      </c>
      <c r="Y325" s="36">
        <f ca="1">SUMIFS(СВЦЭМ!$H$40:$H$783,СВЦЭМ!$A$40:$A$783,$A325,СВЦЭМ!$B$39:$B$782,Y$296)+'СЕТ СН'!$F$15</f>
        <v>0</v>
      </c>
    </row>
    <row r="326" spans="1:27" ht="15.75" hidden="1" x14ac:dyDescent="0.2">
      <c r="A326" s="35">
        <f t="shared" si="8"/>
        <v>45168</v>
      </c>
      <c r="B326" s="36">
        <f ca="1">SUMIFS(СВЦЭМ!$H$40:$H$783,СВЦЭМ!$A$40:$A$783,$A326,СВЦЭМ!$B$39:$B$782,B$296)+'СЕТ СН'!$F$15</f>
        <v>0</v>
      </c>
      <c r="C326" s="36">
        <f ca="1">SUMIFS(СВЦЭМ!$H$40:$H$783,СВЦЭМ!$A$40:$A$783,$A326,СВЦЭМ!$B$39:$B$782,C$296)+'СЕТ СН'!$F$15</f>
        <v>0</v>
      </c>
      <c r="D326" s="36">
        <f ca="1">SUMIFS(СВЦЭМ!$H$40:$H$783,СВЦЭМ!$A$40:$A$783,$A326,СВЦЭМ!$B$39:$B$782,D$296)+'СЕТ СН'!$F$15</f>
        <v>0</v>
      </c>
      <c r="E326" s="36">
        <f ca="1">SUMIFS(СВЦЭМ!$H$40:$H$783,СВЦЭМ!$A$40:$A$783,$A326,СВЦЭМ!$B$39:$B$782,E$296)+'СЕТ СН'!$F$15</f>
        <v>0</v>
      </c>
      <c r="F326" s="36">
        <f ca="1">SUMIFS(СВЦЭМ!$H$40:$H$783,СВЦЭМ!$A$40:$A$783,$A326,СВЦЭМ!$B$39:$B$782,F$296)+'СЕТ СН'!$F$15</f>
        <v>0</v>
      </c>
      <c r="G326" s="36">
        <f ca="1">SUMIFS(СВЦЭМ!$H$40:$H$783,СВЦЭМ!$A$40:$A$783,$A326,СВЦЭМ!$B$39:$B$782,G$296)+'СЕТ СН'!$F$15</f>
        <v>0</v>
      </c>
      <c r="H326" s="36">
        <f ca="1">SUMIFS(СВЦЭМ!$H$40:$H$783,СВЦЭМ!$A$40:$A$783,$A326,СВЦЭМ!$B$39:$B$782,H$296)+'СЕТ СН'!$F$15</f>
        <v>0</v>
      </c>
      <c r="I326" s="36">
        <f ca="1">SUMIFS(СВЦЭМ!$H$40:$H$783,СВЦЭМ!$A$40:$A$783,$A326,СВЦЭМ!$B$39:$B$782,I$296)+'СЕТ СН'!$F$15</f>
        <v>0</v>
      </c>
      <c r="J326" s="36">
        <f ca="1">SUMIFS(СВЦЭМ!$H$40:$H$783,СВЦЭМ!$A$40:$A$783,$A326,СВЦЭМ!$B$39:$B$782,J$296)+'СЕТ СН'!$F$15</f>
        <v>0</v>
      </c>
      <c r="K326" s="36">
        <f ca="1">SUMIFS(СВЦЭМ!$H$40:$H$783,СВЦЭМ!$A$40:$A$783,$A326,СВЦЭМ!$B$39:$B$782,K$296)+'СЕТ СН'!$F$15</f>
        <v>0</v>
      </c>
      <c r="L326" s="36">
        <f ca="1">SUMIFS(СВЦЭМ!$H$40:$H$783,СВЦЭМ!$A$40:$A$783,$A326,СВЦЭМ!$B$39:$B$782,L$296)+'СЕТ СН'!$F$15</f>
        <v>0</v>
      </c>
      <c r="M326" s="36">
        <f ca="1">SUMIFS(СВЦЭМ!$H$40:$H$783,СВЦЭМ!$A$40:$A$783,$A326,СВЦЭМ!$B$39:$B$782,M$296)+'СЕТ СН'!$F$15</f>
        <v>0</v>
      </c>
      <c r="N326" s="36">
        <f ca="1">SUMIFS(СВЦЭМ!$H$40:$H$783,СВЦЭМ!$A$40:$A$783,$A326,СВЦЭМ!$B$39:$B$782,N$296)+'СЕТ СН'!$F$15</f>
        <v>0</v>
      </c>
      <c r="O326" s="36">
        <f ca="1">SUMIFS(СВЦЭМ!$H$40:$H$783,СВЦЭМ!$A$40:$A$783,$A326,СВЦЭМ!$B$39:$B$782,O$296)+'СЕТ СН'!$F$15</f>
        <v>0</v>
      </c>
      <c r="P326" s="36">
        <f ca="1">SUMIFS(СВЦЭМ!$H$40:$H$783,СВЦЭМ!$A$40:$A$783,$A326,СВЦЭМ!$B$39:$B$782,P$296)+'СЕТ СН'!$F$15</f>
        <v>0</v>
      </c>
      <c r="Q326" s="36">
        <f ca="1">SUMIFS(СВЦЭМ!$H$40:$H$783,СВЦЭМ!$A$40:$A$783,$A326,СВЦЭМ!$B$39:$B$782,Q$296)+'СЕТ СН'!$F$15</f>
        <v>0</v>
      </c>
      <c r="R326" s="36">
        <f ca="1">SUMIFS(СВЦЭМ!$H$40:$H$783,СВЦЭМ!$A$40:$A$783,$A326,СВЦЭМ!$B$39:$B$782,R$296)+'СЕТ СН'!$F$15</f>
        <v>0</v>
      </c>
      <c r="S326" s="36">
        <f ca="1">SUMIFS(СВЦЭМ!$H$40:$H$783,СВЦЭМ!$A$40:$A$783,$A326,СВЦЭМ!$B$39:$B$782,S$296)+'СЕТ СН'!$F$15</f>
        <v>0</v>
      </c>
      <c r="T326" s="36">
        <f ca="1">SUMIFS(СВЦЭМ!$H$40:$H$783,СВЦЭМ!$A$40:$A$783,$A326,СВЦЭМ!$B$39:$B$782,T$296)+'СЕТ СН'!$F$15</f>
        <v>0</v>
      </c>
      <c r="U326" s="36">
        <f ca="1">SUMIFS(СВЦЭМ!$H$40:$H$783,СВЦЭМ!$A$40:$A$783,$A326,СВЦЭМ!$B$39:$B$782,U$296)+'СЕТ СН'!$F$15</f>
        <v>0</v>
      </c>
      <c r="V326" s="36">
        <f ca="1">SUMIFS(СВЦЭМ!$H$40:$H$783,СВЦЭМ!$A$40:$A$783,$A326,СВЦЭМ!$B$39:$B$782,V$296)+'СЕТ СН'!$F$15</f>
        <v>0</v>
      </c>
      <c r="W326" s="36">
        <f ca="1">SUMIFS(СВЦЭМ!$H$40:$H$783,СВЦЭМ!$A$40:$A$783,$A326,СВЦЭМ!$B$39:$B$782,W$296)+'СЕТ СН'!$F$15</f>
        <v>0</v>
      </c>
      <c r="X326" s="36">
        <f ca="1">SUMIFS(СВЦЭМ!$H$40:$H$783,СВЦЭМ!$A$40:$A$783,$A326,СВЦЭМ!$B$39:$B$782,X$296)+'СЕТ СН'!$F$15</f>
        <v>0</v>
      </c>
      <c r="Y326" s="36">
        <f ca="1">SUMIFS(СВЦЭМ!$H$40:$H$783,СВЦЭМ!$A$40:$A$783,$A326,СВЦЭМ!$B$39:$B$782,Y$296)+'СЕТ СН'!$F$15</f>
        <v>0</v>
      </c>
    </row>
    <row r="327" spans="1:27" ht="15.75" hidden="1" x14ac:dyDescent="0.2">
      <c r="A327" s="35">
        <f t="shared" si="8"/>
        <v>45169</v>
      </c>
      <c r="B327" s="36">
        <f ca="1">SUMIFS(СВЦЭМ!$H$40:$H$783,СВЦЭМ!$A$40:$A$783,$A327,СВЦЭМ!$B$39:$B$782,B$296)+'СЕТ СН'!$F$15</f>
        <v>0</v>
      </c>
      <c r="C327" s="36">
        <f ca="1">SUMIFS(СВЦЭМ!$H$40:$H$783,СВЦЭМ!$A$40:$A$783,$A327,СВЦЭМ!$B$39:$B$782,C$296)+'СЕТ СН'!$F$15</f>
        <v>0</v>
      </c>
      <c r="D327" s="36">
        <f ca="1">SUMIFS(СВЦЭМ!$H$40:$H$783,СВЦЭМ!$A$40:$A$783,$A327,СВЦЭМ!$B$39:$B$782,D$296)+'СЕТ СН'!$F$15</f>
        <v>0</v>
      </c>
      <c r="E327" s="36">
        <f ca="1">SUMIFS(СВЦЭМ!$H$40:$H$783,СВЦЭМ!$A$40:$A$783,$A327,СВЦЭМ!$B$39:$B$782,E$296)+'СЕТ СН'!$F$15</f>
        <v>0</v>
      </c>
      <c r="F327" s="36">
        <f ca="1">SUMIFS(СВЦЭМ!$H$40:$H$783,СВЦЭМ!$A$40:$A$783,$A327,СВЦЭМ!$B$39:$B$782,F$296)+'СЕТ СН'!$F$15</f>
        <v>0</v>
      </c>
      <c r="G327" s="36">
        <f ca="1">SUMIFS(СВЦЭМ!$H$40:$H$783,СВЦЭМ!$A$40:$A$783,$A327,СВЦЭМ!$B$39:$B$782,G$296)+'СЕТ СН'!$F$15</f>
        <v>0</v>
      </c>
      <c r="H327" s="36">
        <f ca="1">SUMIFS(СВЦЭМ!$H$40:$H$783,СВЦЭМ!$A$40:$A$783,$A327,СВЦЭМ!$B$39:$B$782,H$296)+'СЕТ СН'!$F$15</f>
        <v>0</v>
      </c>
      <c r="I327" s="36">
        <f ca="1">SUMIFS(СВЦЭМ!$H$40:$H$783,СВЦЭМ!$A$40:$A$783,$A327,СВЦЭМ!$B$39:$B$782,I$296)+'СЕТ СН'!$F$15</f>
        <v>0</v>
      </c>
      <c r="J327" s="36">
        <f ca="1">SUMIFS(СВЦЭМ!$H$40:$H$783,СВЦЭМ!$A$40:$A$783,$A327,СВЦЭМ!$B$39:$B$782,J$296)+'СЕТ СН'!$F$15</f>
        <v>0</v>
      </c>
      <c r="K327" s="36">
        <f ca="1">SUMIFS(СВЦЭМ!$H$40:$H$783,СВЦЭМ!$A$40:$A$783,$A327,СВЦЭМ!$B$39:$B$782,K$296)+'СЕТ СН'!$F$15</f>
        <v>0</v>
      </c>
      <c r="L327" s="36">
        <f ca="1">SUMIFS(СВЦЭМ!$H$40:$H$783,СВЦЭМ!$A$40:$A$783,$A327,СВЦЭМ!$B$39:$B$782,L$296)+'СЕТ СН'!$F$15</f>
        <v>0</v>
      </c>
      <c r="M327" s="36">
        <f ca="1">SUMIFS(СВЦЭМ!$H$40:$H$783,СВЦЭМ!$A$40:$A$783,$A327,СВЦЭМ!$B$39:$B$782,M$296)+'СЕТ СН'!$F$15</f>
        <v>0</v>
      </c>
      <c r="N327" s="36">
        <f ca="1">SUMIFS(СВЦЭМ!$H$40:$H$783,СВЦЭМ!$A$40:$A$783,$A327,СВЦЭМ!$B$39:$B$782,N$296)+'СЕТ СН'!$F$15</f>
        <v>0</v>
      </c>
      <c r="O327" s="36">
        <f ca="1">SUMIFS(СВЦЭМ!$H$40:$H$783,СВЦЭМ!$A$40:$A$783,$A327,СВЦЭМ!$B$39:$B$782,O$296)+'СЕТ СН'!$F$15</f>
        <v>0</v>
      </c>
      <c r="P327" s="36">
        <f ca="1">SUMIFS(СВЦЭМ!$H$40:$H$783,СВЦЭМ!$A$40:$A$783,$A327,СВЦЭМ!$B$39:$B$782,P$296)+'СЕТ СН'!$F$15</f>
        <v>0</v>
      </c>
      <c r="Q327" s="36">
        <f ca="1">SUMIFS(СВЦЭМ!$H$40:$H$783,СВЦЭМ!$A$40:$A$783,$A327,СВЦЭМ!$B$39:$B$782,Q$296)+'СЕТ СН'!$F$15</f>
        <v>0</v>
      </c>
      <c r="R327" s="36">
        <f ca="1">SUMIFS(СВЦЭМ!$H$40:$H$783,СВЦЭМ!$A$40:$A$783,$A327,СВЦЭМ!$B$39:$B$782,R$296)+'СЕТ СН'!$F$15</f>
        <v>0</v>
      </c>
      <c r="S327" s="36">
        <f ca="1">SUMIFS(СВЦЭМ!$H$40:$H$783,СВЦЭМ!$A$40:$A$783,$A327,СВЦЭМ!$B$39:$B$782,S$296)+'СЕТ СН'!$F$15</f>
        <v>0</v>
      </c>
      <c r="T327" s="36">
        <f ca="1">SUMIFS(СВЦЭМ!$H$40:$H$783,СВЦЭМ!$A$40:$A$783,$A327,СВЦЭМ!$B$39:$B$782,T$296)+'СЕТ СН'!$F$15</f>
        <v>0</v>
      </c>
      <c r="U327" s="36">
        <f ca="1">SUMIFS(СВЦЭМ!$H$40:$H$783,СВЦЭМ!$A$40:$A$783,$A327,СВЦЭМ!$B$39:$B$782,U$296)+'СЕТ СН'!$F$15</f>
        <v>0</v>
      </c>
      <c r="V327" s="36">
        <f ca="1">SUMIFS(СВЦЭМ!$H$40:$H$783,СВЦЭМ!$A$40:$A$783,$A327,СВЦЭМ!$B$39:$B$782,V$296)+'СЕТ СН'!$F$15</f>
        <v>0</v>
      </c>
      <c r="W327" s="36">
        <f ca="1">SUMIFS(СВЦЭМ!$H$40:$H$783,СВЦЭМ!$A$40:$A$783,$A327,СВЦЭМ!$B$39:$B$782,W$296)+'СЕТ СН'!$F$15</f>
        <v>0</v>
      </c>
      <c r="X327" s="36">
        <f ca="1">SUMIFS(СВЦЭМ!$H$40:$H$783,СВЦЭМ!$A$40:$A$783,$A327,СВЦЭМ!$B$39:$B$782,X$296)+'СЕТ СН'!$F$15</f>
        <v>0</v>
      </c>
      <c r="Y327" s="36">
        <f ca="1">SUMIFS(СВЦЭМ!$H$40:$H$783,СВЦЭМ!$A$40:$A$783,$A327,СВЦЭМ!$B$39:$B$782,Y$296)+'СЕТ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37" t="s">
        <v>7</v>
      </c>
      <c r="B330" s="131" t="s">
        <v>118</v>
      </c>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3"/>
    </row>
    <row r="331" spans="1:27" ht="12.75" hidden="1" customHeight="1" x14ac:dyDescent="0.2">
      <c r="A331" s="138"/>
      <c r="B331" s="134"/>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6"/>
    </row>
    <row r="332" spans="1:27" s="46" customFormat="1" ht="12.75" hidden="1" customHeight="1" x14ac:dyDescent="0.2">
      <c r="A332" s="139"/>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01.08.2023</v>
      </c>
      <c r="B333" s="36">
        <f ca="1">SUMIFS(СВЦЭМ!$I$40:$I$783,СВЦЭМ!$A$40:$A$783,$A333,СВЦЭМ!$B$39:$B$782,B$332)+'СЕТ СН'!$F$16</f>
        <v>0</v>
      </c>
      <c r="C333" s="36">
        <f ca="1">SUMIFS(СВЦЭМ!$I$40:$I$783,СВЦЭМ!$A$40:$A$783,$A333,СВЦЭМ!$B$39:$B$782,C$332)+'СЕТ СН'!$F$16</f>
        <v>0</v>
      </c>
      <c r="D333" s="36">
        <f ca="1">SUMIFS(СВЦЭМ!$I$40:$I$783,СВЦЭМ!$A$40:$A$783,$A333,СВЦЭМ!$B$39:$B$782,D$332)+'СЕТ СН'!$F$16</f>
        <v>0</v>
      </c>
      <c r="E333" s="36">
        <f ca="1">SUMIFS(СВЦЭМ!$I$40:$I$783,СВЦЭМ!$A$40:$A$783,$A333,СВЦЭМ!$B$39:$B$782,E$332)+'СЕТ СН'!$F$16</f>
        <v>0</v>
      </c>
      <c r="F333" s="36">
        <f ca="1">SUMIFS(СВЦЭМ!$I$40:$I$783,СВЦЭМ!$A$40:$A$783,$A333,СВЦЭМ!$B$39:$B$782,F$332)+'СЕТ СН'!$F$16</f>
        <v>0</v>
      </c>
      <c r="G333" s="36">
        <f ca="1">SUMIFS(СВЦЭМ!$I$40:$I$783,СВЦЭМ!$A$40:$A$783,$A333,СВЦЭМ!$B$39:$B$782,G$332)+'СЕТ СН'!$F$16</f>
        <v>0</v>
      </c>
      <c r="H333" s="36">
        <f ca="1">SUMIFS(СВЦЭМ!$I$40:$I$783,СВЦЭМ!$A$40:$A$783,$A333,СВЦЭМ!$B$39:$B$782,H$332)+'СЕТ СН'!$F$16</f>
        <v>0</v>
      </c>
      <c r="I333" s="36">
        <f ca="1">SUMIFS(СВЦЭМ!$I$40:$I$783,СВЦЭМ!$A$40:$A$783,$A333,СВЦЭМ!$B$39:$B$782,I$332)+'СЕТ СН'!$F$16</f>
        <v>0</v>
      </c>
      <c r="J333" s="36">
        <f ca="1">SUMIFS(СВЦЭМ!$I$40:$I$783,СВЦЭМ!$A$40:$A$783,$A333,СВЦЭМ!$B$39:$B$782,J$332)+'СЕТ СН'!$F$16</f>
        <v>0</v>
      </c>
      <c r="K333" s="36">
        <f ca="1">SUMIFS(СВЦЭМ!$I$40:$I$783,СВЦЭМ!$A$40:$A$783,$A333,СВЦЭМ!$B$39:$B$782,K$332)+'СЕТ СН'!$F$16</f>
        <v>0</v>
      </c>
      <c r="L333" s="36">
        <f ca="1">SUMIFS(СВЦЭМ!$I$40:$I$783,СВЦЭМ!$A$40:$A$783,$A333,СВЦЭМ!$B$39:$B$782,L$332)+'СЕТ СН'!$F$16</f>
        <v>0</v>
      </c>
      <c r="M333" s="36">
        <f ca="1">SUMIFS(СВЦЭМ!$I$40:$I$783,СВЦЭМ!$A$40:$A$783,$A333,СВЦЭМ!$B$39:$B$782,M$332)+'СЕТ СН'!$F$16</f>
        <v>0</v>
      </c>
      <c r="N333" s="36">
        <f ca="1">SUMIFS(СВЦЭМ!$I$40:$I$783,СВЦЭМ!$A$40:$A$783,$A333,СВЦЭМ!$B$39:$B$782,N$332)+'СЕТ СН'!$F$16</f>
        <v>0</v>
      </c>
      <c r="O333" s="36">
        <f ca="1">SUMIFS(СВЦЭМ!$I$40:$I$783,СВЦЭМ!$A$40:$A$783,$A333,СВЦЭМ!$B$39:$B$782,O$332)+'СЕТ СН'!$F$16</f>
        <v>0</v>
      </c>
      <c r="P333" s="36">
        <f ca="1">SUMIFS(СВЦЭМ!$I$40:$I$783,СВЦЭМ!$A$40:$A$783,$A333,СВЦЭМ!$B$39:$B$782,P$332)+'СЕТ СН'!$F$16</f>
        <v>0</v>
      </c>
      <c r="Q333" s="36">
        <f ca="1">SUMIFS(СВЦЭМ!$I$40:$I$783,СВЦЭМ!$A$40:$A$783,$A333,СВЦЭМ!$B$39:$B$782,Q$332)+'СЕТ СН'!$F$16</f>
        <v>0</v>
      </c>
      <c r="R333" s="36">
        <f ca="1">SUMIFS(СВЦЭМ!$I$40:$I$783,СВЦЭМ!$A$40:$A$783,$A333,СВЦЭМ!$B$39:$B$782,R$332)+'СЕТ СН'!$F$16</f>
        <v>0</v>
      </c>
      <c r="S333" s="36">
        <f ca="1">SUMIFS(СВЦЭМ!$I$40:$I$783,СВЦЭМ!$A$40:$A$783,$A333,СВЦЭМ!$B$39:$B$782,S$332)+'СЕТ СН'!$F$16</f>
        <v>0</v>
      </c>
      <c r="T333" s="36">
        <f ca="1">SUMIFS(СВЦЭМ!$I$40:$I$783,СВЦЭМ!$A$40:$A$783,$A333,СВЦЭМ!$B$39:$B$782,T$332)+'СЕТ СН'!$F$16</f>
        <v>0</v>
      </c>
      <c r="U333" s="36">
        <f ca="1">SUMIFS(СВЦЭМ!$I$40:$I$783,СВЦЭМ!$A$40:$A$783,$A333,СВЦЭМ!$B$39:$B$782,U$332)+'СЕТ СН'!$F$16</f>
        <v>0</v>
      </c>
      <c r="V333" s="36">
        <f ca="1">SUMIFS(СВЦЭМ!$I$40:$I$783,СВЦЭМ!$A$40:$A$783,$A333,СВЦЭМ!$B$39:$B$782,V$332)+'СЕТ СН'!$F$16</f>
        <v>0</v>
      </c>
      <c r="W333" s="36">
        <f ca="1">SUMIFS(СВЦЭМ!$I$40:$I$783,СВЦЭМ!$A$40:$A$783,$A333,СВЦЭМ!$B$39:$B$782,W$332)+'СЕТ СН'!$F$16</f>
        <v>0</v>
      </c>
      <c r="X333" s="36">
        <f ca="1">SUMIFS(СВЦЭМ!$I$40:$I$783,СВЦЭМ!$A$40:$A$783,$A333,СВЦЭМ!$B$39:$B$782,X$332)+'СЕТ СН'!$F$16</f>
        <v>0</v>
      </c>
      <c r="Y333" s="36">
        <f ca="1">SUMIFS(СВЦЭМ!$I$40:$I$783,СВЦЭМ!$A$40:$A$783,$A333,СВЦЭМ!$B$39:$B$782,Y$332)+'СЕТ СН'!$F$16</f>
        <v>0</v>
      </c>
      <c r="AA333" s="45"/>
    </row>
    <row r="334" spans="1:27" ht="15.75" hidden="1" x14ac:dyDescent="0.2">
      <c r="A334" s="35">
        <f>A333+1</f>
        <v>45140</v>
      </c>
      <c r="B334" s="36">
        <f ca="1">SUMIFS(СВЦЭМ!$I$40:$I$783,СВЦЭМ!$A$40:$A$783,$A334,СВЦЭМ!$B$39:$B$782,B$332)+'СЕТ СН'!$F$16</f>
        <v>0</v>
      </c>
      <c r="C334" s="36">
        <f ca="1">SUMIFS(СВЦЭМ!$I$40:$I$783,СВЦЭМ!$A$40:$A$783,$A334,СВЦЭМ!$B$39:$B$782,C$332)+'СЕТ СН'!$F$16</f>
        <v>0</v>
      </c>
      <c r="D334" s="36">
        <f ca="1">SUMIFS(СВЦЭМ!$I$40:$I$783,СВЦЭМ!$A$40:$A$783,$A334,СВЦЭМ!$B$39:$B$782,D$332)+'СЕТ СН'!$F$16</f>
        <v>0</v>
      </c>
      <c r="E334" s="36">
        <f ca="1">SUMIFS(СВЦЭМ!$I$40:$I$783,СВЦЭМ!$A$40:$A$783,$A334,СВЦЭМ!$B$39:$B$782,E$332)+'СЕТ СН'!$F$16</f>
        <v>0</v>
      </c>
      <c r="F334" s="36">
        <f ca="1">SUMIFS(СВЦЭМ!$I$40:$I$783,СВЦЭМ!$A$40:$A$783,$A334,СВЦЭМ!$B$39:$B$782,F$332)+'СЕТ СН'!$F$16</f>
        <v>0</v>
      </c>
      <c r="G334" s="36">
        <f ca="1">SUMIFS(СВЦЭМ!$I$40:$I$783,СВЦЭМ!$A$40:$A$783,$A334,СВЦЭМ!$B$39:$B$782,G$332)+'СЕТ СН'!$F$16</f>
        <v>0</v>
      </c>
      <c r="H334" s="36">
        <f ca="1">SUMIFS(СВЦЭМ!$I$40:$I$783,СВЦЭМ!$A$40:$A$783,$A334,СВЦЭМ!$B$39:$B$782,H$332)+'СЕТ СН'!$F$16</f>
        <v>0</v>
      </c>
      <c r="I334" s="36">
        <f ca="1">SUMIFS(СВЦЭМ!$I$40:$I$783,СВЦЭМ!$A$40:$A$783,$A334,СВЦЭМ!$B$39:$B$782,I$332)+'СЕТ СН'!$F$16</f>
        <v>0</v>
      </c>
      <c r="J334" s="36">
        <f ca="1">SUMIFS(СВЦЭМ!$I$40:$I$783,СВЦЭМ!$A$40:$A$783,$A334,СВЦЭМ!$B$39:$B$782,J$332)+'СЕТ СН'!$F$16</f>
        <v>0</v>
      </c>
      <c r="K334" s="36">
        <f ca="1">SUMIFS(СВЦЭМ!$I$40:$I$783,СВЦЭМ!$A$40:$A$783,$A334,СВЦЭМ!$B$39:$B$782,K$332)+'СЕТ СН'!$F$16</f>
        <v>0</v>
      </c>
      <c r="L334" s="36">
        <f ca="1">SUMIFS(СВЦЭМ!$I$40:$I$783,СВЦЭМ!$A$40:$A$783,$A334,СВЦЭМ!$B$39:$B$782,L$332)+'СЕТ СН'!$F$16</f>
        <v>0</v>
      </c>
      <c r="M334" s="36">
        <f ca="1">SUMIFS(СВЦЭМ!$I$40:$I$783,СВЦЭМ!$A$40:$A$783,$A334,СВЦЭМ!$B$39:$B$782,M$332)+'СЕТ СН'!$F$16</f>
        <v>0</v>
      </c>
      <c r="N334" s="36">
        <f ca="1">SUMIFS(СВЦЭМ!$I$40:$I$783,СВЦЭМ!$A$40:$A$783,$A334,СВЦЭМ!$B$39:$B$782,N$332)+'СЕТ СН'!$F$16</f>
        <v>0</v>
      </c>
      <c r="O334" s="36">
        <f ca="1">SUMIFS(СВЦЭМ!$I$40:$I$783,СВЦЭМ!$A$40:$A$783,$A334,СВЦЭМ!$B$39:$B$782,O$332)+'СЕТ СН'!$F$16</f>
        <v>0</v>
      </c>
      <c r="P334" s="36">
        <f ca="1">SUMIFS(СВЦЭМ!$I$40:$I$783,СВЦЭМ!$A$40:$A$783,$A334,СВЦЭМ!$B$39:$B$782,P$332)+'СЕТ СН'!$F$16</f>
        <v>0</v>
      </c>
      <c r="Q334" s="36">
        <f ca="1">SUMIFS(СВЦЭМ!$I$40:$I$783,СВЦЭМ!$A$40:$A$783,$A334,СВЦЭМ!$B$39:$B$782,Q$332)+'СЕТ СН'!$F$16</f>
        <v>0</v>
      </c>
      <c r="R334" s="36">
        <f ca="1">SUMIFS(СВЦЭМ!$I$40:$I$783,СВЦЭМ!$A$40:$A$783,$A334,СВЦЭМ!$B$39:$B$782,R$332)+'СЕТ СН'!$F$16</f>
        <v>0</v>
      </c>
      <c r="S334" s="36">
        <f ca="1">SUMIFS(СВЦЭМ!$I$40:$I$783,СВЦЭМ!$A$40:$A$783,$A334,СВЦЭМ!$B$39:$B$782,S$332)+'СЕТ СН'!$F$16</f>
        <v>0</v>
      </c>
      <c r="T334" s="36">
        <f ca="1">SUMIFS(СВЦЭМ!$I$40:$I$783,СВЦЭМ!$A$40:$A$783,$A334,СВЦЭМ!$B$39:$B$782,T$332)+'СЕТ СН'!$F$16</f>
        <v>0</v>
      </c>
      <c r="U334" s="36">
        <f ca="1">SUMIFS(СВЦЭМ!$I$40:$I$783,СВЦЭМ!$A$40:$A$783,$A334,СВЦЭМ!$B$39:$B$782,U$332)+'СЕТ СН'!$F$16</f>
        <v>0</v>
      </c>
      <c r="V334" s="36">
        <f ca="1">SUMIFS(СВЦЭМ!$I$40:$I$783,СВЦЭМ!$A$40:$A$783,$A334,СВЦЭМ!$B$39:$B$782,V$332)+'СЕТ СН'!$F$16</f>
        <v>0</v>
      </c>
      <c r="W334" s="36">
        <f ca="1">SUMIFS(СВЦЭМ!$I$40:$I$783,СВЦЭМ!$A$40:$A$783,$A334,СВЦЭМ!$B$39:$B$782,W$332)+'СЕТ СН'!$F$16</f>
        <v>0</v>
      </c>
      <c r="X334" s="36">
        <f ca="1">SUMIFS(СВЦЭМ!$I$40:$I$783,СВЦЭМ!$A$40:$A$783,$A334,СВЦЭМ!$B$39:$B$782,X$332)+'СЕТ СН'!$F$16</f>
        <v>0</v>
      </c>
      <c r="Y334" s="36">
        <f ca="1">SUMIFS(СВЦЭМ!$I$40:$I$783,СВЦЭМ!$A$40:$A$783,$A334,СВЦЭМ!$B$39:$B$782,Y$332)+'СЕТ СН'!$F$16</f>
        <v>0</v>
      </c>
    </row>
    <row r="335" spans="1:27" ht="15.75" hidden="1" x14ac:dyDescent="0.2">
      <c r="A335" s="35">
        <f t="shared" ref="A335:A363" si="9">A334+1</f>
        <v>45141</v>
      </c>
      <c r="B335" s="36">
        <f ca="1">SUMIFS(СВЦЭМ!$I$40:$I$783,СВЦЭМ!$A$40:$A$783,$A335,СВЦЭМ!$B$39:$B$782,B$332)+'СЕТ СН'!$F$16</f>
        <v>0</v>
      </c>
      <c r="C335" s="36">
        <f ca="1">SUMIFS(СВЦЭМ!$I$40:$I$783,СВЦЭМ!$A$40:$A$783,$A335,СВЦЭМ!$B$39:$B$782,C$332)+'СЕТ СН'!$F$16</f>
        <v>0</v>
      </c>
      <c r="D335" s="36">
        <f ca="1">SUMIFS(СВЦЭМ!$I$40:$I$783,СВЦЭМ!$A$40:$A$783,$A335,СВЦЭМ!$B$39:$B$782,D$332)+'СЕТ СН'!$F$16</f>
        <v>0</v>
      </c>
      <c r="E335" s="36">
        <f ca="1">SUMIFS(СВЦЭМ!$I$40:$I$783,СВЦЭМ!$A$40:$A$783,$A335,СВЦЭМ!$B$39:$B$782,E$332)+'СЕТ СН'!$F$16</f>
        <v>0</v>
      </c>
      <c r="F335" s="36">
        <f ca="1">SUMIFS(СВЦЭМ!$I$40:$I$783,СВЦЭМ!$A$40:$A$783,$A335,СВЦЭМ!$B$39:$B$782,F$332)+'СЕТ СН'!$F$16</f>
        <v>0</v>
      </c>
      <c r="G335" s="36">
        <f ca="1">SUMIFS(СВЦЭМ!$I$40:$I$783,СВЦЭМ!$A$40:$A$783,$A335,СВЦЭМ!$B$39:$B$782,G$332)+'СЕТ СН'!$F$16</f>
        <v>0</v>
      </c>
      <c r="H335" s="36">
        <f ca="1">SUMIFS(СВЦЭМ!$I$40:$I$783,СВЦЭМ!$A$40:$A$783,$A335,СВЦЭМ!$B$39:$B$782,H$332)+'СЕТ СН'!$F$16</f>
        <v>0</v>
      </c>
      <c r="I335" s="36">
        <f ca="1">SUMIFS(СВЦЭМ!$I$40:$I$783,СВЦЭМ!$A$40:$A$783,$A335,СВЦЭМ!$B$39:$B$782,I$332)+'СЕТ СН'!$F$16</f>
        <v>0</v>
      </c>
      <c r="J335" s="36">
        <f ca="1">SUMIFS(СВЦЭМ!$I$40:$I$783,СВЦЭМ!$A$40:$A$783,$A335,СВЦЭМ!$B$39:$B$782,J$332)+'СЕТ СН'!$F$16</f>
        <v>0</v>
      </c>
      <c r="K335" s="36">
        <f ca="1">SUMIFS(СВЦЭМ!$I$40:$I$783,СВЦЭМ!$A$40:$A$783,$A335,СВЦЭМ!$B$39:$B$782,K$332)+'СЕТ СН'!$F$16</f>
        <v>0</v>
      </c>
      <c r="L335" s="36">
        <f ca="1">SUMIFS(СВЦЭМ!$I$40:$I$783,СВЦЭМ!$A$40:$A$783,$A335,СВЦЭМ!$B$39:$B$782,L$332)+'СЕТ СН'!$F$16</f>
        <v>0</v>
      </c>
      <c r="M335" s="36">
        <f ca="1">SUMIFS(СВЦЭМ!$I$40:$I$783,СВЦЭМ!$A$40:$A$783,$A335,СВЦЭМ!$B$39:$B$782,M$332)+'СЕТ СН'!$F$16</f>
        <v>0</v>
      </c>
      <c r="N335" s="36">
        <f ca="1">SUMIFS(СВЦЭМ!$I$40:$I$783,СВЦЭМ!$A$40:$A$783,$A335,СВЦЭМ!$B$39:$B$782,N$332)+'СЕТ СН'!$F$16</f>
        <v>0</v>
      </c>
      <c r="O335" s="36">
        <f ca="1">SUMIFS(СВЦЭМ!$I$40:$I$783,СВЦЭМ!$A$40:$A$783,$A335,СВЦЭМ!$B$39:$B$782,O$332)+'СЕТ СН'!$F$16</f>
        <v>0</v>
      </c>
      <c r="P335" s="36">
        <f ca="1">SUMIFS(СВЦЭМ!$I$40:$I$783,СВЦЭМ!$A$40:$A$783,$A335,СВЦЭМ!$B$39:$B$782,P$332)+'СЕТ СН'!$F$16</f>
        <v>0</v>
      </c>
      <c r="Q335" s="36">
        <f ca="1">SUMIFS(СВЦЭМ!$I$40:$I$783,СВЦЭМ!$A$40:$A$783,$A335,СВЦЭМ!$B$39:$B$782,Q$332)+'СЕТ СН'!$F$16</f>
        <v>0</v>
      </c>
      <c r="R335" s="36">
        <f ca="1">SUMIFS(СВЦЭМ!$I$40:$I$783,СВЦЭМ!$A$40:$A$783,$A335,СВЦЭМ!$B$39:$B$782,R$332)+'СЕТ СН'!$F$16</f>
        <v>0</v>
      </c>
      <c r="S335" s="36">
        <f ca="1">SUMIFS(СВЦЭМ!$I$40:$I$783,СВЦЭМ!$A$40:$A$783,$A335,СВЦЭМ!$B$39:$B$782,S$332)+'СЕТ СН'!$F$16</f>
        <v>0</v>
      </c>
      <c r="T335" s="36">
        <f ca="1">SUMIFS(СВЦЭМ!$I$40:$I$783,СВЦЭМ!$A$40:$A$783,$A335,СВЦЭМ!$B$39:$B$782,T$332)+'СЕТ СН'!$F$16</f>
        <v>0</v>
      </c>
      <c r="U335" s="36">
        <f ca="1">SUMIFS(СВЦЭМ!$I$40:$I$783,СВЦЭМ!$A$40:$A$783,$A335,СВЦЭМ!$B$39:$B$782,U$332)+'СЕТ СН'!$F$16</f>
        <v>0</v>
      </c>
      <c r="V335" s="36">
        <f ca="1">SUMIFS(СВЦЭМ!$I$40:$I$783,СВЦЭМ!$A$40:$A$783,$A335,СВЦЭМ!$B$39:$B$782,V$332)+'СЕТ СН'!$F$16</f>
        <v>0</v>
      </c>
      <c r="W335" s="36">
        <f ca="1">SUMIFS(СВЦЭМ!$I$40:$I$783,СВЦЭМ!$A$40:$A$783,$A335,СВЦЭМ!$B$39:$B$782,W$332)+'СЕТ СН'!$F$16</f>
        <v>0</v>
      </c>
      <c r="X335" s="36">
        <f ca="1">SUMIFS(СВЦЭМ!$I$40:$I$783,СВЦЭМ!$A$40:$A$783,$A335,СВЦЭМ!$B$39:$B$782,X$332)+'СЕТ СН'!$F$16</f>
        <v>0</v>
      </c>
      <c r="Y335" s="36">
        <f ca="1">SUMIFS(СВЦЭМ!$I$40:$I$783,СВЦЭМ!$A$40:$A$783,$A335,СВЦЭМ!$B$39:$B$782,Y$332)+'СЕТ СН'!$F$16</f>
        <v>0</v>
      </c>
    </row>
    <row r="336" spans="1:27" ht="15.75" hidden="1" x14ac:dyDescent="0.2">
      <c r="A336" s="35">
        <f t="shared" si="9"/>
        <v>45142</v>
      </c>
      <c r="B336" s="36">
        <f ca="1">SUMIFS(СВЦЭМ!$I$40:$I$783,СВЦЭМ!$A$40:$A$783,$A336,СВЦЭМ!$B$39:$B$782,B$332)+'СЕТ СН'!$F$16</f>
        <v>0</v>
      </c>
      <c r="C336" s="36">
        <f ca="1">SUMIFS(СВЦЭМ!$I$40:$I$783,СВЦЭМ!$A$40:$A$783,$A336,СВЦЭМ!$B$39:$B$782,C$332)+'СЕТ СН'!$F$16</f>
        <v>0</v>
      </c>
      <c r="D336" s="36">
        <f ca="1">SUMIFS(СВЦЭМ!$I$40:$I$783,СВЦЭМ!$A$40:$A$783,$A336,СВЦЭМ!$B$39:$B$782,D$332)+'СЕТ СН'!$F$16</f>
        <v>0</v>
      </c>
      <c r="E336" s="36">
        <f ca="1">SUMIFS(СВЦЭМ!$I$40:$I$783,СВЦЭМ!$A$40:$A$783,$A336,СВЦЭМ!$B$39:$B$782,E$332)+'СЕТ СН'!$F$16</f>
        <v>0</v>
      </c>
      <c r="F336" s="36">
        <f ca="1">SUMIFS(СВЦЭМ!$I$40:$I$783,СВЦЭМ!$A$40:$A$783,$A336,СВЦЭМ!$B$39:$B$782,F$332)+'СЕТ СН'!$F$16</f>
        <v>0</v>
      </c>
      <c r="G336" s="36">
        <f ca="1">SUMIFS(СВЦЭМ!$I$40:$I$783,СВЦЭМ!$A$40:$A$783,$A336,СВЦЭМ!$B$39:$B$782,G$332)+'СЕТ СН'!$F$16</f>
        <v>0</v>
      </c>
      <c r="H336" s="36">
        <f ca="1">SUMIFS(СВЦЭМ!$I$40:$I$783,СВЦЭМ!$A$40:$A$783,$A336,СВЦЭМ!$B$39:$B$782,H$332)+'СЕТ СН'!$F$16</f>
        <v>0</v>
      </c>
      <c r="I336" s="36">
        <f ca="1">SUMIFS(СВЦЭМ!$I$40:$I$783,СВЦЭМ!$A$40:$A$783,$A336,СВЦЭМ!$B$39:$B$782,I$332)+'СЕТ СН'!$F$16</f>
        <v>0</v>
      </c>
      <c r="J336" s="36">
        <f ca="1">SUMIFS(СВЦЭМ!$I$40:$I$783,СВЦЭМ!$A$40:$A$783,$A336,СВЦЭМ!$B$39:$B$782,J$332)+'СЕТ СН'!$F$16</f>
        <v>0</v>
      </c>
      <c r="K336" s="36">
        <f ca="1">SUMIFS(СВЦЭМ!$I$40:$I$783,СВЦЭМ!$A$40:$A$783,$A336,СВЦЭМ!$B$39:$B$782,K$332)+'СЕТ СН'!$F$16</f>
        <v>0</v>
      </c>
      <c r="L336" s="36">
        <f ca="1">SUMIFS(СВЦЭМ!$I$40:$I$783,СВЦЭМ!$A$40:$A$783,$A336,СВЦЭМ!$B$39:$B$782,L$332)+'СЕТ СН'!$F$16</f>
        <v>0</v>
      </c>
      <c r="M336" s="36">
        <f ca="1">SUMIFS(СВЦЭМ!$I$40:$I$783,СВЦЭМ!$A$40:$A$783,$A336,СВЦЭМ!$B$39:$B$782,M$332)+'СЕТ СН'!$F$16</f>
        <v>0</v>
      </c>
      <c r="N336" s="36">
        <f ca="1">SUMIFS(СВЦЭМ!$I$40:$I$783,СВЦЭМ!$A$40:$A$783,$A336,СВЦЭМ!$B$39:$B$782,N$332)+'СЕТ СН'!$F$16</f>
        <v>0</v>
      </c>
      <c r="O336" s="36">
        <f ca="1">SUMIFS(СВЦЭМ!$I$40:$I$783,СВЦЭМ!$A$40:$A$783,$A336,СВЦЭМ!$B$39:$B$782,O$332)+'СЕТ СН'!$F$16</f>
        <v>0</v>
      </c>
      <c r="P336" s="36">
        <f ca="1">SUMIFS(СВЦЭМ!$I$40:$I$783,СВЦЭМ!$A$40:$A$783,$A336,СВЦЭМ!$B$39:$B$782,P$332)+'СЕТ СН'!$F$16</f>
        <v>0</v>
      </c>
      <c r="Q336" s="36">
        <f ca="1">SUMIFS(СВЦЭМ!$I$40:$I$783,СВЦЭМ!$A$40:$A$783,$A336,СВЦЭМ!$B$39:$B$782,Q$332)+'СЕТ СН'!$F$16</f>
        <v>0</v>
      </c>
      <c r="R336" s="36">
        <f ca="1">SUMIFS(СВЦЭМ!$I$40:$I$783,СВЦЭМ!$A$40:$A$783,$A336,СВЦЭМ!$B$39:$B$782,R$332)+'СЕТ СН'!$F$16</f>
        <v>0</v>
      </c>
      <c r="S336" s="36">
        <f ca="1">SUMIFS(СВЦЭМ!$I$40:$I$783,СВЦЭМ!$A$40:$A$783,$A336,СВЦЭМ!$B$39:$B$782,S$332)+'СЕТ СН'!$F$16</f>
        <v>0</v>
      </c>
      <c r="T336" s="36">
        <f ca="1">SUMIFS(СВЦЭМ!$I$40:$I$783,СВЦЭМ!$A$40:$A$783,$A336,СВЦЭМ!$B$39:$B$782,T$332)+'СЕТ СН'!$F$16</f>
        <v>0</v>
      </c>
      <c r="U336" s="36">
        <f ca="1">SUMIFS(СВЦЭМ!$I$40:$I$783,СВЦЭМ!$A$40:$A$783,$A336,СВЦЭМ!$B$39:$B$782,U$332)+'СЕТ СН'!$F$16</f>
        <v>0</v>
      </c>
      <c r="V336" s="36">
        <f ca="1">SUMIFS(СВЦЭМ!$I$40:$I$783,СВЦЭМ!$A$40:$A$783,$A336,СВЦЭМ!$B$39:$B$782,V$332)+'СЕТ СН'!$F$16</f>
        <v>0</v>
      </c>
      <c r="W336" s="36">
        <f ca="1">SUMIFS(СВЦЭМ!$I$40:$I$783,СВЦЭМ!$A$40:$A$783,$A336,СВЦЭМ!$B$39:$B$782,W$332)+'СЕТ СН'!$F$16</f>
        <v>0</v>
      </c>
      <c r="X336" s="36">
        <f ca="1">SUMIFS(СВЦЭМ!$I$40:$I$783,СВЦЭМ!$A$40:$A$783,$A336,СВЦЭМ!$B$39:$B$782,X$332)+'СЕТ СН'!$F$16</f>
        <v>0</v>
      </c>
      <c r="Y336" s="36">
        <f ca="1">SUMIFS(СВЦЭМ!$I$40:$I$783,СВЦЭМ!$A$40:$A$783,$A336,СВЦЭМ!$B$39:$B$782,Y$332)+'СЕТ СН'!$F$16</f>
        <v>0</v>
      </c>
    </row>
    <row r="337" spans="1:25" ht="15.75" hidden="1" x14ac:dyDescent="0.2">
      <c r="A337" s="35">
        <f t="shared" si="9"/>
        <v>45143</v>
      </c>
      <c r="B337" s="36">
        <f ca="1">SUMIFS(СВЦЭМ!$I$40:$I$783,СВЦЭМ!$A$40:$A$783,$A337,СВЦЭМ!$B$39:$B$782,B$332)+'СЕТ СН'!$F$16</f>
        <v>0</v>
      </c>
      <c r="C337" s="36">
        <f ca="1">SUMIFS(СВЦЭМ!$I$40:$I$783,СВЦЭМ!$A$40:$A$783,$A337,СВЦЭМ!$B$39:$B$782,C$332)+'СЕТ СН'!$F$16</f>
        <v>0</v>
      </c>
      <c r="D337" s="36">
        <f ca="1">SUMIFS(СВЦЭМ!$I$40:$I$783,СВЦЭМ!$A$40:$A$783,$A337,СВЦЭМ!$B$39:$B$782,D$332)+'СЕТ СН'!$F$16</f>
        <v>0</v>
      </c>
      <c r="E337" s="36">
        <f ca="1">SUMIFS(СВЦЭМ!$I$40:$I$783,СВЦЭМ!$A$40:$A$783,$A337,СВЦЭМ!$B$39:$B$782,E$332)+'СЕТ СН'!$F$16</f>
        <v>0</v>
      </c>
      <c r="F337" s="36">
        <f ca="1">SUMIFS(СВЦЭМ!$I$40:$I$783,СВЦЭМ!$A$40:$A$783,$A337,СВЦЭМ!$B$39:$B$782,F$332)+'СЕТ СН'!$F$16</f>
        <v>0</v>
      </c>
      <c r="G337" s="36">
        <f ca="1">SUMIFS(СВЦЭМ!$I$40:$I$783,СВЦЭМ!$A$40:$A$783,$A337,СВЦЭМ!$B$39:$B$782,G$332)+'СЕТ СН'!$F$16</f>
        <v>0</v>
      </c>
      <c r="H337" s="36">
        <f ca="1">SUMIFS(СВЦЭМ!$I$40:$I$783,СВЦЭМ!$A$40:$A$783,$A337,СВЦЭМ!$B$39:$B$782,H$332)+'СЕТ СН'!$F$16</f>
        <v>0</v>
      </c>
      <c r="I337" s="36">
        <f ca="1">SUMIFS(СВЦЭМ!$I$40:$I$783,СВЦЭМ!$A$40:$A$783,$A337,СВЦЭМ!$B$39:$B$782,I$332)+'СЕТ СН'!$F$16</f>
        <v>0</v>
      </c>
      <c r="J337" s="36">
        <f ca="1">SUMIFS(СВЦЭМ!$I$40:$I$783,СВЦЭМ!$A$40:$A$783,$A337,СВЦЭМ!$B$39:$B$782,J$332)+'СЕТ СН'!$F$16</f>
        <v>0</v>
      </c>
      <c r="K337" s="36">
        <f ca="1">SUMIFS(СВЦЭМ!$I$40:$I$783,СВЦЭМ!$A$40:$A$783,$A337,СВЦЭМ!$B$39:$B$782,K$332)+'СЕТ СН'!$F$16</f>
        <v>0</v>
      </c>
      <c r="L337" s="36">
        <f ca="1">SUMIFS(СВЦЭМ!$I$40:$I$783,СВЦЭМ!$A$40:$A$783,$A337,СВЦЭМ!$B$39:$B$782,L$332)+'СЕТ СН'!$F$16</f>
        <v>0</v>
      </c>
      <c r="M337" s="36">
        <f ca="1">SUMIFS(СВЦЭМ!$I$40:$I$783,СВЦЭМ!$A$40:$A$783,$A337,СВЦЭМ!$B$39:$B$782,M$332)+'СЕТ СН'!$F$16</f>
        <v>0</v>
      </c>
      <c r="N337" s="36">
        <f ca="1">SUMIFS(СВЦЭМ!$I$40:$I$783,СВЦЭМ!$A$40:$A$783,$A337,СВЦЭМ!$B$39:$B$782,N$332)+'СЕТ СН'!$F$16</f>
        <v>0</v>
      </c>
      <c r="O337" s="36">
        <f ca="1">SUMIFS(СВЦЭМ!$I$40:$I$783,СВЦЭМ!$A$40:$A$783,$A337,СВЦЭМ!$B$39:$B$782,O$332)+'СЕТ СН'!$F$16</f>
        <v>0</v>
      </c>
      <c r="P337" s="36">
        <f ca="1">SUMIFS(СВЦЭМ!$I$40:$I$783,СВЦЭМ!$A$40:$A$783,$A337,СВЦЭМ!$B$39:$B$782,P$332)+'СЕТ СН'!$F$16</f>
        <v>0</v>
      </c>
      <c r="Q337" s="36">
        <f ca="1">SUMIFS(СВЦЭМ!$I$40:$I$783,СВЦЭМ!$A$40:$A$783,$A337,СВЦЭМ!$B$39:$B$782,Q$332)+'СЕТ СН'!$F$16</f>
        <v>0</v>
      </c>
      <c r="R337" s="36">
        <f ca="1">SUMIFS(СВЦЭМ!$I$40:$I$783,СВЦЭМ!$A$40:$A$783,$A337,СВЦЭМ!$B$39:$B$782,R$332)+'СЕТ СН'!$F$16</f>
        <v>0</v>
      </c>
      <c r="S337" s="36">
        <f ca="1">SUMIFS(СВЦЭМ!$I$40:$I$783,СВЦЭМ!$A$40:$A$783,$A337,СВЦЭМ!$B$39:$B$782,S$332)+'СЕТ СН'!$F$16</f>
        <v>0</v>
      </c>
      <c r="T337" s="36">
        <f ca="1">SUMIFS(СВЦЭМ!$I$40:$I$783,СВЦЭМ!$A$40:$A$783,$A337,СВЦЭМ!$B$39:$B$782,T$332)+'СЕТ СН'!$F$16</f>
        <v>0</v>
      </c>
      <c r="U337" s="36">
        <f ca="1">SUMIFS(СВЦЭМ!$I$40:$I$783,СВЦЭМ!$A$40:$A$783,$A337,СВЦЭМ!$B$39:$B$782,U$332)+'СЕТ СН'!$F$16</f>
        <v>0</v>
      </c>
      <c r="V337" s="36">
        <f ca="1">SUMIFS(СВЦЭМ!$I$40:$I$783,СВЦЭМ!$A$40:$A$783,$A337,СВЦЭМ!$B$39:$B$782,V$332)+'СЕТ СН'!$F$16</f>
        <v>0</v>
      </c>
      <c r="W337" s="36">
        <f ca="1">SUMIFS(СВЦЭМ!$I$40:$I$783,СВЦЭМ!$A$40:$A$783,$A337,СВЦЭМ!$B$39:$B$782,W$332)+'СЕТ СН'!$F$16</f>
        <v>0</v>
      </c>
      <c r="X337" s="36">
        <f ca="1">SUMIFS(СВЦЭМ!$I$40:$I$783,СВЦЭМ!$A$40:$A$783,$A337,СВЦЭМ!$B$39:$B$782,X$332)+'СЕТ СН'!$F$16</f>
        <v>0</v>
      </c>
      <c r="Y337" s="36">
        <f ca="1">SUMIFS(СВЦЭМ!$I$40:$I$783,СВЦЭМ!$A$40:$A$783,$A337,СВЦЭМ!$B$39:$B$782,Y$332)+'СЕТ СН'!$F$16</f>
        <v>0</v>
      </c>
    </row>
    <row r="338" spans="1:25" ht="15.75" hidden="1" x14ac:dyDescent="0.2">
      <c r="A338" s="35">
        <f t="shared" si="9"/>
        <v>45144</v>
      </c>
      <c r="B338" s="36">
        <f ca="1">SUMIFS(СВЦЭМ!$I$40:$I$783,СВЦЭМ!$A$40:$A$783,$A338,СВЦЭМ!$B$39:$B$782,B$332)+'СЕТ СН'!$F$16</f>
        <v>0</v>
      </c>
      <c r="C338" s="36">
        <f ca="1">SUMIFS(СВЦЭМ!$I$40:$I$783,СВЦЭМ!$A$40:$A$783,$A338,СВЦЭМ!$B$39:$B$782,C$332)+'СЕТ СН'!$F$16</f>
        <v>0</v>
      </c>
      <c r="D338" s="36">
        <f ca="1">SUMIFS(СВЦЭМ!$I$40:$I$783,СВЦЭМ!$A$40:$A$783,$A338,СВЦЭМ!$B$39:$B$782,D$332)+'СЕТ СН'!$F$16</f>
        <v>0</v>
      </c>
      <c r="E338" s="36">
        <f ca="1">SUMIFS(СВЦЭМ!$I$40:$I$783,СВЦЭМ!$A$40:$A$783,$A338,СВЦЭМ!$B$39:$B$782,E$332)+'СЕТ СН'!$F$16</f>
        <v>0</v>
      </c>
      <c r="F338" s="36">
        <f ca="1">SUMIFS(СВЦЭМ!$I$40:$I$783,СВЦЭМ!$A$40:$A$783,$A338,СВЦЭМ!$B$39:$B$782,F$332)+'СЕТ СН'!$F$16</f>
        <v>0</v>
      </c>
      <c r="G338" s="36">
        <f ca="1">SUMIFS(СВЦЭМ!$I$40:$I$783,СВЦЭМ!$A$40:$A$783,$A338,СВЦЭМ!$B$39:$B$782,G$332)+'СЕТ СН'!$F$16</f>
        <v>0</v>
      </c>
      <c r="H338" s="36">
        <f ca="1">SUMIFS(СВЦЭМ!$I$40:$I$783,СВЦЭМ!$A$40:$A$783,$A338,СВЦЭМ!$B$39:$B$782,H$332)+'СЕТ СН'!$F$16</f>
        <v>0</v>
      </c>
      <c r="I338" s="36">
        <f ca="1">SUMIFS(СВЦЭМ!$I$40:$I$783,СВЦЭМ!$A$40:$A$783,$A338,СВЦЭМ!$B$39:$B$782,I$332)+'СЕТ СН'!$F$16</f>
        <v>0</v>
      </c>
      <c r="J338" s="36">
        <f ca="1">SUMIFS(СВЦЭМ!$I$40:$I$783,СВЦЭМ!$A$40:$A$783,$A338,СВЦЭМ!$B$39:$B$782,J$332)+'СЕТ СН'!$F$16</f>
        <v>0</v>
      </c>
      <c r="K338" s="36">
        <f ca="1">SUMIFS(СВЦЭМ!$I$40:$I$783,СВЦЭМ!$A$40:$A$783,$A338,СВЦЭМ!$B$39:$B$782,K$332)+'СЕТ СН'!$F$16</f>
        <v>0</v>
      </c>
      <c r="L338" s="36">
        <f ca="1">SUMIFS(СВЦЭМ!$I$40:$I$783,СВЦЭМ!$A$40:$A$783,$A338,СВЦЭМ!$B$39:$B$782,L$332)+'СЕТ СН'!$F$16</f>
        <v>0</v>
      </c>
      <c r="M338" s="36">
        <f ca="1">SUMIFS(СВЦЭМ!$I$40:$I$783,СВЦЭМ!$A$40:$A$783,$A338,СВЦЭМ!$B$39:$B$782,M$332)+'СЕТ СН'!$F$16</f>
        <v>0</v>
      </c>
      <c r="N338" s="36">
        <f ca="1">SUMIFS(СВЦЭМ!$I$40:$I$783,СВЦЭМ!$A$40:$A$783,$A338,СВЦЭМ!$B$39:$B$782,N$332)+'СЕТ СН'!$F$16</f>
        <v>0</v>
      </c>
      <c r="O338" s="36">
        <f ca="1">SUMIFS(СВЦЭМ!$I$40:$I$783,СВЦЭМ!$A$40:$A$783,$A338,СВЦЭМ!$B$39:$B$782,O$332)+'СЕТ СН'!$F$16</f>
        <v>0</v>
      </c>
      <c r="P338" s="36">
        <f ca="1">SUMIFS(СВЦЭМ!$I$40:$I$783,СВЦЭМ!$A$40:$A$783,$A338,СВЦЭМ!$B$39:$B$782,P$332)+'СЕТ СН'!$F$16</f>
        <v>0</v>
      </c>
      <c r="Q338" s="36">
        <f ca="1">SUMIFS(СВЦЭМ!$I$40:$I$783,СВЦЭМ!$A$40:$A$783,$A338,СВЦЭМ!$B$39:$B$782,Q$332)+'СЕТ СН'!$F$16</f>
        <v>0</v>
      </c>
      <c r="R338" s="36">
        <f ca="1">SUMIFS(СВЦЭМ!$I$40:$I$783,СВЦЭМ!$A$40:$A$783,$A338,СВЦЭМ!$B$39:$B$782,R$332)+'СЕТ СН'!$F$16</f>
        <v>0</v>
      </c>
      <c r="S338" s="36">
        <f ca="1">SUMIFS(СВЦЭМ!$I$40:$I$783,СВЦЭМ!$A$40:$A$783,$A338,СВЦЭМ!$B$39:$B$782,S$332)+'СЕТ СН'!$F$16</f>
        <v>0</v>
      </c>
      <c r="T338" s="36">
        <f ca="1">SUMIFS(СВЦЭМ!$I$40:$I$783,СВЦЭМ!$A$40:$A$783,$A338,СВЦЭМ!$B$39:$B$782,T$332)+'СЕТ СН'!$F$16</f>
        <v>0</v>
      </c>
      <c r="U338" s="36">
        <f ca="1">SUMIFS(СВЦЭМ!$I$40:$I$783,СВЦЭМ!$A$40:$A$783,$A338,СВЦЭМ!$B$39:$B$782,U$332)+'СЕТ СН'!$F$16</f>
        <v>0</v>
      </c>
      <c r="V338" s="36">
        <f ca="1">SUMIFS(СВЦЭМ!$I$40:$I$783,СВЦЭМ!$A$40:$A$783,$A338,СВЦЭМ!$B$39:$B$782,V$332)+'СЕТ СН'!$F$16</f>
        <v>0</v>
      </c>
      <c r="W338" s="36">
        <f ca="1">SUMIFS(СВЦЭМ!$I$40:$I$783,СВЦЭМ!$A$40:$A$783,$A338,СВЦЭМ!$B$39:$B$782,W$332)+'СЕТ СН'!$F$16</f>
        <v>0</v>
      </c>
      <c r="X338" s="36">
        <f ca="1">SUMIFS(СВЦЭМ!$I$40:$I$783,СВЦЭМ!$A$40:$A$783,$A338,СВЦЭМ!$B$39:$B$782,X$332)+'СЕТ СН'!$F$16</f>
        <v>0</v>
      </c>
      <c r="Y338" s="36">
        <f ca="1">SUMIFS(СВЦЭМ!$I$40:$I$783,СВЦЭМ!$A$40:$A$783,$A338,СВЦЭМ!$B$39:$B$782,Y$332)+'СЕТ СН'!$F$16</f>
        <v>0</v>
      </c>
    </row>
    <row r="339" spans="1:25" ht="15.75" hidden="1" x14ac:dyDescent="0.2">
      <c r="A339" s="35">
        <f t="shared" si="9"/>
        <v>45145</v>
      </c>
      <c r="B339" s="36">
        <f ca="1">SUMIFS(СВЦЭМ!$I$40:$I$783,СВЦЭМ!$A$40:$A$783,$A339,СВЦЭМ!$B$39:$B$782,B$332)+'СЕТ СН'!$F$16</f>
        <v>0</v>
      </c>
      <c r="C339" s="36">
        <f ca="1">SUMIFS(СВЦЭМ!$I$40:$I$783,СВЦЭМ!$A$40:$A$783,$A339,СВЦЭМ!$B$39:$B$782,C$332)+'СЕТ СН'!$F$16</f>
        <v>0</v>
      </c>
      <c r="D339" s="36">
        <f ca="1">SUMIFS(СВЦЭМ!$I$40:$I$783,СВЦЭМ!$A$40:$A$783,$A339,СВЦЭМ!$B$39:$B$782,D$332)+'СЕТ СН'!$F$16</f>
        <v>0</v>
      </c>
      <c r="E339" s="36">
        <f ca="1">SUMIFS(СВЦЭМ!$I$40:$I$783,СВЦЭМ!$A$40:$A$783,$A339,СВЦЭМ!$B$39:$B$782,E$332)+'СЕТ СН'!$F$16</f>
        <v>0</v>
      </c>
      <c r="F339" s="36">
        <f ca="1">SUMIFS(СВЦЭМ!$I$40:$I$783,СВЦЭМ!$A$40:$A$783,$A339,СВЦЭМ!$B$39:$B$782,F$332)+'СЕТ СН'!$F$16</f>
        <v>0</v>
      </c>
      <c r="G339" s="36">
        <f ca="1">SUMIFS(СВЦЭМ!$I$40:$I$783,СВЦЭМ!$A$40:$A$783,$A339,СВЦЭМ!$B$39:$B$782,G$332)+'СЕТ СН'!$F$16</f>
        <v>0</v>
      </c>
      <c r="H339" s="36">
        <f ca="1">SUMIFS(СВЦЭМ!$I$40:$I$783,СВЦЭМ!$A$40:$A$783,$A339,СВЦЭМ!$B$39:$B$782,H$332)+'СЕТ СН'!$F$16</f>
        <v>0</v>
      </c>
      <c r="I339" s="36">
        <f ca="1">SUMIFS(СВЦЭМ!$I$40:$I$783,СВЦЭМ!$A$40:$A$783,$A339,СВЦЭМ!$B$39:$B$782,I$332)+'СЕТ СН'!$F$16</f>
        <v>0</v>
      </c>
      <c r="J339" s="36">
        <f ca="1">SUMIFS(СВЦЭМ!$I$40:$I$783,СВЦЭМ!$A$40:$A$783,$A339,СВЦЭМ!$B$39:$B$782,J$332)+'СЕТ СН'!$F$16</f>
        <v>0</v>
      </c>
      <c r="K339" s="36">
        <f ca="1">SUMIFS(СВЦЭМ!$I$40:$I$783,СВЦЭМ!$A$40:$A$783,$A339,СВЦЭМ!$B$39:$B$782,K$332)+'СЕТ СН'!$F$16</f>
        <v>0</v>
      </c>
      <c r="L339" s="36">
        <f ca="1">SUMIFS(СВЦЭМ!$I$40:$I$783,СВЦЭМ!$A$40:$A$783,$A339,СВЦЭМ!$B$39:$B$782,L$332)+'СЕТ СН'!$F$16</f>
        <v>0</v>
      </c>
      <c r="M339" s="36">
        <f ca="1">SUMIFS(СВЦЭМ!$I$40:$I$783,СВЦЭМ!$A$40:$A$783,$A339,СВЦЭМ!$B$39:$B$782,M$332)+'СЕТ СН'!$F$16</f>
        <v>0</v>
      </c>
      <c r="N339" s="36">
        <f ca="1">SUMIFS(СВЦЭМ!$I$40:$I$783,СВЦЭМ!$A$40:$A$783,$A339,СВЦЭМ!$B$39:$B$782,N$332)+'СЕТ СН'!$F$16</f>
        <v>0</v>
      </c>
      <c r="O339" s="36">
        <f ca="1">SUMIFS(СВЦЭМ!$I$40:$I$783,СВЦЭМ!$A$40:$A$783,$A339,СВЦЭМ!$B$39:$B$782,O$332)+'СЕТ СН'!$F$16</f>
        <v>0</v>
      </c>
      <c r="P339" s="36">
        <f ca="1">SUMIFS(СВЦЭМ!$I$40:$I$783,СВЦЭМ!$A$40:$A$783,$A339,СВЦЭМ!$B$39:$B$782,P$332)+'СЕТ СН'!$F$16</f>
        <v>0</v>
      </c>
      <c r="Q339" s="36">
        <f ca="1">SUMIFS(СВЦЭМ!$I$40:$I$783,СВЦЭМ!$A$40:$A$783,$A339,СВЦЭМ!$B$39:$B$782,Q$332)+'СЕТ СН'!$F$16</f>
        <v>0</v>
      </c>
      <c r="R339" s="36">
        <f ca="1">SUMIFS(СВЦЭМ!$I$40:$I$783,СВЦЭМ!$A$40:$A$783,$A339,СВЦЭМ!$B$39:$B$782,R$332)+'СЕТ СН'!$F$16</f>
        <v>0</v>
      </c>
      <c r="S339" s="36">
        <f ca="1">SUMIFS(СВЦЭМ!$I$40:$I$783,СВЦЭМ!$A$40:$A$783,$A339,СВЦЭМ!$B$39:$B$782,S$332)+'СЕТ СН'!$F$16</f>
        <v>0</v>
      </c>
      <c r="T339" s="36">
        <f ca="1">SUMIFS(СВЦЭМ!$I$40:$I$783,СВЦЭМ!$A$40:$A$783,$A339,СВЦЭМ!$B$39:$B$782,T$332)+'СЕТ СН'!$F$16</f>
        <v>0</v>
      </c>
      <c r="U339" s="36">
        <f ca="1">SUMIFS(СВЦЭМ!$I$40:$I$783,СВЦЭМ!$A$40:$A$783,$A339,СВЦЭМ!$B$39:$B$782,U$332)+'СЕТ СН'!$F$16</f>
        <v>0</v>
      </c>
      <c r="V339" s="36">
        <f ca="1">SUMIFS(СВЦЭМ!$I$40:$I$783,СВЦЭМ!$A$40:$A$783,$A339,СВЦЭМ!$B$39:$B$782,V$332)+'СЕТ СН'!$F$16</f>
        <v>0</v>
      </c>
      <c r="W339" s="36">
        <f ca="1">SUMIFS(СВЦЭМ!$I$40:$I$783,СВЦЭМ!$A$40:$A$783,$A339,СВЦЭМ!$B$39:$B$782,W$332)+'СЕТ СН'!$F$16</f>
        <v>0</v>
      </c>
      <c r="X339" s="36">
        <f ca="1">SUMIFS(СВЦЭМ!$I$40:$I$783,СВЦЭМ!$A$40:$A$783,$A339,СВЦЭМ!$B$39:$B$782,X$332)+'СЕТ СН'!$F$16</f>
        <v>0</v>
      </c>
      <c r="Y339" s="36">
        <f ca="1">SUMIFS(СВЦЭМ!$I$40:$I$783,СВЦЭМ!$A$40:$A$783,$A339,СВЦЭМ!$B$39:$B$782,Y$332)+'СЕТ СН'!$F$16</f>
        <v>0</v>
      </c>
    </row>
    <row r="340" spans="1:25" ht="15.75" hidden="1" x14ac:dyDescent="0.2">
      <c r="A340" s="35">
        <f t="shared" si="9"/>
        <v>45146</v>
      </c>
      <c r="B340" s="36">
        <f ca="1">SUMIFS(СВЦЭМ!$I$40:$I$783,СВЦЭМ!$A$40:$A$783,$A340,СВЦЭМ!$B$39:$B$782,B$332)+'СЕТ СН'!$F$16</f>
        <v>0</v>
      </c>
      <c r="C340" s="36">
        <f ca="1">SUMIFS(СВЦЭМ!$I$40:$I$783,СВЦЭМ!$A$40:$A$783,$A340,СВЦЭМ!$B$39:$B$782,C$332)+'СЕТ СН'!$F$16</f>
        <v>0</v>
      </c>
      <c r="D340" s="36">
        <f ca="1">SUMIFS(СВЦЭМ!$I$40:$I$783,СВЦЭМ!$A$40:$A$783,$A340,СВЦЭМ!$B$39:$B$782,D$332)+'СЕТ СН'!$F$16</f>
        <v>0</v>
      </c>
      <c r="E340" s="36">
        <f ca="1">SUMIFS(СВЦЭМ!$I$40:$I$783,СВЦЭМ!$A$40:$A$783,$A340,СВЦЭМ!$B$39:$B$782,E$332)+'СЕТ СН'!$F$16</f>
        <v>0</v>
      </c>
      <c r="F340" s="36">
        <f ca="1">SUMIFS(СВЦЭМ!$I$40:$I$783,СВЦЭМ!$A$40:$A$783,$A340,СВЦЭМ!$B$39:$B$782,F$332)+'СЕТ СН'!$F$16</f>
        <v>0</v>
      </c>
      <c r="G340" s="36">
        <f ca="1">SUMIFS(СВЦЭМ!$I$40:$I$783,СВЦЭМ!$A$40:$A$783,$A340,СВЦЭМ!$B$39:$B$782,G$332)+'СЕТ СН'!$F$16</f>
        <v>0</v>
      </c>
      <c r="H340" s="36">
        <f ca="1">SUMIFS(СВЦЭМ!$I$40:$I$783,СВЦЭМ!$A$40:$A$783,$A340,СВЦЭМ!$B$39:$B$782,H$332)+'СЕТ СН'!$F$16</f>
        <v>0</v>
      </c>
      <c r="I340" s="36">
        <f ca="1">SUMIFS(СВЦЭМ!$I$40:$I$783,СВЦЭМ!$A$40:$A$783,$A340,СВЦЭМ!$B$39:$B$782,I$332)+'СЕТ СН'!$F$16</f>
        <v>0</v>
      </c>
      <c r="J340" s="36">
        <f ca="1">SUMIFS(СВЦЭМ!$I$40:$I$783,СВЦЭМ!$A$40:$A$783,$A340,СВЦЭМ!$B$39:$B$782,J$332)+'СЕТ СН'!$F$16</f>
        <v>0</v>
      </c>
      <c r="K340" s="36">
        <f ca="1">SUMIFS(СВЦЭМ!$I$40:$I$783,СВЦЭМ!$A$40:$A$783,$A340,СВЦЭМ!$B$39:$B$782,K$332)+'СЕТ СН'!$F$16</f>
        <v>0</v>
      </c>
      <c r="L340" s="36">
        <f ca="1">SUMIFS(СВЦЭМ!$I$40:$I$783,СВЦЭМ!$A$40:$A$783,$A340,СВЦЭМ!$B$39:$B$782,L$332)+'СЕТ СН'!$F$16</f>
        <v>0</v>
      </c>
      <c r="M340" s="36">
        <f ca="1">SUMIFS(СВЦЭМ!$I$40:$I$783,СВЦЭМ!$A$40:$A$783,$A340,СВЦЭМ!$B$39:$B$782,M$332)+'СЕТ СН'!$F$16</f>
        <v>0</v>
      </c>
      <c r="N340" s="36">
        <f ca="1">SUMIFS(СВЦЭМ!$I$40:$I$783,СВЦЭМ!$A$40:$A$783,$A340,СВЦЭМ!$B$39:$B$782,N$332)+'СЕТ СН'!$F$16</f>
        <v>0</v>
      </c>
      <c r="O340" s="36">
        <f ca="1">SUMIFS(СВЦЭМ!$I$40:$I$783,СВЦЭМ!$A$40:$A$783,$A340,СВЦЭМ!$B$39:$B$782,O$332)+'СЕТ СН'!$F$16</f>
        <v>0</v>
      </c>
      <c r="P340" s="36">
        <f ca="1">SUMIFS(СВЦЭМ!$I$40:$I$783,СВЦЭМ!$A$40:$A$783,$A340,СВЦЭМ!$B$39:$B$782,P$332)+'СЕТ СН'!$F$16</f>
        <v>0</v>
      </c>
      <c r="Q340" s="36">
        <f ca="1">SUMIFS(СВЦЭМ!$I$40:$I$783,СВЦЭМ!$A$40:$A$783,$A340,СВЦЭМ!$B$39:$B$782,Q$332)+'СЕТ СН'!$F$16</f>
        <v>0</v>
      </c>
      <c r="R340" s="36">
        <f ca="1">SUMIFS(СВЦЭМ!$I$40:$I$783,СВЦЭМ!$A$40:$A$783,$A340,СВЦЭМ!$B$39:$B$782,R$332)+'СЕТ СН'!$F$16</f>
        <v>0</v>
      </c>
      <c r="S340" s="36">
        <f ca="1">SUMIFS(СВЦЭМ!$I$40:$I$783,СВЦЭМ!$A$40:$A$783,$A340,СВЦЭМ!$B$39:$B$782,S$332)+'СЕТ СН'!$F$16</f>
        <v>0</v>
      </c>
      <c r="T340" s="36">
        <f ca="1">SUMIFS(СВЦЭМ!$I$40:$I$783,СВЦЭМ!$A$40:$A$783,$A340,СВЦЭМ!$B$39:$B$782,T$332)+'СЕТ СН'!$F$16</f>
        <v>0</v>
      </c>
      <c r="U340" s="36">
        <f ca="1">SUMIFS(СВЦЭМ!$I$40:$I$783,СВЦЭМ!$A$40:$A$783,$A340,СВЦЭМ!$B$39:$B$782,U$332)+'СЕТ СН'!$F$16</f>
        <v>0</v>
      </c>
      <c r="V340" s="36">
        <f ca="1">SUMIFS(СВЦЭМ!$I$40:$I$783,СВЦЭМ!$A$40:$A$783,$A340,СВЦЭМ!$B$39:$B$782,V$332)+'СЕТ СН'!$F$16</f>
        <v>0</v>
      </c>
      <c r="W340" s="36">
        <f ca="1">SUMIFS(СВЦЭМ!$I$40:$I$783,СВЦЭМ!$A$40:$A$783,$A340,СВЦЭМ!$B$39:$B$782,W$332)+'СЕТ СН'!$F$16</f>
        <v>0</v>
      </c>
      <c r="X340" s="36">
        <f ca="1">SUMIFS(СВЦЭМ!$I$40:$I$783,СВЦЭМ!$A$40:$A$783,$A340,СВЦЭМ!$B$39:$B$782,X$332)+'СЕТ СН'!$F$16</f>
        <v>0</v>
      </c>
      <c r="Y340" s="36">
        <f ca="1">SUMIFS(СВЦЭМ!$I$40:$I$783,СВЦЭМ!$A$40:$A$783,$A340,СВЦЭМ!$B$39:$B$782,Y$332)+'СЕТ СН'!$F$16</f>
        <v>0</v>
      </c>
    </row>
    <row r="341" spans="1:25" ht="15.75" hidden="1" x14ac:dyDescent="0.2">
      <c r="A341" s="35">
        <f t="shared" si="9"/>
        <v>45147</v>
      </c>
      <c r="B341" s="36">
        <f ca="1">SUMIFS(СВЦЭМ!$I$40:$I$783,СВЦЭМ!$A$40:$A$783,$A341,СВЦЭМ!$B$39:$B$782,B$332)+'СЕТ СН'!$F$16</f>
        <v>0</v>
      </c>
      <c r="C341" s="36">
        <f ca="1">SUMIFS(СВЦЭМ!$I$40:$I$783,СВЦЭМ!$A$40:$A$783,$A341,СВЦЭМ!$B$39:$B$782,C$332)+'СЕТ СН'!$F$16</f>
        <v>0</v>
      </c>
      <c r="D341" s="36">
        <f ca="1">SUMIFS(СВЦЭМ!$I$40:$I$783,СВЦЭМ!$A$40:$A$783,$A341,СВЦЭМ!$B$39:$B$782,D$332)+'СЕТ СН'!$F$16</f>
        <v>0</v>
      </c>
      <c r="E341" s="36">
        <f ca="1">SUMIFS(СВЦЭМ!$I$40:$I$783,СВЦЭМ!$A$40:$A$783,$A341,СВЦЭМ!$B$39:$B$782,E$332)+'СЕТ СН'!$F$16</f>
        <v>0</v>
      </c>
      <c r="F341" s="36">
        <f ca="1">SUMIFS(СВЦЭМ!$I$40:$I$783,СВЦЭМ!$A$40:$A$783,$A341,СВЦЭМ!$B$39:$B$782,F$332)+'СЕТ СН'!$F$16</f>
        <v>0</v>
      </c>
      <c r="G341" s="36">
        <f ca="1">SUMIFS(СВЦЭМ!$I$40:$I$783,СВЦЭМ!$A$40:$A$783,$A341,СВЦЭМ!$B$39:$B$782,G$332)+'СЕТ СН'!$F$16</f>
        <v>0</v>
      </c>
      <c r="H341" s="36">
        <f ca="1">SUMIFS(СВЦЭМ!$I$40:$I$783,СВЦЭМ!$A$40:$A$783,$A341,СВЦЭМ!$B$39:$B$782,H$332)+'СЕТ СН'!$F$16</f>
        <v>0</v>
      </c>
      <c r="I341" s="36">
        <f ca="1">SUMIFS(СВЦЭМ!$I$40:$I$783,СВЦЭМ!$A$40:$A$783,$A341,СВЦЭМ!$B$39:$B$782,I$332)+'СЕТ СН'!$F$16</f>
        <v>0</v>
      </c>
      <c r="J341" s="36">
        <f ca="1">SUMIFS(СВЦЭМ!$I$40:$I$783,СВЦЭМ!$A$40:$A$783,$A341,СВЦЭМ!$B$39:$B$782,J$332)+'СЕТ СН'!$F$16</f>
        <v>0</v>
      </c>
      <c r="K341" s="36">
        <f ca="1">SUMIFS(СВЦЭМ!$I$40:$I$783,СВЦЭМ!$A$40:$A$783,$A341,СВЦЭМ!$B$39:$B$782,K$332)+'СЕТ СН'!$F$16</f>
        <v>0</v>
      </c>
      <c r="L341" s="36">
        <f ca="1">SUMIFS(СВЦЭМ!$I$40:$I$783,СВЦЭМ!$A$40:$A$783,$A341,СВЦЭМ!$B$39:$B$782,L$332)+'СЕТ СН'!$F$16</f>
        <v>0</v>
      </c>
      <c r="M341" s="36">
        <f ca="1">SUMIFS(СВЦЭМ!$I$40:$I$783,СВЦЭМ!$A$40:$A$783,$A341,СВЦЭМ!$B$39:$B$782,M$332)+'СЕТ СН'!$F$16</f>
        <v>0</v>
      </c>
      <c r="N341" s="36">
        <f ca="1">SUMIFS(СВЦЭМ!$I$40:$I$783,СВЦЭМ!$A$40:$A$783,$A341,СВЦЭМ!$B$39:$B$782,N$332)+'СЕТ СН'!$F$16</f>
        <v>0</v>
      </c>
      <c r="O341" s="36">
        <f ca="1">SUMIFS(СВЦЭМ!$I$40:$I$783,СВЦЭМ!$A$40:$A$783,$A341,СВЦЭМ!$B$39:$B$782,O$332)+'СЕТ СН'!$F$16</f>
        <v>0</v>
      </c>
      <c r="P341" s="36">
        <f ca="1">SUMIFS(СВЦЭМ!$I$40:$I$783,СВЦЭМ!$A$40:$A$783,$A341,СВЦЭМ!$B$39:$B$782,P$332)+'СЕТ СН'!$F$16</f>
        <v>0</v>
      </c>
      <c r="Q341" s="36">
        <f ca="1">SUMIFS(СВЦЭМ!$I$40:$I$783,СВЦЭМ!$A$40:$A$783,$A341,СВЦЭМ!$B$39:$B$782,Q$332)+'СЕТ СН'!$F$16</f>
        <v>0</v>
      </c>
      <c r="R341" s="36">
        <f ca="1">SUMIFS(СВЦЭМ!$I$40:$I$783,СВЦЭМ!$A$40:$A$783,$A341,СВЦЭМ!$B$39:$B$782,R$332)+'СЕТ СН'!$F$16</f>
        <v>0</v>
      </c>
      <c r="S341" s="36">
        <f ca="1">SUMIFS(СВЦЭМ!$I$40:$I$783,СВЦЭМ!$A$40:$A$783,$A341,СВЦЭМ!$B$39:$B$782,S$332)+'СЕТ СН'!$F$16</f>
        <v>0</v>
      </c>
      <c r="T341" s="36">
        <f ca="1">SUMIFS(СВЦЭМ!$I$40:$I$783,СВЦЭМ!$A$40:$A$783,$A341,СВЦЭМ!$B$39:$B$782,T$332)+'СЕТ СН'!$F$16</f>
        <v>0</v>
      </c>
      <c r="U341" s="36">
        <f ca="1">SUMIFS(СВЦЭМ!$I$40:$I$783,СВЦЭМ!$A$40:$A$783,$A341,СВЦЭМ!$B$39:$B$782,U$332)+'СЕТ СН'!$F$16</f>
        <v>0</v>
      </c>
      <c r="V341" s="36">
        <f ca="1">SUMIFS(СВЦЭМ!$I$40:$I$783,СВЦЭМ!$A$40:$A$783,$A341,СВЦЭМ!$B$39:$B$782,V$332)+'СЕТ СН'!$F$16</f>
        <v>0</v>
      </c>
      <c r="W341" s="36">
        <f ca="1">SUMIFS(СВЦЭМ!$I$40:$I$783,СВЦЭМ!$A$40:$A$783,$A341,СВЦЭМ!$B$39:$B$782,W$332)+'СЕТ СН'!$F$16</f>
        <v>0</v>
      </c>
      <c r="X341" s="36">
        <f ca="1">SUMIFS(СВЦЭМ!$I$40:$I$783,СВЦЭМ!$A$40:$A$783,$A341,СВЦЭМ!$B$39:$B$782,X$332)+'СЕТ СН'!$F$16</f>
        <v>0</v>
      </c>
      <c r="Y341" s="36">
        <f ca="1">SUMIFS(СВЦЭМ!$I$40:$I$783,СВЦЭМ!$A$40:$A$783,$A341,СВЦЭМ!$B$39:$B$782,Y$332)+'СЕТ СН'!$F$16</f>
        <v>0</v>
      </c>
    </row>
    <row r="342" spans="1:25" ht="15.75" hidden="1" x14ac:dyDescent="0.2">
      <c r="A342" s="35">
        <f t="shared" si="9"/>
        <v>45148</v>
      </c>
      <c r="B342" s="36">
        <f ca="1">SUMIFS(СВЦЭМ!$I$40:$I$783,СВЦЭМ!$A$40:$A$783,$A342,СВЦЭМ!$B$39:$B$782,B$332)+'СЕТ СН'!$F$16</f>
        <v>0</v>
      </c>
      <c r="C342" s="36">
        <f ca="1">SUMIFS(СВЦЭМ!$I$40:$I$783,СВЦЭМ!$A$40:$A$783,$A342,СВЦЭМ!$B$39:$B$782,C$332)+'СЕТ СН'!$F$16</f>
        <v>0</v>
      </c>
      <c r="D342" s="36">
        <f ca="1">SUMIFS(СВЦЭМ!$I$40:$I$783,СВЦЭМ!$A$40:$A$783,$A342,СВЦЭМ!$B$39:$B$782,D$332)+'СЕТ СН'!$F$16</f>
        <v>0</v>
      </c>
      <c r="E342" s="36">
        <f ca="1">SUMIFS(СВЦЭМ!$I$40:$I$783,СВЦЭМ!$A$40:$A$783,$A342,СВЦЭМ!$B$39:$B$782,E$332)+'СЕТ СН'!$F$16</f>
        <v>0</v>
      </c>
      <c r="F342" s="36">
        <f ca="1">SUMIFS(СВЦЭМ!$I$40:$I$783,СВЦЭМ!$A$40:$A$783,$A342,СВЦЭМ!$B$39:$B$782,F$332)+'СЕТ СН'!$F$16</f>
        <v>0</v>
      </c>
      <c r="G342" s="36">
        <f ca="1">SUMIFS(СВЦЭМ!$I$40:$I$783,СВЦЭМ!$A$40:$A$783,$A342,СВЦЭМ!$B$39:$B$782,G$332)+'СЕТ СН'!$F$16</f>
        <v>0</v>
      </c>
      <c r="H342" s="36">
        <f ca="1">SUMIFS(СВЦЭМ!$I$40:$I$783,СВЦЭМ!$A$40:$A$783,$A342,СВЦЭМ!$B$39:$B$782,H$332)+'СЕТ СН'!$F$16</f>
        <v>0</v>
      </c>
      <c r="I342" s="36">
        <f ca="1">SUMIFS(СВЦЭМ!$I$40:$I$783,СВЦЭМ!$A$40:$A$783,$A342,СВЦЭМ!$B$39:$B$782,I$332)+'СЕТ СН'!$F$16</f>
        <v>0</v>
      </c>
      <c r="J342" s="36">
        <f ca="1">SUMIFS(СВЦЭМ!$I$40:$I$783,СВЦЭМ!$A$40:$A$783,$A342,СВЦЭМ!$B$39:$B$782,J$332)+'СЕТ СН'!$F$16</f>
        <v>0</v>
      </c>
      <c r="K342" s="36">
        <f ca="1">SUMIFS(СВЦЭМ!$I$40:$I$783,СВЦЭМ!$A$40:$A$783,$A342,СВЦЭМ!$B$39:$B$782,K$332)+'СЕТ СН'!$F$16</f>
        <v>0</v>
      </c>
      <c r="L342" s="36">
        <f ca="1">SUMIFS(СВЦЭМ!$I$40:$I$783,СВЦЭМ!$A$40:$A$783,$A342,СВЦЭМ!$B$39:$B$782,L$332)+'СЕТ СН'!$F$16</f>
        <v>0</v>
      </c>
      <c r="M342" s="36">
        <f ca="1">SUMIFS(СВЦЭМ!$I$40:$I$783,СВЦЭМ!$A$40:$A$783,$A342,СВЦЭМ!$B$39:$B$782,M$332)+'СЕТ СН'!$F$16</f>
        <v>0</v>
      </c>
      <c r="N342" s="36">
        <f ca="1">SUMIFS(СВЦЭМ!$I$40:$I$783,СВЦЭМ!$A$40:$A$783,$A342,СВЦЭМ!$B$39:$B$782,N$332)+'СЕТ СН'!$F$16</f>
        <v>0</v>
      </c>
      <c r="O342" s="36">
        <f ca="1">SUMIFS(СВЦЭМ!$I$40:$I$783,СВЦЭМ!$A$40:$A$783,$A342,СВЦЭМ!$B$39:$B$782,O$332)+'СЕТ СН'!$F$16</f>
        <v>0</v>
      </c>
      <c r="P342" s="36">
        <f ca="1">SUMIFS(СВЦЭМ!$I$40:$I$783,СВЦЭМ!$A$40:$A$783,$A342,СВЦЭМ!$B$39:$B$782,P$332)+'СЕТ СН'!$F$16</f>
        <v>0</v>
      </c>
      <c r="Q342" s="36">
        <f ca="1">SUMIFS(СВЦЭМ!$I$40:$I$783,СВЦЭМ!$A$40:$A$783,$A342,СВЦЭМ!$B$39:$B$782,Q$332)+'СЕТ СН'!$F$16</f>
        <v>0</v>
      </c>
      <c r="R342" s="36">
        <f ca="1">SUMIFS(СВЦЭМ!$I$40:$I$783,СВЦЭМ!$A$40:$A$783,$A342,СВЦЭМ!$B$39:$B$782,R$332)+'СЕТ СН'!$F$16</f>
        <v>0</v>
      </c>
      <c r="S342" s="36">
        <f ca="1">SUMIFS(СВЦЭМ!$I$40:$I$783,СВЦЭМ!$A$40:$A$783,$A342,СВЦЭМ!$B$39:$B$782,S$332)+'СЕТ СН'!$F$16</f>
        <v>0</v>
      </c>
      <c r="T342" s="36">
        <f ca="1">SUMIFS(СВЦЭМ!$I$40:$I$783,СВЦЭМ!$A$40:$A$783,$A342,СВЦЭМ!$B$39:$B$782,T$332)+'СЕТ СН'!$F$16</f>
        <v>0</v>
      </c>
      <c r="U342" s="36">
        <f ca="1">SUMIFS(СВЦЭМ!$I$40:$I$783,СВЦЭМ!$A$40:$A$783,$A342,СВЦЭМ!$B$39:$B$782,U$332)+'СЕТ СН'!$F$16</f>
        <v>0</v>
      </c>
      <c r="V342" s="36">
        <f ca="1">SUMIFS(СВЦЭМ!$I$40:$I$783,СВЦЭМ!$A$40:$A$783,$A342,СВЦЭМ!$B$39:$B$782,V$332)+'СЕТ СН'!$F$16</f>
        <v>0</v>
      </c>
      <c r="W342" s="36">
        <f ca="1">SUMIFS(СВЦЭМ!$I$40:$I$783,СВЦЭМ!$A$40:$A$783,$A342,СВЦЭМ!$B$39:$B$782,W$332)+'СЕТ СН'!$F$16</f>
        <v>0</v>
      </c>
      <c r="X342" s="36">
        <f ca="1">SUMIFS(СВЦЭМ!$I$40:$I$783,СВЦЭМ!$A$40:$A$783,$A342,СВЦЭМ!$B$39:$B$782,X$332)+'СЕТ СН'!$F$16</f>
        <v>0</v>
      </c>
      <c r="Y342" s="36">
        <f ca="1">SUMIFS(СВЦЭМ!$I$40:$I$783,СВЦЭМ!$A$40:$A$783,$A342,СВЦЭМ!$B$39:$B$782,Y$332)+'СЕТ СН'!$F$16</f>
        <v>0</v>
      </c>
    </row>
    <row r="343" spans="1:25" ht="15.75" hidden="1" x14ac:dyDescent="0.2">
      <c r="A343" s="35">
        <f t="shared" si="9"/>
        <v>45149</v>
      </c>
      <c r="B343" s="36">
        <f ca="1">SUMIFS(СВЦЭМ!$I$40:$I$783,СВЦЭМ!$A$40:$A$783,$A343,СВЦЭМ!$B$39:$B$782,B$332)+'СЕТ СН'!$F$16</f>
        <v>0</v>
      </c>
      <c r="C343" s="36">
        <f ca="1">SUMIFS(СВЦЭМ!$I$40:$I$783,СВЦЭМ!$A$40:$A$783,$A343,СВЦЭМ!$B$39:$B$782,C$332)+'СЕТ СН'!$F$16</f>
        <v>0</v>
      </c>
      <c r="D343" s="36">
        <f ca="1">SUMIFS(СВЦЭМ!$I$40:$I$783,СВЦЭМ!$A$40:$A$783,$A343,СВЦЭМ!$B$39:$B$782,D$332)+'СЕТ СН'!$F$16</f>
        <v>0</v>
      </c>
      <c r="E343" s="36">
        <f ca="1">SUMIFS(СВЦЭМ!$I$40:$I$783,СВЦЭМ!$A$40:$A$783,$A343,СВЦЭМ!$B$39:$B$782,E$332)+'СЕТ СН'!$F$16</f>
        <v>0</v>
      </c>
      <c r="F343" s="36">
        <f ca="1">SUMIFS(СВЦЭМ!$I$40:$I$783,СВЦЭМ!$A$40:$A$783,$A343,СВЦЭМ!$B$39:$B$782,F$332)+'СЕТ СН'!$F$16</f>
        <v>0</v>
      </c>
      <c r="G343" s="36">
        <f ca="1">SUMIFS(СВЦЭМ!$I$40:$I$783,СВЦЭМ!$A$40:$A$783,$A343,СВЦЭМ!$B$39:$B$782,G$332)+'СЕТ СН'!$F$16</f>
        <v>0</v>
      </c>
      <c r="H343" s="36">
        <f ca="1">SUMIFS(СВЦЭМ!$I$40:$I$783,СВЦЭМ!$A$40:$A$783,$A343,СВЦЭМ!$B$39:$B$782,H$332)+'СЕТ СН'!$F$16</f>
        <v>0</v>
      </c>
      <c r="I343" s="36">
        <f ca="1">SUMIFS(СВЦЭМ!$I$40:$I$783,СВЦЭМ!$A$40:$A$783,$A343,СВЦЭМ!$B$39:$B$782,I$332)+'СЕТ СН'!$F$16</f>
        <v>0</v>
      </c>
      <c r="J343" s="36">
        <f ca="1">SUMIFS(СВЦЭМ!$I$40:$I$783,СВЦЭМ!$A$40:$A$783,$A343,СВЦЭМ!$B$39:$B$782,J$332)+'СЕТ СН'!$F$16</f>
        <v>0</v>
      </c>
      <c r="K343" s="36">
        <f ca="1">SUMIFS(СВЦЭМ!$I$40:$I$783,СВЦЭМ!$A$40:$A$783,$A343,СВЦЭМ!$B$39:$B$782,K$332)+'СЕТ СН'!$F$16</f>
        <v>0</v>
      </c>
      <c r="L343" s="36">
        <f ca="1">SUMIFS(СВЦЭМ!$I$40:$I$783,СВЦЭМ!$A$40:$A$783,$A343,СВЦЭМ!$B$39:$B$782,L$332)+'СЕТ СН'!$F$16</f>
        <v>0</v>
      </c>
      <c r="M343" s="36">
        <f ca="1">SUMIFS(СВЦЭМ!$I$40:$I$783,СВЦЭМ!$A$40:$A$783,$A343,СВЦЭМ!$B$39:$B$782,M$332)+'СЕТ СН'!$F$16</f>
        <v>0</v>
      </c>
      <c r="N343" s="36">
        <f ca="1">SUMIFS(СВЦЭМ!$I$40:$I$783,СВЦЭМ!$A$40:$A$783,$A343,СВЦЭМ!$B$39:$B$782,N$332)+'СЕТ СН'!$F$16</f>
        <v>0</v>
      </c>
      <c r="O343" s="36">
        <f ca="1">SUMIFS(СВЦЭМ!$I$40:$I$783,СВЦЭМ!$A$40:$A$783,$A343,СВЦЭМ!$B$39:$B$782,O$332)+'СЕТ СН'!$F$16</f>
        <v>0</v>
      </c>
      <c r="P343" s="36">
        <f ca="1">SUMIFS(СВЦЭМ!$I$40:$I$783,СВЦЭМ!$A$40:$A$783,$A343,СВЦЭМ!$B$39:$B$782,P$332)+'СЕТ СН'!$F$16</f>
        <v>0</v>
      </c>
      <c r="Q343" s="36">
        <f ca="1">SUMIFS(СВЦЭМ!$I$40:$I$783,СВЦЭМ!$A$40:$A$783,$A343,СВЦЭМ!$B$39:$B$782,Q$332)+'СЕТ СН'!$F$16</f>
        <v>0</v>
      </c>
      <c r="R343" s="36">
        <f ca="1">SUMIFS(СВЦЭМ!$I$40:$I$783,СВЦЭМ!$A$40:$A$783,$A343,СВЦЭМ!$B$39:$B$782,R$332)+'СЕТ СН'!$F$16</f>
        <v>0</v>
      </c>
      <c r="S343" s="36">
        <f ca="1">SUMIFS(СВЦЭМ!$I$40:$I$783,СВЦЭМ!$A$40:$A$783,$A343,СВЦЭМ!$B$39:$B$782,S$332)+'СЕТ СН'!$F$16</f>
        <v>0</v>
      </c>
      <c r="T343" s="36">
        <f ca="1">SUMIFS(СВЦЭМ!$I$40:$I$783,СВЦЭМ!$A$40:$A$783,$A343,СВЦЭМ!$B$39:$B$782,T$332)+'СЕТ СН'!$F$16</f>
        <v>0</v>
      </c>
      <c r="U343" s="36">
        <f ca="1">SUMIFS(СВЦЭМ!$I$40:$I$783,СВЦЭМ!$A$40:$A$783,$A343,СВЦЭМ!$B$39:$B$782,U$332)+'СЕТ СН'!$F$16</f>
        <v>0</v>
      </c>
      <c r="V343" s="36">
        <f ca="1">SUMIFS(СВЦЭМ!$I$40:$I$783,СВЦЭМ!$A$40:$A$783,$A343,СВЦЭМ!$B$39:$B$782,V$332)+'СЕТ СН'!$F$16</f>
        <v>0</v>
      </c>
      <c r="W343" s="36">
        <f ca="1">SUMIFS(СВЦЭМ!$I$40:$I$783,СВЦЭМ!$A$40:$A$783,$A343,СВЦЭМ!$B$39:$B$782,W$332)+'СЕТ СН'!$F$16</f>
        <v>0</v>
      </c>
      <c r="X343" s="36">
        <f ca="1">SUMIFS(СВЦЭМ!$I$40:$I$783,СВЦЭМ!$A$40:$A$783,$A343,СВЦЭМ!$B$39:$B$782,X$332)+'СЕТ СН'!$F$16</f>
        <v>0</v>
      </c>
      <c r="Y343" s="36">
        <f ca="1">SUMIFS(СВЦЭМ!$I$40:$I$783,СВЦЭМ!$A$40:$A$783,$A343,СВЦЭМ!$B$39:$B$782,Y$332)+'СЕТ СН'!$F$16</f>
        <v>0</v>
      </c>
    </row>
    <row r="344" spans="1:25" ht="15.75" hidden="1" x14ac:dyDescent="0.2">
      <c r="A344" s="35">
        <f t="shared" si="9"/>
        <v>45150</v>
      </c>
      <c r="B344" s="36">
        <f ca="1">SUMIFS(СВЦЭМ!$I$40:$I$783,СВЦЭМ!$A$40:$A$783,$A344,СВЦЭМ!$B$39:$B$782,B$332)+'СЕТ СН'!$F$16</f>
        <v>0</v>
      </c>
      <c r="C344" s="36">
        <f ca="1">SUMIFS(СВЦЭМ!$I$40:$I$783,СВЦЭМ!$A$40:$A$783,$A344,СВЦЭМ!$B$39:$B$782,C$332)+'СЕТ СН'!$F$16</f>
        <v>0</v>
      </c>
      <c r="D344" s="36">
        <f ca="1">SUMIFS(СВЦЭМ!$I$40:$I$783,СВЦЭМ!$A$40:$A$783,$A344,СВЦЭМ!$B$39:$B$782,D$332)+'СЕТ СН'!$F$16</f>
        <v>0</v>
      </c>
      <c r="E344" s="36">
        <f ca="1">SUMIFS(СВЦЭМ!$I$40:$I$783,СВЦЭМ!$A$40:$A$783,$A344,СВЦЭМ!$B$39:$B$782,E$332)+'СЕТ СН'!$F$16</f>
        <v>0</v>
      </c>
      <c r="F344" s="36">
        <f ca="1">SUMIFS(СВЦЭМ!$I$40:$I$783,СВЦЭМ!$A$40:$A$783,$A344,СВЦЭМ!$B$39:$B$782,F$332)+'СЕТ СН'!$F$16</f>
        <v>0</v>
      </c>
      <c r="G344" s="36">
        <f ca="1">SUMIFS(СВЦЭМ!$I$40:$I$783,СВЦЭМ!$A$40:$A$783,$A344,СВЦЭМ!$B$39:$B$782,G$332)+'СЕТ СН'!$F$16</f>
        <v>0</v>
      </c>
      <c r="H344" s="36">
        <f ca="1">SUMIFS(СВЦЭМ!$I$40:$I$783,СВЦЭМ!$A$40:$A$783,$A344,СВЦЭМ!$B$39:$B$782,H$332)+'СЕТ СН'!$F$16</f>
        <v>0</v>
      </c>
      <c r="I344" s="36">
        <f ca="1">SUMIFS(СВЦЭМ!$I$40:$I$783,СВЦЭМ!$A$40:$A$783,$A344,СВЦЭМ!$B$39:$B$782,I$332)+'СЕТ СН'!$F$16</f>
        <v>0</v>
      </c>
      <c r="J344" s="36">
        <f ca="1">SUMIFS(СВЦЭМ!$I$40:$I$783,СВЦЭМ!$A$40:$A$783,$A344,СВЦЭМ!$B$39:$B$782,J$332)+'СЕТ СН'!$F$16</f>
        <v>0</v>
      </c>
      <c r="K344" s="36">
        <f ca="1">SUMIFS(СВЦЭМ!$I$40:$I$783,СВЦЭМ!$A$40:$A$783,$A344,СВЦЭМ!$B$39:$B$782,K$332)+'СЕТ СН'!$F$16</f>
        <v>0</v>
      </c>
      <c r="L344" s="36">
        <f ca="1">SUMIFS(СВЦЭМ!$I$40:$I$783,СВЦЭМ!$A$40:$A$783,$A344,СВЦЭМ!$B$39:$B$782,L$332)+'СЕТ СН'!$F$16</f>
        <v>0</v>
      </c>
      <c r="M344" s="36">
        <f ca="1">SUMIFS(СВЦЭМ!$I$40:$I$783,СВЦЭМ!$A$40:$A$783,$A344,СВЦЭМ!$B$39:$B$782,M$332)+'СЕТ СН'!$F$16</f>
        <v>0</v>
      </c>
      <c r="N344" s="36">
        <f ca="1">SUMIFS(СВЦЭМ!$I$40:$I$783,СВЦЭМ!$A$40:$A$783,$A344,СВЦЭМ!$B$39:$B$782,N$332)+'СЕТ СН'!$F$16</f>
        <v>0</v>
      </c>
      <c r="O344" s="36">
        <f ca="1">SUMIFS(СВЦЭМ!$I$40:$I$783,СВЦЭМ!$A$40:$A$783,$A344,СВЦЭМ!$B$39:$B$782,O$332)+'СЕТ СН'!$F$16</f>
        <v>0</v>
      </c>
      <c r="P344" s="36">
        <f ca="1">SUMIFS(СВЦЭМ!$I$40:$I$783,СВЦЭМ!$A$40:$A$783,$A344,СВЦЭМ!$B$39:$B$782,P$332)+'СЕТ СН'!$F$16</f>
        <v>0</v>
      </c>
      <c r="Q344" s="36">
        <f ca="1">SUMIFS(СВЦЭМ!$I$40:$I$783,СВЦЭМ!$A$40:$A$783,$A344,СВЦЭМ!$B$39:$B$782,Q$332)+'СЕТ СН'!$F$16</f>
        <v>0</v>
      </c>
      <c r="R344" s="36">
        <f ca="1">SUMIFS(СВЦЭМ!$I$40:$I$783,СВЦЭМ!$A$40:$A$783,$A344,СВЦЭМ!$B$39:$B$782,R$332)+'СЕТ СН'!$F$16</f>
        <v>0</v>
      </c>
      <c r="S344" s="36">
        <f ca="1">SUMIFS(СВЦЭМ!$I$40:$I$783,СВЦЭМ!$A$40:$A$783,$A344,СВЦЭМ!$B$39:$B$782,S$332)+'СЕТ СН'!$F$16</f>
        <v>0</v>
      </c>
      <c r="T344" s="36">
        <f ca="1">SUMIFS(СВЦЭМ!$I$40:$I$783,СВЦЭМ!$A$40:$A$783,$A344,СВЦЭМ!$B$39:$B$782,T$332)+'СЕТ СН'!$F$16</f>
        <v>0</v>
      </c>
      <c r="U344" s="36">
        <f ca="1">SUMIFS(СВЦЭМ!$I$40:$I$783,СВЦЭМ!$A$40:$A$783,$A344,СВЦЭМ!$B$39:$B$782,U$332)+'СЕТ СН'!$F$16</f>
        <v>0</v>
      </c>
      <c r="V344" s="36">
        <f ca="1">SUMIFS(СВЦЭМ!$I$40:$I$783,СВЦЭМ!$A$40:$A$783,$A344,СВЦЭМ!$B$39:$B$782,V$332)+'СЕТ СН'!$F$16</f>
        <v>0</v>
      </c>
      <c r="W344" s="36">
        <f ca="1">SUMIFS(СВЦЭМ!$I$40:$I$783,СВЦЭМ!$A$40:$A$783,$A344,СВЦЭМ!$B$39:$B$782,W$332)+'СЕТ СН'!$F$16</f>
        <v>0</v>
      </c>
      <c r="X344" s="36">
        <f ca="1">SUMIFS(СВЦЭМ!$I$40:$I$783,СВЦЭМ!$A$40:$A$783,$A344,СВЦЭМ!$B$39:$B$782,X$332)+'СЕТ СН'!$F$16</f>
        <v>0</v>
      </c>
      <c r="Y344" s="36">
        <f ca="1">SUMIFS(СВЦЭМ!$I$40:$I$783,СВЦЭМ!$A$40:$A$783,$A344,СВЦЭМ!$B$39:$B$782,Y$332)+'СЕТ СН'!$F$16</f>
        <v>0</v>
      </c>
    </row>
    <row r="345" spans="1:25" ht="15.75" hidden="1" x14ac:dyDescent="0.2">
      <c r="A345" s="35">
        <f t="shared" si="9"/>
        <v>45151</v>
      </c>
      <c r="B345" s="36">
        <f ca="1">SUMIFS(СВЦЭМ!$I$40:$I$783,СВЦЭМ!$A$40:$A$783,$A345,СВЦЭМ!$B$39:$B$782,B$332)+'СЕТ СН'!$F$16</f>
        <v>0</v>
      </c>
      <c r="C345" s="36">
        <f ca="1">SUMIFS(СВЦЭМ!$I$40:$I$783,СВЦЭМ!$A$40:$A$783,$A345,СВЦЭМ!$B$39:$B$782,C$332)+'СЕТ СН'!$F$16</f>
        <v>0</v>
      </c>
      <c r="D345" s="36">
        <f ca="1">SUMIFS(СВЦЭМ!$I$40:$I$783,СВЦЭМ!$A$40:$A$783,$A345,СВЦЭМ!$B$39:$B$782,D$332)+'СЕТ СН'!$F$16</f>
        <v>0</v>
      </c>
      <c r="E345" s="36">
        <f ca="1">SUMIFS(СВЦЭМ!$I$40:$I$783,СВЦЭМ!$A$40:$A$783,$A345,СВЦЭМ!$B$39:$B$782,E$332)+'СЕТ СН'!$F$16</f>
        <v>0</v>
      </c>
      <c r="F345" s="36">
        <f ca="1">SUMIFS(СВЦЭМ!$I$40:$I$783,СВЦЭМ!$A$40:$A$783,$A345,СВЦЭМ!$B$39:$B$782,F$332)+'СЕТ СН'!$F$16</f>
        <v>0</v>
      </c>
      <c r="G345" s="36">
        <f ca="1">SUMIFS(СВЦЭМ!$I$40:$I$783,СВЦЭМ!$A$40:$A$783,$A345,СВЦЭМ!$B$39:$B$782,G$332)+'СЕТ СН'!$F$16</f>
        <v>0</v>
      </c>
      <c r="H345" s="36">
        <f ca="1">SUMIFS(СВЦЭМ!$I$40:$I$783,СВЦЭМ!$A$40:$A$783,$A345,СВЦЭМ!$B$39:$B$782,H$332)+'СЕТ СН'!$F$16</f>
        <v>0</v>
      </c>
      <c r="I345" s="36">
        <f ca="1">SUMIFS(СВЦЭМ!$I$40:$I$783,СВЦЭМ!$A$40:$A$783,$A345,СВЦЭМ!$B$39:$B$782,I$332)+'СЕТ СН'!$F$16</f>
        <v>0</v>
      </c>
      <c r="J345" s="36">
        <f ca="1">SUMIFS(СВЦЭМ!$I$40:$I$783,СВЦЭМ!$A$40:$A$783,$A345,СВЦЭМ!$B$39:$B$782,J$332)+'СЕТ СН'!$F$16</f>
        <v>0</v>
      </c>
      <c r="K345" s="36">
        <f ca="1">SUMIFS(СВЦЭМ!$I$40:$I$783,СВЦЭМ!$A$40:$A$783,$A345,СВЦЭМ!$B$39:$B$782,K$332)+'СЕТ СН'!$F$16</f>
        <v>0</v>
      </c>
      <c r="L345" s="36">
        <f ca="1">SUMIFS(СВЦЭМ!$I$40:$I$783,СВЦЭМ!$A$40:$A$783,$A345,СВЦЭМ!$B$39:$B$782,L$332)+'СЕТ СН'!$F$16</f>
        <v>0</v>
      </c>
      <c r="M345" s="36">
        <f ca="1">SUMIFS(СВЦЭМ!$I$40:$I$783,СВЦЭМ!$A$40:$A$783,$A345,СВЦЭМ!$B$39:$B$782,M$332)+'СЕТ СН'!$F$16</f>
        <v>0</v>
      </c>
      <c r="N345" s="36">
        <f ca="1">SUMIFS(СВЦЭМ!$I$40:$I$783,СВЦЭМ!$A$40:$A$783,$A345,СВЦЭМ!$B$39:$B$782,N$332)+'СЕТ СН'!$F$16</f>
        <v>0</v>
      </c>
      <c r="O345" s="36">
        <f ca="1">SUMIFS(СВЦЭМ!$I$40:$I$783,СВЦЭМ!$A$40:$A$783,$A345,СВЦЭМ!$B$39:$B$782,O$332)+'СЕТ СН'!$F$16</f>
        <v>0</v>
      </c>
      <c r="P345" s="36">
        <f ca="1">SUMIFS(СВЦЭМ!$I$40:$I$783,СВЦЭМ!$A$40:$A$783,$A345,СВЦЭМ!$B$39:$B$782,P$332)+'СЕТ СН'!$F$16</f>
        <v>0</v>
      </c>
      <c r="Q345" s="36">
        <f ca="1">SUMIFS(СВЦЭМ!$I$40:$I$783,СВЦЭМ!$A$40:$A$783,$A345,СВЦЭМ!$B$39:$B$782,Q$332)+'СЕТ СН'!$F$16</f>
        <v>0</v>
      </c>
      <c r="R345" s="36">
        <f ca="1">SUMIFS(СВЦЭМ!$I$40:$I$783,СВЦЭМ!$A$40:$A$783,$A345,СВЦЭМ!$B$39:$B$782,R$332)+'СЕТ СН'!$F$16</f>
        <v>0</v>
      </c>
      <c r="S345" s="36">
        <f ca="1">SUMIFS(СВЦЭМ!$I$40:$I$783,СВЦЭМ!$A$40:$A$783,$A345,СВЦЭМ!$B$39:$B$782,S$332)+'СЕТ СН'!$F$16</f>
        <v>0</v>
      </c>
      <c r="T345" s="36">
        <f ca="1">SUMIFS(СВЦЭМ!$I$40:$I$783,СВЦЭМ!$A$40:$A$783,$A345,СВЦЭМ!$B$39:$B$782,T$332)+'СЕТ СН'!$F$16</f>
        <v>0</v>
      </c>
      <c r="U345" s="36">
        <f ca="1">SUMIFS(СВЦЭМ!$I$40:$I$783,СВЦЭМ!$A$40:$A$783,$A345,СВЦЭМ!$B$39:$B$782,U$332)+'СЕТ СН'!$F$16</f>
        <v>0</v>
      </c>
      <c r="V345" s="36">
        <f ca="1">SUMIFS(СВЦЭМ!$I$40:$I$783,СВЦЭМ!$A$40:$A$783,$A345,СВЦЭМ!$B$39:$B$782,V$332)+'СЕТ СН'!$F$16</f>
        <v>0</v>
      </c>
      <c r="W345" s="36">
        <f ca="1">SUMIFS(СВЦЭМ!$I$40:$I$783,СВЦЭМ!$A$40:$A$783,$A345,СВЦЭМ!$B$39:$B$782,W$332)+'СЕТ СН'!$F$16</f>
        <v>0</v>
      </c>
      <c r="X345" s="36">
        <f ca="1">SUMIFS(СВЦЭМ!$I$40:$I$783,СВЦЭМ!$A$40:$A$783,$A345,СВЦЭМ!$B$39:$B$782,X$332)+'СЕТ СН'!$F$16</f>
        <v>0</v>
      </c>
      <c r="Y345" s="36">
        <f ca="1">SUMIFS(СВЦЭМ!$I$40:$I$783,СВЦЭМ!$A$40:$A$783,$A345,СВЦЭМ!$B$39:$B$782,Y$332)+'СЕТ СН'!$F$16</f>
        <v>0</v>
      </c>
    </row>
    <row r="346" spans="1:25" ht="15.75" hidden="1" x14ac:dyDescent="0.2">
      <c r="A346" s="35">
        <f t="shared" si="9"/>
        <v>45152</v>
      </c>
      <c r="B346" s="36">
        <f ca="1">SUMIFS(СВЦЭМ!$I$40:$I$783,СВЦЭМ!$A$40:$A$783,$A346,СВЦЭМ!$B$39:$B$782,B$332)+'СЕТ СН'!$F$16</f>
        <v>0</v>
      </c>
      <c r="C346" s="36">
        <f ca="1">SUMIFS(СВЦЭМ!$I$40:$I$783,СВЦЭМ!$A$40:$A$783,$A346,СВЦЭМ!$B$39:$B$782,C$332)+'СЕТ СН'!$F$16</f>
        <v>0</v>
      </c>
      <c r="D346" s="36">
        <f ca="1">SUMIFS(СВЦЭМ!$I$40:$I$783,СВЦЭМ!$A$40:$A$783,$A346,СВЦЭМ!$B$39:$B$782,D$332)+'СЕТ СН'!$F$16</f>
        <v>0</v>
      </c>
      <c r="E346" s="36">
        <f ca="1">SUMIFS(СВЦЭМ!$I$40:$I$783,СВЦЭМ!$A$40:$A$783,$A346,СВЦЭМ!$B$39:$B$782,E$332)+'СЕТ СН'!$F$16</f>
        <v>0</v>
      </c>
      <c r="F346" s="36">
        <f ca="1">SUMIFS(СВЦЭМ!$I$40:$I$783,СВЦЭМ!$A$40:$A$783,$A346,СВЦЭМ!$B$39:$B$782,F$332)+'СЕТ СН'!$F$16</f>
        <v>0</v>
      </c>
      <c r="G346" s="36">
        <f ca="1">SUMIFS(СВЦЭМ!$I$40:$I$783,СВЦЭМ!$A$40:$A$783,$A346,СВЦЭМ!$B$39:$B$782,G$332)+'СЕТ СН'!$F$16</f>
        <v>0</v>
      </c>
      <c r="H346" s="36">
        <f ca="1">SUMIFS(СВЦЭМ!$I$40:$I$783,СВЦЭМ!$A$40:$A$783,$A346,СВЦЭМ!$B$39:$B$782,H$332)+'СЕТ СН'!$F$16</f>
        <v>0</v>
      </c>
      <c r="I346" s="36">
        <f ca="1">SUMIFS(СВЦЭМ!$I$40:$I$783,СВЦЭМ!$A$40:$A$783,$A346,СВЦЭМ!$B$39:$B$782,I$332)+'СЕТ СН'!$F$16</f>
        <v>0</v>
      </c>
      <c r="J346" s="36">
        <f ca="1">SUMIFS(СВЦЭМ!$I$40:$I$783,СВЦЭМ!$A$40:$A$783,$A346,СВЦЭМ!$B$39:$B$782,J$332)+'СЕТ СН'!$F$16</f>
        <v>0</v>
      </c>
      <c r="K346" s="36">
        <f ca="1">SUMIFS(СВЦЭМ!$I$40:$I$783,СВЦЭМ!$A$40:$A$783,$A346,СВЦЭМ!$B$39:$B$782,K$332)+'СЕТ СН'!$F$16</f>
        <v>0</v>
      </c>
      <c r="L346" s="36">
        <f ca="1">SUMIFS(СВЦЭМ!$I$40:$I$783,СВЦЭМ!$A$40:$A$783,$A346,СВЦЭМ!$B$39:$B$782,L$332)+'СЕТ СН'!$F$16</f>
        <v>0</v>
      </c>
      <c r="M346" s="36">
        <f ca="1">SUMIFS(СВЦЭМ!$I$40:$I$783,СВЦЭМ!$A$40:$A$783,$A346,СВЦЭМ!$B$39:$B$782,M$332)+'СЕТ СН'!$F$16</f>
        <v>0</v>
      </c>
      <c r="N346" s="36">
        <f ca="1">SUMIFS(СВЦЭМ!$I$40:$I$783,СВЦЭМ!$A$40:$A$783,$A346,СВЦЭМ!$B$39:$B$782,N$332)+'СЕТ СН'!$F$16</f>
        <v>0</v>
      </c>
      <c r="O346" s="36">
        <f ca="1">SUMIFS(СВЦЭМ!$I$40:$I$783,СВЦЭМ!$A$40:$A$783,$A346,СВЦЭМ!$B$39:$B$782,O$332)+'СЕТ СН'!$F$16</f>
        <v>0</v>
      </c>
      <c r="P346" s="36">
        <f ca="1">SUMIFS(СВЦЭМ!$I$40:$I$783,СВЦЭМ!$A$40:$A$783,$A346,СВЦЭМ!$B$39:$B$782,P$332)+'СЕТ СН'!$F$16</f>
        <v>0</v>
      </c>
      <c r="Q346" s="36">
        <f ca="1">SUMIFS(СВЦЭМ!$I$40:$I$783,СВЦЭМ!$A$40:$A$783,$A346,СВЦЭМ!$B$39:$B$782,Q$332)+'СЕТ СН'!$F$16</f>
        <v>0</v>
      </c>
      <c r="R346" s="36">
        <f ca="1">SUMIFS(СВЦЭМ!$I$40:$I$783,СВЦЭМ!$A$40:$A$783,$A346,СВЦЭМ!$B$39:$B$782,R$332)+'СЕТ СН'!$F$16</f>
        <v>0</v>
      </c>
      <c r="S346" s="36">
        <f ca="1">SUMIFS(СВЦЭМ!$I$40:$I$783,СВЦЭМ!$A$40:$A$783,$A346,СВЦЭМ!$B$39:$B$782,S$332)+'СЕТ СН'!$F$16</f>
        <v>0</v>
      </c>
      <c r="T346" s="36">
        <f ca="1">SUMIFS(СВЦЭМ!$I$40:$I$783,СВЦЭМ!$A$40:$A$783,$A346,СВЦЭМ!$B$39:$B$782,T$332)+'СЕТ СН'!$F$16</f>
        <v>0</v>
      </c>
      <c r="U346" s="36">
        <f ca="1">SUMIFS(СВЦЭМ!$I$40:$I$783,СВЦЭМ!$A$40:$A$783,$A346,СВЦЭМ!$B$39:$B$782,U$332)+'СЕТ СН'!$F$16</f>
        <v>0</v>
      </c>
      <c r="V346" s="36">
        <f ca="1">SUMIFS(СВЦЭМ!$I$40:$I$783,СВЦЭМ!$A$40:$A$783,$A346,СВЦЭМ!$B$39:$B$782,V$332)+'СЕТ СН'!$F$16</f>
        <v>0</v>
      </c>
      <c r="W346" s="36">
        <f ca="1">SUMIFS(СВЦЭМ!$I$40:$I$783,СВЦЭМ!$A$40:$A$783,$A346,СВЦЭМ!$B$39:$B$782,W$332)+'СЕТ СН'!$F$16</f>
        <v>0</v>
      </c>
      <c r="X346" s="36">
        <f ca="1">SUMIFS(СВЦЭМ!$I$40:$I$783,СВЦЭМ!$A$40:$A$783,$A346,СВЦЭМ!$B$39:$B$782,X$332)+'СЕТ СН'!$F$16</f>
        <v>0</v>
      </c>
      <c r="Y346" s="36">
        <f ca="1">SUMIFS(СВЦЭМ!$I$40:$I$783,СВЦЭМ!$A$40:$A$783,$A346,СВЦЭМ!$B$39:$B$782,Y$332)+'СЕТ СН'!$F$16</f>
        <v>0</v>
      </c>
    </row>
    <row r="347" spans="1:25" ht="15.75" hidden="1" x14ac:dyDescent="0.2">
      <c r="A347" s="35">
        <f t="shared" si="9"/>
        <v>45153</v>
      </c>
      <c r="B347" s="36">
        <f ca="1">SUMIFS(СВЦЭМ!$I$40:$I$783,СВЦЭМ!$A$40:$A$783,$A347,СВЦЭМ!$B$39:$B$782,B$332)+'СЕТ СН'!$F$16</f>
        <v>0</v>
      </c>
      <c r="C347" s="36">
        <f ca="1">SUMIFS(СВЦЭМ!$I$40:$I$783,СВЦЭМ!$A$40:$A$783,$A347,СВЦЭМ!$B$39:$B$782,C$332)+'СЕТ СН'!$F$16</f>
        <v>0</v>
      </c>
      <c r="D347" s="36">
        <f ca="1">SUMIFS(СВЦЭМ!$I$40:$I$783,СВЦЭМ!$A$40:$A$783,$A347,СВЦЭМ!$B$39:$B$782,D$332)+'СЕТ СН'!$F$16</f>
        <v>0</v>
      </c>
      <c r="E347" s="36">
        <f ca="1">SUMIFS(СВЦЭМ!$I$40:$I$783,СВЦЭМ!$A$40:$A$783,$A347,СВЦЭМ!$B$39:$B$782,E$332)+'СЕТ СН'!$F$16</f>
        <v>0</v>
      </c>
      <c r="F347" s="36">
        <f ca="1">SUMIFS(СВЦЭМ!$I$40:$I$783,СВЦЭМ!$A$40:$A$783,$A347,СВЦЭМ!$B$39:$B$782,F$332)+'СЕТ СН'!$F$16</f>
        <v>0</v>
      </c>
      <c r="G347" s="36">
        <f ca="1">SUMIFS(СВЦЭМ!$I$40:$I$783,СВЦЭМ!$A$40:$A$783,$A347,СВЦЭМ!$B$39:$B$782,G$332)+'СЕТ СН'!$F$16</f>
        <v>0</v>
      </c>
      <c r="H347" s="36">
        <f ca="1">SUMIFS(СВЦЭМ!$I$40:$I$783,СВЦЭМ!$A$40:$A$783,$A347,СВЦЭМ!$B$39:$B$782,H$332)+'СЕТ СН'!$F$16</f>
        <v>0</v>
      </c>
      <c r="I347" s="36">
        <f ca="1">SUMIFS(СВЦЭМ!$I$40:$I$783,СВЦЭМ!$A$40:$A$783,$A347,СВЦЭМ!$B$39:$B$782,I$332)+'СЕТ СН'!$F$16</f>
        <v>0</v>
      </c>
      <c r="J347" s="36">
        <f ca="1">SUMIFS(СВЦЭМ!$I$40:$I$783,СВЦЭМ!$A$40:$A$783,$A347,СВЦЭМ!$B$39:$B$782,J$332)+'СЕТ СН'!$F$16</f>
        <v>0</v>
      </c>
      <c r="K347" s="36">
        <f ca="1">SUMIFS(СВЦЭМ!$I$40:$I$783,СВЦЭМ!$A$40:$A$783,$A347,СВЦЭМ!$B$39:$B$782,K$332)+'СЕТ СН'!$F$16</f>
        <v>0</v>
      </c>
      <c r="L347" s="36">
        <f ca="1">SUMIFS(СВЦЭМ!$I$40:$I$783,СВЦЭМ!$A$40:$A$783,$A347,СВЦЭМ!$B$39:$B$782,L$332)+'СЕТ СН'!$F$16</f>
        <v>0</v>
      </c>
      <c r="M347" s="36">
        <f ca="1">SUMIFS(СВЦЭМ!$I$40:$I$783,СВЦЭМ!$A$40:$A$783,$A347,СВЦЭМ!$B$39:$B$782,M$332)+'СЕТ СН'!$F$16</f>
        <v>0</v>
      </c>
      <c r="N347" s="36">
        <f ca="1">SUMIFS(СВЦЭМ!$I$40:$I$783,СВЦЭМ!$A$40:$A$783,$A347,СВЦЭМ!$B$39:$B$782,N$332)+'СЕТ СН'!$F$16</f>
        <v>0</v>
      </c>
      <c r="O347" s="36">
        <f ca="1">SUMIFS(СВЦЭМ!$I$40:$I$783,СВЦЭМ!$A$40:$A$783,$A347,СВЦЭМ!$B$39:$B$782,O$332)+'СЕТ СН'!$F$16</f>
        <v>0</v>
      </c>
      <c r="P347" s="36">
        <f ca="1">SUMIFS(СВЦЭМ!$I$40:$I$783,СВЦЭМ!$A$40:$A$783,$A347,СВЦЭМ!$B$39:$B$782,P$332)+'СЕТ СН'!$F$16</f>
        <v>0</v>
      </c>
      <c r="Q347" s="36">
        <f ca="1">SUMIFS(СВЦЭМ!$I$40:$I$783,СВЦЭМ!$A$40:$A$783,$A347,СВЦЭМ!$B$39:$B$782,Q$332)+'СЕТ СН'!$F$16</f>
        <v>0</v>
      </c>
      <c r="R347" s="36">
        <f ca="1">SUMIFS(СВЦЭМ!$I$40:$I$783,СВЦЭМ!$A$40:$A$783,$A347,СВЦЭМ!$B$39:$B$782,R$332)+'СЕТ СН'!$F$16</f>
        <v>0</v>
      </c>
      <c r="S347" s="36">
        <f ca="1">SUMIFS(СВЦЭМ!$I$40:$I$783,СВЦЭМ!$A$40:$A$783,$A347,СВЦЭМ!$B$39:$B$782,S$332)+'СЕТ СН'!$F$16</f>
        <v>0</v>
      </c>
      <c r="T347" s="36">
        <f ca="1">SUMIFS(СВЦЭМ!$I$40:$I$783,СВЦЭМ!$A$40:$A$783,$A347,СВЦЭМ!$B$39:$B$782,T$332)+'СЕТ СН'!$F$16</f>
        <v>0</v>
      </c>
      <c r="U347" s="36">
        <f ca="1">SUMIFS(СВЦЭМ!$I$40:$I$783,СВЦЭМ!$A$40:$A$783,$A347,СВЦЭМ!$B$39:$B$782,U$332)+'СЕТ СН'!$F$16</f>
        <v>0</v>
      </c>
      <c r="V347" s="36">
        <f ca="1">SUMIFS(СВЦЭМ!$I$40:$I$783,СВЦЭМ!$A$40:$A$783,$A347,СВЦЭМ!$B$39:$B$782,V$332)+'СЕТ СН'!$F$16</f>
        <v>0</v>
      </c>
      <c r="W347" s="36">
        <f ca="1">SUMIFS(СВЦЭМ!$I$40:$I$783,СВЦЭМ!$A$40:$A$783,$A347,СВЦЭМ!$B$39:$B$782,W$332)+'СЕТ СН'!$F$16</f>
        <v>0</v>
      </c>
      <c r="X347" s="36">
        <f ca="1">SUMIFS(СВЦЭМ!$I$40:$I$783,СВЦЭМ!$A$40:$A$783,$A347,СВЦЭМ!$B$39:$B$782,X$332)+'СЕТ СН'!$F$16</f>
        <v>0</v>
      </c>
      <c r="Y347" s="36">
        <f ca="1">SUMIFS(СВЦЭМ!$I$40:$I$783,СВЦЭМ!$A$40:$A$783,$A347,СВЦЭМ!$B$39:$B$782,Y$332)+'СЕТ СН'!$F$16</f>
        <v>0</v>
      </c>
    </row>
    <row r="348" spans="1:25" ht="15.75" hidden="1" x14ac:dyDescent="0.2">
      <c r="A348" s="35">
        <f t="shared" si="9"/>
        <v>45154</v>
      </c>
      <c r="B348" s="36">
        <f ca="1">SUMIFS(СВЦЭМ!$I$40:$I$783,СВЦЭМ!$A$40:$A$783,$A348,СВЦЭМ!$B$39:$B$782,B$332)+'СЕТ СН'!$F$16</f>
        <v>0</v>
      </c>
      <c r="C348" s="36">
        <f ca="1">SUMIFS(СВЦЭМ!$I$40:$I$783,СВЦЭМ!$A$40:$A$783,$A348,СВЦЭМ!$B$39:$B$782,C$332)+'СЕТ СН'!$F$16</f>
        <v>0</v>
      </c>
      <c r="D348" s="36">
        <f ca="1">SUMIFS(СВЦЭМ!$I$40:$I$783,СВЦЭМ!$A$40:$A$783,$A348,СВЦЭМ!$B$39:$B$782,D$332)+'СЕТ СН'!$F$16</f>
        <v>0</v>
      </c>
      <c r="E348" s="36">
        <f ca="1">SUMIFS(СВЦЭМ!$I$40:$I$783,СВЦЭМ!$A$40:$A$783,$A348,СВЦЭМ!$B$39:$B$782,E$332)+'СЕТ СН'!$F$16</f>
        <v>0</v>
      </c>
      <c r="F348" s="36">
        <f ca="1">SUMIFS(СВЦЭМ!$I$40:$I$783,СВЦЭМ!$A$40:$A$783,$A348,СВЦЭМ!$B$39:$B$782,F$332)+'СЕТ СН'!$F$16</f>
        <v>0</v>
      </c>
      <c r="G348" s="36">
        <f ca="1">SUMIFS(СВЦЭМ!$I$40:$I$783,СВЦЭМ!$A$40:$A$783,$A348,СВЦЭМ!$B$39:$B$782,G$332)+'СЕТ СН'!$F$16</f>
        <v>0</v>
      </c>
      <c r="H348" s="36">
        <f ca="1">SUMIFS(СВЦЭМ!$I$40:$I$783,СВЦЭМ!$A$40:$A$783,$A348,СВЦЭМ!$B$39:$B$782,H$332)+'СЕТ СН'!$F$16</f>
        <v>0</v>
      </c>
      <c r="I348" s="36">
        <f ca="1">SUMIFS(СВЦЭМ!$I$40:$I$783,СВЦЭМ!$A$40:$A$783,$A348,СВЦЭМ!$B$39:$B$782,I$332)+'СЕТ СН'!$F$16</f>
        <v>0</v>
      </c>
      <c r="J348" s="36">
        <f ca="1">SUMIFS(СВЦЭМ!$I$40:$I$783,СВЦЭМ!$A$40:$A$783,$A348,СВЦЭМ!$B$39:$B$782,J$332)+'СЕТ СН'!$F$16</f>
        <v>0</v>
      </c>
      <c r="K348" s="36">
        <f ca="1">SUMIFS(СВЦЭМ!$I$40:$I$783,СВЦЭМ!$A$40:$A$783,$A348,СВЦЭМ!$B$39:$B$782,K$332)+'СЕТ СН'!$F$16</f>
        <v>0</v>
      </c>
      <c r="L348" s="36">
        <f ca="1">SUMIFS(СВЦЭМ!$I$40:$I$783,СВЦЭМ!$A$40:$A$783,$A348,СВЦЭМ!$B$39:$B$782,L$332)+'СЕТ СН'!$F$16</f>
        <v>0</v>
      </c>
      <c r="M348" s="36">
        <f ca="1">SUMIFS(СВЦЭМ!$I$40:$I$783,СВЦЭМ!$A$40:$A$783,$A348,СВЦЭМ!$B$39:$B$782,M$332)+'СЕТ СН'!$F$16</f>
        <v>0</v>
      </c>
      <c r="N348" s="36">
        <f ca="1">SUMIFS(СВЦЭМ!$I$40:$I$783,СВЦЭМ!$A$40:$A$783,$A348,СВЦЭМ!$B$39:$B$782,N$332)+'СЕТ СН'!$F$16</f>
        <v>0</v>
      </c>
      <c r="O348" s="36">
        <f ca="1">SUMIFS(СВЦЭМ!$I$40:$I$783,СВЦЭМ!$A$40:$A$783,$A348,СВЦЭМ!$B$39:$B$782,O$332)+'СЕТ СН'!$F$16</f>
        <v>0</v>
      </c>
      <c r="P348" s="36">
        <f ca="1">SUMIFS(СВЦЭМ!$I$40:$I$783,СВЦЭМ!$A$40:$A$783,$A348,СВЦЭМ!$B$39:$B$782,P$332)+'СЕТ СН'!$F$16</f>
        <v>0</v>
      </c>
      <c r="Q348" s="36">
        <f ca="1">SUMIFS(СВЦЭМ!$I$40:$I$783,СВЦЭМ!$A$40:$A$783,$A348,СВЦЭМ!$B$39:$B$782,Q$332)+'СЕТ СН'!$F$16</f>
        <v>0</v>
      </c>
      <c r="R348" s="36">
        <f ca="1">SUMIFS(СВЦЭМ!$I$40:$I$783,СВЦЭМ!$A$40:$A$783,$A348,СВЦЭМ!$B$39:$B$782,R$332)+'СЕТ СН'!$F$16</f>
        <v>0</v>
      </c>
      <c r="S348" s="36">
        <f ca="1">SUMIFS(СВЦЭМ!$I$40:$I$783,СВЦЭМ!$A$40:$A$783,$A348,СВЦЭМ!$B$39:$B$782,S$332)+'СЕТ СН'!$F$16</f>
        <v>0</v>
      </c>
      <c r="T348" s="36">
        <f ca="1">SUMIFS(СВЦЭМ!$I$40:$I$783,СВЦЭМ!$A$40:$A$783,$A348,СВЦЭМ!$B$39:$B$782,T$332)+'СЕТ СН'!$F$16</f>
        <v>0</v>
      </c>
      <c r="U348" s="36">
        <f ca="1">SUMIFS(СВЦЭМ!$I$40:$I$783,СВЦЭМ!$A$40:$A$783,$A348,СВЦЭМ!$B$39:$B$782,U$332)+'СЕТ СН'!$F$16</f>
        <v>0</v>
      </c>
      <c r="V348" s="36">
        <f ca="1">SUMIFS(СВЦЭМ!$I$40:$I$783,СВЦЭМ!$A$40:$A$783,$A348,СВЦЭМ!$B$39:$B$782,V$332)+'СЕТ СН'!$F$16</f>
        <v>0</v>
      </c>
      <c r="W348" s="36">
        <f ca="1">SUMIFS(СВЦЭМ!$I$40:$I$783,СВЦЭМ!$A$40:$A$783,$A348,СВЦЭМ!$B$39:$B$782,W$332)+'СЕТ СН'!$F$16</f>
        <v>0</v>
      </c>
      <c r="X348" s="36">
        <f ca="1">SUMIFS(СВЦЭМ!$I$40:$I$783,СВЦЭМ!$A$40:$A$783,$A348,СВЦЭМ!$B$39:$B$782,X$332)+'СЕТ СН'!$F$16</f>
        <v>0</v>
      </c>
      <c r="Y348" s="36">
        <f ca="1">SUMIFS(СВЦЭМ!$I$40:$I$783,СВЦЭМ!$A$40:$A$783,$A348,СВЦЭМ!$B$39:$B$782,Y$332)+'СЕТ СН'!$F$16</f>
        <v>0</v>
      </c>
    </row>
    <row r="349" spans="1:25" ht="15.75" hidden="1" x14ac:dyDescent="0.2">
      <c r="A349" s="35">
        <f t="shared" si="9"/>
        <v>45155</v>
      </c>
      <c r="B349" s="36">
        <f ca="1">SUMIFS(СВЦЭМ!$I$40:$I$783,СВЦЭМ!$A$40:$A$783,$A349,СВЦЭМ!$B$39:$B$782,B$332)+'СЕТ СН'!$F$16</f>
        <v>0</v>
      </c>
      <c r="C349" s="36">
        <f ca="1">SUMIFS(СВЦЭМ!$I$40:$I$783,СВЦЭМ!$A$40:$A$783,$A349,СВЦЭМ!$B$39:$B$782,C$332)+'СЕТ СН'!$F$16</f>
        <v>0</v>
      </c>
      <c r="D349" s="36">
        <f ca="1">SUMIFS(СВЦЭМ!$I$40:$I$783,СВЦЭМ!$A$40:$A$783,$A349,СВЦЭМ!$B$39:$B$782,D$332)+'СЕТ СН'!$F$16</f>
        <v>0</v>
      </c>
      <c r="E349" s="36">
        <f ca="1">SUMIFS(СВЦЭМ!$I$40:$I$783,СВЦЭМ!$A$40:$A$783,$A349,СВЦЭМ!$B$39:$B$782,E$332)+'СЕТ СН'!$F$16</f>
        <v>0</v>
      </c>
      <c r="F349" s="36">
        <f ca="1">SUMIFS(СВЦЭМ!$I$40:$I$783,СВЦЭМ!$A$40:$A$783,$A349,СВЦЭМ!$B$39:$B$782,F$332)+'СЕТ СН'!$F$16</f>
        <v>0</v>
      </c>
      <c r="G349" s="36">
        <f ca="1">SUMIFS(СВЦЭМ!$I$40:$I$783,СВЦЭМ!$A$40:$A$783,$A349,СВЦЭМ!$B$39:$B$782,G$332)+'СЕТ СН'!$F$16</f>
        <v>0</v>
      </c>
      <c r="H349" s="36">
        <f ca="1">SUMIFS(СВЦЭМ!$I$40:$I$783,СВЦЭМ!$A$40:$A$783,$A349,СВЦЭМ!$B$39:$B$782,H$332)+'СЕТ СН'!$F$16</f>
        <v>0</v>
      </c>
      <c r="I349" s="36">
        <f ca="1">SUMIFS(СВЦЭМ!$I$40:$I$783,СВЦЭМ!$A$40:$A$783,$A349,СВЦЭМ!$B$39:$B$782,I$332)+'СЕТ СН'!$F$16</f>
        <v>0</v>
      </c>
      <c r="J349" s="36">
        <f ca="1">SUMIFS(СВЦЭМ!$I$40:$I$783,СВЦЭМ!$A$40:$A$783,$A349,СВЦЭМ!$B$39:$B$782,J$332)+'СЕТ СН'!$F$16</f>
        <v>0</v>
      </c>
      <c r="K349" s="36">
        <f ca="1">SUMIFS(СВЦЭМ!$I$40:$I$783,СВЦЭМ!$A$40:$A$783,$A349,СВЦЭМ!$B$39:$B$782,K$332)+'СЕТ СН'!$F$16</f>
        <v>0</v>
      </c>
      <c r="L349" s="36">
        <f ca="1">SUMIFS(СВЦЭМ!$I$40:$I$783,СВЦЭМ!$A$40:$A$783,$A349,СВЦЭМ!$B$39:$B$782,L$332)+'СЕТ СН'!$F$16</f>
        <v>0</v>
      </c>
      <c r="M349" s="36">
        <f ca="1">SUMIFS(СВЦЭМ!$I$40:$I$783,СВЦЭМ!$A$40:$A$783,$A349,СВЦЭМ!$B$39:$B$782,M$332)+'СЕТ СН'!$F$16</f>
        <v>0</v>
      </c>
      <c r="N349" s="36">
        <f ca="1">SUMIFS(СВЦЭМ!$I$40:$I$783,СВЦЭМ!$A$40:$A$783,$A349,СВЦЭМ!$B$39:$B$782,N$332)+'СЕТ СН'!$F$16</f>
        <v>0</v>
      </c>
      <c r="O349" s="36">
        <f ca="1">SUMIFS(СВЦЭМ!$I$40:$I$783,СВЦЭМ!$A$40:$A$783,$A349,СВЦЭМ!$B$39:$B$782,O$332)+'СЕТ СН'!$F$16</f>
        <v>0</v>
      </c>
      <c r="P349" s="36">
        <f ca="1">SUMIFS(СВЦЭМ!$I$40:$I$783,СВЦЭМ!$A$40:$A$783,$A349,СВЦЭМ!$B$39:$B$782,P$332)+'СЕТ СН'!$F$16</f>
        <v>0</v>
      </c>
      <c r="Q349" s="36">
        <f ca="1">SUMIFS(СВЦЭМ!$I$40:$I$783,СВЦЭМ!$A$40:$A$783,$A349,СВЦЭМ!$B$39:$B$782,Q$332)+'СЕТ СН'!$F$16</f>
        <v>0</v>
      </c>
      <c r="R349" s="36">
        <f ca="1">SUMIFS(СВЦЭМ!$I$40:$I$783,СВЦЭМ!$A$40:$A$783,$A349,СВЦЭМ!$B$39:$B$782,R$332)+'СЕТ СН'!$F$16</f>
        <v>0</v>
      </c>
      <c r="S349" s="36">
        <f ca="1">SUMIFS(СВЦЭМ!$I$40:$I$783,СВЦЭМ!$A$40:$A$783,$A349,СВЦЭМ!$B$39:$B$782,S$332)+'СЕТ СН'!$F$16</f>
        <v>0</v>
      </c>
      <c r="T349" s="36">
        <f ca="1">SUMIFS(СВЦЭМ!$I$40:$I$783,СВЦЭМ!$A$40:$A$783,$A349,СВЦЭМ!$B$39:$B$782,T$332)+'СЕТ СН'!$F$16</f>
        <v>0</v>
      </c>
      <c r="U349" s="36">
        <f ca="1">SUMIFS(СВЦЭМ!$I$40:$I$783,СВЦЭМ!$A$40:$A$783,$A349,СВЦЭМ!$B$39:$B$782,U$332)+'СЕТ СН'!$F$16</f>
        <v>0</v>
      </c>
      <c r="V349" s="36">
        <f ca="1">SUMIFS(СВЦЭМ!$I$40:$I$783,СВЦЭМ!$A$40:$A$783,$A349,СВЦЭМ!$B$39:$B$782,V$332)+'СЕТ СН'!$F$16</f>
        <v>0</v>
      </c>
      <c r="W349" s="36">
        <f ca="1">SUMIFS(СВЦЭМ!$I$40:$I$783,СВЦЭМ!$A$40:$A$783,$A349,СВЦЭМ!$B$39:$B$782,W$332)+'СЕТ СН'!$F$16</f>
        <v>0</v>
      </c>
      <c r="X349" s="36">
        <f ca="1">SUMIFS(СВЦЭМ!$I$40:$I$783,СВЦЭМ!$A$40:$A$783,$A349,СВЦЭМ!$B$39:$B$782,X$332)+'СЕТ СН'!$F$16</f>
        <v>0</v>
      </c>
      <c r="Y349" s="36">
        <f ca="1">SUMIFS(СВЦЭМ!$I$40:$I$783,СВЦЭМ!$A$40:$A$783,$A349,СВЦЭМ!$B$39:$B$782,Y$332)+'СЕТ СН'!$F$16</f>
        <v>0</v>
      </c>
    </row>
    <row r="350" spans="1:25" ht="15.75" hidden="1" x14ac:dyDescent="0.2">
      <c r="A350" s="35">
        <f t="shared" si="9"/>
        <v>45156</v>
      </c>
      <c r="B350" s="36">
        <f ca="1">SUMIFS(СВЦЭМ!$I$40:$I$783,СВЦЭМ!$A$40:$A$783,$A350,СВЦЭМ!$B$39:$B$782,B$332)+'СЕТ СН'!$F$16</f>
        <v>0</v>
      </c>
      <c r="C350" s="36">
        <f ca="1">SUMIFS(СВЦЭМ!$I$40:$I$783,СВЦЭМ!$A$40:$A$783,$A350,СВЦЭМ!$B$39:$B$782,C$332)+'СЕТ СН'!$F$16</f>
        <v>0</v>
      </c>
      <c r="D350" s="36">
        <f ca="1">SUMIFS(СВЦЭМ!$I$40:$I$783,СВЦЭМ!$A$40:$A$783,$A350,СВЦЭМ!$B$39:$B$782,D$332)+'СЕТ СН'!$F$16</f>
        <v>0</v>
      </c>
      <c r="E350" s="36">
        <f ca="1">SUMIFS(СВЦЭМ!$I$40:$I$783,СВЦЭМ!$A$40:$A$783,$A350,СВЦЭМ!$B$39:$B$782,E$332)+'СЕТ СН'!$F$16</f>
        <v>0</v>
      </c>
      <c r="F350" s="36">
        <f ca="1">SUMIFS(СВЦЭМ!$I$40:$I$783,СВЦЭМ!$A$40:$A$783,$A350,СВЦЭМ!$B$39:$B$782,F$332)+'СЕТ СН'!$F$16</f>
        <v>0</v>
      </c>
      <c r="G350" s="36">
        <f ca="1">SUMIFS(СВЦЭМ!$I$40:$I$783,СВЦЭМ!$A$40:$A$783,$A350,СВЦЭМ!$B$39:$B$782,G$332)+'СЕТ СН'!$F$16</f>
        <v>0</v>
      </c>
      <c r="H350" s="36">
        <f ca="1">SUMIFS(СВЦЭМ!$I$40:$I$783,СВЦЭМ!$A$40:$A$783,$A350,СВЦЭМ!$B$39:$B$782,H$332)+'СЕТ СН'!$F$16</f>
        <v>0</v>
      </c>
      <c r="I350" s="36">
        <f ca="1">SUMIFS(СВЦЭМ!$I$40:$I$783,СВЦЭМ!$A$40:$A$783,$A350,СВЦЭМ!$B$39:$B$782,I$332)+'СЕТ СН'!$F$16</f>
        <v>0</v>
      </c>
      <c r="J350" s="36">
        <f ca="1">SUMIFS(СВЦЭМ!$I$40:$I$783,СВЦЭМ!$A$40:$A$783,$A350,СВЦЭМ!$B$39:$B$782,J$332)+'СЕТ СН'!$F$16</f>
        <v>0</v>
      </c>
      <c r="K350" s="36">
        <f ca="1">SUMIFS(СВЦЭМ!$I$40:$I$783,СВЦЭМ!$A$40:$A$783,$A350,СВЦЭМ!$B$39:$B$782,K$332)+'СЕТ СН'!$F$16</f>
        <v>0</v>
      </c>
      <c r="L350" s="36">
        <f ca="1">SUMIFS(СВЦЭМ!$I$40:$I$783,СВЦЭМ!$A$40:$A$783,$A350,СВЦЭМ!$B$39:$B$782,L$332)+'СЕТ СН'!$F$16</f>
        <v>0</v>
      </c>
      <c r="M350" s="36">
        <f ca="1">SUMIFS(СВЦЭМ!$I$40:$I$783,СВЦЭМ!$A$40:$A$783,$A350,СВЦЭМ!$B$39:$B$782,M$332)+'СЕТ СН'!$F$16</f>
        <v>0</v>
      </c>
      <c r="N350" s="36">
        <f ca="1">SUMIFS(СВЦЭМ!$I$40:$I$783,СВЦЭМ!$A$40:$A$783,$A350,СВЦЭМ!$B$39:$B$782,N$332)+'СЕТ СН'!$F$16</f>
        <v>0</v>
      </c>
      <c r="O350" s="36">
        <f ca="1">SUMIFS(СВЦЭМ!$I$40:$I$783,СВЦЭМ!$A$40:$A$783,$A350,СВЦЭМ!$B$39:$B$782,O$332)+'СЕТ СН'!$F$16</f>
        <v>0</v>
      </c>
      <c r="P350" s="36">
        <f ca="1">SUMIFS(СВЦЭМ!$I$40:$I$783,СВЦЭМ!$A$40:$A$783,$A350,СВЦЭМ!$B$39:$B$782,P$332)+'СЕТ СН'!$F$16</f>
        <v>0</v>
      </c>
      <c r="Q350" s="36">
        <f ca="1">SUMIFS(СВЦЭМ!$I$40:$I$783,СВЦЭМ!$A$40:$A$783,$A350,СВЦЭМ!$B$39:$B$782,Q$332)+'СЕТ СН'!$F$16</f>
        <v>0</v>
      </c>
      <c r="R350" s="36">
        <f ca="1">SUMIFS(СВЦЭМ!$I$40:$I$783,СВЦЭМ!$A$40:$A$783,$A350,СВЦЭМ!$B$39:$B$782,R$332)+'СЕТ СН'!$F$16</f>
        <v>0</v>
      </c>
      <c r="S350" s="36">
        <f ca="1">SUMIFS(СВЦЭМ!$I$40:$I$783,СВЦЭМ!$A$40:$A$783,$A350,СВЦЭМ!$B$39:$B$782,S$332)+'СЕТ СН'!$F$16</f>
        <v>0</v>
      </c>
      <c r="T350" s="36">
        <f ca="1">SUMIFS(СВЦЭМ!$I$40:$I$783,СВЦЭМ!$A$40:$A$783,$A350,СВЦЭМ!$B$39:$B$782,T$332)+'СЕТ СН'!$F$16</f>
        <v>0</v>
      </c>
      <c r="U350" s="36">
        <f ca="1">SUMIFS(СВЦЭМ!$I$40:$I$783,СВЦЭМ!$A$40:$A$783,$A350,СВЦЭМ!$B$39:$B$782,U$332)+'СЕТ СН'!$F$16</f>
        <v>0</v>
      </c>
      <c r="V350" s="36">
        <f ca="1">SUMIFS(СВЦЭМ!$I$40:$I$783,СВЦЭМ!$A$40:$A$783,$A350,СВЦЭМ!$B$39:$B$782,V$332)+'СЕТ СН'!$F$16</f>
        <v>0</v>
      </c>
      <c r="W350" s="36">
        <f ca="1">SUMIFS(СВЦЭМ!$I$40:$I$783,СВЦЭМ!$A$40:$A$783,$A350,СВЦЭМ!$B$39:$B$782,W$332)+'СЕТ СН'!$F$16</f>
        <v>0</v>
      </c>
      <c r="X350" s="36">
        <f ca="1">SUMIFS(СВЦЭМ!$I$40:$I$783,СВЦЭМ!$A$40:$A$783,$A350,СВЦЭМ!$B$39:$B$782,X$332)+'СЕТ СН'!$F$16</f>
        <v>0</v>
      </c>
      <c r="Y350" s="36">
        <f ca="1">SUMIFS(СВЦЭМ!$I$40:$I$783,СВЦЭМ!$A$40:$A$783,$A350,СВЦЭМ!$B$39:$B$782,Y$332)+'СЕТ СН'!$F$16</f>
        <v>0</v>
      </c>
    </row>
    <row r="351" spans="1:25" ht="15.75" hidden="1" x14ac:dyDescent="0.2">
      <c r="A351" s="35">
        <f t="shared" si="9"/>
        <v>45157</v>
      </c>
      <c r="B351" s="36">
        <f ca="1">SUMIFS(СВЦЭМ!$I$40:$I$783,СВЦЭМ!$A$40:$A$783,$A351,СВЦЭМ!$B$39:$B$782,B$332)+'СЕТ СН'!$F$16</f>
        <v>0</v>
      </c>
      <c r="C351" s="36">
        <f ca="1">SUMIFS(СВЦЭМ!$I$40:$I$783,СВЦЭМ!$A$40:$A$783,$A351,СВЦЭМ!$B$39:$B$782,C$332)+'СЕТ СН'!$F$16</f>
        <v>0</v>
      </c>
      <c r="D351" s="36">
        <f ca="1">SUMIFS(СВЦЭМ!$I$40:$I$783,СВЦЭМ!$A$40:$A$783,$A351,СВЦЭМ!$B$39:$B$782,D$332)+'СЕТ СН'!$F$16</f>
        <v>0</v>
      </c>
      <c r="E351" s="36">
        <f ca="1">SUMIFS(СВЦЭМ!$I$40:$I$783,СВЦЭМ!$A$40:$A$783,$A351,СВЦЭМ!$B$39:$B$782,E$332)+'СЕТ СН'!$F$16</f>
        <v>0</v>
      </c>
      <c r="F351" s="36">
        <f ca="1">SUMIFS(СВЦЭМ!$I$40:$I$783,СВЦЭМ!$A$40:$A$783,$A351,СВЦЭМ!$B$39:$B$782,F$332)+'СЕТ СН'!$F$16</f>
        <v>0</v>
      </c>
      <c r="G351" s="36">
        <f ca="1">SUMIFS(СВЦЭМ!$I$40:$I$783,СВЦЭМ!$A$40:$A$783,$A351,СВЦЭМ!$B$39:$B$782,G$332)+'СЕТ СН'!$F$16</f>
        <v>0</v>
      </c>
      <c r="H351" s="36">
        <f ca="1">SUMIFS(СВЦЭМ!$I$40:$I$783,СВЦЭМ!$A$40:$A$783,$A351,СВЦЭМ!$B$39:$B$782,H$332)+'СЕТ СН'!$F$16</f>
        <v>0</v>
      </c>
      <c r="I351" s="36">
        <f ca="1">SUMIFS(СВЦЭМ!$I$40:$I$783,СВЦЭМ!$A$40:$A$783,$A351,СВЦЭМ!$B$39:$B$782,I$332)+'СЕТ СН'!$F$16</f>
        <v>0</v>
      </c>
      <c r="J351" s="36">
        <f ca="1">SUMIFS(СВЦЭМ!$I$40:$I$783,СВЦЭМ!$A$40:$A$783,$A351,СВЦЭМ!$B$39:$B$782,J$332)+'СЕТ СН'!$F$16</f>
        <v>0</v>
      </c>
      <c r="K351" s="36">
        <f ca="1">SUMIFS(СВЦЭМ!$I$40:$I$783,СВЦЭМ!$A$40:$A$783,$A351,СВЦЭМ!$B$39:$B$782,K$332)+'СЕТ СН'!$F$16</f>
        <v>0</v>
      </c>
      <c r="L351" s="36">
        <f ca="1">SUMIFS(СВЦЭМ!$I$40:$I$783,СВЦЭМ!$A$40:$A$783,$A351,СВЦЭМ!$B$39:$B$782,L$332)+'СЕТ СН'!$F$16</f>
        <v>0</v>
      </c>
      <c r="M351" s="36">
        <f ca="1">SUMIFS(СВЦЭМ!$I$40:$I$783,СВЦЭМ!$A$40:$A$783,$A351,СВЦЭМ!$B$39:$B$782,M$332)+'СЕТ СН'!$F$16</f>
        <v>0</v>
      </c>
      <c r="N351" s="36">
        <f ca="1">SUMIFS(СВЦЭМ!$I$40:$I$783,СВЦЭМ!$A$40:$A$783,$A351,СВЦЭМ!$B$39:$B$782,N$332)+'СЕТ СН'!$F$16</f>
        <v>0</v>
      </c>
      <c r="O351" s="36">
        <f ca="1">SUMIFS(СВЦЭМ!$I$40:$I$783,СВЦЭМ!$A$40:$A$783,$A351,СВЦЭМ!$B$39:$B$782,O$332)+'СЕТ СН'!$F$16</f>
        <v>0</v>
      </c>
      <c r="P351" s="36">
        <f ca="1">SUMIFS(СВЦЭМ!$I$40:$I$783,СВЦЭМ!$A$40:$A$783,$A351,СВЦЭМ!$B$39:$B$782,P$332)+'СЕТ СН'!$F$16</f>
        <v>0</v>
      </c>
      <c r="Q351" s="36">
        <f ca="1">SUMIFS(СВЦЭМ!$I$40:$I$783,СВЦЭМ!$A$40:$A$783,$A351,СВЦЭМ!$B$39:$B$782,Q$332)+'СЕТ СН'!$F$16</f>
        <v>0</v>
      </c>
      <c r="R351" s="36">
        <f ca="1">SUMIFS(СВЦЭМ!$I$40:$I$783,СВЦЭМ!$A$40:$A$783,$A351,СВЦЭМ!$B$39:$B$782,R$332)+'СЕТ СН'!$F$16</f>
        <v>0</v>
      </c>
      <c r="S351" s="36">
        <f ca="1">SUMIFS(СВЦЭМ!$I$40:$I$783,СВЦЭМ!$A$40:$A$783,$A351,СВЦЭМ!$B$39:$B$782,S$332)+'СЕТ СН'!$F$16</f>
        <v>0</v>
      </c>
      <c r="T351" s="36">
        <f ca="1">SUMIFS(СВЦЭМ!$I$40:$I$783,СВЦЭМ!$A$40:$A$783,$A351,СВЦЭМ!$B$39:$B$782,T$332)+'СЕТ СН'!$F$16</f>
        <v>0</v>
      </c>
      <c r="U351" s="36">
        <f ca="1">SUMIFS(СВЦЭМ!$I$40:$I$783,СВЦЭМ!$A$40:$A$783,$A351,СВЦЭМ!$B$39:$B$782,U$332)+'СЕТ СН'!$F$16</f>
        <v>0</v>
      </c>
      <c r="V351" s="36">
        <f ca="1">SUMIFS(СВЦЭМ!$I$40:$I$783,СВЦЭМ!$A$40:$A$783,$A351,СВЦЭМ!$B$39:$B$782,V$332)+'СЕТ СН'!$F$16</f>
        <v>0</v>
      </c>
      <c r="W351" s="36">
        <f ca="1">SUMIFS(СВЦЭМ!$I$40:$I$783,СВЦЭМ!$A$40:$A$783,$A351,СВЦЭМ!$B$39:$B$782,W$332)+'СЕТ СН'!$F$16</f>
        <v>0</v>
      </c>
      <c r="X351" s="36">
        <f ca="1">SUMIFS(СВЦЭМ!$I$40:$I$783,СВЦЭМ!$A$40:$A$783,$A351,СВЦЭМ!$B$39:$B$782,X$332)+'СЕТ СН'!$F$16</f>
        <v>0</v>
      </c>
      <c r="Y351" s="36">
        <f ca="1">SUMIFS(СВЦЭМ!$I$40:$I$783,СВЦЭМ!$A$40:$A$783,$A351,СВЦЭМ!$B$39:$B$782,Y$332)+'СЕТ СН'!$F$16</f>
        <v>0</v>
      </c>
    </row>
    <row r="352" spans="1:25" ht="15.75" hidden="1" x14ac:dyDescent="0.2">
      <c r="A352" s="35">
        <f t="shared" si="9"/>
        <v>45158</v>
      </c>
      <c r="B352" s="36">
        <f ca="1">SUMIFS(СВЦЭМ!$I$40:$I$783,СВЦЭМ!$A$40:$A$783,$A352,СВЦЭМ!$B$39:$B$782,B$332)+'СЕТ СН'!$F$16</f>
        <v>0</v>
      </c>
      <c r="C352" s="36">
        <f ca="1">SUMIFS(СВЦЭМ!$I$40:$I$783,СВЦЭМ!$A$40:$A$783,$A352,СВЦЭМ!$B$39:$B$782,C$332)+'СЕТ СН'!$F$16</f>
        <v>0</v>
      </c>
      <c r="D352" s="36">
        <f ca="1">SUMIFS(СВЦЭМ!$I$40:$I$783,СВЦЭМ!$A$40:$A$783,$A352,СВЦЭМ!$B$39:$B$782,D$332)+'СЕТ СН'!$F$16</f>
        <v>0</v>
      </c>
      <c r="E352" s="36">
        <f ca="1">SUMIFS(СВЦЭМ!$I$40:$I$783,СВЦЭМ!$A$40:$A$783,$A352,СВЦЭМ!$B$39:$B$782,E$332)+'СЕТ СН'!$F$16</f>
        <v>0</v>
      </c>
      <c r="F352" s="36">
        <f ca="1">SUMIFS(СВЦЭМ!$I$40:$I$783,СВЦЭМ!$A$40:$A$783,$A352,СВЦЭМ!$B$39:$B$782,F$332)+'СЕТ СН'!$F$16</f>
        <v>0</v>
      </c>
      <c r="G352" s="36">
        <f ca="1">SUMIFS(СВЦЭМ!$I$40:$I$783,СВЦЭМ!$A$40:$A$783,$A352,СВЦЭМ!$B$39:$B$782,G$332)+'СЕТ СН'!$F$16</f>
        <v>0</v>
      </c>
      <c r="H352" s="36">
        <f ca="1">SUMIFS(СВЦЭМ!$I$40:$I$783,СВЦЭМ!$A$40:$A$783,$A352,СВЦЭМ!$B$39:$B$782,H$332)+'СЕТ СН'!$F$16</f>
        <v>0</v>
      </c>
      <c r="I352" s="36">
        <f ca="1">SUMIFS(СВЦЭМ!$I$40:$I$783,СВЦЭМ!$A$40:$A$783,$A352,СВЦЭМ!$B$39:$B$782,I$332)+'СЕТ СН'!$F$16</f>
        <v>0</v>
      </c>
      <c r="J352" s="36">
        <f ca="1">SUMIFS(СВЦЭМ!$I$40:$I$783,СВЦЭМ!$A$40:$A$783,$A352,СВЦЭМ!$B$39:$B$782,J$332)+'СЕТ СН'!$F$16</f>
        <v>0</v>
      </c>
      <c r="K352" s="36">
        <f ca="1">SUMIFS(СВЦЭМ!$I$40:$I$783,СВЦЭМ!$A$40:$A$783,$A352,СВЦЭМ!$B$39:$B$782,K$332)+'СЕТ СН'!$F$16</f>
        <v>0</v>
      </c>
      <c r="L352" s="36">
        <f ca="1">SUMIFS(СВЦЭМ!$I$40:$I$783,СВЦЭМ!$A$40:$A$783,$A352,СВЦЭМ!$B$39:$B$782,L$332)+'СЕТ СН'!$F$16</f>
        <v>0</v>
      </c>
      <c r="M352" s="36">
        <f ca="1">SUMIFS(СВЦЭМ!$I$40:$I$783,СВЦЭМ!$A$40:$A$783,$A352,СВЦЭМ!$B$39:$B$782,M$332)+'СЕТ СН'!$F$16</f>
        <v>0</v>
      </c>
      <c r="N352" s="36">
        <f ca="1">SUMIFS(СВЦЭМ!$I$40:$I$783,СВЦЭМ!$A$40:$A$783,$A352,СВЦЭМ!$B$39:$B$782,N$332)+'СЕТ СН'!$F$16</f>
        <v>0</v>
      </c>
      <c r="O352" s="36">
        <f ca="1">SUMIFS(СВЦЭМ!$I$40:$I$783,СВЦЭМ!$A$40:$A$783,$A352,СВЦЭМ!$B$39:$B$782,O$332)+'СЕТ СН'!$F$16</f>
        <v>0</v>
      </c>
      <c r="P352" s="36">
        <f ca="1">SUMIFS(СВЦЭМ!$I$40:$I$783,СВЦЭМ!$A$40:$A$783,$A352,СВЦЭМ!$B$39:$B$782,P$332)+'СЕТ СН'!$F$16</f>
        <v>0</v>
      </c>
      <c r="Q352" s="36">
        <f ca="1">SUMIFS(СВЦЭМ!$I$40:$I$783,СВЦЭМ!$A$40:$A$783,$A352,СВЦЭМ!$B$39:$B$782,Q$332)+'СЕТ СН'!$F$16</f>
        <v>0</v>
      </c>
      <c r="R352" s="36">
        <f ca="1">SUMIFS(СВЦЭМ!$I$40:$I$783,СВЦЭМ!$A$40:$A$783,$A352,СВЦЭМ!$B$39:$B$782,R$332)+'СЕТ СН'!$F$16</f>
        <v>0</v>
      </c>
      <c r="S352" s="36">
        <f ca="1">SUMIFS(СВЦЭМ!$I$40:$I$783,СВЦЭМ!$A$40:$A$783,$A352,СВЦЭМ!$B$39:$B$782,S$332)+'СЕТ СН'!$F$16</f>
        <v>0</v>
      </c>
      <c r="T352" s="36">
        <f ca="1">SUMIFS(СВЦЭМ!$I$40:$I$783,СВЦЭМ!$A$40:$A$783,$A352,СВЦЭМ!$B$39:$B$782,T$332)+'СЕТ СН'!$F$16</f>
        <v>0</v>
      </c>
      <c r="U352" s="36">
        <f ca="1">SUMIFS(СВЦЭМ!$I$40:$I$783,СВЦЭМ!$A$40:$A$783,$A352,СВЦЭМ!$B$39:$B$782,U$332)+'СЕТ СН'!$F$16</f>
        <v>0</v>
      </c>
      <c r="V352" s="36">
        <f ca="1">SUMIFS(СВЦЭМ!$I$40:$I$783,СВЦЭМ!$A$40:$A$783,$A352,СВЦЭМ!$B$39:$B$782,V$332)+'СЕТ СН'!$F$16</f>
        <v>0</v>
      </c>
      <c r="W352" s="36">
        <f ca="1">SUMIFS(СВЦЭМ!$I$40:$I$783,СВЦЭМ!$A$40:$A$783,$A352,СВЦЭМ!$B$39:$B$782,W$332)+'СЕТ СН'!$F$16</f>
        <v>0</v>
      </c>
      <c r="X352" s="36">
        <f ca="1">SUMIFS(СВЦЭМ!$I$40:$I$783,СВЦЭМ!$A$40:$A$783,$A352,СВЦЭМ!$B$39:$B$782,X$332)+'СЕТ СН'!$F$16</f>
        <v>0</v>
      </c>
      <c r="Y352" s="36">
        <f ca="1">SUMIFS(СВЦЭМ!$I$40:$I$783,СВЦЭМ!$A$40:$A$783,$A352,СВЦЭМ!$B$39:$B$782,Y$332)+'СЕТ СН'!$F$16</f>
        <v>0</v>
      </c>
    </row>
    <row r="353" spans="1:27" ht="15.75" hidden="1" x14ac:dyDescent="0.2">
      <c r="A353" s="35">
        <f t="shared" si="9"/>
        <v>45159</v>
      </c>
      <c r="B353" s="36">
        <f ca="1">SUMIFS(СВЦЭМ!$I$40:$I$783,СВЦЭМ!$A$40:$A$783,$A353,СВЦЭМ!$B$39:$B$782,B$332)+'СЕТ СН'!$F$16</f>
        <v>0</v>
      </c>
      <c r="C353" s="36">
        <f ca="1">SUMIFS(СВЦЭМ!$I$40:$I$783,СВЦЭМ!$A$40:$A$783,$A353,СВЦЭМ!$B$39:$B$782,C$332)+'СЕТ СН'!$F$16</f>
        <v>0</v>
      </c>
      <c r="D353" s="36">
        <f ca="1">SUMIFS(СВЦЭМ!$I$40:$I$783,СВЦЭМ!$A$40:$A$783,$A353,СВЦЭМ!$B$39:$B$782,D$332)+'СЕТ СН'!$F$16</f>
        <v>0</v>
      </c>
      <c r="E353" s="36">
        <f ca="1">SUMIFS(СВЦЭМ!$I$40:$I$783,СВЦЭМ!$A$40:$A$783,$A353,СВЦЭМ!$B$39:$B$782,E$332)+'СЕТ СН'!$F$16</f>
        <v>0</v>
      </c>
      <c r="F353" s="36">
        <f ca="1">SUMIFS(СВЦЭМ!$I$40:$I$783,СВЦЭМ!$A$40:$A$783,$A353,СВЦЭМ!$B$39:$B$782,F$332)+'СЕТ СН'!$F$16</f>
        <v>0</v>
      </c>
      <c r="G353" s="36">
        <f ca="1">SUMIFS(СВЦЭМ!$I$40:$I$783,СВЦЭМ!$A$40:$A$783,$A353,СВЦЭМ!$B$39:$B$782,G$332)+'СЕТ СН'!$F$16</f>
        <v>0</v>
      </c>
      <c r="H353" s="36">
        <f ca="1">SUMIFS(СВЦЭМ!$I$40:$I$783,СВЦЭМ!$A$40:$A$783,$A353,СВЦЭМ!$B$39:$B$782,H$332)+'СЕТ СН'!$F$16</f>
        <v>0</v>
      </c>
      <c r="I353" s="36">
        <f ca="1">SUMIFS(СВЦЭМ!$I$40:$I$783,СВЦЭМ!$A$40:$A$783,$A353,СВЦЭМ!$B$39:$B$782,I$332)+'СЕТ СН'!$F$16</f>
        <v>0</v>
      </c>
      <c r="J353" s="36">
        <f ca="1">SUMIFS(СВЦЭМ!$I$40:$I$783,СВЦЭМ!$A$40:$A$783,$A353,СВЦЭМ!$B$39:$B$782,J$332)+'СЕТ СН'!$F$16</f>
        <v>0</v>
      </c>
      <c r="K353" s="36">
        <f ca="1">SUMIFS(СВЦЭМ!$I$40:$I$783,СВЦЭМ!$A$40:$A$783,$A353,СВЦЭМ!$B$39:$B$782,K$332)+'СЕТ СН'!$F$16</f>
        <v>0</v>
      </c>
      <c r="L353" s="36">
        <f ca="1">SUMIFS(СВЦЭМ!$I$40:$I$783,СВЦЭМ!$A$40:$A$783,$A353,СВЦЭМ!$B$39:$B$782,L$332)+'СЕТ СН'!$F$16</f>
        <v>0</v>
      </c>
      <c r="M353" s="36">
        <f ca="1">SUMIFS(СВЦЭМ!$I$40:$I$783,СВЦЭМ!$A$40:$A$783,$A353,СВЦЭМ!$B$39:$B$782,M$332)+'СЕТ СН'!$F$16</f>
        <v>0</v>
      </c>
      <c r="N353" s="36">
        <f ca="1">SUMIFS(СВЦЭМ!$I$40:$I$783,СВЦЭМ!$A$40:$A$783,$A353,СВЦЭМ!$B$39:$B$782,N$332)+'СЕТ СН'!$F$16</f>
        <v>0</v>
      </c>
      <c r="O353" s="36">
        <f ca="1">SUMIFS(СВЦЭМ!$I$40:$I$783,СВЦЭМ!$A$40:$A$783,$A353,СВЦЭМ!$B$39:$B$782,O$332)+'СЕТ СН'!$F$16</f>
        <v>0</v>
      </c>
      <c r="P353" s="36">
        <f ca="1">SUMIFS(СВЦЭМ!$I$40:$I$783,СВЦЭМ!$A$40:$A$783,$A353,СВЦЭМ!$B$39:$B$782,P$332)+'СЕТ СН'!$F$16</f>
        <v>0</v>
      </c>
      <c r="Q353" s="36">
        <f ca="1">SUMIFS(СВЦЭМ!$I$40:$I$783,СВЦЭМ!$A$40:$A$783,$A353,СВЦЭМ!$B$39:$B$782,Q$332)+'СЕТ СН'!$F$16</f>
        <v>0</v>
      </c>
      <c r="R353" s="36">
        <f ca="1">SUMIFS(СВЦЭМ!$I$40:$I$783,СВЦЭМ!$A$40:$A$783,$A353,СВЦЭМ!$B$39:$B$782,R$332)+'СЕТ СН'!$F$16</f>
        <v>0</v>
      </c>
      <c r="S353" s="36">
        <f ca="1">SUMIFS(СВЦЭМ!$I$40:$I$783,СВЦЭМ!$A$40:$A$783,$A353,СВЦЭМ!$B$39:$B$782,S$332)+'СЕТ СН'!$F$16</f>
        <v>0</v>
      </c>
      <c r="T353" s="36">
        <f ca="1">SUMIFS(СВЦЭМ!$I$40:$I$783,СВЦЭМ!$A$40:$A$783,$A353,СВЦЭМ!$B$39:$B$782,T$332)+'СЕТ СН'!$F$16</f>
        <v>0</v>
      </c>
      <c r="U353" s="36">
        <f ca="1">SUMIFS(СВЦЭМ!$I$40:$I$783,СВЦЭМ!$A$40:$A$783,$A353,СВЦЭМ!$B$39:$B$782,U$332)+'СЕТ СН'!$F$16</f>
        <v>0</v>
      </c>
      <c r="V353" s="36">
        <f ca="1">SUMIFS(СВЦЭМ!$I$40:$I$783,СВЦЭМ!$A$40:$A$783,$A353,СВЦЭМ!$B$39:$B$782,V$332)+'СЕТ СН'!$F$16</f>
        <v>0</v>
      </c>
      <c r="W353" s="36">
        <f ca="1">SUMIFS(СВЦЭМ!$I$40:$I$783,СВЦЭМ!$A$40:$A$783,$A353,СВЦЭМ!$B$39:$B$782,W$332)+'СЕТ СН'!$F$16</f>
        <v>0</v>
      </c>
      <c r="X353" s="36">
        <f ca="1">SUMIFS(СВЦЭМ!$I$40:$I$783,СВЦЭМ!$A$40:$A$783,$A353,СВЦЭМ!$B$39:$B$782,X$332)+'СЕТ СН'!$F$16</f>
        <v>0</v>
      </c>
      <c r="Y353" s="36">
        <f ca="1">SUMIFS(СВЦЭМ!$I$40:$I$783,СВЦЭМ!$A$40:$A$783,$A353,СВЦЭМ!$B$39:$B$782,Y$332)+'СЕТ СН'!$F$16</f>
        <v>0</v>
      </c>
    </row>
    <row r="354" spans="1:27" ht="15.75" hidden="1" x14ac:dyDescent="0.2">
      <c r="A354" s="35">
        <f t="shared" si="9"/>
        <v>45160</v>
      </c>
      <c r="B354" s="36">
        <f ca="1">SUMIFS(СВЦЭМ!$I$40:$I$783,СВЦЭМ!$A$40:$A$783,$A354,СВЦЭМ!$B$39:$B$782,B$332)+'СЕТ СН'!$F$16</f>
        <v>0</v>
      </c>
      <c r="C354" s="36">
        <f ca="1">SUMIFS(СВЦЭМ!$I$40:$I$783,СВЦЭМ!$A$40:$A$783,$A354,СВЦЭМ!$B$39:$B$782,C$332)+'СЕТ СН'!$F$16</f>
        <v>0</v>
      </c>
      <c r="D354" s="36">
        <f ca="1">SUMIFS(СВЦЭМ!$I$40:$I$783,СВЦЭМ!$A$40:$A$783,$A354,СВЦЭМ!$B$39:$B$782,D$332)+'СЕТ СН'!$F$16</f>
        <v>0</v>
      </c>
      <c r="E354" s="36">
        <f ca="1">SUMIFS(СВЦЭМ!$I$40:$I$783,СВЦЭМ!$A$40:$A$783,$A354,СВЦЭМ!$B$39:$B$782,E$332)+'СЕТ СН'!$F$16</f>
        <v>0</v>
      </c>
      <c r="F354" s="36">
        <f ca="1">SUMIFS(СВЦЭМ!$I$40:$I$783,СВЦЭМ!$A$40:$A$783,$A354,СВЦЭМ!$B$39:$B$782,F$332)+'СЕТ СН'!$F$16</f>
        <v>0</v>
      </c>
      <c r="G354" s="36">
        <f ca="1">SUMIFS(СВЦЭМ!$I$40:$I$783,СВЦЭМ!$A$40:$A$783,$A354,СВЦЭМ!$B$39:$B$782,G$332)+'СЕТ СН'!$F$16</f>
        <v>0</v>
      </c>
      <c r="H354" s="36">
        <f ca="1">SUMIFS(СВЦЭМ!$I$40:$I$783,СВЦЭМ!$A$40:$A$783,$A354,СВЦЭМ!$B$39:$B$782,H$332)+'СЕТ СН'!$F$16</f>
        <v>0</v>
      </c>
      <c r="I354" s="36">
        <f ca="1">SUMIFS(СВЦЭМ!$I$40:$I$783,СВЦЭМ!$A$40:$A$783,$A354,СВЦЭМ!$B$39:$B$782,I$332)+'СЕТ СН'!$F$16</f>
        <v>0</v>
      </c>
      <c r="J354" s="36">
        <f ca="1">SUMIFS(СВЦЭМ!$I$40:$I$783,СВЦЭМ!$A$40:$A$783,$A354,СВЦЭМ!$B$39:$B$782,J$332)+'СЕТ СН'!$F$16</f>
        <v>0</v>
      </c>
      <c r="K354" s="36">
        <f ca="1">SUMIFS(СВЦЭМ!$I$40:$I$783,СВЦЭМ!$A$40:$A$783,$A354,СВЦЭМ!$B$39:$B$782,K$332)+'СЕТ СН'!$F$16</f>
        <v>0</v>
      </c>
      <c r="L354" s="36">
        <f ca="1">SUMIFS(СВЦЭМ!$I$40:$I$783,СВЦЭМ!$A$40:$A$783,$A354,СВЦЭМ!$B$39:$B$782,L$332)+'СЕТ СН'!$F$16</f>
        <v>0</v>
      </c>
      <c r="M354" s="36">
        <f ca="1">SUMIFS(СВЦЭМ!$I$40:$I$783,СВЦЭМ!$A$40:$A$783,$A354,СВЦЭМ!$B$39:$B$782,M$332)+'СЕТ СН'!$F$16</f>
        <v>0</v>
      </c>
      <c r="N354" s="36">
        <f ca="1">SUMIFS(СВЦЭМ!$I$40:$I$783,СВЦЭМ!$A$40:$A$783,$A354,СВЦЭМ!$B$39:$B$782,N$332)+'СЕТ СН'!$F$16</f>
        <v>0</v>
      </c>
      <c r="O354" s="36">
        <f ca="1">SUMIFS(СВЦЭМ!$I$40:$I$783,СВЦЭМ!$A$40:$A$783,$A354,СВЦЭМ!$B$39:$B$782,O$332)+'СЕТ СН'!$F$16</f>
        <v>0</v>
      </c>
      <c r="P354" s="36">
        <f ca="1">SUMIFS(СВЦЭМ!$I$40:$I$783,СВЦЭМ!$A$40:$A$783,$A354,СВЦЭМ!$B$39:$B$782,P$332)+'СЕТ СН'!$F$16</f>
        <v>0</v>
      </c>
      <c r="Q354" s="36">
        <f ca="1">SUMIFS(СВЦЭМ!$I$40:$I$783,СВЦЭМ!$A$40:$A$783,$A354,СВЦЭМ!$B$39:$B$782,Q$332)+'СЕТ СН'!$F$16</f>
        <v>0</v>
      </c>
      <c r="R354" s="36">
        <f ca="1">SUMIFS(СВЦЭМ!$I$40:$I$783,СВЦЭМ!$A$40:$A$783,$A354,СВЦЭМ!$B$39:$B$782,R$332)+'СЕТ СН'!$F$16</f>
        <v>0</v>
      </c>
      <c r="S354" s="36">
        <f ca="1">SUMIFS(СВЦЭМ!$I$40:$I$783,СВЦЭМ!$A$40:$A$783,$A354,СВЦЭМ!$B$39:$B$782,S$332)+'СЕТ СН'!$F$16</f>
        <v>0</v>
      </c>
      <c r="T354" s="36">
        <f ca="1">SUMIFS(СВЦЭМ!$I$40:$I$783,СВЦЭМ!$A$40:$A$783,$A354,СВЦЭМ!$B$39:$B$782,T$332)+'СЕТ СН'!$F$16</f>
        <v>0</v>
      </c>
      <c r="U354" s="36">
        <f ca="1">SUMIFS(СВЦЭМ!$I$40:$I$783,СВЦЭМ!$A$40:$A$783,$A354,СВЦЭМ!$B$39:$B$782,U$332)+'СЕТ СН'!$F$16</f>
        <v>0</v>
      </c>
      <c r="V354" s="36">
        <f ca="1">SUMIFS(СВЦЭМ!$I$40:$I$783,СВЦЭМ!$A$40:$A$783,$A354,СВЦЭМ!$B$39:$B$782,V$332)+'СЕТ СН'!$F$16</f>
        <v>0</v>
      </c>
      <c r="W354" s="36">
        <f ca="1">SUMIFS(СВЦЭМ!$I$40:$I$783,СВЦЭМ!$A$40:$A$783,$A354,СВЦЭМ!$B$39:$B$782,W$332)+'СЕТ СН'!$F$16</f>
        <v>0</v>
      </c>
      <c r="X354" s="36">
        <f ca="1">SUMIFS(СВЦЭМ!$I$40:$I$783,СВЦЭМ!$A$40:$A$783,$A354,СВЦЭМ!$B$39:$B$782,X$332)+'СЕТ СН'!$F$16</f>
        <v>0</v>
      </c>
      <c r="Y354" s="36">
        <f ca="1">SUMIFS(СВЦЭМ!$I$40:$I$783,СВЦЭМ!$A$40:$A$783,$A354,СВЦЭМ!$B$39:$B$782,Y$332)+'СЕТ СН'!$F$16</f>
        <v>0</v>
      </c>
    </row>
    <row r="355" spans="1:27" ht="15.75" hidden="1" x14ac:dyDescent="0.2">
      <c r="A355" s="35">
        <f t="shared" si="9"/>
        <v>45161</v>
      </c>
      <c r="B355" s="36">
        <f ca="1">SUMIFS(СВЦЭМ!$I$40:$I$783,СВЦЭМ!$A$40:$A$783,$A355,СВЦЭМ!$B$39:$B$782,B$332)+'СЕТ СН'!$F$16</f>
        <v>0</v>
      </c>
      <c r="C355" s="36">
        <f ca="1">SUMIFS(СВЦЭМ!$I$40:$I$783,СВЦЭМ!$A$40:$A$783,$A355,СВЦЭМ!$B$39:$B$782,C$332)+'СЕТ СН'!$F$16</f>
        <v>0</v>
      </c>
      <c r="D355" s="36">
        <f ca="1">SUMIFS(СВЦЭМ!$I$40:$I$783,СВЦЭМ!$A$40:$A$783,$A355,СВЦЭМ!$B$39:$B$782,D$332)+'СЕТ СН'!$F$16</f>
        <v>0</v>
      </c>
      <c r="E355" s="36">
        <f ca="1">SUMIFS(СВЦЭМ!$I$40:$I$783,СВЦЭМ!$A$40:$A$783,$A355,СВЦЭМ!$B$39:$B$782,E$332)+'СЕТ СН'!$F$16</f>
        <v>0</v>
      </c>
      <c r="F355" s="36">
        <f ca="1">SUMIFS(СВЦЭМ!$I$40:$I$783,СВЦЭМ!$A$40:$A$783,$A355,СВЦЭМ!$B$39:$B$782,F$332)+'СЕТ СН'!$F$16</f>
        <v>0</v>
      </c>
      <c r="G355" s="36">
        <f ca="1">SUMIFS(СВЦЭМ!$I$40:$I$783,СВЦЭМ!$A$40:$A$783,$A355,СВЦЭМ!$B$39:$B$782,G$332)+'СЕТ СН'!$F$16</f>
        <v>0</v>
      </c>
      <c r="H355" s="36">
        <f ca="1">SUMIFS(СВЦЭМ!$I$40:$I$783,СВЦЭМ!$A$40:$A$783,$A355,СВЦЭМ!$B$39:$B$782,H$332)+'СЕТ СН'!$F$16</f>
        <v>0</v>
      </c>
      <c r="I355" s="36">
        <f ca="1">SUMIFS(СВЦЭМ!$I$40:$I$783,СВЦЭМ!$A$40:$A$783,$A355,СВЦЭМ!$B$39:$B$782,I$332)+'СЕТ СН'!$F$16</f>
        <v>0</v>
      </c>
      <c r="J355" s="36">
        <f ca="1">SUMIFS(СВЦЭМ!$I$40:$I$783,СВЦЭМ!$A$40:$A$783,$A355,СВЦЭМ!$B$39:$B$782,J$332)+'СЕТ СН'!$F$16</f>
        <v>0</v>
      </c>
      <c r="K355" s="36">
        <f ca="1">SUMIFS(СВЦЭМ!$I$40:$I$783,СВЦЭМ!$A$40:$A$783,$A355,СВЦЭМ!$B$39:$B$782,K$332)+'СЕТ СН'!$F$16</f>
        <v>0</v>
      </c>
      <c r="L355" s="36">
        <f ca="1">SUMIFS(СВЦЭМ!$I$40:$I$783,СВЦЭМ!$A$40:$A$783,$A355,СВЦЭМ!$B$39:$B$782,L$332)+'СЕТ СН'!$F$16</f>
        <v>0</v>
      </c>
      <c r="M355" s="36">
        <f ca="1">SUMIFS(СВЦЭМ!$I$40:$I$783,СВЦЭМ!$A$40:$A$783,$A355,СВЦЭМ!$B$39:$B$782,M$332)+'СЕТ СН'!$F$16</f>
        <v>0</v>
      </c>
      <c r="N355" s="36">
        <f ca="1">SUMIFS(СВЦЭМ!$I$40:$I$783,СВЦЭМ!$A$40:$A$783,$A355,СВЦЭМ!$B$39:$B$782,N$332)+'СЕТ СН'!$F$16</f>
        <v>0</v>
      </c>
      <c r="O355" s="36">
        <f ca="1">SUMIFS(СВЦЭМ!$I$40:$I$783,СВЦЭМ!$A$40:$A$783,$A355,СВЦЭМ!$B$39:$B$782,O$332)+'СЕТ СН'!$F$16</f>
        <v>0</v>
      </c>
      <c r="P355" s="36">
        <f ca="1">SUMIFS(СВЦЭМ!$I$40:$I$783,СВЦЭМ!$A$40:$A$783,$A355,СВЦЭМ!$B$39:$B$782,P$332)+'СЕТ СН'!$F$16</f>
        <v>0</v>
      </c>
      <c r="Q355" s="36">
        <f ca="1">SUMIFS(СВЦЭМ!$I$40:$I$783,СВЦЭМ!$A$40:$A$783,$A355,СВЦЭМ!$B$39:$B$782,Q$332)+'СЕТ СН'!$F$16</f>
        <v>0</v>
      </c>
      <c r="R355" s="36">
        <f ca="1">SUMIFS(СВЦЭМ!$I$40:$I$783,СВЦЭМ!$A$40:$A$783,$A355,СВЦЭМ!$B$39:$B$782,R$332)+'СЕТ СН'!$F$16</f>
        <v>0</v>
      </c>
      <c r="S355" s="36">
        <f ca="1">SUMIFS(СВЦЭМ!$I$40:$I$783,СВЦЭМ!$A$40:$A$783,$A355,СВЦЭМ!$B$39:$B$782,S$332)+'СЕТ СН'!$F$16</f>
        <v>0</v>
      </c>
      <c r="T355" s="36">
        <f ca="1">SUMIFS(СВЦЭМ!$I$40:$I$783,СВЦЭМ!$A$40:$A$783,$A355,СВЦЭМ!$B$39:$B$782,T$332)+'СЕТ СН'!$F$16</f>
        <v>0</v>
      </c>
      <c r="U355" s="36">
        <f ca="1">SUMIFS(СВЦЭМ!$I$40:$I$783,СВЦЭМ!$A$40:$A$783,$A355,СВЦЭМ!$B$39:$B$782,U$332)+'СЕТ СН'!$F$16</f>
        <v>0</v>
      </c>
      <c r="V355" s="36">
        <f ca="1">SUMIFS(СВЦЭМ!$I$40:$I$783,СВЦЭМ!$A$40:$A$783,$A355,СВЦЭМ!$B$39:$B$782,V$332)+'СЕТ СН'!$F$16</f>
        <v>0</v>
      </c>
      <c r="W355" s="36">
        <f ca="1">SUMIFS(СВЦЭМ!$I$40:$I$783,СВЦЭМ!$A$40:$A$783,$A355,СВЦЭМ!$B$39:$B$782,W$332)+'СЕТ СН'!$F$16</f>
        <v>0</v>
      </c>
      <c r="X355" s="36">
        <f ca="1">SUMIFS(СВЦЭМ!$I$40:$I$783,СВЦЭМ!$A$40:$A$783,$A355,СВЦЭМ!$B$39:$B$782,X$332)+'СЕТ СН'!$F$16</f>
        <v>0</v>
      </c>
      <c r="Y355" s="36">
        <f ca="1">SUMIFS(СВЦЭМ!$I$40:$I$783,СВЦЭМ!$A$40:$A$783,$A355,СВЦЭМ!$B$39:$B$782,Y$332)+'СЕТ СН'!$F$16</f>
        <v>0</v>
      </c>
    </row>
    <row r="356" spans="1:27" ht="15.75" hidden="1" x14ac:dyDescent="0.2">
      <c r="A356" s="35">
        <f t="shared" si="9"/>
        <v>45162</v>
      </c>
      <c r="B356" s="36">
        <f ca="1">SUMIFS(СВЦЭМ!$I$40:$I$783,СВЦЭМ!$A$40:$A$783,$A356,СВЦЭМ!$B$39:$B$782,B$332)+'СЕТ СН'!$F$16</f>
        <v>0</v>
      </c>
      <c r="C356" s="36">
        <f ca="1">SUMIFS(СВЦЭМ!$I$40:$I$783,СВЦЭМ!$A$40:$A$783,$A356,СВЦЭМ!$B$39:$B$782,C$332)+'СЕТ СН'!$F$16</f>
        <v>0</v>
      </c>
      <c r="D356" s="36">
        <f ca="1">SUMIFS(СВЦЭМ!$I$40:$I$783,СВЦЭМ!$A$40:$A$783,$A356,СВЦЭМ!$B$39:$B$782,D$332)+'СЕТ СН'!$F$16</f>
        <v>0</v>
      </c>
      <c r="E356" s="36">
        <f ca="1">SUMIFS(СВЦЭМ!$I$40:$I$783,СВЦЭМ!$A$40:$A$783,$A356,СВЦЭМ!$B$39:$B$782,E$332)+'СЕТ СН'!$F$16</f>
        <v>0</v>
      </c>
      <c r="F356" s="36">
        <f ca="1">SUMIFS(СВЦЭМ!$I$40:$I$783,СВЦЭМ!$A$40:$A$783,$A356,СВЦЭМ!$B$39:$B$782,F$332)+'СЕТ СН'!$F$16</f>
        <v>0</v>
      </c>
      <c r="G356" s="36">
        <f ca="1">SUMIFS(СВЦЭМ!$I$40:$I$783,СВЦЭМ!$A$40:$A$783,$A356,СВЦЭМ!$B$39:$B$782,G$332)+'СЕТ СН'!$F$16</f>
        <v>0</v>
      </c>
      <c r="H356" s="36">
        <f ca="1">SUMIFS(СВЦЭМ!$I$40:$I$783,СВЦЭМ!$A$40:$A$783,$A356,СВЦЭМ!$B$39:$B$782,H$332)+'СЕТ СН'!$F$16</f>
        <v>0</v>
      </c>
      <c r="I356" s="36">
        <f ca="1">SUMIFS(СВЦЭМ!$I$40:$I$783,СВЦЭМ!$A$40:$A$783,$A356,СВЦЭМ!$B$39:$B$782,I$332)+'СЕТ СН'!$F$16</f>
        <v>0</v>
      </c>
      <c r="J356" s="36">
        <f ca="1">SUMIFS(СВЦЭМ!$I$40:$I$783,СВЦЭМ!$A$40:$A$783,$A356,СВЦЭМ!$B$39:$B$782,J$332)+'СЕТ СН'!$F$16</f>
        <v>0</v>
      </c>
      <c r="K356" s="36">
        <f ca="1">SUMIFS(СВЦЭМ!$I$40:$I$783,СВЦЭМ!$A$40:$A$783,$A356,СВЦЭМ!$B$39:$B$782,K$332)+'СЕТ СН'!$F$16</f>
        <v>0</v>
      </c>
      <c r="L356" s="36">
        <f ca="1">SUMIFS(СВЦЭМ!$I$40:$I$783,СВЦЭМ!$A$40:$A$783,$A356,СВЦЭМ!$B$39:$B$782,L$332)+'СЕТ СН'!$F$16</f>
        <v>0</v>
      </c>
      <c r="M356" s="36">
        <f ca="1">SUMIFS(СВЦЭМ!$I$40:$I$783,СВЦЭМ!$A$40:$A$783,$A356,СВЦЭМ!$B$39:$B$782,M$332)+'СЕТ СН'!$F$16</f>
        <v>0</v>
      </c>
      <c r="N356" s="36">
        <f ca="1">SUMIFS(СВЦЭМ!$I$40:$I$783,СВЦЭМ!$A$40:$A$783,$A356,СВЦЭМ!$B$39:$B$782,N$332)+'СЕТ СН'!$F$16</f>
        <v>0</v>
      </c>
      <c r="O356" s="36">
        <f ca="1">SUMIFS(СВЦЭМ!$I$40:$I$783,СВЦЭМ!$A$40:$A$783,$A356,СВЦЭМ!$B$39:$B$782,O$332)+'СЕТ СН'!$F$16</f>
        <v>0</v>
      </c>
      <c r="P356" s="36">
        <f ca="1">SUMIFS(СВЦЭМ!$I$40:$I$783,СВЦЭМ!$A$40:$A$783,$A356,СВЦЭМ!$B$39:$B$782,P$332)+'СЕТ СН'!$F$16</f>
        <v>0</v>
      </c>
      <c r="Q356" s="36">
        <f ca="1">SUMIFS(СВЦЭМ!$I$40:$I$783,СВЦЭМ!$A$40:$A$783,$A356,СВЦЭМ!$B$39:$B$782,Q$332)+'СЕТ СН'!$F$16</f>
        <v>0</v>
      </c>
      <c r="R356" s="36">
        <f ca="1">SUMIFS(СВЦЭМ!$I$40:$I$783,СВЦЭМ!$A$40:$A$783,$A356,СВЦЭМ!$B$39:$B$782,R$332)+'СЕТ СН'!$F$16</f>
        <v>0</v>
      </c>
      <c r="S356" s="36">
        <f ca="1">SUMIFS(СВЦЭМ!$I$40:$I$783,СВЦЭМ!$A$40:$A$783,$A356,СВЦЭМ!$B$39:$B$782,S$332)+'СЕТ СН'!$F$16</f>
        <v>0</v>
      </c>
      <c r="T356" s="36">
        <f ca="1">SUMIFS(СВЦЭМ!$I$40:$I$783,СВЦЭМ!$A$40:$A$783,$A356,СВЦЭМ!$B$39:$B$782,T$332)+'СЕТ СН'!$F$16</f>
        <v>0</v>
      </c>
      <c r="U356" s="36">
        <f ca="1">SUMIFS(СВЦЭМ!$I$40:$I$783,СВЦЭМ!$A$40:$A$783,$A356,СВЦЭМ!$B$39:$B$782,U$332)+'СЕТ СН'!$F$16</f>
        <v>0</v>
      </c>
      <c r="V356" s="36">
        <f ca="1">SUMIFS(СВЦЭМ!$I$40:$I$783,СВЦЭМ!$A$40:$A$783,$A356,СВЦЭМ!$B$39:$B$782,V$332)+'СЕТ СН'!$F$16</f>
        <v>0</v>
      </c>
      <c r="W356" s="36">
        <f ca="1">SUMIFS(СВЦЭМ!$I$40:$I$783,СВЦЭМ!$A$40:$A$783,$A356,СВЦЭМ!$B$39:$B$782,W$332)+'СЕТ СН'!$F$16</f>
        <v>0</v>
      </c>
      <c r="X356" s="36">
        <f ca="1">SUMIFS(СВЦЭМ!$I$40:$I$783,СВЦЭМ!$A$40:$A$783,$A356,СВЦЭМ!$B$39:$B$782,X$332)+'СЕТ СН'!$F$16</f>
        <v>0</v>
      </c>
      <c r="Y356" s="36">
        <f ca="1">SUMIFS(СВЦЭМ!$I$40:$I$783,СВЦЭМ!$A$40:$A$783,$A356,СВЦЭМ!$B$39:$B$782,Y$332)+'СЕТ СН'!$F$16</f>
        <v>0</v>
      </c>
    </row>
    <row r="357" spans="1:27" ht="15.75" hidden="1" x14ac:dyDescent="0.2">
      <c r="A357" s="35">
        <f t="shared" si="9"/>
        <v>45163</v>
      </c>
      <c r="B357" s="36">
        <f ca="1">SUMIFS(СВЦЭМ!$I$40:$I$783,СВЦЭМ!$A$40:$A$783,$A357,СВЦЭМ!$B$39:$B$782,B$332)+'СЕТ СН'!$F$16</f>
        <v>0</v>
      </c>
      <c r="C357" s="36">
        <f ca="1">SUMIFS(СВЦЭМ!$I$40:$I$783,СВЦЭМ!$A$40:$A$783,$A357,СВЦЭМ!$B$39:$B$782,C$332)+'СЕТ СН'!$F$16</f>
        <v>0</v>
      </c>
      <c r="D357" s="36">
        <f ca="1">SUMIFS(СВЦЭМ!$I$40:$I$783,СВЦЭМ!$A$40:$A$783,$A357,СВЦЭМ!$B$39:$B$782,D$332)+'СЕТ СН'!$F$16</f>
        <v>0</v>
      </c>
      <c r="E357" s="36">
        <f ca="1">SUMIFS(СВЦЭМ!$I$40:$I$783,СВЦЭМ!$A$40:$A$783,$A357,СВЦЭМ!$B$39:$B$782,E$332)+'СЕТ СН'!$F$16</f>
        <v>0</v>
      </c>
      <c r="F357" s="36">
        <f ca="1">SUMIFS(СВЦЭМ!$I$40:$I$783,СВЦЭМ!$A$40:$A$783,$A357,СВЦЭМ!$B$39:$B$782,F$332)+'СЕТ СН'!$F$16</f>
        <v>0</v>
      </c>
      <c r="G357" s="36">
        <f ca="1">SUMIFS(СВЦЭМ!$I$40:$I$783,СВЦЭМ!$A$40:$A$783,$A357,СВЦЭМ!$B$39:$B$782,G$332)+'СЕТ СН'!$F$16</f>
        <v>0</v>
      </c>
      <c r="H357" s="36">
        <f ca="1">SUMIFS(СВЦЭМ!$I$40:$I$783,СВЦЭМ!$A$40:$A$783,$A357,СВЦЭМ!$B$39:$B$782,H$332)+'СЕТ СН'!$F$16</f>
        <v>0</v>
      </c>
      <c r="I357" s="36">
        <f ca="1">SUMIFS(СВЦЭМ!$I$40:$I$783,СВЦЭМ!$A$40:$A$783,$A357,СВЦЭМ!$B$39:$B$782,I$332)+'СЕТ СН'!$F$16</f>
        <v>0</v>
      </c>
      <c r="J357" s="36">
        <f ca="1">SUMIFS(СВЦЭМ!$I$40:$I$783,СВЦЭМ!$A$40:$A$783,$A357,СВЦЭМ!$B$39:$B$782,J$332)+'СЕТ СН'!$F$16</f>
        <v>0</v>
      </c>
      <c r="K357" s="36">
        <f ca="1">SUMIFS(СВЦЭМ!$I$40:$I$783,СВЦЭМ!$A$40:$A$783,$A357,СВЦЭМ!$B$39:$B$782,K$332)+'СЕТ СН'!$F$16</f>
        <v>0</v>
      </c>
      <c r="L357" s="36">
        <f ca="1">SUMIFS(СВЦЭМ!$I$40:$I$783,СВЦЭМ!$A$40:$A$783,$A357,СВЦЭМ!$B$39:$B$782,L$332)+'СЕТ СН'!$F$16</f>
        <v>0</v>
      </c>
      <c r="M357" s="36">
        <f ca="1">SUMIFS(СВЦЭМ!$I$40:$I$783,СВЦЭМ!$A$40:$A$783,$A357,СВЦЭМ!$B$39:$B$782,M$332)+'СЕТ СН'!$F$16</f>
        <v>0</v>
      </c>
      <c r="N357" s="36">
        <f ca="1">SUMIFS(СВЦЭМ!$I$40:$I$783,СВЦЭМ!$A$40:$A$783,$A357,СВЦЭМ!$B$39:$B$782,N$332)+'СЕТ СН'!$F$16</f>
        <v>0</v>
      </c>
      <c r="O357" s="36">
        <f ca="1">SUMIFS(СВЦЭМ!$I$40:$I$783,СВЦЭМ!$A$40:$A$783,$A357,СВЦЭМ!$B$39:$B$782,O$332)+'СЕТ СН'!$F$16</f>
        <v>0</v>
      </c>
      <c r="P357" s="36">
        <f ca="1">SUMIFS(СВЦЭМ!$I$40:$I$783,СВЦЭМ!$A$40:$A$783,$A357,СВЦЭМ!$B$39:$B$782,P$332)+'СЕТ СН'!$F$16</f>
        <v>0</v>
      </c>
      <c r="Q357" s="36">
        <f ca="1">SUMIFS(СВЦЭМ!$I$40:$I$783,СВЦЭМ!$A$40:$A$783,$A357,СВЦЭМ!$B$39:$B$782,Q$332)+'СЕТ СН'!$F$16</f>
        <v>0</v>
      </c>
      <c r="R357" s="36">
        <f ca="1">SUMIFS(СВЦЭМ!$I$40:$I$783,СВЦЭМ!$A$40:$A$783,$A357,СВЦЭМ!$B$39:$B$782,R$332)+'СЕТ СН'!$F$16</f>
        <v>0</v>
      </c>
      <c r="S357" s="36">
        <f ca="1">SUMIFS(СВЦЭМ!$I$40:$I$783,СВЦЭМ!$A$40:$A$783,$A357,СВЦЭМ!$B$39:$B$782,S$332)+'СЕТ СН'!$F$16</f>
        <v>0</v>
      </c>
      <c r="T357" s="36">
        <f ca="1">SUMIFS(СВЦЭМ!$I$40:$I$783,СВЦЭМ!$A$40:$A$783,$A357,СВЦЭМ!$B$39:$B$782,T$332)+'СЕТ СН'!$F$16</f>
        <v>0</v>
      </c>
      <c r="U357" s="36">
        <f ca="1">SUMIFS(СВЦЭМ!$I$40:$I$783,СВЦЭМ!$A$40:$A$783,$A357,СВЦЭМ!$B$39:$B$782,U$332)+'СЕТ СН'!$F$16</f>
        <v>0</v>
      </c>
      <c r="V357" s="36">
        <f ca="1">SUMIFS(СВЦЭМ!$I$40:$I$783,СВЦЭМ!$A$40:$A$783,$A357,СВЦЭМ!$B$39:$B$782,V$332)+'СЕТ СН'!$F$16</f>
        <v>0</v>
      </c>
      <c r="W357" s="36">
        <f ca="1">SUMIFS(СВЦЭМ!$I$40:$I$783,СВЦЭМ!$A$40:$A$783,$A357,СВЦЭМ!$B$39:$B$782,W$332)+'СЕТ СН'!$F$16</f>
        <v>0</v>
      </c>
      <c r="X357" s="36">
        <f ca="1">SUMIFS(СВЦЭМ!$I$40:$I$783,СВЦЭМ!$A$40:$A$783,$A357,СВЦЭМ!$B$39:$B$782,X$332)+'СЕТ СН'!$F$16</f>
        <v>0</v>
      </c>
      <c r="Y357" s="36">
        <f ca="1">SUMIFS(СВЦЭМ!$I$40:$I$783,СВЦЭМ!$A$40:$A$783,$A357,СВЦЭМ!$B$39:$B$782,Y$332)+'СЕТ СН'!$F$16</f>
        <v>0</v>
      </c>
    </row>
    <row r="358" spans="1:27" ht="15.75" hidden="1" x14ac:dyDescent="0.2">
      <c r="A358" s="35">
        <f t="shared" si="9"/>
        <v>45164</v>
      </c>
      <c r="B358" s="36">
        <f ca="1">SUMIFS(СВЦЭМ!$I$40:$I$783,СВЦЭМ!$A$40:$A$783,$A358,СВЦЭМ!$B$39:$B$782,B$332)+'СЕТ СН'!$F$16</f>
        <v>0</v>
      </c>
      <c r="C358" s="36">
        <f ca="1">SUMIFS(СВЦЭМ!$I$40:$I$783,СВЦЭМ!$A$40:$A$783,$A358,СВЦЭМ!$B$39:$B$782,C$332)+'СЕТ СН'!$F$16</f>
        <v>0</v>
      </c>
      <c r="D358" s="36">
        <f ca="1">SUMIFS(СВЦЭМ!$I$40:$I$783,СВЦЭМ!$A$40:$A$783,$A358,СВЦЭМ!$B$39:$B$782,D$332)+'СЕТ СН'!$F$16</f>
        <v>0</v>
      </c>
      <c r="E358" s="36">
        <f ca="1">SUMIFS(СВЦЭМ!$I$40:$I$783,СВЦЭМ!$A$40:$A$783,$A358,СВЦЭМ!$B$39:$B$782,E$332)+'СЕТ СН'!$F$16</f>
        <v>0</v>
      </c>
      <c r="F358" s="36">
        <f ca="1">SUMIFS(СВЦЭМ!$I$40:$I$783,СВЦЭМ!$A$40:$A$783,$A358,СВЦЭМ!$B$39:$B$782,F$332)+'СЕТ СН'!$F$16</f>
        <v>0</v>
      </c>
      <c r="G358" s="36">
        <f ca="1">SUMIFS(СВЦЭМ!$I$40:$I$783,СВЦЭМ!$A$40:$A$783,$A358,СВЦЭМ!$B$39:$B$782,G$332)+'СЕТ СН'!$F$16</f>
        <v>0</v>
      </c>
      <c r="H358" s="36">
        <f ca="1">SUMIFS(СВЦЭМ!$I$40:$I$783,СВЦЭМ!$A$40:$A$783,$A358,СВЦЭМ!$B$39:$B$782,H$332)+'СЕТ СН'!$F$16</f>
        <v>0</v>
      </c>
      <c r="I358" s="36">
        <f ca="1">SUMIFS(СВЦЭМ!$I$40:$I$783,СВЦЭМ!$A$40:$A$783,$A358,СВЦЭМ!$B$39:$B$782,I$332)+'СЕТ СН'!$F$16</f>
        <v>0</v>
      </c>
      <c r="J358" s="36">
        <f ca="1">SUMIFS(СВЦЭМ!$I$40:$I$783,СВЦЭМ!$A$40:$A$783,$A358,СВЦЭМ!$B$39:$B$782,J$332)+'СЕТ СН'!$F$16</f>
        <v>0</v>
      </c>
      <c r="K358" s="36">
        <f ca="1">SUMIFS(СВЦЭМ!$I$40:$I$783,СВЦЭМ!$A$40:$A$783,$A358,СВЦЭМ!$B$39:$B$782,K$332)+'СЕТ СН'!$F$16</f>
        <v>0</v>
      </c>
      <c r="L358" s="36">
        <f ca="1">SUMIFS(СВЦЭМ!$I$40:$I$783,СВЦЭМ!$A$40:$A$783,$A358,СВЦЭМ!$B$39:$B$782,L$332)+'СЕТ СН'!$F$16</f>
        <v>0</v>
      </c>
      <c r="M358" s="36">
        <f ca="1">SUMIFS(СВЦЭМ!$I$40:$I$783,СВЦЭМ!$A$40:$A$783,$A358,СВЦЭМ!$B$39:$B$782,M$332)+'СЕТ СН'!$F$16</f>
        <v>0</v>
      </c>
      <c r="N358" s="36">
        <f ca="1">SUMIFS(СВЦЭМ!$I$40:$I$783,СВЦЭМ!$A$40:$A$783,$A358,СВЦЭМ!$B$39:$B$782,N$332)+'СЕТ СН'!$F$16</f>
        <v>0</v>
      </c>
      <c r="O358" s="36">
        <f ca="1">SUMIFS(СВЦЭМ!$I$40:$I$783,СВЦЭМ!$A$40:$A$783,$A358,СВЦЭМ!$B$39:$B$782,O$332)+'СЕТ СН'!$F$16</f>
        <v>0</v>
      </c>
      <c r="P358" s="36">
        <f ca="1">SUMIFS(СВЦЭМ!$I$40:$I$783,СВЦЭМ!$A$40:$A$783,$A358,СВЦЭМ!$B$39:$B$782,P$332)+'СЕТ СН'!$F$16</f>
        <v>0</v>
      </c>
      <c r="Q358" s="36">
        <f ca="1">SUMIFS(СВЦЭМ!$I$40:$I$783,СВЦЭМ!$A$40:$A$783,$A358,СВЦЭМ!$B$39:$B$782,Q$332)+'СЕТ СН'!$F$16</f>
        <v>0</v>
      </c>
      <c r="R358" s="36">
        <f ca="1">SUMIFS(СВЦЭМ!$I$40:$I$783,СВЦЭМ!$A$40:$A$783,$A358,СВЦЭМ!$B$39:$B$782,R$332)+'СЕТ СН'!$F$16</f>
        <v>0</v>
      </c>
      <c r="S358" s="36">
        <f ca="1">SUMIFS(СВЦЭМ!$I$40:$I$783,СВЦЭМ!$A$40:$A$783,$A358,СВЦЭМ!$B$39:$B$782,S$332)+'СЕТ СН'!$F$16</f>
        <v>0</v>
      </c>
      <c r="T358" s="36">
        <f ca="1">SUMIFS(СВЦЭМ!$I$40:$I$783,СВЦЭМ!$A$40:$A$783,$A358,СВЦЭМ!$B$39:$B$782,T$332)+'СЕТ СН'!$F$16</f>
        <v>0</v>
      </c>
      <c r="U358" s="36">
        <f ca="1">SUMIFS(СВЦЭМ!$I$40:$I$783,СВЦЭМ!$A$40:$A$783,$A358,СВЦЭМ!$B$39:$B$782,U$332)+'СЕТ СН'!$F$16</f>
        <v>0</v>
      </c>
      <c r="V358" s="36">
        <f ca="1">SUMIFS(СВЦЭМ!$I$40:$I$783,СВЦЭМ!$A$40:$A$783,$A358,СВЦЭМ!$B$39:$B$782,V$332)+'СЕТ СН'!$F$16</f>
        <v>0</v>
      </c>
      <c r="W358" s="36">
        <f ca="1">SUMIFS(СВЦЭМ!$I$40:$I$783,СВЦЭМ!$A$40:$A$783,$A358,СВЦЭМ!$B$39:$B$782,W$332)+'СЕТ СН'!$F$16</f>
        <v>0</v>
      </c>
      <c r="X358" s="36">
        <f ca="1">SUMIFS(СВЦЭМ!$I$40:$I$783,СВЦЭМ!$A$40:$A$783,$A358,СВЦЭМ!$B$39:$B$782,X$332)+'СЕТ СН'!$F$16</f>
        <v>0</v>
      </c>
      <c r="Y358" s="36">
        <f ca="1">SUMIFS(СВЦЭМ!$I$40:$I$783,СВЦЭМ!$A$40:$A$783,$A358,СВЦЭМ!$B$39:$B$782,Y$332)+'СЕТ СН'!$F$16</f>
        <v>0</v>
      </c>
    </row>
    <row r="359" spans="1:27" ht="15.75" hidden="1" x14ac:dyDescent="0.2">
      <c r="A359" s="35">
        <f t="shared" si="9"/>
        <v>45165</v>
      </c>
      <c r="B359" s="36">
        <f ca="1">SUMIFS(СВЦЭМ!$I$40:$I$783,СВЦЭМ!$A$40:$A$783,$A359,СВЦЭМ!$B$39:$B$782,B$332)+'СЕТ СН'!$F$16</f>
        <v>0</v>
      </c>
      <c r="C359" s="36">
        <f ca="1">SUMIFS(СВЦЭМ!$I$40:$I$783,СВЦЭМ!$A$40:$A$783,$A359,СВЦЭМ!$B$39:$B$782,C$332)+'СЕТ СН'!$F$16</f>
        <v>0</v>
      </c>
      <c r="D359" s="36">
        <f ca="1">SUMIFS(СВЦЭМ!$I$40:$I$783,СВЦЭМ!$A$40:$A$783,$A359,СВЦЭМ!$B$39:$B$782,D$332)+'СЕТ СН'!$F$16</f>
        <v>0</v>
      </c>
      <c r="E359" s="36">
        <f ca="1">SUMIFS(СВЦЭМ!$I$40:$I$783,СВЦЭМ!$A$40:$A$783,$A359,СВЦЭМ!$B$39:$B$782,E$332)+'СЕТ СН'!$F$16</f>
        <v>0</v>
      </c>
      <c r="F359" s="36">
        <f ca="1">SUMIFS(СВЦЭМ!$I$40:$I$783,СВЦЭМ!$A$40:$A$783,$A359,СВЦЭМ!$B$39:$B$782,F$332)+'СЕТ СН'!$F$16</f>
        <v>0</v>
      </c>
      <c r="G359" s="36">
        <f ca="1">SUMIFS(СВЦЭМ!$I$40:$I$783,СВЦЭМ!$A$40:$A$783,$A359,СВЦЭМ!$B$39:$B$782,G$332)+'СЕТ СН'!$F$16</f>
        <v>0</v>
      </c>
      <c r="H359" s="36">
        <f ca="1">SUMIFS(СВЦЭМ!$I$40:$I$783,СВЦЭМ!$A$40:$A$783,$A359,СВЦЭМ!$B$39:$B$782,H$332)+'СЕТ СН'!$F$16</f>
        <v>0</v>
      </c>
      <c r="I359" s="36">
        <f ca="1">SUMIFS(СВЦЭМ!$I$40:$I$783,СВЦЭМ!$A$40:$A$783,$A359,СВЦЭМ!$B$39:$B$782,I$332)+'СЕТ СН'!$F$16</f>
        <v>0</v>
      </c>
      <c r="J359" s="36">
        <f ca="1">SUMIFS(СВЦЭМ!$I$40:$I$783,СВЦЭМ!$A$40:$A$783,$A359,СВЦЭМ!$B$39:$B$782,J$332)+'СЕТ СН'!$F$16</f>
        <v>0</v>
      </c>
      <c r="K359" s="36">
        <f ca="1">SUMIFS(СВЦЭМ!$I$40:$I$783,СВЦЭМ!$A$40:$A$783,$A359,СВЦЭМ!$B$39:$B$782,K$332)+'СЕТ СН'!$F$16</f>
        <v>0</v>
      </c>
      <c r="L359" s="36">
        <f ca="1">SUMIFS(СВЦЭМ!$I$40:$I$783,СВЦЭМ!$A$40:$A$783,$A359,СВЦЭМ!$B$39:$B$782,L$332)+'СЕТ СН'!$F$16</f>
        <v>0</v>
      </c>
      <c r="M359" s="36">
        <f ca="1">SUMIFS(СВЦЭМ!$I$40:$I$783,СВЦЭМ!$A$40:$A$783,$A359,СВЦЭМ!$B$39:$B$782,M$332)+'СЕТ СН'!$F$16</f>
        <v>0</v>
      </c>
      <c r="N359" s="36">
        <f ca="1">SUMIFS(СВЦЭМ!$I$40:$I$783,СВЦЭМ!$A$40:$A$783,$A359,СВЦЭМ!$B$39:$B$782,N$332)+'СЕТ СН'!$F$16</f>
        <v>0</v>
      </c>
      <c r="O359" s="36">
        <f ca="1">SUMIFS(СВЦЭМ!$I$40:$I$783,СВЦЭМ!$A$40:$A$783,$A359,СВЦЭМ!$B$39:$B$782,O$332)+'СЕТ СН'!$F$16</f>
        <v>0</v>
      </c>
      <c r="P359" s="36">
        <f ca="1">SUMIFS(СВЦЭМ!$I$40:$I$783,СВЦЭМ!$A$40:$A$783,$A359,СВЦЭМ!$B$39:$B$782,P$332)+'СЕТ СН'!$F$16</f>
        <v>0</v>
      </c>
      <c r="Q359" s="36">
        <f ca="1">SUMIFS(СВЦЭМ!$I$40:$I$783,СВЦЭМ!$A$40:$A$783,$A359,СВЦЭМ!$B$39:$B$782,Q$332)+'СЕТ СН'!$F$16</f>
        <v>0</v>
      </c>
      <c r="R359" s="36">
        <f ca="1">SUMIFS(СВЦЭМ!$I$40:$I$783,СВЦЭМ!$A$40:$A$783,$A359,СВЦЭМ!$B$39:$B$782,R$332)+'СЕТ СН'!$F$16</f>
        <v>0</v>
      </c>
      <c r="S359" s="36">
        <f ca="1">SUMIFS(СВЦЭМ!$I$40:$I$783,СВЦЭМ!$A$40:$A$783,$A359,СВЦЭМ!$B$39:$B$782,S$332)+'СЕТ СН'!$F$16</f>
        <v>0</v>
      </c>
      <c r="T359" s="36">
        <f ca="1">SUMIFS(СВЦЭМ!$I$40:$I$783,СВЦЭМ!$A$40:$A$783,$A359,СВЦЭМ!$B$39:$B$782,T$332)+'СЕТ СН'!$F$16</f>
        <v>0</v>
      </c>
      <c r="U359" s="36">
        <f ca="1">SUMIFS(СВЦЭМ!$I$40:$I$783,СВЦЭМ!$A$40:$A$783,$A359,СВЦЭМ!$B$39:$B$782,U$332)+'СЕТ СН'!$F$16</f>
        <v>0</v>
      </c>
      <c r="V359" s="36">
        <f ca="1">SUMIFS(СВЦЭМ!$I$40:$I$783,СВЦЭМ!$A$40:$A$783,$A359,СВЦЭМ!$B$39:$B$782,V$332)+'СЕТ СН'!$F$16</f>
        <v>0</v>
      </c>
      <c r="W359" s="36">
        <f ca="1">SUMIFS(СВЦЭМ!$I$40:$I$783,СВЦЭМ!$A$40:$A$783,$A359,СВЦЭМ!$B$39:$B$782,W$332)+'СЕТ СН'!$F$16</f>
        <v>0</v>
      </c>
      <c r="X359" s="36">
        <f ca="1">SUMIFS(СВЦЭМ!$I$40:$I$783,СВЦЭМ!$A$40:$A$783,$A359,СВЦЭМ!$B$39:$B$782,X$332)+'СЕТ СН'!$F$16</f>
        <v>0</v>
      </c>
      <c r="Y359" s="36">
        <f ca="1">SUMIFS(СВЦЭМ!$I$40:$I$783,СВЦЭМ!$A$40:$A$783,$A359,СВЦЭМ!$B$39:$B$782,Y$332)+'СЕТ СН'!$F$16</f>
        <v>0</v>
      </c>
    </row>
    <row r="360" spans="1:27" ht="15.75" hidden="1" x14ac:dyDescent="0.2">
      <c r="A360" s="35">
        <f t="shared" si="9"/>
        <v>45166</v>
      </c>
      <c r="B360" s="36">
        <f ca="1">SUMIFS(СВЦЭМ!$I$40:$I$783,СВЦЭМ!$A$40:$A$783,$A360,СВЦЭМ!$B$39:$B$782,B$332)+'СЕТ СН'!$F$16</f>
        <v>0</v>
      </c>
      <c r="C360" s="36">
        <f ca="1">SUMIFS(СВЦЭМ!$I$40:$I$783,СВЦЭМ!$A$40:$A$783,$A360,СВЦЭМ!$B$39:$B$782,C$332)+'СЕТ СН'!$F$16</f>
        <v>0</v>
      </c>
      <c r="D360" s="36">
        <f ca="1">SUMIFS(СВЦЭМ!$I$40:$I$783,СВЦЭМ!$A$40:$A$783,$A360,СВЦЭМ!$B$39:$B$782,D$332)+'СЕТ СН'!$F$16</f>
        <v>0</v>
      </c>
      <c r="E360" s="36">
        <f ca="1">SUMIFS(СВЦЭМ!$I$40:$I$783,СВЦЭМ!$A$40:$A$783,$A360,СВЦЭМ!$B$39:$B$782,E$332)+'СЕТ СН'!$F$16</f>
        <v>0</v>
      </c>
      <c r="F360" s="36">
        <f ca="1">SUMIFS(СВЦЭМ!$I$40:$I$783,СВЦЭМ!$A$40:$A$783,$A360,СВЦЭМ!$B$39:$B$782,F$332)+'СЕТ СН'!$F$16</f>
        <v>0</v>
      </c>
      <c r="G360" s="36">
        <f ca="1">SUMIFS(СВЦЭМ!$I$40:$I$783,СВЦЭМ!$A$40:$A$783,$A360,СВЦЭМ!$B$39:$B$782,G$332)+'СЕТ СН'!$F$16</f>
        <v>0</v>
      </c>
      <c r="H360" s="36">
        <f ca="1">SUMIFS(СВЦЭМ!$I$40:$I$783,СВЦЭМ!$A$40:$A$783,$A360,СВЦЭМ!$B$39:$B$782,H$332)+'СЕТ СН'!$F$16</f>
        <v>0</v>
      </c>
      <c r="I360" s="36">
        <f ca="1">SUMIFS(СВЦЭМ!$I$40:$I$783,СВЦЭМ!$A$40:$A$783,$A360,СВЦЭМ!$B$39:$B$782,I$332)+'СЕТ СН'!$F$16</f>
        <v>0</v>
      </c>
      <c r="J360" s="36">
        <f ca="1">SUMIFS(СВЦЭМ!$I$40:$I$783,СВЦЭМ!$A$40:$A$783,$A360,СВЦЭМ!$B$39:$B$782,J$332)+'СЕТ СН'!$F$16</f>
        <v>0</v>
      </c>
      <c r="K360" s="36">
        <f ca="1">SUMIFS(СВЦЭМ!$I$40:$I$783,СВЦЭМ!$A$40:$A$783,$A360,СВЦЭМ!$B$39:$B$782,K$332)+'СЕТ СН'!$F$16</f>
        <v>0</v>
      </c>
      <c r="L360" s="36">
        <f ca="1">SUMIFS(СВЦЭМ!$I$40:$I$783,СВЦЭМ!$A$40:$A$783,$A360,СВЦЭМ!$B$39:$B$782,L$332)+'СЕТ СН'!$F$16</f>
        <v>0</v>
      </c>
      <c r="M360" s="36">
        <f ca="1">SUMIFS(СВЦЭМ!$I$40:$I$783,СВЦЭМ!$A$40:$A$783,$A360,СВЦЭМ!$B$39:$B$782,M$332)+'СЕТ СН'!$F$16</f>
        <v>0</v>
      </c>
      <c r="N360" s="36">
        <f ca="1">SUMIFS(СВЦЭМ!$I$40:$I$783,СВЦЭМ!$A$40:$A$783,$A360,СВЦЭМ!$B$39:$B$782,N$332)+'СЕТ СН'!$F$16</f>
        <v>0</v>
      </c>
      <c r="O360" s="36">
        <f ca="1">SUMIFS(СВЦЭМ!$I$40:$I$783,СВЦЭМ!$A$40:$A$783,$A360,СВЦЭМ!$B$39:$B$782,O$332)+'СЕТ СН'!$F$16</f>
        <v>0</v>
      </c>
      <c r="P360" s="36">
        <f ca="1">SUMIFS(СВЦЭМ!$I$40:$I$783,СВЦЭМ!$A$40:$A$783,$A360,СВЦЭМ!$B$39:$B$782,P$332)+'СЕТ СН'!$F$16</f>
        <v>0</v>
      </c>
      <c r="Q360" s="36">
        <f ca="1">SUMIFS(СВЦЭМ!$I$40:$I$783,СВЦЭМ!$A$40:$A$783,$A360,СВЦЭМ!$B$39:$B$782,Q$332)+'СЕТ СН'!$F$16</f>
        <v>0</v>
      </c>
      <c r="R360" s="36">
        <f ca="1">SUMIFS(СВЦЭМ!$I$40:$I$783,СВЦЭМ!$A$40:$A$783,$A360,СВЦЭМ!$B$39:$B$782,R$332)+'СЕТ СН'!$F$16</f>
        <v>0</v>
      </c>
      <c r="S360" s="36">
        <f ca="1">SUMIFS(СВЦЭМ!$I$40:$I$783,СВЦЭМ!$A$40:$A$783,$A360,СВЦЭМ!$B$39:$B$782,S$332)+'СЕТ СН'!$F$16</f>
        <v>0</v>
      </c>
      <c r="T360" s="36">
        <f ca="1">SUMIFS(СВЦЭМ!$I$40:$I$783,СВЦЭМ!$A$40:$A$783,$A360,СВЦЭМ!$B$39:$B$782,T$332)+'СЕТ СН'!$F$16</f>
        <v>0</v>
      </c>
      <c r="U360" s="36">
        <f ca="1">SUMIFS(СВЦЭМ!$I$40:$I$783,СВЦЭМ!$A$40:$A$783,$A360,СВЦЭМ!$B$39:$B$782,U$332)+'СЕТ СН'!$F$16</f>
        <v>0</v>
      </c>
      <c r="V360" s="36">
        <f ca="1">SUMIFS(СВЦЭМ!$I$40:$I$783,СВЦЭМ!$A$40:$A$783,$A360,СВЦЭМ!$B$39:$B$782,V$332)+'СЕТ СН'!$F$16</f>
        <v>0</v>
      </c>
      <c r="W360" s="36">
        <f ca="1">SUMIFS(СВЦЭМ!$I$40:$I$783,СВЦЭМ!$A$40:$A$783,$A360,СВЦЭМ!$B$39:$B$782,W$332)+'СЕТ СН'!$F$16</f>
        <v>0</v>
      </c>
      <c r="X360" s="36">
        <f ca="1">SUMIFS(СВЦЭМ!$I$40:$I$783,СВЦЭМ!$A$40:$A$783,$A360,СВЦЭМ!$B$39:$B$782,X$332)+'СЕТ СН'!$F$16</f>
        <v>0</v>
      </c>
      <c r="Y360" s="36">
        <f ca="1">SUMIFS(СВЦЭМ!$I$40:$I$783,СВЦЭМ!$A$40:$A$783,$A360,СВЦЭМ!$B$39:$B$782,Y$332)+'СЕТ СН'!$F$16</f>
        <v>0</v>
      </c>
    </row>
    <row r="361" spans="1:27" ht="15.75" hidden="1" x14ac:dyDescent="0.2">
      <c r="A361" s="35">
        <f t="shared" si="9"/>
        <v>45167</v>
      </c>
      <c r="B361" s="36">
        <f ca="1">SUMIFS(СВЦЭМ!$I$40:$I$783,СВЦЭМ!$A$40:$A$783,$A361,СВЦЭМ!$B$39:$B$782,B$332)+'СЕТ СН'!$F$16</f>
        <v>0</v>
      </c>
      <c r="C361" s="36">
        <f ca="1">SUMIFS(СВЦЭМ!$I$40:$I$783,СВЦЭМ!$A$40:$A$783,$A361,СВЦЭМ!$B$39:$B$782,C$332)+'СЕТ СН'!$F$16</f>
        <v>0</v>
      </c>
      <c r="D361" s="36">
        <f ca="1">SUMIFS(СВЦЭМ!$I$40:$I$783,СВЦЭМ!$A$40:$A$783,$A361,СВЦЭМ!$B$39:$B$782,D$332)+'СЕТ СН'!$F$16</f>
        <v>0</v>
      </c>
      <c r="E361" s="36">
        <f ca="1">SUMIFS(СВЦЭМ!$I$40:$I$783,СВЦЭМ!$A$40:$A$783,$A361,СВЦЭМ!$B$39:$B$782,E$332)+'СЕТ СН'!$F$16</f>
        <v>0</v>
      </c>
      <c r="F361" s="36">
        <f ca="1">SUMIFS(СВЦЭМ!$I$40:$I$783,СВЦЭМ!$A$40:$A$783,$A361,СВЦЭМ!$B$39:$B$782,F$332)+'СЕТ СН'!$F$16</f>
        <v>0</v>
      </c>
      <c r="G361" s="36">
        <f ca="1">SUMIFS(СВЦЭМ!$I$40:$I$783,СВЦЭМ!$A$40:$A$783,$A361,СВЦЭМ!$B$39:$B$782,G$332)+'СЕТ СН'!$F$16</f>
        <v>0</v>
      </c>
      <c r="H361" s="36">
        <f ca="1">SUMIFS(СВЦЭМ!$I$40:$I$783,СВЦЭМ!$A$40:$A$783,$A361,СВЦЭМ!$B$39:$B$782,H$332)+'СЕТ СН'!$F$16</f>
        <v>0</v>
      </c>
      <c r="I361" s="36">
        <f ca="1">SUMIFS(СВЦЭМ!$I$40:$I$783,СВЦЭМ!$A$40:$A$783,$A361,СВЦЭМ!$B$39:$B$782,I$332)+'СЕТ СН'!$F$16</f>
        <v>0</v>
      </c>
      <c r="J361" s="36">
        <f ca="1">SUMIFS(СВЦЭМ!$I$40:$I$783,СВЦЭМ!$A$40:$A$783,$A361,СВЦЭМ!$B$39:$B$782,J$332)+'СЕТ СН'!$F$16</f>
        <v>0</v>
      </c>
      <c r="K361" s="36">
        <f ca="1">SUMIFS(СВЦЭМ!$I$40:$I$783,СВЦЭМ!$A$40:$A$783,$A361,СВЦЭМ!$B$39:$B$782,K$332)+'СЕТ СН'!$F$16</f>
        <v>0</v>
      </c>
      <c r="L361" s="36">
        <f ca="1">SUMIFS(СВЦЭМ!$I$40:$I$783,СВЦЭМ!$A$40:$A$783,$A361,СВЦЭМ!$B$39:$B$782,L$332)+'СЕТ СН'!$F$16</f>
        <v>0</v>
      </c>
      <c r="M361" s="36">
        <f ca="1">SUMIFS(СВЦЭМ!$I$40:$I$783,СВЦЭМ!$A$40:$A$783,$A361,СВЦЭМ!$B$39:$B$782,M$332)+'СЕТ СН'!$F$16</f>
        <v>0</v>
      </c>
      <c r="N361" s="36">
        <f ca="1">SUMIFS(СВЦЭМ!$I$40:$I$783,СВЦЭМ!$A$40:$A$783,$A361,СВЦЭМ!$B$39:$B$782,N$332)+'СЕТ СН'!$F$16</f>
        <v>0</v>
      </c>
      <c r="O361" s="36">
        <f ca="1">SUMIFS(СВЦЭМ!$I$40:$I$783,СВЦЭМ!$A$40:$A$783,$A361,СВЦЭМ!$B$39:$B$782,O$332)+'СЕТ СН'!$F$16</f>
        <v>0</v>
      </c>
      <c r="P361" s="36">
        <f ca="1">SUMIFS(СВЦЭМ!$I$40:$I$783,СВЦЭМ!$A$40:$A$783,$A361,СВЦЭМ!$B$39:$B$782,P$332)+'СЕТ СН'!$F$16</f>
        <v>0</v>
      </c>
      <c r="Q361" s="36">
        <f ca="1">SUMIFS(СВЦЭМ!$I$40:$I$783,СВЦЭМ!$A$40:$A$783,$A361,СВЦЭМ!$B$39:$B$782,Q$332)+'СЕТ СН'!$F$16</f>
        <v>0</v>
      </c>
      <c r="R361" s="36">
        <f ca="1">SUMIFS(СВЦЭМ!$I$40:$I$783,СВЦЭМ!$A$40:$A$783,$A361,СВЦЭМ!$B$39:$B$782,R$332)+'СЕТ СН'!$F$16</f>
        <v>0</v>
      </c>
      <c r="S361" s="36">
        <f ca="1">SUMIFS(СВЦЭМ!$I$40:$I$783,СВЦЭМ!$A$40:$A$783,$A361,СВЦЭМ!$B$39:$B$782,S$332)+'СЕТ СН'!$F$16</f>
        <v>0</v>
      </c>
      <c r="T361" s="36">
        <f ca="1">SUMIFS(СВЦЭМ!$I$40:$I$783,СВЦЭМ!$A$40:$A$783,$A361,СВЦЭМ!$B$39:$B$782,T$332)+'СЕТ СН'!$F$16</f>
        <v>0</v>
      </c>
      <c r="U361" s="36">
        <f ca="1">SUMIFS(СВЦЭМ!$I$40:$I$783,СВЦЭМ!$A$40:$A$783,$A361,СВЦЭМ!$B$39:$B$782,U$332)+'СЕТ СН'!$F$16</f>
        <v>0</v>
      </c>
      <c r="V361" s="36">
        <f ca="1">SUMIFS(СВЦЭМ!$I$40:$I$783,СВЦЭМ!$A$40:$A$783,$A361,СВЦЭМ!$B$39:$B$782,V$332)+'СЕТ СН'!$F$16</f>
        <v>0</v>
      </c>
      <c r="W361" s="36">
        <f ca="1">SUMIFS(СВЦЭМ!$I$40:$I$783,СВЦЭМ!$A$40:$A$783,$A361,СВЦЭМ!$B$39:$B$782,W$332)+'СЕТ СН'!$F$16</f>
        <v>0</v>
      </c>
      <c r="X361" s="36">
        <f ca="1">SUMIFS(СВЦЭМ!$I$40:$I$783,СВЦЭМ!$A$40:$A$783,$A361,СВЦЭМ!$B$39:$B$782,X$332)+'СЕТ СН'!$F$16</f>
        <v>0</v>
      </c>
      <c r="Y361" s="36">
        <f ca="1">SUMIFS(СВЦЭМ!$I$40:$I$783,СВЦЭМ!$A$40:$A$783,$A361,СВЦЭМ!$B$39:$B$782,Y$332)+'СЕТ СН'!$F$16</f>
        <v>0</v>
      </c>
    </row>
    <row r="362" spans="1:27" ht="15.75" hidden="1" x14ac:dyDescent="0.2">
      <c r="A362" s="35">
        <f t="shared" si="9"/>
        <v>45168</v>
      </c>
      <c r="B362" s="36">
        <f ca="1">SUMIFS(СВЦЭМ!$I$40:$I$783,СВЦЭМ!$A$40:$A$783,$A362,СВЦЭМ!$B$39:$B$782,B$332)+'СЕТ СН'!$F$16</f>
        <v>0</v>
      </c>
      <c r="C362" s="36">
        <f ca="1">SUMIFS(СВЦЭМ!$I$40:$I$783,СВЦЭМ!$A$40:$A$783,$A362,СВЦЭМ!$B$39:$B$782,C$332)+'СЕТ СН'!$F$16</f>
        <v>0</v>
      </c>
      <c r="D362" s="36">
        <f ca="1">SUMIFS(СВЦЭМ!$I$40:$I$783,СВЦЭМ!$A$40:$A$783,$A362,СВЦЭМ!$B$39:$B$782,D$332)+'СЕТ СН'!$F$16</f>
        <v>0</v>
      </c>
      <c r="E362" s="36">
        <f ca="1">SUMIFS(СВЦЭМ!$I$40:$I$783,СВЦЭМ!$A$40:$A$783,$A362,СВЦЭМ!$B$39:$B$782,E$332)+'СЕТ СН'!$F$16</f>
        <v>0</v>
      </c>
      <c r="F362" s="36">
        <f ca="1">SUMIFS(СВЦЭМ!$I$40:$I$783,СВЦЭМ!$A$40:$A$783,$A362,СВЦЭМ!$B$39:$B$782,F$332)+'СЕТ СН'!$F$16</f>
        <v>0</v>
      </c>
      <c r="G362" s="36">
        <f ca="1">SUMIFS(СВЦЭМ!$I$40:$I$783,СВЦЭМ!$A$40:$A$783,$A362,СВЦЭМ!$B$39:$B$782,G$332)+'СЕТ СН'!$F$16</f>
        <v>0</v>
      </c>
      <c r="H362" s="36">
        <f ca="1">SUMIFS(СВЦЭМ!$I$40:$I$783,СВЦЭМ!$A$40:$A$783,$A362,СВЦЭМ!$B$39:$B$782,H$332)+'СЕТ СН'!$F$16</f>
        <v>0</v>
      </c>
      <c r="I362" s="36">
        <f ca="1">SUMIFS(СВЦЭМ!$I$40:$I$783,СВЦЭМ!$A$40:$A$783,$A362,СВЦЭМ!$B$39:$B$782,I$332)+'СЕТ СН'!$F$16</f>
        <v>0</v>
      </c>
      <c r="J362" s="36">
        <f ca="1">SUMIFS(СВЦЭМ!$I$40:$I$783,СВЦЭМ!$A$40:$A$783,$A362,СВЦЭМ!$B$39:$B$782,J$332)+'СЕТ СН'!$F$16</f>
        <v>0</v>
      </c>
      <c r="K362" s="36">
        <f ca="1">SUMIFS(СВЦЭМ!$I$40:$I$783,СВЦЭМ!$A$40:$A$783,$A362,СВЦЭМ!$B$39:$B$782,K$332)+'СЕТ СН'!$F$16</f>
        <v>0</v>
      </c>
      <c r="L362" s="36">
        <f ca="1">SUMIFS(СВЦЭМ!$I$40:$I$783,СВЦЭМ!$A$40:$A$783,$A362,СВЦЭМ!$B$39:$B$782,L$332)+'СЕТ СН'!$F$16</f>
        <v>0</v>
      </c>
      <c r="M362" s="36">
        <f ca="1">SUMIFS(СВЦЭМ!$I$40:$I$783,СВЦЭМ!$A$40:$A$783,$A362,СВЦЭМ!$B$39:$B$782,M$332)+'СЕТ СН'!$F$16</f>
        <v>0</v>
      </c>
      <c r="N362" s="36">
        <f ca="1">SUMIFS(СВЦЭМ!$I$40:$I$783,СВЦЭМ!$A$40:$A$783,$A362,СВЦЭМ!$B$39:$B$782,N$332)+'СЕТ СН'!$F$16</f>
        <v>0</v>
      </c>
      <c r="O362" s="36">
        <f ca="1">SUMIFS(СВЦЭМ!$I$40:$I$783,СВЦЭМ!$A$40:$A$783,$A362,СВЦЭМ!$B$39:$B$782,O$332)+'СЕТ СН'!$F$16</f>
        <v>0</v>
      </c>
      <c r="P362" s="36">
        <f ca="1">SUMIFS(СВЦЭМ!$I$40:$I$783,СВЦЭМ!$A$40:$A$783,$A362,СВЦЭМ!$B$39:$B$782,P$332)+'СЕТ СН'!$F$16</f>
        <v>0</v>
      </c>
      <c r="Q362" s="36">
        <f ca="1">SUMIFS(СВЦЭМ!$I$40:$I$783,СВЦЭМ!$A$40:$A$783,$A362,СВЦЭМ!$B$39:$B$782,Q$332)+'СЕТ СН'!$F$16</f>
        <v>0</v>
      </c>
      <c r="R362" s="36">
        <f ca="1">SUMIFS(СВЦЭМ!$I$40:$I$783,СВЦЭМ!$A$40:$A$783,$A362,СВЦЭМ!$B$39:$B$782,R$332)+'СЕТ СН'!$F$16</f>
        <v>0</v>
      </c>
      <c r="S362" s="36">
        <f ca="1">SUMIFS(СВЦЭМ!$I$40:$I$783,СВЦЭМ!$A$40:$A$783,$A362,СВЦЭМ!$B$39:$B$782,S$332)+'СЕТ СН'!$F$16</f>
        <v>0</v>
      </c>
      <c r="T362" s="36">
        <f ca="1">SUMIFS(СВЦЭМ!$I$40:$I$783,СВЦЭМ!$A$40:$A$783,$A362,СВЦЭМ!$B$39:$B$782,T$332)+'СЕТ СН'!$F$16</f>
        <v>0</v>
      </c>
      <c r="U362" s="36">
        <f ca="1">SUMIFS(СВЦЭМ!$I$40:$I$783,СВЦЭМ!$A$40:$A$783,$A362,СВЦЭМ!$B$39:$B$782,U$332)+'СЕТ СН'!$F$16</f>
        <v>0</v>
      </c>
      <c r="V362" s="36">
        <f ca="1">SUMIFS(СВЦЭМ!$I$40:$I$783,СВЦЭМ!$A$40:$A$783,$A362,СВЦЭМ!$B$39:$B$782,V$332)+'СЕТ СН'!$F$16</f>
        <v>0</v>
      </c>
      <c r="W362" s="36">
        <f ca="1">SUMIFS(СВЦЭМ!$I$40:$I$783,СВЦЭМ!$A$40:$A$783,$A362,СВЦЭМ!$B$39:$B$782,W$332)+'СЕТ СН'!$F$16</f>
        <v>0</v>
      </c>
      <c r="X362" s="36">
        <f ca="1">SUMIFS(СВЦЭМ!$I$40:$I$783,СВЦЭМ!$A$40:$A$783,$A362,СВЦЭМ!$B$39:$B$782,X$332)+'СЕТ СН'!$F$16</f>
        <v>0</v>
      </c>
      <c r="Y362" s="36">
        <f ca="1">SUMIFS(СВЦЭМ!$I$40:$I$783,СВЦЭМ!$A$40:$A$783,$A362,СВЦЭМ!$B$39:$B$782,Y$332)+'СЕТ СН'!$F$16</f>
        <v>0</v>
      </c>
    </row>
    <row r="363" spans="1:27" ht="15.75" hidden="1" x14ac:dyDescent="0.2">
      <c r="A363" s="35">
        <f t="shared" si="9"/>
        <v>45169</v>
      </c>
      <c r="B363" s="36">
        <f ca="1">SUMIFS(СВЦЭМ!$I$40:$I$783,СВЦЭМ!$A$40:$A$783,$A363,СВЦЭМ!$B$39:$B$782,B$332)+'СЕТ СН'!$F$16</f>
        <v>0</v>
      </c>
      <c r="C363" s="36">
        <f ca="1">SUMIFS(СВЦЭМ!$I$40:$I$783,СВЦЭМ!$A$40:$A$783,$A363,СВЦЭМ!$B$39:$B$782,C$332)+'СЕТ СН'!$F$16</f>
        <v>0</v>
      </c>
      <c r="D363" s="36">
        <f ca="1">SUMIFS(СВЦЭМ!$I$40:$I$783,СВЦЭМ!$A$40:$A$783,$A363,СВЦЭМ!$B$39:$B$782,D$332)+'СЕТ СН'!$F$16</f>
        <v>0</v>
      </c>
      <c r="E363" s="36">
        <f ca="1">SUMIFS(СВЦЭМ!$I$40:$I$783,СВЦЭМ!$A$40:$A$783,$A363,СВЦЭМ!$B$39:$B$782,E$332)+'СЕТ СН'!$F$16</f>
        <v>0</v>
      </c>
      <c r="F363" s="36">
        <f ca="1">SUMIFS(СВЦЭМ!$I$40:$I$783,СВЦЭМ!$A$40:$A$783,$A363,СВЦЭМ!$B$39:$B$782,F$332)+'СЕТ СН'!$F$16</f>
        <v>0</v>
      </c>
      <c r="G363" s="36">
        <f ca="1">SUMIFS(СВЦЭМ!$I$40:$I$783,СВЦЭМ!$A$40:$A$783,$A363,СВЦЭМ!$B$39:$B$782,G$332)+'СЕТ СН'!$F$16</f>
        <v>0</v>
      </c>
      <c r="H363" s="36">
        <f ca="1">SUMIFS(СВЦЭМ!$I$40:$I$783,СВЦЭМ!$A$40:$A$783,$A363,СВЦЭМ!$B$39:$B$782,H$332)+'СЕТ СН'!$F$16</f>
        <v>0</v>
      </c>
      <c r="I363" s="36">
        <f ca="1">SUMIFS(СВЦЭМ!$I$40:$I$783,СВЦЭМ!$A$40:$A$783,$A363,СВЦЭМ!$B$39:$B$782,I$332)+'СЕТ СН'!$F$16</f>
        <v>0</v>
      </c>
      <c r="J363" s="36">
        <f ca="1">SUMIFS(СВЦЭМ!$I$40:$I$783,СВЦЭМ!$A$40:$A$783,$A363,СВЦЭМ!$B$39:$B$782,J$332)+'СЕТ СН'!$F$16</f>
        <v>0</v>
      </c>
      <c r="K363" s="36">
        <f ca="1">SUMIFS(СВЦЭМ!$I$40:$I$783,СВЦЭМ!$A$40:$A$783,$A363,СВЦЭМ!$B$39:$B$782,K$332)+'СЕТ СН'!$F$16</f>
        <v>0</v>
      </c>
      <c r="L363" s="36">
        <f ca="1">SUMIFS(СВЦЭМ!$I$40:$I$783,СВЦЭМ!$A$40:$A$783,$A363,СВЦЭМ!$B$39:$B$782,L$332)+'СЕТ СН'!$F$16</f>
        <v>0</v>
      </c>
      <c r="M363" s="36">
        <f ca="1">SUMIFS(СВЦЭМ!$I$40:$I$783,СВЦЭМ!$A$40:$A$783,$A363,СВЦЭМ!$B$39:$B$782,M$332)+'СЕТ СН'!$F$16</f>
        <v>0</v>
      </c>
      <c r="N363" s="36">
        <f ca="1">SUMIFS(СВЦЭМ!$I$40:$I$783,СВЦЭМ!$A$40:$A$783,$A363,СВЦЭМ!$B$39:$B$782,N$332)+'СЕТ СН'!$F$16</f>
        <v>0</v>
      </c>
      <c r="O363" s="36">
        <f ca="1">SUMIFS(СВЦЭМ!$I$40:$I$783,СВЦЭМ!$A$40:$A$783,$A363,СВЦЭМ!$B$39:$B$782,O$332)+'СЕТ СН'!$F$16</f>
        <v>0</v>
      </c>
      <c r="P363" s="36">
        <f ca="1">SUMIFS(СВЦЭМ!$I$40:$I$783,СВЦЭМ!$A$40:$A$783,$A363,СВЦЭМ!$B$39:$B$782,P$332)+'СЕТ СН'!$F$16</f>
        <v>0</v>
      </c>
      <c r="Q363" s="36">
        <f ca="1">SUMIFS(СВЦЭМ!$I$40:$I$783,СВЦЭМ!$A$40:$A$783,$A363,СВЦЭМ!$B$39:$B$782,Q$332)+'СЕТ СН'!$F$16</f>
        <v>0</v>
      </c>
      <c r="R363" s="36">
        <f ca="1">SUMIFS(СВЦЭМ!$I$40:$I$783,СВЦЭМ!$A$40:$A$783,$A363,СВЦЭМ!$B$39:$B$782,R$332)+'СЕТ СН'!$F$16</f>
        <v>0</v>
      </c>
      <c r="S363" s="36">
        <f ca="1">SUMIFS(СВЦЭМ!$I$40:$I$783,СВЦЭМ!$A$40:$A$783,$A363,СВЦЭМ!$B$39:$B$782,S$332)+'СЕТ СН'!$F$16</f>
        <v>0</v>
      </c>
      <c r="T363" s="36">
        <f ca="1">SUMIFS(СВЦЭМ!$I$40:$I$783,СВЦЭМ!$A$40:$A$783,$A363,СВЦЭМ!$B$39:$B$782,T$332)+'СЕТ СН'!$F$16</f>
        <v>0</v>
      </c>
      <c r="U363" s="36">
        <f ca="1">SUMIFS(СВЦЭМ!$I$40:$I$783,СВЦЭМ!$A$40:$A$783,$A363,СВЦЭМ!$B$39:$B$782,U$332)+'СЕТ СН'!$F$16</f>
        <v>0</v>
      </c>
      <c r="V363" s="36">
        <f ca="1">SUMIFS(СВЦЭМ!$I$40:$I$783,СВЦЭМ!$A$40:$A$783,$A363,СВЦЭМ!$B$39:$B$782,V$332)+'СЕТ СН'!$F$16</f>
        <v>0</v>
      </c>
      <c r="W363" s="36">
        <f ca="1">SUMIFS(СВЦЭМ!$I$40:$I$783,СВЦЭМ!$A$40:$A$783,$A363,СВЦЭМ!$B$39:$B$782,W$332)+'СЕТ СН'!$F$16</f>
        <v>0</v>
      </c>
      <c r="X363" s="36">
        <f ca="1">SUMIFS(СВЦЭМ!$I$40:$I$783,СВЦЭМ!$A$40:$A$783,$A363,СВЦЭМ!$B$39:$B$782,X$332)+'СЕТ СН'!$F$16</f>
        <v>0</v>
      </c>
      <c r="Y363" s="36">
        <f ca="1">SUMIFS(СВЦЭМ!$I$40:$I$783,СВЦЭМ!$A$40:$A$783,$A363,СВЦЭМ!$B$39:$B$782,Y$332)+'СЕТ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37" t="s">
        <v>7</v>
      </c>
      <c r="B365" s="131" t="s">
        <v>119</v>
      </c>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3"/>
    </row>
    <row r="366" spans="1:27" ht="12.75" hidden="1" customHeight="1" x14ac:dyDescent="0.2">
      <c r="A366" s="138"/>
      <c r="B366" s="134"/>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6"/>
    </row>
    <row r="367" spans="1:27" s="46" customFormat="1" ht="12.75" hidden="1" customHeight="1" x14ac:dyDescent="0.2">
      <c r="A367" s="139"/>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01.08.2023</v>
      </c>
      <c r="B368" s="36">
        <f ca="1">SUMIFS(СВЦЭМ!$J$40:$J$783,СВЦЭМ!$A$40:$A$783,$A368,СВЦЭМ!$B$39:$B$782,B$367)+'СЕТ СН'!$F$16</f>
        <v>0</v>
      </c>
      <c r="C368" s="36">
        <f ca="1">SUMIFS(СВЦЭМ!$J$40:$J$783,СВЦЭМ!$A$40:$A$783,$A368,СВЦЭМ!$B$39:$B$782,C$367)+'СЕТ СН'!$F$16</f>
        <v>0</v>
      </c>
      <c r="D368" s="36">
        <f ca="1">SUMIFS(СВЦЭМ!$J$40:$J$783,СВЦЭМ!$A$40:$A$783,$A368,СВЦЭМ!$B$39:$B$782,D$367)+'СЕТ СН'!$F$16</f>
        <v>0</v>
      </c>
      <c r="E368" s="36">
        <f ca="1">SUMIFS(СВЦЭМ!$J$40:$J$783,СВЦЭМ!$A$40:$A$783,$A368,СВЦЭМ!$B$39:$B$782,E$367)+'СЕТ СН'!$F$16</f>
        <v>0</v>
      </c>
      <c r="F368" s="36">
        <f ca="1">SUMIFS(СВЦЭМ!$J$40:$J$783,СВЦЭМ!$A$40:$A$783,$A368,СВЦЭМ!$B$39:$B$782,F$367)+'СЕТ СН'!$F$16</f>
        <v>0</v>
      </c>
      <c r="G368" s="36">
        <f ca="1">SUMIFS(СВЦЭМ!$J$40:$J$783,СВЦЭМ!$A$40:$A$783,$A368,СВЦЭМ!$B$39:$B$782,G$367)+'СЕТ СН'!$F$16</f>
        <v>0</v>
      </c>
      <c r="H368" s="36">
        <f ca="1">SUMIFS(СВЦЭМ!$J$40:$J$783,СВЦЭМ!$A$40:$A$783,$A368,СВЦЭМ!$B$39:$B$782,H$367)+'СЕТ СН'!$F$16</f>
        <v>0</v>
      </c>
      <c r="I368" s="36">
        <f ca="1">SUMIFS(СВЦЭМ!$J$40:$J$783,СВЦЭМ!$A$40:$A$783,$A368,СВЦЭМ!$B$39:$B$782,I$367)+'СЕТ СН'!$F$16</f>
        <v>0</v>
      </c>
      <c r="J368" s="36">
        <f ca="1">SUMIFS(СВЦЭМ!$J$40:$J$783,СВЦЭМ!$A$40:$A$783,$A368,СВЦЭМ!$B$39:$B$782,J$367)+'СЕТ СН'!$F$16</f>
        <v>0</v>
      </c>
      <c r="K368" s="36">
        <f ca="1">SUMIFS(СВЦЭМ!$J$40:$J$783,СВЦЭМ!$A$40:$A$783,$A368,СВЦЭМ!$B$39:$B$782,K$367)+'СЕТ СН'!$F$16</f>
        <v>0</v>
      </c>
      <c r="L368" s="36">
        <f ca="1">SUMIFS(СВЦЭМ!$J$40:$J$783,СВЦЭМ!$A$40:$A$783,$A368,СВЦЭМ!$B$39:$B$782,L$367)+'СЕТ СН'!$F$16</f>
        <v>0</v>
      </c>
      <c r="M368" s="36">
        <f ca="1">SUMIFS(СВЦЭМ!$J$40:$J$783,СВЦЭМ!$A$40:$A$783,$A368,СВЦЭМ!$B$39:$B$782,M$367)+'СЕТ СН'!$F$16</f>
        <v>0</v>
      </c>
      <c r="N368" s="36">
        <f ca="1">SUMIFS(СВЦЭМ!$J$40:$J$783,СВЦЭМ!$A$40:$A$783,$A368,СВЦЭМ!$B$39:$B$782,N$367)+'СЕТ СН'!$F$16</f>
        <v>0</v>
      </c>
      <c r="O368" s="36">
        <f ca="1">SUMIFS(СВЦЭМ!$J$40:$J$783,СВЦЭМ!$A$40:$A$783,$A368,СВЦЭМ!$B$39:$B$782,O$367)+'СЕТ СН'!$F$16</f>
        <v>0</v>
      </c>
      <c r="P368" s="36">
        <f ca="1">SUMIFS(СВЦЭМ!$J$40:$J$783,СВЦЭМ!$A$40:$A$783,$A368,СВЦЭМ!$B$39:$B$782,P$367)+'СЕТ СН'!$F$16</f>
        <v>0</v>
      </c>
      <c r="Q368" s="36">
        <f ca="1">SUMIFS(СВЦЭМ!$J$40:$J$783,СВЦЭМ!$A$40:$A$783,$A368,СВЦЭМ!$B$39:$B$782,Q$367)+'СЕТ СН'!$F$16</f>
        <v>0</v>
      </c>
      <c r="R368" s="36">
        <f ca="1">SUMIFS(СВЦЭМ!$J$40:$J$783,СВЦЭМ!$A$40:$A$783,$A368,СВЦЭМ!$B$39:$B$782,R$367)+'СЕТ СН'!$F$16</f>
        <v>0</v>
      </c>
      <c r="S368" s="36">
        <f ca="1">SUMIFS(СВЦЭМ!$J$40:$J$783,СВЦЭМ!$A$40:$A$783,$A368,СВЦЭМ!$B$39:$B$782,S$367)+'СЕТ СН'!$F$16</f>
        <v>0</v>
      </c>
      <c r="T368" s="36">
        <f ca="1">SUMIFS(СВЦЭМ!$J$40:$J$783,СВЦЭМ!$A$40:$A$783,$A368,СВЦЭМ!$B$39:$B$782,T$367)+'СЕТ СН'!$F$16</f>
        <v>0</v>
      </c>
      <c r="U368" s="36">
        <f ca="1">SUMIFS(СВЦЭМ!$J$40:$J$783,СВЦЭМ!$A$40:$A$783,$A368,СВЦЭМ!$B$39:$B$782,U$367)+'СЕТ СН'!$F$16</f>
        <v>0</v>
      </c>
      <c r="V368" s="36">
        <f ca="1">SUMIFS(СВЦЭМ!$J$40:$J$783,СВЦЭМ!$A$40:$A$783,$A368,СВЦЭМ!$B$39:$B$782,V$367)+'СЕТ СН'!$F$16</f>
        <v>0</v>
      </c>
      <c r="W368" s="36">
        <f ca="1">SUMIFS(СВЦЭМ!$J$40:$J$783,СВЦЭМ!$A$40:$A$783,$A368,СВЦЭМ!$B$39:$B$782,W$367)+'СЕТ СН'!$F$16</f>
        <v>0</v>
      </c>
      <c r="X368" s="36">
        <f ca="1">SUMIFS(СВЦЭМ!$J$40:$J$783,СВЦЭМ!$A$40:$A$783,$A368,СВЦЭМ!$B$39:$B$782,X$367)+'СЕТ СН'!$F$16</f>
        <v>0</v>
      </c>
      <c r="Y368" s="36">
        <f ca="1">SUMIFS(СВЦЭМ!$J$40:$J$783,СВЦЭМ!$A$40:$A$783,$A368,СВЦЭМ!$B$39:$B$782,Y$367)+'СЕТ СН'!$F$16</f>
        <v>0</v>
      </c>
      <c r="AA368" s="45"/>
    </row>
    <row r="369" spans="1:25" ht="15.75" hidden="1" x14ac:dyDescent="0.2">
      <c r="A369" s="35">
        <f>A368+1</f>
        <v>45140</v>
      </c>
      <c r="B369" s="36">
        <f ca="1">SUMIFS(СВЦЭМ!$J$40:$J$783,СВЦЭМ!$A$40:$A$783,$A369,СВЦЭМ!$B$39:$B$782,B$367)+'СЕТ СН'!$F$16</f>
        <v>0</v>
      </c>
      <c r="C369" s="36">
        <f ca="1">SUMIFS(СВЦЭМ!$J$40:$J$783,СВЦЭМ!$A$40:$A$783,$A369,СВЦЭМ!$B$39:$B$782,C$367)+'СЕТ СН'!$F$16</f>
        <v>0</v>
      </c>
      <c r="D369" s="36">
        <f ca="1">SUMIFS(СВЦЭМ!$J$40:$J$783,СВЦЭМ!$A$40:$A$783,$A369,СВЦЭМ!$B$39:$B$782,D$367)+'СЕТ СН'!$F$16</f>
        <v>0</v>
      </c>
      <c r="E369" s="36">
        <f ca="1">SUMIFS(СВЦЭМ!$J$40:$J$783,СВЦЭМ!$A$40:$A$783,$A369,СВЦЭМ!$B$39:$B$782,E$367)+'СЕТ СН'!$F$16</f>
        <v>0</v>
      </c>
      <c r="F369" s="36">
        <f ca="1">SUMIFS(СВЦЭМ!$J$40:$J$783,СВЦЭМ!$A$40:$A$783,$A369,СВЦЭМ!$B$39:$B$782,F$367)+'СЕТ СН'!$F$16</f>
        <v>0</v>
      </c>
      <c r="G369" s="36">
        <f ca="1">SUMIFS(СВЦЭМ!$J$40:$J$783,СВЦЭМ!$A$40:$A$783,$A369,СВЦЭМ!$B$39:$B$782,G$367)+'СЕТ СН'!$F$16</f>
        <v>0</v>
      </c>
      <c r="H369" s="36">
        <f ca="1">SUMIFS(СВЦЭМ!$J$40:$J$783,СВЦЭМ!$A$40:$A$783,$A369,СВЦЭМ!$B$39:$B$782,H$367)+'СЕТ СН'!$F$16</f>
        <v>0</v>
      </c>
      <c r="I369" s="36">
        <f ca="1">SUMIFS(СВЦЭМ!$J$40:$J$783,СВЦЭМ!$A$40:$A$783,$A369,СВЦЭМ!$B$39:$B$782,I$367)+'СЕТ СН'!$F$16</f>
        <v>0</v>
      </c>
      <c r="J369" s="36">
        <f ca="1">SUMIFS(СВЦЭМ!$J$40:$J$783,СВЦЭМ!$A$40:$A$783,$A369,СВЦЭМ!$B$39:$B$782,J$367)+'СЕТ СН'!$F$16</f>
        <v>0</v>
      </c>
      <c r="K369" s="36">
        <f ca="1">SUMIFS(СВЦЭМ!$J$40:$J$783,СВЦЭМ!$A$40:$A$783,$A369,СВЦЭМ!$B$39:$B$782,K$367)+'СЕТ СН'!$F$16</f>
        <v>0</v>
      </c>
      <c r="L369" s="36">
        <f ca="1">SUMIFS(СВЦЭМ!$J$40:$J$783,СВЦЭМ!$A$40:$A$783,$A369,СВЦЭМ!$B$39:$B$782,L$367)+'СЕТ СН'!$F$16</f>
        <v>0</v>
      </c>
      <c r="M369" s="36">
        <f ca="1">SUMIFS(СВЦЭМ!$J$40:$J$783,СВЦЭМ!$A$40:$A$783,$A369,СВЦЭМ!$B$39:$B$782,M$367)+'СЕТ СН'!$F$16</f>
        <v>0</v>
      </c>
      <c r="N369" s="36">
        <f ca="1">SUMIFS(СВЦЭМ!$J$40:$J$783,СВЦЭМ!$A$40:$A$783,$A369,СВЦЭМ!$B$39:$B$782,N$367)+'СЕТ СН'!$F$16</f>
        <v>0</v>
      </c>
      <c r="O369" s="36">
        <f ca="1">SUMIFS(СВЦЭМ!$J$40:$J$783,СВЦЭМ!$A$40:$A$783,$A369,СВЦЭМ!$B$39:$B$782,O$367)+'СЕТ СН'!$F$16</f>
        <v>0</v>
      </c>
      <c r="P369" s="36">
        <f ca="1">SUMIFS(СВЦЭМ!$J$40:$J$783,СВЦЭМ!$A$40:$A$783,$A369,СВЦЭМ!$B$39:$B$782,P$367)+'СЕТ СН'!$F$16</f>
        <v>0</v>
      </c>
      <c r="Q369" s="36">
        <f ca="1">SUMIFS(СВЦЭМ!$J$40:$J$783,СВЦЭМ!$A$40:$A$783,$A369,СВЦЭМ!$B$39:$B$782,Q$367)+'СЕТ СН'!$F$16</f>
        <v>0</v>
      </c>
      <c r="R369" s="36">
        <f ca="1">SUMIFS(СВЦЭМ!$J$40:$J$783,СВЦЭМ!$A$40:$A$783,$A369,СВЦЭМ!$B$39:$B$782,R$367)+'СЕТ СН'!$F$16</f>
        <v>0</v>
      </c>
      <c r="S369" s="36">
        <f ca="1">SUMIFS(СВЦЭМ!$J$40:$J$783,СВЦЭМ!$A$40:$A$783,$A369,СВЦЭМ!$B$39:$B$782,S$367)+'СЕТ СН'!$F$16</f>
        <v>0</v>
      </c>
      <c r="T369" s="36">
        <f ca="1">SUMIFS(СВЦЭМ!$J$40:$J$783,СВЦЭМ!$A$40:$A$783,$A369,СВЦЭМ!$B$39:$B$782,T$367)+'СЕТ СН'!$F$16</f>
        <v>0</v>
      </c>
      <c r="U369" s="36">
        <f ca="1">SUMIFS(СВЦЭМ!$J$40:$J$783,СВЦЭМ!$A$40:$A$783,$A369,СВЦЭМ!$B$39:$B$782,U$367)+'СЕТ СН'!$F$16</f>
        <v>0</v>
      </c>
      <c r="V369" s="36">
        <f ca="1">SUMIFS(СВЦЭМ!$J$40:$J$783,СВЦЭМ!$A$40:$A$783,$A369,СВЦЭМ!$B$39:$B$782,V$367)+'СЕТ СН'!$F$16</f>
        <v>0</v>
      </c>
      <c r="W369" s="36">
        <f ca="1">SUMIFS(СВЦЭМ!$J$40:$J$783,СВЦЭМ!$A$40:$A$783,$A369,СВЦЭМ!$B$39:$B$782,W$367)+'СЕТ СН'!$F$16</f>
        <v>0</v>
      </c>
      <c r="X369" s="36">
        <f ca="1">SUMIFS(СВЦЭМ!$J$40:$J$783,СВЦЭМ!$A$40:$A$783,$A369,СВЦЭМ!$B$39:$B$782,X$367)+'СЕТ СН'!$F$16</f>
        <v>0</v>
      </c>
      <c r="Y369" s="36">
        <f ca="1">SUMIFS(СВЦЭМ!$J$40:$J$783,СВЦЭМ!$A$40:$A$783,$A369,СВЦЭМ!$B$39:$B$782,Y$367)+'СЕТ СН'!$F$16</f>
        <v>0</v>
      </c>
    </row>
    <row r="370" spans="1:25" ht="15.75" hidden="1" x14ac:dyDescent="0.2">
      <c r="A370" s="35">
        <f t="shared" ref="A370:A398" si="10">A369+1</f>
        <v>45141</v>
      </c>
      <c r="B370" s="36">
        <f ca="1">SUMIFS(СВЦЭМ!$J$40:$J$783,СВЦЭМ!$A$40:$A$783,$A370,СВЦЭМ!$B$39:$B$782,B$367)+'СЕТ СН'!$F$16</f>
        <v>0</v>
      </c>
      <c r="C370" s="36">
        <f ca="1">SUMIFS(СВЦЭМ!$J$40:$J$783,СВЦЭМ!$A$40:$A$783,$A370,СВЦЭМ!$B$39:$B$782,C$367)+'СЕТ СН'!$F$16</f>
        <v>0</v>
      </c>
      <c r="D370" s="36">
        <f ca="1">SUMIFS(СВЦЭМ!$J$40:$J$783,СВЦЭМ!$A$40:$A$783,$A370,СВЦЭМ!$B$39:$B$782,D$367)+'СЕТ СН'!$F$16</f>
        <v>0</v>
      </c>
      <c r="E370" s="36">
        <f ca="1">SUMIFS(СВЦЭМ!$J$40:$J$783,СВЦЭМ!$A$40:$A$783,$A370,СВЦЭМ!$B$39:$B$782,E$367)+'СЕТ СН'!$F$16</f>
        <v>0</v>
      </c>
      <c r="F370" s="36">
        <f ca="1">SUMIFS(СВЦЭМ!$J$40:$J$783,СВЦЭМ!$A$40:$A$783,$A370,СВЦЭМ!$B$39:$B$782,F$367)+'СЕТ СН'!$F$16</f>
        <v>0</v>
      </c>
      <c r="G370" s="36">
        <f ca="1">SUMIFS(СВЦЭМ!$J$40:$J$783,СВЦЭМ!$A$40:$A$783,$A370,СВЦЭМ!$B$39:$B$782,G$367)+'СЕТ СН'!$F$16</f>
        <v>0</v>
      </c>
      <c r="H370" s="36">
        <f ca="1">SUMIFS(СВЦЭМ!$J$40:$J$783,СВЦЭМ!$A$40:$A$783,$A370,СВЦЭМ!$B$39:$B$782,H$367)+'СЕТ СН'!$F$16</f>
        <v>0</v>
      </c>
      <c r="I370" s="36">
        <f ca="1">SUMIFS(СВЦЭМ!$J$40:$J$783,СВЦЭМ!$A$40:$A$783,$A370,СВЦЭМ!$B$39:$B$782,I$367)+'СЕТ СН'!$F$16</f>
        <v>0</v>
      </c>
      <c r="J370" s="36">
        <f ca="1">SUMIFS(СВЦЭМ!$J$40:$J$783,СВЦЭМ!$A$40:$A$783,$A370,СВЦЭМ!$B$39:$B$782,J$367)+'СЕТ СН'!$F$16</f>
        <v>0</v>
      </c>
      <c r="K370" s="36">
        <f ca="1">SUMIFS(СВЦЭМ!$J$40:$J$783,СВЦЭМ!$A$40:$A$783,$A370,СВЦЭМ!$B$39:$B$782,K$367)+'СЕТ СН'!$F$16</f>
        <v>0</v>
      </c>
      <c r="L370" s="36">
        <f ca="1">SUMIFS(СВЦЭМ!$J$40:$J$783,СВЦЭМ!$A$40:$A$783,$A370,СВЦЭМ!$B$39:$B$782,L$367)+'СЕТ СН'!$F$16</f>
        <v>0</v>
      </c>
      <c r="M370" s="36">
        <f ca="1">SUMIFS(СВЦЭМ!$J$40:$J$783,СВЦЭМ!$A$40:$A$783,$A370,СВЦЭМ!$B$39:$B$782,M$367)+'СЕТ СН'!$F$16</f>
        <v>0</v>
      </c>
      <c r="N370" s="36">
        <f ca="1">SUMIFS(СВЦЭМ!$J$40:$J$783,СВЦЭМ!$A$40:$A$783,$A370,СВЦЭМ!$B$39:$B$782,N$367)+'СЕТ СН'!$F$16</f>
        <v>0</v>
      </c>
      <c r="O370" s="36">
        <f ca="1">SUMIFS(СВЦЭМ!$J$40:$J$783,СВЦЭМ!$A$40:$A$783,$A370,СВЦЭМ!$B$39:$B$782,O$367)+'СЕТ СН'!$F$16</f>
        <v>0</v>
      </c>
      <c r="P370" s="36">
        <f ca="1">SUMIFS(СВЦЭМ!$J$40:$J$783,СВЦЭМ!$A$40:$A$783,$A370,СВЦЭМ!$B$39:$B$782,P$367)+'СЕТ СН'!$F$16</f>
        <v>0</v>
      </c>
      <c r="Q370" s="36">
        <f ca="1">SUMIFS(СВЦЭМ!$J$40:$J$783,СВЦЭМ!$A$40:$A$783,$A370,СВЦЭМ!$B$39:$B$782,Q$367)+'СЕТ СН'!$F$16</f>
        <v>0</v>
      </c>
      <c r="R370" s="36">
        <f ca="1">SUMIFS(СВЦЭМ!$J$40:$J$783,СВЦЭМ!$A$40:$A$783,$A370,СВЦЭМ!$B$39:$B$782,R$367)+'СЕТ СН'!$F$16</f>
        <v>0</v>
      </c>
      <c r="S370" s="36">
        <f ca="1">SUMIFS(СВЦЭМ!$J$40:$J$783,СВЦЭМ!$A$40:$A$783,$A370,СВЦЭМ!$B$39:$B$782,S$367)+'СЕТ СН'!$F$16</f>
        <v>0</v>
      </c>
      <c r="T370" s="36">
        <f ca="1">SUMIFS(СВЦЭМ!$J$40:$J$783,СВЦЭМ!$A$40:$A$783,$A370,СВЦЭМ!$B$39:$B$782,T$367)+'СЕТ СН'!$F$16</f>
        <v>0</v>
      </c>
      <c r="U370" s="36">
        <f ca="1">SUMIFS(СВЦЭМ!$J$40:$J$783,СВЦЭМ!$A$40:$A$783,$A370,СВЦЭМ!$B$39:$B$782,U$367)+'СЕТ СН'!$F$16</f>
        <v>0</v>
      </c>
      <c r="V370" s="36">
        <f ca="1">SUMIFS(СВЦЭМ!$J$40:$J$783,СВЦЭМ!$A$40:$A$783,$A370,СВЦЭМ!$B$39:$B$782,V$367)+'СЕТ СН'!$F$16</f>
        <v>0</v>
      </c>
      <c r="W370" s="36">
        <f ca="1">SUMIFS(СВЦЭМ!$J$40:$J$783,СВЦЭМ!$A$40:$A$783,$A370,СВЦЭМ!$B$39:$B$782,W$367)+'СЕТ СН'!$F$16</f>
        <v>0</v>
      </c>
      <c r="X370" s="36">
        <f ca="1">SUMIFS(СВЦЭМ!$J$40:$J$783,СВЦЭМ!$A$40:$A$783,$A370,СВЦЭМ!$B$39:$B$782,X$367)+'СЕТ СН'!$F$16</f>
        <v>0</v>
      </c>
      <c r="Y370" s="36">
        <f ca="1">SUMIFS(СВЦЭМ!$J$40:$J$783,СВЦЭМ!$A$40:$A$783,$A370,СВЦЭМ!$B$39:$B$782,Y$367)+'СЕТ СН'!$F$16</f>
        <v>0</v>
      </c>
    </row>
    <row r="371" spans="1:25" ht="15.75" hidden="1" x14ac:dyDescent="0.2">
      <c r="A371" s="35">
        <f t="shared" si="10"/>
        <v>45142</v>
      </c>
      <c r="B371" s="36">
        <f ca="1">SUMIFS(СВЦЭМ!$J$40:$J$783,СВЦЭМ!$A$40:$A$783,$A371,СВЦЭМ!$B$39:$B$782,B$367)+'СЕТ СН'!$F$16</f>
        <v>0</v>
      </c>
      <c r="C371" s="36">
        <f ca="1">SUMIFS(СВЦЭМ!$J$40:$J$783,СВЦЭМ!$A$40:$A$783,$A371,СВЦЭМ!$B$39:$B$782,C$367)+'СЕТ СН'!$F$16</f>
        <v>0</v>
      </c>
      <c r="D371" s="36">
        <f ca="1">SUMIFS(СВЦЭМ!$J$40:$J$783,СВЦЭМ!$A$40:$A$783,$A371,СВЦЭМ!$B$39:$B$782,D$367)+'СЕТ СН'!$F$16</f>
        <v>0</v>
      </c>
      <c r="E371" s="36">
        <f ca="1">SUMIFS(СВЦЭМ!$J$40:$J$783,СВЦЭМ!$A$40:$A$783,$A371,СВЦЭМ!$B$39:$B$782,E$367)+'СЕТ СН'!$F$16</f>
        <v>0</v>
      </c>
      <c r="F371" s="36">
        <f ca="1">SUMIFS(СВЦЭМ!$J$40:$J$783,СВЦЭМ!$A$40:$A$783,$A371,СВЦЭМ!$B$39:$B$782,F$367)+'СЕТ СН'!$F$16</f>
        <v>0</v>
      </c>
      <c r="G371" s="36">
        <f ca="1">SUMIFS(СВЦЭМ!$J$40:$J$783,СВЦЭМ!$A$40:$A$783,$A371,СВЦЭМ!$B$39:$B$782,G$367)+'СЕТ СН'!$F$16</f>
        <v>0</v>
      </c>
      <c r="H371" s="36">
        <f ca="1">SUMIFS(СВЦЭМ!$J$40:$J$783,СВЦЭМ!$A$40:$A$783,$A371,СВЦЭМ!$B$39:$B$782,H$367)+'СЕТ СН'!$F$16</f>
        <v>0</v>
      </c>
      <c r="I371" s="36">
        <f ca="1">SUMIFS(СВЦЭМ!$J$40:$J$783,СВЦЭМ!$A$40:$A$783,$A371,СВЦЭМ!$B$39:$B$782,I$367)+'СЕТ СН'!$F$16</f>
        <v>0</v>
      </c>
      <c r="J371" s="36">
        <f ca="1">SUMIFS(СВЦЭМ!$J$40:$J$783,СВЦЭМ!$A$40:$A$783,$A371,СВЦЭМ!$B$39:$B$782,J$367)+'СЕТ СН'!$F$16</f>
        <v>0</v>
      </c>
      <c r="K371" s="36">
        <f ca="1">SUMIFS(СВЦЭМ!$J$40:$J$783,СВЦЭМ!$A$40:$A$783,$A371,СВЦЭМ!$B$39:$B$782,K$367)+'СЕТ СН'!$F$16</f>
        <v>0</v>
      </c>
      <c r="L371" s="36">
        <f ca="1">SUMIFS(СВЦЭМ!$J$40:$J$783,СВЦЭМ!$A$40:$A$783,$A371,СВЦЭМ!$B$39:$B$782,L$367)+'СЕТ СН'!$F$16</f>
        <v>0</v>
      </c>
      <c r="M371" s="36">
        <f ca="1">SUMIFS(СВЦЭМ!$J$40:$J$783,СВЦЭМ!$A$40:$A$783,$A371,СВЦЭМ!$B$39:$B$782,M$367)+'СЕТ СН'!$F$16</f>
        <v>0</v>
      </c>
      <c r="N371" s="36">
        <f ca="1">SUMIFS(СВЦЭМ!$J$40:$J$783,СВЦЭМ!$A$40:$A$783,$A371,СВЦЭМ!$B$39:$B$782,N$367)+'СЕТ СН'!$F$16</f>
        <v>0</v>
      </c>
      <c r="O371" s="36">
        <f ca="1">SUMIFS(СВЦЭМ!$J$40:$J$783,СВЦЭМ!$A$40:$A$783,$A371,СВЦЭМ!$B$39:$B$782,O$367)+'СЕТ СН'!$F$16</f>
        <v>0</v>
      </c>
      <c r="P371" s="36">
        <f ca="1">SUMIFS(СВЦЭМ!$J$40:$J$783,СВЦЭМ!$A$40:$A$783,$A371,СВЦЭМ!$B$39:$B$782,P$367)+'СЕТ СН'!$F$16</f>
        <v>0</v>
      </c>
      <c r="Q371" s="36">
        <f ca="1">SUMIFS(СВЦЭМ!$J$40:$J$783,СВЦЭМ!$A$40:$A$783,$A371,СВЦЭМ!$B$39:$B$782,Q$367)+'СЕТ СН'!$F$16</f>
        <v>0</v>
      </c>
      <c r="R371" s="36">
        <f ca="1">SUMIFS(СВЦЭМ!$J$40:$J$783,СВЦЭМ!$A$40:$A$783,$A371,СВЦЭМ!$B$39:$B$782,R$367)+'СЕТ СН'!$F$16</f>
        <v>0</v>
      </c>
      <c r="S371" s="36">
        <f ca="1">SUMIFS(СВЦЭМ!$J$40:$J$783,СВЦЭМ!$A$40:$A$783,$A371,СВЦЭМ!$B$39:$B$782,S$367)+'СЕТ СН'!$F$16</f>
        <v>0</v>
      </c>
      <c r="T371" s="36">
        <f ca="1">SUMIFS(СВЦЭМ!$J$40:$J$783,СВЦЭМ!$A$40:$A$783,$A371,СВЦЭМ!$B$39:$B$782,T$367)+'СЕТ СН'!$F$16</f>
        <v>0</v>
      </c>
      <c r="U371" s="36">
        <f ca="1">SUMIFS(СВЦЭМ!$J$40:$J$783,СВЦЭМ!$A$40:$A$783,$A371,СВЦЭМ!$B$39:$B$782,U$367)+'СЕТ СН'!$F$16</f>
        <v>0</v>
      </c>
      <c r="V371" s="36">
        <f ca="1">SUMIFS(СВЦЭМ!$J$40:$J$783,СВЦЭМ!$A$40:$A$783,$A371,СВЦЭМ!$B$39:$B$782,V$367)+'СЕТ СН'!$F$16</f>
        <v>0</v>
      </c>
      <c r="W371" s="36">
        <f ca="1">SUMIFS(СВЦЭМ!$J$40:$J$783,СВЦЭМ!$A$40:$A$783,$A371,СВЦЭМ!$B$39:$B$782,W$367)+'СЕТ СН'!$F$16</f>
        <v>0</v>
      </c>
      <c r="X371" s="36">
        <f ca="1">SUMIFS(СВЦЭМ!$J$40:$J$783,СВЦЭМ!$A$40:$A$783,$A371,СВЦЭМ!$B$39:$B$782,X$367)+'СЕТ СН'!$F$16</f>
        <v>0</v>
      </c>
      <c r="Y371" s="36">
        <f ca="1">SUMIFS(СВЦЭМ!$J$40:$J$783,СВЦЭМ!$A$40:$A$783,$A371,СВЦЭМ!$B$39:$B$782,Y$367)+'СЕТ СН'!$F$16</f>
        <v>0</v>
      </c>
    </row>
    <row r="372" spans="1:25" ht="15.75" hidden="1" x14ac:dyDescent="0.2">
      <c r="A372" s="35">
        <f t="shared" si="10"/>
        <v>45143</v>
      </c>
      <c r="B372" s="36">
        <f ca="1">SUMIFS(СВЦЭМ!$J$40:$J$783,СВЦЭМ!$A$40:$A$783,$A372,СВЦЭМ!$B$39:$B$782,B$367)+'СЕТ СН'!$F$16</f>
        <v>0</v>
      </c>
      <c r="C372" s="36">
        <f ca="1">SUMIFS(СВЦЭМ!$J$40:$J$783,СВЦЭМ!$A$40:$A$783,$A372,СВЦЭМ!$B$39:$B$782,C$367)+'СЕТ СН'!$F$16</f>
        <v>0</v>
      </c>
      <c r="D372" s="36">
        <f ca="1">SUMIFS(СВЦЭМ!$J$40:$J$783,СВЦЭМ!$A$40:$A$783,$A372,СВЦЭМ!$B$39:$B$782,D$367)+'СЕТ СН'!$F$16</f>
        <v>0</v>
      </c>
      <c r="E372" s="36">
        <f ca="1">SUMIFS(СВЦЭМ!$J$40:$J$783,СВЦЭМ!$A$40:$A$783,$A372,СВЦЭМ!$B$39:$B$782,E$367)+'СЕТ СН'!$F$16</f>
        <v>0</v>
      </c>
      <c r="F372" s="36">
        <f ca="1">SUMIFS(СВЦЭМ!$J$40:$J$783,СВЦЭМ!$A$40:$A$783,$A372,СВЦЭМ!$B$39:$B$782,F$367)+'СЕТ СН'!$F$16</f>
        <v>0</v>
      </c>
      <c r="G372" s="36">
        <f ca="1">SUMIFS(СВЦЭМ!$J$40:$J$783,СВЦЭМ!$A$40:$A$783,$A372,СВЦЭМ!$B$39:$B$782,G$367)+'СЕТ СН'!$F$16</f>
        <v>0</v>
      </c>
      <c r="H372" s="36">
        <f ca="1">SUMIFS(СВЦЭМ!$J$40:$J$783,СВЦЭМ!$A$40:$A$783,$A372,СВЦЭМ!$B$39:$B$782,H$367)+'СЕТ СН'!$F$16</f>
        <v>0</v>
      </c>
      <c r="I372" s="36">
        <f ca="1">SUMIFS(СВЦЭМ!$J$40:$J$783,СВЦЭМ!$A$40:$A$783,$A372,СВЦЭМ!$B$39:$B$782,I$367)+'СЕТ СН'!$F$16</f>
        <v>0</v>
      </c>
      <c r="J372" s="36">
        <f ca="1">SUMIFS(СВЦЭМ!$J$40:$J$783,СВЦЭМ!$A$40:$A$783,$A372,СВЦЭМ!$B$39:$B$782,J$367)+'СЕТ СН'!$F$16</f>
        <v>0</v>
      </c>
      <c r="K372" s="36">
        <f ca="1">SUMIFS(СВЦЭМ!$J$40:$J$783,СВЦЭМ!$A$40:$A$783,$A372,СВЦЭМ!$B$39:$B$782,K$367)+'СЕТ СН'!$F$16</f>
        <v>0</v>
      </c>
      <c r="L372" s="36">
        <f ca="1">SUMIFS(СВЦЭМ!$J$40:$J$783,СВЦЭМ!$A$40:$A$783,$A372,СВЦЭМ!$B$39:$B$782,L$367)+'СЕТ СН'!$F$16</f>
        <v>0</v>
      </c>
      <c r="M372" s="36">
        <f ca="1">SUMIFS(СВЦЭМ!$J$40:$J$783,СВЦЭМ!$A$40:$A$783,$A372,СВЦЭМ!$B$39:$B$782,M$367)+'СЕТ СН'!$F$16</f>
        <v>0</v>
      </c>
      <c r="N372" s="36">
        <f ca="1">SUMIFS(СВЦЭМ!$J$40:$J$783,СВЦЭМ!$A$40:$A$783,$A372,СВЦЭМ!$B$39:$B$782,N$367)+'СЕТ СН'!$F$16</f>
        <v>0</v>
      </c>
      <c r="O372" s="36">
        <f ca="1">SUMIFS(СВЦЭМ!$J$40:$J$783,СВЦЭМ!$A$40:$A$783,$A372,СВЦЭМ!$B$39:$B$782,O$367)+'СЕТ СН'!$F$16</f>
        <v>0</v>
      </c>
      <c r="P372" s="36">
        <f ca="1">SUMIFS(СВЦЭМ!$J$40:$J$783,СВЦЭМ!$A$40:$A$783,$A372,СВЦЭМ!$B$39:$B$782,P$367)+'СЕТ СН'!$F$16</f>
        <v>0</v>
      </c>
      <c r="Q372" s="36">
        <f ca="1">SUMIFS(СВЦЭМ!$J$40:$J$783,СВЦЭМ!$A$40:$A$783,$A372,СВЦЭМ!$B$39:$B$782,Q$367)+'СЕТ СН'!$F$16</f>
        <v>0</v>
      </c>
      <c r="R372" s="36">
        <f ca="1">SUMIFS(СВЦЭМ!$J$40:$J$783,СВЦЭМ!$A$40:$A$783,$A372,СВЦЭМ!$B$39:$B$782,R$367)+'СЕТ СН'!$F$16</f>
        <v>0</v>
      </c>
      <c r="S372" s="36">
        <f ca="1">SUMIFS(СВЦЭМ!$J$40:$J$783,СВЦЭМ!$A$40:$A$783,$A372,СВЦЭМ!$B$39:$B$782,S$367)+'СЕТ СН'!$F$16</f>
        <v>0</v>
      </c>
      <c r="T372" s="36">
        <f ca="1">SUMIFS(СВЦЭМ!$J$40:$J$783,СВЦЭМ!$A$40:$A$783,$A372,СВЦЭМ!$B$39:$B$782,T$367)+'СЕТ СН'!$F$16</f>
        <v>0</v>
      </c>
      <c r="U372" s="36">
        <f ca="1">SUMIFS(СВЦЭМ!$J$40:$J$783,СВЦЭМ!$A$40:$A$783,$A372,СВЦЭМ!$B$39:$B$782,U$367)+'СЕТ СН'!$F$16</f>
        <v>0</v>
      </c>
      <c r="V372" s="36">
        <f ca="1">SUMIFS(СВЦЭМ!$J$40:$J$783,СВЦЭМ!$A$40:$A$783,$A372,СВЦЭМ!$B$39:$B$782,V$367)+'СЕТ СН'!$F$16</f>
        <v>0</v>
      </c>
      <c r="W372" s="36">
        <f ca="1">SUMIFS(СВЦЭМ!$J$40:$J$783,СВЦЭМ!$A$40:$A$783,$A372,СВЦЭМ!$B$39:$B$782,W$367)+'СЕТ СН'!$F$16</f>
        <v>0</v>
      </c>
      <c r="X372" s="36">
        <f ca="1">SUMIFS(СВЦЭМ!$J$40:$J$783,СВЦЭМ!$A$40:$A$783,$A372,СВЦЭМ!$B$39:$B$782,X$367)+'СЕТ СН'!$F$16</f>
        <v>0</v>
      </c>
      <c r="Y372" s="36">
        <f ca="1">SUMIFS(СВЦЭМ!$J$40:$J$783,СВЦЭМ!$A$40:$A$783,$A372,СВЦЭМ!$B$39:$B$782,Y$367)+'СЕТ СН'!$F$16</f>
        <v>0</v>
      </c>
    </row>
    <row r="373" spans="1:25" ht="15.75" hidden="1" x14ac:dyDescent="0.2">
      <c r="A373" s="35">
        <f t="shared" si="10"/>
        <v>45144</v>
      </c>
      <c r="B373" s="36">
        <f ca="1">SUMIFS(СВЦЭМ!$J$40:$J$783,СВЦЭМ!$A$40:$A$783,$A373,СВЦЭМ!$B$39:$B$782,B$367)+'СЕТ СН'!$F$16</f>
        <v>0</v>
      </c>
      <c r="C373" s="36">
        <f ca="1">SUMIFS(СВЦЭМ!$J$40:$J$783,СВЦЭМ!$A$40:$A$783,$A373,СВЦЭМ!$B$39:$B$782,C$367)+'СЕТ СН'!$F$16</f>
        <v>0</v>
      </c>
      <c r="D373" s="36">
        <f ca="1">SUMIFS(СВЦЭМ!$J$40:$J$783,СВЦЭМ!$A$40:$A$783,$A373,СВЦЭМ!$B$39:$B$782,D$367)+'СЕТ СН'!$F$16</f>
        <v>0</v>
      </c>
      <c r="E373" s="36">
        <f ca="1">SUMIFS(СВЦЭМ!$J$40:$J$783,СВЦЭМ!$A$40:$A$783,$A373,СВЦЭМ!$B$39:$B$782,E$367)+'СЕТ СН'!$F$16</f>
        <v>0</v>
      </c>
      <c r="F373" s="36">
        <f ca="1">SUMIFS(СВЦЭМ!$J$40:$J$783,СВЦЭМ!$A$40:$A$783,$A373,СВЦЭМ!$B$39:$B$782,F$367)+'СЕТ СН'!$F$16</f>
        <v>0</v>
      </c>
      <c r="G373" s="36">
        <f ca="1">SUMIFS(СВЦЭМ!$J$40:$J$783,СВЦЭМ!$A$40:$A$783,$A373,СВЦЭМ!$B$39:$B$782,G$367)+'СЕТ СН'!$F$16</f>
        <v>0</v>
      </c>
      <c r="H373" s="36">
        <f ca="1">SUMIFS(СВЦЭМ!$J$40:$J$783,СВЦЭМ!$A$40:$A$783,$A373,СВЦЭМ!$B$39:$B$782,H$367)+'СЕТ СН'!$F$16</f>
        <v>0</v>
      </c>
      <c r="I373" s="36">
        <f ca="1">SUMIFS(СВЦЭМ!$J$40:$J$783,СВЦЭМ!$A$40:$A$783,$A373,СВЦЭМ!$B$39:$B$782,I$367)+'СЕТ СН'!$F$16</f>
        <v>0</v>
      </c>
      <c r="J373" s="36">
        <f ca="1">SUMIFS(СВЦЭМ!$J$40:$J$783,СВЦЭМ!$A$40:$A$783,$A373,СВЦЭМ!$B$39:$B$782,J$367)+'СЕТ СН'!$F$16</f>
        <v>0</v>
      </c>
      <c r="K373" s="36">
        <f ca="1">SUMIFS(СВЦЭМ!$J$40:$J$783,СВЦЭМ!$A$40:$A$783,$A373,СВЦЭМ!$B$39:$B$782,K$367)+'СЕТ СН'!$F$16</f>
        <v>0</v>
      </c>
      <c r="L373" s="36">
        <f ca="1">SUMIFS(СВЦЭМ!$J$40:$J$783,СВЦЭМ!$A$40:$A$783,$A373,СВЦЭМ!$B$39:$B$782,L$367)+'СЕТ СН'!$F$16</f>
        <v>0</v>
      </c>
      <c r="M373" s="36">
        <f ca="1">SUMIFS(СВЦЭМ!$J$40:$J$783,СВЦЭМ!$A$40:$A$783,$A373,СВЦЭМ!$B$39:$B$782,M$367)+'СЕТ СН'!$F$16</f>
        <v>0</v>
      </c>
      <c r="N373" s="36">
        <f ca="1">SUMIFS(СВЦЭМ!$J$40:$J$783,СВЦЭМ!$A$40:$A$783,$A373,СВЦЭМ!$B$39:$B$782,N$367)+'СЕТ СН'!$F$16</f>
        <v>0</v>
      </c>
      <c r="O373" s="36">
        <f ca="1">SUMIFS(СВЦЭМ!$J$40:$J$783,СВЦЭМ!$A$40:$A$783,$A373,СВЦЭМ!$B$39:$B$782,O$367)+'СЕТ СН'!$F$16</f>
        <v>0</v>
      </c>
      <c r="P373" s="36">
        <f ca="1">SUMIFS(СВЦЭМ!$J$40:$J$783,СВЦЭМ!$A$40:$A$783,$A373,СВЦЭМ!$B$39:$B$782,P$367)+'СЕТ СН'!$F$16</f>
        <v>0</v>
      </c>
      <c r="Q373" s="36">
        <f ca="1">SUMIFS(СВЦЭМ!$J$40:$J$783,СВЦЭМ!$A$40:$A$783,$A373,СВЦЭМ!$B$39:$B$782,Q$367)+'СЕТ СН'!$F$16</f>
        <v>0</v>
      </c>
      <c r="R373" s="36">
        <f ca="1">SUMIFS(СВЦЭМ!$J$40:$J$783,СВЦЭМ!$A$40:$A$783,$A373,СВЦЭМ!$B$39:$B$782,R$367)+'СЕТ СН'!$F$16</f>
        <v>0</v>
      </c>
      <c r="S373" s="36">
        <f ca="1">SUMIFS(СВЦЭМ!$J$40:$J$783,СВЦЭМ!$A$40:$A$783,$A373,СВЦЭМ!$B$39:$B$782,S$367)+'СЕТ СН'!$F$16</f>
        <v>0</v>
      </c>
      <c r="T373" s="36">
        <f ca="1">SUMIFS(СВЦЭМ!$J$40:$J$783,СВЦЭМ!$A$40:$A$783,$A373,СВЦЭМ!$B$39:$B$782,T$367)+'СЕТ СН'!$F$16</f>
        <v>0</v>
      </c>
      <c r="U373" s="36">
        <f ca="1">SUMIFS(СВЦЭМ!$J$40:$J$783,СВЦЭМ!$A$40:$A$783,$A373,СВЦЭМ!$B$39:$B$782,U$367)+'СЕТ СН'!$F$16</f>
        <v>0</v>
      </c>
      <c r="V373" s="36">
        <f ca="1">SUMIFS(СВЦЭМ!$J$40:$J$783,СВЦЭМ!$A$40:$A$783,$A373,СВЦЭМ!$B$39:$B$782,V$367)+'СЕТ СН'!$F$16</f>
        <v>0</v>
      </c>
      <c r="W373" s="36">
        <f ca="1">SUMIFS(СВЦЭМ!$J$40:$J$783,СВЦЭМ!$A$40:$A$783,$A373,СВЦЭМ!$B$39:$B$782,W$367)+'СЕТ СН'!$F$16</f>
        <v>0</v>
      </c>
      <c r="X373" s="36">
        <f ca="1">SUMIFS(СВЦЭМ!$J$40:$J$783,СВЦЭМ!$A$40:$A$783,$A373,СВЦЭМ!$B$39:$B$782,X$367)+'СЕТ СН'!$F$16</f>
        <v>0</v>
      </c>
      <c r="Y373" s="36">
        <f ca="1">SUMIFS(СВЦЭМ!$J$40:$J$783,СВЦЭМ!$A$40:$A$783,$A373,СВЦЭМ!$B$39:$B$782,Y$367)+'СЕТ СН'!$F$16</f>
        <v>0</v>
      </c>
    </row>
    <row r="374" spans="1:25" ht="15.75" hidden="1" x14ac:dyDescent="0.2">
      <c r="A374" s="35">
        <f t="shared" si="10"/>
        <v>45145</v>
      </c>
      <c r="B374" s="36">
        <f ca="1">SUMIFS(СВЦЭМ!$J$40:$J$783,СВЦЭМ!$A$40:$A$783,$A374,СВЦЭМ!$B$39:$B$782,B$367)+'СЕТ СН'!$F$16</f>
        <v>0</v>
      </c>
      <c r="C374" s="36">
        <f ca="1">SUMIFS(СВЦЭМ!$J$40:$J$783,СВЦЭМ!$A$40:$A$783,$A374,СВЦЭМ!$B$39:$B$782,C$367)+'СЕТ СН'!$F$16</f>
        <v>0</v>
      </c>
      <c r="D374" s="36">
        <f ca="1">SUMIFS(СВЦЭМ!$J$40:$J$783,СВЦЭМ!$A$40:$A$783,$A374,СВЦЭМ!$B$39:$B$782,D$367)+'СЕТ СН'!$F$16</f>
        <v>0</v>
      </c>
      <c r="E374" s="36">
        <f ca="1">SUMIFS(СВЦЭМ!$J$40:$J$783,СВЦЭМ!$A$40:$A$783,$A374,СВЦЭМ!$B$39:$B$782,E$367)+'СЕТ СН'!$F$16</f>
        <v>0</v>
      </c>
      <c r="F374" s="36">
        <f ca="1">SUMIFS(СВЦЭМ!$J$40:$J$783,СВЦЭМ!$A$40:$A$783,$A374,СВЦЭМ!$B$39:$B$782,F$367)+'СЕТ СН'!$F$16</f>
        <v>0</v>
      </c>
      <c r="G374" s="36">
        <f ca="1">SUMIFS(СВЦЭМ!$J$40:$J$783,СВЦЭМ!$A$40:$A$783,$A374,СВЦЭМ!$B$39:$B$782,G$367)+'СЕТ СН'!$F$16</f>
        <v>0</v>
      </c>
      <c r="H374" s="36">
        <f ca="1">SUMIFS(СВЦЭМ!$J$40:$J$783,СВЦЭМ!$A$40:$A$783,$A374,СВЦЭМ!$B$39:$B$782,H$367)+'СЕТ СН'!$F$16</f>
        <v>0</v>
      </c>
      <c r="I374" s="36">
        <f ca="1">SUMIFS(СВЦЭМ!$J$40:$J$783,СВЦЭМ!$A$40:$A$783,$A374,СВЦЭМ!$B$39:$B$782,I$367)+'СЕТ СН'!$F$16</f>
        <v>0</v>
      </c>
      <c r="J374" s="36">
        <f ca="1">SUMIFS(СВЦЭМ!$J$40:$J$783,СВЦЭМ!$A$40:$A$783,$A374,СВЦЭМ!$B$39:$B$782,J$367)+'СЕТ СН'!$F$16</f>
        <v>0</v>
      </c>
      <c r="K374" s="36">
        <f ca="1">SUMIFS(СВЦЭМ!$J$40:$J$783,СВЦЭМ!$A$40:$A$783,$A374,СВЦЭМ!$B$39:$B$782,K$367)+'СЕТ СН'!$F$16</f>
        <v>0</v>
      </c>
      <c r="L374" s="36">
        <f ca="1">SUMIFS(СВЦЭМ!$J$40:$J$783,СВЦЭМ!$A$40:$A$783,$A374,СВЦЭМ!$B$39:$B$782,L$367)+'СЕТ СН'!$F$16</f>
        <v>0</v>
      </c>
      <c r="M374" s="36">
        <f ca="1">SUMIFS(СВЦЭМ!$J$40:$J$783,СВЦЭМ!$A$40:$A$783,$A374,СВЦЭМ!$B$39:$B$782,M$367)+'СЕТ СН'!$F$16</f>
        <v>0</v>
      </c>
      <c r="N374" s="36">
        <f ca="1">SUMIFS(СВЦЭМ!$J$40:$J$783,СВЦЭМ!$A$40:$A$783,$A374,СВЦЭМ!$B$39:$B$782,N$367)+'СЕТ СН'!$F$16</f>
        <v>0</v>
      </c>
      <c r="O374" s="36">
        <f ca="1">SUMIFS(СВЦЭМ!$J$40:$J$783,СВЦЭМ!$A$40:$A$783,$A374,СВЦЭМ!$B$39:$B$782,O$367)+'СЕТ СН'!$F$16</f>
        <v>0</v>
      </c>
      <c r="P374" s="36">
        <f ca="1">SUMIFS(СВЦЭМ!$J$40:$J$783,СВЦЭМ!$A$40:$A$783,$A374,СВЦЭМ!$B$39:$B$782,P$367)+'СЕТ СН'!$F$16</f>
        <v>0</v>
      </c>
      <c r="Q374" s="36">
        <f ca="1">SUMIFS(СВЦЭМ!$J$40:$J$783,СВЦЭМ!$A$40:$A$783,$A374,СВЦЭМ!$B$39:$B$782,Q$367)+'СЕТ СН'!$F$16</f>
        <v>0</v>
      </c>
      <c r="R374" s="36">
        <f ca="1">SUMIFS(СВЦЭМ!$J$40:$J$783,СВЦЭМ!$A$40:$A$783,$A374,СВЦЭМ!$B$39:$B$782,R$367)+'СЕТ СН'!$F$16</f>
        <v>0</v>
      </c>
      <c r="S374" s="36">
        <f ca="1">SUMIFS(СВЦЭМ!$J$40:$J$783,СВЦЭМ!$A$40:$A$783,$A374,СВЦЭМ!$B$39:$B$782,S$367)+'СЕТ СН'!$F$16</f>
        <v>0</v>
      </c>
      <c r="T374" s="36">
        <f ca="1">SUMIFS(СВЦЭМ!$J$40:$J$783,СВЦЭМ!$A$40:$A$783,$A374,СВЦЭМ!$B$39:$B$782,T$367)+'СЕТ СН'!$F$16</f>
        <v>0</v>
      </c>
      <c r="U374" s="36">
        <f ca="1">SUMIFS(СВЦЭМ!$J$40:$J$783,СВЦЭМ!$A$40:$A$783,$A374,СВЦЭМ!$B$39:$B$782,U$367)+'СЕТ СН'!$F$16</f>
        <v>0</v>
      </c>
      <c r="V374" s="36">
        <f ca="1">SUMIFS(СВЦЭМ!$J$40:$J$783,СВЦЭМ!$A$40:$A$783,$A374,СВЦЭМ!$B$39:$B$782,V$367)+'СЕТ СН'!$F$16</f>
        <v>0</v>
      </c>
      <c r="W374" s="36">
        <f ca="1">SUMIFS(СВЦЭМ!$J$40:$J$783,СВЦЭМ!$A$40:$A$783,$A374,СВЦЭМ!$B$39:$B$782,W$367)+'СЕТ СН'!$F$16</f>
        <v>0</v>
      </c>
      <c r="X374" s="36">
        <f ca="1">SUMIFS(СВЦЭМ!$J$40:$J$783,СВЦЭМ!$A$40:$A$783,$A374,СВЦЭМ!$B$39:$B$782,X$367)+'СЕТ СН'!$F$16</f>
        <v>0</v>
      </c>
      <c r="Y374" s="36">
        <f ca="1">SUMIFS(СВЦЭМ!$J$40:$J$783,СВЦЭМ!$A$40:$A$783,$A374,СВЦЭМ!$B$39:$B$782,Y$367)+'СЕТ СН'!$F$16</f>
        <v>0</v>
      </c>
    </row>
    <row r="375" spans="1:25" ht="15.75" hidden="1" x14ac:dyDescent="0.2">
      <c r="A375" s="35">
        <f t="shared" si="10"/>
        <v>45146</v>
      </c>
      <c r="B375" s="36">
        <f ca="1">SUMIFS(СВЦЭМ!$J$40:$J$783,СВЦЭМ!$A$40:$A$783,$A375,СВЦЭМ!$B$39:$B$782,B$367)+'СЕТ СН'!$F$16</f>
        <v>0</v>
      </c>
      <c r="C375" s="36">
        <f ca="1">SUMIFS(СВЦЭМ!$J$40:$J$783,СВЦЭМ!$A$40:$A$783,$A375,СВЦЭМ!$B$39:$B$782,C$367)+'СЕТ СН'!$F$16</f>
        <v>0</v>
      </c>
      <c r="D375" s="36">
        <f ca="1">SUMIFS(СВЦЭМ!$J$40:$J$783,СВЦЭМ!$A$40:$A$783,$A375,СВЦЭМ!$B$39:$B$782,D$367)+'СЕТ СН'!$F$16</f>
        <v>0</v>
      </c>
      <c r="E375" s="36">
        <f ca="1">SUMIFS(СВЦЭМ!$J$40:$J$783,СВЦЭМ!$A$40:$A$783,$A375,СВЦЭМ!$B$39:$B$782,E$367)+'СЕТ СН'!$F$16</f>
        <v>0</v>
      </c>
      <c r="F375" s="36">
        <f ca="1">SUMIFS(СВЦЭМ!$J$40:$J$783,СВЦЭМ!$A$40:$A$783,$A375,СВЦЭМ!$B$39:$B$782,F$367)+'СЕТ СН'!$F$16</f>
        <v>0</v>
      </c>
      <c r="G375" s="36">
        <f ca="1">SUMIFS(СВЦЭМ!$J$40:$J$783,СВЦЭМ!$A$40:$A$783,$A375,СВЦЭМ!$B$39:$B$782,G$367)+'СЕТ СН'!$F$16</f>
        <v>0</v>
      </c>
      <c r="H375" s="36">
        <f ca="1">SUMIFS(СВЦЭМ!$J$40:$J$783,СВЦЭМ!$A$40:$A$783,$A375,СВЦЭМ!$B$39:$B$782,H$367)+'СЕТ СН'!$F$16</f>
        <v>0</v>
      </c>
      <c r="I375" s="36">
        <f ca="1">SUMIFS(СВЦЭМ!$J$40:$J$783,СВЦЭМ!$A$40:$A$783,$A375,СВЦЭМ!$B$39:$B$782,I$367)+'СЕТ СН'!$F$16</f>
        <v>0</v>
      </c>
      <c r="J375" s="36">
        <f ca="1">SUMIFS(СВЦЭМ!$J$40:$J$783,СВЦЭМ!$A$40:$A$783,$A375,СВЦЭМ!$B$39:$B$782,J$367)+'СЕТ СН'!$F$16</f>
        <v>0</v>
      </c>
      <c r="K375" s="36">
        <f ca="1">SUMIFS(СВЦЭМ!$J$40:$J$783,СВЦЭМ!$A$40:$A$783,$A375,СВЦЭМ!$B$39:$B$782,K$367)+'СЕТ СН'!$F$16</f>
        <v>0</v>
      </c>
      <c r="L375" s="36">
        <f ca="1">SUMIFS(СВЦЭМ!$J$40:$J$783,СВЦЭМ!$A$40:$A$783,$A375,СВЦЭМ!$B$39:$B$782,L$367)+'СЕТ СН'!$F$16</f>
        <v>0</v>
      </c>
      <c r="M375" s="36">
        <f ca="1">SUMIFS(СВЦЭМ!$J$40:$J$783,СВЦЭМ!$A$40:$A$783,$A375,СВЦЭМ!$B$39:$B$782,M$367)+'СЕТ СН'!$F$16</f>
        <v>0</v>
      </c>
      <c r="N375" s="36">
        <f ca="1">SUMIFS(СВЦЭМ!$J$40:$J$783,СВЦЭМ!$A$40:$A$783,$A375,СВЦЭМ!$B$39:$B$782,N$367)+'СЕТ СН'!$F$16</f>
        <v>0</v>
      </c>
      <c r="O375" s="36">
        <f ca="1">SUMIFS(СВЦЭМ!$J$40:$J$783,СВЦЭМ!$A$40:$A$783,$A375,СВЦЭМ!$B$39:$B$782,O$367)+'СЕТ СН'!$F$16</f>
        <v>0</v>
      </c>
      <c r="P375" s="36">
        <f ca="1">SUMIFS(СВЦЭМ!$J$40:$J$783,СВЦЭМ!$A$40:$A$783,$A375,СВЦЭМ!$B$39:$B$782,P$367)+'СЕТ СН'!$F$16</f>
        <v>0</v>
      </c>
      <c r="Q375" s="36">
        <f ca="1">SUMIFS(СВЦЭМ!$J$40:$J$783,СВЦЭМ!$A$40:$A$783,$A375,СВЦЭМ!$B$39:$B$782,Q$367)+'СЕТ СН'!$F$16</f>
        <v>0</v>
      </c>
      <c r="R375" s="36">
        <f ca="1">SUMIFS(СВЦЭМ!$J$40:$J$783,СВЦЭМ!$A$40:$A$783,$A375,СВЦЭМ!$B$39:$B$782,R$367)+'СЕТ СН'!$F$16</f>
        <v>0</v>
      </c>
      <c r="S375" s="36">
        <f ca="1">SUMIFS(СВЦЭМ!$J$40:$J$783,СВЦЭМ!$A$40:$A$783,$A375,СВЦЭМ!$B$39:$B$782,S$367)+'СЕТ СН'!$F$16</f>
        <v>0</v>
      </c>
      <c r="T375" s="36">
        <f ca="1">SUMIFS(СВЦЭМ!$J$40:$J$783,СВЦЭМ!$A$40:$A$783,$A375,СВЦЭМ!$B$39:$B$782,T$367)+'СЕТ СН'!$F$16</f>
        <v>0</v>
      </c>
      <c r="U375" s="36">
        <f ca="1">SUMIFS(СВЦЭМ!$J$40:$J$783,СВЦЭМ!$A$40:$A$783,$A375,СВЦЭМ!$B$39:$B$782,U$367)+'СЕТ СН'!$F$16</f>
        <v>0</v>
      </c>
      <c r="V375" s="36">
        <f ca="1">SUMIFS(СВЦЭМ!$J$40:$J$783,СВЦЭМ!$A$40:$A$783,$A375,СВЦЭМ!$B$39:$B$782,V$367)+'СЕТ СН'!$F$16</f>
        <v>0</v>
      </c>
      <c r="W375" s="36">
        <f ca="1">SUMIFS(СВЦЭМ!$J$40:$J$783,СВЦЭМ!$A$40:$A$783,$A375,СВЦЭМ!$B$39:$B$782,W$367)+'СЕТ СН'!$F$16</f>
        <v>0</v>
      </c>
      <c r="X375" s="36">
        <f ca="1">SUMIFS(СВЦЭМ!$J$40:$J$783,СВЦЭМ!$A$40:$A$783,$A375,СВЦЭМ!$B$39:$B$782,X$367)+'СЕТ СН'!$F$16</f>
        <v>0</v>
      </c>
      <c r="Y375" s="36">
        <f ca="1">SUMIFS(СВЦЭМ!$J$40:$J$783,СВЦЭМ!$A$40:$A$783,$A375,СВЦЭМ!$B$39:$B$782,Y$367)+'СЕТ СН'!$F$16</f>
        <v>0</v>
      </c>
    </row>
    <row r="376" spans="1:25" ht="15.75" hidden="1" x14ac:dyDescent="0.2">
      <c r="A376" s="35">
        <f t="shared" si="10"/>
        <v>45147</v>
      </c>
      <c r="B376" s="36">
        <f ca="1">SUMIFS(СВЦЭМ!$J$40:$J$783,СВЦЭМ!$A$40:$A$783,$A376,СВЦЭМ!$B$39:$B$782,B$367)+'СЕТ СН'!$F$16</f>
        <v>0</v>
      </c>
      <c r="C376" s="36">
        <f ca="1">SUMIFS(СВЦЭМ!$J$40:$J$783,СВЦЭМ!$A$40:$A$783,$A376,СВЦЭМ!$B$39:$B$782,C$367)+'СЕТ СН'!$F$16</f>
        <v>0</v>
      </c>
      <c r="D376" s="36">
        <f ca="1">SUMIFS(СВЦЭМ!$J$40:$J$783,СВЦЭМ!$A$40:$A$783,$A376,СВЦЭМ!$B$39:$B$782,D$367)+'СЕТ СН'!$F$16</f>
        <v>0</v>
      </c>
      <c r="E376" s="36">
        <f ca="1">SUMIFS(СВЦЭМ!$J$40:$J$783,СВЦЭМ!$A$40:$A$783,$A376,СВЦЭМ!$B$39:$B$782,E$367)+'СЕТ СН'!$F$16</f>
        <v>0</v>
      </c>
      <c r="F376" s="36">
        <f ca="1">SUMIFS(СВЦЭМ!$J$40:$J$783,СВЦЭМ!$A$40:$A$783,$A376,СВЦЭМ!$B$39:$B$782,F$367)+'СЕТ СН'!$F$16</f>
        <v>0</v>
      </c>
      <c r="G376" s="36">
        <f ca="1">SUMIFS(СВЦЭМ!$J$40:$J$783,СВЦЭМ!$A$40:$A$783,$A376,СВЦЭМ!$B$39:$B$782,G$367)+'СЕТ СН'!$F$16</f>
        <v>0</v>
      </c>
      <c r="H376" s="36">
        <f ca="1">SUMIFS(СВЦЭМ!$J$40:$J$783,СВЦЭМ!$A$40:$A$783,$A376,СВЦЭМ!$B$39:$B$782,H$367)+'СЕТ СН'!$F$16</f>
        <v>0</v>
      </c>
      <c r="I376" s="36">
        <f ca="1">SUMIFS(СВЦЭМ!$J$40:$J$783,СВЦЭМ!$A$40:$A$783,$A376,СВЦЭМ!$B$39:$B$782,I$367)+'СЕТ СН'!$F$16</f>
        <v>0</v>
      </c>
      <c r="J376" s="36">
        <f ca="1">SUMIFS(СВЦЭМ!$J$40:$J$783,СВЦЭМ!$A$40:$A$783,$A376,СВЦЭМ!$B$39:$B$782,J$367)+'СЕТ СН'!$F$16</f>
        <v>0</v>
      </c>
      <c r="K376" s="36">
        <f ca="1">SUMIFS(СВЦЭМ!$J$40:$J$783,СВЦЭМ!$A$40:$A$783,$A376,СВЦЭМ!$B$39:$B$782,K$367)+'СЕТ СН'!$F$16</f>
        <v>0</v>
      </c>
      <c r="L376" s="36">
        <f ca="1">SUMIFS(СВЦЭМ!$J$40:$J$783,СВЦЭМ!$A$40:$A$783,$A376,СВЦЭМ!$B$39:$B$782,L$367)+'СЕТ СН'!$F$16</f>
        <v>0</v>
      </c>
      <c r="M376" s="36">
        <f ca="1">SUMIFS(СВЦЭМ!$J$40:$J$783,СВЦЭМ!$A$40:$A$783,$A376,СВЦЭМ!$B$39:$B$782,M$367)+'СЕТ СН'!$F$16</f>
        <v>0</v>
      </c>
      <c r="N376" s="36">
        <f ca="1">SUMIFS(СВЦЭМ!$J$40:$J$783,СВЦЭМ!$A$40:$A$783,$A376,СВЦЭМ!$B$39:$B$782,N$367)+'СЕТ СН'!$F$16</f>
        <v>0</v>
      </c>
      <c r="O376" s="36">
        <f ca="1">SUMIFS(СВЦЭМ!$J$40:$J$783,СВЦЭМ!$A$40:$A$783,$A376,СВЦЭМ!$B$39:$B$782,O$367)+'СЕТ СН'!$F$16</f>
        <v>0</v>
      </c>
      <c r="P376" s="36">
        <f ca="1">SUMIFS(СВЦЭМ!$J$40:$J$783,СВЦЭМ!$A$40:$A$783,$A376,СВЦЭМ!$B$39:$B$782,P$367)+'СЕТ СН'!$F$16</f>
        <v>0</v>
      </c>
      <c r="Q376" s="36">
        <f ca="1">SUMIFS(СВЦЭМ!$J$40:$J$783,СВЦЭМ!$A$40:$A$783,$A376,СВЦЭМ!$B$39:$B$782,Q$367)+'СЕТ СН'!$F$16</f>
        <v>0</v>
      </c>
      <c r="R376" s="36">
        <f ca="1">SUMIFS(СВЦЭМ!$J$40:$J$783,СВЦЭМ!$A$40:$A$783,$A376,СВЦЭМ!$B$39:$B$782,R$367)+'СЕТ СН'!$F$16</f>
        <v>0</v>
      </c>
      <c r="S376" s="36">
        <f ca="1">SUMIFS(СВЦЭМ!$J$40:$J$783,СВЦЭМ!$A$40:$A$783,$A376,СВЦЭМ!$B$39:$B$782,S$367)+'СЕТ СН'!$F$16</f>
        <v>0</v>
      </c>
      <c r="T376" s="36">
        <f ca="1">SUMIFS(СВЦЭМ!$J$40:$J$783,СВЦЭМ!$A$40:$A$783,$A376,СВЦЭМ!$B$39:$B$782,T$367)+'СЕТ СН'!$F$16</f>
        <v>0</v>
      </c>
      <c r="U376" s="36">
        <f ca="1">SUMIFS(СВЦЭМ!$J$40:$J$783,СВЦЭМ!$A$40:$A$783,$A376,СВЦЭМ!$B$39:$B$782,U$367)+'СЕТ СН'!$F$16</f>
        <v>0</v>
      </c>
      <c r="V376" s="36">
        <f ca="1">SUMIFS(СВЦЭМ!$J$40:$J$783,СВЦЭМ!$A$40:$A$783,$A376,СВЦЭМ!$B$39:$B$782,V$367)+'СЕТ СН'!$F$16</f>
        <v>0</v>
      </c>
      <c r="W376" s="36">
        <f ca="1">SUMIFS(СВЦЭМ!$J$40:$J$783,СВЦЭМ!$A$40:$A$783,$A376,СВЦЭМ!$B$39:$B$782,W$367)+'СЕТ СН'!$F$16</f>
        <v>0</v>
      </c>
      <c r="X376" s="36">
        <f ca="1">SUMIFS(СВЦЭМ!$J$40:$J$783,СВЦЭМ!$A$40:$A$783,$A376,СВЦЭМ!$B$39:$B$782,X$367)+'СЕТ СН'!$F$16</f>
        <v>0</v>
      </c>
      <c r="Y376" s="36">
        <f ca="1">SUMIFS(СВЦЭМ!$J$40:$J$783,СВЦЭМ!$A$40:$A$783,$A376,СВЦЭМ!$B$39:$B$782,Y$367)+'СЕТ СН'!$F$16</f>
        <v>0</v>
      </c>
    </row>
    <row r="377" spans="1:25" ht="15.75" hidden="1" x14ac:dyDescent="0.2">
      <c r="A377" s="35">
        <f t="shared" si="10"/>
        <v>45148</v>
      </c>
      <c r="B377" s="36">
        <f ca="1">SUMIFS(СВЦЭМ!$J$40:$J$783,СВЦЭМ!$A$40:$A$783,$A377,СВЦЭМ!$B$39:$B$782,B$367)+'СЕТ СН'!$F$16</f>
        <v>0</v>
      </c>
      <c r="C377" s="36">
        <f ca="1">SUMIFS(СВЦЭМ!$J$40:$J$783,СВЦЭМ!$A$40:$A$783,$A377,СВЦЭМ!$B$39:$B$782,C$367)+'СЕТ СН'!$F$16</f>
        <v>0</v>
      </c>
      <c r="D377" s="36">
        <f ca="1">SUMIFS(СВЦЭМ!$J$40:$J$783,СВЦЭМ!$A$40:$A$783,$A377,СВЦЭМ!$B$39:$B$782,D$367)+'СЕТ СН'!$F$16</f>
        <v>0</v>
      </c>
      <c r="E377" s="36">
        <f ca="1">SUMIFS(СВЦЭМ!$J$40:$J$783,СВЦЭМ!$A$40:$A$783,$A377,СВЦЭМ!$B$39:$B$782,E$367)+'СЕТ СН'!$F$16</f>
        <v>0</v>
      </c>
      <c r="F377" s="36">
        <f ca="1">SUMIFS(СВЦЭМ!$J$40:$J$783,СВЦЭМ!$A$40:$A$783,$A377,СВЦЭМ!$B$39:$B$782,F$367)+'СЕТ СН'!$F$16</f>
        <v>0</v>
      </c>
      <c r="G377" s="36">
        <f ca="1">SUMIFS(СВЦЭМ!$J$40:$J$783,СВЦЭМ!$A$40:$A$783,$A377,СВЦЭМ!$B$39:$B$782,G$367)+'СЕТ СН'!$F$16</f>
        <v>0</v>
      </c>
      <c r="H377" s="36">
        <f ca="1">SUMIFS(СВЦЭМ!$J$40:$J$783,СВЦЭМ!$A$40:$A$783,$A377,СВЦЭМ!$B$39:$B$782,H$367)+'СЕТ СН'!$F$16</f>
        <v>0</v>
      </c>
      <c r="I377" s="36">
        <f ca="1">SUMIFS(СВЦЭМ!$J$40:$J$783,СВЦЭМ!$A$40:$A$783,$A377,СВЦЭМ!$B$39:$B$782,I$367)+'СЕТ СН'!$F$16</f>
        <v>0</v>
      </c>
      <c r="J377" s="36">
        <f ca="1">SUMIFS(СВЦЭМ!$J$40:$J$783,СВЦЭМ!$A$40:$A$783,$A377,СВЦЭМ!$B$39:$B$782,J$367)+'СЕТ СН'!$F$16</f>
        <v>0</v>
      </c>
      <c r="K377" s="36">
        <f ca="1">SUMIFS(СВЦЭМ!$J$40:$J$783,СВЦЭМ!$A$40:$A$783,$A377,СВЦЭМ!$B$39:$B$782,K$367)+'СЕТ СН'!$F$16</f>
        <v>0</v>
      </c>
      <c r="L377" s="36">
        <f ca="1">SUMIFS(СВЦЭМ!$J$40:$J$783,СВЦЭМ!$A$40:$A$783,$A377,СВЦЭМ!$B$39:$B$782,L$367)+'СЕТ СН'!$F$16</f>
        <v>0</v>
      </c>
      <c r="M377" s="36">
        <f ca="1">SUMIFS(СВЦЭМ!$J$40:$J$783,СВЦЭМ!$A$40:$A$783,$A377,СВЦЭМ!$B$39:$B$782,M$367)+'СЕТ СН'!$F$16</f>
        <v>0</v>
      </c>
      <c r="N377" s="36">
        <f ca="1">SUMIFS(СВЦЭМ!$J$40:$J$783,СВЦЭМ!$A$40:$A$783,$A377,СВЦЭМ!$B$39:$B$782,N$367)+'СЕТ СН'!$F$16</f>
        <v>0</v>
      </c>
      <c r="O377" s="36">
        <f ca="1">SUMIFS(СВЦЭМ!$J$40:$J$783,СВЦЭМ!$A$40:$A$783,$A377,СВЦЭМ!$B$39:$B$782,O$367)+'СЕТ СН'!$F$16</f>
        <v>0</v>
      </c>
      <c r="P377" s="36">
        <f ca="1">SUMIFS(СВЦЭМ!$J$40:$J$783,СВЦЭМ!$A$40:$A$783,$A377,СВЦЭМ!$B$39:$B$782,P$367)+'СЕТ СН'!$F$16</f>
        <v>0</v>
      </c>
      <c r="Q377" s="36">
        <f ca="1">SUMIFS(СВЦЭМ!$J$40:$J$783,СВЦЭМ!$A$40:$A$783,$A377,СВЦЭМ!$B$39:$B$782,Q$367)+'СЕТ СН'!$F$16</f>
        <v>0</v>
      </c>
      <c r="R377" s="36">
        <f ca="1">SUMIFS(СВЦЭМ!$J$40:$J$783,СВЦЭМ!$A$40:$A$783,$A377,СВЦЭМ!$B$39:$B$782,R$367)+'СЕТ СН'!$F$16</f>
        <v>0</v>
      </c>
      <c r="S377" s="36">
        <f ca="1">SUMIFS(СВЦЭМ!$J$40:$J$783,СВЦЭМ!$A$40:$A$783,$A377,СВЦЭМ!$B$39:$B$782,S$367)+'СЕТ СН'!$F$16</f>
        <v>0</v>
      </c>
      <c r="T377" s="36">
        <f ca="1">SUMIFS(СВЦЭМ!$J$40:$J$783,СВЦЭМ!$A$40:$A$783,$A377,СВЦЭМ!$B$39:$B$782,T$367)+'СЕТ СН'!$F$16</f>
        <v>0</v>
      </c>
      <c r="U377" s="36">
        <f ca="1">SUMIFS(СВЦЭМ!$J$40:$J$783,СВЦЭМ!$A$40:$A$783,$A377,СВЦЭМ!$B$39:$B$782,U$367)+'СЕТ СН'!$F$16</f>
        <v>0</v>
      </c>
      <c r="V377" s="36">
        <f ca="1">SUMIFS(СВЦЭМ!$J$40:$J$783,СВЦЭМ!$A$40:$A$783,$A377,СВЦЭМ!$B$39:$B$782,V$367)+'СЕТ СН'!$F$16</f>
        <v>0</v>
      </c>
      <c r="W377" s="36">
        <f ca="1">SUMIFS(СВЦЭМ!$J$40:$J$783,СВЦЭМ!$A$40:$A$783,$A377,СВЦЭМ!$B$39:$B$782,W$367)+'СЕТ СН'!$F$16</f>
        <v>0</v>
      </c>
      <c r="X377" s="36">
        <f ca="1">SUMIFS(СВЦЭМ!$J$40:$J$783,СВЦЭМ!$A$40:$A$783,$A377,СВЦЭМ!$B$39:$B$782,X$367)+'СЕТ СН'!$F$16</f>
        <v>0</v>
      </c>
      <c r="Y377" s="36">
        <f ca="1">SUMIFS(СВЦЭМ!$J$40:$J$783,СВЦЭМ!$A$40:$A$783,$A377,СВЦЭМ!$B$39:$B$782,Y$367)+'СЕТ СН'!$F$16</f>
        <v>0</v>
      </c>
    </row>
    <row r="378" spans="1:25" ht="15.75" hidden="1" x14ac:dyDescent="0.2">
      <c r="A378" s="35">
        <f t="shared" si="10"/>
        <v>45149</v>
      </c>
      <c r="B378" s="36">
        <f ca="1">SUMIFS(СВЦЭМ!$J$40:$J$783,СВЦЭМ!$A$40:$A$783,$A378,СВЦЭМ!$B$39:$B$782,B$367)+'СЕТ СН'!$F$16</f>
        <v>0</v>
      </c>
      <c r="C378" s="36">
        <f ca="1">SUMIFS(СВЦЭМ!$J$40:$J$783,СВЦЭМ!$A$40:$A$783,$A378,СВЦЭМ!$B$39:$B$782,C$367)+'СЕТ СН'!$F$16</f>
        <v>0</v>
      </c>
      <c r="D378" s="36">
        <f ca="1">SUMIFS(СВЦЭМ!$J$40:$J$783,СВЦЭМ!$A$40:$A$783,$A378,СВЦЭМ!$B$39:$B$782,D$367)+'СЕТ СН'!$F$16</f>
        <v>0</v>
      </c>
      <c r="E378" s="36">
        <f ca="1">SUMIFS(СВЦЭМ!$J$40:$J$783,СВЦЭМ!$A$40:$A$783,$A378,СВЦЭМ!$B$39:$B$782,E$367)+'СЕТ СН'!$F$16</f>
        <v>0</v>
      </c>
      <c r="F378" s="36">
        <f ca="1">SUMIFS(СВЦЭМ!$J$40:$J$783,СВЦЭМ!$A$40:$A$783,$A378,СВЦЭМ!$B$39:$B$782,F$367)+'СЕТ СН'!$F$16</f>
        <v>0</v>
      </c>
      <c r="G378" s="36">
        <f ca="1">SUMIFS(СВЦЭМ!$J$40:$J$783,СВЦЭМ!$A$40:$A$783,$A378,СВЦЭМ!$B$39:$B$782,G$367)+'СЕТ СН'!$F$16</f>
        <v>0</v>
      </c>
      <c r="H378" s="36">
        <f ca="1">SUMIFS(СВЦЭМ!$J$40:$J$783,СВЦЭМ!$A$40:$A$783,$A378,СВЦЭМ!$B$39:$B$782,H$367)+'СЕТ СН'!$F$16</f>
        <v>0</v>
      </c>
      <c r="I378" s="36">
        <f ca="1">SUMIFS(СВЦЭМ!$J$40:$J$783,СВЦЭМ!$A$40:$A$783,$A378,СВЦЭМ!$B$39:$B$782,I$367)+'СЕТ СН'!$F$16</f>
        <v>0</v>
      </c>
      <c r="J378" s="36">
        <f ca="1">SUMIFS(СВЦЭМ!$J$40:$J$783,СВЦЭМ!$A$40:$A$783,$A378,СВЦЭМ!$B$39:$B$782,J$367)+'СЕТ СН'!$F$16</f>
        <v>0</v>
      </c>
      <c r="K378" s="36">
        <f ca="1">SUMIFS(СВЦЭМ!$J$40:$J$783,СВЦЭМ!$A$40:$A$783,$A378,СВЦЭМ!$B$39:$B$782,K$367)+'СЕТ СН'!$F$16</f>
        <v>0</v>
      </c>
      <c r="L378" s="36">
        <f ca="1">SUMIFS(СВЦЭМ!$J$40:$J$783,СВЦЭМ!$A$40:$A$783,$A378,СВЦЭМ!$B$39:$B$782,L$367)+'СЕТ СН'!$F$16</f>
        <v>0</v>
      </c>
      <c r="M378" s="36">
        <f ca="1">SUMIFS(СВЦЭМ!$J$40:$J$783,СВЦЭМ!$A$40:$A$783,$A378,СВЦЭМ!$B$39:$B$782,M$367)+'СЕТ СН'!$F$16</f>
        <v>0</v>
      </c>
      <c r="N378" s="36">
        <f ca="1">SUMIFS(СВЦЭМ!$J$40:$J$783,СВЦЭМ!$A$40:$A$783,$A378,СВЦЭМ!$B$39:$B$782,N$367)+'СЕТ СН'!$F$16</f>
        <v>0</v>
      </c>
      <c r="O378" s="36">
        <f ca="1">SUMIFS(СВЦЭМ!$J$40:$J$783,СВЦЭМ!$A$40:$A$783,$A378,СВЦЭМ!$B$39:$B$782,O$367)+'СЕТ СН'!$F$16</f>
        <v>0</v>
      </c>
      <c r="P378" s="36">
        <f ca="1">SUMIFS(СВЦЭМ!$J$40:$J$783,СВЦЭМ!$A$40:$A$783,$A378,СВЦЭМ!$B$39:$B$782,P$367)+'СЕТ СН'!$F$16</f>
        <v>0</v>
      </c>
      <c r="Q378" s="36">
        <f ca="1">SUMIFS(СВЦЭМ!$J$40:$J$783,СВЦЭМ!$A$40:$A$783,$A378,СВЦЭМ!$B$39:$B$782,Q$367)+'СЕТ СН'!$F$16</f>
        <v>0</v>
      </c>
      <c r="R378" s="36">
        <f ca="1">SUMIFS(СВЦЭМ!$J$40:$J$783,СВЦЭМ!$A$40:$A$783,$A378,СВЦЭМ!$B$39:$B$782,R$367)+'СЕТ СН'!$F$16</f>
        <v>0</v>
      </c>
      <c r="S378" s="36">
        <f ca="1">SUMIFS(СВЦЭМ!$J$40:$J$783,СВЦЭМ!$A$40:$A$783,$A378,СВЦЭМ!$B$39:$B$782,S$367)+'СЕТ СН'!$F$16</f>
        <v>0</v>
      </c>
      <c r="T378" s="36">
        <f ca="1">SUMIFS(СВЦЭМ!$J$40:$J$783,СВЦЭМ!$A$40:$A$783,$A378,СВЦЭМ!$B$39:$B$782,T$367)+'СЕТ СН'!$F$16</f>
        <v>0</v>
      </c>
      <c r="U378" s="36">
        <f ca="1">SUMIFS(СВЦЭМ!$J$40:$J$783,СВЦЭМ!$A$40:$A$783,$A378,СВЦЭМ!$B$39:$B$782,U$367)+'СЕТ СН'!$F$16</f>
        <v>0</v>
      </c>
      <c r="V378" s="36">
        <f ca="1">SUMIFS(СВЦЭМ!$J$40:$J$783,СВЦЭМ!$A$40:$A$783,$A378,СВЦЭМ!$B$39:$B$782,V$367)+'СЕТ СН'!$F$16</f>
        <v>0</v>
      </c>
      <c r="W378" s="36">
        <f ca="1">SUMIFS(СВЦЭМ!$J$40:$J$783,СВЦЭМ!$A$40:$A$783,$A378,СВЦЭМ!$B$39:$B$782,W$367)+'СЕТ СН'!$F$16</f>
        <v>0</v>
      </c>
      <c r="X378" s="36">
        <f ca="1">SUMIFS(СВЦЭМ!$J$40:$J$783,СВЦЭМ!$A$40:$A$783,$A378,СВЦЭМ!$B$39:$B$782,X$367)+'СЕТ СН'!$F$16</f>
        <v>0</v>
      </c>
      <c r="Y378" s="36">
        <f ca="1">SUMIFS(СВЦЭМ!$J$40:$J$783,СВЦЭМ!$A$40:$A$783,$A378,СВЦЭМ!$B$39:$B$782,Y$367)+'СЕТ СН'!$F$16</f>
        <v>0</v>
      </c>
    </row>
    <row r="379" spans="1:25" ht="15.75" hidden="1" x14ac:dyDescent="0.2">
      <c r="A379" s="35">
        <f t="shared" si="10"/>
        <v>45150</v>
      </c>
      <c r="B379" s="36">
        <f ca="1">SUMIFS(СВЦЭМ!$J$40:$J$783,СВЦЭМ!$A$40:$A$783,$A379,СВЦЭМ!$B$39:$B$782,B$367)+'СЕТ СН'!$F$16</f>
        <v>0</v>
      </c>
      <c r="C379" s="36">
        <f ca="1">SUMIFS(СВЦЭМ!$J$40:$J$783,СВЦЭМ!$A$40:$A$783,$A379,СВЦЭМ!$B$39:$B$782,C$367)+'СЕТ СН'!$F$16</f>
        <v>0</v>
      </c>
      <c r="D379" s="36">
        <f ca="1">SUMIFS(СВЦЭМ!$J$40:$J$783,СВЦЭМ!$A$40:$A$783,$A379,СВЦЭМ!$B$39:$B$782,D$367)+'СЕТ СН'!$F$16</f>
        <v>0</v>
      </c>
      <c r="E379" s="36">
        <f ca="1">SUMIFS(СВЦЭМ!$J$40:$J$783,СВЦЭМ!$A$40:$A$783,$A379,СВЦЭМ!$B$39:$B$782,E$367)+'СЕТ СН'!$F$16</f>
        <v>0</v>
      </c>
      <c r="F379" s="36">
        <f ca="1">SUMIFS(СВЦЭМ!$J$40:$J$783,СВЦЭМ!$A$40:$A$783,$A379,СВЦЭМ!$B$39:$B$782,F$367)+'СЕТ СН'!$F$16</f>
        <v>0</v>
      </c>
      <c r="G379" s="36">
        <f ca="1">SUMIFS(СВЦЭМ!$J$40:$J$783,СВЦЭМ!$A$40:$A$783,$A379,СВЦЭМ!$B$39:$B$782,G$367)+'СЕТ СН'!$F$16</f>
        <v>0</v>
      </c>
      <c r="H379" s="36">
        <f ca="1">SUMIFS(СВЦЭМ!$J$40:$J$783,СВЦЭМ!$A$40:$A$783,$A379,СВЦЭМ!$B$39:$B$782,H$367)+'СЕТ СН'!$F$16</f>
        <v>0</v>
      </c>
      <c r="I379" s="36">
        <f ca="1">SUMIFS(СВЦЭМ!$J$40:$J$783,СВЦЭМ!$A$40:$A$783,$A379,СВЦЭМ!$B$39:$B$782,I$367)+'СЕТ СН'!$F$16</f>
        <v>0</v>
      </c>
      <c r="J379" s="36">
        <f ca="1">SUMIFS(СВЦЭМ!$J$40:$J$783,СВЦЭМ!$A$40:$A$783,$A379,СВЦЭМ!$B$39:$B$782,J$367)+'СЕТ СН'!$F$16</f>
        <v>0</v>
      </c>
      <c r="K379" s="36">
        <f ca="1">SUMIFS(СВЦЭМ!$J$40:$J$783,СВЦЭМ!$A$40:$A$783,$A379,СВЦЭМ!$B$39:$B$782,K$367)+'СЕТ СН'!$F$16</f>
        <v>0</v>
      </c>
      <c r="L379" s="36">
        <f ca="1">SUMIFS(СВЦЭМ!$J$40:$J$783,СВЦЭМ!$A$40:$A$783,$A379,СВЦЭМ!$B$39:$B$782,L$367)+'СЕТ СН'!$F$16</f>
        <v>0</v>
      </c>
      <c r="M379" s="36">
        <f ca="1">SUMIFS(СВЦЭМ!$J$40:$J$783,СВЦЭМ!$A$40:$A$783,$A379,СВЦЭМ!$B$39:$B$782,M$367)+'СЕТ СН'!$F$16</f>
        <v>0</v>
      </c>
      <c r="N379" s="36">
        <f ca="1">SUMIFS(СВЦЭМ!$J$40:$J$783,СВЦЭМ!$A$40:$A$783,$A379,СВЦЭМ!$B$39:$B$782,N$367)+'СЕТ СН'!$F$16</f>
        <v>0</v>
      </c>
      <c r="O379" s="36">
        <f ca="1">SUMIFS(СВЦЭМ!$J$40:$J$783,СВЦЭМ!$A$40:$A$783,$A379,СВЦЭМ!$B$39:$B$782,O$367)+'СЕТ СН'!$F$16</f>
        <v>0</v>
      </c>
      <c r="P379" s="36">
        <f ca="1">SUMIFS(СВЦЭМ!$J$40:$J$783,СВЦЭМ!$A$40:$A$783,$A379,СВЦЭМ!$B$39:$B$782,P$367)+'СЕТ СН'!$F$16</f>
        <v>0</v>
      </c>
      <c r="Q379" s="36">
        <f ca="1">SUMIFS(СВЦЭМ!$J$40:$J$783,СВЦЭМ!$A$40:$A$783,$A379,СВЦЭМ!$B$39:$B$782,Q$367)+'СЕТ СН'!$F$16</f>
        <v>0</v>
      </c>
      <c r="R379" s="36">
        <f ca="1">SUMIFS(СВЦЭМ!$J$40:$J$783,СВЦЭМ!$A$40:$A$783,$A379,СВЦЭМ!$B$39:$B$782,R$367)+'СЕТ СН'!$F$16</f>
        <v>0</v>
      </c>
      <c r="S379" s="36">
        <f ca="1">SUMIFS(СВЦЭМ!$J$40:$J$783,СВЦЭМ!$A$40:$A$783,$A379,СВЦЭМ!$B$39:$B$782,S$367)+'СЕТ СН'!$F$16</f>
        <v>0</v>
      </c>
      <c r="T379" s="36">
        <f ca="1">SUMIFS(СВЦЭМ!$J$40:$J$783,СВЦЭМ!$A$40:$A$783,$A379,СВЦЭМ!$B$39:$B$782,T$367)+'СЕТ СН'!$F$16</f>
        <v>0</v>
      </c>
      <c r="U379" s="36">
        <f ca="1">SUMIFS(СВЦЭМ!$J$40:$J$783,СВЦЭМ!$A$40:$A$783,$A379,СВЦЭМ!$B$39:$B$782,U$367)+'СЕТ СН'!$F$16</f>
        <v>0</v>
      </c>
      <c r="V379" s="36">
        <f ca="1">SUMIFS(СВЦЭМ!$J$40:$J$783,СВЦЭМ!$A$40:$A$783,$A379,СВЦЭМ!$B$39:$B$782,V$367)+'СЕТ СН'!$F$16</f>
        <v>0</v>
      </c>
      <c r="W379" s="36">
        <f ca="1">SUMIFS(СВЦЭМ!$J$40:$J$783,СВЦЭМ!$A$40:$A$783,$A379,СВЦЭМ!$B$39:$B$782,W$367)+'СЕТ СН'!$F$16</f>
        <v>0</v>
      </c>
      <c r="X379" s="36">
        <f ca="1">SUMIFS(СВЦЭМ!$J$40:$J$783,СВЦЭМ!$A$40:$A$783,$A379,СВЦЭМ!$B$39:$B$782,X$367)+'СЕТ СН'!$F$16</f>
        <v>0</v>
      </c>
      <c r="Y379" s="36">
        <f ca="1">SUMIFS(СВЦЭМ!$J$40:$J$783,СВЦЭМ!$A$40:$A$783,$A379,СВЦЭМ!$B$39:$B$782,Y$367)+'СЕТ СН'!$F$16</f>
        <v>0</v>
      </c>
    </row>
    <row r="380" spans="1:25" ht="15.75" hidden="1" x14ac:dyDescent="0.2">
      <c r="A380" s="35">
        <f t="shared" si="10"/>
        <v>45151</v>
      </c>
      <c r="B380" s="36">
        <f ca="1">SUMIFS(СВЦЭМ!$J$40:$J$783,СВЦЭМ!$A$40:$A$783,$A380,СВЦЭМ!$B$39:$B$782,B$367)+'СЕТ СН'!$F$16</f>
        <v>0</v>
      </c>
      <c r="C380" s="36">
        <f ca="1">SUMIFS(СВЦЭМ!$J$40:$J$783,СВЦЭМ!$A$40:$A$783,$A380,СВЦЭМ!$B$39:$B$782,C$367)+'СЕТ СН'!$F$16</f>
        <v>0</v>
      </c>
      <c r="D380" s="36">
        <f ca="1">SUMIFS(СВЦЭМ!$J$40:$J$783,СВЦЭМ!$A$40:$A$783,$A380,СВЦЭМ!$B$39:$B$782,D$367)+'СЕТ СН'!$F$16</f>
        <v>0</v>
      </c>
      <c r="E380" s="36">
        <f ca="1">SUMIFS(СВЦЭМ!$J$40:$J$783,СВЦЭМ!$A$40:$A$783,$A380,СВЦЭМ!$B$39:$B$782,E$367)+'СЕТ СН'!$F$16</f>
        <v>0</v>
      </c>
      <c r="F380" s="36">
        <f ca="1">SUMIFS(СВЦЭМ!$J$40:$J$783,СВЦЭМ!$A$40:$A$783,$A380,СВЦЭМ!$B$39:$B$782,F$367)+'СЕТ СН'!$F$16</f>
        <v>0</v>
      </c>
      <c r="G380" s="36">
        <f ca="1">SUMIFS(СВЦЭМ!$J$40:$J$783,СВЦЭМ!$A$40:$A$783,$A380,СВЦЭМ!$B$39:$B$782,G$367)+'СЕТ СН'!$F$16</f>
        <v>0</v>
      </c>
      <c r="H380" s="36">
        <f ca="1">SUMIFS(СВЦЭМ!$J$40:$J$783,СВЦЭМ!$A$40:$A$783,$A380,СВЦЭМ!$B$39:$B$782,H$367)+'СЕТ СН'!$F$16</f>
        <v>0</v>
      </c>
      <c r="I380" s="36">
        <f ca="1">SUMIFS(СВЦЭМ!$J$40:$J$783,СВЦЭМ!$A$40:$A$783,$A380,СВЦЭМ!$B$39:$B$782,I$367)+'СЕТ СН'!$F$16</f>
        <v>0</v>
      </c>
      <c r="J380" s="36">
        <f ca="1">SUMIFS(СВЦЭМ!$J$40:$J$783,СВЦЭМ!$A$40:$A$783,$A380,СВЦЭМ!$B$39:$B$782,J$367)+'СЕТ СН'!$F$16</f>
        <v>0</v>
      </c>
      <c r="K380" s="36">
        <f ca="1">SUMIFS(СВЦЭМ!$J$40:$J$783,СВЦЭМ!$A$40:$A$783,$A380,СВЦЭМ!$B$39:$B$782,K$367)+'СЕТ СН'!$F$16</f>
        <v>0</v>
      </c>
      <c r="L380" s="36">
        <f ca="1">SUMIFS(СВЦЭМ!$J$40:$J$783,СВЦЭМ!$A$40:$A$783,$A380,СВЦЭМ!$B$39:$B$782,L$367)+'СЕТ СН'!$F$16</f>
        <v>0</v>
      </c>
      <c r="M380" s="36">
        <f ca="1">SUMIFS(СВЦЭМ!$J$40:$J$783,СВЦЭМ!$A$40:$A$783,$A380,СВЦЭМ!$B$39:$B$782,M$367)+'СЕТ СН'!$F$16</f>
        <v>0</v>
      </c>
      <c r="N380" s="36">
        <f ca="1">SUMIFS(СВЦЭМ!$J$40:$J$783,СВЦЭМ!$A$40:$A$783,$A380,СВЦЭМ!$B$39:$B$782,N$367)+'СЕТ СН'!$F$16</f>
        <v>0</v>
      </c>
      <c r="O380" s="36">
        <f ca="1">SUMIFS(СВЦЭМ!$J$40:$J$783,СВЦЭМ!$A$40:$A$783,$A380,СВЦЭМ!$B$39:$B$782,O$367)+'СЕТ СН'!$F$16</f>
        <v>0</v>
      </c>
      <c r="P380" s="36">
        <f ca="1">SUMIFS(СВЦЭМ!$J$40:$J$783,СВЦЭМ!$A$40:$A$783,$A380,СВЦЭМ!$B$39:$B$782,P$367)+'СЕТ СН'!$F$16</f>
        <v>0</v>
      </c>
      <c r="Q380" s="36">
        <f ca="1">SUMIFS(СВЦЭМ!$J$40:$J$783,СВЦЭМ!$A$40:$A$783,$A380,СВЦЭМ!$B$39:$B$782,Q$367)+'СЕТ СН'!$F$16</f>
        <v>0</v>
      </c>
      <c r="R380" s="36">
        <f ca="1">SUMIFS(СВЦЭМ!$J$40:$J$783,СВЦЭМ!$A$40:$A$783,$A380,СВЦЭМ!$B$39:$B$782,R$367)+'СЕТ СН'!$F$16</f>
        <v>0</v>
      </c>
      <c r="S380" s="36">
        <f ca="1">SUMIFS(СВЦЭМ!$J$40:$J$783,СВЦЭМ!$A$40:$A$783,$A380,СВЦЭМ!$B$39:$B$782,S$367)+'СЕТ СН'!$F$16</f>
        <v>0</v>
      </c>
      <c r="T380" s="36">
        <f ca="1">SUMIFS(СВЦЭМ!$J$40:$J$783,СВЦЭМ!$A$40:$A$783,$A380,СВЦЭМ!$B$39:$B$782,T$367)+'СЕТ СН'!$F$16</f>
        <v>0</v>
      </c>
      <c r="U380" s="36">
        <f ca="1">SUMIFS(СВЦЭМ!$J$40:$J$783,СВЦЭМ!$A$40:$A$783,$A380,СВЦЭМ!$B$39:$B$782,U$367)+'СЕТ СН'!$F$16</f>
        <v>0</v>
      </c>
      <c r="V380" s="36">
        <f ca="1">SUMIFS(СВЦЭМ!$J$40:$J$783,СВЦЭМ!$A$40:$A$783,$A380,СВЦЭМ!$B$39:$B$782,V$367)+'СЕТ СН'!$F$16</f>
        <v>0</v>
      </c>
      <c r="W380" s="36">
        <f ca="1">SUMIFS(СВЦЭМ!$J$40:$J$783,СВЦЭМ!$A$40:$A$783,$A380,СВЦЭМ!$B$39:$B$782,W$367)+'СЕТ СН'!$F$16</f>
        <v>0</v>
      </c>
      <c r="X380" s="36">
        <f ca="1">SUMIFS(СВЦЭМ!$J$40:$J$783,СВЦЭМ!$A$40:$A$783,$A380,СВЦЭМ!$B$39:$B$782,X$367)+'СЕТ СН'!$F$16</f>
        <v>0</v>
      </c>
      <c r="Y380" s="36">
        <f ca="1">SUMIFS(СВЦЭМ!$J$40:$J$783,СВЦЭМ!$A$40:$A$783,$A380,СВЦЭМ!$B$39:$B$782,Y$367)+'СЕТ СН'!$F$16</f>
        <v>0</v>
      </c>
    </row>
    <row r="381" spans="1:25" ht="15.75" hidden="1" x14ac:dyDescent="0.2">
      <c r="A381" s="35">
        <f t="shared" si="10"/>
        <v>45152</v>
      </c>
      <c r="B381" s="36">
        <f ca="1">SUMIFS(СВЦЭМ!$J$40:$J$783,СВЦЭМ!$A$40:$A$783,$A381,СВЦЭМ!$B$39:$B$782,B$367)+'СЕТ СН'!$F$16</f>
        <v>0</v>
      </c>
      <c r="C381" s="36">
        <f ca="1">SUMIFS(СВЦЭМ!$J$40:$J$783,СВЦЭМ!$A$40:$A$783,$A381,СВЦЭМ!$B$39:$B$782,C$367)+'СЕТ СН'!$F$16</f>
        <v>0</v>
      </c>
      <c r="D381" s="36">
        <f ca="1">SUMIFS(СВЦЭМ!$J$40:$J$783,СВЦЭМ!$A$40:$A$783,$A381,СВЦЭМ!$B$39:$B$782,D$367)+'СЕТ СН'!$F$16</f>
        <v>0</v>
      </c>
      <c r="E381" s="36">
        <f ca="1">SUMIFS(СВЦЭМ!$J$40:$J$783,СВЦЭМ!$A$40:$A$783,$A381,СВЦЭМ!$B$39:$B$782,E$367)+'СЕТ СН'!$F$16</f>
        <v>0</v>
      </c>
      <c r="F381" s="36">
        <f ca="1">SUMIFS(СВЦЭМ!$J$40:$J$783,СВЦЭМ!$A$40:$A$783,$A381,СВЦЭМ!$B$39:$B$782,F$367)+'СЕТ СН'!$F$16</f>
        <v>0</v>
      </c>
      <c r="G381" s="36">
        <f ca="1">SUMIFS(СВЦЭМ!$J$40:$J$783,СВЦЭМ!$A$40:$A$783,$A381,СВЦЭМ!$B$39:$B$782,G$367)+'СЕТ СН'!$F$16</f>
        <v>0</v>
      </c>
      <c r="H381" s="36">
        <f ca="1">SUMIFS(СВЦЭМ!$J$40:$J$783,СВЦЭМ!$A$40:$A$783,$A381,СВЦЭМ!$B$39:$B$782,H$367)+'СЕТ СН'!$F$16</f>
        <v>0</v>
      </c>
      <c r="I381" s="36">
        <f ca="1">SUMIFS(СВЦЭМ!$J$40:$J$783,СВЦЭМ!$A$40:$A$783,$A381,СВЦЭМ!$B$39:$B$782,I$367)+'СЕТ СН'!$F$16</f>
        <v>0</v>
      </c>
      <c r="J381" s="36">
        <f ca="1">SUMIFS(СВЦЭМ!$J$40:$J$783,СВЦЭМ!$A$40:$A$783,$A381,СВЦЭМ!$B$39:$B$782,J$367)+'СЕТ СН'!$F$16</f>
        <v>0</v>
      </c>
      <c r="K381" s="36">
        <f ca="1">SUMIFS(СВЦЭМ!$J$40:$J$783,СВЦЭМ!$A$40:$A$783,$A381,СВЦЭМ!$B$39:$B$782,K$367)+'СЕТ СН'!$F$16</f>
        <v>0</v>
      </c>
      <c r="L381" s="36">
        <f ca="1">SUMIFS(СВЦЭМ!$J$40:$J$783,СВЦЭМ!$A$40:$A$783,$A381,СВЦЭМ!$B$39:$B$782,L$367)+'СЕТ СН'!$F$16</f>
        <v>0</v>
      </c>
      <c r="M381" s="36">
        <f ca="1">SUMIFS(СВЦЭМ!$J$40:$J$783,СВЦЭМ!$A$40:$A$783,$A381,СВЦЭМ!$B$39:$B$782,M$367)+'СЕТ СН'!$F$16</f>
        <v>0</v>
      </c>
      <c r="N381" s="36">
        <f ca="1">SUMIFS(СВЦЭМ!$J$40:$J$783,СВЦЭМ!$A$40:$A$783,$A381,СВЦЭМ!$B$39:$B$782,N$367)+'СЕТ СН'!$F$16</f>
        <v>0</v>
      </c>
      <c r="O381" s="36">
        <f ca="1">SUMIFS(СВЦЭМ!$J$40:$J$783,СВЦЭМ!$A$40:$A$783,$A381,СВЦЭМ!$B$39:$B$782,O$367)+'СЕТ СН'!$F$16</f>
        <v>0</v>
      </c>
      <c r="P381" s="36">
        <f ca="1">SUMIFS(СВЦЭМ!$J$40:$J$783,СВЦЭМ!$A$40:$A$783,$A381,СВЦЭМ!$B$39:$B$782,P$367)+'СЕТ СН'!$F$16</f>
        <v>0</v>
      </c>
      <c r="Q381" s="36">
        <f ca="1">SUMIFS(СВЦЭМ!$J$40:$J$783,СВЦЭМ!$A$40:$A$783,$A381,СВЦЭМ!$B$39:$B$782,Q$367)+'СЕТ СН'!$F$16</f>
        <v>0</v>
      </c>
      <c r="R381" s="36">
        <f ca="1">SUMIFS(СВЦЭМ!$J$40:$J$783,СВЦЭМ!$A$40:$A$783,$A381,СВЦЭМ!$B$39:$B$782,R$367)+'СЕТ СН'!$F$16</f>
        <v>0</v>
      </c>
      <c r="S381" s="36">
        <f ca="1">SUMIFS(СВЦЭМ!$J$40:$J$783,СВЦЭМ!$A$40:$A$783,$A381,СВЦЭМ!$B$39:$B$782,S$367)+'СЕТ СН'!$F$16</f>
        <v>0</v>
      </c>
      <c r="T381" s="36">
        <f ca="1">SUMIFS(СВЦЭМ!$J$40:$J$783,СВЦЭМ!$A$40:$A$783,$A381,СВЦЭМ!$B$39:$B$782,T$367)+'СЕТ СН'!$F$16</f>
        <v>0</v>
      </c>
      <c r="U381" s="36">
        <f ca="1">SUMIFS(СВЦЭМ!$J$40:$J$783,СВЦЭМ!$A$40:$A$783,$A381,СВЦЭМ!$B$39:$B$782,U$367)+'СЕТ СН'!$F$16</f>
        <v>0</v>
      </c>
      <c r="V381" s="36">
        <f ca="1">SUMIFS(СВЦЭМ!$J$40:$J$783,СВЦЭМ!$A$40:$A$783,$A381,СВЦЭМ!$B$39:$B$782,V$367)+'СЕТ СН'!$F$16</f>
        <v>0</v>
      </c>
      <c r="W381" s="36">
        <f ca="1">SUMIFS(СВЦЭМ!$J$40:$J$783,СВЦЭМ!$A$40:$A$783,$A381,СВЦЭМ!$B$39:$B$782,W$367)+'СЕТ СН'!$F$16</f>
        <v>0</v>
      </c>
      <c r="X381" s="36">
        <f ca="1">SUMIFS(СВЦЭМ!$J$40:$J$783,СВЦЭМ!$A$40:$A$783,$A381,СВЦЭМ!$B$39:$B$782,X$367)+'СЕТ СН'!$F$16</f>
        <v>0</v>
      </c>
      <c r="Y381" s="36">
        <f ca="1">SUMIFS(СВЦЭМ!$J$40:$J$783,СВЦЭМ!$A$40:$A$783,$A381,СВЦЭМ!$B$39:$B$782,Y$367)+'СЕТ СН'!$F$16</f>
        <v>0</v>
      </c>
    </row>
    <row r="382" spans="1:25" ht="15.75" hidden="1" x14ac:dyDescent="0.2">
      <c r="A382" s="35">
        <f t="shared" si="10"/>
        <v>45153</v>
      </c>
      <c r="B382" s="36">
        <f ca="1">SUMIFS(СВЦЭМ!$J$40:$J$783,СВЦЭМ!$A$40:$A$783,$A382,СВЦЭМ!$B$39:$B$782,B$367)+'СЕТ СН'!$F$16</f>
        <v>0</v>
      </c>
      <c r="C382" s="36">
        <f ca="1">SUMIFS(СВЦЭМ!$J$40:$J$783,СВЦЭМ!$A$40:$A$783,$A382,СВЦЭМ!$B$39:$B$782,C$367)+'СЕТ СН'!$F$16</f>
        <v>0</v>
      </c>
      <c r="D382" s="36">
        <f ca="1">SUMIFS(СВЦЭМ!$J$40:$J$783,СВЦЭМ!$A$40:$A$783,$A382,СВЦЭМ!$B$39:$B$782,D$367)+'СЕТ СН'!$F$16</f>
        <v>0</v>
      </c>
      <c r="E382" s="36">
        <f ca="1">SUMIFS(СВЦЭМ!$J$40:$J$783,СВЦЭМ!$A$40:$A$783,$A382,СВЦЭМ!$B$39:$B$782,E$367)+'СЕТ СН'!$F$16</f>
        <v>0</v>
      </c>
      <c r="F382" s="36">
        <f ca="1">SUMIFS(СВЦЭМ!$J$40:$J$783,СВЦЭМ!$A$40:$A$783,$A382,СВЦЭМ!$B$39:$B$782,F$367)+'СЕТ СН'!$F$16</f>
        <v>0</v>
      </c>
      <c r="G382" s="36">
        <f ca="1">SUMIFS(СВЦЭМ!$J$40:$J$783,СВЦЭМ!$A$40:$A$783,$A382,СВЦЭМ!$B$39:$B$782,G$367)+'СЕТ СН'!$F$16</f>
        <v>0</v>
      </c>
      <c r="H382" s="36">
        <f ca="1">SUMIFS(СВЦЭМ!$J$40:$J$783,СВЦЭМ!$A$40:$A$783,$A382,СВЦЭМ!$B$39:$B$782,H$367)+'СЕТ СН'!$F$16</f>
        <v>0</v>
      </c>
      <c r="I382" s="36">
        <f ca="1">SUMIFS(СВЦЭМ!$J$40:$J$783,СВЦЭМ!$A$40:$A$783,$A382,СВЦЭМ!$B$39:$B$782,I$367)+'СЕТ СН'!$F$16</f>
        <v>0</v>
      </c>
      <c r="J382" s="36">
        <f ca="1">SUMIFS(СВЦЭМ!$J$40:$J$783,СВЦЭМ!$A$40:$A$783,$A382,СВЦЭМ!$B$39:$B$782,J$367)+'СЕТ СН'!$F$16</f>
        <v>0</v>
      </c>
      <c r="K382" s="36">
        <f ca="1">SUMIFS(СВЦЭМ!$J$40:$J$783,СВЦЭМ!$A$40:$A$783,$A382,СВЦЭМ!$B$39:$B$782,K$367)+'СЕТ СН'!$F$16</f>
        <v>0</v>
      </c>
      <c r="L382" s="36">
        <f ca="1">SUMIFS(СВЦЭМ!$J$40:$J$783,СВЦЭМ!$A$40:$A$783,$A382,СВЦЭМ!$B$39:$B$782,L$367)+'СЕТ СН'!$F$16</f>
        <v>0</v>
      </c>
      <c r="M382" s="36">
        <f ca="1">SUMIFS(СВЦЭМ!$J$40:$J$783,СВЦЭМ!$A$40:$A$783,$A382,СВЦЭМ!$B$39:$B$782,M$367)+'СЕТ СН'!$F$16</f>
        <v>0</v>
      </c>
      <c r="N382" s="36">
        <f ca="1">SUMIFS(СВЦЭМ!$J$40:$J$783,СВЦЭМ!$A$40:$A$783,$A382,СВЦЭМ!$B$39:$B$782,N$367)+'СЕТ СН'!$F$16</f>
        <v>0</v>
      </c>
      <c r="O382" s="36">
        <f ca="1">SUMIFS(СВЦЭМ!$J$40:$J$783,СВЦЭМ!$A$40:$A$783,$A382,СВЦЭМ!$B$39:$B$782,O$367)+'СЕТ СН'!$F$16</f>
        <v>0</v>
      </c>
      <c r="P382" s="36">
        <f ca="1">SUMIFS(СВЦЭМ!$J$40:$J$783,СВЦЭМ!$A$40:$A$783,$A382,СВЦЭМ!$B$39:$B$782,P$367)+'СЕТ СН'!$F$16</f>
        <v>0</v>
      </c>
      <c r="Q382" s="36">
        <f ca="1">SUMIFS(СВЦЭМ!$J$40:$J$783,СВЦЭМ!$A$40:$A$783,$A382,СВЦЭМ!$B$39:$B$782,Q$367)+'СЕТ СН'!$F$16</f>
        <v>0</v>
      </c>
      <c r="R382" s="36">
        <f ca="1">SUMIFS(СВЦЭМ!$J$40:$J$783,СВЦЭМ!$A$40:$A$783,$A382,СВЦЭМ!$B$39:$B$782,R$367)+'СЕТ СН'!$F$16</f>
        <v>0</v>
      </c>
      <c r="S382" s="36">
        <f ca="1">SUMIFS(СВЦЭМ!$J$40:$J$783,СВЦЭМ!$A$40:$A$783,$A382,СВЦЭМ!$B$39:$B$782,S$367)+'СЕТ СН'!$F$16</f>
        <v>0</v>
      </c>
      <c r="T382" s="36">
        <f ca="1">SUMIFS(СВЦЭМ!$J$40:$J$783,СВЦЭМ!$A$40:$A$783,$A382,СВЦЭМ!$B$39:$B$782,T$367)+'СЕТ СН'!$F$16</f>
        <v>0</v>
      </c>
      <c r="U382" s="36">
        <f ca="1">SUMIFS(СВЦЭМ!$J$40:$J$783,СВЦЭМ!$A$40:$A$783,$A382,СВЦЭМ!$B$39:$B$782,U$367)+'СЕТ СН'!$F$16</f>
        <v>0</v>
      </c>
      <c r="V382" s="36">
        <f ca="1">SUMIFS(СВЦЭМ!$J$40:$J$783,СВЦЭМ!$A$40:$A$783,$A382,СВЦЭМ!$B$39:$B$782,V$367)+'СЕТ СН'!$F$16</f>
        <v>0</v>
      </c>
      <c r="W382" s="36">
        <f ca="1">SUMIFS(СВЦЭМ!$J$40:$J$783,СВЦЭМ!$A$40:$A$783,$A382,СВЦЭМ!$B$39:$B$782,W$367)+'СЕТ СН'!$F$16</f>
        <v>0</v>
      </c>
      <c r="X382" s="36">
        <f ca="1">SUMIFS(СВЦЭМ!$J$40:$J$783,СВЦЭМ!$A$40:$A$783,$A382,СВЦЭМ!$B$39:$B$782,X$367)+'СЕТ СН'!$F$16</f>
        <v>0</v>
      </c>
      <c r="Y382" s="36">
        <f ca="1">SUMIFS(СВЦЭМ!$J$40:$J$783,СВЦЭМ!$A$40:$A$783,$A382,СВЦЭМ!$B$39:$B$782,Y$367)+'СЕТ СН'!$F$16</f>
        <v>0</v>
      </c>
    </row>
    <row r="383" spans="1:25" ht="15.75" hidden="1" x14ac:dyDescent="0.2">
      <c r="A383" s="35">
        <f t="shared" si="10"/>
        <v>45154</v>
      </c>
      <c r="B383" s="36">
        <f ca="1">SUMIFS(СВЦЭМ!$J$40:$J$783,СВЦЭМ!$A$40:$A$783,$A383,СВЦЭМ!$B$39:$B$782,B$367)+'СЕТ СН'!$F$16</f>
        <v>0</v>
      </c>
      <c r="C383" s="36">
        <f ca="1">SUMIFS(СВЦЭМ!$J$40:$J$783,СВЦЭМ!$A$40:$A$783,$A383,СВЦЭМ!$B$39:$B$782,C$367)+'СЕТ СН'!$F$16</f>
        <v>0</v>
      </c>
      <c r="D383" s="36">
        <f ca="1">SUMIFS(СВЦЭМ!$J$40:$J$783,СВЦЭМ!$A$40:$A$783,$A383,СВЦЭМ!$B$39:$B$782,D$367)+'СЕТ СН'!$F$16</f>
        <v>0</v>
      </c>
      <c r="E383" s="36">
        <f ca="1">SUMIFS(СВЦЭМ!$J$40:$J$783,СВЦЭМ!$A$40:$A$783,$A383,СВЦЭМ!$B$39:$B$782,E$367)+'СЕТ СН'!$F$16</f>
        <v>0</v>
      </c>
      <c r="F383" s="36">
        <f ca="1">SUMIFS(СВЦЭМ!$J$40:$J$783,СВЦЭМ!$A$40:$A$783,$A383,СВЦЭМ!$B$39:$B$782,F$367)+'СЕТ СН'!$F$16</f>
        <v>0</v>
      </c>
      <c r="G383" s="36">
        <f ca="1">SUMIFS(СВЦЭМ!$J$40:$J$783,СВЦЭМ!$A$40:$A$783,$A383,СВЦЭМ!$B$39:$B$782,G$367)+'СЕТ СН'!$F$16</f>
        <v>0</v>
      </c>
      <c r="H383" s="36">
        <f ca="1">SUMIFS(СВЦЭМ!$J$40:$J$783,СВЦЭМ!$A$40:$A$783,$A383,СВЦЭМ!$B$39:$B$782,H$367)+'СЕТ СН'!$F$16</f>
        <v>0</v>
      </c>
      <c r="I383" s="36">
        <f ca="1">SUMIFS(СВЦЭМ!$J$40:$J$783,СВЦЭМ!$A$40:$A$783,$A383,СВЦЭМ!$B$39:$B$782,I$367)+'СЕТ СН'!$F$16</f>
        <v>0</v>
      </c>
      <c r="J383" s="36">
        <f ca="1">SUMIFS(СВЦЭМ!$J$40:$J$783,СВЦЭМ!$A$40:$A$783,$A383,СВЦЭМ!$B$39:$B$782,J$367)+'СЕТ СН'!$F$16</f>
        <v>0</v>
      </c>
      <c r="K383" s="36">
        <f ca="1">SUMIFS(СВЦЭМ!$J$40:$J$783,СВЦЭМ!$A$40:$A$783,$A383,СВЦЭМ!$B$39:$B$782,K$367)+'СЕТ СН'!$F$16</f>
        <v>0</v>
      </c>
      <c r="L383" s="36">
        <f ca="1">SUMIFS(СВЦЭМ!$J$40:$J$783,СВЦЭМ!$A$40:$A$783,$A383,СВЦЭМ!$B$39:$B$782,L$367)+'СЕТ СН'!$F$16</f>
        <v>0</v>
      </c>
      <c r="M383" s="36">
        <f ca="1">SUMIFS(СВЦЭМ!$J$40:$J$783,СВЦЭМ!$A$40:$A$783,$A383,СВЦЭМ!$B$39:$B$782,M$367)+'СЕТ СН'!$F$16</f>
        <v>0</v>
      </c>
      <c r="N383" s="36">
        <f ca="1">SUMIFS(СВЦЭМ!$J$40:$J$783,СВЦЭМ!$A$40:$A$783,$A383,СВЦЭМ!$B$39:$B$782,N$367)+'СЕТ СН'!$F$16</f>
        <v>0</v>
      </c>
      <c r="O383" s="36">
        <f ca="1">SUMIFS(СВЦЭМ!$J$40:$J$783,СВЦЭМ!$A$40:$A$783,$A383,СВЦЭМ!$B$39:$B$782,O$367)+'СЕТ СН'!$F$16</f>
        <v>0</v>
      </c>
      <c r="P383" s="36">
        <f ca="1">SUMIFS(СВЦЭМ!$J$40:$J$783,СВЦЭМ!$A$40:$A$783,$A383,СВЦЭМ!$B$39:$B$782,P$367)+'СЕТ СН'!$F$16</f>
        <v>0</v>
      </c>
      <c r="Q383" s="36">
        <f ca="1">SUMIFS(СВЦЭМ!$J$40:$J$783,СВЦЭМ!$A$40:$A$783,$A383,СВЦЭМ!$B$39:$B$782,Q$367)+'СЕТ СН'!$F$16</f>
        <v>0</v>
      </c>
      <c r="R383" s="36">
        <f ca="1">SUMIFS(СВЦЭМ!$J$40:$J$783,СВЦЭМ!$A$40:$A$783,$A383,СВЦЭМ!$B$39:$B$782,R$367)+'СЕТ СН'!$F$16</f>
        <v>0</v>
      </c>
      <c r="S383" s="36">
        <f ca="1">SUMIFS(СВЦЭМ!$J$40:$J$783,СВЦЭМ!$A$40:$A$783,$A383,СВЦЭМ!$B$39:$B$782,S$367)+'СЕТ СН'!$F$16</f>
        <v>0</v>
      </c>
      <c r="T383" s="36">
        <f ca="1">SUMIFS(СВЦЭМ!$J$40:$J$783,СВЦЭМ!$A$40:$A$783,$A383,СВЦЭМ!$B$39:$B$782,T$367)+'СЕТ СН'!$F$16</f>
        <v>0</v>
      </c>
      <c r="U383" s="36">
        <f ca="1">SUMIFS(СВЦЭМ!$J$40:$J$783,СВЦЭМ!$A$40:$A$783,$A383,СВЦЭМ!$B$39:$B$782,U$367)+'СЕТ СН'!$F$16</f>
        <v>0</v>
      </c>
      <c r="V383" s="36">
        <f ca="1">SUMIFS(СВЦЭМ!$J$40:$J$783,СВЦЭМ!$A$40:$A$783,$A383,СВЦЭМ!$B$39:$B$782,V$367)+'СЕТ СН'!$F$16</f>
        <v>0</v>
      </c>
      <c r="W383" s="36">
        <f ca="1">SUMIFS(СВЦЭМ!$J$40:$J$783,СВЦЭМ!$A$40:$A$783,$A383,СВЦЭМ!$B$39:$B$782,W$367)+'СЕТ СН'!$F$16</f>
        <v>0</v>
      </c>
      <c r="X383" s="36">
        <f ca="1">SUMIFS(СВЦЭМ!$J$40:$J$783,СВЦЭМ!$A$40:$A$783,$A383,СВЦЭМ!$B$39:$B$782,X$367)+'СЕТ СН'!$F$16</f>
        <v>0</v>
      </c>
      <c r="Y383" s="36">
        <f ca="1">SUMIFS(СВЦЭМ!$J$40:$J$783,СВЦЭМ!$A$40:$A$783,$A383,СВЦЭМ!$B$39:$B$782,Y$367)+'СЕТ СН'!$F$16</f>
        <v>0</v>
      </c>
    </row>
    <row r="384" spans="1:25" ht="15.75" hidden="1" x14ac:dyDescent="0.2">
      <c r="A384" s="35">
        <f t="shared" si="10"/>
        <v>45155</v>
      </c>
      <c r="B384" s="36">
        <f ca="1">SUMIFS(СВЦЭМ!$J$40:$J$783,СВЦЭМ!$A$40:$A$783,$A384,СВЦЭМ!$B$39:$B$782,B$367)+'СЕТ СН'!$F$16</f>
        <v>0</v>
      </c>
      <c r="C384" s="36">
        <f ca="1">SUMIFS(СВЦЭМ!$J$40:$J$783,СВЦЭМ!$A$40:$A$783,$A384,СВЦЭМ!$B$39:$B$782,C$367)+'СЕТ СН'!$F$16</f>
        <v>0</v>
      </c>
      <c r="D384" s="36">
        <f ca="1">SUMIFS(СВЦЭМ!$J$40:$J$783,СВЦЭМ!$A$40:$A$783,$A384,СВЦЭМ!$B$39:$B$782,D$367)+'СЕТ СН'!$F$16</f>
        <v>0</v>
      </c>
      <c r="E384" s="36">
        <f ca="1">SUMIFS(СВЦЭМ!$J$40:$J$783,СВЦЭМ!$A$40:$A$783,$A384,СВЦЭМ!$B$39:$B$782,E$367)+'СЕТ СН'!$F$16</f>
        <v>0</v>
      </c>
      <c r="F384" s="36">
        <f ca="1">SUMIFS(СВЦЭМ!$J$40:$J$783,СВЦЭМ!$A$40:$A$783,$A384,СВЦЭМ!$B$39:$B$782,F$367)+'СЕТ СН'!$F$16</f>
        <v>0</v>
      </c>
      <c r="G384" s="36">
        <f ca="1">SUMIFS(СВЦЭМ!$J$40:$J$783,СВЦЭМ!$A$40:$A$783,$A384,СВЦЭМ!$B$39:$B$782,G$367)+'СЕТ СН'!$F$16</f>
        <v>0</v>
      </c>
      <c r="H384" s="36">
        <f ca="1">SUMIFS(СВЦЭМ!$J$40:$J$783,СВЦЭМ!$A$40:$A$783,$A384,СВЦЭМ!$B$39:$B$782,H$367)+'СЕТ СН'!$F$16</f>
        <v>0</v>
      </c>
      <c r="I384" s="36">
        <f ca="1">SUMIFS(СВЦЭМ!$J$40:$J$783,СВЦЭМ!$A$40:$A$783,$A384,СВЦЭМ!$B$39:$B$782,I$367)+'СЕТ СН'!$F$16</f>
        <v>0</v>
      </c>
      <c r="J384" s="36">
        <f ca="1">SUMIFS(СВЦЭМ!$J$40:$J$783,СВЦЭМ!$A$40:$A$783,$A384,СВЦЭМ!$B$39:$B$782,J$367)+'СЕТ СН'!$F$16</f>
        <v>0</v>
      </c>
      <c r="K384" s="36">
        <f ca="1">SUMIFS(СВЦЭМ!$J$40:$J$783,СВЦЭМ!$A$40:$A$783,$A384,СВЦЭМ!$B$39:$B$782,K$367)+'СЕТ СН'!$F$16</f>
        <v>0</v>
      </c>
      <c r="L384" s="36">
        <f ca="1">SUMIFS(СВЦЭМ!$J$40:$J$783,СВЦЭМ!$A$40:$A$783,$A384,СВЦЭМ!$B$39:$B$782,L$367)+'СЕТ СН'!$F$16</f>
        <v>0</v>
      </c>
      <c r="M384" s="36">
        <f ca="1">SUMIFS(СВЦЭМ!$J$40:$J$783,СВЦЭМ!$A$40:$A$783,$A384,СВЦЭМ!$B$39:$B$782,M$367)+'СЕТ СН'!$F$16</f>
        <v>0</v>
      </c>
      <c r="N384" s="36">
        <f ca="1">SUMIFS(СВЦЭМ!$J$40:$J$783,СВЦЭМ!$A$40:$A$783,$A384,СВЦЭМ!$B$39:$B$782,N$367)+'СЕТ СН'!$F$16</f>
        <v>0</v>
      </c>
      <c r="O384" s="36">
        <f ca="1">SUMIFS(СВЦЭМ!$J$40:$J$783,СВЦЭМ!$A$40:$A$783,$A384,СВЦЭМ!$B$39:$B$782,O$367)+'СЕТ СН'!$F$16</f>
        <v>0</v>
      </c>
      <c r="P384" s="36">
        <f ca="1">SUMIFS(СВЦЭМ!$J$40:$J$783,СВЦЭМ!$A$40:$A$783,$A384,СВЦЭМ!$B$39:$B$782,P$367)+'СЕТ СН'!$F$16</f>
        <v>0</v>
      </c>
      <c r="Q384" s="36">
        <f ca="1">SUMIFS(СВЦЭМ!$J$40:$J$783,СВЦЭМ!$A$40:$A$783,$A384,СВЦЭМ!$B$39:$B$782,Q$367)+'СЕТ СН'!$F$16</f>
        <v>0</v>
      </c>
      <c r="R384" s="36">
        <f ca="1">SUMIFS(СВЦЭМ!$J$40:$J$783,СВЦЭМ!$A$40:$A$783,$A384,СВЦЭМ!$B$39:$B$782,R$367)+'СЕТ СН'!$F$16</f>
        <v>0</v>
      </c>
      <c r="S384" s="36">
        <f ca="1">SUMIFS(СВЦЭМ!$J$40:$J$783,СВЦЭМ!$A$40:$A$783,$A384,СВЦЭМ!$B$39:$B$782,S$367)+'СЕТ СН'!$F$16</f>
        <v>0</v>
      </c>
      <c r="T384" s="36">
        <f ca="1">SUMIFS(СВЦЭМ!$J$40:$J$783,СВЦЭМ!$A$40:$A$783,$A384,СВЦЭМ!$B$39:$B$782,T$367)+'СЕТ СН'!$F$16</f>
        <v>0</v>
      </c>
      <c r="U384" s="36">
        <f ca="1">SUMIFS(СВЦЭМ!$J$40:$J$783,СВЦЭМ!$A$40:$A$783,$A384,СВЦЭМ!$B$39:$B$782,U$367)+'СЕТ СН'!$F$16</f>
        <v>0</v>
      </c>
      <c r="V384" s="36">
        <f ca="1">SUMIFS(СВЦЭМ!$J$40:$J$783,СВЦЭМ!$A$40:$A$783,$A384,СВЦЭМ!$B$39:$B$782,V$367)+'СЕТ СН'!$F$16</f>
        <v>0</v>
      </c>
      <c r="W384" s="36">
        <f ca="1">SUMIFS(СВЦЭМ!$J$40:$J$783,СВЦЭМ!$A$40:$A$783,$A384,СВЦЭМ!$B$39:$B$782,W$367)+'СЕТ СН'!$F$16</f>
        <v>0</v>
      </c>
      <c r="X384" s="36">
        <f ca="1">SUMIFS(СВЦЭМ!$J$40:$J$783,СВЦЭМ!$A$40:$A$783,$A384,СВЦЭМ!$B$39:$B$782,X$367)+'СЕТ СН'!$F$16</f>
        <v>0</v>
      </c>
      <c r="Y384" s="36">
        <f ca="1">SUMIFS(СВЦЭМ!$J$40:$J$783,СВЦЭМ!$A$40:$A$783,$A384,СВЦЭМ!$B$39:$B$782,Y$367)+'СЕТ СН'!$F$16</f>
        <v>0</v>
      </c>
    </row>
    <row r="385" spans="1:26" ht="15.75" hidden="1" x14ac:dyDescent="0.2">
      <c r="A385" s="35">
        <f t="shared" si="10"/>
        <v>45156</v>
      </c>
      <c r="B385" s="36">
        <f ca="1">SUMIFS(СВЦЭМ!$J$40:$J$783,СВЦЭМ!$A$40:$A$783,$A385,СВЦЭМ!$B$39:$B$782,B$367)+'СЕТ СН'!$F$16</f>
        <v>0</v>
      </c>
      <c r="C385" s="36">
        <f ca="1">SUMIFS(СВЦЭМ!$J$40:$J$783,СВЦЭМ!$A$40:$A$783,$A385,СВЦЭМ!$B$39:$B$782,C$367)+'СЕТ СН'!$F$16</f>
        <v>0</v>
      </c>
      <c r="D385" s="36">
        <f ca="1">SUMIFS(СВЦЭМ!$J$40:$J$783,СВЦЭМ!$A$40:$A$783,$A385,СВЦЭМ!$B$39:$B$782,D$367)+'СЕТ СН'!$F$16</f>
        <v>0</v>
      </c>
      <c r="E385" s="36">
        <f ca="1">SUMIFS(СВЦЭМ!$J$40:$J$783,СВЦЭМ!$A$40:$A$783,$A385,СВЦЭМ!$B$39:$B$782,E$367)+'СЕТ СН'!$F$16</f>
        <v>0</v>
      </c>
      <c r="F385" s="36">
        <f ca="1">SUMIFS(СВЦЭМ!$J$40:$J$783,СВЦЭМ!$A$40:$A$783,$A385,СВЦЭМ!$B$39:$B$782,F$367)+'СЕТ СН'!$F$16</f>
        <v>0</v>
      </c>
      <c r="G385" s="36">
        <f ca="1">SUMIFS(СВЦЭМ!$J$40:$J$783,СВЦЭМ!$A$40:$A$783,$A385,СВЦЭМ!$B$39:$B$782,G$367)+'СЕТ СН'!$F$16</f>
        <v>0</v>
      </c>
      <c r="H385" s="36">
        <f ca="1">SUMIFS(СВЦЭМ!$J$40:$J$783,СВЦЭМ!$A$40:$A$783,$A385,СВЦЭМ!$B$39:$B$782,H$367)+'СЕТ СН'!$F$16</f>
        <v>0</v>
      </c>
      <c r="I385" s="36">
        <f ca="1">SUMIFS(СВЦЭМ!$J$40:$J$783,СВЦЭМ!$A$40:$A$783,$A385,СВЦЭМ!$B$39:$B$782,I$367)+'СЕТ СН'!$F$16</f>
        <v>0</v>
      </c>
      <c r="J385" s="36">
        <f ca="1">SUMIFS(СВЦЭМ!$J$40:$J$783,СВЦЭМ!$A$40:$A$783,$A385,СВЦЭМ!$B$39:$B$782,J$367)+'СЕТ СН'!$F$16</f>
        <v>0</v>
      </c>
      <c r="K385" s="36">
        <f ca="1">SUMIFS(СВЦЭМ!$J$40:$J$783,СВЦЭМ!$A$40:$A$783,$A385,СВЦЭМ!$B$39:$B$782,K$367)+'СЕТ СН'!$F$16</f>
        <v>0</v>
      </c>
      <c r="L385" s="36">
        <f ca="1">SUMIFS(СВЦЭМ!$J$40:$J$783,СВЦЭМ!$A$40:$A$783,$A385,СВЦЭМ!$B$39:$B$782,L$367)+'СЕТ СН'!$F$16</f>
        <v>0</v>
      </c>
      <c r="M385" s="36">
        <f ca="1">SUMIFS(СВЦЭМ!$J$40:$J$783,СВЦЭМ!$A$40:$A$783,$A385,СВЦЭМ!$B$39:$B$782,M$367)+'СЕТ СН'!$F$16</f>
        <v>0</v>
      </c>
      <c r="N385" s="36">
        <f ca="1">SUMIFS(СВЦЭМ!$J$40:$J$783,СВЦЭМ!$A$40:$A$783,$A385,СВЦЭМ!$B$39:$B$782,N$367)+'СЕТ СН'!$F$16</f>
        <v>0</v>
      </c>
      <c r="O385" s="36">
        <f ca="1">SUMIFS(СВЦЭМ!$J$40:$J$783,СВЦЭМ!$A$40:$A$783,$A385,СВЦЭМ!$B$39:$B$782,O$367)+'СЕТ СН'!$F$16</f>
        <v>0</v>
      </c>
      <c r="P385" s="36">
        <f ca="1">SUMIFS(СВЦЭМ!$J$40:$J$783,СВЦЭМ!$A$40:$A$783,$A385,СВЦЭМ!$B$39:$B$782,P$367)+'СЕТ СН'!$F$16</f>
        <v>0</v>
      </c>
      <c r="Q385" s="36">
        <f ca="1">SUMIFS(СВЦЭМ!$J$40:$J$783,СВЦЭМ!$A$40:$A$783,$A385,СВЦЭМ!$B$39:$B$782,Q$367)+'СЕТ СН'!$F$16</f>
        <v>0</v>
      </c>
      <c r="R385" s="36">
        <f ca="1">SUMIFS(СВЦЭМ!$J$40:$J$783,СВЦЭМ!$A$40:$A$783,$A385,СВЦЭМ!$B$39:$B$782,R$367)+'СЕТ СН'!$F$16</f>
        <v>0</v>
      </c>
      <c r="S385" s="36">
        <f ca="1">SUMIFS(СВЦЭМ!$J$40:$J$783,СВЦЭМ!$A$40:$A$783,$A385,СВЦЭМ!$B$39:$B$782,S$367)+'СЕТ СН'!$F$16</f>
        <v>0</v>
      </c>
      <c r="T385" s="36">
        <f ca="1">SUMIFS(СВЦЭМ!$J$40:$J$783,СВЦЭМ!$A$40:$A$783,$A385,СВЦЭМ!$B$39:$B$782,T$367)+'СЕТ СН'!$F$16</f>
        <v>0</v>
      </c>
      <c r="U385" s="36">
        <f ca="1">SUMIFS(СВЦЭМ!$J$40:$J$783,СВЦЭМ!$A$40:$A$783,$A385,СВЦЭМ!$B$39:$B$782,U$367)+'СЕТ СН'!$F$16</f>
        <v>0</v>
      </c>
      <c r="V385" s="36">
        <f ca="1">SUMIFS(СВЦЭМ!$J$40:$J$783,СВЦЭМ!$A$40:$A$783,$A385,СВЦЭМ!$B$39:$B$782,V$367)+'СЕТ СН'!$F$16</f>
        <v>0</v>
      </c>
      <c r="W385" s="36">
        <f ca="1">SUMIFS(СВЦЭМ!$J$40:$J$783,СВЦЭМ!$A$40:$A$783,$A385,СВЦЭМ!$B$39:$B$782,W$367)+'СЕТ СН'!$F$16</f>
        <v>0</v>
      </c>
      <c r="X385" s="36">
        <f ca="1">SUMIFS(СВЦЭМ!$J$40:$J$783,СВЦЭМ!$A$40:$A$783,$A385,СВЦЭМ!$B$39:$B$782,X$367)+'СЕТ СН'!$F$16</f>
        <v>0</v>
      </c>
      <c r="Y385" s="36">
        <f ca="1">SUMIFS(СВЦЭМ!$J$40:$J$783,СВЦЭМ!$A$40:$A$783,$A385,СВЦЭМ!$B$39:$B$782,Y$367)+'СЕТ СН'!$F$16</f>
        <v>0</v>
      </c>
    </row>
    <row r="386" spans="1:26" ht="15.75" hidden="1" x14ac:dyDescent="0.2">
      <c r="A386" s="35">
        <f t="shared" si="10"/>
        <v>45157</v>
      </c>
      <c r="B386" s="36">
        <f ca="1">SUMIFS(СВЦЭМ!$J$40:$J$783,СВЦЭМ!$A$40:$A$783,$A386,СВЦЭМ!$B$39:$B$782,B$367)+'СЕТ СН'!$F$16</f>
        <v>0</v>
      </c>
      <c r="C386" s="36">
        <f ca="1">SUMIFS(СВЦЭМ!$J$40:$J$783,СВЦЭМ!$A$40:$A$783,$A386,СВЦЭМ!$B$39:$B$782,C$367)+'СЕТ СН'!$F$16</f>
        <v>0</v>
      </c>
      <c r="D386" s="36">
        <f ca="1">SUMIFS(СВЦЭМ!$J$40:$J$783,СВЦЭМ!$A$40:$A$783,$A386,СВЦЭМ!$B$39:$B$782,D$367)+'СЕТ СН'!$F$16</f>
        <v>0</v>
      </c>
      <c r="E386" s="36">
        <f ca="1">SUMIFS(СВЦЭМ!$J$40:$J$783,СВЦЭМ!$A$40:$A$783,$A386,СВЦЭМ!$B$39:$B$782,E$367)+'СЕТ СН'!$F$16</f>
        <v>0</v>
      </c>
      <c r="F386" s="36">
        <f ca="1">SUMIFS(СВЦЭМ!$J$40:$J$783,СВЦЭМ!$A$40:$A$783,$A386,СВЦЭМ!$B$39:$B$782,F$367)+'СЕТ СН'!$F$16</f>
        <v>0</v>
      </c>
      <c r="G386" s="36">
        <f ca="1">SUMIFS(СВЦЭМ!$J$40:$J$783,СВЦЭМ!$A$40:$A$783,$A386,СВЦЭМ!$B$39:$B$782,G$367)+'СЕТ СН'!$F$16</f>
        <v>0</v>
      </c>
      <c r="H386" s="36">
        <f ca="1">SUMIFS(СВЦЭМ!$J$40:$J$783,СВЦЭМ!$A$40:$A$783,$A386,СВЦЭМ!$B$39:$B$782,H$367)+'СЕТ СН'!$F$16</f>
        <v>0</v>
      </c>
      <c r="I386" s="36">
        <f ca="1">SUMIFS(СВЦЭМ!$J$40:$J$783,СВЦЭМ!$A$40:$A$783,$A386,СВЦЭМ!$B$39:$B$782,I$367)+'СЕТ СН'!$F$16</f>
        <v>0</v>
      </c>
      <c r="J386" s="36">
        <f ca="1">SUMIFS(СВЦЭМ!$J$40:$J$783,СВЦЭМ!$A$40:$A$783,$A386,СВЦЭМ!$B$39:$B$782,J$367)+'СЕТ СН'!$F$16</f>
        <v>0</v>
      </c>
      <c r="K386" s="36">
        <f ca="1">SUMIFS(СВЦЭМ!$J$40:$J$783,СВЦЭМ!$A$40:$A$783,$A386,СВЦЭМ!$B$39:$B$782,K$367)+'СЕТ СН'!$F$16</f>
        <v>0</v>
      </c>
      <c r="L386" s="36">
        <f ca="1">SUMIFS(СВЦЭМ!$J$40:$J$783,СВЦЭМ!$A$40:$A$783,$A386,СВЦЭМ!$B$39:$B$782,L$367)+'СЕТ СН'!$F$16</f>
        <v>0</v>
      </c>
      <c r="M386" s="36">
        <f ca="1">SUMIFS(СВЦЭМ!$J$40:$J$783,СВЦЭМ!$A$40:$A$783,$A386,СВЦЭМ!$B$39:$B$782,M$367)+'СЕТ СН'!$F$16</f>
        <v>0</v>
      </c>
      <c r="N386" s="36">
        <f ca="1">SUMIFS(СВЦЭМ!$J$40:$J$783,СВЦЭМ!$A$40:$A$783,$A386,СВЦЭМ!$B$39:$B$782,N$367)+'СЕТ СН'!$F$16</f>
        <v>0</v>
      </c>
      <c r="O386" s="36">
        <f ca="1">SUMIFS(СВЦЭМ!$J$40:$J$783,СВЦЭМ!$A$40:$A$783,$A386,СВЦЭМ!$B$39:$B$782,O$367)+'СЕТ СН'!$F$16</f>
        <v>0</v>
      </c>
      <c r="P386" s="36">
        <f ca="1">SUMIFS(СВЦЭМ!$J$40:$J$783,СВЦЭМ!$A$40:$A$783,$A386,СВЦЭМ!$B$39:$B$782,P$367)+'СЕТ СН'!$F$16</f>
        <v>0</v>
      </c>
      <c r="Q386" s="36">
        <f ca="1">SUMIFS(СВЦЭМ!$J$40:$J$783,СВЦЭМ!$A$40:$A$783,$A386,СВЦЭМ!$B$39:$B$782,Q$367)+'СЕТ СН'!$F$16</f>
        <v>0</v>
      </c>
      <c r="R386" s="36">
        <f ca="1">SUMIFS(СВЦЭМ!$J$40:$J$783,СВЦЭМ!$A$40:$A$783,$A386,СВЦЭМ!$B$39:$B$782,R$367)+'СЕТ СН'!$F$16</f>
        <v>0</v>
      </c>
      <c r="S386" s="36">
        <f ca="1">SUMIFS(СВЦЭМ!$J$40:$J$783,СВЦЭМ!$A$40:$A$783,$A386,СВЦЭМ!$B$39:$B$782,S$367)+'СЕТ СН'!$F$16</f>
        <v>0</v>
      </c>
      <c r="T386" s="36">
        <f ca="1">SUMIFS(СВЦЭМ!$J$40:$J$783,СВЦЭМ!$A$40:$A$783,$A386,СВЦЭМ!$B$39:$B$782,T$367)+'СЕТ СН'!$F$16</f>
        <v>0</v>
      </c>
      <c r="U386" s="36">
        <f ca="1">SUMIFS(СВЦЭМ!$J$40:$J$783,СВЦЭМ!$A$40:$A$783,$A386,СВЦЭМ!$B$39:$B$782,U$367)+'СЕТ СН'!$F$16</f>
        <v>0</v>
      </c>
      <c r="V386" s="36">
        <f ca="1">SUMIFS(СВЦЭМ!$J$40:$J$783,СВЦЭМ!$A$40:$A$783,$A386,СВЦЭМ!$B$39:$B$782,V$367)+'СЕТ СН'!$F$16</f>
        <v>0</v>
      </c>
      <c r="W386" s="36">
        <f ca="1">SUMIFS(СВЦЭМ!$J$40:$J$783,СВЦЭМ!$A$40:$A$783,$A386,СВЦЭМ!$B$39:$B$782,W$367)+'СЕТ СН'!$F$16</f>
        <v>0</v>
      </c>
      <c r="X386" s="36">
        <f ca="1">SUMIFS(СВЦЭМ!$J$40:$J$783,СВЦЭМ!$A$40:$A$783,$A386,СВЦЭМ!$B$39:$B$782,X$367)+'СЕТ СН'!$F$16</f>
        <v>0</v>
      </c>
      <c r="Y386" s="36">
        <f ca="1">SUMIFS(СВЦЭМ!$J$40:$J$783,СВЦЭМ!$A$40:$A$783,$A386,СВЦЭМ!$B$39:$B$782,Y$367)+'СЕТ СН'!$F$16</f>
        <v>0</v>
      </c>
    </row>
    <row r="387" spans="1:26" ht="15.75" hidden="1" x14ac:dyDescent="0.2">
      <c r="A387" s="35">
        <f t="shared" si="10"/>
        <v>45158</v>
      </c>
      <c r="B387" s="36">
        <f ca="1">SUMIFS(СВЦЭМ!$J$40:$J$783,СВЦЭМ!$A$40:$A$783,$A387,СВЦЭМ!$B$39:$B$782,B$367)+'СЕТ СН'!$F$16</f>
        <v>0</v>
      </c>
      <c r="C387" s="36">
        <f ca="1">SUMIFS(СВЦЭМ!$J$40:$J$783,СВЦЭМ!$A$40:$A$783,$A387,СВЦЭМ!$B$39:$B$782,C$367)+'СЕТ СН'!$F$16</f>
        <v>0</v>
      </c>
      <c r="D387" s="36">
        <f ca="1">SUMIFS(СВЦЭМ!$J$40:$J$783,СВЦЭМ!$A$40:$A$783,$A387,СВЦЭМ!$B$39:$B$782,D$367)+'СЕТ СН'!$F$16</f>
        <v>0</v>
      </c>
      <c r="E387" s="36">
        <f ca="1">SUMIFS(СВЦЭМ!$J$40:$J$783,СВЦЭМ!$A$40:$A$783,$A387,СВЦЭМ!$B$39:$B$782,E$367)+'СЕТ СН'!$F$16</f>
        <v>0</v>
      </c>
      <c r="F387" s="36">
        <f ca="1">SUMIFS(СВЦЭМ!$J$40:$J$783,СВЦЭМ!$A$40:$A$783,$A387,СВЦЭМ!$B$39:$B$782,F$367)+'СЕТ СН'!$F$16</f>
        <v>0</v>
      </c>
      <c r="G387" s="36">
        <f ca="1">SUMIFS(СВЦЭМ!$J$40:$J$783,СВЦЭМ!$A$40:$A$783,$A387,СВЦЭМ!$B$39:$B$782,G$367)+'СЕТ СН'!$F$16</f>
        <v>0</v>
      </c>
      <c r="H387" s="36">
        <f ca="1">SUMIFS(СВЦЭМ!$J$40:$J$783,СВЦЭМ!$A$40:$A$783,$A387,СВЦЭМ!$B$39:$B$782,H$367)+'СЕТ СН'!$F$16</f>
        <v>0</v>
      </c>
      <c r="I387" s="36">
        <f ca="1">SUMIFS(СВЦЭМ!$J$40:$J$783,СВЦЭМ!$A$40:$A$783,$A387,СВЦЭМ!$B$39:$B$782,I$367)+'СЕТ СН'!$F$16</f>
        <v>0</v>
      </c>
      <c r="J387" s="36">
        <f ca="1">SUMIFS(СВЦЭМ!$J$40:$J$783,СВЦЭМ!$A$40:$A$783,$A387,СВЦЭМ!$B$39:$B$782,J$367)+'СЕТ СН'!$F$16</f>
        <v>0</v>
      </c>
      <c r="K387" s="36">
        <f ca="1">SUMIFS(СВЦЭМ!$J$40:$J$783,СВЦЭМ!$A$40:$A$783,$A387,СВЦЭМ!$B$39:$B$782,K$367)+'СЕТ СН'!$F$16</f>
        <v>0</v>
      </c>
      <c r="L387" s="36">
        <f ca="1">SUMIFS(СВЦЭМ!$J$40:$J$783,СВЦЭМ!$A$40:$A$783,$A387,СВЦЭМ!$B$39:$B$782,L$367)+'СЕТ СН'!$F$16</f>
        <v>0</v>
      </c>
      <c r="M387" s="36">
        <f ca="1">SUMIFS(СВЦЭМ!$J$40:$J$783,СВЦЭМ!$A$40:$A$783,$A387,СВЦЭМ!$B$39:$B$782,M$367)+'СЕТ СН'!$F$16</f>
        <v>0</v>
      </c>
      <c r="N387" s="36">
        <f ca="1">SUMIFS(СВЦЭМ!$J$40:$J$783,СВЦЭМ!$A$40:$A$783,$A387,СВЦЭМ!$B$39:$B$782,N$367)+'СЕТ СН'!$F$16</f>
        <v>0</v>
      </c>
      <c r="O387" s="36">
        <f ca="1">SUMIFS(СВЦЭМ!$J$40:$J$783,СВЦЭМ!$A$40:$A$783,$A387,СВЦЭМ!$B$39:$B$782,O$367)+'СЕТ СН'!$F$16</f>
        <v>0</v>
      </c>
      <c r="P387" s="36">
        <f ca="1">SUMIFS(СВЦЭМ!$J$40:$J$783,СВЦЭМ!$A$40:$A$783,$A387,СВЦЭМ!$B$39:$B$782,P$367)+'СЕТ СН'!$F$16</f>
        <v>0</v>
      </c>
      <c r="Q387" s="36">
        <f ca="1">SUMIFS(СВЦЭМ!$J$40:$J$783,СВЦЭМ!$A$40:$A$783,$A387,СВЦЭМ!$B$39:$B$782,Q$367)+'СЕТ СН'!$F$16</f>
        <v>0</v>
      </c>
      <c r="R387" s="36">
        <f ca="1">SUMIFS(СВЦЭМ!$J$40:$J$783,СВЦЭМ!$A$40:$A$783,$A387,СВЦЭМ!$B$39:$B$782,R$367)+'СЕТ СН'!$F$16</f>
        <v>0</v>
      </c>
      <c r="S387" s="36">
        <f ca="1">SUMIFS(СВЦЭМ!$J$40:$J$783,СВЦЭМ!$A$40:$A$783,$A387,СВЦЭМ!$B$39:$B$782,S$367)+'СЕТ СН'!$F$16</f>
        <v>0</v>
      </c>
      <c r="T387" s="36">
        <f ca="1">SUMIFS(СВЦЭМ!$J$40:$J$783,СВЦЭМ!$A$40:$A$783,$A387,СВЦЭМ!$B$39:$B$782,T$367)+'СЕТ СН'!$F$16</f>
        <v>0</v>
      </c>
      <c r="U387" s="36">
        <f ca="1">SUMIFS(СВЦЭМ!$J$40:$J$783,СВЦЭМ!$A$40:$A$783,$A387,СВЦЭМ!$B$39:$B$782,U$367)+'СЕТ СН'!$F$16</f>
        <v>0</v>
      </c>
      <c r="V387" s="36">
        <f ca="1">SUMIFS(СВЦЭМ!$J$40:$J$783,СВЦЭМ!$A$40:$A$783,$A387,СВЦЭМ!$B$39:$B$782,V$367)+'СЕТ СН'!$F$16</f>
        <v>0</v>
      </c>
      <c r="W387" s="36">
        <f ca="1">SUMIFS(СВЦЭМ!$J$40:$J$783,СВЦЭМ!$A$40:$A$783,$A387,СВЦЭМ!$B$39:$B$782,W$367)+'СЕТ СН'!$F$16</f>
        <v>0</v>
      </c>
      <c r="X387" s="36">
        <f ca="1">SUMIFS(СВЦЭМ!$J$40:$J$783,СВЦЭМ!$A$40:$A$783,$A387,СВЦЭМ!$B$39:$B$782,X$367)+'СЕТ СН'!$F$16</f>
        <v>0</v>
      </c>
      <c r="Y387" s="36">
        <f ca="1">SUMIFS(СВЦЭМ!$J$40:$J$783,СВЦЭМ!$A$40:$A$783,$A387,СВЦЭМ!$B$39:$B$782,Y$367)+'СЕТ СН'!$F$16</f>
        <v>0</v>
      </c>
    </row>
    <row r="388" spans="1:26" ht="15.75" hidden="1" x14ac:dyDescent="0.2">
      <c r="A388" s="35">
        <f t="shared" si="10"/>
        <v>45159</v>
      </c>
      <c r="B388" s="36">
        <f ca="1">SUMIFS(СВЦЭМ!$J$40:$J$783,СВЦЭМ!$A$40:$A$783,$A388,СВЦЭМ!$B$39:$B$782,B$367)+'СЕТ СН'!$F$16</f>
        <v>0</v>
      </c>
      <c r="C388" s="36">
        <f ca="1">SUMIFS(СВЦЭМ!$J$40:$J$783,СВЦЭМ!$A$40:$A$783,$A388,СВЦЭМ!$B$39:$B$782,C$367)+'СЕТ СН'!$F$16</f>
        <v>0</v>
      </c>
      <c r="D388" s="36">
        <f ca="1">SUMIFS(СВЦЭМ!$J$40:$J$783,СВЦЭМ!$A$40:$A$783,$A388,СВЦЭМ!$B$39:$B$782,D$367)+'СЕТ СН'!$F$16</f>
        <v>0</v>
      </c>
      <c r="E388" s="36">
        <f ca="1">SUMIFS(СВЦЭМ!$J$40:$J$783,СВЦЭМ!$A$40:$A$783,$A388,СВЦЭМ!$B$39:$B$782,E$367)+'СЕТ СН'!$F$16</f>
        <v>0</v>
      </c>
      <c r="F388" s="36">
        <f ca="1">SUMIFS(СВЦЭМ!$J$40:$J$783,СВЦЭМ!$A$40:$A$783,$A388,СВЦЭМ!$B$39:$B$782,F$367)+'СЕТ СН'!$F$16</f>
        <v>0</v>
      </c>
      <c r="G388" s="36">
        <f ca="1">SUMIFS(СВЦЭМ!$J$40:$J$783,СВЦЭМ!$A$40:$A$783,$A388,СВЦЭМ!$B$39:$B$782,G$367)+'СЕТ СН'!$F$16</f>
        <v>0</v>
      </c>
      <c r="H388" s="36">
        <f ca="1">SUMIFS(СВЦЭМ!$J$40:$J$783,СВЦЭМ!$A$40:$A$783,$A388,СВЦЭМ!$B$39:$B$782,H$367)+'СЕТ СН'!$F$16</f>
        <v>0</v>
      </c>
      <c r="I388" s="36">
        <f ca="1">SUMIFS(СВЦЭМ!$J$40:$J$783,СВЦЭМ!$A$40:$A$783,$A388,СВЦЭМ!$B$39:$B$782,I$367)+'СЕТ СН'!$F$16</f>
        <v>0</v>
      </c>
      <c r="J388" s="36">
        <f ca="1">SUMIFS(СВЦЭМ!$J$40:$J$783,СВЦЭМ!$A$40:$A$783,$A388,СВЦЭМ!$B$39:$B$782,J$367)+'СЕТ СН'!$F$16</f>
        <v>0</v>
      </c>
      <c r="K388" s="36">
        <f ca="1">SUMIFS(СВЦЭМ!$J$40:$J$783,СВЦЭМ!$A$40:$A$783,$A388,СВЦЭМ!$B$39:$B$782,K$367)+'СЕТ СН'!$F$16</f>
        <v>0</v>
      </c>
      <c r="L388" s="36">
        <f ca="1">SUMIFS(СВЦЭМ!$J$40:$J$783,СВЦЭМ!$A$40:$A$783,$A388,СВЦЭМ!$B$39:$B$782,L$367)+'СЕТ СН'!$F$16</f>
        <v>0</v>
      </c>
      <c r="M388" s="36">
        <f ca="1">SUMIFS(СВЦЭМ!$J$40:$J$783,СВЦЭМ!$A$40:$A$783,$A388,СВЦЭМ!$B$39:$B$782,M$367)+'СЕТ СН'!$F$16</f>
        <v>0</v>
      </c>
      <c r="N388" s="36">
        <f ca="1">SUMIFS(СВЦЭМ!$J$40:$J$783,СВЦЭМ!$A$40:$A$783,$A388,СВЦЭМ!$B$39:$B$782,N$367)+'СЕТ СН'!$F$16</f>
        <v>0</v>
      </c>
      <c r="O388" s="36">
        <f ca="1">SUMIFS(СВЦЭМ!$J$40:$J$783,СВЦЭМ!$A$40:$A$783,$A388,СВЦЭМ!$B$39:$B$782,O$367)+'СЕТ СН'!$F$16</f>
        <v>0</v>
      </c>
      <c r="P388" s="36">
        <f ca="1">SUMIFS(СВЦЭМ!$J$40:$J$783,СВЦЭМ!$A$40:$A$783,$A388,СВЦЭМ!$B$39:$B$782,P$367)+'СЕТ СН'!$F$16</f>
        <v>0</v>
      </c>
      <c r="Q388" s="36">
        <f ca="1">SUMIFS(СВЦЭМ!$J$40:$J$783,СВЦЭМ!$A$40:$A$783,$A388,СВЦЭМ!$B$39:$B$782,Q$367)+'СЕТ СН'!$F$16</f>
        <v>0</v>
      </c>
      <c r="R388" s="36">
        <f ca="1">SUMIFS(СВЦЭМ!$J$40:$J$783,СВЦЭМ!$A$40:$A$783,$A388,СВЦЭМ!$B$39:$B$782,R$367)+'СЕТ СН'!$F$16</f>
        <v>0</v>
      </c>
      <c r="S388" s="36">
        <f ca="1">SUMIFS(СВЦЭМ!$J$40:$J$783,СВЦЭМ!$A$40:$A$783,$A388,СВЦЭМ!$B$39:$B$782,S$367)+'СЕТ СН'!$F$16</f>
        <v>0</v>
      </c>
      <c r="T388" s="36">
        <f ca="1">SUMIFS(СВЦЭМ!$J$40:$J$783,СВЦЭМ!$A$40:$A$783,$A388,СВЦЭМ!$B$39:$B$782,T$367)+'СЕТ СН'!$F$16</f>
        <v>0</v>
      </c>
      <c r="U388" s="36">
        <f ca="1">SUMIFS(СВЦЭМ!$J$40:$J$783,СВЦЭМ!$A$40:$A$783,$A388,СВЦЭМ!$B$39:$B$782,U$367)+'СЕТ СН'!$F$16</f>
        <v>0</v>
      </c>
      <c r="V388" s="36">
        <f ca="1">SUMIFS(СВЦЭМ!$J$40:$J$783,СВЦЭМ!$A$40:$A$783,$A388,СВЦЭМ!$B$39:$B$782,V$367)+'СЕТ СН'!$F$16</f>
        <v>0</v>
      </c>
      <c r="W388" s="36">
        <f ca="1">SUMIFS(СВЦЭМ!$J$40:$J$783,СВЦЭМ!$A$40:$A$783,$A388,СВЦЭМ!$B$39:$B$782,W$367)+'СЕТ СН'!$F$16</f>
        <v>0</v>
      </c>
      <c r="X388" s="36">
        <f ca="1">SUMIFS(СВЦЭМ!$J$40:$J$783,СВЦЭМ!$A$40:$A$783,$A388,СВЦЭМ!$B$39:$B$782,X$367)+'СЕТ СН'!$F$16</f>
        <v>0</v>
      </c>
      <c r="Y388" s="36">
        <f ca="1">SUMIFS(СВЦЭМ!$J$40:$J$783,СВЦЭМ!$A$40:$A$783,$A388,СВЦЭМ!$B$39:$B$782,Y$367)+'СЕТ СН'!$F$16</f>
        <v>0</v>
      </c>
    </row>
    <row r="389" spans="1:26" ht="15.75" hidden="1" x14ac:dyDescent="0.2">
      <c r="A389" s="35">
        <f t="shared" si="10"/>
        <v>45160</v>
      </c>
      <c r="B389" s="36">
        <f ca="1">SUMIFS(СВЦЭМ!$J$40:$J$783,СВЦЭМ!$A$40:$A$783,$A389,СВЦЭМ!$B$39:$B$782,B$367)+'СЕТ СН'!$F$16</f>
        <v>0</v>
      </c>
      <c r="C389" s="36">
        <f ca="1">SUMIFS(СВЦЭМ!$J$40:$J$783,СВЦЭМ!$A$40:$A$783,$A389,СВЦЭМ!$B$39:$B$782,C$367)+'СЕТ СН'!$F$16</f>
        <v>0</v>
      </c>
      <c r="D389" s="36">
        <f ca="1">SUMIFS(СВЦЭМ!$J$40:$J$783,СВЦЭМ!$A$40:$A$783,$A389,СВЦЭМ!$B$39:$B$782,D$367)+'СЕТ СН'!$F$16</f>
        <v>0</v>
      </c>
      <c r="E389" s="36">
        <f ca="1">SUMIFS(СВЦЭМ!$J$40:$J$783,СВЦЭМ!$A$40:$A$783,$A389,СВЦЭМ!$B$39:$B$782,E$367)+'СЕТ СН'!$F$16</f>
        <v>0</v>
      </c>
      <c r="F389" s="36">
        <f ca="1">SUMIFS(СВЦЭМ!$J$40:$J$783,СВЦЭМ!$A$40:$A$783,$A389,СВЦЭМ!$B$39:$B$782,F$367)+'СЕТ СН'!$F$16</f>
        <v>0</v>
      </c>
      <c r="G389" s="36">
        <f ca="1">SUMIFS(СВЦЭМ!$J$40:$J$783,СВЦЭМ!$A$40:$A$783,$A389,СВЦЭМ!$B$39:$B$782,G$367)+'СЕТ СН'!$F$16</f>
        <v>0</v>
      </c>
      <c r="H389" s="36">
        <f ca="1">SUMIFS(СВЦЭМ!$J$40:$J$783,СВЦЭМ!$A$40:$A$783,$A389,СВЦЭМ!$B$39:$B$782,H$367)+'СЕТ СН'!$F$16</f>
        <v>0</v>
      </c>
      <c r="I389" s="36">
        <f ca="1">SUMIFS(СВЦЭМ!$J$40:$J$783,СВЦЭМ!$A$40:$A$783,$A389,СВЦЭМ!$B$39:$B$782,I$367)+'СЕТ СН'!$F$16</f>
        <v>0</v>
      </c>
      <c r="J389" s="36">
        <f ca="1">SUMIFS(СВЦЭМ!$J$40:$J$783,СВЦЭМ!$A$40:$A$783,$A389,СВЦЭМ!$B$39:$B$782,J$367)+'СЕТ СН'!$F$16</f>
        <v>0</v>
      </c>
      <c r="K389" s="36">
        <f ca="1">SUMIFS(СВЦЭМ!$J$40:$J$783,СВЦЭМ!$A$40:$A$783,$A389,СВЦЭМ!$B$39:$B$782,K$367)+'СЕТ СН'!$F$16</f>
        <v>0</v>
      </c>
      <c r="L389" s="36">
        <f ca="1">SUMIFS(СВЦЭМ!$J$40:$J$783,СВЦЭМ!$A$40:$A$783,$A389,СВЦЭМ!$B$39:$B$782,L$367)+'СЕТ СН'!$F$16</f>
        <v>0</v>
      </c>
      <c r="M389" s="36">
        <f ca="1">SUMIFS(СВЦЭМ!$J$40:$J$783,СВЦЭМ!$A$40:$A$783,$A389,СВЦЭМ!$B$39:$B$782,M$367)+'СЕТ СН'!$F$16</f>
        <v>0</v>
      </c>
      <c r="N389" s="36">
        <f ca="1">SUMIFS(СВЦЭМ!$J$40:$J$783,СВЦЭМ!$A$40:$A$783,$A389,СВЦЭМ!$B$39:$B$782,N$367)+'СЕТ СН'!$F$16</f>
        <v>0</v>
      </c>
      <c r="O389" s="36">
        <f ca="1">SUMIFS(СВЦЭМ!$J$40:$J$783,СВЦЭМ!$A$40:$A$783,$A389,СВЦЭМ!$B$39:$B$782,O$367)+'СЕТ СН'!$F$16</f>
        <v>0</v>
      </c>
      <c r="P389" s="36">
        <f ca="1">SUMIFS(СВЦЭМ!$J$40:$J$783,СВЦЭМ!$A$40:$A$783,$A389,СВЦЭМ!$B$39:$B$782,P$367)+'СЕТ СН'!$F$16</f>
        <v>0</v>
      </c>
      <c r="Q389" s="36">
        <f ca="1">SUMIFS(СВЦЭМ!$J$40:$J$783,СВЦЭМ!$A$40:$A$783,$A389,СВЦЭМ!$B$39:$B$782,Q$367)+'СЕТ СН'!$F$16</f>
        <v>0</v>
      </c>
      <c r="R389" s="36">
        <f ca="1">SUMIFS(СВЦЭМ!$J$40:$J$783,СВЦЭМ!$A$40:$A$783,$A389,СВЦЭМ!$B$39:$B$782,R$367)+'СЕТ СН'!$F$16</f>
        <v>0</v>
      </c>
      <c r="S389" s="36">
        <f ca="1">SUMIFS(СВЦЭМ!$J$40:$J$783,СВЦЭМ!$A$40:$A$783,$A389,СВЦЭМ!$B$39:$B$782,S$367)+'СЕТ СН'!$F$16</f>
        <v>0</v>
      </c>
      <c r="T389" s="36">
        <f ca="1">SUMIFS(СВЦЭМ!$J$40:$J$783,СВЦЭМ!$A$40:$A$783,$A389,СВЦЭМ!$B$39:$B$782,T$367)+'СЕТ СН'!$F$16</f>
        <v>0</v>
      </c>
      <c r="U389" s="36">
        <f ca="1">SUMIFS(СВЦЭМ!$J$40:$J$783,СВЦЭМ!$A$40:$A$783,$A389,СВЦЭМ!$B$39:$B$782,U$367)+'СЕТ СН'!$F$16</f>
        <v>0</v>
      </c>
      <c r="V389" s="36">
        <f ca="1">SUMIFS(СВЦЭМ!$J$40:$J$783,СВЦЭМ!$A$40:$A$783,$A389,СВЦЭМ!$B$39:$B$782,V$367)+'СЕТ СН'!$F$16</f>
        <v>0</v>
      </c>
      <c r="W389" s="36">
        <f ca="1">SUMIFS(СВЦЭМ!$J$40:$J$783,СВЦЭМ!$A$40:$A$783,$A389,СВЦЭМ!$B$39:$B$782,W$367)+'СЕТ СН'!$F$16</f>
        <v>0</v>
      </c>
      <c r="X389" s="36">
        <f ca="1">SUMIFS(СВЦЭМ!$J$40:$J$783,СВЦЭМ!$A$40:$A$783,$A389,СВЦЭМ!$B$39:$B$782,X$367)+'СЕТ СН'!$F$16</f>
        <v>0</v>
      </c>
      <c r="Y389" s="36">
        <f ca="1">SUMIFS(СВЦЭМ!$J$40:$J$783,СВЦЭМ!$A$40:$A$783,$A389,СВЦЭМ!$B$39:$B$782,Y$367)+'СЕТ СН'!$F$16</f>
        <v>0</v>
      </c>
    </row>
    <row r="390" spans="1:26" ht="15.75" hidden="1" x14ac:dyDescent="0.2">
      <c r="A390" s="35">
        <f t="shared" si="10"/>
        <v>45161</v>
      </c>
      <c r="B390" s="36">
        <f ca="1">SUMIFS(СВЦЭМ!$J$40:$J$783,СВЦЭМ!$A$40:$A$783,$A390,СВЦЭМ!$B$39:$B$782,B$367)+'СЕТ СН'!$F$16</f>
        <v>0</v>
      </c>
      <c r="C390" s="36">
        <f ca="1">SUMIFS(СВЦЭМ!$J$40:$J$783,СВЦЭМ!$A$40:$A$783,$A390,СВЦЭМ!$B$39:$B$782,C$367)+'СЕТ СН'!$F$16</f>
        <v>0</v>
      </c>
      <c r="D390" s="36">
        <f ca="1">SUMIFS(СВЦЭМ!$J$40:$J$783,СВЦЭМ!$A$40:$A$783,$A390,СВЦЭМ!$B$39:$B$782,D$367)+'СЕТ СН'!$F$16</f>
        <v>0</v>
      </c>
      <c r="E390" s="36">
        <f ca="1">SUMIFS(СВЦЭМ!$J$40:$J$783,СВЦЭМ!$A$40:$A$783,$A390,СВЦЭМ!$B$39:$B$782,E$367)+'СЕТ СН'!$F$16</f>
        <v>0</v>
      </c>
      <c r="F390" s="36">
        <f ca="1">SUMIFS(СВЦЭМ!$J$40:$J$783,СВЦЭМ!$A$40:$A$783,$A390,СВЦЭМ!$B$39:$B$782,F$367)+'СЕТ СН'!$F$16</f>
        <v>0</v>
      </c>
      <c r="G390" s="36">
        <f ca="1">SUMIFS(СВЦЭМ!$J$40:$J$783,СВЦЭМ!$A$40:$A$783,$A390,СВЦЭМ!$B$39:$B$782,G$367)+'СЕТ СН'!$F$16</f>
        <v>0</v>
      </c>
      <c r="H390" s="36">
        <f ca="1">SUMIFS(СВЦЭМ!$J$40:$J$783,СВЦЭМ!$A$40:$A$783,$A390,СВЦЭМ!$B$39:$B$782,H$367)+'СЕТ СН'!$F$16</f>
        <v>0</v>
      </c>
      <c r="I390" s="36">
        <f ca="1">SUMIFS(СВЦЭМ!$J$40:$J$783,СВЦЭМ!$A$40:$A$783,$A390,СВЦЭМ!$B$39:$B$782,I$367)+'СЕТ СН'!$F$16</f>
        <v>0</v>
      </c>
      <c r="J390" s="36">
        <f ca="1">SUMIFS(СВЦЭМ!$J$40:$J$783,СВЦЭМ!$A$40:$A$783,$A390,СВЦЭМ!$B$39:$B$782,J$367)+'СЕТ СН'!$F$16</f>
        <v>0</v>
      </c>
      <c r="K390" s="36">
        <f ca="1">SUMIFS(СВЦЭМ!$J$40:$J$783,СВЦЭМ!$A$40:$A$783,$A390,СВЦЭМ!$B$39:$B$782,K$367)+'СЕТ СН'!$F$16</f>
        <v>0</v>
      </c>
      <c r="L390" s="36">
        <f ca="1">SUMIFS(СВЦЭМ!$J$40:$J$783,СВЦЭМ!$A$40:$A$783,$A390,СВЦЭМ!$B$39:$B$782,L$367)+'СЕТ СН'!$F$16</f>
        <v>0</v>
      </c>
      <c r="M390" s="36">
        <f ca="1">SUMIFS(СВЦЭМ!$J$40:$J$783,СВЦЭМ!$A$40:$A$783,$A390,СВЦЭМ!$B$39:$B$782,M$367)+'СЕТ СН'!$F$16</f>
        <v>0</v>
      </c>
      <c r="N390" s="36">
        <f ca="1">SUMIFS(СВЦЭМ!$J$40:$J$783,СВЦЭМ!$A$40:$A$783,$A390,СВЦЭМ!$B$39:$B$782,N$367)+'СЕТ СН'!$F$16</f>
        <v>0</v>
      </c>
      <c r="O390" s="36">
        <f ca="1">SUMIFS(СВЦЭМ!$J$40:$J$783,СВЦЭМ!$A$40:$A$783,$A390,СВЦЭМ!$B$39:$B$782,O$367)+'СЕТ СН'!$F$16</f>
        <v>0</v>
      </c>
      <c r="P390" s="36">
        <f ca="1">SUMIFS(СВЦЭМ!$J$40:$J$783,СВЦЭМ!$A$40:$A$783,$A390,СВЦЭМ!$B$39:$B$782,P$367)+'СЕТ СН'!$F$16</f>
        <v>0</v>
      </c>
      <c r="Q390" s="36">
        <f ca="1">SUMIFS(СВЦЭМ!$J$40:$J$783,СВЦЭМ!$A$40:$A$783,$A390,СВЦЭМ!$B$39:$B$782,Q$367)+'СЕТ СН'!$F$16</f>
        <v>0</v>
      </c>
      <c r="R390" s="36">
        <f ca="1">SUMIFS(СВЦЭМ!$J$40:$J$783,СВЦЭМ!$A$40:$A$783,$A390,СВЦЭМ!$B$39:$B$782,R$367)+'СЕТ СН'!$F$16</f>
        <v>0</v>
      </c>
      <c r="S390" s="36">
        <f ca="1">SUMIFS(СВЦЭМ!$J$40:$J$783,СВЦЭМ!$A$40:$A$783,$A390,СВЦЭМ!$B$39:$B$782,S$367)+'СЕТ СН'!$F$16</f>
        <v>0</v>
      </c>
      <c r="T390" s="36">
        <f ca="1">SUMIFS(СВЦЭМ!$J$40:$J$783,СВЦЭМ!$A$40:$A$783,$A390,СВЦЭМ!$B$39:$B$782,T$367)+'СЕТ СН'!$F$16</f>
        <v>0</v>
      </c>
      <c r="U390" s="36">
        <f ca="1">SUMIFS(СВЦЭМ!$J$40:$J$783,СВЦЭМ!$A$40:$A$783,$A390,СВЦЭМ!$B$39:$B$782,U$367)+'СЕТ СН'!$F$16</f>
        <v>0</v>
      </c>
      <c r="V390" s="36">
        <f ca="1">SUMIFS(СВЦЭМ!$J$40:$J$783,СВЦЭМ!$A$40:$A$783,$A390,СВЦЭМ!$B$39:$B$782,V$367)+'СЕТ СН'!$F$16</f>
        <v>0</v>
      </c>
      <c r="W390" s="36">
        <f ca="1">SUMIFS(СВЦЭМ!$J$40:$J$783,СВЦЭМ!$A$40:$A$783,$A390,СВЦЭМ!$B$39:$B$782,W$367)+'СЕТ СН'!$F$16</f>
        <v>0</v>
      </c>
      <c r="X390" s="36">
        <f ca="1">SUMIFS(СВЦЭМ!$J$40:$J$783,СВЦЭМ!$A$40:$A$783,$A390,СВЦЭМ!$B$39:$B$782,X$367)+'СЕТ СН'!$F$16</f>
        <v>0</v>
      </c>
      <c r="Y390" s="36">
        <f ca="1">SUMIFS(СВЦЭМ!$J$40:$J$783,СВЦЭМ!$A$40:$A$783,$A390,СВЦЭМ!$B$39:$B$782,Y$367)+'СЕТ СН'!$F$16</f>
        <v>0</v>
      </c>
    </row>
    <row r="391" spans="1:26" ht="15.75" hidden="1" x14ac:dyDescent="0.2">
      <c r="A391" s="35">
        <f t="shared" si="10"/>
        <v>45162</v>
      </c>
      <c r="B391" s="36">
        <f ca="1">SUMIFS(СВЦЭМ!$J$40:$J$783,СВЦЭМ!$A$40:$A$783,$A391,СВЦЭМ!$B$39:$B$782,B$367)+'СЕТ СН'!$F$16</f>
        <v>0</v>
      </c>
      <c r="C391" s="36">
        <f ca="1">SUMIFS(СВЦЭМ!$J$40:$J$783,СВЦЭМ!$A$40:$A$783,$A391,СВЦЭМ!$B$39:$B$782,C$367)+'СЕТ СН'!$F$16</f>
        <v>0</v>
      </c>
      <c r="D391" s="36">
        <f ca="1">SUMIFS(СВЦЭМ!$J$40:$J$783,СВЦЭМ!$A$40:$A$783,$A391,СВЦЭМ!$B$39:$B$782,D$367)+'СЕТ СН'!$F$16</f>
        <v>0</v>
      </c>
      <c r="E391" s="36">
        <f ca="1">SUMIFS(СВЦЭМ!$J$40:$J$783,СВЦЭМ!$A$40:$A$783,$A391,СВЦЭМ!$B$39:$B$782,E$367)+'СЕТ СН'!$F$16</f>
        <v>0</v>
      </c>
      <c r="F391" s="36">
        <f ca="1">SUMIFS(СВЦЭМ!$J$40:$J$783,СВЦЭМ!$A$40:$A$783,$A391,СВЦЭМ!$B$39:$B$782,F$367)+'СЕТ СН'!$F$16</f>
        <v>0</v>
      </c>
      <c r="G391" s="36">
        <f ca="1">SUMIFS(СВЦЭМ!$J$40:$J$783,СВЦЭМ!$A$40:$A$783,$A391,СВЦЭМ!$B$39:$B$782,G$367)+'СЕТ СН'!$F$16</f>
        <v>0</v>
      </c>
      <c r="H391" s="36">
        <f ca="1">SUMIFS(СВЦЭМ!$J$40:$J$783,СВЦЭМ!$A$40:$A$783,$A391,СВЦЭМ!$B$39:$B$782,H$367)+'СЕТ СН'!$F$16</f>
        <v>0</v>
      </c>
      <c r="I391" s="36">
        <f ca="1">SUMIFS(СВЦЭМ!$J$40:$J$783,СВЦЭМ!$A$40:$A$783,$A391,СВЦЭМ!$B$39:$B$782,I$367)+'СЕТ СН'!$F$16</f>
        <v>0</v>
      </c>
      <c r="J391" s="36">
        <f ca="1">SUMIFS(СВЦЭМ!$J$40:$J$783,СВЦЭМ!$A$40:$A$783,$A391,СВЦЭМ!$B$39:$B$782,J$367)+'СЕТ СН'!$F$16</f>
        <v>0</v>
      </c>
      <c r="K391" s="36">
        <f ca="1">SUMIFS(СВЦЭМ!$J$40:$J$783,СВЦЭМ!$A$40:$A$783,$A391,СВЦЭМ!$B$39:$B$782,K$367)+'СЕТ СН'!$F$16</f>
        <v>0</v>
      </c>
      <c r="L391" s="36">
        <f ca="1">SUMIFS(СВЦЭМ!$J$40:$J$783,СВЦЭМ!$A$40:$A$783,$A391,СВЦЭМ!$B$39:$B$782,L$367)+'СЕТ СН'!$F$16</f>
        <v>0</v>
      </c>
      <c r="M391" s="36">
        <f ca="1">SUMIFS(СВЦЭМ!$J$40:$J$783,СВЦЭМ!$A$40:$A$783,$A391,СВЦЭМ!$B$39:$B$782,M$367)+'СЕТ СН'!$F$16</f>
        <v>0</v>
      </c>
      <c r="N391" s="36">
        <f ca="1">SUMIFS(СВЦЭМ!$J$40:$J$783,СВЦЭМ!$A$40:$A$783,$A391,СВЦЭМ!$B$39:$B$782,N$367)+'СЕТ СН'!$F$16</f>
        <v>0</v>
      </c>
      <c r="O391" s="36">
        <f ca="1">SUMIFS(СВЦЭМ!$J$40:$J$783,СВЦЭМ!$A$40:$A$783,$A391,СВЦЭМ!$B$39:$B$782,O$367)+'СЕТ СН'!$F$16</f>
        <v>0</v>
      </c>
      <c r="P391" s="36">
        <f ca="1">SUMIFS(СВЦЭМ!$J$40:$J$783,СВЦЭМ!$A$40:$A$783,$A391,СВЦЭМ!$B$39:$B$782,P$367)+'СЕТ СН'!$F$16</f>
        <v>0</v>
      </c>
      <c r="Q391" s="36">
        <f ca="1">SUMIFS(СВЦЭМ!$J$40:$J$783,СВЦЭМ!$A$40:$A$783,$A391,СВЦЭМ!$B$39:$B$782,Q$367)+'СЕТ СН'!$F$16</f>
        <v>0</v>
      </c>
      <c r="R391" s="36">
        <f ca="1">SUMIFS(СВЦЭМ!$J$40:$J$783,СВЦЭМ!$A$40:$A$783,$A391,СВЦЭМ!$B$39:$B$782,R$367)+'СЕТ СН'!$F$16</f>
        <v>0</v>
      </c>
      <c r="S391" s="36">
        <f ca="1">SUMIFS(СВЦЭМ!$J$40:$J$783,СВЦЭМ!$A$40:$A$783,$A391,СВЦЭМ!$B$39:$B$782,S$367)+'СЕТ СН'!$F$16</f>
        <v>0</v>
      </c>
      <c r="T391" s="36">
        <f ca="1">SUMIFS(СВЦЭМ!$J$40:$J$783,СВЦЭМ!$A$40:$A$783,$A391,СВЦЭМ!$B$39:$B$782,T$367)+'СЕТ СН'!$F$16</f>
        <v>0</v>
      </c>
      <c r="U391" s="36">
        <f ca="1">SUMIFS(СВЦЭМ!$J$40:$J$783,СВЦЭМ!$A$40:$A$783,$A391,СВЦЭМ!$B$39:$B$782,U$367)+'СЕТ СН'!$F$16</f>
        <v>0</v>
      </c>
      <c r="V391" s="36">
        <f ca="1">SUMIFS(СВЦЭМ!$J$40:$J$783,СВЦЭМ!$A$40:$A$783,$A391,СВЦЭМ!$B$39:$B$782,V$367)+'СЕТ СН'!$F$16</f>
        <v>0</v>
      </c>
      <c r="W391" s="36">
        <f ca="1">SUMIFS(СВЦЭМ!$J$40:$J$783,СВЦЭМ!$A$40:$A$783,$A391,СВЦЭМ!$B$39:$B$782,W$367)+'СЕТ СН'!$F$16</f>
        <v>0</v>
      </c>
      <c r="X391" s="36">
        <f ca="1">SUMIFS(СВЦЭМ!$J$40:$J$783,СВЦЭМ!$A$40:$A$783,$A391,СВЦЭМ!$B$39:$B$782,X$367)+'СЕТ СН'!$F$16</f>
        <v>0</v>
      </c>
      <c r="Y391" s="36">
        <f ca="1">SUMIFS(СВЦЭМ!$J$40:$J$783,СВЦЭМ!$A$40:$A$783,$A391,СВЦЭМ!$B$39:$B$782,Y$367)+'СЕТ СН'!$F$16</f>
        <v>0</v>
      </c>
    </row>
    <row r="392" spans="1:26" ht="15.75" hidden="1" x14ac:dyDescent="0.2">
      <c r="A392" s="35">
        <f t="shared" si="10"/>
        <v>45163</v>
      </c>
      <c r="B392" s="36">
        <f ca="1">SUMIFS(СВЦЭМ!$J$40:$J$783,СВЦЭМ!$A$40:$A$783,$A392,СВЦЭМ!$B$39:$B$782,B$367)+'СЕТ СН'!$F$16</f>
        <v>0</v>
      </c>
      <c r="C392" s="36">
        <f ca="1">SUMIFS(СВЦЭМ!$J$40:$J$783,СВЦЭМ!$A$40:$A$783,$A392,СВЦЭМ!$B$39:$B$782,C$367)+'СЕТ СН'!$F$16</f>
        <v>0</v>
      </c>
      <c r="D392" s="36">
        <f ca="1">SUMIFS(СВЦЭМ!$J$40:$J$783,СВЦЭМ!$A$40:$A$783,$A392,СВЦЭМ!$B$39:$B$782,D$367)+'СЕТ СН'!$F$16</f>
        <v>0</v>
      </c>
      <c r="E392" s="36">
        <f ca="1">SUMIFS(СВЦЭМ!$J$40:$J$783,СВЦЭМ!$A$40:$A$783,$A392,СВЦЭМ!$B$39:$B$782,E$367)+'СЕТ СН'!$F$16</f>
        <v>0</v>
      </c>
      <c r="F392" s="36">
        <f ca="1">SUMIFS(СВЦЭМ!$J$40:$J$783,СВЦЭМ!$A$40:$A$783,$A392,СВЦЭМ!$B$39:$B$782,F$367)+'СЕТ СН'!$F$16</f>
        <v>0</v>
      </c>
      <c r="G392" s="36">
        <f ca="1">SUMIFS(СВЦЭМ!$J$40:$J$783,СВЦЭМ!$A$40:$A$783,$A392,СВЦЭМ!$B$39:$B$782,G$367)+'СЕТ СН'!$F$16</f>
        <v>0</v>
      </c>
      <c r="H392" s="36">
        <f ca="1">SUMIFS(СВЦЭМ!$J$40:$J$783,СВЦЭМ!$A$40:$A$783,$A392,СВЦЭМ!$B$39:$B$782,H$367)+'СЕТ СН'!$F$16</f>
        <v>0</v>
      </c>
      <c r="I392" s="36">
        <f ca="1">SUMIFS(СВЦЭМ!$J$40:$J$783,СВЦЭМ!$A$40:$A$783,$A392,СВЦЭМ!$B$39:$B$782,I$367)+'СЕТ СН'!$F$16</f>
        <v>0</v>
      </c>
      <c r="J392" s="36">
        <f ca="1">SUMIFS(СВЦЭМ!$J$40:$J$783,СВЦЭМ!$A$40:$A$783,$A392,СВЦЭМ!$B$39:$B$782,J$367)+'СЕТ СН'!$F$16</f>
        <v>0</v>
      </c>
      <c r="K392" s="36">
        <f ca="1">SUMIFS(СВЦЭМ!$J$40:$J$783,СВЦЭМ!$A$40:$A$783,$A392,СВЦЭМ!$B$39:$B$782,K$367)+'СЕТ СН'!$F$16</f>
        <v>0</v>
      </c>
      <c r="L392" s="36">
        <f ca="1">SUMIFS(СВЦЭМ!$J$40:$J$783,СВЦЭМ!$A$40:$A$783,$A392,СВЦЭМ!$B$39:$B$782,L$367)+'СЕТ СН'!$F$16</f>
        <v>0</v>
      </c>
      <c r="M392" s="36">
        <f ca="1">SUMIFS(СВЦЭМ!$J$40:$J$783,СВЦЭМ!$A$40:$A$783,$A392,СВЦЭМ!$B$39:$B$782,M$367)+'СЕТ СН'!$F$16</f>
        <v>0</v>
      </c>
      <c r="N392" s="36">
        <f ca="1">SUMIFS(СВЦЭМ!$J$40:$J$783,СВЦЭМ!$A$40:$A$783,$A392,СВЦЭМ!$B$39:$B$782,N$367)+'СЕТ СН'!$F$16</f>
        <v>0</v>
      </c>
      <c r="O392" s="36">
        <f ca="1">SUMIFS(СВЦЭМ!$J$40:$J$783,СВЦЭМ!$A$40:$A$783,$A392,СВЦЭМ!$B$39:$B$782,O$367)+'СЕТ СН'!$F$16</f>
        <v>0</v>
      </c>
      <c r="P392" s="36">
        <f ca="1">SUMIFS(СВЦЭМ!$J$40:$J$783,СВЦЭМ!$A$40:$A$783,$A392,СВЦЭМ!$B$39:$B$782,P$367)+'СЕТ СН'!$F$16</f>
        <v>0</v>
      </c>
      <c r="Q392" s="36">
        <f ca="1">SUMIFS(СВЦЭМ!$J$40:$J$783,СВЦЭМ!$A$40:$A$783,$A392,СВЦЭМ!$B$39:$B$782,Q$367)+'СЕТ СН'!$F$16</f>
        <v>0</v>
      </c>
      <c r="R392" s="36">
        <f ca="1">SUMIFS(СВЦЭМ!$J$40:$J$783,СВЦЭМ!$A$40:$A$783,$A392,СВЦЭМ!$B$39:$B$782,R$367)+'СЕТ СН'!$F$16</f>
        <v>0</v>
      </c>
      <c r="S392" s="36">
        <f ca="1">SUMIFS(СВЦЭМ!$J$40:$J$783,СВЦЭМ!$A$40:$A$783,$A392,СВЦЭМ!$B$39:$B$782,S$367)+'СЕТ СН'!$F$16</f>
        <v>0</v>
      </c>
      <c r="T392" s="36">
        <f ca="1">SUMIFS(СВЦЭМ!$J$40:$J$783,СВЦЭМ!$A$40:$A$783,$A392,СВЦЭМ!$B$39:$B$782,T$367)+'СЕТ СН'!$F$16</f>
        <v>0</v>
      </c>
      <c r="U392" s="36">
        <f ca="1">SUMIFS(СВЦЭМ!$J$40:$J$783,СВЦЭМ!$A$40:$A$783,$A392,СВЦЭМ!$B$39:$B$782,U$367)+'СЕТ СН'!$F$16</f>
        <v>0</v>
      </c>
      <c r="V392" s="36">
        <f ca="1">SUMIFS(СВЦЭМ!$J$40:$J$783,СВЦЭМ!$A$40:$A$783,$A392,СВЦЭМ!$B$39:$B$782,V$367)+'СЕТ СН'!$F$16</f>
        <v>0</v>
      </c>
      <c r="W392" s="36">
        <f ca="1">SUMIFS(СВЦЭМ!$J$40:$J$783,СВЦЭМ!$A$40:$A$783,$A392,СВЦЭМ!$B$39:$B$782,W$367)+'СЕТ СН'!$F$16</f>
        <v>0</v>
      </c>
      <c r="X392" s="36">
        <f ca="1">SUMIFS(СВЦЭМ!$J$40:$J$783,СВЦЭМ!$A$40:$A$783,$A392,СВЦЭМ!$B$39:$B$782,X$367)+'СЕТ СН'!$F$16</f>
        <v>0</v>
      </c>
      <c r="Y392" s="36">
        <f ca="1">SUMIFS(СВЦЭМ!$J$40:$J$783,СВЦЭМ!$A$40:$A$783,$A392,СВЦЭМ!$B$39:$B$782,Y$367)+'СЕТ СН'!$F$16</f>
        <v>0</v>
      </c>
    </row>
    <row r="393" spans="1:26" ht="15.75" hidden="1" x14ac:dyDescent="0.2">
      <c r="A393" s="35">
        <f t="shared" si="10"/>
        <v>45164</v>
      </c>
      <c r="B393" s="36">
        <f ca="1">SUMIFS(СВЦЭМ!$J$40:$J$783,СВЦЭМ!$A$40:$A$783,$A393,СВЦЭМ!$B$39:$B$782,B$367)+'СЕТ СН'!$F$16</f>
        <v>0</v>
      </c>
      <c r="C393" s="36">
        <f ca="1">SUMIFS(СВЦЭМ!$J$40:$J$783,СВЦЭМ!$A$40:$A$783,$A393,СВЦЭМ!$B$39:$B$782,C$367)+'СЕТ СН'!$F$16</f>
        <v>0</v>
      </c>
      <c r="D393" s="36">
        <f ca="1">SUMIFS(СВЦЭМ!$J$40:$J$783,СВЦЭМ!$A$40:$A$783,$A393,СВЦЭМ!$B$39:$B$782,D$367)+'СЕТ СН'!$F$16</f>
        <v>0</v>
      </c>
      <c r="E393" s="36">
        <f ca="1">SUMIFS(СВЦЭМ!$J$40:$J$783,СВЦЭМ!$A$40:$A$783,$A393,СВЦЭМ!$B$39:$B$782,E$367)+'СЕТ СН'!$F$16</f>
        <v>0</v>
      </c>
      <c r="F393" s="36">
        <f ca="1">SUMIFS(СВЦЭМ!$J$40:$J$783,СВЦЭМ!$A$40:$A$783,$A393,СВЦЭМ!$B$39:$B$782,F$367)+'СЕТ СН'!$F$16</f>
        <v>0</v>
      </c>
      <c r="G393" s="36">
        <f ca="1">SUMIFS(СВЦЭМ!$J$40:$J$783,СВЦЭМ!$A$40:$A$783,$A393,СВЦЭМ!$B$39:$B$782,G$367)+'СЕТ СН'!$F$16</f>
        <v>0</v>
      </c>
      <c r="H393" s="36">
        <f ca="1">SUMIFS(СВЦЭМ!$J$40:$J$783,СВЦЭМ!$A$40:$A$783,$A393,СВЦЭМ!$B$39:$B$782,H$367)+'СЕТ СН'!$F$16</f>
        <v>0</v>
      </c>
      <c r="I393" s="36">
        <f ca="1">SUMIFS(СВЦЭМ!$J$40:$J$783,СВЦЭМ!$A$40:$A$783,$A393,СВЦЭМ!$B$39:$B$782,I$367)+'СЕТ СН'!$F$16</f>
        <v>0</v>
      </c>
      <c r="J393" s="36">
        <f ca="1">SUMIFS(СВЦЭМ!$J$40:$J$783,СВЦЭМ!$A$40:$A$783,$A393,СВЦЭМ!$B$39:$B$782,J$367)+'СЕТ СН'!$F$16</f>
        <v>0</v>
      </c>
      <c r="K393" s="36">
        <f ca="1">SUMIFS(СВЦЭМ!$J$40:$J$783,СВЦЭМ!$A$40:$A$783,$A393,СВЦЭМ!$B$39:$B$782,K$367)+'СЕТ СН'!$F$16</f>
        <v>0</v>
      </c>
      <c r="L393" s="36">
        <f ca="1">SUMIFS(СВЦЭМ!$J$40:$J$783,СВЦЭМ!$A$40:$A$783,$A393,СВЦЭМ!$B$39:$B$782,L$367)+'СЕТ СН'!$F$16</f>
        <v>0</v>
      </c>
      <c r="M393" s="36">
        <f ca="1">SUMIFS(СВЦЭМ!$J$40:$J$783,СВЦЭМ!$A$40:$A$783,$A393,СВЦЭМ!$B$39:$B$782,M$367)+'СЕТ СН'!$F$16</f>
        <v>0</v>
      </c>
      <c r="N393" s="36">
        <f ca="1">SUMIFS(СВЦЭМ!$J$40:$J$783,СВЦЭМ!$A$40:$A$783,$A393,СВЦЭМ!$B$39:$B$782,N$367)+'СЕТ СН'!$F$16</f>
        <v>0</v>
      </c>
      <c r="O393" s="36">
        <f ca="1">SUMIFS(СВЦЭМ!$J$40:$J$783,СВЦЭМ!$A$40:$A$783,$A393,СВЦЭМ!$B$39:$B$782,O$367)+'СЕТ СН'!$F$16</f>
        <v>0</v>
      </c>
      <c r="P393" s="36">
        <f ca="1">SUMIFS(СВЦЭМ!$J$40:$J$783,СВЦЭМ!$A$40:$A$783,$A393,СВЦЭМ!$B$39:$B$782,P$367)+'СЕТ СН'!$F$16</f>
        <v>0</v>
      </c>
      <c r="Q393" s="36">
        <f ca="1">SUMIFS(СВЦЭМ!$J$40:$J$783,СВЦЭМ!$A$40:$A$783,$A393,СВЦЭМ!$B$39:$B$782,Q$367)+'СЕТ СН'!$F$16</f>
        <v>0</v>
      </c>
      <c r="R393" s="36">
        <f ca="1">SUMIFS(СВЦЭМ!$J$40:$J$783,СВЦЭМ!$A$40:$A$783,$A393,СВЦЭМ!$B$39:$B$782,R$367)+'СЕТ СН'!$F$16</f>
        <v>0</v>
      </c>
      <c r="S393" s="36">
        <f ca="1">SUMIFS(СВЦЭМ!$J$40:$J$783,СВЦЭМ!$A$40:$A$783,$A393,СВЦЭМ!$B$39:$B$782,S$367)+'СЕТ СН'!$F$16</f>
        <v>0</v>
      </c>
      <c r="T393" s="36">
        <f ca="1">SUMIFS(СВЦЭМ!$J$40:$J$783,СВЦЭМ!$A$40:$A$783,$A393,СВЦЭМ!$B$39:$B$782,T$367)+'СЕТ СН'!$F$16</f>
        <v>0</v>
      </c>
      <c r="U393" s="36">
        <f ca="1">SUMIFS(СВЦЭМ!$J$40:$J$783,СВЦЭМ!$A$40:$A$783,$A393,СВЦЭМ!$B$39:$B$782,U$367)+'СЕТ СН'!$F$16</f>
        <v>0</v>
      </c>
      <c r="V393" s="36">
        <f ca="1">SUMIFS(СВЦЭМ!$J$40:$J$783,СВЦЭМ!$A$40:$A$783,$A393,СВЦЭМ!$B$39:$B$782,V$367)+'СЕТ СН'!$F$16</f>
        <v>0</v>
      </c>
      <c r="W393" s="36">
        <f ca="1">SUMIFS(СВЦЭМ!$J$40:$J$783,СВЦЭМ!$A$40:$A$783,$A393,СВЦЭМ!$B$39:$B$782,W$367)+'СЕТ СН'!$F$16</f>
        <v>0</v>
      </c>
      <c r="X393" s="36">
        <f ca="1">SUMIFS(СВЦЭМ!$J$40:$J$783,СВЦЭМ!$A$40:$A$783,$A393,СВЦЭМ!$B$39:$B$782,X$367)+'СЕТ СН'!$F$16</f>
        <v>0</v>
      </c>
      <c r="Y393" s="36">
        <f ca="1">SUMIFS(СВЦЭМ!$J$40:$J$783,СВЦЭМ!$A$40:$A$783,$A393,СВЦЭМ!$B$39:$B$782,Y$367)+'СЕТ СН'!$F$16</f>
        <v>0</v>
      </c>
    </row>
    <row r="394" spans="1:26" ht="15.75" hidden="1" x14ac:dyDescent="0.2">
      <c r="A394" s="35">
        <f t="shared" si="10"/>
        <v>45165</v>
      </c>
      <c r="B394" s="36">
        <f ca="1">SUMIFS(СВЦЭМ!$J$40:$J$783,СВЦЭМ!$A$40:$A$783,$A394,СВЦЭМ!$B$39:$B$782,B$367)+'СЕТ СН'!$F$16</f>
        <v>0</v>
      </c>
      <c r="C394" s="36">
        <f ca="1">SUMIFS(СВЦЭМ!$J$40:$J$783,СВЦЭМ!$A$40:$A$783,$A394,СВЦЭМ!$B$39:$B$782,C$367)+'СЕТ СН'!$F$16</f>
        <v>0</v>
      </c>
      <c r="D394" s="36">
        <f ca="1">SUMIFS(СВЦЭМ!$J$40:$J$783,СВЦЭМ!$A$40:$A$783,$A394,СВЦЭМ!$B$39:$B$782,D$367)+'СЕТ СН'!$F$16</f>
        <v>0</v>
      </c>
      <c r="E394" s="36">
        <f ca="1">SUMIFS(СВЦЭМ!$J$40:$J$783,СВЦЭМ!$A$40:$A$783,$A394,СВЦЭМ!$B$39:$B$782,E$367)+'СЕТ СН'!$F$16</f>
        <v>0</v>
      </c>
      <c r="F394" s="36">
        <f ca="1">SUMIFS(СВЦЭМ!$J$40:$J$783,СВЦЭМ!$A$40:$A$783,$A394,СВЦЭМ!$B$39:$B$782,F$367)+'СЕТ СН'!$F$16</f>
        <v>0</v>
      </c>
      <c r="G394" s="36">
        <f ca="1">SUMIFS(СВЦЭМ!$J$40:$J$783,СВЦЭМ!$A$40:$A$783,$A394,СВЦЭМ!$B$39:$B$782,G$367)+'СЕТ СН'!$F$16</f>
        <v>0</v>
      </c>
      <c r="H394" s="36">
        <f ca="1">SUMIFS(СВЦЭМ!$J$40:$J$783,СВЦЭМ!$A$40:$A$783,$A394,СВЦЭМ!$B$39:$B$782,H$367)+'СЕТ СН'!$F$16</f>
        <v>0</v>
      </c>
      <c r="I394" s="36">
        <f ca="1">SUMIFS(СВЦЭМ!$J$40:$J$783,СВЦЭМ!$A$40:$A$783,$A394,СВЦЭМ!$B$39:$B$782,I$367)+'СЕТ СН'!$F$16</f>
        <v>0</v>
      </c>
      <c r="J394" s="36">
        <f ca="1">SUMIFS(СВЦЭМ!$J$40:$J$783,СВЦЭМ!$A$40:$A$783,$A394,СВЦЭМ!$B$39:$B$782,J$367)+'СЕТ СН'!$F$16</f>
        <v>0</v>
      </c>
      <c r="K394" s="36">
        <f ca="1">SUMIFS(СВЦЭМ!$J$40:$J$783,СВЦЭМ!$A$40:$A$783,$A394,СВЦЭМ!$B$39:$B$782,K$367)+'СЕТ СН'!$F$16</f>
        <v>0</v>
      </c>
      <c r="L394" s="36">
        <f ca="1">SUMIFS(СВЦЭМ!$J$40:$J$783,СВЦЭМ!$A$40:$A$783,$A394,СВЦЭМ!$B$39:$B$782,L$367)+'СЕТ СН'!$F$16</f>
        <v>0</v>
      </c>
      <c r="M394" s="36">
        <f ca="1">SUMIFS(СВЦЭМ!$J$40:$J$783,СВЦЭМ!$A$40:$A$783,$A394,СВЦЭМ!$B$39:$B$782,M$367)+'СЕТ СН'!$F$16</f>
        <v>0</v>
      </c>
      <c r="N394" s="36">
        <f ca="1">SUMIFS(СВЦЭМ!$J$40:$J$783,СВЦЭМ!$A$40:$A$783,$A394,СВЦЭМ!$B$39:$B$782,N$367)+'СЕТ СН'!$F$16</f>
        <v>0</v>
      </c>
      <c r="O394" s="36">
        <f ca="1">SUMIFS(СВЦЭМ!$J$40:$J$783,СВЦЭМ!$A$40:$A$783,$A394,СВЦЭМ!$B$39:$B$782,O$367)+'СЕТ СН'!$F$16</f>
        <v>0</v>
      </c>
      <c r="P394" s="36">
        <f ca="1">SUMIFS(СВЦЭМ!$J$40:$J$783,СВЦЭМ!$A$40:$A$783,$A394,СВЦЭМ!$B$39:$B$782,P$367)+'СЕТ СН'!$F$16</f>
        <v>0</v>
      </c>
      <c r="Q394" s="36">
        <f ca="1">SUMIFS(СВЦЭМ!$J$40:$J$783,СВЦЭМ!$A$40:$A$783,$A394,СВЦЭМ!$B$39:$B$782,Q$367)+'СЕТ СН'!$F$16</f>
        <v>0</v>
      </c>
      <c r="R394" s="36">
        <f ca="1">SUMIFS(СВЦЭМ!$J$40:$J$783,СВЦЭМ!$A$40:$A$783,$A394,СВЦЭМ!$B$39:$B$782,R$367)+'СЕТ СН'!$F$16</f>
        <v>0</v>
      </c>
      <c r="S394" s="36">
        <f ca="1">SUMIFS(СВЦЭМ!$J$40:$J$783,СВЦЭМ!$A$40:$A$783,$A394,СВЦЭМ!$B$39:$B$782,S$367)+'СЕТ СН'!$F$16</f>
        <v>0</v>
      </c>
      <c r="T394" s="36">
        <f ca="1">SUMIFS(СВЦЭМ!$J$40:$J$783,СВЦЭМ!$A$40:$A$783,$A394,СВЦЭМ!$B$39:$B$782,T$367)+'СЕТ СН'!$F$16</f>
        <v>0</v>
      </c>
      <c r="U394" s="36">
        <f ca="1">SUMIFS(СВЦЭМ!$J$40:$J$783,СВЦЭМ!$A$40:$A$783,$A394,СВЦЭМ!$B$39:$B$782,U$367)+'СЕТ СН'!$F$16</f>
        <v>0</v>
      </c>
      <c r="V394" s="36">
        <f ca="1">SUMIFS(СВЦЭМ!$J$40:$J$783,СВЦЭМ!$A$40:$A$783,$A394,СВЦЭМ!$B$39:$B$782,V$367)+'СЕТ СН'!$F$16</f>
        <v>0</v>
      </c>
      <c r="W394" s="36">
        <f ca="1">SUMIFS(СВЦЭМ!$J$40:$J$783,СВЦЭМ!$A$40:$A$783,$A394,СВЦЭМ!$B$39:$B$782,W$367)+'СЕТ СН'!$F$16</f>
        <v>0</v>
      </c>
      <c r="X394" s="36">
        <f ca="1">SUMIFS(СВЦЭМ!$J$40:$J$783,СВЦЭМ!$A$40:$A$783,$A394,СВЦЭМ!$B$39:$B$782,X$367)+'СЕТ СН'!$F$16</f>
        <v>0</v>
      </c>
      <c r="Y394" s="36">
        <f ca="1">SUMIFS(СВЦЭМ!$J$40:$J$783,СВЦЭМ!$A$40:$A$783,$A394,СВЦЭМ!$B$39:$B$782,Y$367)+'СЕТ СН'!$F$16</f>
        <v>0</v>
      </c>
    </row>
    <row r="395" spans="1:26" ht="15.75" hidden="1" x14ac:dyDescent="0.2">
      <c r="A395" s="35">
        <f t="shared" si="10"/>
        <v>45166</v>
      </c>
      <c r="B395" s="36">
        <f ca="1">SUMIFS(СВЦЭМ!$J$40:$J$783,СВЦЭМ!$A$40:$A$783,$A395,СВЦЭМ!$B$39:$B$782,B$367)+'СЕТ СН'!$F$16</f>
        <v>0</v>
      </c>
      <c r="C395" s="36">
        <f ca="1">SUMIFS(СВЦЭМ!$J$40:$J$783,СВЦЭМ!$A$40:$A$783,$A395,СВЦЭМ!$B$39:$B$782,C$367)+'СЕТ СН'!$F$16</f>
        <v>0</v>
      </c>
      <c r="D395" s="36">
        <f ca="1">SUMIFS(СВЦЭМ!$J$40:$J$783,СВЦЭМ!$A$40:$A$783,$A395,СВЦЭМ!$B$39:$B$782,D$367)+'СЕТ СН'!$F$16</f>
        <v>0</v>
      </c>
      <c r="E395" s="36">
        <f ca="1">SUMIFS(СВЦЭМ!$J$40:$J$783,СВЦЭМ!$A$40:$A$783,$A395,СВЦЭМ!$B$39:$B$782,E$367)+'СЕТ СН'!$F$16</f>
        <v>0</v>
      </c>
      <c r="F395" s="36">
        <f ca="1">SUMIFS(СВЦЭМ!$J$40:$J$783,СВЦЭМ!$A$40:$A$783,$A395,СВЦЭМ!$B$39:$B$782,F$367)+'СЕТ СН'!$F$16</f>
        <v>0</v>
      </c>
      <c r="G395" s="36">
        <f ca="1">SUMIFS(СВЦЭМ!$J$40:$J$783,СВЦЭМ!$A$40:$A$783,$A395,СВЦЭМ!$B$39:$B$782,G$367)+'СЕТ СН'!$F$16</f>
        <v>0</v>
      </c>
      <c r="H395" s="36">
        <f ca="1">SUMIFS(СВЦЭМ!$J$40:$J$783,СВЦЭМ!$A$40:$A$783,$A395,СВЦЭМ!$B$39:$B$782,H$367)+'СЕТ СН'!$F$16</f>
        <v>0</v>
      </c>
      <c r="I395" s="36">
        <f ca="1">SUMIFS(СВЦЭМ!$J$40:$J$783,СВЦЭМ!$A$40:$A$783,$A395,СВЦЭМ!$B$39:$B$782,I$367)+'СЕТ СН'!$F$16</f>
        <v>0</v>
      </c>
      <c r="J395" s="36">
        <f ca="1">SUMIFS(СВЦЭМ!$J$40:$J$783,СВЦЭМ!$A$40:$A$783,$A395,СВЦЭМ!$B$39:$B$782,J$367)+'СЕТ СН'!$F$16</f>
        <v>0</v>
      </c>
      <c r="K395" s="36">
        <f ca="1">SUMIFS(СВЦЭМ!$J$40:$J$783,СВЦЭМ!$A$40:$A$783,$A395,СВЦЭМ!$B$39:$B$782,K$367)+'СЕТ СН'!$F$16</f>
        <v>0</v>
      </c>
      <c r="L395" s="36">
        <f ca="1">SUMIFS(СВЦЭМ!$J$40:$J$783,СВЦЭМ!$A$40:$A$783,$A395,СВЦЭМ!$B$39:$B$782,L$367)+'СЕТ СН'!$F$16</f>
        <v>0</v>
      </c>
      <c r="M395" s="36">
        <f ca="1">SUMIFS(СВЦЭМ!$J$40:$J$783,СВЦЭМ!$A$40:$A$783,$A395,СВЦЭМ!$B$39:$B$782,M$367)+'СЕТ СН'!$F$16</f>
        <v>0</v>
      </c>
      <c r="N395" s="36">
        <f ca="1">SUMIFS(СВЦЭМ!$J$40:$J$783,СВЦЭМ!$A$40:$A$783,$A395,СВЦЭМ!$B$39:$B$782,N$367)+'СЕТ СН'!$F$16</f>
        <v>0</v>
      </c>
      <c r="O395" s="36">
        <f ca="1">SUMIFS(СВЦЭМ!$J$40:$J$783,СВЦЭМ!$A$40:$A$783,$A395,СВЦЭМ!$B$39:$B$782,O$367)+'СЕТ СН'!$F$16</f>
        <v>0</v>
      </c>
      <c r="P395" s="36">
        <f ca="1">SUMIFS(СВЦЭМ!$J$40:$J$783,СВЦЭМ!$A$40:$A$783,$A395,СВЦЭМ!$B$39:$B$782,P$367)+'СЕТ СН'!$F$16</f>
        <v>0</v>
      </c>
      <c r="Q395" s="36">
        <f ca="1">SUMIFS(СВЦЭМ!$J$40:$J$783,СВЦЭМ!$A$40:$A$783,$A395,СВЦЭМ!$B$39:$B$782,Q$367)+'СЕТ СН'!$F$16</f>
        <v>0</v>
      </c>
      <c r="R395" s="36">
        <f ca="1">SUMIFS(СВЦЭМ!$J$40:$J$783,СВЦЭМ!$A$40:$A$783,$A395,СВЦЭМ!$B$39:$B$782,R$367)+'СЕТ СН'!$F$16</f>
        <v>0</v>
      </c>
      <c r="S395" s="36">
        <f ca="1">SUMIFS(СВЦЭМ!$J$40:$J$783,СВЦЭМ!$A$40:$A$783,$A395,СВЦЭМ!$B$39:$B$782,S$367)+'СЕТ СН'!$F$16</f>
        <v>0</v>
      </c>
      <c r="T395" s="36">
        <f ca="1">SUMIFS(СВЦЭМ!$J$40:$J$783,СВЦЭМ!$A$40:$A$783,$A395,СВЦЭМ!$B$39:$B$782,T$367)+'СЕТ СН'!$F$16</f>
        <v>0</v>
      </c>
      <c r="U395" s="36">
        <f ca="1">SUMIFS(СВЦЭМ!$J$40:$J$783,СВЦЭМ!$A$40:$A$783,$A395,СВЦЭМ!$B$39:$B$782,U$367)+'СЕТ СН'!$F$16</f>
        <v>0</v>
      </c>
      <c r="V395" s="36">
        <f ca="1">SUMIFS(СВЦЭМ!$J$40:$J$783,СВЦЭМ!$A$40:$A$783,$A395,СВЦЭМ!$B$39:$B$782,V$367)+'СЕТ СН'!$F$16</f>
        <v>0</v>
      </c>
      <c r="W395" s="36">
        <f ca="1">SUMIFS(СВЦЭМ!$J$40:$J$783,СВЦЭМ!$A$40:$A$783,$A395,СВЦЭМ!$B$39:$B$782,W$367)+'СЕТ СН'!$F$16</f>
        <v>0</v>
      </c>
      <c r="X395" s="36">
        <f ca="1">SUMIFS(СВЦЭМ!$J$40:$J$783,СВЦЭМ!$A$40:$A$783,$A395,СВЦЭМ!$B$39:$B$782,X$367)+'СЕТ СН'!$F$16</f>
        <v>0</v>
      </c>
      <c r="Y395" s="36">
        <f ca="1">SUMIFS(СВЦЭМ!$J$40:$J$783,СВЦЭМ!$A$40:$A$783,$A395,СВЦЭМ!$B$39:$B$782,Y$367)+'СЕТ СН'!$F$16</f>
        <v>0</v>
      </c>
    </row>
    <row r="396" spans="1:26" ht="15.75" hidden="1" x14ac:dyDescent="0.2">
      <c r="A396" s="35">
        <f t="shared" si="10"/>
        <v>45167</v>
      </c>
      <c r="B396" s="36">
        <f ca="1">SUMIFS(СВЦЭМ!$J$40:$J$783,СВЦЭМ!$A$40:$A$783,$A396,СВЦЭМ!$B$39:$B$782,B$367)+'СЕТ СН'!$F$16</f>
        <v>0</v>
      </c>
      <c r="C396" s="36">
        <f ca="1">SUMIFS(СВЦЭМ!$J$40:$J$783,СВЦЭМ!$A$40:$A$783,$A396,СВЦЭМ!$B$39:$B$782,C$367)+'СЕТ СН'!$F$16</f>
        <v>0</v>
      </c>
      <c r="D396" s="36">
        <f ca="1">SUMIFS(СВЦЭМ!$J$40:$J$783,СВЦЭМ!$A$40:$A$783,$A396,СВЦЭМ!$B$39:$B$782,D$367)+'СЕТ СН'!$F$16</f>
        <v>0</v>
      </c>
      <c r="E396" s="36">
        <f ca="1">SUMIFS(СВЦЭМ!$J$40:$J$783,СВЦЭМ!$A$40:$A$783,$A396,СВЦЭМ!$B$39:$B$782,E$367)+'СЕТ СН'!$F$16</f>
        <v>0</v>
      </c>
      <c r="F396" s="36">
        <f ca="1">SUMIFS(СВЦЭМ!$J$40:$J$783,СВЦЭМ!$A$40:$A$783,$A396,СВЦЭМ!$B$39:$B$782,F$367)+'СЕТ СН'!$F$16</f>
        <v>0</v>
      </c>
      <c r="G396" s="36">
        <f ca="1">SUMIFS(СВЦЭМ!$J$40:$J$783,СВЦЭМ!$A$40:$A$783,$A396,СВЦЭМ!$B$39:$B$782,G$367)+'СЕТ СН'!$F$16</f>
        <v>0</v>
      </c>
      <c r="H396" s="36">
        <f ca="1">SUMIFS(СВЦЭМ!$J$40:$J$783,СВЦЭМ!$A$40:$A$783,$A396,СВЦЭМ!$B$39:$B$782,H$367)+'СЕТ СН'!$F$16</f>
        <v>0</v>
      </c>
      <c r="I396" s="36">
        <f ca="1">SUMIFS(СВЦЭМ!$J$40:$J$783,СВЦЭМ!$A$40:$A$783,$A396,СВЦЭМ!$B$39:$B$782,I$367)+'СЕТ СН'!$F$16</f>
        <v>0</v>
      </c>
      <c r="J396" s="36">
        <f ca="1">SUMIFS(СВЦЭМ!$J$40:$J$783,СВЦЭМ!$A$40:$A$783,$A396,СВЦЭМ!$B$39:$B$782,J$367)+'СЕТ СН'!$F$16</f>
        <v>0</v>
      </c>
      <c r="K396" s="36">
        <f ca="1">SUMIFS(СВЦЭМ!$J$40:$J$783,СВЦЭМ!$A$40:$A$783,$A396,СВЦЭМ!$B$39:$B$782,K$367)+'СЕТ СН'!$F$16</f>
        <v>0</v>
      </c>
      <c r="L396" s="36">
        <f ca="1">SUMIFS(СВЦЭМ!$J$40:$J$783,СВЦЭМ!$A$40:$A$783,$A396,СВЦЭМ!$B$39:$B$782,L$367)+'СЕТ СН'!$F$16</f>
        <v>0</v>
      </c>
      <c r="M396" s="36">
        <f ca="1">SUMIFS(СВЦЭМ!$J$40:$J$783,СВЦЭМ!$A$40:$A$783,$A396,СВЦЭМ!$B$39:$B$782,M$367)+'СЕТ СН'!$F$16</f>
        <v>0</v>
      </c>
      <c r="N396" s="36">
        <f ca="1">SUMIFS(СВЦЭМ!$J$40:$J$783,СВЦЭМ!$A$40:$A$783,$A396,СВЦЭМ!$B$39:$B$782,N$367)+'СЕТ СН'!$F$16</f>
        <v>0</v>
      </c>
      <c r="O396" s="36">
        <f ca="1">SUMIFS(СВЦЭМ!$J$40:$J$783,СВЦЭМ!$A$40:$A$783,$A396,СВЦЭМ!$B$39:$B$782,O$367)+'СЕТ СН'!$F$16</f>
        <v>0</v>
      </c>
      <c r="P396" s="36">
        <f ca="1">SUMIFS(СВЦЭМ!$J$40:$J$783,СВЦЭМ!$A$40:$A$783,$A396,СВЦЭМ!$B$39:$B$782,P$367)+'СЕТ СН'!$F$16</f>
        <v>0</v>
      </c>
      <c r="Q396" s="36">
        <f ca="1">SUMIFS(СВЦЭМ!$J$40:$J$783,СВЦЭМ!$A$40:$A$783,$A396,СВЦЭМ!$B$39:$B$782,Q$367)+'СЕТ СН'!$F$16</f>
        <v>0</v>
      </c>
      <c r="R396" s="36">
        <f ca="1">SUMIFS(СВЦЭМ!$J$40:$J$783,СВЦЭМ!$A$40:$A$783,$A396,СВЦЭМ!$B$39:$B$782,R$367)+'СЕТ СН'!$F$16</f>
        <v>0</v>
      </c>
      <c r="S396" s="36">
        <f ca="1">SUMIFS(СВЦЭМ!$J$40:$J$783,СВЦЭМ!$A$40:$A$783,$A396,СВЦЭМ!$B$39:$B$782,S$367)+'СЕТ СН'!$F$16</f>
        <v>0</v>
      </c>
      <c r="T396" s="36">
        <f ca="1">SUMIFS(СВЦЭМ!$J$40:$J$783,СВЦЭМ!$A$40:$A$783,$A396,СВЦЭМ!$B$39:$B$782,T$367)+'СЕТ СН'!$F$16</f>
        <v>0</v>
      </c>
      <c r="U396" s="36">
        <f ca="1">SUMIFS(СВЦЭМ!$J$40:$J$783,СВЦЭМ!$A$40:$A$783,$A396,СВЦЭМ!$B$39:$B$782,U$367)+'СЕТ СН'!$F$16</f>
        <v>0</v>
      </c>
      <c r="V396" s="36">
        <f ca="1">SUMIFS(СВЦЭМ!$J$40:$J$783,СВЦЭМ!$A$40:$A$783,$A396,СВЦЭМ!$B$39:$B$782,V$367)+'СЕТ СН'!$F$16</f>
        <v>0</v>
      </c>
      <c r="W396" s="36">
        <f ca="1">SUMIFS(СВЦЭМ!$J$40:$J$783,СВЦЭМ!$A$40:$A$783,$A396,СВЦЭМ!$B$39:$B$782,W$367)+'СЕТ СН'!$F$16</f>
        <v>0</v>
      </c>
      <c r="X396" s="36">
        <f ca="1">SUMIFS(СВЦЭМ!$J$40:$J$783,СВЦЭМ!$A$40:$A$783,$A396,СВЦЭМ!$B$39:$B$782,X$367)+'СЕТ СН'!$F$16</f>
        <v>0</v>
      </c>
      <c r="Y396" s="36">
        <f ca="1">SUMIFS(СВЦЭМ!$J$40:$J$783,СВЦЭМ!$A$40:$A$783,$A396,СВЦЭМ!$B$39:$B$782,Y$367)+'СЕТ СН'!$F$16</f>
        <v>0</v>
      </c>
    </row>
    <row r="397" spans="1:26" ht="15.75" hidden="1" x14ac:dyDescent="0.2">
      <c r="A397" s="35">
        <f t="shared" si="10"/>
        <v>45168</v>
      </c>
      <c r="B397" s="36">
        <f ca="1">SUMIFS(СВЦЭМ!$J$40:$J$783,СВЦЭМ!$A$40:$A$783,$A397,СВЦЭМ!$B$39:$B$782,B$367)+'СЕТ СН'!$F$16</f>
        <v>0</v>
      </c>
      <c r="C397" s="36">
        <f ca="1">SUMIFS(СВЦЭМ!$J$40:$J$783,СВЦЭМ!$A$40:$A$783,$A397,СВЦЭМ!$B$39:$B$782,C$367)+'СЕТ СН'!$F$16</f>
        <v>0</v>
      </c>
      <c r="D397" s="36">
        <f ca="1">SUMIFS(СВЦЭМ!$J$40:$J$783,СВЦЭМ!$A$40:$A$783,$A397,СВЦЭМ!$B$39:$B$782,D$367)+'СЕТ СН'!$F$16</f>
        <v>0</v>
      </c>
      <c r="E397" s="36">
        <f ca="1">SUMIFS(СВЦЭМ!$J$40:$J$783,СВЦЭМ!$A$40:$A$783,$A397,СВЦЭМ!$B$39:$B$782,E$367)+'СЕТ СН'!$F$16</f>
        <v>0</v>
      </c>
      <c r="F397" s="36">
        <f ca="1">SUMIFS(СВЦЭМ!$J$40:$J$783,СВЦЭМ!$A$40:$A$783,$A397,СВЦЭМ!$B$39:$B$782,F$367)+'СЕТ СН'!$F$16</f>
        <v>0</v>
      </c>
      <c r="G397" s="36">
        <f ca="1">SUMIFS(СВЦЭМ!$J$40:$J$783,СВЦЭМ!$A$40:$A$783,$A397,СВЦЭМ!$B$39:$B$782,G$367)+'СЕТ СН'!$F$16</f>
        <v>0</v>
      </c>
      <c r="H397" s="36">
        <f ca="1">SUMIFS(СВЦЭМ!$J$40:$J$783,СВЦЭМ!$A$40:$A$783,$A397,СВЦЭМ!$B$39:$B$782,H$367)+'СЕТ СН'!$F$16</f>
        <v>0</v>
      </c>
      <c r="I397" s="36">
        <f ca="1">SUMIFS(СВЦЭМ!$J$40:$J$783,СВЦЭМ!$A$40:$A$783,$A397,СВЦЭМ!$B$39:$B$782,I$367)+'СЕТ СН'!$F$16</f>
        <v>0</v>
      </c>
      <c r="J397" s="36">
        <f ca="1">SUMIFS(СВЦЭМ!$J$40:$J$783,СВЦЭМ!$A$40:$A$783,$A397,СВЦЭМ!$B$39:$B$782,J$367)+'СЕТ СН'!$F$16</f>
        <v>0</v>
      </c>
      <c r="K397" s="36">
        <f ca="1">SUMIFS(СВЦЭМ!$J$40:$J$783,СВЦЭМ!$A$40:$A$783,$A397,СВЦЭМ!$B$39:$B$782,K$367)+'СЕТ СН'!$F$16</f>
        <v>0</v>
      </c>
      <c r="L397" s="36">
        <f ca="1">SUMIFS(СВЦЭМ!$J$40:$J$783,СВЦЭМ!$A$40:$A$783,$A397,СВЦЭМ!$B$39:$B$782,L$367)+'СЕТ СН'!$F$16</f>
        <v>0</v>
      </c>
      <c r="M397" s="36">
        <f ca="1">SUMIFS(СВЦЭМ!$J$40:$J$783,СВЦЭМ!$A$40:$A$783,$A397,СВЦЭМ!$B$39:$B$782,M$367)+'СЕТ СН'!$F$16</f>
        <v>0</v>
      </c>
      <c r="N397" s="36">
        <f ca="1">SUMIFS(СВЦЭМ!$J$40:$J$783,СВЦЭМ!$A$40:$A$783,$A397,СВЦЭМ!$B$39:$B$782,N$367)+'СЕТ СН'!$F$16</f>
        <v>0</v>
      </c>
      <c r="O397" s="36">
        <f ca="1">SUMIFS(СВЦЭМ!$J$40:$J$783,СВЦЭМ!$A$40:$A$783,$A397,СВЦЭМ!$B$39:$B$782,O$367)+'СЕТ СН'!$F$16</f>
        <v>0</v>
      </c>
      <c r="P397" s="36">
        <f ca="1">SUMIFS(СВЦЭМ!$J$40:$J$783,СВЦЭМ!$A$40:$A$783,$A397,СВЦЭМ!$B$39:$B$782,P$367)+'СЕТ СН'!$F$16</f>
        <v>0</v>
      </c>
      <c r="Q397" s="36">
        <f ca="1">SUMIFS(СВЦЭМ!$J$40:$J$783,СВЦЭМ!$A$40:$A$783,$A397,СВЦЭМ!$B$39:$B$782,Q$367)+'СЕТ СН'!$F$16</f>
        <v>0</v>
      </c>
      <c r="R397" s="36">
        <f ca="1">SUMIFS(СВЦЭМ!$J$40:$J$783,СВЦЭМ!$A$40:$A$783,$A397,СВЦЭМ!$B$39:$B$782,R$367)+'СЕТ СН'!$F$16</f>
        <v>0</v>
      </c>
      <c r="S397" s="36">
        <f ca="1">SUMIFS(СВЦЭМ!$J$40:$J$783,СВЦЭМ!$A$40:$A$783,$A397,СВЦЭМ!$B$39:$B$782,S$367)+'СЕТ СН'!$F$16</f>
        <v>0</v>
      </c>
      <c r="T397" s="36">
        <f ca="1">SUMIFS(СВЦЭМ!$J$40:$J$783,СВЦЭМ!$A$40:$A$783,$A397,СВЦЭМ!$B$39:$B$782,T$367)+'СЕТ СН'!$F$16</f>
        <v>0</v>
      </c>
      <c r="U397" s="36">
        <f ca="1">SUMIFS(СВЦЭМ!$J$40:$J$783,СВЦЭМ!$A$40:$A$783,$A397,СВЦЭМ!$B$39:$B$782,U$367)+'СЕТ СН'!$F$16</f>
        <v>0</v>
      </c>
      <c r="V397" s="36">
        <f ca="1">SUMIFS(СВЦЭМ!$J$40:$J$783,СВЦЭМ!$A$40:$A$783,$A397,СВЦЭМ!$B$39:$B$782,V$367)+'СЕТ СН'!$F$16</f>
        <v>0</v>
      </c>
      <c r="W397" s="36">
        <f ca="1">SUMIFS(СВЦЭМ!$J$40:$J$783,СВЦЭМ!$A$40:$A$783,$A397,СВЦЭМ!$B$39:$B$782,W$367)+'СЕТ СН'!$F$16</f>
        <v>0</v>
      </c>
      <c r="X397" s="36">
        <f ca="1">SUMIFS(СВЦЭМ!$J$40:$J$783,СВЦЭМ!$A$40:$A$783,$A397,СВЦЭМ!$B$39:$B$782,X$367)+'СЕТ СН'!$F$16</f>
        <v>0</v>
      </c>
      <c r="Y397" s="36">
        <f ca="1">SUMIFS(СВЦЭМ!$J$40:$J$783,СВЦЭМ!$A$40:$A$783,$A397,СВЦЭМ!$B$39:$B$782,Y$367)+'СЕТ СН'!$F$16</f>
        <v>0</v>
      </c>
    </row>
    <row r="398" spans="1:26" ht="15.75" hidden="1" x14ac:dyDescent="0.2">
      <c r="A398" s="35">
        <f t="shared" si="10"/>
        <v>45169</v>
      </c>
      <c r="B398" s="36">
        <f ca="1">SUMIFS(СВЦЭМ!$J$40:$J$783,СВЦЭМ!$A$40:$A$783,$A398,СВЦЭМ!$B$39:$B$782,B$367)+'СЕТ СН'!$F$16</f>
        <v>0</v>
      </c>
      <c r="C398" s="36">
        <f ca="1">SUMIFS(СВЦЭМ!$J$40:$J$783,СВЦЭМ!$A$40:$A$783,$A398,СВЦЭМ!$B$39:$B$782,C$367)+'СЕТ СН'!$F$16</f>
        <v>0</v>
      </c>
      <c r="D398" s="36">
        <f ca="1">SUMIFS(СВЦЭМ!$J$40:$J$783,СВЦЭМ!$A$40:$A$783,$A398,СВЦЭМ!$B$39:$B$782,D$367)+'СЕТ СН'!$F$16</f>
        <v>0</v>
      </c>
      <c r="E398" s="36">
        <f ca="1">SUMIFS(СВЦЭМ!$J$40:$J$783,СВЦЭМ!$A$40:$A$783,$A398,СВЦЭМ!$B$39:$B$782,E$367)+'СЕТ СН'!$F$16</f>
        <v>0</v>
      </c>
      <c r="F398" s="36">
        <f ca="1">SUMIFS(СВЦЭМ!$J$40:$J$783,СВЦЭМ!$A$40:$A$783,$A398,СВЦЭМ!$B$39:$B$782,F$367)+'СЕТ СН'!$F$16</f>
        <v>0</v>
      </c>
      <c r="G398" s="36">
        <f ca="1">SUMIFS(СВЦЭМ!$J$40:$J$783,СВЦЭМ!$A$40:$A$783,$A398,СВЦЭМ!$B$39:$B$782,G$367)+'СЕТ СН'!$F$16</f>
        <v>0</v>
      </c>
      <c r="H398" s="36">
        <f ca="1">SUMIFS(СВЦЭМ!$J$40:$J$783,СВЦЭМ!$A$40:$A$783,$A398,СВЦЭМ!$B$39:$B$782,H$367)+'СЕТ СН'!$F$16</f>
        <v>0</v>
      </c>
      <c r="I398" s="36">
        <f ca="1">SUMIFS(СВЦЭМ!$J$40:$J$783,СВЦЭМ!$A$40:$A$783,$A398,СВЦЭМ!$B$39:$B$782,I$367)+'СЕТ СН'!$F$16</f>
        <v>0</v>
      </c>
      <c r="J398" s="36">
        <f ca="1">SUMIFS(СВЦЭМ!$J$40:$J$783,СВЦЭМ!$A$40:$A$783,$A398,СВЦЭМ!$B$39:$B$782,J$367)+'СЕТ СН'!$F$16</f>
        <v>0</v>
      </c>
      <c r="K398" s="36">
        <f ca="1">SUMIFS(СВЦЭМ!$J$40:$J$783,СВЦЭМ!$A$40:$A$783,$A398,СВЦЭМ!$B$39:$B$782,K$367)+'СЕТ СН'!$F$16</f>
        <v>0</v>
      </c>
      <c r="L398" s="36">
        <f ca="1">SUMIFS(СВЦЭМ!$J$40:$J$783,СВЦЭМ!$A$40:$A$783,$A398,СВЦЭМ!$B$39:$B$782,L$367)+'СЕТ СН'!$F$16</f>
        <v>0</v>
      </c>
      <c r="M398" s="36">
        <f ca="1">SUMIFS(СВЦЭМ!$J$40:$J$783,СВЦЭМ!$A$40:$A$783,$A398,СВЦЭМ!$B$39:$B$782,M$367)+'СЕТ СН'!$F$16</f>
        <v>0</v>
      </c>
      <c r="N398" s="36">
        <f ca="1">SUMIFS(СВЦЭМ!$J$40:$J$783,СВЦЭМ!$A$40:$A$783,$A398,СВЦЭМ!$B$39:$B$782,N$367)+'СЕТ СН'!$F$16</f>
        <v>0</v>
      </c>
      <c r="O398" s="36">
        <f ca="1">SUMIFS(СВЦЭМ!$J$40:$J$783,СВЦЭМ!$A$40:$A$783,$A398,СВЦЭМ!$B$39:$B$782,O$367)+'СЕТ СН'!$F$16</f>
        <v>0</v>
      </c>
      <c r="P398" s="36">
        <f ca="1">SUMIFS(СВЦЭМ!$J$40:$J$783,СВЦЭМ!$A$40:$A$783,$A398,СВЦЭМ!$B$39:$B$782,P$367)+'СЕТ СН'!$F$16</f>
        <v>0</v>
      </c>
      <c r="Q398" s="36">
        <f ca="1">SUMIFS(СВЦЭМ!$J$40:$J$783,СВЦЭМ!$A$40:$A$783,$A398,СВЦЭМ!$B$39:$B$782,Q$367)+'СЕТ СН'!$F$16</f>
        <v>0</v>
      </c>
      <c r="R398" s="36">
        <f ca="1">SUMIFS(СВЦЭМ!$J$40:$J$783,СВЦЭМ!$A$40:$A$783,$A398,СВЦЭМ!$B$39:$B$782,R$367)+'СЕТ СН'!$F$16</f>
        <v>0</v>
      </c>
      <c r="S398" s="36">
        <f ca="1">SUMIFS(СВЦЭМ!$J$40:$J$783,СВЦЭМ!$A$40:$A$783,$A398,СВЦЭМ!$B$39:$B$782,S$367)+'СЕТ СН'!$F$16</f>
        <v>0</v>
      </c>
      <c r="T398" s="36">
        <f ca="1">SUMIFS(СВЦЭМ!$J$40:$J$783,СВЦЭМ!$A$40:$A$783,$A398,СВЦЭМ!$B$39:$B$782,T$367)+'СЕТ СН'!$F$16</f>
        <v>0</v>
      </c>
      <c r="U398" s="36">
        <f ca="1">SUMIFS(СВЦЭМ!$J$40:$J$783,СВЦЭМ!$A$40:$A$783,$A398,СВЦЭМ!$B$39:$B$782,U$367)+'СЕТ СН'!$F$16</f>
        <v>0</v>
      </c>
      <c r="V398" s="36">
        <f ca="1">SUMIFS(СВЦЭМ!$J$40:$J$783,СВЦЭМ!$A$40:$A$783,$A398,СВЦЭМ!$B$39:$B$782,V$367)+'СЕТ СН'!$F$16</f>
        <v>0</v>
      </c>
      <c r="W398" s="36">
        <f ca="1">SUMIFS(СВЦЭМ!$J$40:$J$783,СВЦЭМ!$A$40:$A$783,$A398,СВЦЭМ!$B$39:$B$782,W$367)+'СЕТ СН'!$F$16</f>
        <v>0</v>
      </c>
      <c r="X398" s="36">
        <f ca="1">SUMIFS(СВЦЭМ!$J$40:$J$783,СВЦЭМ!$A$40:$A$783,$A398,СВЦЭМ!$B$39:$B$782,X$367)+'СЕТ СН'!$F$16</f>
        <v>0</v>
      </c>
      <c r="Y398" s="36">
        <f ca="1">SUMIFS(СВЦЭМ!$J$40:$J$783,СВЦЭМ!$A$40:$A$783,$A398,СВЦЭМ!$B$39:$B$782,Y$367)+'СЕТ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37" t="s">
        <v>7</v>
      </c>
      <c r="B400" s="131" t="s">
        <v>120</v>
      </c>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3"/>
    </row>
    <row r="401" spans="1:27" ht="12.75" hidden="1" customHeight="1" x14ac:dyDescent="0.2">
      <c r="A401" s="138"/>
      <c r="B401" s="134"/>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6"/>
    </row>
    <row r="402" spans="1:27" s="46" customFormat="1" ht="12.75" hidden="1" customHeight="1" x14ac:dyDescent="0.2">
      <c r="A402" s="139"/>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01.08.2023</v>
      </c>
      <c r="B403" s="36">
        <f ca="1">SUMIFS(СВЦЭМ!$K$40:$K$783,СВЦЭМ!$A$40:$A$783,$A403,СВЦЭМ!$B$39:$B$782,B$402)+'СЕТ СН'!$F$16</f>
        <v>0</v>
      </c>
      <c r="C403" s="36">
        <f ca="1">SUMIFS(СВЦЭМ!$K$40:$K$783,СВЦЭМ!$A$40:$A$783,$A403,СВЦЭМ!$B$39:$B$782,C$402)+'СЕТ СН'!$F$16</f>
        <v>0</v>
      </c>
      <c r="D403" s="36">
        <f ca="1">SUMIFS(СВЦЭМ!$K$40:$K$783,СВЦЭМ!$A$40:$A$783,$A403,СВЦЭМ!$B$39:$B$782,D$402)+'СЕТ СН'!$F$16</f>
        <v>0</v>
      </c>
      <c r="E403" s="36">
        <f ca="1">SUMIFS(СВЦЭМ!$K$40:$K$783,СВЦЭМ!$A$40:$A$783,$A403,СВЦЭМ!$B$39:$B$782,E$402)+'СЕТ СН'!$F$16</f>
        <v>0</v>
      </c>
      <c r="F403" s="36">
        <f ca="1">SUMIFS(СВЦЭМ!$K$40:$K$783,СВЦЭМ!$A$40:$A$783,$A403,СВЦЭМ!$B$39:$B$782,F$402)+'СЕТ СН'!$F$16</f>
        <v>0</v>
      </c>
      <c r="G403" s="36">
        <f ca="1">SUMIFS(СВЦЭМ!$K$40:$K$783,СВЦЭМ!$A$40:$A$783,$A403,СВЦЭМ!$B$39:$B$782,G$402)+'СЕТ СН'!$F$16</f>
        <v>0</v>
      </c>
      <c r="H403" s="36">
        <f ca="1">SUMIFS(СВЦЭМ!$K$40:$K$783,СВЦЭМ!$A$40:$A$783,$A403,СВЦЭМ!$B$39:$B$782,H$402)+'СЕТ СН'!$F$16</f>
        <v>0</v>
      </c>
      <c r="I403" s="36">
        <f ca="1">SUMIFS(СВЦЭМ!$K$40:$K$783,СВЦЭМ!$A$40:$A$783,$A403,СВЦЭМ!$B$39:$B$782,I$402)+'СЕТ СН'!$F$16</f>
        <v>0</v>
      </c>
      <c r="J403" s="36">
        <f ca="1">SUMIFS(СВЦЭМ!$K$40:$K$783,СВЦЭМ!$A$40:$A$783,$A403,СВЦЭМ!$B$39:$B$782,J$402)+'СЕТ СН'!$F$16</f>
        <v>0</v>
      </c>
      <c r="K403" s="36">
        <f ca="1">SUMIFS(СВЦЭМ!$K$40:$K$783,СВЦЭМ!$A$40:$A$783,$A403,СВЦЭМ!$B$39:$B$782,K$402)+'СЕТ СН'!$F$16</f>
        <v>0</v>
      </c>
      <c r="L403" s="36">
        <f ca="1">SUMIFS(СВЦЭМ!$K$40:$K$783,СВЦЭМ!$A$40:$A$783,$A403,СВЦЭМ!$B$39:$B$782,L$402)+'СЕТ СН'!$F$16</f>
        <v>0</v>
      </c>
      <c r="M403" s="36">
        <f ca="1">SUMIFS(СВЦЭМ!$K$40:$K$783,СВЦЭМ!$A$40:$A$783,$A403,СВЦЭМ!$B$39:$B$782,M$402)+'СЕТ СН'!$F$16</f>
        <v>0</v>
      </c>
      <c r="N403" s="36">
        <f ca="1">SUMIFS(СВЦЭМ!$K$40:$K$783,СВЦЭМ!$A$40:$A$783,$A403,СВЦЭМ!$B$39:$B$782,N$402)+'СЕТ СН'!$F$16</f>
        <v>0</v>
      </c>
      <c r="O403" s="36">
        <f ca="1">SUMIFS(СВЦЭМ!$K$40:$K$783,СВЦЭМ!$A$40:$A$783,$A403,СВЦЭМ!$B$39:$B$782,O$402)+'СЕТ СН'!$F$16</f>
        <v>0</v>
      </c>
      <c r="P403" s="36">
        <f ca="1">SUMIFS(СВЦЭМ!$K$40:$K$783,СВЦЭМ!$A$40:$A$783,$A403,СВЦЭМ!$B$39:$B$782,P$402)+'СЕТ СН'!$F$16</f>
        <v>0</v>
      </c>
      <c r="Q403" s="36">
        <f ca="1">SUMIFS(СВЦЭМ!$K$40:$K$783,СВЦЭМ!$A$40:$A$783,$A403,СВЦЭМ!$B$39:$B$782,Q$402)+'СЕТ СН'!$F$16</f>
        <v>0</v>
      </c>
      <c r="R403" s="36">
        <f ca="1">SUMIFS(СВЦЭМ!$K$40:$K$783,СВЦЭМ!$A$40:$A$783,$A403,СВЦЭМ!$B$39:$B$782,R$402)+'СЕТ СН'!$F$16</f>
        <v>0</v>
      </c>
      <c r="S403" s="36">
        <f ca="1">SUMIFS(СВЦЭМ!$K$40:$K$783,СВЦЭМ!$A$40:$A$783,$A403,СВЦЭМ!$B$39:$B$782,S$402)+'СЕТ СН'!$F$16</f>
        <v>0</v>
      </c>
      <c r="T403" s="36">
        <f ca="1">SUMIFS(СВЦЭМ!$K$40:$K$783,СВЦЭМ!$A$40:$A$783,$A403,СВЦЭМ!$B$39:$B$782,T$402)+'СЕТ СН'!$F$16</f>
        <v>0</v>
      </c>
      <c r="U403" s="36">
        <f ca="1">SUMIFS(СВЦЭМ!$K$40:$K$783,СВЦЭМ!$A$40:$A$783,$A403,СВЦЭМ!$B$39:$B$782,U$402)+'СЕТ СН'!$F$16</f>
        <v>0</v>
      </c>
      <c r="V403" s="36">
        <f ca="1">SUMIFS(СВЦЭМ!$K$40:$K$783,СВЦЭМ!$A$40:$A$783,$A403,СВЦЭМ!$B$39:$B$782,V$402)+'СЕТ СН'!$F$16</f>
        <v>0</v>
      </c>
      <c r="W403" s="36">
        <f ca="1">SUMIFS(СВЦЭМ!$K$40:$K$783,СВЦЭМ!$A$40:$A$783,$A403,СВЦЭМ!$B$39:$B$782,W$402)+'СЕТ СН'!$F$16</f>
        <v>0</v>
      </c>
      <c r="X403" s="36">
        <f ca="1">SUMIFS(СВЦЭМ!$K$40:$K$783,СВЦЭМ!$A$40:$A$783,$A403,СВЦЭМ!$B$39:$B$782,X$402)+'СЕТ СН'!$F$16</f>
        <v>0</v>
      </c>
      <c r="Y403" s="36">
        <f ca="1">SUMIFS(СВЦЭМ!$K$40:$K$783,СВЦЭМ!$A$40:$A$783,$A403,СВЦЭМ!$B$39:$B$782,Y$402)+'СЕТ СН'!$F$16</f>
        <v>0</v>
      </c>
      <c r="AA403" s="45"/>
    </row>
    <row r="404" spans="1:27" ht="15.75" hidden="1" x14ac:dyDescent="0.2">
      <c r="A404" s="35">
        <f>A403+1</f>
        <v>45140</v>
      </c>
      <c r="B404" s="36">
        <f ca="1">SUMIFS(СВЦЭМ!$K$40:$K$783,СВЦЭМ!$A$40:$A$783,$A404,СВЦЭМ!$B$39:$B$782,B$402)+'СЕТ СН'!$F$16</f>
        <v>0</v>
      </c>
      <c r="C404" s="36">
        <f ca="1">SUMIFS(СВЦЭМ!$K$40:$K$783,СВЦЭМ!$A$40:$A$783,$A404,СВЦЭМ!$B$39:$B$782,C$402)+'СЕТ СН'!$F$16</f>
        <v>0</v>
      </c>
      <c r="D404" s="36">
        <f ca="1">SUMIFS(СВЦЭМ!$K$40:$K$783,СВЦЭМ!$A$40:$A$783,$A404,СВЦЭМ!$B$39:$B$782,D$402)+'СЕТ СН'!$F$16</f>
        <v>0</v>
      </c>
      <c r="E404" s="36">
        <f ca="1">SUMIFS(СВЦЭМ!$K$40:$K$783,СВЦЭМ!$A$40:$A$783,$A404,СВЦЭМ!$B$39:$B$782,E$402)+'СЕТ СН'!$F$16</f>
        <v>0</v>
      </c>
      <c r="F404" s="36">
        <f ca="1">SUMIFS(СВЦЭМ!$K$40:$K$783,СВЦЭМ!$A$40:$A$783,$A404,СВЦЭМ!$B$39:$B$782,F$402)+'СЕТ СН'!$F$16</f>
        <v>0</v>
      </c>
      <c r="G404" s="36">
        <f ca="1">SUMIFS(СВЦЭМ!$K$40:$K$783,СВЦЭМ!$A$40:$A$783,$A404,СВЦЭМ!$B$39:$B$782,G$402)+'СЕТ СН'!$F$16</f>
        <v>0</v>
      </c>
      <c r="H404" s="36">
        <f ca="1">SUMIFS(СВЦЭМ!$K$40:$K$783,СВЦЭМ!$A$40:$A$783,$A404,СВЦЭМ!$B$39:$B$782,H$402)+'СЕТ СН'!$F$16</f>
        <v>0</v>
      </c>
      <c r="I404" s="36">
        <f ca="1">SUMIFS(СВЦЭМ!$K$40:$K$783,СВЦЭМ!$A$40:$A$783,$A404,СВЦЭМ!$B$39:$B$782,I$402)+'СЕТ СН'!$F$16</f>
        <v>0</v>
      </c>
      <c r="J404" s="36">
        <f ca="1">SUMIFS(СВЦЭМ!$K$40:$K$783,СВЦЭМ!$A$40:$A$783,$A404,СВЦЭМ!$B$39:$B$782,J$402)+'СЕТ СН'!$F$16</f>
        <v>0</v>
      </c>
      <c r="K404" s="36">
        <f ca="1">SUMIFS(СВЦЭМ!$K$40:$K$783,СВЦЭМ!$A$40:$A$783,$A404,СВЦЭМ!$B$39:$B$782,K$402)+'СЕТ СН'!$F$16</f>
        <v>0</v>
      </c>
      <c r="L404" s="36">
        <f ca="1">SUMIFS(СВЦЭМ!$K$40:$K$783,СВЦЭМ!$A$40:$A$783,$A404,СВЦЭМ!$B$39:$B$782,L$402)+'СЕТ СН'!$F$16</f>
        <v>0</v>
      </c>
      <c r="M404" s="36">
        <f ca="1">SUMIFS(СВЦЭМ!$K$40:$K$783,СВЦЭМ!$A$40:$A$783,$A404,СВЦЭМ!$B$39:$B$782,M$402)+'СЕТ СН'!$F$16</f>
        <v>0</v>
      </c>
      <c r="N404" s="36">
        <f ca="1">SUMIFS(СВЦЭМ!$K$40:$K$783,СВЦЭМ!$A$40:$A$783,$A404,СВЦЭМ!$B$39:$B$782,N$402)+'СЕТ СН'!$F$16</f>
        <v>0</v>
      </c>
      <c r="O404" s="36">
        <f ca="1">SUMIFS(СВЦЭМ!$K$40:$K$783,СВЦЭМ!$A$40:$A$783,$A404,СВЦЭМ!$B$39:$B$782,O$402)+'СЕТ СН'!$F$16</f>
        <v>0</v>
      </c>
      <c r="P404" s="36">
        <f ca="1">SUMIFS(СВЦЭМ!$K$40:$K$783,СВЦЭМ!$A$40:$A$783,$A404,СВЦЭМ!$B$39:$B$782,P$402)+'СЕТ СН'!$F$16</f>
        <v>0</v>
      </c>
      <c r="Q404" s="36">
        <f ca="1">SUMIFS(СВЦЭМ!$K$40:$K$783,СВЦЭМ!$A$40:$A$783,$A404,СВЦЭМ!$B$39:$B$782,Q$402)+'СЕТ СН'!$F$16</f>
        <v>0</v>
      </c>
      <c r="R404" s="36">
        <f ca="1">SUMIFS(СВЦЭМ!$K$40:$K$783,СВЦЭМ!$A$40:$A$783,$A404,СВЦЭМ!$B$39:$B$782,R$402)+'СЕТ СН'!$F$16</f>
        <v>0</v>
      </c>
      <c r="S404" s="36">
        <f ca="1">SUMIFS(СВЦЭМ!$K$40:$K$783,СВЦЭМ!$A$40:$A$783,$A404,СВЦЭМ!$B$39:$B$782,S$402)+'СЕТ СН'!$F$16</f>
        <v>0</v>
      </c>
      <c r="T404" s="36">
        <f ca="1">SUMIFS(СВЦЭМ!$K$40:$K$783,СВЦЭМ!$A$40:$A$783,$A404,СВЦЭМ!$B$39:$B$782,T$402)+'СЕТ СН'!$F$16</f>
        <v>0</v>
      </c>
      <c r="U404" s="36">
        <f ca="1">SUMIFS(СВЦЭМ!$K$40:$K$783,СВЦЭМ!$A$40:$A$783,$A404,СВЦЭМ!$B$39:$B$782,U$402)+'СЕТ СН'!$F$16</f>
        <v>0</v>
      </c>
      <c r="V404" s="36">
        <f ca="1">SUMIFS(СВЦЭМ!$K$40:$K$783,СВЦЭМ!$A$40:$A$783,$A404,СВЦЭМ!$B$39:$B$782,V$402)+'СЕТ СН'!$F$16</f>
        <v>0</v>
      </c>
      <c r="W404" s="36">
        <f ca="1">SUMIFS(СВЦЭМ!$K$40:$K$783,СВЦЭМ!$A$40:$A$783,$A404,СВЦЭМ!$B$39:$B$782,W$402)+'СЕТ СН'!$F$16</f>
        <v>0</v>
      </c>
      <c r="X404" s="36">
        <f ca="1">SUMIFS(СВЦЭМ!$K$40:$K$783,СВЦЭМ!$A$40:$A$783,$A404,СВЦЭМ!$B$39:$B$782,X$402)+'СЕТ СН'!$F$16</f>
        <v>0</v>
      </c>
      <c r="Y404" s="36">
        <f ca="1">SUMIFS(СВЦЭМ!$K$40:$K$783,СВЦЭМ!$A$40:$A$783,$A404,СВЦЭМ!$B$39:$B$782,Y$402)+'СЕТ СН'!$F$16</f>
        <v>0</v>
      </c>
    </row>
    <row r="405" spans="1:27" ht="15.75" hidden="1" x14ac:dyDescent="0.2">
      <c r="A405" s="35">
        <f t="shared" ref="A405:A433" si="11">A404+1</f>
        <v>45141</v>
      </c>
      <c r="B405" s="36">
        <f ca="1">SUMIFS(СВЦЭМ!$K$40:$K$783,СВЦЭМ!$A$40:$A$783,$A405,СВЦЭМ!$B$39:$B$782,B$402)+'СЕТ СН'!$F$16</f>
        <v>0</v>
      </c>
      <c r="C405" s="36">
        <f ca="1">SUMIFS(СВЦЭМ!$K$40:$K$783,СВЦЭМ!$A$40:$A$783,$A405,СВЦЭМ!$B$39:$B$782,C$402)+'СЕТ СН'!$F$16</f>
        <v>0</v>
      </c>
      <c r="D405" s="36">
        <f ca="1">SUMIFS(СВЦЭМ!$K$40:$K$783,СВЦЭМ!$A$40:$A$783,$A405,СВЦЭМ!$B$39:$B$782,D$402)+'СЕТ СН'!$F$16</f>
        <v>0</v>
      </c>
      <c r="E405" s="36">
        <f ca="1">SUMIFS(СВЦЭМ!$K$40:$K$783,СВЦЭМ!$A$40:$A$783,$A405,СВЦЭМ!$B$39:$B$782,E$402)+'СЕТ СН'!$F$16</f>
        <v>0</v>
      </c>
      <c r="F405" s="36">
        <f ca="1">SUMIFS(СВЦЭМ!$K$40:$K$783,СВЦЭМ!$A$40:$A$783,$A405,СВЦЭМ!$B$39:$B$782,F$402)+'СЕТ СН'!$F$16</f>
        <v>0</v>
      </c>
      <c r="G405" s="36">
        <f ca="1">SUMIFS(СВЦЭМ!$K$40:$K$783,СВЦЭМ!$A$40:$A$783,$A405,СВЦЭМ!$B$39:$B$782,G$402)+'СЕТ СН'!$F$16</f>
        <v>0</v>
      </c>
      <c r="H405" s="36">
        <f ca="1">SUMIFS(СВЦЭМ!$K$40:$K$783,СВЦЭМ!$A$40:$A$783,$A405,СВЦЭМ!$B$39:$B$782,H$402)+'СЕТ СН'!$F$16</f>
        <v>0</v>
      </c>
      <c r="I405" s="36">
        <f ca="1">SUMIFS(СВЦЭМ!$K$40:$K$783,СВЦЭМ!$A$40:$A$783,$A405,СВЦЭМ!$B$39:$B$782,I$402)+'СЕТ СН'!$F$16</f>
        <v>0</v>
      </c>
      <c r="J405" s="36">
        <f ca="1">SUMIFS(СВЦЭМ!$K$40:$K$783,СВЦЭМ!$A$40:$A$783,$A405,СВЦЭМ!$B$39:$B$782,J$402)+'СЕТ СН'!$F$16</f>
        <v>0</v>
      </c>
      <c r="K405" s="36">
        <f ca="1">SUMIFS(СВЦЭМ!$K$40:$K$783,СВЦЭМ!$A$40:$A$783,$A405,СВЦЭМ!$B$39:$B$782,K$402)+'СЕТ СН'!$F$16</f>
        <v>0</v>
      </c>
      <c r="L405" s="36">
        <f ca="1">SUMIFS(СВЦЭМ!$K$40:$K$783,СВЦЭМ!$A$40:$A$783,$A405,СВЦЭМ!$B$39:$B$782,L$402)+'СЕТ СН'!$F$16</f>
        <v>0</v>
      </c>
      <c r="M405" s="36">
        <f ca="1">SUMIFS(СВЦЭМ!$K$40:$K$783,СВЦЭМ!$A$40:$A$783,$A405,СВЦЭМ!$B$39:$B$782,M$402)+'СЕТ СН'!$F$16</f>
        <v>0</v>
      </c>
      <c r="N405" s="36">
        <f ca="1">SUMIFS(СВЦЭМ!$K$40:$K$783,СВЦЭМ!$A$40:$A$783,$A405,СВЦЭМ!$B$39:$B$782,N$402)+'СЕТ СН'!$F$16</f>
        <v>0</v>
      </c>
      <c r="O405" s="36">
        <f ca="1">SUMIFS(СВЦЭМ!$K$40:$K$783,СВЦЭМ!$A$40:$A$783,$A405,СВЦЭМ!$B$39:$B$782,O$402)+'СЕТ СН'!$F$16</f>
        <v>0</v>
      </c>
      <c r="P405" s="36">
        <f ca="1">SUMIFS(СВЦЭМ!$K$40:$K$783,СВЦЭМ!$A$40:$A$783,$A405,СВЦЭМ!$B$39:$B$782,P$402)+'СЕТ СН'!$F$16</f>
        <v>0</v>
      </c>
      <c r="Q405" s="36">
        <f ca="1">SUMIFS(СВЦЭМ!$K$40:$K$783,СВЦЭМ!$A$40:$A$783,$A405,СВЦЭМ!$B$39:$B$782,Q$402)+'СЕТ СН'!$F$16</f>
        <v>0</v>
      </c>
      <c r="R405" s="36">
        <f ca="1">SUMIFS(СВЦЭМ!$K$40:$K$783,СВЦЭМ!$A$40:$A$783,$A405,СВЦЭМ!$B$39:$B$782,R$402)+'СЕТ СН'!$F$16</f>
        <v>0</v>
      </c>
      <c r="S405" s="36">
        <f ca="1">SUMIFS(СВЦЭМ!$K$40:$K$783,СВЦЭМ!$A$40:$A$783,$A405,СВЦЭМ!$B$39:$B$782,S$402)+'СЕТ СН'!$F$16</f>
        <v>0</v>
      </c>
      <c r="T405" s="36">
        <f ca="1">SUMIFS(СВЦЭМ!$K$40:$K$783,СВЦЭМ!$A$40:$A$783,$A405,СВЦЭМ!$B$39:$B$782,T$402)+'СЕТ СН'!$F$16</f>
        <v>0</v>
      </c>
      <c r="U405" s="36">
        <f ca="1">SUMIFS(СВЦЭМ!$K$40:$K$783,СВЦЭМ!$A$40:$A$783,$A405,СВЦЭМ!$B$39:$B$782,U$402)+'СЕТ СН'!$F$16</f>
        <v>0</v>
      </c>
      <c r="V405" s="36">
        <f ca="1">SUMIFS(СВЦЭМ!$K$40:$K$783,СВЦЭМ!$A$40:$A$783,$A405,СВЦЭМ!$B$39:$B$782,V$402)+'СЕТ СН'!$F$16</f>
        <v>0</v>
      </c>
      <c r="W405" s="36">
        <f ca="1">SUMIFS(СВЦЭМ!$K$40:$K$783,СВЦЭМ!$A$40:$A$783,$A405,СВЦЭМ!$B$39:$B$782,W$402)+'СЕТ СН'!$F$16</f>
        <v>0</v>
      </c>
      <c r="X405" s="36">
        <f ca="1">SUMIFS(СВЦЭМ!$K$40:$K$783,СВЦЭМ!$A$40:$A$783,$A405,СВЦЭМ!$B$39:$B$782,X$402)+'СЕТ СН'!$F$16</f>
        <v>0</v>
      </c>
      <c r="Y405" s="36">
        <f ca="1">SUMIFS(СВЦЭМ!$K$40:$K$783,СВЦЭМ!$A$40:$A$783,$A405,СВЦЭМ!$B$39:$B$782,Y$402)+'СЕТ СН'!$F$16</f>
        <v>0</v>
      </c>
    </row>
    <row r="406" spans="1:27" ht="15.75" hidden="1" x14ac:dyDescent="0.2">
      <c r="A406" s="35">
        <f t="shared" si="11"/>
        <v>45142</v>
      </c>
      <c r="B406" s="36">
        <f ca="1">SUMIFS(СВЦЭМ!$K$40:$K$783,СВЦЭМ!$A$40:$A$783,$A406,СВЦЭМ!$B$39:$B$782,B$402)+'СЕТ СН'!$F$16</f>
        <v>0</v>
      </c>
      <c r="C406" s="36">
        <f ca="1">SUMIFS(СВЦЭМ!$K$40:$K$783,СВЦЭМ!$A$40:$A$783,$A406,СВЦЭМ!$B$39:$B$782,C$402)+'СЕТ СН'!$F$16</f>
        <v>0</v>
      </c>
      <c r="D406" s="36">
        <f ca="1">SUMIFS(СВЦЭМ!$K$40:$K$783,СВЦЭМ!$A$40:$A$783,$A406,СВЦЭМ!$B$39:$B$782,D$402)+'СЕТ СН'!$F$16</f>
        <v>0</v>
      </c>
      <c r="E406" s="36">
        <f ca="1">SUMIFS(СВЦЭМ!$K$40:$K$783,СВЦЭМ!$A$40:$A$783,$A406,СВЦЭМ!$B$39:$B$782,E$402)+'СЕТ СН'!$F$16</f>
        <v>0</v>
      </c>
      <c r="F406" s="36">
        <f ca="1">SUMIFS(СВЦЭМ!$K$40:$K$783,СВЦЭМ!$A$40:$A$783,$A406,СВЦЭМ!$B$39:$B$782,F$402)+'СЕТ СН'!$F$16</f>
        <v>0</v>
      </c>
      <c r="G406" s="36">
        <f ca="1">SUMIFS(СВЦЭМ!$K$40:$K$783,СВЦЭМ!$A$40:$A$783,$A406,СВЦЭМ!$B$39:$B$782,G$402)+'СЕТ СН'!$F$16</f>
        <v>0</v>
      </c>
      <c r="H406" s="36">
        <f ca="1">SUMIFS(СВЦЭМ!$K$40:$K$783,СВЦЭМ!$A$40:$A$783,$A406,СВЦЭМ!$B$39:$B$782,H$402)+'СЕТ СН'!$F$16</f>
        <v>0</v>
      </c>
      <c r="I406" s="36">
        <f ca="1">SUMIFS(СВЦЭМ!$K$40:$K$783,СВЦЭМ!$A$40:$A$783,$A406,СВЦЭМ!$B$39:$B$782,I$402)+'СЕТ СН'!$F$16</f>
        <v>0</v>
      </c>
      <c r="J406" s="36">
        <f ca="1">SUMIFS(СВЦЭМ!$K$40:$K$783,СВЦЭМ!$A$40:$A$783,$A406,СВЦЭМ!$B$39:$B$782,J$402)+'СЕТ СН'!$F$16</f>
        <v>0</v>
      </c>
      <c r="K406" s="36">
        <f ca="1">SUMIFS(СВЦЭМ!$K$40:$K$783,СВЦЭМ!$A$40:$A$783,$A406,СВЦЭМ!$B$39:$B$782,K$402)+'СЕТ СН'!$F$16</f>
        <v>0</v>
      </c>
      <c r="L406" s="36">
        <f ca="1">SUMIFS(СВЦЭМ!$K$40:$K$783,СВЦЭМ!$A$40:$A$783,$A406,СВЦЭМ!$B$39:$B$782,L$402)+'СЕТ СН'!$F$16</f>
        <v>0</v>
      </c>
      <c r="M406" s="36">
        <f ca="1">SUMIFS(СВЦЭМ!$K$40:$K$783,СВЦЭМ!$A$40:$A$783,$A406,СВЦЭМ!$B$39:$B$782,M$402)+'СЕТ СН'!$F$16</f>
        <v>0</v>
      </c>
      <c r="N406" s="36">
        <f ca="1">SUMIFS(СВЦЭМ!$K$40:$K$783,СВЦЭМ!$A$40:$A$783,$A406,СВЦЭМ!$B$39:$B$782,N$402)+'СЕТ СН'!$F$16</f>
        <v>0</v>
      </c>
      <c r="O406" s="36">
        <f ca="1">SUMIFS(СВЦЭМ!$K$40:$K$783,СВЦЭМ!$A$40:$A$783,$A406,СВЦЭМ!$B$39:$B$782,O$402)+'СЕТ СН'!$F$16</f>
        <v>0</v>
      </c>
      <c r="P406" s="36">
        <f ca="1">SUMIFS(СВЦЭМ!$K$40:$K$783,СВЦЭМ!$A$40:$A$783,$A406,СВЦЭМ!$B$39:$B$782,P$402)+'СЕТ СН'!$F$16</f>
        <v>0</v>
      </c>
      <c r="Q406" s="36">
        <f ca="1">SUMIFS(СВЦЭМ!$K$40:$K$783,СВЦЭМ!$A$40:$A$783,$A406,СВЦЭМ!$B$39:$B$782,Q$402)+'СЕТ СН'!$F$16</f>
        <v>0</v>
      </c>
      <c r="R406" s="36">
        <f ca="1">SUMIFS(СВЦЭМ!$K$40:$K$783,СВЦЭМ!$A$40:$A$783,$A406,СВЦЭМ!$B$39:$B$782,R$402)+'СЕТ СН'!$F$16</f>
        <v>0</v>
      </c>
      <c r="S406" s="36">
        <f ca="1">SUMIFS(СВЦЭМ!$K$40:$K$783,СВЦЭМ!$A$40:$A$783,$A406,СВЦЭМ!$B$39:$B$782,S$402)+'СЕТ СН'!$F$16</f>
        <v>0</v>
      </c>
      <c r="T406" s="36">
        <f ca="1">SUMIFS(СВЦЭМ!$K$40:$K$783,СВЦЭМ!$A$40:$A$783,$A406,СВЦЭМ!$B$39:$B$782,T$402)+'СЕТ СН'!$F$16</f>
        <v>0</v>
      </c>
      <c r="U406" s="36">
        <f ca="1">SUMIFS(СВЦЭМ!$K$40:$K$783,СВЦЭМ!$A$40:$A$783,$A406,СВЦЭМ!$B$39:$B$782,U$402)+'СЕТ СН'!$F$16</f>
        <v>0</v>
      </c>
      <c r="V406" s="36">
        <f ca="1">SUMIFS(СВЦЭМ!$K$40:$K$783,СВЦЭМ!$A$40:$A$783,$A406,СВЦЭМ!$B$39:$B$782,V$402)+'СЕТ СН'!$F$16</f>
        <v>0</v>
      </c>
      <c r="W406" s="36">
        <f ca="1">SUMIFS(СВЦЭМ!$K$40:$K$783,СВЦЭМ!$A$40:$A$783,$A406,СВЦЭМ!$B$39:$B$782,W$402)+'СЕТ СН'!$F$16</f>
        <v>0</v>
      </c>
      <c r="X406" s="36">
        <f ca="1">SUMIFS(СВЦЭМ!$K$40:$K$783,СВЦЭМ!$A$40:$A$783,$A406,СВЦЭМ!$B$39:$B$782,X$402)+'СЕТ СН'!$F$16</f>
        <v>0</v>
      </c>
      <c r="Y406" s="36">
        <f ca="1">SUMIFS(СВЦЭМ!$K$40:$K$783,СВЦЭМ!$A$40:$A$783,$A406,СВЦЭМ!$B$39:$B$782,Y$402)+'СЕТ СН'!$F$16</f>
        <v>0</v>
      </c>
    </row>
    <row r="407" spans="1:27" ht="15.75" hidden="1" x14ac:dyDescent="0.2">
      <c r="A407" s="35">
        <f t="shared" si="11"/>
        <v>45143</v>
      </c>
      <c r="B407" s="36">
        <f ca="1">SUMIFS(СВЦЭМ!$K$40:$K$783,СВЦЭМ!$A$40:$A$783,$A407,СВЦЭМ!$B$39:$B$782,B$402)+'СЕТ СН'!$F$16</f>
        <v>0</v>
      </c>
      <c r="C407" s="36">
        <f ca="1">SUMIFS(СВЦЭМ!$K$40:$K$783,СВЦЭМ!$A$40:$A$783,$A407,СВЦЭМ!$B$39:$B$782,C$402)+'СЕТ СН'!$F$16</f>
        <v>0</v>
      </c>
      <c r="D407" s="36">
        <f ca="1">SUMIFS(СВЦЭМ!$K$40:$K$783,СВЦЭМ!$A$40:$A$783,$A407,СВЦЭМ!$B$39:$B$782,D$402)+'СЕТ СН'!$F$16</f>
        <v>0</v>
      </c>
      <c r="E407" s="36">
        <f ca="1">SUMIFS(СВЦЭМ!$K$40:$K$783,СВЦЭМ!$A$40:$A$783,$A407,СВЦЭМ!$B$39:$B$782,E$402)+'СЕТ СН'!$F$16</f>
        <v>0</v>
      </c>
      <c r="F407" s="36">
        <f ca="1">SUMIFS(СВЦЭМ!$K$40:$K$783,СВЦЭМ!$A$40:$A$783,$A407,СВЦЭМ!$B$39:$B$782,F$402)+'СЕТ СН'!$F$16</f>
        <v>0</v>
      </c>
      <c r="G407" s="36">
        <f ca="1">SUMIFS(СВЦЭМ!$K$40:$K$783,СВЦЭМ!$A$40:$A$783,$A407,СВЦЭМ!$B$39:$B$782,G$402)+'СЕТ СН'!$F$16</f>
        <v>0</v>
      </c>
      <c r="H407" s="36">
        <f ca="1">SUMIFS(СВЦЭМ!$K$40:$K$783,СВЦЭМ!$A$40:$A$783,$A407,СВЦЭМ!$B$39:$B$782,H$402)+'СЕТ СН'!$F$16</f>
        <v>0</v>
      </c>
      <c r="I407" s="36">
        <f ca="1">SUMIFS(СВЦЭМ!$K$40:$K$783,СВЦЭМ!$A$40:$A$783,$A407,СВЦЭМ!$B$39:$B$782,I$402)+'СЕТ СН'!$F$16</f>
        <v>0</v>
      </c>
      <c r="J407" s="36">
        <f ca="1">SUMIFS(СВЦЭМ!$K$40:$K$783,СВЦЭМ!$A$40:$A$783,$A407,СВЦЭМ!$B$39:$B$782,J$402)+'СЕТ СН'!$F$16</f>
        <v>0</v>
      </c>
      <c r="K407" s="36">
        <f ca="1">SUMIFS(СВЦЭМ!$K$40:$K$783,СВЦЭМ!$A$40:$A$783,$A407,СВЦЭМ!$B$39:$B$782,K$402)+'СЕТ СН'!$F$16</f>
        <v>0</v>
      </c>
      <c r="L407" s="36">
        <f ca="1">SUMIFS(СВЦЭМ!$K$40:$K$783,СВЦЭМ!$A$40:$A$783,$A407,СВЦЭМ!$B$39:$B$782,L$402)+'СЕТ СН'!$F$16</f>
        <v>0</v>
      </c>
      <c r="M407" s="36">
        <f ca="1">SUMIFS(СВЦЭМ!$K$40:$K$783,СВЦЭМ!$A$40:$A$783,$A407,СВЦЭМ!$B$39:$B$782,M$402)+'СЕТ СН'!$F$16</f>
        <v>0</v>
      </c>
      <c r="N407" s="36">
        <f ca="1">SUMIFS(СВЦЭМ!$K$40:$K$783,СВЦЭМ!$A$40:$A$783,$A407,СВЦЭМ!$B$39:$B$782,N$402)+'СЕТ СН'!$F$16</f>
        <v>0</v>
      </c>
      <c r="O407" s="36">
        <f ca="1">SUMIFS(СВЦЭМ!$K$40:$K$783,СВЦЭМ!$A$40:$A$783,$A407,СВЦЭМ!$B$39:$B$782,O$402)+'СЕТ СН'!$F$16</f>
        <v>0</v>
      </c>
      <c r="P407" s="36">
        <f ca="1">SUMIFS(СВЦЭМ!$K$40:$K$783,СВЦЭМ!$A$40:$A$783,$A407,СВЦЭМ!$B$39:$B$782,P$402)+'СЕТ СН'!$F$16</f>
        <v>0</v>
      </c>
      <c r="Q407" s="36">
        <f ca="1">SUMIFS(СВЦЭМ!$K$40:$K$783,СВЦЭМ!$A$40:$A$783,$A407,СВЦЭМ!$B$39:$B$782,Q$402)+'СЕТ СН'!$F$16</f>
        <v>0</v>
      </c>
      <c r="R407" s="36">
        <f ca="1">SUMIFS(СВЦЭМ!$K$40:$K$783,СВЦЭМ!$A$40:$A$783,$A407,СВЦЭМ!$B$39:$B$782,R$402)+'СЕТ СН'!$F$16</f>
        <v>0</v>
      </c>
      <c r="S407" s="36">
        <f ca="1">SUMIFS(СВЦЭМ!$K$40:$K$783,СВЦЭМ!$A$40:$A$783,$A407,СВЦЭМ!$B$39:$B$782,S$402)+'СЕТ СН'!$F$16</f>
        <v>0</v>
      </c>
      <c r="T407" s="36">
        <f ca="1">SUMIFS(СВЦЭМ!$K$40:$K$783,СВЦЭМ!$A$40:$A$783,$A407,СВЦЭМ!$B$39:$B$782,T$402)+'СЕТ СН'!$F$16</f>
        <v>0</v>
      </c>
      <c r="U407" s="36">
        <f ca="1">SUMIFS(СВЦЭМ!$K$40:$K$783,СВЦЭМ!$A$40:$A$783,$A407,СВЦЭМ!$B$39:$B$782,U$402)+'СЕТ СН'!$F$16</f>
        <v>0</v>
      </c>
      <c r="V407" s="36">
        <f ca="1">SUMIFS(СВЦЭМ!$K$40:$K$783,СВЦЭМ!$A$40:$A$783,$A407,СВЦЭМ!$B$39:$B$782,V$402)+'СЕТ СН'!$F$16</f>
        <v>0</v>
      </c>
      <c r="W407" s="36">
        <f ca="1">SUMIFS(СВЦЭМ!$K$40:$K$783,СВЦЭМ!$A$40:$A$783,$A407,СВЦЭМ!$B$39:$B$782,W$402)+'СЕТ СН'!$F$16</f>
        <v>0</v>
      </c>
      <c r="X407" s="36">
        <f ca="1">SUMIFS(СВЦЭМ!$K$40:$K$783,СВЦЭМ!$A$40:$A$783,$A407,СВЦЭМ!$B$39:$B$782,X$402)+'СЕТ СН'!$F$16</f>
        <v>0</v>
      </c>
      <c r="Y407" s="36">
        <f ca="1">SUMIFS(СВЦЭМ!$K$40:$K$783,СВЦЭМ!$A$40:$A$783,$A407,СВЦЭМ!$B$39:$B$782,Y$402)+'СЕТ СН'!$F$16</f>
        <v>0</v>
      </c>
    </row>
    <row r="408" spans="1:27" ht="15.75" hidden="1" x14ac:dyDescent="0.2">
      <c r="A408" s="35">
        <f t="shared" si="11"/>
        <v>45144</v>
      </c>
      <c r="B408" s="36">
        <f ca="1">SUMIFS(СВЦЭМ!$K$40:$K$783,СВЦЭМ!$A$40:$A$783,$A408,СВЦЭМ!$B$39:$B$782,B$402)+'СЕТ СН'!$F$16</f>
        <v>0</v>
      </c>
      <c r="C408" s="36">
        <f ca="1">SUMIFS(СВЦЭМ!$K$40:$K$783,СВЦЭМ!$A$40:$A$783,$A408,СВЦЭМ!$B$39:$B$782,C$402)+'СЕТ СН'!$F$16</f>
        <v>0</v>
      </c>
      <c r="D408" s="36">
        <f ca="1">SUMIFS(СВЦЭМ!$K$40:$K$783,СВЦЭМ!$A$40:$A$783,$A408,СВЦЭМ!$B$39:$B$782,D$402)+'СЕТ СН'!$F$16</f>
        <v>0</v>
      </c>
      <c r="E408" s="36">
        <f ca="1">SUMIFS(СВЦЭМ!$K$40:$K$783,СВЦЭМ!$A$40:$A$783,$A408,СВЦЭМ!$B$39:$B$782,E$402)+'СЕТ СН'!$F$16</f>
        <v>0</v>
      </c>
      <c r="F408" s="36">
        <f ca="1">SUMIFS(СВЦЭМ!$K$40:$K$783,СВЦЭМ!$A$40:$A$783,$A408,СВЦЭМ!$B$39:$B$782,F$402)+'СЕТ СН'!$F$16</f>
        <v>0</v>
      </c>
      <c r="G408" s="36">
        <f ca="1">SUMIFS(СВЦЭМ!$K$40:$K$783,СВЦЭМ!$A$40:$A$783,$A408,СВЦЭМ!$B$39:$B$782,G$402)+'СЕТ СН'!$F$16</f>
        <v>0</v>
      </c>
      <c r="H408" s="36">
        <f ca="1">SUMIFS(СВЦЭМ!$K$40:$K$783,СВЦЭМ!$A$40:$A$783,$A408,СВЦЭМ!$B$39:$B$782,H$402)+'СЕТ СН'!$F$16</f>
        <v>0</v>
      </c>
      <c r="I408" s="36">
        <f ca="1">SUMIFS(СВЦЭМ!$K$40:$K$783,СВЦЭМ!$A$40:$A$783,$A408,СВЦЭМ!$B$39:$B$782,I$402)+'СЕТ СН'!$F$16</f>
        <v>0</v>
      </c>
      <c r="J408" s="36">
        <f ca="1">SUMIFS(СВЦЭМ!$K$40:$K$783,СВЦЭМ!$A$40:$A$783,$A408,СВЦЭМ!$B$39:$B$782,J$402)+'СЕТ СН'!$F$16</f>
        <v>0</v>
      </c>
      <c r="K408" s="36">
        <f ca="1">SUMIFS(СВЦЭМ!$K$40:$K$783,СВЦЭМ!$A$40:$A$783,$A408,СВЦЭМ!$B$39:$B$782,K$402)+'СЕТ СН'!$F$16</f>
        <v>0</v>
      </c>
      <c r="L408" s="36">
        <f ca="1">SUMIFS(СВЦЭМ!$K$40:$K$783,СВЦЭМ!$A$40:$A$783,$A408,СВЦЭМ!$B$39:$B$782,L$402)+'СЕТ СН'!$F$16</f>
        <v>0</v>
      </c>
      <c r="M408" s="36">
        <f ca="1">SUMIFS(СВЦЭМ!$K$40:$K$783,СВЦЭМ!$A$40:$A$783,$A408,СВЦЭМ!$B$39:$B$782,M$402)+'СЕТ СН'!$F$16</f>
        <v>0</v>
      </c>
      <c r="N408" s="36">
        <f ca="1">SUMIFS(СВЦЭМ!$K$40:$K$783,СВЦЭМ!$A$40:$A$783,$A408,СВЦЭМ!$B$39:$B$782,N$402)+'СЕТ СН'!$F$16</f>
        <v>0</v>
      </c>
      <c r="O408" s="36">
        <f ca="1">SUMIFS(СВЦЭМ!$K$40:$K$783,СВЦЭМ!$A$40:$A$783,$A408,СВЦЭМ!$B$39:$B$782,O$402)+'СЕТ СН'!$F$16</f>
        <v>0</v>
      </c>
      <c r="P408" s="36">
        <f ca="1">SUMIFS(СВЦЭМ!$K$40:$K$783,СВЦЭМ!$A$40:$A$783,$A408,СВЦЭМ!$B$39:$B$782,P$402)+'СЕТ СН'!$F$16</f>
        <v>0</v>
      </c>
      <c r="Q408" s="36">
        <f ca="1">SUMIFS(СВЦЭМ!$K$40:$K$783,СВЦЭМ!$A$40:$A$783,$A408,СВЦЭМ!$B$39:$B$782,Q$402)+'СЕТ СН'!$F$16</f>
        <v>0</v>
      </c>
      <c r="R408" s="36">
        <f ca="1">SUMIFS(СВЦЭМ!$K$40:$K$783,СВЦЭМ!$A$40:$A$783,$A408,СВЦЭМ!$B$39:$B$782,R$402)+'СЕТ СН'!$F$16</f>
        <v>0</v>
      </c>
      <c r="S408" s="36">
        <f ca="1">SUMIFS(СВЦЭМ!$K$40:$K$783,СВЦЭМ!$A$40:$A$783,$A408,СВЦЭМ!$B$39:$B$782,S$402)+'СЕТ СН'!$F$16</f>
        <v>0</v>
      </c>
      <c r="T408" s="36">
        <f ca="1">SUMIFS(СВЦЭМ!$K$40:$K$783,СВЦЭМ!$A$40:$A$783,$A408,СВЦЭМ!$B$39:$B$782,T$402)+'СЕТ СН'!$F$16</f>
        <v>0</v>
      </c>
      <c r="U408" s="36">
        <f ca="1">SUMIFS(СВЦЭМ!$K$40:$K$783,СВЦЭМ!$A$40:$A$783,$A408,СВЦЭМ!$B$39:$B$782,U$402)+'СЕТ СН'!$F$16</f>
        <v>0</v>
      </c>
      <c r="V408" s="36">
        <f ca="1">SUMIFS(СВЦЭМ!$K$40:$K$783,СВЦЭМ!$A$40:$A$783,$A408,СВЦЭМ!$B$39:$B$782,V$402)+'СЕТ СН'!$F$16</f>
        <v>0</v>
      </c>
      <c r="W408" s="36">
        <f ca="1">SUMIFS(СВЦЭМ!$K$40:$K$783,СВЦЭМ!$A$40:$A$783,$A408,СВЦЭМ!$B$39:$B$782,W$402)+'СЕТ СН'!$F$16</f>
        <v>0</v>
      </c>
      <c r="X408" s="36">
        <f ca="1">SUMIFS(СВЦЭМ!$K$40:$K$783,СВЦЭМ!$A$40:$A$783,$A408,СВЦЭМ!$B$39:$B$782,X$402)+'СЕТ СН'!$F$16</f>
        <v>0</v>
      </c>
      <c r="Y408" s="36">
        <f ca="1">SUMIFS(СВЦЭМ!$K$40:$K$783,СВЦЭМ!$A$40:$A$783,$A408,СВЦЭМ!$B$39:$B$782,Y$402)+'СЕТ СН'!$F$16</f>
        <v>0</v>
      </c>
    </row>
    <row r="409" spans="1:27" ht="15.75" hidden="1" x14ac:dyDescent="0.2">
      <c r="A409" s="35">
        <f t="shared" si="11"/>
        <v>45145</v>
      </c>
      <c r="B409" s="36">
        <f ca="1">SUMIFS(СВЦЭМ!$K$40:$K$783,СВЦЭМ!$A$40:$A$783,$A409,СВЦЭМ!$B$39:$B$782,B$402)+'СЕТ СН'!$F$16</f>
        <v>0</v>
      </c>
      <c r="C409" s="36">
        <f ca="1">SUMIFS(СВЦЭМ!$K$40:$K$783,СВЦЭМ!$A$40:$A$783,$A409,СВЦЭМ!$B$39:$B$782,C$402)+'СЕТ СН'!$F$16</f>
        <v>0</v>
      </c>
      <c r="D409" s="36">
        <f ca="1">SUMIFS(СВЦЭМ!$K$40:$K$783,СВЦЭМ!$A$40:$A$783,$A409,СВЦЭМ!$B$39:$B$782,D$402)+'СЕТ СН'!$F$16</f>
        <v>0</v>
      </c>
      <c r="E409" s="36">
        <f ca="1">SUMIFS(СВЦЭМ!$K$40:$K$783,СВЦЭМ!$A$40:$A$783,$A409,СВЦЭМ!$B$39:$B$782,E$402)+'СЕТ СН'!$F$16</f>
        <v>0</v>
      </c>
      <c r="F409" s="36">
        <f ca="1">SUMIFS(СВЦЭМ!$K$40:$K$783,СВЦЭМ!$A$40:$A$783,$A409,СВЦЭМ!$B$39:$B$782,F$402)+'СЕТ СН'!$F$16</f>
        <v>0</v>
      </c>
      <c r="G409" s="36">
        <f ca="1">SUMIFS(СВЦЭМ!$K$40:$K$783,СВЦЭМ!$A$40:$A$783,$A409,СВЦЭМ!$B$39:$B$782,G$402)+'СЕТ СН'!$F$16</f>
        <v>0</v>
      </c>
      <c r="H409" s="36">
        <f ca="1">SUMIFS(СВЦЭМ!$K$40:$K$783,СВЦЭМ!$A$40:$A$783,$A409,СВЦЭМ!$B$39:$B$782,H$402)+'СЕТ СН'!$F$16</f>
        <v>0</v>
      </c>
      <c r="I409" s="36">
        <f ca="1">SUMIFS(СВЦЭМ!$K$40:$K$783,СВЦЭМ!$A$40:$A$783,$A409,СВЦЭМ!$B$39:$B$782,I$402)+'СЕТ СН'!$F$16</f>
        <v>0</v>
      </c>
      <c r="J409" s="36">
        <f ca="1">SUMIFS(СВЦЭМ!$K$40:$K$783,СВЦЭМ!$A$40:$A$783,$A409,СВЦЭМ!$B$39:$B$782,J$402)+'СЕТ СН'!$F$16</f>
        <v>0</v>
      </c>
      <c r="K409" s="36">
        <f ca="1">SUMIFS(СВЦЭМ!$K$40:$K$783,СВЦЭМ!$A$40:$A$783,$A409,СВЦЭМ!$B$39:$B$782,K$402)+'СЕТ СН'!$F$16</f>
        <v>0</v>
      </c>
      <c r="L409" s="36">
        <f ca="1">SUMIFS(СВЦЭМ!$K$40:$K$783,СВЦЭМ!$A$40:$A$783,$A409,СВЦЭМ!$B$39:$B$782,L$402)+'СЕТ СН'!$F$16</f>
        <v>0</v>
      </c>
      <c r="M409" s="36">
        <f ca="1">SUMIFS(СВЦЭМ!$K$40:$K$783,СВЦЭМ!$A$40:$A$783,$A409,СВЦЭМ!$B$39:$B$782,M$402)+'СЕТ СН'!$F$16</f>
        <v>0</v>
      </c>
      <c r="N409" s="36">
        <f ca="1">SUMIFS(СВЦЭМ!$K$40:$K$783,СВЦЭМ!$A$40:$A$783,$A409,СВЦЭМ!$B$39:$B$782,N$402)+'СЕТ СН'!$F$16</f>
        <v>0</v>
      </c>
      <c r="O409" s="36">
        <f ca="1">SUMIFS(СВЦЭМ!$K$40:$K$783,СВЦЭМ!$A$40:$A$783,$A409,СВЦЭМ!$B$39:$B$782,O$402)+'СЕТ СН'!$F$16</f>
        <v>0</v>
      </c>
      <c r="P409" s="36">
        <f ca="1">SUMIFS(СВЦЭМ!$K$40:$K$783,СВЦЭМ!$A$40:$A$783,$A409,СВЦЭМ!$B$39:$B$782,P$402)+'СЕТ СН'!$F$16</f>
        <v>0</v>
      </c>
      <c r="Q409" s="36">
        <f ca="1">SUMIFS(СВЦЭМ!$K$40:$K$783,СВЦЭМ!$A$40:$A$783,$A409,СВЦЭМ!$B$39:$B$782,Q$402)+'СЕТ СН'!$F$16</f>
        <v>0</v>
      </c>
      <c r="R409" s="36">
        <f ca="1">SUMIFS(СВЦЭМ!$K$40:$K$783,СВЦЭМ!$A$40:$A$783,$A409,СВЦЭМ!$B$39:$B$782,R$402)+'СЕТ СН'!$F$16</f>
        <v>0</v>
      </c>
      <c r="S409" s="36">
        <f ca="1">SUMIFS(СВЦЭМ!$K$40:$K$783,СВЦЭМ!$A$40:$A$783,$A409,СВЦЭМ!$B$39:$B$782,S$402)+'СЕТ СН'!$F$16</f>
        <v>0</v>
      </c>
      <c r="T409" s="36">
        <f ca="1">SUMIFS(СВЦЭМ!$K$40:$K$783,СВЦЭМ!$A$40:$A$783,$A409,СВЦЭМ!$B$39:$B$782,T$402)+'СЕТ СН'!$F$16</f>
        <v>0</v>
      </c>
      <c r="U409" s="36">
        <f ca="1">SUMIFS(СВЦЭМ!$K$40:$K$783,СВЦЭМ!$A$40:$A$783,$A409,СВЦЭМ!$B$39:$B$782,U$402)+'СЕТ СН'!$F$16</f>
        <v>0</v>
      </c>
      <c r="V409" s="36">
        <f ca="1">SUMIFS(СВЦЭМ!$K$40:$K$783,СВЦЭМ!$A$40:$A$783,$A409,СВЦЭМ!$B$39:$B$782,V$402)+'СЕТ СН'!$F$16</f>
        <v>0</v>
      </c>
      <c r="W409" s="36">
        <f ca="1">SUMIFS(СВЦЭМ!$K$40:$K$783,СВЦЭМ!$A$40:$A$783,$A409,СВЦЭМ!$B$39:$B$782,W$402)+'СЕТ СН'!$F$16</f>
        <v>0</v>
      </c>
      <c r="X409" s="36">
        <f ca="1">SUMIFS(СВЦЭМ!$K$40:$K$783,СВЦЭМ!$A$40:$A$783,$A409,СВЦЭМ!$B$39:$B$782,X$402)+'СЕТ СН'!$F$16</f>
        <v>0</v>
      </c>
      <c r="Y409" s="36">
        <f ca="1">SUMIFS(СВЦЭМ!$K$40:$K$783,СВЦЭМ!$A$40:$A$783,$A409,СВЦЭМ!$B$39:$B$782,Y$402)+'СЕТ СН'!$F$16</f>
        <v>0</v>
      </c>
    </row>
    <row r="410" spans="1:27" ht="15.75" hidden="1" x14ac:dyDescent="0.2">
      <c r="A410" s="35">
        <f t="shared" si="11"/>
        <v>45146</v>
      </c>
      <c r="B410" s="36">
        <f ca="1">SUMIFS(СВЦЭМ!$K$40:$K$783,СВЦЭМ!$A$40:$A$783,$A410,СВЦЭМ!$B$39:$B$782,B$402)+'СЕТ СН'!$F$16</f>
        <v>0</v>
      </c>
      <c r="C410" s="36">
        <f ca="1">SUMIFS(СВЦЭМ!$K$40:$K$783,СВЦЭМ!$A$40:$A$783,$A410,СВЦЭМ!$B$39:$B$782,C$402)+'СЕТ СН'!$F$16</f>
        <v>0</v>
      </c>
      <c r="D410" s="36">
        <f ca="1">SUMIFS(СВЦЭМ!$K$40:$K$783,СВЦЭМ!$A$40:$A$783,$A410,СВЦЭМ!$B$39:$B$782,D$402)+'СЕТ СН'!$F$16</f>
        <v>0</v>
      </c>
      <c r="E410" s="36">
        <f ca="1">SUMIFS(СВЦЭМ!$K$40:$K$783,СВЦЭМ!$A$40:$A$783,$A410,СВЦЭМ!$B$39:$B$782,E$402)+'СЕТ СН'!$F$16</f>
        <v>0</v>
      </c>
      <c r="F410" s="36">
        <f ca="1">SUMIFS(СВЦЭМ!$K$40:$K$783,СВЦЭМ!$A$40:$A$783,$A410,СВЦЭМ!$B$39:$B$782,F$402)+'СЕТ СН'!$F$16</f>
        <v>0</v>
      </c>
      <c r="G410" s="36">
        <f ca="1">SUMIFS(СВЦЭМ!$K$40:$K$783,СВЦЭМ!$A$40:$A$783,$A410,СВЦЭМ!$B$39:$B$782,G$402)+'СЕТ СН'!$F$16</f>
        <v>0</v>
      </c>
      <c r="H410" s="36">
        <f ca="1">SUMIFS(СВЦЭМ!$K$40:$K$783,СВЦЭМ!$A$40:$A$783,$A410,СВЦЭМ!$B$39:$B$782,H$402)+'СЕТ СН'!$F$16</f>
        <v>0</v>
      </c>
      <c r="I410" s="36">
        <f ca="1">SUMIFS(СВЦЭМ!$K$40:$K$783,СВЦЭМ!$A$40:$A$783,$A410,СВЦЭМ!$B$39:$B$782,I$402)+'СЕТ СН'!$F$16</f>
        <v>0</v>
      </c>
      <c r="J410" s="36">
        <f ca="1">SUMIFS(СВЦЭМ!$K$40:$K$783,СВЦЭМ!$A$40:$A$783,$A410,СВЦЭМ!$B$39:$B$782,J$402)+'СЕТ СН'!$F$16</f>
        <v>0</v>
      </c>
      <c r="K410" s="36">
        <f ca="1">SUMIFS(СВЦЭМ!$K$40:$K$783,СВЦЭМ!$A$40:$A$783,$A410,СВЦЭМ!$B$39:$B$782,K$402)+'СЕТ СН'!$F$16</f>
        <v>0</v>
      </c>
      <c r="L410" s="36">
        <f ca="1">SUMIFS(СВЦЭМ!$K$40:$K$783,СВЦЭМ!$A$40:$A$783,$A410,СВЦЭМ!$B$39:$B$782,L$402)+'СЕТ СН'!$F$16</f>
        <v>0</v>
      </c>
      <c r="M410" s="36">
        <f ca="1">SUMIFS(СВЦЭМ!$K$40:$K$783,СВЦЭМ!$A$40:$A$783,$A410,СВЦЭМ!$B$39:$B$782,M$402)+'СЕТ СН'!$F$16</f>
        <v>0</v>
      </c>
      <c r="N410" s="36">
        <f ca="1">SUMIFS(СВЦЭМ!$K$40:$K$783,СВЦЭМ!$A$40:$A$783,$A410,СВЦЭМ!$B$39:$B$782,N$402)+'СЕТ СН'!$F$16</f>
        <v>0</v>
      </c>
      <c r="O410" s="36">
        <f ca="1">SUMIFS(СВЦЭМ!$K$40:$K$783,СВЦЭМ!$A$40:$A$783,$A410,СВЦЭМ!$B$39:$B$782,O$402)+'СЕТ СН'!$F$16</f>
        <v>0</v>
      </c>
      <c r="P410" s="36">
        <f ca="1">SUMIFS(СВЦЭМ!$K$40:$K$783,СВЦЭМ!$A$40:$A$783,$A410,СВЦЭМ!$B$39:$B$782,P$402)+'СЕТ СН'!$F$16</f>
        <v>0</v>
      </c>
      <c r="Q410" s="36">
        <f ca="1">SUMIFS(СВЦЭМ!$K$40:$K$783,СВЦЭМ!$A$40:$A$783,$A410,СВЦЭМ!$B$39:$B$782,Q$402)+'СЕТ СН'!$F$16</f>
        <v>0</v>
      </c>
      <c r="R410" s="36">
        <f ca="1">SUMIFS(СВЦЭМ!$K$40:$K$783,СВЦЭМ!$A$40:$A$783,$A410,СВЦЭМ!$B$39:$B$782,R$402)+'СЕТ СН'!$F$16</f>
        <v>0</v>
      </c>
      <c r="S410" s="36">
        <f ca="1">SUMIFS(СВЦЭМ!$K$40:$K$783,СВЦЭМ!$A$40:$A$783,$A410,СВЦЭМ!$B$39:$B$782,S$402)+'СЕТ СН'!$F$16</f>
        <v>0</v>
      </c>
      <c r="T410" s="36">
        <f ca="1">SUMIFS(СВЦЭМ!$K$40:$K$783,СВЦЭМ!$A$40:$A$783,$A410,СВЦЭМ!$B$39:$B$782,T$402)+'СЕТ СН'!$F$16</f>
        <v>0</v>
      </c>
      <c r="U410" s="36">
        <f ca="1">SUMIFS(СВЦЭМ!$K$40:$K$783,СВЦЭМ!$A$40:$A$783,$A410,СВЦЭМ!$B$39:$B$782,U$402)+'СЕТ СН'!$F$16</f>
        <v>0</v>
      </c>
      <c r="V410" s="36">
        <f ca="1">SUMIFS(СВЦЭМ!$K$40:$K$783,СВЦЭМ!$A$40:$A$783,$A410,СВЦЭМ!$B$39:$B$782,V$402)+'СЕТ СН'!$F$16</f>
        <v>0</v>
      </c>
      <c r="W410" s="36">
        <f ca="1">SUMIFS(СВЦЭМ!$K$40:$K$783,СВЦЭМ!$A$40:$A$783,$A410,СВЦЭМ!$B$39:$B$782,W$402)+'СЕТ СН'!$F$16</f>
        <v>0</v>
      </c>
      <c r="X410" s="36">
        <f ca="1">SUMIFS(СВЦЭМ!$K$40:$K$783,СВЦЭМ!$A$40:$A$783,$A410,СВЦЭМ!$B$39:$B$782,X$402)+'СЕТ СН'!$F$16</f>
        <v>0</v>
      </c>
      <c r="Y410" s="36">
        <f ca="1">SUMIFS(СВЦЭМ!$K$40:$K$783,СВЦЭМ!$A$40:$A$783,$A410,СВЦЭМ!$B$39:$B$782,Y$402)+'СЕТ СН'!$F$16</f>
        <v>0</v>
      </c>
    </row>
    <row r="411" spans="1:27" ht="15.75" hidden="1" x14ac:dyDescent="0.2">
      <c r="A411" s="35">
        <f t="shared" si="11"/>
        <v>45147</v>
      </c>
      <c r="B411" s="36">
        <f ca="1">SUMIFS(СВЦЭМ!$K$40:$K$783,СВЦЭМ!$A$40:$A$783,$A411,СВЦЭМ!$B$39:$B$782,B$402)+'СЕТ СН'!$F$16</f>
        <v>0</v>
      </c>
      <c r="C411" s="36">
        <f ca="1">SUMIFS(СВЦЭМ!$K$40:$K$783,СВЦЭМ!$A$40:$A$783,$A411,СВЦЭМ!$B$39:$B$782,C$402)+'СЕТ СН'!$F$16</f>
        <v>0</v>
      </c>
      <c r="D411" s="36">
        <f ca="1">SUMIFS(СВЦЭМ!$K$40:$K$783,СВЦЭМ!$A$40:$A$783,$A411,СВЦЭМ!$B$39:$B$782,D$402)+'СЕТ СН'!$F$16</f>
        <v>0</v>
      </c>
      <c r="E411" s="36">
        <f ca="1">SUMIFS(СВЦЭМ!$K$40:$K$783,СВЦЭМ!$A$40:$A$783,$A411,СВЦЭМ!$B$39:$B$782,E$402)+'СЕТ СН'!$F$16</f>
        <v>0</v>
      </c>
      <c r="F411" s="36">
        <f ca="1">SUMIFS(СВЦЭМ!$K$40:$K$783,СВЦЭМ!$A$40:$A$783,$A411,СВЦЭМ!$B$39:$B$782,F$402)+'СЕТ СН'!$F$16</f>
        <v>0</v>
      </c>
      <c r="G411" s="36">
        <f ca="1">SUMIFS(СВЦЭМ!$K$40:$K$783,СВЦЭМ!$A$40:$A$783,$A411,СВЦЭМ!$B$39:$B$782,G$402)+'СЕТ СН'!$F$16</f>
        <v>0</v>
      </c>
      <c r="H411" s="36">
        <f ca="1">SUMIFS(СВЦЭМ!$K$40:$K$783,СВЦЭМ!$A$40:$A$783,$A411,СВЦЭМ!$B$39:$B$782,H$402)+'СЕТ СН'!$F$16</f>
        <v>0</v>
      </c>
      <c r="I411" s="36">
        <f ca="1">SUMIFS(СВЦЭМ!$K$40:$K$783,СВЦЭМ!$A$40:$A$783,$A411,СВЦЭМ!$B$39:$B$782,I$402)+'СЕТ СН'!$F$16</f>
        <v>0</v>
      </c>
      <c r="J411" s="36">
        <f ca="1">SUMIFS(СВЦЭМ!$K$40:$K$783,СВЦЭМ!$A$40:$A$783,$A411,СВЦЭМ!$B$39:$B$782,J$402)+'СЕТ СН'!$F$16</f>
        <v>0</v>
      </c>
      <c r="K411" s="36">
        <f ca="1">SUMIFS(СВЦЭМ!$K$40:$K$783,СВЦЭМ!$A$40:$A$783,$A411,СВЦЭМ!$B$39:$B$782,K$402)+'СЕТ СН'!$F$16</f>
        <v>0</v>
      </c>
      <c r="L411" s="36">
        <f ca="1">SUMIFS(СВЦЭМ!$K$40:$K$783,СВЦЭМ!$A$40:$A$783,$A411,СВЦЭМ!$B$39:$B$782,L$402)+'СЕТ СН'!$F$16</f>
        <v>0</v>
      </c>
      <c r="M411" s="36">
        <f ca="1">SUMIFS(СВЦЭМ!$K$40:$K$783,СВЦЭМ!$A$40:$A$783,$A411,СВЦЭМ!$B$39:$B$782,M$402)+'СЕТ СН'!$F$16</f>
        <v>0</v>
      </c>
      <c r="N411" s="36">
        <f ca="1">SUMIFS(СВЦЭМ!$K$40:$K$783,СВЦЭМ!$A$40:$A$783,$A411,СВЦЭМ!$B$39:$B$782,N$402)+'СЕТ СН'!$F$16</f>
        <v>0</v>
      </c>
      <c r="O411" s="36">
        <f ca="1">SUMIFS(СВЦЭМ!$K$40:$K$783,СВЦЭМ!$A$40:$A$783,$A411,СВЦЭМ!$B$39:$B$782,O$402)+'СЕТ СН'!$F$16</f>
        <v>0</v>
      </c>
      <c r="P411" s="36">
        <f ca="1">SUMIFS(СВЦЭМ!$K$40:$K$783,СВЦЭМ!$A$40:$A$783,$A411,СВЦЭМ!$B$39:$B$782,P$402)+'СЕТ СН'!$F$16</f>
        <v>0</v>
      </c>
      <c r="Q411" s="36">
        <f ca="1">SUMIFS(СВЦЭМ!$K$40:$K$783,СВЦЭМ!$A$40:$A$783,$A411,СВЦЭМ!$B$39:$B$782,Q$402)+'СЕТ СН'!$F$16</f>
        <v>0</v>
      </c>
      <c r="R411" s="36">
        <f ca="1">SUMIFS(СВЦЭМ!$K$40:$K$783,СВЦЭМ!$A$40:$A$783,$A411,СВЦЭМ!$B$39:$B$782,R$402)+'СЕТ СН'!$F$16</f>
        <v>0</v>
      </c>
      <c r="S411" s="36">
        <f ca="1">SUMIFS(СВЦЭМ!$K$40:$K$783,СВЦЭМ!$A$40:$A$783,$A411,СВЦЭМ!$B$39:$B$782,S$402)+'СЕТ СН'!$F$16</f>
        <v>0</v>
      </c>
      <c r="T411" s="36">
        <f ca="1">SUMIFS(СВЦЭМ!$K$40:$K$783,СВЦЭМ!$A$40:$A$783,$A411,СВЦЭМ!$B$39:$B$782,T$402)+'СЕТ СН'!$F$16</f>
        <v>0</v>
      </c>
      <c r="U411" s="36">
        <f ca="1">SUMIFS(СВЦЭМ!$K$40:$K$783,СВЦЭМ!$A$40:$A$783,$A411,СВЦЭМ!$B$39:$B$782,U$402)+'СЕТ СН'!$F$16</f>
        <v>0</v>
      </c>
      <c r="V411" s="36">
        <f ca="1">SUMIFS(СВЦЭМ!$K$40:$K$783,СВЦЭМ!$A$40:$A$783,$A411,СВЦЭМ!$B$39:$B$782,V$402)+'СЕТ СН'!$F$16</f>
        <v>0</v>
      </c>
      <c r="W411" s="36">
        <f ca="1">SUMIFS(СВЦЭМ!$K$40:$K$783,СВЦЭМ!$A$40:$A$783,$A411,СВЦЭМ!$B$39:$B$782,W$402)+'СЕТ СН'!$F$16</f>
        <v>0</v>
      </c>
      <c r="X411" s="36">
        <f ca="1">SUMIFS(СВЦЭМ!$K$40:$K$783,СВЦЭМ!$A$40:$A$783,$A411,СВЦЭМ!$B$39:$B$782,X$402)+'СЕТ СН'!$F$16</f>
        <v>0</v>
      </c>
      <c r="Y411" s="36">
        <f ca="1">SUMIFS(СВЦЭМ!$K$40:$K$783,СВЦЭМ!$A$40:$A$783,$A411,СВЦЭМ!$B$39:$B$782,Y$402)+'СЕТ СН'!$F$16</f>
        <v>0</v>
      </c>
    </row>
    <row r="412" spans="1:27" ht="15.75" hidden="1" x14ac:dyDescent="0.2">
      <c r="A412" s="35">
        <f t="shared" si="11"/>
        <v>45148</v>
      </c>
      <c r="B412" s="36">
        <f ca="1">SUMIFS(СВЦЭМ!$K$40:$K$783,СВЦЭМ!$A$40:$A$783,$A412,СВЦЭМ!$B$39:$B$782,B$402)+'СЕТ СН'!$F$16</f>
        <v>0</v>
      </c>
      <c r="C412" s="36">
        <f ca="1">SUMIFS(СВЦЭМ!$K$40:$K$783,СВЦЭМ!$A$40:$A$783,$A412,СВЦЭМ!$B$39:$B$782,C$402)+'СЕТ СН'!$F$16</f>
        <v>0</v>
      </c>
      <c r="D412" s="36">
        <f ca="1">SUMIFS(СВЦЭМ!$K$40:$K$783,СВЦЭМ!$A$40:$A$783,$A412,СВЦЭМ!$B$39:$B$782,D$402)+'СЕТ СН'!$F$16</f>
        <v>0</v>
      </c>
      <c r="E412" s="36">
        <f ca="1">SUMIFS(СВЦЭМ!$K$40:$K$783,СВЦЭМ!$A$40:$A$783,$A412,СВЦЭМ!$B$39:$B$782,E$402)+'СЕТ СН'!$F$16</f>
        <v>0</v>
      </c>
      <c r="F412" s="36">
        <f ca="1">SUMIFS(СВЦЭМ!$K$40:$K$783,СВЦЭМ!$A$40:$A$783,$A412,СВЦЭМ!$B$39:$B$782,F$402)+'СЕТ СН'!$F$16</f>
        <v>0</v>
      </c>
      <c r="G412" s="36">
        <f ca="1">SUMIFS(СВЦЭМ!$K$40:$K$783,СВЦЭМ!$A$40:$A$783,$A412,СВЦЭМ!$B$39:$B$782,G$402)+'СЕТ СН'!$F$16</f>
        <v>0</v>
      </c>
      <c r="H412" s="36">
        <f ca="1">SUMIFS(СВЦЭМ!$K$40:$K$783,СВЦЭМ!$A$40:$A$783,$A412,СВЦЭМ!$B$39:$B$782,H$402)+'СЕТ СН'!$F$16</f>
        <v>0</v>
      </c>
      <c r="I412" s="36">
        <f ca="1">SUMIFS(СВЦЭМ!$K$40:$K$783,СВЦЭМ!$A$40:$A$783,$A412,СВЦЭМ!$B$39:$B$782,I$402)+'СЕТ СН'!$F$16</f>
        <v>0</v>
      </c>
      <c r="J412" s="36">
        <f ca="1">SUMIFS(СВЦЭМ!$K$40:$K$783,СВЦЭМ!$A$40:$A$783,$A412,СВЦЭМ!$B$39:$B$782,J$402)+'СЕТ СН'!$F$16</f>
        <v>0</v>
      </c>
      <c r="K412" s="36">
        <f ca="1">SUMIFS(СВЦЭМ!$K$40:$K$783,СВЦЭМ!$A$40:$A$783,$A412,СВЦЭМ!$B$39:$B$782,K$402)+'СЕТ СН'!$F$16</f>
        <v>0</v>
      </c>
      <c r="L412" s="36">
        <f ca="1">SUMIFS(СВЦЭМ!$K$40:$K$783,СВЦЭМ!$A$40:$A$783,$A412,СВЦЭМ!$B$39:$B$782,L$402)+'СЕТ СН'!$F$16</f>
        <v>0</v>
      </c>
      <c r="M412" s="36">
        <f ca="1">SUMIFS(СВЦЭМ!$K$40:$K$783,СВЦЭМ!$A$40:$A$783,$A412,СВЦЭМ!$B$39:$B$782,M$402)+'СЕТ СН'!$F$16</f>
        <v>0</v>
      </c>
      <c r="N412" s="36">
        <f ca="1">SUMIFS(СВЦЭМ!$K$40:$K$783,СВЦЭМ!$A$40:$A$783,$A412,СВЦЭМ!$B$39:$B$782,N$402)+'СЕТ СН'!$F$16</f>
        <v>0</v>
      </c>
      <c r="O412" s="36">
        <f ca="1">SUMIFS(СВЦЭМ!$K$40:$K$783,СВЦЭМ!$A$40:$A$783,$A412,СВЦЭМ!$B$39:$B$782,O$402)+'СЕТ СН'!$F$16</f>
        <v>0</v>
      </c>
      <c r="P412" s="36">
        <f ca="1">SUMIFS(СВЦЭМ!$K$40:$K$783,СВЦЭМ!$A$40:$A$783,$A412,СВЦЭМ!$B$39:$B$782,P$402)+'СЕТ СН'!$F$16</f>
        <v>0</v>
      </c>
      <c r="Q412" s="36">
        <f ca="1">SUMIFS(СВЦЭМ!$K$40:$K$783,СВЦЭМ!$A$40:$A$783,$A412,СВЦЭМ!$B$39:$B$782,Q$402)+'СЕТ СН'!$F$16</f>
        <v>0</v>
      </c>
      <c r="R412" s="36">
        <f ca="1">SUMIFS(СВЦЭМ!$K$40:$K$783,СВЦЭМ!$A$40:$A$783,$A412,СВЦЭМ!$B$39:$B$782,R$402)+'СЕТ СН'!$F$16</f>
        <v>0</v>
      </c>
      <c r="S412" s="36">
        <f ca="1">SUMIFS(СВЦЭМ!$K$40:$K$783,СВЦЭМ!$A$40:$A$783,$A412,СВЦЭМ!$B$39:$B$782,S$402)+'СЕТ СН'!$F$16</f>
        <v>0</v>
      </c>
      <c r="T412" s="36">
        <f ca="1">SUMIFS(СВЦЭМ!$K$40:$K$783,СВЦЭМ!$A$40:$A$783,$A412,СВЦЭМ!$B$39:$B$782,T$402)+'СЕТ СН'!$F$16</f>
        <v>0</v>
      </c>
      <c r="U412" s="36">
        <f ca="1">SUMIFS(СВЦЭМ!$K$40:$K$783,СВЦЭМ!$A$40:$A$783,$A412,СВЦЭМ!$B$39:$B$782,U$402)+'СЕТ СН'!$F$16</f>
        <v>0</v>
      </c>
      <c r="V412" s="36">
        <f ca="1">SUMIFS(СВЦЭМ!$K$40:$K$783,СВЦЭМ!$A$40:$A$783,$A412,СВЦЭМ!$B$39:$B$782,V$402)+'СЕТ СН'!$F$16</f>
        <v>0</v>
      </c>
      <c r="W412" s="36">
        <f ca="1">SUMIFS(СВЦЭМ!$K$40:$K$783,СВЦЭМ!$A$40:$A$783,$A412,СВЦЭМ!$B$39:$B$782,W$402)+'СЕТ СН'!$F$16</f>
        <v>0</v>
      </c>
      <c r="X412" s="36">
        <f ca="1">SUMIFS(СВЦЭМ!$K$40:$K$783,СВЦЭМ!$A$40:$A$783,$A412,СВЦЭМ!$B$39:$B$782,X$402)+'СЕТ СН'!$F$16</f>
        <v>0</v>
      </c>
      <c r="Y412" s="36">
        <f ca="1">SUMIFS(СВЦЭМ!$K$40:$K$783,СВЦЭМ!$A$40:$A$783,$A412,СВЦЭМ!$B$39:$B$782,Y$402)+'СЕТ СН'!$F$16</f>
        <v>0</v>
      </c>
    </row>
    <row r="413" spans="1:27" ht="15.75" hidden="1" x14ac:dyDescent="0.2">
      <c r="A413" s="35">
        <f t="shared" si="11"/>
        <v>45149</v>
      </c>
      <c r="B413" s="36">
        <f ca="1">SUMIFS(СВЦЭМ!$K$40:$K$783,СВЦЭМ!$A$40:$A$783,$A413,СВЦЭМ!$B$39:$B$782,B$402)+'СЕТ СН'!$F$16</f>
        <v>0</v>
      </c>
      <c r="C413" s="36">
        <f ca="1">SUMIFS(СВЦЭМ!$K$40:$K$783,СВЦЭМ!$A$40:$A$783,$A413,СВЦЭМ!$B$39:$B$782,C$402)+'СЕТ СН'!$F$16</f>
        <v>0</v>
      </c>
      <c r="D413" s="36">
        <f ca="1">SUMIFS(СВЦЭМ!$K$40:$K$783,СВЦЭМ!$A$40:$A$783,$A413,СВЦЭМ!$B$39:$B$782,D$402)+'СЕТ СН'!$F$16</f>
        <v>0</v>
      </c>
      <c r="E413" s="36">
        <f ca="1">SUMIFS(СВЦЭМ!$K$40:$K$783,СВЦЭМ!$A$40:$A$783,$A413,СВЦЭМ!$B$39:$B$782,E$402)+'СЕТ СН'!$F$16</f>
        <v>0</v>
      </c>
      <c r="F413" s="36">
        <f ca="1">SUMIFS(СВЦЭМ!$K$40:$K$783,СВЦЭМ!$A$40:$A$783,$A413,СВЦЭМ!$B$39:$B$782,F$402)+'СЕТ СН'!$F$16</f>
        <v>0</v>
      </c>
      <c r="G413" s="36">
        <f ca="1">SUMIFS(СВЦЭМ!$K$40:$K$783,СВЦЭМ!$A$40:$A$783,$A413,СВЦЭМ!$B$39:$B$782,G$402)+'СЕТ СН'!$F$16</f>
        <v>0</v>
      </c>
      <c r="H413" s="36">
        <f ca="1">SUMIFS(СВЦЭМ!$K$40:$K$783,СВЦЭМ!$A$40:$A$783,$A413,СВЦЭМ!$B$39:$B$782,H$402)+'СЕТ СН'!$F$16</f>
        <v>0</v>
      </c>
      <c r="I413" s="36">
        <f ca="1">SUMIFS(СВЦЭМ!$K$40:$K$783,СВЦЭМ!$A$40:$A$783,$A413,СВЦЭМ!$B$39:$B$782,I$402)+'СЕТ СН'!$F$16</f>
        <v>0</v>
      </c>
      <c r="J413" s="36">
        <f ca="1">SUMIFS(СВЦЭМ!$K$40:$K$783,СВЦЭМ!$A$40:$A$783,$A413,СВЦЭМ!$B$39:$B$782,J$402)+'СЕТ СН'!$F$16</f>
        <v>0</v>
      </c>
      <c r="K413" s="36">
        <f ca="1">SUMIFS(СВЦЭМ!$K$40:$K$783,СВЦЭМ!$A$40:$A$783,$A413,СВЦЭМ!$B$39:$B$782,K$402)+'СЕТ СН'!$F$16</f>
        <v>0</v>
      </c>
      <c r="L413" s="36">
        <f ca="1">SUMIFS(СВЦЭМ!$K$40:$K$783,СВЦЭМ!$A$40:$A$783,$A413,СВЦЭМ!$B$39:$B$782,L$402)+'СЕТ СН'!$F$16</f>
        <v>0</v>
      </c>
      <c r="M413" s="36">
        <f ca="1">SUMIFS(СВЦЭМ!$K$40:$K$783,СВЦЭМ!$A$40:$A$783,$A413,СВЦЭМ!$B$39:$B$782,M$402)+'СЕТ СН'!$F$16</f>
        <v>0</v>
      </c>
      <c r="N413" s="36">
        <f ca="1">SUMIFS(СВЦЭМ!$K$40:$K$783,СВЦЭМ!$A$40:$A$783,$A413,СВЦЭМ!$B$39:$B$782,N$402)+'СЕТ СН'!$F$16</f>
        <v>0</v>
      </c>
      <c r="O413" s="36">
        <f ca="1">SUMIFS(СВЦЭМ!$K$40:$K$783,СВЦЭМ!$A$40:$A$783,$A413,СВЦЭМ!$B$39:$B$782,O$402)+'СЕТ СН'!$F$16</f>
        <v>0</v>
      </c>
      <c r="P413" s="36">
        <f ca="1">SUMIFS(СВЦЭМ!$K$40:$K$783,СВЦЭМ!$A$40:$A$783,$A413,СВЦЭМ!$B$39:$B$782,P$402)+'СЕТ СН'!$F$16</f>
        <v>0</v>
      </c>
      <c r="Q413" s="36">
        <f ca="1">SUMIFS(СВЦЭМ!$K$40:$K$783,СВЦЭМ!$A$40:$A$783,$A413,СВЦЭМ!$B$39:$B$782,Q$402)+'СЕТ СН'!$F$16</f>
        <v>0</v>
      </c>
      <c r="R413" s="36">
        <f ca="1">SUMIFS(СВЦЭМ!$K$40:$K$783,СВЦЭМ!$A$40:$A$783,$A413,СВЦЭМ!$B$39:$B$782,R$402)+'СЕТ СН'!$F$16</f>
        <v>0</v>
      </c>
      <c r="S413" s="36">
        <f ca="1">SUMIFS(СВЦЭМ!$K$40:$K$783,СВЦЭМ!$A$40:$A$783,$A413,СВЦЭМ!$B$39:$B$782,S$402)+'СЕТ СН'!$F$16</f>
        <v>0</v>
      </c>
      <c r="T413" s="36">
        <f ca="1">SUMIFS(СВЦЭМ!$K$40:$K$783,СВЦЭМ!$A$40:$A$783,$A413,СВЦЭМ!$B$39:$B$782,T$402)+'СЕТ СН'!$F$16</f>
        <v>0</v>
      </c>
      <c r="U413" s="36">
        <f ca="1">SUMIFS(СВЦЭМ!$K$40:$K$783,СВЦЭМ!$A$40:$A$783,$A413,СВЦЭМ!$B$39:$B$782,U$402)+'СЕТ СН'!$F$16</f>
        <v>0</v>
      </c>
      <c r="V413" s="36">
        <f ca="1">SUMIFS(СВЦЭМ!$K$40:$K$783,СВЦЭМ!$A$40:$A$783,$A413,СВЦЭМ!$B$39:$B$782,V$402)+'СЕТ СН'!$F$16</f>
        <v>0</v>
      </c>
      <c r="W413" s="36">
        <f ca="1">SUMIFS(СВЦЭМ!$K$40:$K$783,СВЦЭМ!$A$40:$A$783,$A413,СВЦЭМ!$B$39:$B$782,W$402)+'СЕТ СН'!$F$16</f>
        <v>0</v>
      </c>
      <c r="X413" s="36">
        <f ca="1">SUMIFS(СВЦЭМ!$K$40:$K$783,СВЦЭМ!$A$40:$A$783,$A413,СВЦЭМ!$B$39:$B$782,X$402)+'СЕТ СН'!$F$16</f>
        <v>0</v>
      </c>
      <c r="Y413" s="36">
        <f ca="1">SUMIFS(СВЦЭМ!$K$40:$K$783,СВЦЭМ!$A$40:$A$783,$A413,СВЦЭМ!$B$39:$B$782,Y$402)+'СЕТ СН'!$F$16</f>
        <v>0</v>
      </c>
    </row>
    <row r="414" spans="1:27" ht="15.75" hidden="1" x14ac:dyDescent="0.2">
      <c r="A414" s="35">
        <f t="shared" si="11"/>
        <v>45150</v>
      </c>
      <c r="B414" s="36">
        <f ca="1">SUMIFS(СВЦЭМ!$K$40:$K$783,СВЦЭМ!$A$40:$A$783,$A414,СВЦЭМ!$B$39:$B$782,B$402)+'СЕТ СН'!$F$16</f>
        <v>0</v>
      </c>
      <c r="C414" s="36">
        <f ca="1">SUMIFS(СВЦЭМ!$K$40:$K$783,СВЦЭМ!$A$40:$A$783,$A414,СВЦЭМ!$B$39:$B$782,C$402)+'СЕТ СН'!$F$16</f>
        <v>0</v>
      </c>
      <c r="D414" s="36">
        <f ca="1">SUMIFS(СВЦЭМ!$K$40:$K$783,СВЦЭМ!$A$40:$A$783,$A414,СВЦЭМ!$B$39:$B$782,D$402)+'СЕТ СН'!$F$16</f>
        <v>0</v>
      </c>
      <c r="E414" s="36">
        <f ca="1">SUMIFS(СВЦЭМ!$K$40:$K$783,СВЦЭМ!$A$40:$A$783,$A414,СВЦЭМ!$B$39:$B$782,E$402)+'СЕТ СН'!$F$16</f>
        <v>0</v>
      </c>
      <c r="F414" s="36">
        <f ca="1">SUMIFS(СВЦЭМ!$K$40:$K$783,СВЦЭМ!$A$40:$A$783,$A414,СВЦЭМ!$B$39:$B$782,F$402)+'СЕТ СН'!$F$16</f>
        <v>0</v>
      </c>
      <c r="G414" s="36">
        <f ca="1">SUMIFS(СВЦЭМ!$K$40:$K$783,СВЦЭМ!$A$40:$A$783,$A414,СВЦЭМ!$B$39:$B$782,G$402)+'СЕТ СН'!$F$16</f>
        <v>0</v>
      </c>
      <c r="H414" s="36">
        <f ca="1">SUMIFS(СВЦЭМ!$K$40:$K$783,СВЦЭМ!$A$40:$A$783,$A414,СВЦЭМ!$B$39:$B$782,H$402)+'СЕТ СН'!$F$16</f>
        <v>0</v>
      </c>
      <c r="I414" s="36">
        <f ca="1">SUMIFS(СВЦЭМ!$K$40:$K$783,СВЦЭМ!$A$40:$A$783,$A414,СВЦЭМ!$B$39:$B$782,I$402)+'СЕТ СН'!$F$16</f>
        <v>0</v>
      </c>
      <c r="J414" s="36">
        <f ca="1">SUMIFS(СВЦЭМ!$K$40:$K$783,СВЦЭМ!$A$40:$A$783,$A414,СВЦЭМ!$B$39:$B$782,J$402)+'СЕТ СН'!$F$16</f>
        <v>0</v>
      </c>
      <c r="K414" s="36">
        <f ca="1">SUMIFS(СВЦЭМ!$K$40:$K$783,СВЦЭМ!$A$40:$A$783,$A414,СВЦЭМ!$B$39:$B$782,K$402)+'СЕТ СН'!$F$16</f>
        <v>0</v>
      </c>
      <c r="L414" s="36">
        <f ca="1">SUMIFS(СВЦЭМ!$K$40:$K$783,СВЦЭМ!$A$40:$A$783,$A414,СВЦЭМ!$B$39:$B$782,L$402)+'СЕТ СН'!$F$16</f>
        <v>0</v>
      </c>
      <c r="M414" s="36">
        <f ca="1">SUMIFS(СВЦЭМ!$K$40:$K$783,СВЦЭМ!$A$40:$A$783,$A414,СВЦЭМ!$B$39:$B$782,M$402)+'СЕТ СН'!$F$16</f>
        <v>0</v>
      </c>
      <c r="N414" s="36">
        <f ca="1">SUMIFS(СВЦЭМ!$K$40:$K$783,СВЦЭМ!$A$40:$A$783,$A414,СВЦЭМ!$B$39:$B$782,N$402)+'СЕТ СН'!$F$16</f>
        <v>0</v>
      </c>
      <c r="O414" s="36">
        <f ca="1">SUMIFS(СВЦЭМ!$K$40:$K$783,СВЦЭМ!$A$40:$A$783,$A414,СВЦЭМ!$B$39:$B$782,O$402)+'СЕТ СН'!$F$16</f>
        <v>0</v>
      </c>
      <c r="P414" s="36">
        <f ca="1">SUMIFS(СВЦЭМ!$K$40:$K$783,СВЦЭМ!$A$40:$A$783,$A414,СВЦЭМ!$B$39:$B$782,P$402)+'СЕТ СН'!$F$16</f>
        <v>0</v>
      </c>
      <c r="Q414" s="36">
        <f ca="1">SUMIFS(СВЦЭМ!$K$40:$K$783,СВЦЭМ!$A$40:$A$783,$A414,СВЦЭМ!$B$39:$B$782,Q$402)+'СЕТ СН'!$F$16</f>
        <v>0</v>
      </c>
      <c r="R414" s="36">
        <f ca="1">SUMIFS(СВЦЭМ!$K$40:$K$783,СВЦЭМ!$A$40:$A$783,$A414,СВЦЭМ!$B$39:$B$782,R$402)+'СЕТ СН'!$F$16</f>
        <v>0</v>
      </c>
      <c r="S414" s="36">
        <f ca="1">SUMIFS(СВЦЭМ!$K$40:$K$783,СВЦЭМ!$A$40:$A$783,$A414,СВЦЭМ!$B$39:$B$782,S$402)+'СЕТ СН'!$F$16</f>
        <v>0</v>
      </c>
      <c r="T414" s="36">
        <f ca="1">SUMIFS(СВЦЭМ!$K$40:$K$783,СВЦЭМ!$A$40:$A$783,$A414,СВЦЭМ!$B$39:$B$782,T$402)+'СЕТ СН'!$F$16</f>
        <v>0</v>
      </c>
      <c r="U414" s="36">
        <f ca="1">SUMIFS(СВЦЭМ!$K$40:$K$783,СВЦЭМ!$A$40:$A$783,$A414,СВЦЭМ!$B$39:$B$782,U$402)+'СЕТ СН'!$F$16</f>
        <v>0</v>
      </c>
      <c r="V414" s="36">
        <f ca="1">SUMIFS(СВЦЭМ!$K$40:$K$783,СВЦЭМ!$A$40:$A$783,$A414,СВЦЭМ!$B$39:$B$782,V$402)+'СЕТ СН'!$F$16</f>
        <v>0</v>
      </c>
      <c r="W414" s="36">
        <f ca="1">SUMIFS(СВЦЭМ!$K$40:$K$783,СВЦЭМ!$A$40:$A$783,$A414,СВЦЭМ!$B$39:$B$782,W$402)+'СЕТ СН'!$F$16</f>
        <v>0</v>
      </c>
      <c r="X414" s="36">
        <f ca="1">SUMIFS(СВЦЭМ!$K$40:$K$783,СВЦЭМ!$A$40:$A$783,$A414,СВЦЭМ!$B$39:$B$782,X$402)+'СЕТ СН'!$F$16</f>
        <v>0</v>
      </c>
      <c r="Y414" s="36">
        <f ca="1">SUMIFS(СВЦЭМ!$K$40:$K$783,СВЦЭМ!$A$40:$A$783,$A414,СВЦЭМ!$B$39:$B$782,Y$402)+'СЕТ СН'!$F$16</f>
        <v>0</v>
      </c>
    </row>
    <row r="415" spans="1:27" ht="15.75" hidden="1" x14ac:dyDescent="0.2">
      <c r="A415" s="35">
        <f t="shared" si="11"/>
        <v>45151</v>
      </c>
      <c r="B415" s="36">
        <f ca="1">SUMIFS(СВЦЭМ!$K$40:$K$783,СВЦЭМ!$A$40:$A$783,$A415,СВЦЭМ!$B$39:$B$782,B$402)+'СЕТ СН'!$F$16</f>
        <v>0</v>
      </c>
      <c r="C415" s="36">
        <f ca="1">SUMIFS(СВЦЭМ!$K$40:$K$783,СВЦЭМ!$A$40:$A$783,$A415,СВЦЭМ!$B$39:$B$782,C$402)+'СЕТ СН'!$F$16</f>
        <v>0</v>
      </c>
      <c r="D415" s="36">
        <f ca="1">SUMIFS(СВЦЭМ!$K$40:$K$783,СВЦЭМ!$A$40:$A$783,$A415,СВЦЭМ!$B$39:$B$782,D$402)+'СЕТ СН'!$F$16</f>
        <v>0</v>
      </c>
      <c r="E415" s="36">
        <f ca="1">SUMIFS(СВЦЭМ!$K$40:$K$783,СВЦЭМ!$A$40:$A$783,$A415,СВЦЭМ!$B$39:$B$782,E$402)+'СЕТ СН'!$F$16</f>
        <v>0</v>
      </c>
      <c r="F415" s="36">
        <f ca="1">SUMIFS(СВЦЭМ!$K$40:$K$783,СВЦЭМ!$A$40:$A$783,$A415,СВЦЭМ!$B$39:$B$782,F$402)+'СЕТ СН'!$F$16</f>
        <v>0</v>
      </c>
      <c r="G415" s="36">
        <f ca="1">SUMIFS(СВЦЭМ!$K$40:$K$783,СВЦЭМ!$A$40:$A$783,$A415,СВЦЭМ!$B$39:$B$782,G$402)+'СЕТ СН'!$F$16</f>
        <v>0</v>
      </c>
      <c r="H415" s="36">
        <f ca="1">SUMIFS(СВЦЭМ!$K$40:$K$783,СВЦЭМ!$A$40:$A$783,$A415,СВЦЭМ!$B$39:$B$782,H$402)+'СЕТ СН'!$F$16</f>
        <v>0</v>
      </c>
      <c r="I415" s="36">
        <f ca="1">SUMIFS(СВЦЭМ!$K$40:$K$783,СВЦЭМ!$A$40:$A$783,$A415,СВЦЭМ!$B$39:$B$782,I$402)+'СЕТ СН'!$F$16</f>
        <v>0</v>
      </c>
      <c r="J415" s="36">
        <f ca="1">SUMIFS(СВЦЭМ!$K$40:$K$783,СВЦЭМ!$A$40:$A$783,$A415,СВЦЭМ!$B$39:$B$782,J$402)+'СЕТ СН'!$F$16</f>
        <v>0</v>
      </c>
      <c r="K415" s="36">
        <f ca="1">SUMIFS(СВЦЭМ!$K$40:$K$783,СВЦЭМ!$A$40:$A$783,$A415,СВЦЭМ!$B$39:$B$782,K$402)+'СЕТ СН'!$F$16</f>
        <v>0</v>
      </c>
      <c r="L415" s="36">
        <f ca="1">SUMIFS(СВЦЭМ!$K$40:$K$783,СВЦЭМ!$A$40:$A$783,$A415,СВЦЭМ!$B$39:$B$782,L$402)+'СЕТ СН'!$F$16</f>
        <v>0</v>
      </c>
      <c r="M415" s="36">
        <f ca="1">SUMIFS(СВЦЭМ!$K$40:$K$783,СВЦЭМ!$A$40:$A$783,$A415,СВЦЭМ!$B$39:$B$782,M$402)+'СЕТ СН'!$F$16</f>
        <v>0</v>
      </c>
      <c r="N415" s="36">
        <f ca="1">SUMIFS(СВЦЭМ!$K$40:$K$783,СВЦЭМ!$A$40:$A$783,$A415,СВЦЭМ!$B$39:$B$782,N$402)+'СЕТ СН'!$F$16</f>
        <v>0</v>
      </c>
      <c r="O415" s="36">
        <f ca="1">SUMIFS(СВЦЭМ!$K$40:$K$783,СВЦЭМ!$A$40:$A$783,$A415,СВЦЭМ!$B$39:$B$782,O$402)+'СЕТ СН'!$F$16</f>
        <v>0</v>
      </c>
      <c r="P415" s="36">
        <f ca="1">SUMIFS(СВЦЭМ!$K$40:$K$783,СВЦЭМ!$A$40:$A$783,$A415,СВЦЭМ!$B$39:$B$782,P$402)+'СЕТ СН'!$F$16</f>
        <v>0</v>
      </c>
      <c r="Q415" s="36">
        <f ca="1">SUMIFS(СВЦЭМ!$K$40:$K$783,СВЦЭМ!$A$40:$A$783,$A415,СВЦЭМ!$B$39:$B$782,Q$402)+'СЕТ СН'!$F$16</f>
        <v>0</v>
      </c>
      <c r="R415" s="36">
        <f ca="1">SUMIFS(СВЦЭМ!$K$40:$K$783,СВЦЭМ!$A$40:$A$783,$A415,СВЦЭМ!$B$39:$B$782,R$402)+'СЕТ СН'!$F$16</f>
        <v>0</v>
      </c>
      <c r="S415" s="36">
        <f ca="1">SUMIFS(СВЦЭМ!$K$40:$K$783,СВЦЭМ!$A$40:$A$783,$A415,СВЦЭМ!$B$39:$B$782,S$402)+'СЕТ СН'!$F$16</f>
        <v>0</v>
      </c>
      <c r="T415" s="36">
        <f ca="1">SUMIFS(СВЦЭМ!$K$40:$K$783,СВЦЭМ!$A$40:$A$783,$A415,СВЦЭМ!$B$39:$B$782,T$402)+'СЕТ СН'!$F$16</f>
        <v>0</v>
      </c>
      <c r="U415" s="36">
        <f ca="1">SUMIFS(СВЦЭМ!$K$40:$K$783,СВЦЭМ!$A$40:$A$783,$A415,СВЦЭМ!$B$39:$B$782,U$402)+'СЕТ СН'!$F$16</f>
        <v>0</v>
      </c>
      <c r="V415" s="36">
        <f ca="1">SUMIFS(СВЦЭМ!$K$40:$K$783,СВЦЭМ!$A$40:$A$783,$A415,СВЦЭМ!$B$39:$B$782,V$402)+'СЕТ СН'!$F$16</f>
        <v>0</v>
      </c>
      <c r="W415" s="36">
        <f ca="1">SUMIFS(СВЦЭМ!$K$40:$K$783,СВЦЭМ!$A$40:$A$783,$A415,СВЦЭМ!$B$39:$B$782,W$402)+'СЕТ СН'!$F$16</f>
        <v>0</v>
      </c>
      <c r="X415" s="36">
        <f ca="1">SUMIFS(СВЦЭМ!$K$40:$K$783,СВЦЭМ!$A$40:$A$783,$A415,СВЦЭМ!$B$39:$B$782,X$402)+'СЕТ СН'!$F$16</f>
        <v>0</v>
      </c>
      <c r="Y415" s="36">
        <f ca="1">SUMIFS(СВЦЭМ!$K$40:$K$783,СВЦЭМ!$A$40:$A$783,$A415,СВЦЭМ!$B$39:$B$782,Y$402)+'СЕТ СН'!$F$16</f>
        <v>0</v>
      </c>
    </row>
    <row r="416" spans="1:27" ht="15.75" hidden="1" x14ac:dyDescent="0.2">
      <c r="A416" s="35">
        <f t="shared" si="11"/>
        <v>45152</v>
      </c>
      <c r="B416" s="36">
        <f ca="1">SUMIFS(СВЦЭМ!$K$40:$K$783,СВЦЭМ!$A$40:$A$783,$A416,СВЦЭМ!$B$39:$B$782,B$402)+'СЕТ СН'!$F$16</f>
        <v>0</v>
      </c>
      <c r="C416" s="36">
        <f ca="1">SUMIFS(СВЦЭМ!$K$40:$K$783,СВЦЭМ!$A$40:$A$783,$A416,СВЦЭМ!$B$39:$B$782,C$402)+'СЕТ СН'!$F$16</f>
        <v>0</v>
      </c>
      <c r="D416" s="36">
        <f ca="1">SUMIFS(СВЦЭМ!$K$40:$K$783,СВЦЭМ!$A$40:$A$783,$A416,СВЦЭМ!$B$39:$B$782,D$402)+'СЕТ СН'!$F$16</f>
        <v>0</v>
      </c>
      <c r="E416" s="36">
        <f ca="1">SUMIFS(СВЦЭМ!$K$40:$K$783,СВЦЭМ!$A$40:$A$783,$A416,СВЦЭМ!$B$39:$B$782,E$402)+'СЕТ СН'!$F$16</f>
        <v>0</v>
      </c>
      <c r="F416" s="36">
        <f ca="1">SUMIFS(СВЦЭМ!$K$40:$K$783,СВЦЭМ!$A$40:$A$783,$A416,СВЦЭМ!$B$39:$B$782,F$402)+'СЕТ СН'!$F$16</f>
        <v>0</v>
      </c>
      <c r="G416" s="36">
        <f ca="1">SUMIFS(СВЦЭМ!$K$40:$K$783,СВЦЭМ!$A$40:$A$783,$A416,СВЦЭМ!$B$39:$B$782,G$402)+'СЕТ СН'!$F$16</f>
        <v>0</v>
      </c>
      <c r="H416" s="36">
        <f ca="1">SUMIFS(СВЦЭМ!$K$40:$K$783,СВЦЭМ!$A$40:$A$783,$A416,СВЦЭМ!$B$39:$B$782,H$402)+'СЕТ СН'!$F$16</f>
        <v>0</v>
      </c>
      <c r="I416" s="36">
        <f ca="1">SUMIFS(СВЦЭМ!$K$40:$K$783,СВЦЭМ!$A$40:$A$783,$A416,СВЦЭМ!$B$39:$B$782,I$402)+'СЕТ СН'!$F$16</f>
        <v>0</v>
      </c>
      <c r="J416" s="36">
        <f ca="1">SUMIFS(СВЦЭМ!$K$40:$K$783,СВЦЭМ!$A$40:$A$783,$A416,СВЦЭМ!$B$39:$B$782,J$402)+'СЕТ СН'!$F$16</f>
        <v>0</v>
      </c>
      <c r="K416" s="36">
        <f ca="1">SUMIFS(СВЦЭМ!$K$40:$K$783,СВЦЭМ!$A$40:$A$783,$A416,СВЦЭМ!$B$39:$B$782,K$402)+'СЕТ СН'!$F$16</f>
        <v>0</v>
      </c>
      <c r="L416" s="36">
        <f ca="1">SUMIFS(СВЦЭМ!$K$40:$K$783,СВЦЭМ!$A$40:$A$783,$A416,СВЦЭМ!$B$39:$B$782,L$402)+'СЕТ СН'!$F$16</f>
        <v>0</v>
      </c>
      <c r="M416" s="36">
        <f ca="1">SUMIFS(СВЦЭМ!$K$40:$K$783,СВЦЭМ!$A$40:$A$783,$A416,СВЦЭМ!$B$39:$B$782,M$402)+'СЕТ СН'!$F$16</f>
        <v>0</v>
      </c>
      <c r="N416" s="36">
        <f ca="1">SUMIFS(СВЦЭМ!$K$40:$K$783,СВЦЭМ!$A$40:$A$783,$A416,СВЦЭМ!$B$39:$B$782,N$402)+'СЕТ СН'!$F$16</f>
        <v>0</v>
      </c>
      <c r="O416" s="36">
        <f ca="1">SUMIFS(СВЦЭМ!$K$40:$K$783,СВЦЭМ!$A$40:$A$783,$A416,СВЦЭМ!$B$39:$B$782,O$402)+'СЕТ СН'!$F$16</f>
        <v>0</v>
      </c>
      <c r="P416" s="36">
        <f ca="1">SUMIFS(СВЦЭМ!$K$40:$K$783,СВЦЭМ!$A$40:$A$783,$A416,СВЦЭМ!$B$39:$B$782,P$402)+'СЕТ СН'!$F$16</f>
        <v>0</v>
      </c>
      <c r="Q416" s="36">
        <f ca="1">SUMIFS(СВЦЭМ!$K$40:$K$783,СВЦЭМ!$A$40:$A$783,$A416,СВЦЭМ!$B$39:$B$782,Q$402)+'СЕТ СН'!$F$16</f>
        <v>0</v>
      </c>
      <c r="R416" s="36">
        <f ca="1">SUMIFS(СВЦЭМ!$K$40:$K$783,СВЦЭМ!$A$40:$A$783,$A416,СВЦЭМ!$B$39:$B$782,R$402)+'СЕТ СН'!$F$16</f>
        <v>0</v>
      </c>
      <c r="S416" s="36">
        <f ca="1">SUMIFS(СВЦЭМ!$K$40:$K$783,СВЦЭМ!$A$40:$A$783,$A416,СВЦЭМ!$B$39:$B$782,S$402)+'СЕТ СН'!$F$16</f>
        <v>0</v>
      </c>
      <c r="T416" s="36">
        <f ca="1">SUMIFS(СВЦЭМ!$K$40:$K$783,СВЦЭМ!$A$40:$A$783,$A416,СВЦЭМ!$B$39:$B$782,T$402)+'СЕТ СН'!$F$16</f>
        <v>0</v>
      </c>
      <c r="U416" s="36">
        <f ca="1">SUMIFS(СВЦЭМ!$K$40:$K$783,СВЦЭМ!$A$40:$A$783,$A416,СВЦЭМ!$B$39:$B$782,U$402)+'СЕТ СН'!$F$16</f>
        <v>0</v>
      </c>
      <c r="V416" s="36">
        <f ca="1">SUMIFS(СВЦЭМ!$K$40:$K$783,СВЦЭМ!$A$40:$A$783,$A416,СВЦЭМ!$B$39:$B$782,V$402)+'СЕТ СН'!$F$16</f>
        <v>0</v>
      </c>
      <c r="W416" s="36">
        <f ca="1">SUMIFS(СВЦЭМ!$K$40:$K$783,СВЦЭМ!$A$40:$A$783,$A416,СВЦЭМ!$B$39:$B$782,W$402)+'СЕТ СН'!$F$16</f>
        <v>0</v>
      </c>
      <c r="X416" s="36">
        <f ca="1">SUMIFS(СВЦЭМ!$K$40:$K$783,СВЦЭМ!$A$40:$A$783,$A416,СВЦЭМ!$B$39:$B$782,X$402)+'СЕТ СН'!$F$16</f>
        <v>0</v>
      </c>
      <c r="Y416" s="36">
        <f ca="1">SUMIFS(СВЦЭМ!$K$40:$K$783,СВЦЭМ!$A$40:$A$783,$A416,СВЦЭМ!$B$39:$B$782,Y$402)+'СЕТ СН'!$F$16</f>
        <v>0</v>
      </c>
    </row>
    <row r="417" spans="1:25" ht="15.75" hidden="1" x14ac:dyDescent="0.2">
      <c r="A417" s="35">
        <f t="shared" si="11"/>
        <v>45153</v>
      </c>
      <c r="B417" s="36">
        <f ca="1">SUMIFS(СВЦЭМ!$K$40:$K$783,СВЦЭМ!$A$40:$A$783,$A417,СВЦЭМ!$B$39:$B$782,B$402)+'СЕТ СН'!$F$16</f>
        <v>0</v>
      </c>
      <c r="C417" s="36">
        <f ca="1">SUMIFS(СВЦЭМ!$K$40:$K$783,СВЦЭМ!$A$40:$A$783,$A417,СВЦЭМ!$B$39:$B$782,C$402)+'СЕТ СН'!$F$16</f>
        <v>0</v>
      </c>
      <c r="D417" s="36">
        <f ca="1">SUMIFS(СВЦЭМ!$K$40:$K$783,СВЦЭМ!$A$40:$A$783,$A417,СВЦЭМ!$B$39:$B$782,D$402)+'СЕТ СН'!$F$16</f>
        <v>0</v>
      </c>
      <c r="E417" s="36">
        <f ca="1">SUMIFS(СВЦЭМ!$K$40:$K$783,СВЦЭМ!$A$40:$A$783,$A417,СВЦЭМ!$B$39:$B$782,E$402)+'СЕТ СН'!$F$16</f>
        <v>0</v>
      </c>
      <c r="F417" s="36">
        <f ca="1">SUMIFS(СВЦЭМ!$K$40:$K$783,СВЦЭМ!$A$40:$A$783,$A417,СВЦЭМ!$B$39:$B$782,F$402)+'СЕТ СН'!$F$16</f>
        <v>0</v>
      </c>
      <c r="G417" s="36">
        <f ca="1">SUMIFS(СВЦЭМ!$K$40:$K$783,СВЦЭМ!$A$40:$A$783,$A417,СВЦЭМ!$B$39:$B$782,G$402)+'СЕТ СН'!$F$16</f>
        <v>0</v>
      </c>
      <c r="H417" s="36">
        <f ca="1">SUMIFS(СВЦЭМ!$K$40:$K$783,СВЦЭМ!$A$40:$A$783,$A417,СВЦЭМ!$B$39:$B$782,H$402)+'СЕТ СН'!$F$16</f>
        <v>0</v>
      </c>
      <c r="I417" s="36">
        <f ca="1">SUMIFS(СВЦЭМ!$K$40:$K$783,СВЦЭМ!$A$40:$A$783,$A417,СВЦЭМ!$B$39:$B$782,I$402)+'СЕТ СН'!$F$16</f>
        <v>0</v>
      </c>
      <c r="J417" s="36">
        <f ca="1">SUMIFS(СВЦЭМ!$K$40:$K$783,СВЦЭМ!$A$40:$A$783,$A417,СВЦЭМ!$B$39:$B$782,J$402)+'СЕТ СН'!$F$16</f>
        <v>0</v>
      </c>
      <c r="K417" s="36">
        <f ca="1">SUMIFS(СВЦЭМ!$K$40:$K$783,СВЦЭМ!$A$40:$A$783,$A417,СВЦЭМ!$B$39:$B$782,K$402)+'СЕТ СН'!$F$16</f>
        <v>0</v>
      </c>
      <c r="L417" s="36">
        <f ca="1">SUMIFS(СВЦЭМ!$K$40:$K$783,СВЦЭМ!$A$40:$A$783,$A417,СВЦЭМ!$B$39:$B$782,L$402)+'СЕТ СН'!$F$16</f>
        <v>0</v>
      </c>
      <c r="M417" s="36">
        <f ca="1">SUMIFS(СВЦЭМ!$K$40:$K$783,СВЦЭМ!$A$40:$A$783,$A417,СВЦЭМ!$B$39:$B$782,M$402)+'СЕТ СН'!$F$16</f>
        <v>0</v>
      </c>
      <c r="N417" s="36">
        <f ca="1">SUMIFS(СВЦЭМ!$K$40:$K$783,СВЦЭМ!$A$40:$A$783,$A417,СВЦЭМ!$B$39:$B$782,N$402)+'СЕТ СН'!$F$16</f>
        <v>0</v>
      </c>
      <c r="O417" s="36">
        <f ca="1">SUMIFS(СВЦЭМ!$K$40:$K$783,СВЦЭМ!$A$40:$A$783,$A417,СВЦЭМ!$B$39:$B$782,O$402)+'СЕТ СН'!$F$16</f>
        <v>0</v>
      </c>
      <c r="P417" s="36">
        <f ca="1">SUMIFS(СВЦЭМ!$K$40:$K$783,СВЦЭМ!$A$40:$A$783,$A417,СВЦЭМ!$B$39:$B$782,P$402)+'СЕТ СН'!$F$16</f>
        <v>0</v>
      </c>
      <c r="Q417" s="36">
        <f ca="1">SUMIFS(СВЦЭМ!$K$40:$K$783,СВЦЭМ!$A$40:$A$783,$A417,СВЦЭМ!$B$39:$B$782,Q$402)+'СЕТ СН'!$F$16</f>
        <v>0</v>
      </c>
      <c r="R417" s="36">
        <f ca="1">SUMIFS(СВЦЭМ!$K$40:$K$783,СВЦЭМ!$A$40:$A$783,$A417,СВЦЭМ!$B$39:$B$782,R$402)+'СЕТ СН'!$F$16</f>
        <v>0</v>
      </c>
      <c r="S417" s="36">
        <f ca="1">SUMIFS(СВЦЭМ!$K$40:$K$783,СВЦЭМ!$A$40:$A$783,$A417,СВЦЭМ!$B$39:$B$782,S$402)+'СЕТ СН'!$F$16</f>
        <v>0</v>
      </c>
      <c r="T417" s="36">
        <f ca="1">SUMIFS(СВЦЭМ!$K$40:$K$783,СВЦЭМ!$A$40:$A$783,$A417,СВЦЭМ!$B$39:$B$782,T$402)+'СЕТ СН'!$F$16</f>
        <v>0</v>
      </c>
      <c r="U417" s="36">
        <f ca="1">SUMIFS(СВЦЭМ!$K$40:$K$783,СВЦЭМ!$A$40:$A$783,$A417,СВЦЭМ!$B$39:$B$782,U$402)+'СЕТ СН'!$F$16</f>
        <v>0</v>
      </c>
      <c r="V417" s="36">
        <f ca="1">SUMIFS(СВЦЭМ!$K$40:$K$783,СВЦЭМ!$A$40:$A$783,$A417,СВЦЭМ!$B$39:$B$782,V$402)+'СЕТ СН'!$F$16</f>
        <v>0</v>
      </c>
      <c r="W417" s="36">
        <f ca="1">SUMIFS(СВЦЭМ!$K$40:$K$783,СВЦЭМ!$A$40:$A$783,$A417,СВЦЭМ!$B$39:$B$782,W$402)+'СЕТ СН'!$F$16</f>
        <v>0</v>
      </c>
      <c r="X417" s="36">
        <f ca="1">SUMIFS(СВЦЭМ!$K$40:$K$783,СВЦЭМ!$A$40:$A$783,$A417,СВЦЭМ!$B$39:$B$782,X$402)+'СЕТ СН'!$F$16</f>
        <v>0</v>
      </c>
      <c r="Y417" s="36">
        <f ca="1">SUMIFS(СВЦЭМ!$K$40:$K$783,СВЦЭМ!$A$40:$A$783,$A417,СВЦЭМ!$B$39:$B$782,Y$402)+'СЕТ СН'!$F$16</f>
        <v>0</v>
      </c>
    </row>
    <row r="418" spans="1:25" ht="15.75" hidden="1" x14ac:dyDescent="0.2">
      <c r="A418" s="35">
        <f t="shared" si="11"/>
        <v>45154</v>
      </c>
      <c r="B418" s="36">
        <f ca="1">SUMIFS(СВЦЭМ!$K$40:$K$783,СВЦЭМ!$A$40:$A$783,$A418,СВЦЭМ!$B$39:$B$782,B$402)+'СЕТ СН'!$F$16</f>
        <v>0</v>
      </c>
      <c r="C418" s="36">
        <f ca="1">SUMIFS(СВЦЭМ!$K$40:$K$783,СВЦЭМ!$A$40:$A$783,$A418,СВЦЭМ!$B$39:$B$782,C$402)+'СЕТ СН'!$F$16</f>
        <v>0</v>
      </c>
      <c r="D418" s="36">
        <f ca="1">SUMIFS(СВЦЭМ!$K$40:$K$783,СВЦЭМ!$A$40:$A$783,$A418,СВЦЭМ!$B$39:$B$782,D$402)+'СЕТ СН'!$F$16</f>
        <v>0</v>
      </c>
      <c r="E418" s="36">
        <f ca="1">SUMIFS(СВЦЭМ!$K$40:$K$783,СВЦЭМ!$A$40:$A$783,$A418,СВЦЭМ!$B$39:$B$782,E$402)+'СЕТ СН'!$F$16</f>
        <v>0</v>
      </c>
      <c r="F418" s="36">
        <f ca="1">SUMIFS(СВЦЭМ!$K$40:$K$783,СВЦЭМ!$A$40:$A$783,$A418,СВЦЭМ!$B$39:$B$782,F$402)+'СЕТ СН'!$F$16</f>
        <v>0</v>
      </c>
      <c r="G418" s="36">
        <f ca="1">SUMIFS(СВЦЭМ!$K$40:$K$783,СВЦЭМ!$A$40:$A$783,$A418,СВЦЭМ!$B$39:$B$782,G$402)+'СЕТ СН'!$F$16</f>
        <v>0</v>
      </c>
      <c r="H418" s="36">
        <f ca="1">SUMIFS(СВЦЭМ!$K$40:$K$783,СВЦЭМ!$A$40:$A$783,$A418,СВЦЭМ!$B$39:$B$782,H$402)+'СЕТ СН'!$F$16</f>
        <v>0</v>
      </c>
      <c r="I418" s="36">
        <f ca="1">SUMIFS(СВЦЭМ!$K$40:$K$783,СВЦЭМ!$A$40:$A$783,$A418,СВЦЭМ!$B$39:$B$782,I$402)+'СЕТ СН'!$F$16</f>
        <v>0</v>
      </c>
      <c r="J418" s="36">
        <f ca="1">SUMIFS(СВЦЭМ!$K$40:$K$783,СВЦЭМ!$A$40:$A$783,$A418,СВЦЭМ!$B$39:$B$782,J$402)+'СЕТ СН'!$F$16</f>
        <v>0</v>
      </c>
      <c r="K418" s="36">
        <f ca="1">SUMIFS(СВЦЭМ!$K$40:$K$783,СВЦЭМ!$A$40:$A$783,$A418,СВЦЭМ!$B$39:$B$782,K$402)+'СЕТ СН'!$F$16</f>
        <v>0</v>
      </c>
      <c r="L418" s="36">
        <f ca="1">SUMIFS(СВЦЭМ!$K$40:$K$783,СВЦЭМ!$A$40:$A$783,$A418,СВЦЭМ!$B$39:$B$782,L$402)+'СЕТ СН'!$F$16</f>
        <v>0</v>
      </c>
      <c r="M418" s="36">
        <f ca="1">SUMIFS(СВЦЭМ!$K$40:$K$783,СВЦЭМ!$A$40:$A$783,$A418,СВЦЭМ!$B$39:$B$782,M$402)+'СЕТ СН'!$F$16</f>
        <v>0</v>
      </c>
      <c r="N418" s="36">
        <f ca="1">SUMIFS(СВЦЭМ!$K$40:$K$783,СВЦЭМ!$A$40:$A$783,$A418,СВЦЭМ!$B$39:$B$782,N$402)+'СЕТ СН'!$F$16</f>
        <v>0</v>
      </c>
      <c r="O418" s="36">
        <f ca="1">SUMIFS(СВЦЭМ!$K$40:$K$783,СВЦЭМ!$A$40:$A$783,$A418,СВЦЭМ!$B$39:$B$782,O$402)+'СЕТ СН'!$F$16</f>
        <v>0</v>
      </c>
      <c r="P418" s="36">
        <f ca="1">SUMIFS(СВЦЭМ!$K$40:$K$783,СВЦЭМ!$A$40:$A$783,$A418,СВЦЭМ!$B$39:$B$782,P$402)+'СЕТ СН'!$F$16</f>
        <v>0</v>
      </c>
      <c r="Q418" s="36">
        <f ca="1">SUMIFS(СВЦЭМ!$K$40:$K$783,СВЦЭМ!$A$40:$A$783,$A418,СВЦЭМ!$B$39:$B$782,Q$402)+'СЕТ СН'!$F$16</f>
        <v>0</v>
      </c>
      <c r="R418" s="36">
        <f ca="1">SUMIFS(СВЦЭМ!$K$40:$K$783,СВЦЭМ!$A$40:$A$783,$A418,СВЦЭМ!$B$39:$B$782,R$402)+'СЕТ СН'!$F$16</f>
        <v>0</v>
      </c>
      <c r="S418" s="36">
        <f ca="1">SUMIFS(СВЦЭМ!$K$40:$K$783,СВЦЭМ!$A$40:$A$783,$A418,СВЦЭМ!$B$39:$B$782,S$402)+'СЕТ СН'!$F$16</f>
        <v>0</v>
      </c>
      <c r="T418" s="36">
        <f ca="1">SUMIFS(СВЦЭМ!$K$40:$K$783,СВЦЭМ!$A$40:$A$783,$A418,СВЦЭМ!$B$39:$B$782,T$402)+'СЕТ СН'!$F$16</f>
        <v>0</v>
      </c>
      <c r="U418" s="36">
        <f ca="1">SUMIFS(СВЦЭМ!$K$40:$K$783,СВЦЭМ!$A$40:$A$783,$A418,СВЦЭМ!$B$39:$B$782,U$402)+'СЕТ СН'!$F$16</f>
        <v>0</v>
      </c>
      <c r="V418" s="36">
        <f ca="1">SUMIFS(СВЦЭМ!$K$40:$K$783,СВЦЭМ!$A$40:$A$783,$A418,СВЦЭМ!$B$39:$B$782,V$402)+'СЕТ СН'!$F$16</f>
        <v>0</v>
      </c>
      <c r="W418" s="36">
        <f ca="1">SUMIFS(СВЦЭМ!$K$40:$K$783,СВЦЭМ!$A$40:$A$783,$A418,СВЦЭМ!$B$39:$B$782,W$402)+'СЕТ СН'!$F$16</f>
        <v>0</v>
      </c>
      <c r="X418" s="36">
        <f ca="1">SUMIFS(СВЦЭМ!$K$40:$K$783,СВЦЭМ!$A$40:$A$783,$A418,СВЦЭМ!$B$39:$B$782,X$402)+'СЕТ СН'!$F$16</f>
        <v>0</v>
      </c>
      <c r="Y418" s="36">
        <f ca="1">SUMIFS(СВЦЭМ!$K$40:$K$783,СВЦЭМ!$A$40:$A$783,$A418,СВЦЭМ!$B$39:$B$782,Y$402)+'СЕТ СН'!$F$16</f>
        <v>0</v>
      </c>
    </row>
    <row r="419" spans="1:25" ht="15.75" hidden="1" x14ac:dyDescent="0.2">
      <c r="A419" s="35">
        <f t="shared" si="11"/>
        <v>45155</v>
      </c>
      <c r="B419" s="36">
        <f ca="1">SUMIFS(СВЦЭМ!$K$40:$K$783,СВЦЭМ!$A$40:$A$783,$A419,СВЦЭМ!$B$39:$B$782,B$402)+'СЕТ СН'!$F$16</f>
        <v>0</v>
      </c>
      <c r="C419" s="36">
        <f ca="1">SUMIFS(СВЦЭМ!$K$40:$K$783,СВЦЭМ!$A$40:$A$783,$A419,СВЦЭМ!$B$39:$B$782,C$402)+'СЕТ СН'!$F$16</f>
        <v>0</v>
      </c>
      <c r="D419" s="36">
        <f ca="1">SUMIFS(СВЦЭМ!$K$40:$K$783,СВЦЭМ!$A$40:$A$783,$A419,СВЦЭМ!$B$39:$B$782,D$402)+'СЕТ СН'!$F$16</f>
        <v>0</v>
      </c>
      <c r="E419" s="36">
        <f ca="1">SUMIFS(СВЦЭМ!$K$40:$K$783,СВЦЭМ!$A$40:$A$783,$A419,СВЦЭМ!$B$39:$B$782,E$402)+'СЕТ СН'!$F$16</f>
        <v>0</v>
      </c>
      <c r="F419" s="36">
        <f ca="1">SUMIFS(СВЦЭМ!$K$40:$K$783,СВЦЭМ!$A$40:$A$783,$A419,СВЦЭМ!$B$39:$B$782,F$402)+'СЕТ СН'!$F$16</f>
        <v>0</v>
      </c>
      <c r="G419" s="36">
        <f ca="1">SUMIFS(СВЦЭМ!$K$40:$K$783,СВЦЭМ!$A$40:$A$783,$A419,СВЦЭМ!$B$39:$B$782,G$402)+'СЕТ СН'!$F$16</f>
        <v>0</v>
      </c>
      <c r="H419" s="36">
        <f ca="1">SUMIFS(СВЦЭМ!$K$40:$K$783,СВЦЭМ!$A$40:$A$783,$A419,СВЦЭМ!$B$39:$B$782,H$402)+'СЕТ СН'!$F$16</f>
        <v>0</v>
      </c>
      <c r="I419" s="36">
        <f ca="1">SUMIFS(СВЦЭМ!$K$40:$K$783,СВЦЭМ!$A$40:$A$783,$A419,СВЦЭМ!$B$39:$B$782,I$402)+'СЕТ СН'!$F$16</f>
        <v>0</v>
      </c>
      <c r="J419" s="36">
        <f ca="1">SUMIFS(СВЦЭМ!$K$40:$K$783,СВЦЭМ!$A$40:$A$783,$A419,СВЦЭМ!$B$39:$B$782,J$402)+'СЕТ СН'!$F$16</f>
        <v>0</v>
      </c>
      <c r="K419" s="36">
        <f ca="1">SUMIFS(СВЦЭМ!$K$40:$K$783,СВЦЭМ!$A$40:$A$783,$A419,СВЦЭМ!$B$39:$B$782,K$402)+'СЕТ СН'!$F$16</f>
        <v>0</v>
      </c>
      <c r="L419" s="36">
        <f ca="1">SUMIFS(СВЦЭМ!$K$40:$K$783,СВЦЭМ!$A$40:$A$783,$A419,СВЦЭМ!$B$39:$B$782,L$402)+'СЕТ СН'!$F$16</f>
        <v>0</v>
      </c>
      <c r="M419" s="36">
        <f ca="1">SUMIFS(СВЦЭМ!$K$40:$K$783,СВЦЭМ!$A$40:$A$783,$A419,СВЦЭМ!$B$39:$B$782,M$402)+'СЕТ СН'!$F$16</f>
        <v>0</v>
      </c>
      <c r="N419" s="36">
        <f ca="1">SUMIFS(СВЦЭМ!$K$40:$K$783,СВЦЭМ!$A$40:$A$783,$A419,СВЦЭМ!$B$39:$B$782,N$402)+'СЕТ СН'!$F$16</f>
        <v>0</v>
      </c>
      <c r="O419" s="36">
        <f ca="1">SUMIFS(СВЦЭМ!$K$40:$K$783,СВЦЭМ!$A$40:$A$783,$A419,СВЦЭМ!$B$39:$B$782,O$402)+'СЕТ СН'!$F$16</f>
        <v>0</v>
      </c>
      <c r="P419" s="36">
        <f ca="1">SUMIFS(СВЦЭМ!$K$40:$K$783,СВЦЭМ!$A$40:$A$783,$A419,СВЦЭМ!$B$39:$B$782,P$402)+'СЕТ СН'!$F$16</f>
        <v>0</v>
      </c>
      <c r="Q419" s="36">
        <f ca="1">SUMIFS(СВЦЭМ!$K$40:$K$783,СВЦЭМ!$A$40:$A$783,$A419,СВЦЭМ!$B$39:$B$782,Q$402)+'СЕТ СН'!$F$16</f>
        <v>0</v>
      </c>
      <c r="R419" s="36">
        <f ca="1">SUMIFS(СВЦЭМ!$K$40:$K$783,СВЦЭМ!$A$40:$A$783,$A419,СВЦЭМ!$B$39:$B$782,R$402)+'СЕТ СН'!$F$16</f>
        <v>0</v>
      </c>
      <c r="S419" s="36">
        <f ca="1">SUMIFS(СВЦЭМ!$K$40:$K$783,СВЦЭМ!$A$40:$A$783,$A419,СВЦЭМ!$B$39:$B$782,S$402)+'СЕТ СН'!$F$16</f>
        <v>0</v>
      </c>
      <c r="T419" s="36">
        <f ca="1">SUMIFS(СВЦЭМ!$K$40:$K$783,СВЦЭМ!$A$40:$A$783,$A419,СВЦЭМ!$B$39:$B$782,T$402)+'СЕТ СН'!$F$16</f>
        <v>0</v>
      </c>
      <c r="U419" s="36">
        <f ca="1">SUMIFS(СВЦЭМ!$K$40:$K$783,СВЦЭМ!$A$40:$A$783,$A419,СВЦЭМ!$B$39:$B$782,U$402)+'СЕТ СН'!$F$16</f>
        <v>0</v>
      </c>
      <c r="V419" s="36">
        <f ca="1">SUMIFS(СВЦЭМ!$K$40:$K$783,СВЦЭМ!$A$40:$A$783,$A419,СВЦЭМ!$B$39:$B$782,V$402)+'СЕТ СН'!$F$16</f>
        <v>0</v>
      </c>
      <c r="W419" s="36">
        <f ca="1">SUMIFS(СВЦЭМ!$K$40:$K$783,СВЦЭМ!$A$40:$A$783,$A419,СВЦЭМ!$B$39:$B$782,W$402)+'СЕТ СН'!$F$16</f>
        <v>0</v>
      </c>
      <c r="X419" s="36">
        <f ca="1">SUMIFS(СВЦЭМ!$K$40:$K$783,СВЦЭМ!$A$40:$A$783,$A419,СВЦЭМ!$B$39:$B$782,X$402)+'СЕТ СН'!$F$16</f>
        <v>0</v>
      </c>
      <c r="Y419" s="36">
        <f ca="1">SUMIFS(СВЦЭМ!$K$40:$K$783,СВЦЭМ!$A$40:$A$783,$A419,СВЦЭМ!$B$39:$B$782,Y$402)+'СЕТ СН'!$F$16</f>
        <v>0</v>
      </c>
    </row>
    <row r="420" spans="1:25" ht="15.75" hidden="1" x14ac:dyDescent="0.2">
      <c r="A420" s="35">
        <f t="shared" si="11"/>
        <v>45156</v>
      </c>
      <c r="B420" s="36">
        <f ca="1">SUMIFS(СВЦЭМ!$K$40:$K$783,СВЦЭМ!$A$40:$A$783,$A420,СВЦЭМ!$B$39:$B$782,B$402)+'СЕТ СН'!$F$16</f>
        <v>0</v>
      </c>
      <c r="C420" s="36">
        <f ca="1">SUMIFS(СВЦЭМ!$K$40:$K$783,СВЦЭМ!$A$40:$A$783,$A420,СВЦЭМ!$B$39:$B$782,C$402)+'СЕТ СН'!$F$16</f>
        <v>0</v>
      </c>
      <c r="D420" s="36">
        <f ca="1">SUMIFS(СВЦЭМ!$K$40:$K$783,СВЦЭМ!$A$40:$A$783,$A420,СВЦЭМ!$B$39:$B$782,D$402)+'СЕТ СН'!$F$16</f>
        <v>0</v>
      </c>
      <c r="E420" s="36">
        <f ca="1">SUMIFS(СВЦЭМ!$K$40:$K$783,СВЦЭМ!$A$40:$A$783,$A420,СВЦЭМ!$B$39:$B$782,E$402)+'СЕТ СН'!$F$16</f>
        <v>0</v>
      </c>
      <c r="F420" s="36">
        <f ca="1">SUMIFS(СВЦЭМ!$K$40:$K$783,СВЦЭМ!$A$40:$A$783,$A420,СВЦЭМ!$B$39:$B$782,F$402)+'СЕТ СН'!$F$16</f>
        <v>0</v>
      </c>
      <c r="G420" s="36">
        <f ca="1">SUMIFS(СВЦЭМ!$K$40:$K$783,СВЦЭМ!$A$40:$A$783,$A420,СВЦЭМ!$B$39:$B$782,G$402)+'СЕТ СН'!$F$16</f>
        <v>0</v>
      </c>
      <c r="H420" s="36">
        <f ca="1">SUMIFS(СВЦЭМ!$K$40:$K$783,СВЦЭМ!$A$40:$A$783,$A420,СВЦЭМ!$B$39:$B$782,H$402)+'СЕТ СН'!$F$16</f>
        <v>0</v>
      </c>
      <c r="I420" s="36">
        <f ca="1">SUMIFS(СВЦЭМ!$K$40:$K$783,СВЦЭМ!$A$40:$A$783,$A420,СВЦЭМ!$B$39:$B$782,I$402)+'СЕТ СН'!$F$16</f>
        <v>0</v>
      </c>
      <c r="J420" s="36">
        <f ca="1">SUMIFS(СВЦЭМ!$K$40:$K$783,СВЦЭМ!$A$40:$A$783,$A420,СВЦЭМ!$B$39:$B$782,J$402)+'СЕТ СН'!$F$16</f>
        <v>0</v>
      </c>
      <c r="K420" s="36">
        <f ca="1">SUMIFS(СВЦЭМ!$K$40:$K$783,СВЦЭМ!$A$40:$A$783,$A420,СВЦЭМ!$B$39:$B$782,K$402)+'СЕТ СН'!$F$16</f>
        <v>0</v>
      </c>
      <c r="L420" s="36">
        <f ca="1">SUMIFS(СВЦЭМ!$K$40:$K$783,СВЦЭМ!$A$40:$A$783,$A420,СВЦЭМ!$B$39:$B$782,L$402)+'СЕТ СН'!$F$16</f>
        <v>0</v>
      </c>
      <c r="M420" s="36">
        <f ca="1">SUMIFS(СВЦЭМ!$K$40:$K$783,СВЦЭМ!$A$40:$A$783,$A420,СВЦЭМ!$B$39:$B$782,M$402)+'СЕТ СН'!$F$16</f>
        <v>0</v>
      </c>
      <c r="N420" s="36">
        <f ca="1">SUMIFS(СВЦЭМ!$K$40:$K$783,СВЦЭМ!$A$40:$A$783,$A420,СВЦЭМ!$B$39:$B$782,N$402)+'СЕТ СН'!$F$16</f>
        <v>0</v>
      </c>
      <c r="O420" s="36">
        <f ca="1">SUMIFS(СВЦЭМ!$K$40:$K$783,СВЦЭМ!$A$40:$A$783,$A420,СВЦЭМ!$B$39:$B$782,O$402)+'СЕТ СН'!$F$16</f>
        <v>0</v>
      </c>
      <c r="P420" s="36">
        <f ca="1">SUMIFS(СВЦЭМ!$K$40:$K$783,СВЦЭМ!$A$40:$A$783,$A420,СВЦЭМ!$B$39:$B$782,P$402)+'СЕТ СН'!$F$16</f>
        <v>0</v>
      </c>
      <c r="Q420" s="36">
        <f ca="1">SUMIFS(СВЦЭМ!$K$40:$K$783,СВЦЭМ!$A$40:$A$783,$A420,СВЦЭМ!$B$39:$B$782,Q$402)+'СЕТ СН'!$F$16</f>
        <v>0</v>
      </c>
      <c r="R420" s="36">
        <f ca="1">SUMIFS(СВЦЭМ!$K$40:$K$783,СВЦЭМ!$A$40:$A$783,$A420,СВЦЭМ!$B$39:$B$782,R$402)+'СЕТ СН'!$F$16</f>
        <v>0</v>
      </c>
      <c r="S420" s="36">
        <f ca="1">SUMIFS(СВЦЭМ!$K$40:$K$783,СВЦЭМ!$A$40:$A$783,$A420,СВЦЭМ!$B$39:$B$782,S$402)+'СЕТ СН'!$F$16</f>
        <v>0</v>
      </c>
      <c r="T420" s="36">
        <f ca="1">SUMIFS(СВЦЭМ!$K$40:$K$783,СВЦЭМ!$A$40:$A$783,$A420,СВЦЭМ!$B$39:$B$782,T$402)+'СЕТ СН'!$F$16</f>
        <v>0</v>
      </c>
      <c r="U420" s="36">
        <f ca="1">SUMIFS(СВЦЭМ!$K$40:$K$783,СВЦЭМ!$A$40:$A$783,$A420,СВЦЭМ!$B$39:$B$782,U$402)+'СЕТ СН'!$F$16</f>
        <v>0</v>
      </c>
      <c r="V420" s="36">
        <f ca="1">SUMIFS(СВЦЭМ!$K$40:$K$783,СВЦЭМ!$A$40:$A$783,$A420,СВЦЭМ!$B$39:$B$782,V$402)+'СЕТ СН'!$F$16</f>
        <v>0</v>
      </c>
      <c r="W420" s="36">
        <f ca="1">SUMIFS(СВЦЭМ!$K$40:$K$783,СВЦЭМ!$A$40:$A$783,$A420,СВЦЭМ!$B$39:$B$782,W$402)+'СЕТ СН'!$F$16</f>
        <v>0</v>
      </c>
      <c r="X420" s="36">
        <f ca="1">SUMIFS(СВЦЭМ!$K$40:$K$783,СВЦЭМ!$A$40:$A$783,$A420,СВЦЭМ!$B$39:$B$782,X$402)+'СЕТ СН'!$F$16</f>
        <v>0</v>
      </c>
      <c r="Y420" s="36">
        <f ca="1">SUMIFS(СВЦЭМ!$K$40:$K$783,СВЦЭМ!$A$40:$A$783,$A420,СВЦЭМ!$B$39:$B$782,Y$402)+'СЕТ СН'!$F$16</f>
        <v>0</v>
      </c>
    </row>
    <row r="421" spans="1:25" ht="15.75" hidden="1" x14ac:dyDescent="0.2">
      <c r="A421" s="35">
        <f t="shared" si="11"/>
        <v>45157</v>
      </c>
      <c r="B421" s="36">
        <f ca="1">SUMIFS(СВЦЭМ!$K$40:$K$783,СВЦЭМ!$A$40:$A$783,$A421,СВЦЭМ!$B$39:$B$782,B$402)+'СЕТ СН'!$F$16</f>
        <v>0</v>
      </c>
      <c r="C421" s="36">
        <f ca="1">SUMIFS(СВЦЭМ!$K$40:$K$783,СВЦЭМ!$A$40:$A$783,$A421,СВЦЭМ!$B$39:$B$782,C$402)+'СЕТ СН'!$F$16</f>
        <v>0</v>
      </c>
      <c r="D421" s="36">
        <f ca="1">SUMIFS(СВЦЭМ!$K$40:$K$783,СВЦЭМ!$A$40:$A$783,$A421,СВЦЭМ!$B$39:$B$782,D$402)+'СЕТ СН'!$F$16</f>
        <v>0</v>
      </c>
      <c r="E421" s="36">
        <f ca="1">SUMIFS(СВЦЭМ!$K$40:$K$783,СВЦЭМ!$A$40:$A$783,$A421,СВЦЭМ!$B$39:$B$782,E$402)+'СЕТ СН'!$F$16</f>
        <v>0</v>
      </c>
      <c r="F421" s="36">
        <f ca="1">SUMIFS(СВЦЭМ!$K$40:$K$783,СВЦЭМ!$A$40:$A$783,$A421,СВЦЭМ!$B$39:$B$782,F$402)+'СЕТ СН'!$F$16</f>
        <v>0</v>
      </c>
      <c r="G421" s="36">
        <f ca="1">SUMIFS(СВЦЭМ!$K$40:$K$783,СВЦЭМ!$A$40:$A$783,$A421,СВЦЭМ!$B$39:$B$782,G$402)+'СЕТ СН'!$F$16</f>
        <v>0</v>
      </c>
      <c r="H421" s="36">
        <f ca="1">SUMIFS(СВЦЭМ!$K$40:$K$783,СВЦЭМ!$A$40:$A$783,$A421,СВЦЭМ!$B$39:$B$782,H$402)+'СЕТ СН'!$F$16</f>
        <v>0</v>
      </c>
      <c r="I421" s="36">
        <f ca="1">SUMIFS(СВЦЭМ!$K$40:$K$783,СВЦЭМ!$A$40:$A$783,$A421,СВЦЭМ!$B$39:$B$782,I$402)+'СЕТ СН'!$F$16</f>
        <v>0</v>
      </c>
      <c r="J421" s="36">
        <f ca="1">SUMIFS(СВЦЭМ!$K$40:$K$783,СВЦЭМ!$A$40:$A$783,$A421,СВЦЭМ!$B$39:$B$782,J$402)+'СЕТ СН'!$F$16</f>
        <v>0</v>
      </c>
      <c r="K421" s="36">
        <f ca="1">SUMIFS(СВЦЭМ!$K$40:$K$783,СВЦЭМ!$A$40:$A$783,$A421,СВЦЭМ!$B$39:$B$782,K$402)+'СЕТ СН'!$F$16</f>
        <v>0</v>
      </c>
      <c r="L421" s="36">
        <f ca="1">SUMIFS(СВЦЭМ!$K$40:$K$783,СВЦЭМ!$A$40:$A$783,$A421,СВЦЭМ!$B$39:$B$782,L$402)+'СЕТ СН'!$F$16</f>
        <v>0</v>
      </c>
      <c r="M421" s="36">
        <f ca="1">SUMIFS(СВЦЭМ!$K$40:$K$783,СВЦЭМ!$A$40:$A$783,$A421,СВЦЭМ!$B$39:$B$782,M$402)+'СЕТ СН'!$F$16</f>
        <v>0</v>
      </c>
      <c r="N421" s="36">
        <f ca="1">SUMIFS(СВЦЭМ!$K$40:$K$783,СВЦЭМ!$A$40:$A$783,$A421,СВЦЭМ!$B$39:$B$782,N$402)+'СЕТ СН'!$F$16</f>
        <v>0</v>
      </c>
      <c r="O421" s="36">
        <f ca="1">SUMIFS(СВЦЭМ!$K$40:$K$783,СВЦЭМ!$A$40:$A$783,$A421,СВЦЭМ!$B$39:$B$782,O$402)+'СЕТ СН'!$F$16</f>
        <v>0</v>
      </c>
      <c r="P421" s="36">
        <f ca="1">SUMIFS(СВЦЭМ!$K$40:$K$783,СВЦЭМ!$A$40:$A$783,$A421,СВЦЭМ!$B$39:$B$782,P$402)+'СЕТ СН'!$F$16</f>
        <v>0</v>
      </c>
      <c r="Q421" s="36">
        <f ca="1">SUMIFS(СВЦЭМ!$K$40:$K$783,СВЦЭМ!$A$40:$A$783,$A421,СВЦЭМ!$B$39:$B$782,Q$402)+'СЕТ СН'!$F$16</f>
        <v>0</v>
      </c>
      <c r="R421" s="36">
        <f ca="1">SUMIFS(СВЦЭМ!$K$40:$K$783,СВЦЭМ!$A$40:$A$783,$A421,СВЦЭМ!$B$39:$B$782,R$402)+'СЕТ СН'!$F$16</f>
        <v>0</v>
      </c>
      <c r="S421" s="36">
        <f ca="1">SUMIFS(СВЦЭМ!$K$40:$K$783,СВЦЭМ!$A$40:$A$783,$A421,СВЦЭМ!$B$39:$B$782,S$402)+'СЕТ СН'!$F$16</f>
        <v>0</v>
      </c>
      <c r="T421" s="36">
        <f ca="1">SUMIFS(СВЦЭМ!$K$40:$K$783,СВЦЭМ!$A$40:$A$783,$A421,СВЦЭМ!$B$39:$B$782,T$402)+'СЕТ СН'!$F$16</f>
        <v>0</v>
      </c>
      <c r="U421" s="36">
        <f ca="1">SUMIFS(СВЦЭМ!$K$40:$K$783,СВЦЭМ!$A$40:$A$783,$A421,СВЦЭМ!$B$39:$B$782,U$402)+'СЕТ СН'!$F$16</f>
        <v>0</v>
      </c>
      <c r="V421" s="36">
        <f ca="1">SUMIFS(СВЦЭМ!$K$40:$K$783,СВЦЭМ!$A$40:$A$783,$A421,СВЦЭМ!$B$39:$B$782,V$402)+'СЕТ СН'!$F$16</f>
        <v>0</v>
      </c>
      <c r="W421" s="36">
        <f ca="1">SUMIFS(СВЦЭМ!$K$40:$K$783,СВЦЭМ!$A$40:$A$783,$A421,СВЦЭМ!$B$39:$B$782,W$402)+'СЕТ СН'!$F$16</f>
        <v>0</v>
      </c>
      <c r="X421" s="36">
        <f ca="1">SUMIFS(СВЦЭМ!$K$40:$K$783,СВЦЭМ!$A$40:$A$783,$A421,СВЦЭМ!$B$39:$B$782,X$402)+'СЕТ СН'!$F$16</f>
        <v>0</v>
      </c>
      <c r="Y421" s="36">
        <f ca="1">SUMIFS(СВЦЭМ!$K$40:$K$783,СВЦЭМ!$A$40:$A$783,$A421,СВЦЭМ!$B$39:$B$782,Y$402)+'СЕТ СН'!$F$16</f>
        <v>0</v>
      </c>
    </row>
    <row r="422" spans="1:25" ht="15.75" hidden="1" x14ac:dyDescent="0.2">
      <c r="A422" s="35">
        <f t="shared" si="11"/>
        <v>45158</v>
      </c>
      <c r="B422" s="36">
        <f ca="1">SUMIFS(СВЦЭМ!$K$40:$K$783,СВЦЭМ!$A$40:$A$783,$A422,СВЦЭМ!$B$39:$B$782,B$402)+'СЕТ СН'!$F$16</f>
        <v>0</v>
      </c>
      <c r="C422" s="36">
        <f ca="1">SUMIFS(СВЦЭМ!$K$40:$K$783,СВЦЭМ!$A$40:$A$783,$A422,СВЦЭМ!$B$39:$B$782,C$402)+'СЕТ СН'!$F$16</f>
        <v>0</v>
      </c>
      <c r="D422" s="36">
        <f ca="1">SUMIFS(СВЦЭМ!$K$40:$K$783,СВЦЭМ!$A$40:$A$783,$A422,СВЦЭМ!$B$39:$B$782,D$402)+'СЕТ СН'!$F$16</f>
        <v>0</v>
      </c>
      <c r="E422" s="36">
        <f ca="1">SUMIFS(СВЦЭМ!$K$40:$K$783,СВЦЭМ!$A$40:$A$783,$A422,СВЦЭМ!$B$39:$B$782,E$402)+'СЕТ СН'!$F$16</f>
        <v>0</v>
      </c>
      <c r="F422" s="36">
        <f ca="1">SUMIFS(СВЦЭМ!$K$40:$K$783,СВЦЭМ!$A$40:$A$783,$A422,СВЦЭМ!$B$39:$B$782,F$402)+'СЕТ СН'!$F$16</f>
        <v>0</v>
      </c>
      <c r="G422" s="36">
        <f ca="1">SUMIFS(СВЦЭМ!$K$40:$K$783,СВЦЭМ!$A$40:$A$783,$A422,СВЦЭМ!$B$39:$B$782,G$402)+'СЕТ СН'!$F$16</f>
        <v>0</v>
      </c>
      <c r="H422" s="36">
        <f ca="1">SUMIFS(СВЦЭМ!$K$40:$K$783,СВЦЭМ!$A$40:$A$783,$A422,СВЦЭМ!$B$39:$B$782,H$402)+'СЕТ СН'!$F$16</f>
        <v>0</v>
      </c>
      <c r="I422" s="36">
        <f ca="1">SUMIFS(СВЦЭМ!$K$40:$K$783,СВЦЭМ!$A$40:$A$783,$A422,СВЦЭМ!$B$39:$B$782,I$402)+'СЕТ СН'!$F$16</f>
        <v>0</v>
      </c>
      <c r="J422" s="36">
        <f ca="1">SUMIFS(СВЦЭМ!$K$40:$K$783,СВЦЭМ!$A$40:$A$783,$A422,СВЦЭМ!$B$39:$B$782,J$402)+'СЕТ СН'!$F$16</f>
        <v>0</v>
      </c>
      <c r="K422" s="36">
        <f ca="1">SUMIFS(СВЦЭМ!$K$40:$K$783,СВЦЭМ!$A$40:$A$783,$A422,СВЦЭМ!$B$39:$B$782,K$402)+'СЕТ СН'!$F$16</f>
        <v>0</v>
      </c>
      <c r="L422" s="36">
        <f ca="1">SUMIFS(СВЦЭМ!$K$40:$K$783,СВЦЭМ!$A$40:$A$783,$A422,СВЦЭМ!$B$39:$B$782,L$402)+'СЕТ СН'!$F$16</f>
        <v>0</v>
      </c>
      <c r="M422" s="36">
        <f ca="1">SUMIFS(СВЦЭМ!$K$40:$K$783,СВЦЭМ!$A$40:$A$783,$A422,СВЦЭМ!$B$39:$B$782,M$402)+'СЕТ СН'!$F$16</f>
        <v>0</v>
      </c>
      <c r="N422" s="36">
        <f ca="1">SUMIFS(СВЦЭМ!$K$40:$K$783,СВЦЭМ!$A$40:$A$783,$A422,СВЦЭМ!$B$39:$B$782,N$402)+'СЕТ СН'!$F$16</f>
        <v>0</v>
      </c>
      <c r="O422" s="36">
        <f ca="1">SUMIFS(СВЦЭМ!$K$40:$K$783,СВЦЭМ!$A$40:$A$783,$A422,СВЦЭМ!$B$39:$B$782,O$402)+'СЕТ СН'!$F$16</f>
        <v>0</v>
      </c>
      <c r="P422" s="36">
        <f ca="1">SUMIFS(СВЦЭМ!$K$40:$K$783,СВЦЭМ!$A$40:$A$783,$A422,СВЦЭМ!$B$39:$B$782,P$402)+'СЕТ СН'!$F$16</f>
        <v>0</v>
      </c>
      <c r="Q422" s="36">
        <f ca="1">SUMIFS(СВЦЭМ!$K$40:$K$783,СВЦЭМ!$A$40:$A$783,$A422,СВЦЭМ!$B$39:$B$782,Q$402)+'СЕТ СН'!$F$16</f>
        <v>0</v>
      </c>
      <c r="R422" s="36">
        <f ca="1">SUMIFS(СВЦЭМ!$K$40:$K$783,СВЦЭМ!$A$40:$A$783,$A422,СВЦЭМ!$B$39:$B$782,R$402)+'СЕТ СН'!$F$16</f>
        <v>0</v>
      </c>
      <c r="S422" s="36">
        <f ca="1">SUMIFS(СВЦЭМ!$K$40:$K$783,СВЦЭМ!$A$40:$A$783,$A422,СВЦЭМ!$B$39:$B$782,S$402)+'СЕТ СН'!$F$16</f>
        <v>0</v>
      </c>
      <c r="T422" s="36">
        <f ca="1">SUMIFS(СВЦЭМ!$K$40:$K$783,СВЦЭМ!$A$40:$A$783,$A422,СВЦЭМ!$B$39:$B$782,T$402)+'СЕТ СН'!$F$16</f>
        <v>0</v>
      </c>
      <c r="U422" s="36">
        <f ca="1">SUMIFS(СВЦЭМ!$K$40:$K$783,СВЦЭМ!$A$40:$A$783,$A422,СВЦЭМ!$B$39:$B$782,U$402)+'СЕТ СН'!$F$16</f>
        <v>0</v>
      </c>
      <c r="V422" s="36">
        <f ca="1">SUMIFS(СВЦЭМ!$K$40:$K$783,СВЦЭМ!$A$40:$A$783,$A422,СВЦЭМ!$B$39:$B$782,V$402)+'СЕТ СН'!$F$16</f>
        <v>0</v>
      </c>
      <c r="W422" s="36">
        <f ca="1">SUMIFS(СВЦЭМ!$K$40:$K$783,СВЦЭМ!$A$40:$A$783,$A422,СВЦЭМ!$B$39:$B$782,W$402)+'СЕТ СН'!$F$16</f>
        <v>0</v>
      </c>
      <c r="X422" s="36">
        <f ca="1">SUMIFS(СВЦЭМ!$K$40:$K$783,СВЦЭМ!$A$40:$A$783,$A422,СВЦЭМ!$B$39:$B$782,X$402)+'СЕТ СН'!$F$16</f>
        <v>0</v>
      </c>
      <c r="Y422" s="36">
        <f ca="1">SUMIFS(СВЦЭМ!$K$40:$K$783,СВЦЭМ!$A$40:$A$783,$A422,СВЦЭМ!$B$39:$B$782,Y$402)+'СЕТ СН'!$F$16</f>
        <v>0</v>
      </c>
    </row>
    <row r="423" spans="1:25" ht="15.75" hidden="1" x14ac:dyDescent="0.2">
      <c r="A423" s="35">
        <f t="shared" si="11"/>
        <v>45159</v>
      </c>
      <c r="B423" s="36">
        <f ca="1">SUMIFS(СВЦЭМ!$K$40:$K$783,СВЦЭМ!$A$40:$A$783,$A423,СВЦЭМ!$B$39:$B$782,B$402)+'СЕТ СН'!$F$16</f>
        <v>0</v>
      </c>
      <c r="C423" s="36">
        <f ca="1">SUMIFS(СВЦЭМ!$K$40:$K$783,СВЦЭМ!$A$40:$A$783,$A423,СВЦЭМ!$B$39:$B$782,C$402)+'СЕТ СН'!$F$16</f>
        <v>0</v>
      </c>
      <c r="D423" s="36">
        <f ca="1">SUMIFS(СВЦЭМ!$K$40:$K$783,СВЦЭМ!$A$40:$A$783,$A423,СВЦЭМ!$B$39:$B$782,D$402)+'СЕТ СН'!$F$16</f>
        <v>0</v>
      </c>
      <c r="E423" s="36">
        <f ca="1">SUMIFS(СВЦЭМ!$K$40:$K$783,СВЦЭМ!$A$40:$A$783,$A423,СВЦЭМ!$B$39:$B$782,E$402)+'СЕТ СН'!$F$16</f>
        <v>0</v>
      </c>
      <c r="F423" s="36">
        <f ca="1">SUMIFS(СВЦЭМ!$K$40:$K$783,СВЦЭМ!$A$40:$A$783,$A423,СВЦЭМ!$B$39:$B$782,F$402)+'СЕТ СН'!$F$16</f>
        <v>0</v>
      </c>
      <c r="G423" s="36">
        <f ca="1">SUMIFS(СВЦЭМ!$K$40:$K$783,СВЦЭМ!$A$40:$A$783,$A423,СВЦЭМ!$B$39:$B$782,G$402)+'СЕТ СН'!$F$16</f>
        <v>0</v>
      </c>
      <c r="H423" s="36">
        <f ca="1">SUMIFS(СВЦЭМ!$K$40:$K$783,СВЦЭМ!$A$40:$A$783,$A423,СВЦЭМ!$B$39:$B$782,H$402)+'СЕТ СН'!$F$16</f>
        <v>0</v>
      </c>
      <c r="I423" s="36">
        <f ca="1">SUMIFS(СВЦЭМ!$K$40:$K$783,СВЦЭМ!$A$40:$A$783,$A423,СВЦЭМ!$B$39:$B$782,I$402)+'СЕТ СН'!$F$16</f>
        <v>0</v>
      </c>
      <c r="J423" s="36">
        <f ca="1">SUMIFS(СВЦЭМ!$K$40:$K$783,СВЦЭМ!$A$40:$A$783,$A423,СВЦЭМ!$B$39:$B$782,J$402)+'СЕТ СН'!$F$16</f>
        <v>0</v>
      </c>
      <c r="K423" s="36">
        <f ca="1">SUMIFS(СВЦЭМ!$K$40:$K$783,СВЦЭМ!$A$40:$A$783,$A423,СВЦЭМ!$B$39:$B$782,K$402)+'СЕТ СН'!$F$16</f>
        <v>0</v>
      </c>
      <c r="L423" s="36">
        <f ca="1">SUMIFS(СВЦЭМ!$K$40:$K$783,СВЦЭМ!$A$40:$A$783,$A423,СВЦЭМ!$B$39:$B$782,L$402)+'СЕТ СН'!$F$16</f>
        <v>0</v>
      </c>
      <c r="M423" s="36">
        <f ca="1">SUMIFS(СВЦЭМ!$K$40:$K$783,СВЦЭМ!$A$40:$A$783,$A423,СВЦЭМ!$B$39:$B$782,M$402)+'СЕТ СН'!$F$16</f>
        <v>0</v>
      </c>
      <c r="N423" s="36">
        <f ca="1">SUMIFS(СВЦЭМ!$K$40:$K$783,СВЦЭМ!$A$40:$A$783,$A423,СВЦЭМ!$B$39:$B$782,N$402)+'СЕТ СН'!$F$16</f>
        <v>0</v>
      </c>
      <c r="O423" s="36">
        <f ca="1">SUMIFS(СВЦЭМ!$K$40:$K$783,СВЦЭМ!$A$40:$A$783,$A423,СВЦЭМ!$B$39:$B$782,O$402)+'СЕТ СН'!$F$16</f>
        <v>0</v>
      </c>
      <c r="P423" s="36">
        <f ca="1">SUMIFS(СВЦЭМ!$K$40:$K$783,СВЦЭМ!$A$40:$A$783,$A423,СВЦЭМ!$B$39:$B$782,P$402)+'СЕТ СН'!$F$16</f>
        <v>0</v>
      </c>
      <c r="Q423" s="36">
        <f ca="1">SUMIFS(СВЦЭМ!$K$40:$K$783,СВЦЭМ!$A$40:$A$783,$A423,СВЦЭМ!$B$39:$B$782,Q$402)+'СЕТ СН'!$F$16</f>
        <v>0</v>
      </c>
      <c r="R423" s="36">
        <f ca="1">SUMIFS(СВЦЭМ!$K$40:$K$783,СВЦЭМ!$A$40:$A$783,$A423,СВЦЭМ!$B$39:$B$782,R$402)+'СЕТ СН'!$F$16</f>
        <v>0</v>
      </c>
      <c r="S423" s="36">
        <f ca="1">SUMIFS(СВЦЭМ!$K$40:$K$783,СВЦЭМ!$A$40:$A$783,$A423,СВЦЭМ!$B$39:$B$782,S$402)+'СЕТ СН'!$F$16</f>
        <v>0</v>
      </c>
      <c r="T423" s="36">
        <f ca="1">SUMIFS(СВЦЭМ!$K$40:$K$783,СВЦЭМ!$A$40:$A$783,$A423,СВЦЭМ!$B$39:$B$782,T$402)+'СЕТ СН'!$F$16</f>
        <v>0</v>
      </c>
      <c r="U423" s="36">
        <f ca="1">SUMIFS(СВЦЭМ!$K$40:$K$783,СВЦЭМ!$A$40:$A$783,$A423,СВЦЭМ!$B$39:$B$782,U$402)+'СЕТ СН'!$F$16</f>
        <v>0</v>
      </c>
      <c r="V423" s="36">
        <f ca="1">SUMIFS(СВЦЭМ!$K$40:$K$783,СВЦЭМ!$A$40:$A$783,$A423,СВЦЭМ!$B$39:$B$782,V$402)+'СЕТ СН'!$F$16</f>
        <v>0</v>
      </c>
      <c r="W423" s="36">
        <f ca="1">SUMIFS(СВЦЭМ!$K$40:$K$783,СВЦЭМ!$A$40:$A$783,$A423,СВЦЭМ!$B$39:$B$782,W$402)+'СЕТ СН'!$F$16</f>
        <v>0</v>
      </c>
      <c r="X423" s="36">
        <f ca="1">SUMIFS(СВЦЭМ!$K$40:$K$783,СВЦЭМ!$A$40:$A$783,$A423,СВЦЭМ!$B$39:$B$782,X$402)+'СЕТ СН'!$F$16</f>
        <v>0</v>
      </c>
      <c r="Y423" s="36">
        <f ca="1">SUMIFS(СВЦЭМ!$K$40:$K$783,СВЦЭМ!$A$40:$A$783,$A423,СВЦЭМ!$B$39:$B$782,Y$402)+'СЕТ СН'!$F$16</f>
        <v>0</v>
      </c>
    </row>
    <row r="424" spans="1:25" ht="15.75" hidden="1" x14ac:dyDescent="0.2">
      <c r="A424" s="35">
        <f t="shared" si="11"/>
        <v>45160</v>
      </c>
      <c r="B424" s="36">
        <f ca="1">SUMIFS(СВЦЭМ!$K$40:$K$783,СВЦЭМ!$A$40:$A$783,$A424,СВЦЭМ!$B$39:$B$782,B$402)+'СЕТ СН'!$F$16</f>
        <v>0</v>
      </c>
      <c r="C424" s="36">
        <f ca="1">SUMIFS(СВЦЭМ!$K$40:$K$783,СВЦЭМ!$A$40:$A$783,$A424,СВЦЭМ!$B$39:$B$782,C$402)+'СЕТ СН'!$F$16</f>
        <v>0</v>
      </c>
      <c r="D424" s="36">
        <f ca="1">SUMIFS(СВЦЭМ!$K$40:$K$783,СВЦЭМ!$A$40:$A$783,$A424,СВЦЭМ!$B$39:$B$782,D$402)+'СЕТ СН'!$F$16</f>
        <v>0</v>
      </c>
      <c r="E424" s="36">
        <f ca="1">SUMIFS(СВЦЭМ!$K$40:$K$783,СВЦЭМ!$A$40:$A$783,$A424,СВЦЭМ!$B$39:$B$782,E$402)+'СЕТ СН'!$F$16</f>
        <v>0</v>
      </c>
      <c r="F424" s="36">
        <f ca="1">SUMIFS(СВЦЭМ!$K$40:$K$783,СВЦЭМ!$A$40:$A$783,$A424,СВЦЭМ!$B$39:$B$782,F$402)+'СЕТ СН'!$F$16</f>
        <v>0</v>
      </c>
      <c r="G424" s="36">
        <f ca="1">SUMIFS(СВЦЭМ!$K$40:$K$783,СВЦЭМ!$A$40:$A$783,$A424,СВЦЭМ!$B$39:$B$782,G$402)+'СЕТ СН'!$F$16</f>
        <v>0</v>
      </c>
      <c r="H424" s="36">
        <f ca="1">SUMIFS(СВЦЭМ!$K$40:$K$783,СВЦЭМ!$A$40:$A$783,$A424,СВЦЭМ!$B$39:$B$782,H$402)+'СЕТ СН'!$F$16</f>
        <v>0</v>
      </c>
      <c r="I424" s="36">
        <f ca="1">SUMIFS(СВЦЭМ!$K$40:$K$783,СВЦЭМ!$A$40:$A$783,$A424,СВЦЭМ!$B$39:$B$782,I$402)+'СЕТ СН'!$F$16</f>
        <v>0</v>
      </c>
      <c r="J424" s="36">
        <f ca="1">SUMIFS(СВЦЭМ!$K$40:$K$783,СВЦЭМ!$A$40:$A$783,$A424,СВЦЭМ!$B$39:$B$782,J$402)+'СЕТ СН'!$F$16</f>
        <v>0</v>
      </c>
      <c r="K424" s="36">
        <f ca="1">SUMIFS(СВЦЭМ!$K$40:$K$783,СВЦЭМ!$A$40:$A$783,$A424,СВЦЭМ!$B$39:$B$782,K$402)+'СЕТ СН'!$F$16</f>
        <v>0</v>
      </c>
      <c r="L424" s="36">
        <f ca="1">SUMIFS(СВЦЭМ!$K$40:$K$783,СВЦЭМ!$A$40:$A$783,$A424,СВЦЭМ!$B$39:$B$782,L$402)+'СЕТ СН'!$F$16</f>
        <v>0</v>
      </c>
      <c r="M424" s="36">
        <f ca="1">SUMIFS(СВЦЭМ!$K$40:$K$783,СВЦЭМ!$A$40:$A$783,$A424,СВЦЭМ!$B$39:$B$782,M$402)+'СЕТ СН'!$F$16</f>
        <v>0</v>
      </c>
      <c r="N424" s="36">
        <f ca="1">SUMIFS(СВЦЭМ!$K$40:$K$783,СВЦЭМ!$A$40:$A$783,$A424,СВЦЭМ!$B$39:$B$782,N$402)+'СЕТ СН'!$F$16</f>
        <v>0</v>
      </c>
      <c r="O424" s="36">
        <f ca="1">SUMIFS(СВЦЭМ!$K$40:$K$783,СВЦЭМ!$A$40:$A$783,$A424,СВЦЭМ!$B$39:$B$782,O$402)+'СЕТ СН'!$F$16</f>
        <v>0</v>
      </c>
      <c r="P424" s="36">
        <f ca="1">SUMIFS(СВЦЭМ!$K$40:$K$783,СВЦЭМ!$A$40:$A$783,$A424,СВЦЭМ!$B$39:$B$782,P$402)+'СЕТ СН'!$F$16</f>
        <v>0</v>
      </c>
      <c r="Q424" s="36">
        <f ca="1">SUMIFS(СВЦЭМ!$K$40:$K$783,СВЦЭМ!$A$40:$A$783,$A424,СВЦЭМ!$B$39:$B$782,Q$402)+'СЕТ СН'!$F$16</f>
        <v>0</v>
      </c>
      <c r="R424" s="36">
        <f ca="1">SUMIFS(СВЦЭМ!$K$40:$K$783,СВЦЭМ!$A$40:$A$783,$A424,СВЦЭМ!$B$39:$B$782,R$402)+'СЕТ СН'!$F$16</f>
        <v>0</v>
      </c>
      <c r="S424" s="36">
        <f ca="1">SUMIFS(СВЦЭМ!$K$40:$K$783,СВЦЭМ!$A$40:$A$783,$A424,СВЦЭМ!$B$39:$B$782,S$402)+'СЕТ СН'!$F$16</f>
        <v>0</v>
      </c>
      <c r="T424" s="36">
        <f ca="1">SUMIFS(СВЦЭМ!$K$40:$K$783,СВЦЭМ!$A$40:$A$783,$A424,СВЦЭМ!$B$39:$B$782,T$402)+'СЕТ СН'!$F$16</f>
        <v>0</v>
      </c>
      <c r="U424" s="36">
        <f ca="1">SUMIFS(СВЦЭМ!$K$40:$K$783,СВЦЭМ!$A$40:$A$783,$A424,СВЦЭМ!$B$39:$B$782,U$402)+'СЕТ СН'!$F$16</f>
        <v>0</v>
      </c>
      <c r="V424" s="36">
        <f ca="1">SUMIFS(СВЦЭМ!$K$40:$K$783,СВЦЭМ!$A$40:$A$783,$A424,СВЦЭМ!$B$39:$B$782,V$402)+'СЕТ СН'!$F$16</f>
        <v>0</v>
      </c>
      <c r="W424" s="36">
        <f ca="1">SUMIFS(СВЦЭМ!$K$40:$K$783,СВЦЭМ!$A$40:$A$783,$A424,СВЦЭМ!$B$39:$B$782,W$402)+'СЕТ СН'!$F$16</f>
        <v>0</v>
      </c>
      <c r="X424" s="36">
        <f ca="1">SUMIFS(СВЦЭМ!$K$40:$K$783,СВЦЭМ!$A$40:$A$783,$A424,СВЦЭМ!$B$39:$B$782,X$402)+'СЕТ СН'!$F$16</f>
        <v>0</v>
      </c>
      <c r="Y424" s="36">
        <f ca="1">SUMIFS(СВЦЭМ!$K$40:$K$783,СВЦЭМ!$A$40:$A$783,$A424,СВЦЭМ!$B$39:$B$782,Y$402)+'СЕТ СН'!$F$16</f>
        <v>0</v>
      </c>
    </row>
    <row r="425" spans="1:25" ht="15.75" hidden="1" x14ac:dyDescent="0.2">
      <c r="A425" s="35">
        <f t="shared" si="11"/>
        <v>45161</v>
      </c>
      <c r="B425" s="36">
        <f ca="1">SUMIFS(СВЦЭМ!$K$40:$K$783,СВЦЭМ!$A$40:$A$783,$A425,СВЦЭМ!$B$39:$B$782,B$402)+'СЕТ СН'!$F$16</f>
        <v>0</v>
      </c>
      <c r="C425" s="36">
        <f ca="1">SUMIFS(СВЦЭМ!$K$40:$K$783,СВЦЭМ!$A$40:$A$783,$A425,СВЦЭМ!$B$39:$B$782,C$402)+'СЕТ СН'!$F$16</f>
        <v>0</v>
      </c>
      <c r="D425" s="36">
        <f ca="1">SUMIFS(СВЦЭМ!$K$40:$K$783,СВЦЭМ!$A$40:$A$783,$A425,СВЦЭМ!$B$39:$B$782,D$402)+'СЕТ СН'!$F$16</f>
        <v>0</v>
      </c>
      <c r="E425" s="36">
        <f ca="1">SUMIFS(СВЦЭМ!$K$40:$K$783,СВЦЭМ!$A$40:$A$783,$A425,СВЦЭМ!$B$39:$B$782,E$402)+'СЕТ СН'!$F$16</f>
        <v>0</v>
      </c>
      <c r="F425" s="36">
        <f ca="1">SUMIFS(СВЦЭМ!$K$40:$K$783,СВЦЭМ!$A$40:$A$783,$A425,СВЦЭМ!$B$39:$B$782,F$402)+'СЕТ СН'!$F$16</f>
        <v>0</v>
      </c>
      <c r="G425" s="36">
        <f ca="1">SUMIFS(СВЦЭМ!$K$40:$K$783,СВЦЭМ!$A$40:$A$783,$A425,СВЦЭМ!$B$39:$B$782,G$402)+'СЕТ СН'!$F$16</f>
        <v>0</v>
      </c>
      <c r="H425" s="36">
        <f ca="1">SUMIFS(СВЦЭМ!$K$40:$K$783,СВЦЭМ!$A$40:$A$783,$A425,СВЦЭМ!$B$39:$B$782,H$402)+'СЕТ СН'!$F$16</f>
        <v>0</v>
      </c>
      <c r="I425" s="36">
        <f ca="1">SUMIFS(СВЦЭМ!$K$40:$K$783,СВЦЭМ!$A$40:$A$783,$A425,СВЦЭМ!$B$39:$B$782,I$402)+'СЕТ СН'!$F$16</f>
        <v>0</v>
      </c>
      <c r="J425" s="36">
        <f ca="1">SUMIFS(СВЦЭМ!$K$40:$K$783,СВЦЭМ!$A$40:$A$783,$A425,СВЦЭМ!$B$39:$B$782,J$402)+'СЕТ СН'!$F$16</f>
        <v>0</v>
      </c>
      <c r="K425" s="36">
        <f ca="1">SUMIFS(СВЦЭМ!$K$40:$K$783,СВЦЭМ!$A$40:$A$783,$A425,СВЦЭМ!$B$39:$B$782,K$402)+'СЕТ СН'!$F$16</f>
        <v>0</v>
      </c>
      <c r="L425" s="36">
        <f ca="1">SUMIFS(СВЦЭМ!$K$40:$K$783,СВЦЭМ!$A$40:$A$783,$A425,СВЦЭМ!$B$39:$B$782,L$402)+'СЕТ СН'!$F$16</f>
        <v>0</v>
      </c>
      <c r="M425" s="36">
        <f ca="1">SUMIFS(СВЦЭМ!$K$40:$K$783,СВЦЭМ!$A$40:$A$783,$A425,СВЦЭМ!$B$39:$B$782,M$402)+'СЕТ СН'!$F$16</f>
        <v>0</v>
      </c>
      <c r="N425" s="36">
        <f ca="1">SUMIFS(СВЦЭМ!$K$40:$K$783,СВЦЭМ!$A$40:$A$783,$A425,СВЦЭМ!$B$39:$B$782,N$402)+'СЕТ СН'!$F$16</f>
        <v>0</v>
      </c>
      <c r="O425" s="36">
        <f ca="1">SUMIFS(СВЦЭМ!$K$40:$K$783,СВЦЭМ!$A$40:$A$783,$A425,СВЦЭМ!$B$39:$B$782,O$402)+'СЕТ СН'!$F$16</f>
        <v>0</v>
      </c>
      <c r="P425" s="36">
        <f ca="1">SUMIFS(СВЦЭМ!$K$40:$K$783,СВЦЭМ!$A$40:$A$783,$A425,СВЦЭМ!$B$39:$B$782,P$402)+'СЕТ СН'!$F$16</f>
        <v>0</v>
      </c>
      <c r="Q425" s="36">
        <f ca="1">SUMIFS(СВЦЭМ!$K$40:$K$783,СВЦЭМ!$A$40:$A$783,$A425,СВЦЭМ!$B$39:$B$782,Q$402)+'СЕТ СН'!$F$16</f>
        <v>0</v>
      </c>
      <c r="R425" s="36">
        <f ca="1">SUMIFS(СВЦЭМ!$K$40:$K$783,СВЦЭМ!$A$40:$A$783,$A425,СВЦЭМ!$B$39:$B$782,R$402)+'СЕТ СН'!$F$16</f>
        <v>0</v>
      </c>
      <c r="S425" s="36">
        <f ca="1">SUMIFS(СВЦЭМ!$K$40:$K$783,СВЦЭМ!$A$40:$A$783,$A425,СВЦЭМ!$B$39:$B$782,S$402)+'СЕТ СН'!$F$16</f>
        <v>0</v>
      </c>
      <c r="T425" s="36">
        <f ca="1">SUMIFS(СВЦЭМ!$K$40:$K$783,СВЦЭМ!$A$40:$A$783,$A425,СВЦЭМ!$B$39:$B$782,T$402)+'СЕТ СН'!$F$16</f>
        <v>0</v>
      </c>
      <c r="U425" s="36">
        <f ca="1">SUMIFS(СВЦЭМ!$K$40:$K$783,СВЦЭМ!$A$40:$A$783,$A425,СВЦЭМ!$B$39:$B$782,U$402)+'СЕТ СН'!$F$16</f>
        <v>0</v>
      </c>
      <c r="V425" s="36">
        <f ca="1">SUMIFS(СВЦЭМ!$K$40:$K$783,СВЦЭМ!$A$40:$A$783,$A425,СВЦЭМ!$B$39:$B$782,V$402)+'СЕТ СН'!$F$16</f>
        <v>0</v>
      </c>
      <c r="W425" s="36">
        <f ca="1">SUMIFS(СВЦЭМ!$K$40:$K$783,СВЦЭМ!$A$40:$A$783,$A425,СВЦЭМ!$B$39:$B$782,W$402)+'СЕТ СН'!$F$16</f>
        <v>0</v>
      </c>
      <c r="X425" s="36">
        <f ca="1">SUMIFS(СВЦЭМ!$K$40:$K$783,СВЦЭМ!$A$40:$A$783,$A425,СВЦЭМ!$B$39:$B$782,X$402)+'СЕТ СН'!$F$16</f>
        <v>0</v>
      </c>
      <c r="Y425" s="36">
        <f ca="1">SUMIFS(СВЦЭМ!$K$40:$K$783,СВЦЭМ!$A$40:$A$783,$A425,СВЦЭМ!$B$39:$B$782,Y$402)+'СЕТ СН'!$F$16</f>
        <v>0</v>
      </c>
    </row>
    <row r="426" spans="1:25" ht="15.75" hidden="1" x14ac:dyDescent="0.2">
      <c r="A426" s="35">
        <f t="shared" si="11"/>
        <v>45162</v>
      </c>
      <c r="B426" s="36">
        <f ca="1">SUMIFS(СВЦЭМ!$K$40:$K$783,СВЦЭМ!$A$40:$A$783,$A426,СВЦЭМ!$B$39:$B$782,B$402)+'СЕТ СН'!$F$16</f>
        <v>0</v>
      </c>
      <c r="C426" s="36">
        <f ca="1">SUMIFS(СВЦЭМ!$K$40:$K$783,СВЦЭМ!$A$40:$A$783,$A426,СВЦЭМ!$B$39:$B$782,C$402)+'СЕТ СН'!$F$16</f>
        <v>0</v>
      </c>
      <c r="D426" s="36">
        <f ca="1">SUMIFS(СВЦЭМ!$K$40:$K$783,СВЦЭМ!$A$40:$A$783,$A426,СВЦЭМ!$B$39:$B$782,D$402)+'СЕТ СН'!$F$16</f>
        <v>0</v>
      </c>
      <c r="E426" s="36">
        <f ca="1">SUMIFS(СВЦЭМ!$K$40:$K$783,СВЦЭМ!$A$40:$A$783,$A426,СВЦЭМ!$B$39:$B$782,E$402)+'СЕТ СН'!$F$16</f>
        <v>0</v>
      </c>
      <c r="F426" s="36">
        <f ca="1">SUMIFS(СВЦЭМ!$K$40:$K$783,СВЦЭМ!$A$40:$A$783,$A426,СВЦЭМ!$B$39:$B$782,F$402)+'СЕТ СН'!$F$16</f>
        <v>0</v>
      </c>
      <c r="G426" s="36">
        <f ca="1">SUMIFS(СВЦЭМ!$K$40:$K$783,СВЦЭМ!$A$40:$A$783,$A426,СВЦЭМ!$B$39:$B$782,G$402)+'СЕТ СН'!$F$16</f>
        <v>0</v>
      </c>
      <c r="H426" s="36">
        <f ca="1">SUMIFS(СВЦЭМ!$K$40:$K$783,СВЦЭМ!$A$40:$A$783,$A426,СВЦЭМ!$B$39:$B$782,H$402)+'СЕТ СН'!$F$16</f>
        <v>0</v>
      </c>
      <c r="I426" s="36">
        <f ca="1">SUMIFS(СВЦЭМ!$K$40:$K$783,СВЦЭМ!$A$40:$A$783,$A426,СВЦЭМ!$B$39:$B$782,I$402)+'СЕТ СН'!$F$16</f>
        <v>0</v>
      </c>
      <c r="J426" s="36">
        <f ca="1">SUMIFS(СВЦЭМ!$K$40:$K$783,СВЦЭМ!$A$40:$A$783,$A426,СВЦЭМ!$B$39:$B$782,J$402)+'СЕТ СН'!$F$16</f>
        <v>0</v>
      </c>
      <c r="K426" s="36">
        <f ca="1">SUMIFS(СВЦЭМ!$K$40:$K$783,СВЦЭМ!$A$40:$A$783,$A426,СВЦЭМ!$B$39:$B$782,K$402)+'СЕТ СН'!$F$16</f>
        <v>0</v>
      </c>
      <c r="L426" s="36">
        <f ca="1">SUMIFS(СВЦЭМ!$K$40:$K$783,СВЦЭМ!$A$40:$A$783,$A426,СВЦЭМ!$B$39:$B$782,L$402)+'СЕТ СН'!$F$16</f>
        <v>0</v>
      </c>
      <c r="M426" s="36">
        <f ca="1">SUMIFS(СВЦЭМ!$K$40:$K$783,СВЦЭМ!$A$40:$A$783,$A426,СВЦЭМ!$B$39:$B$782,M$402)+'СЕТ СН'!$F$16</f>
        <v>0</v>
      </c>
      <c r="N426" s="36">
        <f ca="1">SUMIFS(СВЦЭМ!$K$40:$K$783,СВЦЭМ!$A$40:$A$783,$A426,СВЦЭМ!$B$39:$B$782,N$402)+'СЕТ СН'!$F$16</f>
        <v>0</v>
      </c>
      <c r="O426" s="36">
        <f ca="1">SUMIFS(СВЦЭМ!$K$40:$K$783,СВЦЭМ!$A$40:$A$783,$A426,СВЦЭМ!$B$39:$B$782,O$402)+'СЕТ СН'!$F$16</f>
        <v>0</v>
      </c>
      <c r="P426" s="36">
        <f ca="1">SUMIFS(СВЦЭМ!$K$40:$K$783,СВЦЭМ!$A$40:$A$783,$A426,СВЦЭМ!$B$39:$B$782,P$402)+'СЕТ СН'!$F$16</f>
        <v>0</v>
      </c>
      <c r="Q426" s="36">
        <f ca="1">SUMIFS(СВЦЭМ!$K$40:$K$783,СВЦЭМ!$A$40:$A$783,$A426,СВЦЭМ!$B$39:$B$782,Q$402)+'СЕТ СН'!$F$16</f>
        <v>0</v>
      </c>
      <c r="R426" s="36">
        <f ca="1">SUMIFS(СВЦЭМ!$K$40:$K$783,СВЦЭМ!$A$40:$A$783,$A426,СВЦЭМ!$B$39:$B$782,R$402)+'СЕТ СН'!$F$16</f>
        <v>0</v>
      </c>
      <c r="S426" s="36">
        <f ca="1">SUMIFS(СВЦЭМ!$K$40:$K$783,СВЦЭМ!$A$40:$A$783,$A426,СВЦЭМ!$B$39:$B$782,S$402)+'СЕТ СН'!$F$16</f>
        <v>0</v>
      </c>
      <c r="T426" s="36">
        <f ca="1">SUMIFS(СВЦЭМ!$K$40:$K$783,СВЦЭМ!$A$40:$A$783,$A426,СВЦЭМ!$B$39:$B$782,T$402)+'СЕТ СН'!$F$16</f>
        <v>0</v>
      </c>
      <c r="U426" s="36">
        <f ca="1">SUMIFS(СВЦЭМ!$K$40:$K$783,СВЦЭМ!$A$40:$A$783,$A426,СВЦЭМ!$B$39:$B$782,U$402)+'СЕТ СН'!$F$16</f>
        <v>0</v>
      </c>
      <c r="V426" s="36">
        <f ca="1">SUMIFS(СВЦЭМ!$K$40:$K$783,СВЦЭМ!$A$40:$A$783,$A426,СВЦЭМ!$B$39:$B$782,V$402)+'СЕТ СН'!$F$16</f>
        <v>0</v>
      </c>
      <c r="W426" s="36">
        <f ca="1">SUMIFS(СВЦЭМ!$K$40:$K$783,СВЦЭМ!$A$40:$A$783,$A426,СВЦЭМ!$B$39:$B$782,W$402)+'СЕТ СН'!$F$16</f>
        <v>0</v>
      </c>
      <c r="X426" s="36">
        <f ca="1">SUMIFS(СВЦЭМ!$K$40:$K$783,СВЦЭМ!$A$40:$A$783,$A426,СВЦЭМ!$B$39:$B$782,X$402)+'СЕТ СН'!$F$16</f>
        <v>0</v>
      </c>
      <c r="Y426" s="36">
        <f ca="1">SUMIFS(СВЦЭМ!$K$40:$K$783,СВЦЭМ!$A$40:$A$783,$A426,СВЦЭМ!$B$39:$B$782,Y$402)+'СЕТ СН'!$F$16</f>
        <v>0</v>
      </c>
    </row>
    <row r="427" spans="1:25" ht="15.75" hidden="1" x14ac:dyDescent="0.2">
      <c r="A427" s="35">
        <f t="shared" si="11"/>
        <v>45163</v>
      </c>
      <c r="B427" s="36">
        <f ca="1">SUMIFS(СВЦЭМ!$K$40:$K$783,СВЦЭМ!$A$40:$A$783,$A427,СВЦЭМ!$B$39:$B$782,B$402)+'СЕТ СН'!$F$16</f>
        <v>0</v>
      </c>
      <c r="C427" s="36">
        <f ca="1">SUMIFS(СВЦЭМ!$K$40:$K$783,СВЦЭМ!$A$40:$A$783,$A427,СВЦЭМ!$B$39:$B$782,C$402)+'СЕТ СН'!$F$16</f>
        <v>0</v>
      </c>
      <c r="D427" s="36">
        <f ca="1">SUMIFS(СВЦЭМ!$K$40:$K$783,СВЦЭМ!$A$40:$A$783,$A427,СВЦЭМ!$B$39:$B$782,D$402)+'СЕТ СН'!$F$16</f>
        <v>0</v>
      </c>
      <c r="E427" s="36">
        <f ca="1">SUMIFS(СВЦЭМ!$K$40:$K$783,СВЦЭМ!$A$40:$A$783,$A427,СВЦЭМ!$B$39:$B$782,E$402)+'СЕТ СН'!$F$16</f>
        <v>0</v>
      </c>
      <c r="F427" s="36">
        <f ca="1">SUMIFS(СВЦЭМ!$K$40:$K$783,СВЦЭМ!$A$40:$A$783,$A427,СВЦЭМ!$B$39:$B$782,F$402)+'СЕТ СН'!$F$16</f>
        <v>0</v>
      </c>
      <c r="G427" s="36">
        <f ca="1">SUMIFS(СВЦЭМ!$K$40:$K$783,СВЦЭМ!$A$40:$A$783,$A427,СВЦЭМ!$B$39:$B$782,G$402)+'СЕТ СН'!$F$16</f>
        <v>0</v>
      </c>
      <c r="H427" s="36">
        <f ca="1">SUMIFS(СВЦЭМ!$K$40:$K$783,СВЦЭМ!$A$40:$A$783,$A427,СВЦЭМ!$B$39:$B$782,H$402)+'СЕТ СН'!$F$16</f>
        <v>0</v>
      </c>
      <c r="I427" s="36">
        <f ca="1">SUMIFS(СВЦЭМ!$K$40:$K$783,СВЦЭМ!$A$40:$A$783,$A427,СВЦЭМ!$B$39:$B$782,I$402)+'СЕТ СН'!$F$16</f>
        <v>0</v>
      </c>
      <c r="J427" s="36">
        <f ca="1">SUMIFS(СВЦЭМ!$K$40:$K$783,СВЦЭМ!$A$40:$A$783,$A427,СВЦЭМ!$B$39:$B$782,J$402)+'СЕТ СН'!$F$16</f>
        <v>0</v>
      </c>
      <c r="K427" s="36">
        <f ca="1">SUMIFS(СВЦЭМ!$K$40:$K$783,СВЦЭМ!$A$40:$A$783,$A427,СВЦЭМ!$B$39:$B$782,K$402)+'СЕТ СН'!$F$16</f>
        <v>0</v>
      </c>
      <c r="L427" s="36">
        <f ca="1">SUMIFS(СВЦЭМ!$K$40:$K$783,СВЦЭМ!$A$40:$A$783,$A427,СВЦЭМ!$B$39:$B$782,L$402)+'СЕТ СН'!$F$16</f>
        <v>0</v>
      </c>
      <c r="M427" s="36">
        <f ca="1">SUMIFS(СВЦЭМ!$K$40:$K$783,СВЦЭМ!$A$40:$A$783,$A427,СВЦЭМ!$B$39:$B$782,M$402)+'СЕТ СН'!$F$16</f>
        <v>0</v>
      </c>
      <c r="N427" s="36">
        <f ca="1">SUMIFS(СВЦЭМ!$K$40:$K$783,СВЦЭМ!$A$40:$A$783,$A427,СВЦЭМ!$B$39:$B$782,N$402)+'СЕТ СН'!$F$16</f>
        <v>0</v>
      </c>
      <c r="O427" s="36">
        <f ca="1">SUMIFS(СВЦЭМ!$K$40:$K$783,СВЦЭМ!$A$40:$A$783,$A427,СВЦЭМ!$B$39:$B$782,O$402)+'СЕТ СН'!$F$16</f>
        <v>0</v>
      </c>
      <c r="P427" s="36">
        <f ca="1">SUMIFS(СВЦЭМ!$K$40:$K$783,СВЦЭМ!$A$40:$A$783,$A427,СВЦЭМ!$B$39:$B$782,P$402)+'СЕТ СН'!$F$16</f>
        <v>0</v>
      </c>
      <c r="Q427" s="36">
        <f ca="1">SUMIFS(СВЦЭМ!$K$40:$K$783,СВЦЭМ!$A$40:$A$783,$A427,СВЦЭМ!$B$39:$B$782,Q$402)+'СЕТ СН'!$F$16</f>
        <v>0</v>
      </c>
      <c r="R427" s="36">
        <f ca="1">SUMIFS(СВЦЭМ!$K$40:$K$783,СВЦЭМ!$A$40:$A$783,$A427,СВЦЭМ!$B$39:$B$782,R$402)+'СЕТ СН'!$F$16</f>
        <v>0</v>
      </c>
      <c r="S427" s="36">
        <f ca="1">SUMIFS(СВЦЭМ!$K$40:$K$783,СВЦЭМ!$A$40:$A$783,$A427,СВЦЭМ!$B$39:$B$782,S$402)+'СЕТ СН'!$F$16</f>
        <v>0</v>
      </c>
      <c r="T427" s="36">
        <f ca="1">SUMIFS(СВЦЭМ!$K$40:$K$783,СВЦЭМ!$A$40:$A$783,$A427,СВЦЭМ!$B$39:$B$782,T$402)+'СЕТ СН'!$F$16</f>
        <v>0</v>
      </c>
      <c r="U427" s="36">
        <f ca="1">SUMIFS(СВЦЭМ!$K$40:$K$783,СВЦЭМ!$A$40:$A$783,$A427,СВЦЭМ!$B$39:$B$782,U$402)+'СЕТ СН'!$F$16</f>
        <v>0</v>
      </c>
      <c r="V427" s="36">
        <f ca="1">SUMIFS(СВЦЭМ!$K$40:$K$783,СВЦЭМ!$A$40:$A$783,$A427,СВЦЭМ!$B$39:$B$782,V$402)+'СЕТ СН'!$F$16</f>
        <v>0</v>
      </c>
      <c r="W427" s="36">
        <f ca="1">SUMIFS(СВЦЭМ!$K$40:$K$783,СВЦЭМ!$A$40:$A$783,$A427,СВЦЭМ!$B$39:$B$782,W$402)+'СЕТ СН'!$F$16</f>
        <v>0</v>
      </c>
      <c r="X427" s="36">
        <f ca="1">SUMIFS(СВЦЭМ!$K$40:$K$783,СВЦЭМ!$A$40:$A$783,$A427,СВЦЭМ!$B$39:$B$782,X$402)+'СЕТ СН'!$F$16</f>
        <v>0</v>
      </c>
      <c r="Y427" s="36">
        <f ca="1">SUMIFS(СВЦЭМ!$K$40:$K$783,СВЦЭМ!$A$40:$A$783,$A427,СВЦЭМ!$B$39:$B$782,Y$402)+'СЕТ СН'!$F$16</f>
        <v>0</v>
      </c>
    </row>
    <row r="428" spans="1:25" ht="15.75" hidden="1" x14ac:dyDescent="0.2">
      <c r="A428" s="35">
        <f t="shared" si="11"/>
        <v>45164</v>
      </c>
      <c r="B428" s="36">
        <f ca="1">SUMIFS(СВЦЭМ!$K$40:$K$783,СВЦЭМ!$A$40:$A$783,$A428,СВЦЭМ!$B$39:$B$782,B$402)+'СЕТ СН'!$F$16</f>
        <v>0</v>
      </c>
      <c r="C428" s="36">
        <f ca="1">SUMIFS(СВЦЭМ!$K$40:$K$783,СВЦЭМ!$A$40:$A$783,$A428,СВЦЭМ!$B$39:$B$782,C$402)+'СЕТ СН'!$F$16</f>
        <v>0</v>
      </c>
      <c r="D428" s="36">
        <f ca="1">SUMIFS(СВЦЭМ!$K$40:$K$783,СВЦЭМ!$A$40:$A$783,$A428,СВЦЭМ!$B$39:$B$782,D$402)+'СЕТ СН'!$F$16</f>
        <v>0</v>
      </c>
      <c r="E428" s="36">
        <f ca="1">SUMIFS(СВЦЭМ!$K$40:$K$783,СВЦЭМ!$A$40:$A$783,$A428,СВЦЭМ!$B$39:$B$782,E$402)+'СЕТ СН'!$F$16</f>
        <v>0</v>
      </c>
      <c r="F428" s="36">
        <f ca="1">SUMIFS(СВЦЭМ!$K$40:$K$783,СВЦЭМ!$A$40:$A$783,$A428,СВЦЭМ!$B$39:$B$782,F$402)+'СЕТ СН'!$F$16</f>
        <v>0</v>
      </c>
      <c r="G428" s="36">
        <f ca="1">SUMIFS(СВЦЭМ!$K$40:$K$783,СВЦЭМ!$A$40:$A$783,$A428,СВЦЭМ!$B$39:$B$782,G$402)+'СЕТ СН'!$F$16</f>
        <v>0</v>
      </c>
      <c r="H428" s="36">
        <f ca="1">SUMIFS(СВЦЭМ!$K$40:$K$783,СВЦЭМ!$A$40:$A$783,$A428,СВЦЭМ!$B$39:$B$782,H$402)+'СЕТ СН'!$F$16</f>
        <v>0</v>
      </c>
      <c r="I428" s="36">
        <f ca="1">SUMIFS(СВЦЭМ!$K$40:$K$783,СВЦЭМ!$A$40:$A$783,$A428,СВЦЭМ!$B$39:$B$782,I$402)+'СЕТ СН'!$F$16</f>
        <v>0</v>
      </c>
      <c r="J428" s="36">
        <f ca="1">SUMIFS(СВЦЭМ!$K$40:$K$783,СВЦЭМ!$A$40:$A$783,$A428,СВЦЭМ!$B$39:$B$782,J$402)+'СЕТ СН'!$F$16</f>
        <v>0</v>
      </c>
      <c r="K428" s="36">
        <f ca="1">SUMIFS(СВЦЭМ!$K$40:$K$783,СВЦЭМ!$A$40:$A$783,$A428,СВЦЭМ!$B$39:$B$782,K$402)+'СЕТ СН'!$F$16</f>
        <v>0</v>
      </c>
      <c r="L428" s="36">
        <f ca="1">SUMIFS(СВЦЭМ!$K$40:$K$783,СВЦЭМ!$A$40:$A$783,$A428,СВЦЭМ!$B$39:$B$782,L$402)+'СЕТ СН'!$F$16</f>
        <v>0</v>
      </c>
      <c r="M428" s="36">
        <f ca="1">SUMIFS(СВЦЭМ!$K$40:$K$783,СВЦЭМ!$A$40:$A$783,$A428,СВЦЭМ!$B$39:$B$782,M$402)+'СЕТ СН'!$F$16</f>
        <v>0</v>
      </c>
      <c r="N428" s="36">
        <f ca="1">SUMIFS(СВЦЭМ!$K$40:$K$783,СВЦЭМ!$A$40:$A$783,$A428,СВЦЭМ!$B$39:$B$782,N$402)+'СЕТ СН'!$F$16</f>
        <v>0</v>
      </c>
      <c r="O428" s="36">
        <f ca="1">SUMIFS(СВЦЭМ!$K$40:$K$783,СВЦЭМ!$A$40:$A$783,$A428,СВЦЭМ!$B$39:$B$782,O$402)+'СЕТ СН'!$F$16</f>
        <v>0</v>
      </c>
      <c r="P428" s="36">
        <f ca="1">SUMIFS(СВЦЭМ!$K$40:$K$783,СВЦЭМ!$A$40:$A$783,$A428,СВЦЭМ!$B$39:$B$782,P$402)+'СЕТ СН'!$F$16</f>
        <v>0</v>
      </c>
      <c r="Q428" s="36">
        <f ca="1">SUMIFS(СВЦЭМ!$K$40:$K$783,СВЦЭМ!$A$40:$A$783,$A428,СВЦЭМ!$B$39:$B$782,Q$402)+'СЕТ СН'!$F$16</f>
        <v>0</v>
      </c>
      <c r="R428" s="36">
        <f ca="1">SUMIFS(СВЦЭМ!$K$40:$K$783,СВЦЭМ!$A$40:$A$783,$A428,СВЦЭМ!$B$39:$B$782,R$402)+'СЕТ СН'!$F$16</f>
        <v>0</v>
      </c>
      <c r="S428" s="36">
        <f ca="1">SUMIFS(СВЦЭМ!$K$40:$K$783,СВЦЭМ!$A$40:$A$783,$A428,СВЦЭМ!$B$39:$B$782,S$402)+'СЕТ СН'!$F$16</f>
        <v>0</v>
      </c>
      <c r="T428" s="36">
        <f ca="1">SUMIFS(СВЦЭМ!$K$40:$K$783,СВЦЭМ!$A$40:$A$783,$A428,СВЦЭМ!$B$39:$B$782,T$402)+'СЕТ СН'!$F$16</f>
        <v>0</v>
      </c>
      <c r="U428" s="36">
        <f ca="1">SUMIFS(СВЦЭМ!$K$40:$K$783,СВЦЭМ!$A$40:$A$783,$A428,СВЦЭМ!$B$39:$B$782,U$402)+'СЕТ СН'!$F$16</f>
        <v>0</v>
      </c>
      <c r="V428" s="36">
        <f ca="1">SUMIFS(СВЦЭМ!$K$40:$K$783,СВЦЭМ!$A$40:$A$783,$A428,СВЦЭМ!$B$39:$B$782,V$402)+'СЕТ СН'!$F$16</f>
        <v>0</v>
      </c>
      <c r="W428" s="36">
        <f ca="1">SUMIFS(СВЦЭМ!$K$40:$K$783,СВЦЭМ!$A$40:$A$783,$A428,СВЦЭМ!$B$39:$B$782,W$402)+'СЕТ СН'!$F$16</f>
        <v>0</v>
      </c>
      <c r="X428" s="36">
        <f ca="1">SUMIFS(СВЦЭМ!$K$40:$K$783,СВЦЭМ!$A$40:$A$783,$A428,СВЦЭМ!$B$39:$B$782,X$402)+'СЕТ СН'!$F$16</f>
        <v>0</v>
      </c>
      <c r="Y428" s="36">
        <f ca="1">SUMIFS(СВЦЭМ!$K$40:$K$783,СВЦЭМ!$A$40:$A$783,$A428,СВЦЭМ!$B$39:$B$782,Y$402)+'СЕТ СН'!$F$16</f>
        <v>0</v>
      </c>
    </row>
    <row r="429" spans="1:25" ht="15.75" hidden="1" x14ac:dyDescent="0.2">
      <c r="A429" s="35">
        <f t="shared" si="11"/>
        <v>45165</v>
      </c>
      <c r="B429" s="36">
        <f ca="1">SUMIFS(СВЦЭМ!$K$40:$K$783,СВЦЭМ!$A$40:$A$783,$A429,СВЦЭМ!$B$39:$B$782,B$402)+'СЕТ СН'!$F$16</f>
        <v>0</v>
      </c>
      <c r="C429" s="36">
        <f ca="1">SUMIFS(СВЦЭМ!$K$40:$K$783,СВЦЭМ!$A$40:$A$783,$A429,СВЦЭМ!$B$39:$B$782,C$402)+'СЕТ СН'!$F$16</f>
        <v>0</v>
      </c>
      <c r="D429" s="36">
        <f ca="1">SUMIFS(СВЦЭМ!$K$40:$K$783,СВЦЭМ!$A$40:$A$783,$A429,СВЦЭМ!$B$39:$B$782,D$402)+'СЕТ СН'!$F$16</f>
        <v>0</v>
      </c>
      <c r="E429" s="36">
        <f ca="1">SUMIFS(СВЦЭМ!$K$40:$K$783,СВЦЭМ!$A$40:$A$783,$A429,СВЦЭМ!$B$39:$B$782,E$402)+'СЕТ СН'!$F$16</f>
        <v>0</v>
      </c>
      <c r="F429" s="36">
        <f ca="1">SUMIFS(СВЦЭМ!$K$40:$K$783,СВЦЭМ!$A$40:$A$783,$A429,СВЦЭМ!$B$39:$B$782,F$402)+'СЕТ СН'!$F$16</f>
        <v>0</v>
      </c>
      <c r="G429" s="36">
        <f ca="1">SUMIFS(СВЦЭМ!$K$40:$K$783,СВЦЭМ!$A$40:$A$783,$A429,СВЦЭМ!$B$39:$B$782,G$402)+'СЕТ СН'!$F$16</f>
        <v>0</v>
      </c>
      <c r="H429" s="36">
        <f ca="1">SUMIFS(СВЦЭМ!$K$40:$K$783,СВЦЭМ!$A$40:$A$783,$A429,СВЦЭМ!$B$39:$B$782,H$402)+'СЕТ СН'!$F$16</f>
        <v>0</v>
      </c>
      <c r="I429" s="36">
        <f ca="1">SUMIFS(СВЦЭМ!$K$40:$K$783,СВЦЭМ!$A$40:$A$783,$A429,СВЦЭМ!$B$39:$B$782,I$402)+'СЕТ СН'!$F$16</f>
        <v>0</v>
      </c>
      <c r="J429" s="36">
        <f ca="1">SUMIFS(СВЦЭМ!$K$40:$K$783,СВЦЭМ!$A$40:$A$783,$A429,СВЦЭМ!$B$39:$B$782,J$402)+'СЕТ СН'!$F$16</f>
        <v>0</v>
      </c>
      <c r="K429" s="36">
        <f ca="1">SUMIFS(СВЦЭМ!$K$40:$K$783,СВЦЭМ!$A$40:$A$783,$A429,СВЦЭМ!$B$39:$B$782,K$402)+'СЕТ СН'!$F$16</f>
        <v>0</v>
      </c>
      <c r="L429" s="36">
        <f ca="1">SUMIFS(СВЦЭМ!$K$40:$K$783,СВЦЭМ!$A$40:$A$783,$A429,СВЦЭМ!$B$39:$B$782,L$402)+'СЕТ СН'!$F$16</f>
        <v>0</v>
      </c>
      <c r="M429" s="36">
        <f ca="1">SUMIFS(СВЦЭМ!$K$40:$K$783,СВЦЭМ!$A$40:$A$783,$A429,СВЦЭМ!$B$39:$B$782,M$402)+'СЕТ СН'!$F$16</f>
        <v>0</v>
      </c>
      <c r="N429" s="36">
        <f ca="1">SUMIFS(СВЦЭМ!$K$40:$K$783,СВЦЭМ!$A$40:$A$783,$A429,СВЦЭМ!$B$39:$B$782,N$402)+'СЕТ СН'!$F$16</f>
        <v>0</v>
      </c>
      <c r="O429" s="36">
        <f ca="1">SUMIFS(СВЦЭМ!$K$40:$K$783,СВЦЭМ!$A$40:$A$783,$A429,СВЦЭМ!$B$39:$B$782,O$402)+'СЕТ СН'!$F$16</f>
        <v>0</v>
      </c>
      <c r="P429" s="36">
        <f ca="1">SUMIFS(СВЦЭМ!$K$40:$K$783,СВЦЭМ!$A$40:$A$783,$A429,СВЦЭМ!$B$39:$B$782,P$402)+'СЕТ СН'!$F$16</f>
        <v>0</v>
      </c>
      <c r="Q429" s="36">
        <f ca="1">SUMIFS(СВЦЭМ!$K$40:$K$783,СВЦЭМ!$A$40:$A$783,$A429,СВЦЭМ!$B$39:$B$782,Q$402)+'СЕТ СН'!$F$16</f>
        <v>0</v>
      </c>
      <c r="R429" s="36">
        <f ca="1">SUMIFS(СВЦЭМ!$K$40:$K$783,СВЦЭМ!$A$40:$A$783,$A429,СВЦЭМ!$B$39:$B$782,R$402)+'СЕТ СН'!$F$16</f>
        <v>0</v>
      </c>
      <c r="S429" s="36">
        <f ca="1">SUMIFS(СВЦЭМ!$K$40:$K$783,СВЦЭМ!$A$40:$A$783,$A429,СВЦЭМ!$B$39:$B$782,S$402)+'СЕТ СН'!$F$16</f>
        <v>0</v>
      </c>
      <c r="T429" s="36">
        <f ca="1">SUMIFS(СВЦЭМ!$K$40:$K$783,СВЦЭМ!$A$40:$A$783,$A429,СВЦЭМ!$B$39:$B$782,T$402)+'СЕТ СН'!$F$16</f>
        <v>0</v>
      </c>
      <c r="U429" s="36">
        <f ca="1">SUMIFS(СВЦЭМ!$K$40:$K$783,СВЦЭМ!$A$40:$A$783,$A429,СВЦЭМ!$B$39:$B$782,U$402)+'СЕТ СН'!$F$16</f>
        <v>0</v>
      </c>
      <c r="V429" s="36">
        <f ca="1">SUMIFS(СВЦЭМ!$K$40:$K$783,СВЦЭМ!$A$40:$A$783,$A429,СВЦЭМ!$B$39:$B$782,V$402)+'СЕТ СН'!$F$16</f>
        <v>0</v>
      </c>
      <c r="W429" s="36">
        <f ca="1">SUMIFS(СВЦЭМ!$K$40:$K$783,СВЦЭМ!$A$40:$A$783,$A429,СВЦЭМ!$B$39:$B$782,W$402)+'СЕТ СН'!$F$16</f>
        <v>0</v>
      </c>
      <c r="X429" s="36">
        <f ca="1">SUMIFS(СВЦЭМ!$K$40:$K$783,СВЦЭМ!$A$40:$A$783,$A429,СВЦЭМ!$B$39:$B$782,X$402)+'СЕТ СН'!$F$16</f>
        <v>0</v>
      </c>
      <c r="Y429" s="36">
        <f ca="1">SUMIFS(СВЦЭМ!$K$40:$K$783,СВЦЭМ!$A$40:$A$783,$A429,СВЦЭМ!$B$39:$B$782,Y$402)+'СЕТ СН'!$F$16</f>
        <v>0</v>
      </c>
    </row>
    <row r="430" spans="1:25" ht="15.75" hidden="1" x14ac:dyDescent="0.2">
      <c r="A430" s="35">
        <f t="shared" si="11"/>
        <v>45166</v>
      </c>
      <c r="B430" s="36">
        <f ca="1">SUMIFS(СВЦЭМ!$K$40:$K$783,СВЦЭМ!$A$40:$A$783,$A430,СВЦЭМ!$B$39:$B$782,B$402)+'СЕТ СН'!$F$16</f>
        <v>0</v>
      </c>
      <c r="C430" s="36">
        <f ca="1">SUMIFS(СВЦЭМ!$K$40:$K$783,СВЦЭМ!$A$40:$A$783,$A430,СВЦЭМ!$B$39:$B$782,C$402)+'СЕТ СН'!$F$16</f>
        <v>0</v>
      </c>
      <c r="D430" s="36">
        <f ca="1">SUMIFS(СВЦЭМ!$K$40:$K$783,СВЦЭМ!$A$40:$A$783,$A430,СВЦЭМ!$B$39:$B$782,D$402)+'СЕТ СН'!$F$16</f>
        <v>0</v>
      </c>
      <c r="E430" s="36">
        <f ca="1">SUMIFS(СВЦЭМ!$K$40:$K$783,СВЦЭМ!$A$40:$A$783,$A430,СВЦЭМ!$B$39:$B$782,E$402)+'СЕТ СН'!$F$16</f>
        <v>0</v>
      </c>
      <c r="F430" s="36">
        <f ca="1">SUMIFS(СВЦЭМ!$K$40:$K$783,СВЦЭМ!$A$40:$A$783,$A430,СВЦЭМ!$B$39:$B$782,F$402)+'СЕТ СН'!$F$16</f>
        <v>0</v>
      </c>
      <c r="G430" s="36">
        <f ca="1">SUMIFS(СВЦЭМ!$K$40:$K$783,СВЦЭМ!$A$40:$A$783,$A430,СВЦЭМ!$B$39:$B$782,G$402)+'СЕТ СН'!$F$16</f>
        <v>0</v>
      </c>
      <c r="H430" s="36">
        <f ca="1">SUMIFS(СВЦЭМ!$K$40:$K$783,СВЦЭМ!$A$40:$A$783,$A430,СВЦЭМ!$B$39:$B$782,H$402)+'СЕТ СН'!$F$16</f>
        <v>0</v>
      </c>
      <c r="I430" s="36">
        <f ca="1">SUMIFS(СВЦЭМ!$K$40:$K$783,СВЦЭМ!$A$40:$A$783,$A430,СВЦЭМ!$B$39:$B$782,I$402)+'СЕТ СН'!$F$16</f>
        <v>0</v>
      </c>
      <c r="J430" s="36">
        <f ca="1">SUMIFS(СВЦЭМ!$K$40:$K$783,СВЦЭМ!$A$40:$A$783,$A430,СВЦЭМ!$B$39:$B$782,J$402)+'СЕТ СН'!$F$16</f>
        <v>0</v>
      </c>
      <c r="K430" s="36">
        <f ca="1">SUMIFS(СВЦЭМ!$K$40:$K$783,СВЦЭМ!$A$40:$A$783,$A430,СВЦЭМ!$B$39:$B$782,K$402)+'СЕТ СН'!$F$16</f>
        <v>0</v>
      </c>
      <c r="L430" s="36">
        <f ca="1">SUMIFS(СВЦЭМ!$K$40:$K$783,СВЦЭМ!$A$40:$A$783,$A430,СВЦЭМ!$B$39:$B$782,L$402)+'СЕТ СН'!$F$16</f>
        <v>0</v>
      </c>
      <c r="M430" s="36">
        <f ca="1">SUMIFS(СВЦЭМ!$K$40:$K$783,СВЦЭМ!$A$40:$A$783,$A430,СВЦЭМ!$B$39:$B$782,M$402)+'СЕТ СН'!$F$16</f>
        <v>0</v>
      </c>
      <c r="N430" s="36">
        <f ca="1">SUMIFS(СВЦЭМ!$K$40:$K$783,СВЦЭМ!$A$40:$A$783,$A430,СВЦЭМ!$B$39:$B$782,N$402)+'СЕТ СН'!$F$16</f>
        <v>0</v>
      </c>
      <c r="O430" s="36">
        <f ca="1">SUMIFS(СВЦЭМ!$K$40:$K$783,СВЦЭМ!$A$40:$A$783,$A430,СВЦЭМ!$B$39:$B$782,O$402)+'СЕТ СН'!$F$16</f>
        <v>0</v>
      </c>
      <c r="P430" s="36">
        <f ca="1">SUMIFS(СВЦЭМ!$K$40:$K$783,СВЦЭМ!$A$40:$A$783,$A430,СВЦЭМ!$B$39:$B$782,P$402)+'СЕТ СН'!$F$16</f>
        <v>0</v>
      </c>
      <c r="Q430" s="36">
        <f ca="1">SUMIFS(СВЦЭМ!$K$40:$K$783,СВЦЭМ!$A$40:$A$783,$A430,СВЦЭМ!$B$39:$B$782,Q$402)+'СЕТ СН'!$F$16</f>
        <v>0</v>
      </c>
      <c r="R430" s="36">
        <f ca="1">SUMIFS(СВЦЭМ!$K$40:$K$783,СВЦЭМ!$A$40:$A$783,$A430,СВЦЭМ!$B$39:$B$782,R$402)+'СЕТ СН'!$F$16</f>
        <v>0</v>
      </c>
      <c r="S430" s="36">
        <f ca="1">SUMIFS(СВЦЭМ!$K$40:$K$783,СВЦЭМ!$A$40:$A$783,$A430,СВЦЭМ!$B$39:$B$782,S$402)+'СЕТ СН'!$F$16</f>
        <v>0</v>
      </c>
      <c r="T430" s="36">
        <f ca="1">SUMIFS(СВЦЭМ!$K$40:$K$783,СВЦЭМ!$A$40:$A$783,$A430,СВЦЭМ!$B$39:$B$782,T$402)+'СЕТ СН'!$F$16</f>
        <v>0</v>
      </c>
      <c r="U430" s="36">
        <f ca="1">SUMIFS(СВЦЭМ!$K$40:$K$783,СВЦЭМ!$A$40:$A$783,$A430,СВЦЭМ!$B$39:$B$782,U$402)+'СЕТ СН'!$F$16</f>
        <v>0</v>
      </c>
      <c r="V430" s="36">
        <f ca="1">SUMIFS(СВЦЭМ!$K$40:$K$783,СВЦЭМ!$A$40:$A$783,$A430,СВЦЭМ!$B$39:$B$782,V$402)+'СЕТ СН'!$F$16</f>
        <v>0</v>
      </c>
      <c r="W430" s="36">
        <f ca="1">SUMIFS(СВЦЭМ!$K$40:$K$783,СВЦЭМ!$A$40:$A$783,$A430,СВЦЭМ!$B$39:$B$782,W$402)+'СЕТ СН'!$F$16</f>
        <v>0</v>
      </c>
      <c r="X430" s="36">
        <f ca="1">SUMIFS(СВЦЭМ!$K$40:$K$783,СВЦЭМ!$A$40:$A$783,$A430,СВЦЭМ!$B$39:$B$782,X$402)+'СЕТ СН'!$F$16</f>
        <v>0</v>
      </c>
      <c r="Y430" s="36">
        <f ca="1">SUMIFS(СВЦЭМ!$K$40:$K$783,СВЦЭМ!$A$40:$A$783,$A430,СВЦЭМ!$B$39:$B$782,Y$402)+'СЕТ СН'!$F$16</f>
        <v>0</v>
      </c>
    </row>
    <row r="431" spans="1:25" ht="15.75" hidden="1" x14ac:dyDescent="0.2">
      <c r="A431" s="35">
        <f t="shared" si="11"/>
        <v>45167</v>
      </c>
      <c r="B431" s="36">
        <f ca="1">SUMIFS(СВЦЭМ!$K$40:$K$783,СВЦЭМ!$A$40:$A$783,$A431,СВЦЭМ!$B$39:$B$782,B$402)+'СЕТ СН'!$F$16</f>
        <v>0</v>
      </c>
      <c r="C431" s="36">
        <f ca="1">SUMIFS(СВЦЭМ!$K$40:$K$783,СВЦЭМ!$A$40:$A$783,$A431,СВЦЭМ!$B$39:$B$782,C$402)+'СЕТ СН'!$F$16</f>
        <v>0</v>
      </c>
      <c r="D431" s="36">
        <f ca="1">SUMIFS(СВЦЭМ!$K$40:$K$783,СВЦЭМ!$A$40:$A$783,$A431,СВЦЭМ!$B$39:$B$782,D$402)+'СЕТ СН'!$F$16</f>
        <v>0</v>
      </c>
      <c r="E431" s="36">
        <f ca="1">SUMIFS(СВЦЭМ!$K$40:$K$783,СВЦЭМ!$A$40:$A$783,$A431,СВЦЭМ!$B$39:$B$782,E$402)+'СЕТ СН'!$F$16</f>
        <v>0</v>
      </c>
      <c r="F431" s="36">
        <f ca="1">SUMIFS(СВЦЭМ!$K$40:$K$783,СВЦЭМ!$A$40:$A$783,$A431,СВЦЭМ!$B$39:$B$782,F$402)+'СЕТ СН'!$F$16</f>
        <v>0</v>
      </c>
      <c r="G431" s="36">
        <f ca="1">SUMIFS(СВЦЭМ!$K$40:$K$783,СВЦЭМ!$A$40:$A$783,$A431,СВЦЭМ!$B$39:$B$782,G$402)+'СЕТ СН'!$F$16</f>
        <v>0</v>
      </c>
      <c r="H431" s="36">
        <f ca="1">SUMIFS(СВЦЭМ!$K$40:$K$783,СВЦЭМ!$A$40:$A$783,$A431,СВЦЭМ!$B$39:$B$782,H$402)+'СЕТ СН'!$F$16</f>
        <v>0</v>
      </c>
      <c r="I431" s="36">
        <f ca="1">SUMIFS(СВЦЭМ!$K$40:$K$783,СВЦЭМ!$A$40:$A$783,$A431,СВЦЭМ!$B$39:$B$782,I$402)+'СЕТ СН'!$F$16</f>
        <v>0</v>
      </c>
      <c r="J431" s="36">
        <f ca="1">SUMIFS(СВЦЭМ!$K$40:$K$783,СВЦЭМ!$A$40:$A$783,$A431,СВЦЭМ!$B$39:$B$782,J$402)+'СЕТ СН'!$F$16</f>
        <v>0</v>
      </c>
      <c r="K431" s="36">
        <f ca="1">SUMIFS(СВЦЭМ!$K$40:$K$783,СВЦЭМ!$A$40:$A$783,$A431,СВЦЭМ!$B$39:$B$782,K$402)+'СЕТ СН'!$F$16</f>
        <v>0</v>
      </c>
      <c r="L431" s="36">
        <f ca="1">SUMIFS(СВЦЭМ!$K$40:$K$783,СВЦЭМ!$A$40:$A$783,$A431,СВЦЭМ!$B$39:$B$782,L$402)+'СЕТ СН'!$F$16</f>
        <v>0</v>
      </c>
      <c r="M431" s="36">
        <f ca="1">SUMIFS(СВЦЭМ!$K$40:$K$783,СВЦЭМ!$A$40:$A$783,$A431,СВЦЭМ!$B$39:$B$782,M$402)+'СЕТ СН'!$F$16</f>
        <v>0</v>
      </c>
      <c r="N431" s="36">
        <f ca="1">SUMIFS(СВЦЭМ!$K$40:$K$783,СВЦЭМ!$A$40:$A$783,$A431,СВЦЭМ!$B$39:$B$782,N$402)+'СЕТ СН'!$F$16</f>
        <v>0</v>
      </c>
      <c r="O431" s="36">
        <f ca="1">SUMIFS(СВЦЭМ!$K$40:$K$783,СВЦЭМ!$A$40:$A$783,$A431,СВЦЭМ!$B$39:$B$782,O$402)+'СЕТ СН'!$F$16</f>
        <v>0</v>
      </c>
      <c r="P431" s="36">
        <f ca="1">SUMIFS(СВЦЭМ!$K$40:$K$783,СВЦЭМ!$A$40:$A$783,$A431,СВЦЭМ!$B$39:$B$782,P$402)+'СЕТ СН'!$F$16</f>
        <v>0</v>
      </c>
      <c r="Q431" s="36">
        <f ca="1">SUMIFS(СВЦЭМ!$K$40:$K$783,СВЦЭМ!$A$40:$A$783,$A431,СВЦЭМ!$B$39:$B$782,Q$402)+'СЕТ СН'!$F$16</f>
        <v>0</v>
      </c>
      <c r="R431" s="36">
        <f ca="1">SUMIFS(СВЦЭМ!$K$40:$K$783,СВЦЭМ!$A$40:$A$783,$A431,СВЦЭМ!$B$39:$B$782,R$402)+'СЕТ СН'!$F$16</f>
        <v>0</v>
      </c>
      <c r="S431" s="36">
        <f ca="1">SUMIFS(СВЦЭМ!$K$40:$K$783,СВЦЭМ!$A$40:$A$783,$A431,СВЦЭМ!$B$39:$B$782,S$402)+'СЕТ СН'!$F$16</f>
        <v>0</v>
      </c>
      <c r="T431" s="36">
        <f ca="1">SUMIFS(СВЦЭМ!$K$40:$K$783,СВЦЭМ!$A$40:$A$783,$A431,СВЦЭМ!$B$39:$B$782,T$402)+'СЕТ СН'!$F$16</f>
        <v>0</v>
      </c>
      <c r="U431" s="36">
        <f ca="1">SUMIFS(СВЦЭМ!$K$40:$K$783,СВЦЭМ!$A$40:$A$783,$A431,СВЦЭМ!$B$39:$B$782,U$402)+'СЕТ СН'!$F$16</f>
        <v>0</v>
      </c>
      <c r="V431" s="36">
        <f ca="1">SUMIFS(СВЦЭМ!$K$40:$K$783,СВЦЭМ!$A$40:$A$783,$A431,СВЦЭМ!$B$39:$B$782,V$402)+'СЕТ СН'!$F$16</f>
        <v>0</v>
      </c>
      <c r="W431" s="36">
        <f ca="1">SUMIFS(СВЦЭМ!$K$40:$K$783,СВЦЭМ!$A$40:$A$783,$A431,СВЦЭМ!$B$39:$B$782,W$402)+'СЕТ СН'!$F$16</f>
        <v>0</v>
      </c>
      <c r="X431" s="36">
        <f ca="1">SUMIFS(СВЦЭМ!$K$40:$K$783,СВЦЭМ!$A$40:$A$783,$A431,СВЦЭМ!$B$39:$B$782,X$402)+'СЕТ СН'!$F$16</f>
        <v>0</v>
      </c>
      <c r="Y431" s="36">
        <f ca="1">SUMIFS(СВЦЭМ!$K$40:$K$783,СВЦЭМ!$A$40:$A$783,$A431,СВЦЭМ!$B$39:$B$782,Y$402)+'СЕТ СН'!$F$16</f>
        <v>0</v>
      </c>
    </row>
    <row r="432" spans="1:25" ht="15.75" hidden="1" x14ac:dyDescent="0.2">
      <c r="A432" s="35">
        <f t="shared" si="11"/>
        <v>45168</v>
      </c>
      <c r="B432" s="36">
        <f ca="1">SUMIFS(СВЦЭМ!$K$40:$K$783,СВЦЭМ!$A$40:$A$783,$A432,СВЦЭМ!$B$39:$B$782,B$402)+'СЕТ СН'!$F$16</f>
        <v>0</v>
      </c>
      <c r="C432" s="36">
        <f ca="1">SUMIFS(СВЦЭМ!$K$40:$K$783,СВЦЭМ!$A$40:$A$783,$A432,СВЦЭМ!$B$39:$B$782,C$402)+'СЕТ СН'!$F$16</f>
        <v>0</v>
      </c>
      <c r="D432" s="36">
        <f ca="1">SUMIFS(СВЦЭМ!$K$40:$K$783,СВЦЭМ!$A$40:$A$783,$A432,СВЦЭМ!$B$39:$B$782,D$402)+'СЕТ СН'!$F$16</f>
        <v>0</v>
      </c>
      <c r="E432" s="36">
        <f ca="1">SUMIFS(СВЦЭМ!$K$40:$K$783,СВЦЭМ!$A$40:$A$783,$A432,СВЦЭМ!$B$39:$B$782,E$402)+'СЕТ СН'!$F$16</f>
        <v>0</v>
      </c>
      <c r="F432" s="36">
        <f ca="1">SUMIFS(СВЦЭМ!$K$40:$K$783,СВЦЭМ!$A$40:$A$783,$A432,СВЦЭМ!$B$39:$B$782,F$402)+'СЕТ СН'!$F$16</f>
        <v>0</v>
      </c>
      <c r="G432" s="36">
        <f ca="1">SUMIFS(СВЦЭМ!$K$40:$K$783,СВЦЭМ!$A$40:$A$783,$A432,СВЦЭМ!$B$39:$B$782,G$402)+'СЕТ СН'!$F$16</f>
        <v>0</v>
      </c>
      <c r="H432" s="36">
        <f ca="1">SUMIFS(СВЦЭМ!$K$40:$K$783,СВЦЭМ!$A$40:$A$783,$A432,СВЦЭМ!$B$39:$B$782,H$402)+'СЕТ СН'!$F$16</f>
        <v>0</v>
      </c>
      <c r="I432" s="36">
        <f ca="1">SUMIFS(СВЦЭМ!$K$40:$K$783,СВЦЭМ!$A$40:$A$783,$A432,СВЦЭМ!$B$39:$B$782,I$402)+'СЕТ СН'!$F$16</f>
        <v>0</v>
      </c>
      <c r="J432" s="36">
        <f ca="1">SUMIFS(СВЦЭМ!$K$40:$K$783,СВЦЭМ!$A$40:$A$783,$A432,СВЦЭМ!$B$39:$B$782,J$402)+'СЕТ СН'!$F$16</f>
        <v>0</v>
      </c>
      <c r="K432" s="36">
        <f ca="1">SUMIFS(СВЦЭМ!$K$40:$K$783,СВЦЭМ!$A$40:$A$783,$A432,СВЦЭМ!$B$39:$B$782,K$402)+'СЕТ СН'!$F$16</f>
        <v>0</v>
      </c>
      <c r="L432" s="36">
        <f ca="1">SUMIFS(СВЦЭМ!$K$40:$K$783,СВЦЭМ!$A$40:$A$783,$A432,СВЦЭМ!$B$39:$B$782,L$402)+'СЕТ СН'!$F$16</f>
        <v>0</v>
      </c>
      <c r="M432" s="36">
        <f ca="1">SUMIFS(СВЦЭМ!$K$40:$K$783,СВЦЭМ!$A$40:$A$783,$A432,СВЦЭМ!$B$39:$B$782,M$402)+'СЕТ СН'!$F$16</f>
        <v>0</v>
      </c>
      <c r="N432" s="36">
        <f ca="1">SUMIFS(СВЦЭМ!$K$40:$K$783,СВЦЭМ!$A$40:$A$783,$A432,СВЦЭМ!$B$39:$B$782,N$402)+'СЕТ СН'!$F$16</f>
        <v>0</v>
      </c>
      <c r="O432" s="36">
        <f ca="1">SUMIFS(СВЦЭМ!$K$40:$K$783,СВЦЭМ!$A$40:$A$783,$A432,СВЦЭМ!$B$39:$B$782,O$402)+'СЕТ СН'!$F$16</f>
        <v>0</v>
      </c>
      <c r="P432" s="36">
        <f ca="1">SUMIFS(СВЦЭМ!$K$40:$K$783,СВЦЭМ!$A$40:$A$783,$A432,СВЦЭМ!$B$39:$B$782,P$402)+'СЕТ СН'!$F$16</f>
        <v>0</v>
      </c>
      <c r="Q432" s="36">
        <f ca="1">SUMIFS(СВЦЭМ!$K$40:$K$783,СВЦЭМ!$A$40:$A$783,$A432,СВЦЭМ!$B$39:$B$782,Q$402)+'СЕТ СН'!$F$16</f>
        <v>0</v>
      </c>
      <c r="R432" s="36">
        <f ca="1">SUMIFS(СВЦЭМ!$K$40:$K$783,СВЦЭМ!$A$40:$A$783,$A432,СВЦЭМ!$B$39:$B$782,R$402)+'СЕТ СН'!$F$16</f>
        <v>0</v>
      </c>
      <c r="S432" s="36">
        <f ca="1">SUMIFS(СВЦЭМ!$K$40:$K$783,СВЦЭМ!$A$40:$A$783,$A432,СВЦЭМ!$B$39:$B$782,S$402)+'СЕТ СН'!$F$16</f>
        <v>0</v>
      </c>
      <c r="T432" s="36">
        <f ca="1">SUMIFS(СВЦЭМ!$K$40:$K$783,СВЦЭМ!$A$40:$A$783,$A432,СВЦЭМ!$B$39:$B$782,T$402)+'СЕТ СН'!$F$16</f>
        <v>0</v>
      </c>
      <c r="U432" s="36">
        <f ca="1">SUMIFS(СВЦЭМ!$K$40:$K$783,СВЦЭМ!$A$40:$A$783,$A432,СВЦЭМ!$B$39:$B$782,U$402)+'СЕТ СН'!$F$16</f>
        <v>0</v>
      </c>
      <c r="V432" s="36">
        <f ca="1">SUMIFS(СВЦЭМ!$K$40:$K$783,СВЦЭМ!$A$40:$A$783,$A432,СВЦЭМ!$B$39:$B$782,V$402)+'СЕТ СН'!$F$16</f>
        <v>0</v>
      </c>
      <c r="W432" s="36">
        <f ca="1">SUMIFS(СВЦЭМ!$K$40:$K$783,СВЦЭМ!$A$40:$A$783,$A432,СВЦЭМ!$B$39:$B$782,W$402)+'СЕТ СН'!$F$16</f>
        <v>0</v>
      </c>
      <c r="X432" s="36">
        <f ca="1">SUMIFS(СВЦЭМ!$K$40:$K$783,СВЦЭМ!$A$40:$A$783,$A432,СВЦЭМ!$B$39:$B$782,X$402)+'СЕТ СН'!$F$16</f>
        <v>0</v>
      </c>
      <c r="Y432" s="36">
        <f ca="1">SUMIFS(СВЦЭМ!$K$40:$K$783,СВЦЭМ!$A$40:$A$783,$A432,СВЦЭМ!$B$39:$B$782,Y$402)+'СЕТ СН'!$F$16</f>
        <v>0</v>
      </c>
    </row>
    <row r="433" spans="1:27" ht="15.75" hidden="1" x14ac:dyDescent="0.2">
      <c r="A433" s="35">
        <f t="shared" si="11"/>
        <v>45169</v>
      </c>
      <c r="B433" s="36">
        <f ca="1">SUMIFS(СВЦЭМ!$K$40:$K$783,СВЦЭМ!$A$40:$A$783,$A433,СВЦЭМ!$B$39:$B$782,B$402)+'СЕТ СН'!$F$16</f>
        <v>0</v>
      </c>
      <c r="C433" s="36">
        <f ca="1">SUMIFS(СВЦЭМ!$K$40:$K$783,СВЦЭМ!$A$40:$A$783,$A433,СВЦЭМ!$B$39:$B$782,C$402)+'СЕТ СН'!$F$16</f>
        <v>0</v>
      </c>
      <c r="D433" s="36">
        <f ca="1">SUMIFS(СВЦЭМ!$K$40:$K$783,СВЦЭМ!$A$40:$A$783,$A433,СВЦЭМ!$B$39:$B$782,D$402)+'СЕТ СН'!$F$16</f>
        <v>0</v>
      </c>
      <c r="E433" s="36">
        <f ca="1">SUMIFS(СВЦЭМ!$K$40:$K$783,СВЦЭМ!$A$40:$A$783,$A433,СВЦЭМ!$B$39:$B$782,E$402)+'СЕТ СН'!$F$16</f>
        <v>0</v>
      </c>
      <c r="F433" s="36">
        <f ca="1">SUMIFS(СВЦЭМ!$K$40:$K$783,СВЦЭМ!$A$40:$A$783,$A433,СВЦЭМ!$B$39:$B$782,F$402)+'СЕТ СН'!$F$16</f>
        <v>0</v>
      </c>
      <c r="G433" s="36">
        <f ca="1">SUMIFS(СВЦЭМ!$K$40:$K$783,СВЦЭМ!$A$40:$A$783,$A433,СВЦЭМ!$B$39:$B$782,G$402)+'СЕТ СН'!$F$16</f>
        <v>0</v>
      </c>
      <c r="H433" s="36">
        <f ca="1">SUMIFS(СВЦЭМ!$K$40:$K$783,СВЦЭМ!$A$40:$A$783,$A433,СВЦЭМ!$B$39:$B$782,H$402)+'СЕТ СН'!$F$16</f>
        <v>0</v>
      </c>
      <c r="I433" s="36">
        <f ca="1">SUMIFS(СВЦЭМ!$K$40:$K$783,СВЦЭМ!$A$40:$A$783,$A433,СВЦЭМ!$B$39:$B$782,I$402)+'СЕТ СН'!$F$16</f>
        <v>0</v>
      </c>
      <c r="J433" s="36">
        <f ca="1">SUMIFS(СВЦЭМ!$K$40:$K$783,СВЦЭМ!$A$40:$A$783,$A433,СВЦЭМ!$B$39:$B$782,J$402)+'СЕТ СН'!$F$16</f>
        <v>0</v>
      </c>
      <c r="K433" s="36">
        <f ca="1">SUMIFS(СВЦЭМ!$K$40:$K$783,СВЦЭМ!$A$40:$A$783,$A433,СВЦЭМ!$B$39:$B$782,K$402)+'СЕТ СН'!$F$16</f>
        <v>0</v>
      </c>
      <c r="L433" s="36">
        <f ca="1">SUMIFS(СВЦЭМ!$K$40:$K$783,СВЦЭМ!$A$40:$A$783,$A433,СВЦЭМ!$B$39:$B$782,L$402)+'СЕТ СН'!$F$16</f>
        <v>0</v>
      </c>
      <c r="M433" s="36">
        <f ca="1">SUMIFS(СВЦЭМ!$K$40:$K$783,СВЦЭМ!$A$40:$A$783,$A433,СВЦЭМ!$B$39:$B$782,M$402)+'СЕТ СН'!$F$16</f>
        <v>0</v>
      </c>
      <c r="N433" s="36">
        <f ca="1">SUMIFS(СВЦЭМ!$K$40:$K$783,СВЦЭМ!$A$40:$A$783,$A433,СВЦЭМ!$B$39:$B$782,N$402)+'СЕТ СН'!$F$16</f>
        <v>0</v>
      </c>
      <c r="O433" s="36">
        <f ca="1">SUMIFS(СВЦЭМ!$K$40:$K$783,СВЦЭМ!$A$40:$A$783,$A433,СВЦЭМ!$B$39:$B$782,O$402)+'СЕТ СН'!$F$16</f>
        <v>0</v>
      </c>
      <c r="P433" s="36">
        <f ca="1">SUMIFS(СВЦЭМ!$K$40:$K$783,СВЦЭМ!$A$40:$A$783,$A433,СВЦЭМ!$B$39:$B$782,P$402)+'СЕТ СН'!$F$16</f>
        <v>0</v>
      </c>
      <c r="Q433" s="36">
        <f ca="1">SUMIFS(СВЦЭМ!$K$40:$K$783,СВЦЭМ!$A$40:$A$783,$A433,СВЦЭМ!$B$39:$B$782,Q$402)+'СЕТ СН'!$F$16</f>
        <v>0</v>
      </c>
      <c r="R433" s="36">
        <f ca="1">SUMIFS(СВЦЭМ!$K$40:$K$783,СВЦЭМ!$A$40:$A$783,$A433,СВЦЭМ!$B$39:$B$782,R$402)+'СЕТ СН'!$F$16</f>
        <v>0</v>
      </c>
      <c r="S433" s="36">
        <f ca="1">SUMIFS(СВЦЭМ!$K$40:$K$783,СВЦЭМ!$A$40:$A$783,$A433,СВЦЭМ!$B$39:$B$782,S$402)+'СЕТ СН'!$F$16</f>
        <v>0</v>
      </c>
      <c r="T433" s="36">
        <f ca="1">SUMIFS(СВЦЭМ!$K$40:$K$783,СВЦЭМ!$A$40:$A$783,$A433,СВЦЭМ!$B$39:$B$782,T$402)+'СЕТ СН'!$F$16</f>
        <v>0</v>
      </c>
      <c r="U433" s="36">
        <f ca="1">SUMIFS(СВЦЭМ!$K$40:$K$783,СВЦЭМ!$A$40:$A$783,$A433,СВЦЭМ!$B$39:$B$782,U$402)+'СЕТ СН'!$F$16</f>
        <v>0</v>
      </c>
      <c r="V433" s="36">
        <f ca="1">SUMIFS(СВЦЭМ!$K$40:$K$783,СВЦЭМ!$A$40:$A$783,$A433,СВЦЭМ!$B$39:$B$782,V$402)+'СЕТ СН'!$F$16</f>
        <v>0</v>
      </c>
      <c r="W433" s="36">
        <f ca="1">SUMIFS(СВЦЭМ!$K$40:$K$783,СВЦЭМ!$A$40:$A$783,$A433,СВЦЭМ!$B$39:$B$782,W$402)+'СЕТ СН'!$F$16</f>
        <v>0</v>
      </c>
      <c r="X433" s="36">
        <f ca="1">SUMIFS(СВЦЭМ!$K$40:$K$783,СВЦЭМ!$A$40:$A$783,$A433,СВЦЭМ!$B$39:$B$782,X$402)+'СЕТ СН'!$F$16</f>
        <v>0</v>
      </c>
      <c r="Y433" s="36">
        <f ca="1">SUMIFS(СВЦЭМ!$K$40:$K$783,СВЦЭМ!$A$40:$A$783,$A433,СВЦЭМ!$B$39:$B$782,Y$402)+'СЕТ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37" t="s">
        <v>7</v>
      </c>
      <c r="B435" s="131" t="s">
        <v>121</v>
      </c>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3"/>
    </row>
    <row r="436" spans="1:27" ht="12.75" hidden="1" customHeight="1" x14ac:dyDescent="0.2">
      <c r="A436" s="138"/>
      <c r="B436" s="134"/>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6"/>
    </row>
    <row r="437" spans="1:27" s="46" customFormat="1" ht="12.75" hidden="1" customHeight="1" x14ac:dyDescent="0.2">
      <c r="A437" s="139"/>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01.08.2023</v>
      </c>
      <c r="B438" s="36">
        <f ca="1">SUMIFS(СВЦЭМ!$L$40:$L$783,СВЦЭМ!$A$40:$A$783,$A438,СВЦЭМ!$B$39:$B$782,B$437)+'СЕТ СН'!$F$16</f>
        <v>0</v>
      </c>
      <c r="C438" s="36">
        <f ca="1">SUMIFS(СВЦЭМ!$L$40:$L$783,СВЦЭМ!$A$40:$A$783,$A438,СВЦЭМ!$B$39:$B$782,C$437)+'СЕТ СН'!$F$16</f>
        <v>0</v>
      </c>
      <c r="D438" s="36">
        <f ca="1">SUMIFS(СВЦЭМ!$L$40:$L$783,СВЦЭМ!$A$40:$A$783,$A438,СВЦЭМ!$B$39:$B$782,D$437)+'СЕТ СН'!$F$16</f>
        <v>0</v>
      </c>
      <c r="E438" s="36">
        <f ca="1">SUMIFS(СВЦЭМ!$L$40:$L$783,СВЦЭМ!$A$40:$A$783,$A438,СВЦЭМ!$B$39:$B$782,E$437)+'СЕТ СН'!$F$16</f>
        <v>0</v>
      </c>
      <c r="F438" s="36">
        <f ca="1">SUMIFS(СВЦЭМ!$L$40:$L$783,СВЦЭМ!$A$40:$A$783,$A438,СВЦЭМ!$B$39:$B$782,F$437)+'СЕТ СН'!$F$16</f>
        <v>0</v>
      </c>
      <c r="G438" s="36">
        <f ca="1">SUMIFS(СВЦЭМ!$L$40:$L$783,СВЦЭМ!$A$40:$A$783,$A438,СВЦЭМ!$B$39:$B$782,G$437)+'СЕТ СН'!$F$16</f>
        <v>0</v>
      </c>
      <c r="H438" s="36">
        <f ca="1">SUMIFS(СВЦЭМ!$L$40:$L$783,СВЦЭМ!$A$40:$A$783,$A438,СВЦЭМ!$B$39:$B$782,H$437)+'СЕТ СН'!$F$16</f>
        <v>0</v>
      </c>
      <c r="I438" s="36">
        <f ca="1">SUMIFS(СВЦЭМ!$L$40:$L$783,СВЦЭМ!$A$40:$A$783,$A438,СВЦЭМ!$B$39:$B$782,I$437)+'СЕТ СН'!$F$16</f>
        <v>0</v>
      </c>
      <c r="J438" s="36">
        <f ca="1">SUMIFS(СВЦЭМ!$L$40:$L$783,СВЦЭМ!$A$40:$A$783,$A438,СВЦЭМ!$B$39:$B$782,J$437)+'СЕТ СН'!$F$16</f>
        <v>0</v>
      </c>
      <c r="K438" s="36">
        <f ca="1">SUMIFS(СВЦЭМ!$L$40:$L$783,СВЦЭМ!$A$40:$A$783,$A438,СВЦЭМ!$B$39:$B$782,K$437)+'СЕТ СН'!$F$16</f>
        <v>0</v>
      </c>
      <c r="L438" s="36">
        <f ca="1">SUMIFS(СВЦЭМ!$L$40:$L$783,СВЦЭМ!$A$40:$A$783,$A438,СВЦЭМ!$B$39:$B$782,L$437)+'СЕТ СН'!$F$16</f>
        <v>0</v>
      </c>
      <c r="M438" s="36">
        <f ca="1">SUMIFS(СВЦЭМ!$L$40:$L$783,СВЦЭМ!$A$40:$A$783,$A438,СВЦЭМ!$B$39:$B$782,M$437)+'СЕТ СН'!$F$16</f>
        <v>0</v>
      </c>
      <c r="N438" s="36">
        <f ca="1">SUMIFS(СВЦЭМ!$L$40:$L$783,СВЦЭМ!$A$40:$A$783,$A438,СВЦЭМ!$B$39:$B$782,N$437)+'СЕТ СН'!$F$16</f>
        <v>0</v>
      </c>
      <c r="O438" s="36">
        <f ca="1">SUMIFS(СВЦЭМ!$L$40:$L$783,СВЦЭМ!$A$40:$A$783,$A438,СВЦЭМ!$B$39:$B$782,O$437)+'СЕТ СН'!$F$16</f>
        <v>0</v>
      </c>
      <c r="P438" s="36">
        <f ca="1">SUMIFS(СВЦЭМ!$L$40:$L$783,СВЦЭМ!$A$40:$A$783,$A438,СВЦЭМ!$B$39:$B$782,P$437)+'СЕТ СН'!$F$16</f>
        <v>0</v>
      </c>
      <c r="Q438" s="36">
        <f ca="1">SUMIFS(СВЦЭМ!$L$40:$L$783,СВЦЭМ!$A$40:$A$783,$A438,СВЦЭМ!$B$39:$B$782,Q$437)+'СЕТ СН'!$F$16</f>
        <v>0</v>
      </c>
      <c r="R438" s="36">
        <f ca="1">SUMIFS(СВЦЭМ!$L$40:$L$783,СВЦЭМ!$A$40:$A$783,$A438,СВЦЭМ!$B$39:$B$782,R$437)+'СЕТ СН'!$F$16</f>
        <v>0</v>
      </c>
      <c r="S438" s="36">
        <f ca="1">SUMIFS(СВЦЭМ!$L$40:$L$783,СВЦЭМ!$A$40:$A$783,$A438,СВЦЭМ!$B$39:$B$782,S$437)+'СЕТ СН'!$F$16</f>
        <v>0</v>
      </c>
      <c r="T438" s="36">
        <f ca="1">SUMIFS(СВЦЭМ!$L$40:$L$783,СВЦЭМ!$A$40:$A$783,$A438,СВЦЭМ!$B$39:$B$782,T$437)+'СЕТ СН'!$F$16</f>
        <v>0</v>
      </c>
      <c r="U438" s="36">
        <f ca="1">SUMIFS(СВЦЭМ!$L$40:$L$783,СВЦЭМ!$A$40:$A$783,$A438,СВЦЭМ!$B$39:$B$782,U$437)+'СЕТ СН'!$F$16</f>
        <v>0</v>
      </c>
      <c r="V438" s="36">
        <f ca="1">SUMIFS(СВЦЭМ!$L$40:$L$783,СВЦЭМ!$A$40:$A$783,$A438,СВЦЭМ!$B$39:$B$782,V$437)+'СЕТ СН'!$F$16</f>
        <v>0</v>
      </c>
      <c r="W438" s="36">
        <f ca="1">SUMIFS(СВЦЭМ!$L$40:$L$783,СВЦЭМ!$A$40:$A$783,$A438,СВЦЭМ!$B$39:$B$782,W$437)+'СЕТ СН'!$F$16</f>
        <v>0</v>
      </c>
      <c r="X438" s="36">
        <f ca="1">SUMIFS(СВЦЭМ!$L$40:$L$783,СВЦЭМ!$A$40:$A$783,$A438,СВЦЭМ!$B$39:$B$782,X$437)+'СЕТ СН'!$F$16</f>
        <v>0</v>
      </c>
      <c r="Y438" s="36">
        <f ca="1">SUMIFS(СВЦЭМ!$L$40:$L$783,СВЦЭМ!$A$40:$A$783,$A438,СВЦЭМ!$B$39:$B$782,Y$437)+'СЕТ СН'!$F$16</f>
        <v>0</v>
      </c>
      <c r="AA438" s="45"/>
    </row>
    <row r="439" spans="1:27" ht="15.75" hidden="1" x14ac:dyDescent="0.2">
      <c r="A439" s="35">
        <f>A438+1</f>
        <v>45140</v>
      </c>
      <c r="B439" s="36">
        <f ca="1">SUMIFS(СВЦЭМ!$L$40:$L$783,СВЦЭМ!$A$40:$A$783,$A439,СВЦЭМ!$B$39:$B$782,B$437)+'СЕТ СН'!$F$16</f>
        <v>0</v>
      </c>
      <c r="C439" s="36">
        <f ca="1">SUMIFS(СВЦЭМ!$L$40:$L$783,СВЦЭМ!$A$40:$A$783,$A439,СВЦЭМ!$B$39:$B$782,C$437)+'СЕТ СН'!$F$16</f>
        <v>0</v>
      </c>
      <c r="D439" s="36">
        <f ca="1">SUMIFS(СВЦЭМ!$L$40:$L$783,СВЦЭМ!$A$40:$A$783,$A439,СВЦЭМ!$B$39:$B$782,D$437)+'СЕТ СН'!$F$16</f>
        <v>0</v>
      </c>
      <c r="E439" s="36">
        <f ca="1">SUMIFS(СВЦЭМ!$L$40:$L$783,СВЦЭМ!$A$40:$A$783,$A439,СВЦЭМ!$B$39:$B$782,E$437)+'СЕТ СН'!$F$16</f>
        <v>0</v>
      </c>
      <c r="F439" s="36">
        <f ca="1">SUMIFS(СВЦЭМ!$L$40:$L$783,СВЦЭМ!$A$40:$A$783,$A439,СВЦЭМ!$B$39:$B$782,F$437)+'СЕТ СН'!$F$16</f>
        <v>0</v>
      </c>
      <c r="G439" s="36">
        <f ca="1">SUMIFS(СВЦЭМ!$L$40:$L$783,СВЦЭМ!$A$40:$A$783,$A439,СВЦЭМ!$B$39:$B$782,G$437)+'СЕТ СН'!$F$16</f>
        <v>0</v>
      </c>
      <c r="H439" s="36">
        <f ca="1">SUMIFS(СВЦЭМ!$L$40:$L$783,СВЦЭМ!$A$40:$A$783,$A439,СВЦЭМ!$B$39:$B$782,H$437)+'СЕТ СН'!$F$16</f>
        <v>0</v>
      </c>
      <c r="I439" s="36">
        <f ca="1">SUMIFS(СВЦЭМ!$L$40:$L$783,СВЦЭМ!$A$40:$A$783,$A439,СВЦЭМ!$B$39:$B$782,I$437)+'СЕТ СН'!$F$16</f>
        <v>0</v>
      </c>
      <c r="J439" s="36">
        <f ca="1">SUMIFS(СВЦЭМ!$L$40:$L$783,СВЦЭМ!$A$40:$A$783,$A439,СВЦЭМ!$B$39:$B$782,J$437)+'СЕТ СН'!$F$16</f>
        <v>0</v>
      </c>
      <c r="K439" s="36">
        <f ca="1">SUMIFS(СВЦЭМ!$L$40:$L$783,СВЦЭМ!$A$40:$A$783,$A439,СВЦЭМ!$B$39:$B$782,K$437)+'СЕТ СН'!$F$16</f>
        <v>0</v>
      </c>
      <c r="L439" s="36">
        <f ca="1">SUMIFS(СВЦЭМ!$L$40:$L$783,СВЦЭМ!$A$40:$A$783,$A439,СВЦЭМ!$B$39:$B$782,L$437)+'СЕТ СН'!$F$16</f>
        <v>0</v>
      </c>
      <c r="M439" s="36">
        <f ca="1">SUMIFS(СВЦЭМ!$L$40:$L$783,СВЦЭМ!$A$40:$A$783,$A439,СВЦЭМ!$B$39:$B$782,M$437)+'СЕТ СН'!$F$16</f>
        <v>0</v>
      </c>
      <c r="N439" s="36">
        <f ca="1">SUMIFS(СВЦЭМ!$L$40:$L$783,СВЦЭМ!$A$40:$A$783,$A439,СВЦЭМ!$B$39:$B$782,N$437)+'СЕТ СН'!$F$16</f>
        <v>0</v>
      </c>
      <c r="O439" s="36">
        <f ca="1">SUMIFS(СВЦЭМ!$L$40:$L$783,СВЦЭМ!$A$40:$A$783,$A439,СВЦЭМ!$B$39:$B$782,O$437)+'СЕТ СН'!$F$16</f>
        <v>0</v>
      </c>
      <c r="P439" s="36">
        <f ca="1">SUMIFS(СВЦЭМ!$L$40:$L$783,СВЦЭМ!$A$40:$A$783,$A439,СВЦЭМ!$B$39:$B$782,P$437)+'СЕТ СН'!$F$16</f>
        <v>0</v>
      </c>
      <c r="Q439" s="36">
        <f ca="1">SUMIFS(СВЦЭМ!$L$40:$L$783,СВЦЭМ!$A$40:$A$783,$A439,СВЦЭМ!$B$39:$B$782,Q$437)+'СЕТ СН'!$F$16</f>
        <v>0</v>
      </c>
      <c r="R439" s="36">
        <f ca="1">SUMIFS(СВЦЭМ!$L$40:$L$783,СВЦЭМ!$A$40:$A$783,$A439,СВЦЭМ!$B$39:$B$782,R$437)+'СЕТ СН'!$F$16</f>
        <v>0</v>
      </c>
      <c r="S439" s="36">
        <f ca="1">SUMIFS(СВЦЭМ!$L$40:$L$783,СВЦЭМ!$A$40:$A$783,$A439,СВЦЭМ!$B$39:$B$782,S$437)+'СЕТ СН'!$F$16</f>
        <v>0</v>
      </c>
      <c r="T439" s="36">
        <f ca="1">SUMIFS(СВЦЭМ!$L$40:$L$783,СВЦЭМ!$A$40:$A$783,$A439,СВЦЭМ!$B$39:$B$782,T$437)+'СЕТ СН'!$F$16</f>
        <v>0</v>
      </c>
      <c r="U439" s="36">
        <f ca="1">SUMIFS(СВЦЭМ!$L$40:$L$783,СВЦЭМ!$A$40:$A$783,$A439,СВЦЭМ!$B$39:$B$782,U$437)+'СЕТ СН'!$F$16</f>
        <v>0</v>
      </c>
      <c r="V439" s="36">
        <f ca="1">SUMIFS(СВЦЭМ!$L$40:$L$783,СВЦЭМ!$A$40:$A$783,$A439,СВЦЭМ!$B$39:$B$782,V$437)+'СЕТ СН'!$F$16</f>
        <v>0</v>
      </c>
      <c r="W439" s="36">
        <f ca="1">SUMIFS(СВЦЭМ!$L$40:$L$783,СВЦЭМ!$A$40:$A$783,$A439,СВЦЭМ!$B$39:$B$782,W$437)+'СЕТ СН'!$F$16</f>
        <v>0</v>
      </c>
      <c r="X439" s="36">
        <f ca="1">SUMIFS(СВЦЭМ!$L$40:$L$783,СВЦЭМ!$A$40:$A$783,$A439,СВЦЭМ!$B$39:$B$782,X$437)+'СЕТ СН'!$F$16</f>
        <v>0</v>
      </c>
      <c r="Y439" s="36">
        <f ca="1">SUMIFS(СВЦЭМ!$L$40:$L$783,СВЦЭМ!$A$40:$A$783,$A439,СВЦЭМ!$B$39:$B$782,Y$437)+'СЕТ СН'!$F$16</f>
        <v>0</v>
      </c>
    </row>
    <row r="440" spans="1:27" ht="15.75" hidden="1" x14ac:dyDescent="0.2">
      <c r="A440" s="35">
        <f t="shared" ref="A440:A468" si="12">A439+1</f>
        <v>45141</v>
      </c>
      <c r="B440" s="36">
        <f ca="1">SUMIFS(СВЦЭМ!$L$40:$L$783,СВЦЭМ!$A$40:$A$783,$A440,СВЦЭМ!$B$39:$B$782,B$437)+'СЕТ СН'!$F$16</f>
        <v>0</v>
      </c>
      <c r="C440" s="36">
        <f ca="1">SUMIFS(СВЦЭМ!$L$40:$L$783,СВЦЭМ!$A$40:$A$783,$A440,СВЦЭМ!$B$39:$B$782,C$437)+'СЕТ СН'!$F$16</f>
        <v>0</v>
      </c>
      <c r="D440" s="36">
        <f ca="1">SUMIFS(СВЦЭМ!$L$40:$L$783,СВЦЭМ!$A$40:$A$783,$A440,СВЦЭМ!$B$39:$B$782,D$437)+'СЕТ СН'!$F$16</f>
        <v>0</v>
      </c>
      <c r="E440" s="36">
        <f ca="1">SUMIFS(СВЦЭМ!$L$40:$L$783,СВЦЭМ!$A$40:$A$783,$A440,СВЦЭМ!$B$39:$B$782,E$437)+'СЕТ СН'!$F$16</f>
        <v>0</v>
      </c>
      <c r="F440" s="36">
        <f ca="1">SUMIFS(СВЦЭМ!$L$40:$L$783,СВЦЭМ!$A$40:$A$783,$A440,СВЦЭМ!$B$39:$B$782,F$437)+'СЕТ СН'!$F$16</f>
        <v>0</v>
      </c>
      <c r="G440" s="36">
        <f ca="1">SUMIFS(СВЦЭМ!$L$40:$L$783,СВЦЭМ!$A$40:$A$783,$A440,СВЦЭМ!$B$39:$B$782,G$437)+'СЕТ СН'!$F$16</f>
        <v>0</v>
      </c>
      <c r="H440" s="36">
        <f ca="1">SUMIFS(СВЦЭМ!$L$40:$L$783,СВЦЭМ!$A$40:$A$783,$A440,СВЦЭМ!$B$39:$B$782,H$437)+'СЕТ СН'!$F$16</f>
        <v>0</v>
      </c>
      <c r="I440" s="36">
        <f ca="1">SUMIFS(СВЦЭМ!$L$40:$L$783,СВЦЭМ!$A$40:$A$783,$A440,СВЦЭМ!$B$39:$B$782,I$437)+'СЕТ СН'!$F$16</f>
        <v>0</v>
      </c>
      <c r="J440" s="36">
        <f ca="1">SUMIFS(СВЦЭМ!$L$40:$L$783,СВЦЭМ!$A$40:$A$783,$A440,СВЦЭМ!$B$39:$B$782,J$437)+'СЕТ СН'!$F$16</f>
        <v>0</v>
      </c>
      <c r="K440" s="36">
        <f ca="1">SUMIFS(СВЦЭМ!$L$40:$L$783,СВЦЭМ!$A$40:$A$783,$A440,СВЦЭМ!$B$39:$B$782,K$437)+'СЕТ СН'!$F$16</f>
        <v>0</v>
      </c>
      <c r="L440" s="36">
        <f ca="1">SUMIFS(СВЦЭМ!$L$40:$L$783,СВЦЭМ!$A$40:$A$783,$A440,СВЦЭМ!$B$39:$B$782,L$437)+'СЕТ СН'!$F$16</f>
        <v>0</v>
      </c>
      <c r="M440" s="36">
        <f ca="1">SUMIFS(СВЦЭМ!$L$40:$L$783,СВЦЭМ!$A$40:$A$783,$A440,СВЦЭМ!$B$39:$B$782,M$437)+'СЕТ СН'!$F$16</f>
        <v>0</v>
      </c>
      <c r="N440" s="36">
        <f ca="1">SUMIFS(СВЦЭМ!$L$40:$L$783,СВЦЭМ!$A$40:$A$783,$A440,СВЦЭМ!$B$39:$B$782,N$437)+'СЕТ СН'!$F$16</f>
        <v>0</v>
      </c>
      <c r="O440" s="36">
        <f ca="1">SUMIFS(СВЦЭМ!$L$40:$L$783,СВЦЭМ!$A$40:$A$783,$A440,СВЦЭМ!$B$39:$B$782,O$437)+'СЕТ СН'!$F$16</f>
        <v>0</v>
      </c>
      <c r="P440" s="36">
        <f ca="1">SUMIFS(СВЦЭМ!$L$40:$L$783,СВЦЭМ!$A$40:$A$783,$A440,СВЦЭМ!$B$39:$B$782,P$437)+'СЕТ СН'!$F$16</f>
        <v>0</v>
      </c>
      <c r="Q440" s="36">
        <f ca="1">SUMIFS(СВЦЭМ!$L$40:$L$783,СВЦЭМ!$A$40:$A$783,$A440,СВЦЭМ!$B$39:$B$782,Q$437)+'СЕТ СН'!$F$16</f>
        <v>0</v>
      </c>
      <c r="R440" s="36">
        <f ca="1">SUMIFS(СВЦЭМ!$L$40:$L$783,СВЦЭМ!$A$40:$A$783,$A440,СВЦЭМ!$B$39:$B$782,R$437)+'СЕТ СН'!$F$16</f>
        <v>0</v>
      </c>
      <c r="S440" s="36">
        <f ca="1">SUMIFS(СВЦЭМ!$L$40:$L$783,СВЦЭМ!$A$40:$A$783,$A440,СВЦЭМ!$B$39:$B$782,S$437)+'СЕТ СН'!$F$16</f>
        <v>0</v>
      </c>
      <c r="T440" s="36">
        <f ca="1">SUMIFS(СВЦЭМ!$L$40:$L$783,СВЦЭМ!$A$40:$A$783,$A440,СВЦЭМ!$B$39:$B$782,T$437)+'СЕТ СН'!$F$16</f>
        <v>0</v>
      </c>
      <c r="U440" s="36">
        <f ca="1">SUMIFS(СВЦЭМ!$L$40:$L$783,СВЦЭМ!$A$40:$A$783,$A440,СВЦЭМ!$B$39:$B$782,U$437)+'СЕТ СН'!$F$16</f>
        <v>0</v>
      </c>
      <c r="V440" s="36">
        <f ca="1">SUMIFS(СВЦЭМ!$L$40:$L$783,СВЦЭМ!$A$40:$A$783,$A440,СВЦЭМ!$B$39:$B$782,V$437)+'СЕТ СН'!$F$16</f>
        <v>0</v>
      </c>
      <c r="W440" s="36">
        <f ca="1">SUMIFS(СВЦЭМ!$L$40:$L$783,СВЦЭМ!$A$40:$A$783,$A440,СВЦЭМ!$B$39:$B$782,W$437)+'СЕТ СН'!$F$16</f>
        <v>0</v>
      </c>
      <c r="X440" s="36">
        <f ca="1">SUMIFS(СВЦЭМ!$L$40:$L$783,СВЦЭМ!$A$40:$A$783,$A440,СВЦЭМ!$B$39:$B$782,X$437)+'СЕТ СН'!$F$16</f>
        <v>0</v>
      </c>
      <c r="Y440" s="36">
        <f ca="1">SUMIFS(СВЦЭМ!$L$40:$L$783,СВЦЭМ!$A$40:$A$783,$A440,СВЦЭМ!$B$39:$B$782,Y$437)+'СЕТ СН'!$F$16</f>
        <v>0</v>
      </c>
    </row>
    <row r="441" spans="1:27" ht="15.75" hidden="1" x14ac:dyDescent="0.2">
      <c r="A441" s="35">
        <f t="shared" si="12"/>
        <v>45142</v>
      </c>
      <c r="B441" s="36">
        <f ca="1">SUMIFS(СВЦЭМ!$L$40:$L$783,СВЦЭМ!$A$40:$A$783,$A441,СВЦЭМ!$B$39:$B$782,B$437)+'СЕТ СН'!$F$16</f>
        <v>0</v>
      </c>
      <c r="C441" s="36">
        <f ca="1">SUMIFS(СВЦЭМ!$L$40:$L$783,СВЦЭМ!$A$40:$A$783,$A441,СВЦЭМ!$B$39:$B$782,C$437)+'СЕТ СН'!$F$16</f>
        <v>0</v>
      </c>
      <c r="D441" s="36">
        <f ca="1">SUMIFS(СВЦЭМ!$L$40:$L$783,СВЦЭМ!$A$40:$A$783,$A441,СВЦЭМ!$B$39:$B$782,D$437)+'СЕТ СН'!$F$16</f>
        <v>0</v>
      </c>
      <c r="E441" s="36">
        <f ca="1">SUMIFS(СВЦЭМ!$L$40:$L$783,СВЦЭМ!$A$40:$A$783,$A441,СВЦЭМ!$B$39:$B$782,E$437)+'СЕТ СН'!$F$16</f>
        <v>0</v>
      </c>
      <c r="F441" s="36">
        <f ca="1">SUMIFS(СВЦЭМ!$L$40:$L$783,СВЦЭМ!$A$40:$A$783,$A441,СВЦЭМ!$B$39:$B$782,F$437)+'СЕТ СН'!$F$16</f>
        <v>0</v>
      </c>
      <c r="G441" s="36">
        <f ca="1">SUMIFS(СВЦЭМ!$L$40:$L$783,СВЦЭМ!$A$40:$A$783,$A441,СВЦЭМ!$B$39:$B$782,G$437)+'СЕТ СН'!$F$16</f>
        <v>0</v>
      </c>
      <c r="H441" s="36">
        <f ca="1">SUMIFS(СВЦЭМ!$L$40:$L$783,СВЦЭМ!$A$40:$A$783,$A441,СВЦЭМ!$B$39:$B$782,H$437)+'СЕТ СН'!$F$16</f>
        <v>0</v>
      </c>
      <c r="I441" s="36">
        <f ca="1">SUMIFS(СВЦЭМ!$L$40:$L$783,СВЦЭМ!$A$40:$A$783,$A441,СВЦЭМ!$B$39:$B$782,I$437)+'СЕТ СН'!$F$16</f>
        <v>0</v>
      </c>
      <c r="J441" s="36">
        <f ca="1">SUMIFS(СВЦЭМ!$L$40:$L$783,СВЦЭМ!$A$40:$A$783,$A441,СВЦЭМ!$B$39:$B$782,J$437)+'СЕТ СН'!$F$16</f>
        <v>0</v>
      </c>
      <c r="K441" s="36">
        <f ca="1">SUMIFS(СВЦЭМ!$L$40:$L$783,СВЦЭМ!$A$40:$A$783,$A441,СВЦЭМ!$B$39:$B$782,K$437)+'СЕТ СН'!$F$16</f>
        <v>0</v>
      </c>
      <c r="L441" s="36">
        <f ca="1">SUMIFS(СВЦЭМ!$L$40:$L$783,СВЦЭМ!$A$40:$A$783,$A441,СВЦЭМ!$B$39:$B$782,L$437)+'СЕТ СН'!$F$16</f>
        <v>0</v>
      </c>
      <c r="M441" s="36">
        <f ca="1">SUMIFS(СВЦЭМ!$L$40:$L$783,СВЦЭМ!$A$40:$A$783,$A441,СВЦЭМ!$B$39:$B$782,M$437)+'СЕТ СН'!$F$16</f>
        <v>0</v>
      </c>
      <c r="N441" s="36">
        <f ca="1">SUMIFS(СВЦЭМ!$L$40:$L$783,СВЦЭМ!$A$40:$A$783,$A441,СВЦЭМ!$B$39:$B$782,N$437)+'СЕТ СН'!$F$16</f>
        <v>0</v>
      </c>
      <c r="O441" s="36">
        <f ca="1">SUMIFS(СВЦЭМ!$L$40:$L$783,СВЦЭМ!$A$40:$A$783,$A441,СВЦЭМ!$B$39:$B$782,O$437)+'СЕТ СН'!$F$16</f>
        <v>0</v>
      </c>
      <c r="P441" s="36">
        <f ca="1">SUMIFS(СВЦЭМ!$L$40:$L$783,СВЦЭМ!$A$40:$A$783,$A441,СВЦЭМ!$B$39:$B$782,P$437)+'СЕТ СН'!$F$16</f>
        <v>0</v>
      </c>
      <c r="Q441" s="36">
        <f ca="1">SUMIFS(СВЦЭМ!$L$40:$L$783,СВЦЭМ!$A$40:$A$783,$A441,СВЦЭМ!$B$39:$B$782,Q$437)+'СЕТ СН'!$F$16</f>
        <v>0</v>
      </c>
      <c r="R441" s="36">
        <f ca="1">SUMIFS(СВЦЭМ!$L$40:$L$783,СВЦЭМ!$A$40:$A$783,$A441,СВЦЭМ!$B$39:$B$782,R$437)+'СЕТ СН'!$F$16</f>
        <v>0</v>
      </c>
      <c r="S441" s="36">
        <f ca="1">SUMIFS(СВЦЭМ!$L$40:$L$783,СВЦЭМ!$A$40:$A$783,$A441,СВЦЭМ!$B$39:$B$782,S$437)+'СЕТ СН'!$F$16</f>
        <v>0</v>
      </c>
      <c r="T441" s="36">
        <f ca="1">SUMIFS(СВЦЭМ!$L$40:$L$783,СВЦЭМ!$A$40:$A$783,$A441,СВЦЭМ!$B$39:$B$782,T$437)+'СЕТ СН'!$F$16</f>
        <v>0</v>
      </c>
      <c r="U441" s="36">
        <f ca="1">SUMIFS(СВЦЭМ!$L$40:$L$783,СВЦЭМ!$A$40:$A$783,$A441,СВЦЭМ!$B$39:$B$782,U$437)+'СЕТ СН'!$F$16</f>
        <v>0</v>
      </c>
      <c r="V441" s="36">
        <f ca="1">SUMIFS(СВЦЭМ!$L$40:$L$783,СВЦЭМ!$A$40:$A$783,$A441,СВЦЭМ!$B$39:$B$782,V$437)+'СЕТ СН'!$F$16</f>
        <v>0</v>
      </c>
      <c r="W441" s="36">
        <f ca="1">SUMIFS(СВЦЭМ!$L$40:$L$783,СВЦЭМ!$A$40:$A$783,$A441,СВЦЭМ!$B$39:$B$782,W$437)+'СЕТ СН'!$F$16</f>
        <v>0</v>
      </c>
      <c r="X441" s="36">
        <f ca="1">SUMIFS(СВЦЭМ!$L$40:$L$783,СВЦЭМ!$A$40:$A$783,$A441,СВЦЭМ!$B$39:$B$782,X$437)+'СЕТ СН'!$F$16</f>
        <v>0</v>
      </c>
      <c r="Y441" s="36">
        <f ca="1">SUMIFS(СВЦЭМ!$L$40:$L$783,СВЦЭМ!$A$40:$A$783,$A441,СВЦЭМ!$B$39:$B$782,Y$437)+'СЕТ СН'!$F$16</f>
        <v>0</v>
      </c>
    </row>
    <row r="442" spans="1:27" ht="15.75" hidden="1" x14ac:dyDescent="0.2">
      <c r="A442" s="35">
        <f t="shared" si="12"/>
        <v>45143</v>
      </c>
      <c r="B442" s="36">
        <f ca="1">SUMIFS(СВЦЭМ!$L$40:$L$783,СВЦЭМ!$A$40:$A$783,$A442,СВЦЭМ!$B$39:$B$782,B$437)+'СЕТ СН'!$F$16</f>
        <v>0</v>
      </c>
      <c r="C442" s="36">
        <f ca="1">SUMIFS(СВЦЭМ!$L$40:$L$783,СВЦЭМ!$A$40:$A$783,$A442,СВЦЭМ!$B$39:$B$782,C$437)+'СЕТ СН'!$F$16</f>
        <v>0</v>
      </c>
      <c r="D442" s="36">
        <f ca="1">SUMIFS(СВЦЭМ!$L$40:$L$783,СВЦЭМ!$A$40:$A$783,$A442,СВЦЭМ!$B$39:$B$782,D$437)+'СЕТ СН'!$F$16</f>
        <v>0</v>
      </c>
      <c r="E442" s="36">
        <f ca="1">SUMIFS(СВЦЭМ!$L$40:$L$783,СВЦЭМ!$A$40:$A$783,$A442,СВЦЭМ!$B$39:$B$782,E$437)+'СЕТ СН'!$F$16</f>
        <v>0</v>
      </c>
      <c r="F442" s="36">
        <f ca="1">SUMIFS(СВЦЭМ!$L$40:$L$783,СВЦЭМ!$A$40:$A$783,$A442,СВЦЭМ!$B$39:$B$782,F$437)+'СЕТ СН'!$F$16</f>
        <v>0</v>
      </c>
      <c r="G442" s="36">
        <f ca="1">SUMIFS(СВЦЭМ!$L$40:$L$783,СВЦЭМ!$A$40:$A$783,$A442,СВЦЭМ!$B$39:$B$782,G$437)+'СЕТ СН'!$F$16</f>
        <v>0</v>
      </c>
      <c r="H442" s="36">
        <f ca="1">SUMIFS(СВЦЭМ!$L$40:$L$783,СВЦЭМ!$A$40:$A$783,$A442,СВЦЭМ!$B$39:$B$782,H$437)+'СЕТ СН'!$F$16</f>
        <v>0</v>
      </c>
      <c r="I442" s="36">
        <f ca="1">SUMIFS(СВЦЭМ!$L$40:$L$783,СВЦЭМ!$A$40:$A$783,$A442,СВЦЭМ!$B$39:$B$782,I$437)+'СЕТ СН'!$F$16</f>
        <v>0</v>
      </c>
      <c r="J442" s="36">
        <f ca="1">SUMIFS(СВЦЭМ!$L$40:$L$783,СВЦЭМ!$A$40:$A$783,$A442,СВЦЭМ!$B$39:$B$782,J$437)+'СЕТ СН'!$F$16</f>
        <v>0</v>
      </c>
      <c r="K442" s="36">
        <f ca="1">SUMIFS(СВЦЭМ!$L$40:$L$783,СВЦЭМ!$A$40:$A$783,$A442,СВЦЭМ!$B$39:$B$782,K$437)+'СЕТ СН'!$F$16</f>
        <v>0</v>
      </c>
      <c r="L442" s="36">
        <f ca="1">SUMIFS(СВЦЭМ!$L$40:$L$783,СВЦЭМ!$A$40:$A$783,$A442,СВЦЭМ!$B$39:$B$782,L$437)+'СЕТ СН'!$F$16</f>
        <v>0</v>
      </c>
      <c r="M442" s="36">
        <f ca="1">SUMIFS(СВЦЭМ!$L$40:$L$783,СВЦЭМ!$A$40:$A$783,$A442,СВЦЭМ!$B$39:$B$782,M$437)+'СЕТ СН'!$F$16</f>
        <v>0</v>
      </c>
      <c r="N442" s="36">
        <f ca="1">SUMIFS(СВЦЭМ!$L$40:$L$783,СВЦЭМ!$A$40:$A$783,$A442,СВЦЭМ!$B$39:$B$782,N$437)+'СЕТ СН'!$F$16</f>
        <v>0</v>
      </c>
      <c r="O442" s="36">
        <f ca="1">SUMIFS(СВЦЭМ!$L$40:$L$783,СВЦЭМ!$A$40:$A$783,$A442,СВЦЭМ!$B$39:$B$782,O$437)+'СЕТ СН'!$F$16</f>
        <v>0</v>
      </c>
      <c r="P442" s="36">
        <f ca="1">SUMIFS(СВЦЭМ!$L$40:$L$783,СВЦЭМ!$A$40:$A$783,$A442,СВЦЭМ!$B$39:$B$782,P$437)+'СЕТ СН'!$F$16</f>
        <v>0</v>
      </c>
      <c r="Q442" s="36">
        <f ca="1">SUMIFS(СВЦЭМ!$L$40:$L$783,СВЦЭМ!$A$40:$A$783,$A442,СВЦЭМ!$B$39:$B$782,Q$437)+'СЕТ СН'!$F$16</f>
        <v>0</v>
      </c>
      <c r="R442" s="36">
        <f ca="1">SUMIFS(СВЦЭМ!$L$40:$L$783,СВЦЭМ!$A$40:$A$783,$A442,СВЦЭМ!$B$39:$B$782,R$437)+'СЕТ СН'!$F$16</f>
        <v>0</v>
      </c>
      <c r="S442" s="36">
        <f ca="1">SUMIFS(СВЦЭМ!$L$40:$L$783,СВЦЭМ!$A$40:$A$783,$A442,СВЦЭМ!$B$39:$B$782,S$437)+'СЕТ СН'!$F$16</f>
        <v>0</v>
      </c>
      <c r="T442" s="36">
        <f ca="1">SUMIFS(СВЦЭМ!$L$40:$L$783,СВЦЭМ!$A$40:$A$783,$A442,СВЦЭМ!$B$39:$B$782,T$437)+'СЕТ СН'!$F$16</f>
        <v>0</v>
      </c>
      <c r="U442" s="36">
        <f ca="1">SUMIFS(СВЦЭМ!$L$40:$L$783,СВЦЭМ!$A$40:$A$783,$A442,СВЦЭМ!$B$39:$B$782,U$437)+'СЕТ СН'!$F$16</f>
        <v>0</v>
      </c>
      <c r="V442" s="36">
        <f ca="1">SUMIFS(СВЦЭМ!$L$40:$L$783,СВЦЭМ!$A$40:$A$783,$A442,СВЦЭМ!$B$39:$B$782,V$437)+'СЕТ СН'!$F$16</f>
        <v>0</v>
      </c>
      <c r="W442" s="36">
        <f ca="1">SUMIFS(СВЦЭМ!$L$40:$L$783,СВЦЭМ!$A$40:$A$783,$A442,СВЦЭМ!$B$39:$B$782,W$437)+'СЕТ СН'!$F$16</f>
        <v>0</v>
      </c>
      <c r="X442" s="36">
        <f ca="1">SUMIFS(СВЦЭМ!$L$40:$L$783,СВЦЭМ!$A$40:$A$783,$A442,СВЦЭМ!$B$39:$B$782,X$437)+'СЕТ СН'!$F$16</f>
        <v>0</v>
      </c>
      <c r="Y442" s="36">
        <f ca="1">SUMIFS(СВЦЭМ!$L$40:$L$783,СВЦЭМ!$A$40:$A$783,$A442,СВЦЭМ!$B$39:$B$782,Y$437)+'СЕТ СН'!$F$16</f>
        <v>0</v>
      </c>
    </row>
    <row r="443" spans="1:27" ht="15.75" hidden="1" x14ac:dyDescent="0.2">
      <c r="A443" s="35">
        <f t="shared" si="12"/>
        <v>45144</v>
      </c>
      <c r="B443" s="36">
        <f ca="1">SUMIFS(СВЦЭМ!$L$40:$L$783,СВЦЭМ!$A$40:$A$783,$A443,СВЦЭМ!$B$39:$B$782,B$437)+'СЕТ СН'!$F$16</f>
        <v>0</v>
      </c>
      <c r="C443" s="36">
        <f ca="1">SUMIFS(СВЦЭМ!$L$40:$L$783,СВЦЭМ!$A$40:$A$783,$A443,СВЦЭМ!$B$39:$B$782,C$437)+'СЕТ СН'!$F$16</f>
        <v>0</v>
      </c>
      <c r="D443" s="36">
        <f ca="1">SUMIFS(СВЦЭМ!$L$40:$L$783,СВЦЭМ!$A$40:$A$783,$A443,СВЦЭМ!$B$39:$B$782,D$437)+'СЕТ СН'!$F$16</f>
        <v>0</v>
      </c>
      <c r="E443" s="36">
        <f ca="1">SUMIFS(СВЦЭМ!$L$40:$L$783,СВЦЭМ!$A$40:$A$783,$A443,СВЦЭМ!$B$39:$B$782,E$437)+'СЕТ СН'!$F$16</f>
        <v>0</v>
      </c>
      <c r="F443" s="36">
        <f ca="1">SUMIFS(СВЦЭМ!$L$40:$L$783,СВЦЭМ!$A$40:$A$783,$A443,СВЦЭМ!$B$39:$B$782,F$437)+'СЕТ СН'!$F$16</f>
        <v>0</v>
      </c>
      <c r="G443" s="36">
        <f ca="1">SUMIFS(СВЦЭМ!$L$40:$L$783,СВЦЭМ!$A$40:$A$783,$A443,СВЦЭМ!$B$39:$B$782,G$437)+'СЕТ СН'!$F$16</f>
        <v>0</v>
      </c>
      <c r="H443" s="36">
        <f ca="1">SUMIFS(СВЦЭМ!$L$40:$L$783,СВЦЭМ!$A$40:$A$783,$A443,СВЦЭМ!$B$39:$B$782,H$437)+'СЕТ СН'!$F$16</f>
        <v>0</v>
      </c>
      <c r="I443" s="36">
        <f ca="1">SUMIFS(СВЦЭМ!$L$40:$L$783,СВЦЭМ!$A$40:$A$783,$A443,СВЦЭМ!$B$39:$B$782,I$437)+'СЕТ СН'!$F$16</f>
        <v>0</v>
      </c>
      <c r="J443" s="36">
        <f ca="1">SUMIFS(СВЦЭМ!$L$40:$L$783,СВЦЭМ!$A$40:$A$783,$A443,СВЦЭМ!$B$39:$B$782,J$437)+'СЕТ СН'!$F$16</f>
        <v>0</v>
      </c>
      <c r="K443" s="36">
        <f ca="1">SUMIFS(СВЦЭМ!$L$40:$L$783,СВЦЭМ!$A$40:$A$783,$A443,СВЦЭМ!$B$39:$B$782,K$437)+'СЕТ СН'!$F$16</f>
        <v>0</v>
      </c>
      <c r="L443" s="36">
        <f ca="1">SUMIFS(СВЦЭМ!$L$40:$L$783,СВЦЭМ!$A$40:$A$783,$A443,СВЦЭМ!$B$39:$B$782,L$437)+'СЕТ СН'!$F$16</f>
        <v>0</v>
      </c>
      <c r="M443" s="36">
        <f ca="1">SUMIFS(СВЦЭМ!$L$40:$L$783,СВЦЭМ!$A$40:$A$783,$A443,СВЦЭМ!$B$39:$B$782,M$437)+'СЕТ СН'!$F$16</f>
        <v>0</v>
      </c>
      <c r="N443" s="36">
        <f ca="1">SUMIFS(СВЦЭМ!$L$40:$L$783,СВЦЭМ!$A$40:$A$783,$A443,СВЦЭМ!$B$39:$B$782,N$437)+'СЕТ СН'!$F$16</f>
        <v>0</v>
      </c>
      <c r="O443" s="36">
        <f ca="1">SUMIFS(СВЦЭМ!$L$40:$L$783,СВЦЭМ!$A$40:$A$783,$A443,СВЦЭМ!$B$39:$B$782,O$437)+'СЕТ СН'!$F$16</f>
        <v>0</v>
      </c>
      <c r="P443" s="36">
        <f ca="1">SUMIFS(СВЦЭМ!$L$40:$L$783,СВЦЭМ!$A$40:$A$783,$A443,СВЦЭМ!$B$39:$B$782,P$437)+'СЕТ СН'!$F$16</f>
        <v>0</v>
      </c>
      <c r="Q443" s="36">
        <f ca="1">SUMIFS(СВЦЭМ!$L$40:$L$783,СВЦЭМ!$A$40:$A$783,$A443,СВЦЭМ!$B$39:$B$782,Q$437)+'СЕТ СН'!$F$16</f>
        <v>0</v>
      </c>
      <c r="R443" s="36">
        <f ca="1">SUMIFS(СВЦЭМ!$L$40:$L$783,СВЦЭМ!$A$40:$A$783,$A443,СВЦЭМ!$B$39:$B$782,R$437)+'СЕТ СН'!$F$16</f>
        <v>0</v>
      </c>
      <c r="S443" s="36">
        <f ca="1">SUMIFS(СВЦЭМ!$L$40:$L$783,СВЦЭМ!$A$40:$A$783,$A443,СВЦЭМ!$B$39:$B$782,S$437)+'СЕТ СН'!$F$16</f>
        <v>0</v>
      </c>
      <c r="T443" s="36">
        <f ca="1">SUMIFS(СВЦЭМ!$L$40:$L$783,СВЦЭМ!$A$40:$A$783,$A443,СВЦЭМ!$B$39:$B$782,T$437)+'СЕТ СН'!$F$16</f>
        <v>0</v>
      </c>
      <c r="U443" s="36">
        <f ca="1">SUMIFS(СВЦЭМ!$L$40:$L$783,СВЦЭМ!$A$40:$A$783,$A443,СВЦЭМ!$B$39:$B$782,U$437)+'СЕТ СН'!$F$16</f>
        <v>0</v>
      </c>
      <c r="V443" s="36">
        <f ca="1">SUMIFS(СВЦЭМ!$L$40:$L$783,СВЦЭМ!$A$40:$A$783,$A443,СВЦЭМ!$B$39:$B$782,V$437)+'СЕТ СН'!$F$16</f>
        <v>0</v>
      </c>
      <c r="W443" s="36">
        <f ca="1">SUMIFS(СВЦЭМ!$L$40:$L$783,СВЦЭМ!$A$40:$A$783,$A443,СВЦЭМ!$B$39:$B$782,W$437)+'СЕТ СН'!$F$16</f>
        <v>0</v>
      </c>
      <c r="X443" s="36">
        <f ca="1">SUMIFS(СВЦЭМ!$L$40:$L$783,СВЦЭМ!$A$40:$A$783,$A443,СВЦЭМ!$B$39:$B$782,X$437)+'СЕТ СН'!$F$16</f>
        <v>0</v>
      </c>
      <c r="Y443" s="36">
        <f ca="1">SUMIFS(СВЦЭМ!$L$40:$L$783,СВЦЭМ!$A$40:$A$783,$A443,СВЦЭМ!$B$39:$B$782,Y$437)+'СЕТ СН'!$F$16</f>
        <v>0</v>
      </c>
    </row>
    <row r="444" spans="1:27" ht="15.75" hidden="1" x14ac:dyDescent="0.2">
      <c r="A444" s="35">
        <f t="shared" si="12"/>
        <v>45145</v>
      </c>
      <c r="B444" s="36">
        <f ca="1">SUMIFS(СВЦЭМ!$L$40:$L$783,СВЦЭМ!$A$40:$A$783,$A444,СВЦЭМ!$B$39:$B$782,B$437)+'СЕТ СН'!$F$16</f>
        <v>0</v>
      </c>
      <c r="C444" s="36">
        <f ca="1">SUMIFS(СВЦЭМ!$L$40:$L$783,СВЦЭМ!$A$40:$A$783,$A444,СВЦЭМ!$B$39:$B$782,C$437)+'СЕТ СН'!$F$16</f>
        <v>0</v>
      </c>
      <c r="D444" s="36">
        <f ca="1">SUMIFS(СВЦЭМ!$L$40:$L$783,СВЦЭМ!$A$40:$A$783,$A444,СВЦЭМ!$B$39:$B$782,D$437)+'СЕТ СН'!$F$16</f>
        <v>0</v>
      </c>
      <c r="E444" s="36">
        <f ca="1">SUMIFS(СВЦЭМ!$L$40:$L$783,СВЦЭМ!$A$40:$A$783,$A444,СВЦЭМ!$B$39:$B$782,E$437)+'СЕТ СН'!$F$16</f>
        <v>0</v>
      </c>
      <c r="F444" s="36">
        <f ca="1">SUMIFS(СВЦЭМ!$L$40:$L$783,СВЦЭМ!$A$40:$A$783,$A444,СВЦЭМ!$B$39:$B$782,F$437)+'СЕТ СН'!$F$16</f>
        <v>0</v>
      </c>
      <c r="G444" s="36">
        <f ca="1">SUMIFS(СВЦЭМ!$L$40:$L$783,СВЦЭМ!$A$40:$A$783,$A444,СВЦЭМ!$B$39:$B$782,G$437)+'СЕТ СН'!$F$16</f>
        <v>0</v>
      </c>
      <c r="H444" s="36">
        <f ca="1">SUMIFS(СВЦЭМ!$L$40:$L$783,СВЦЭМ!$A$40:$A$783,$A444,СВЦЭМ!$B$39:$B$782,H$437)+'СЕТ СН'!$F$16</f>
        <v>0</v>
      </c>
      <c r="I444" s="36">
        <f ca="1">SUMIFS(СВЦЭМ!$L$40:$L$783,СВЦЭМ!$A$40:$A$783,$A444,СВЦЭМ!$B$39:$B$782,I$437)+'СЕТ СН'!$F$16</f>
        <v>0</v>
      </c>
      <c r="J444" s="36">
        <f ca="1">SUMIFS(СВЦЭМ!$L$40:$L$783,СВЦЭМ!$A$40:$A$783,$A444,СВЦЭМ!$B$39:$B$782,J$437)+'СЕТ СН'!$F$16</f>
        <v>0</v>
      </c>
      <c r="K444" s="36">
        <f ca="1">SUMIFS(СВЦЭМ!$L$40:$L$783,СВЦЭМ!$A$40:$A$783,$A444,СВЦЭМ!$B$39:$B$782,K$437)+'СЕТ СН'!$F$16</f>
        <v>0</v>
      </c>
      <c r="L444" s="36">
        <f ca="1">SUMIFS(СВЦЭМ!$L$40:$L$783,СВЦЭМ!$A$40:$A$783,$A444,СВЦЭМ!$B$39:$B$782,L$437)+'СЕТ СН'!$F$16</f>
        <v>0</v>
      </c>
      <c r="M444" s="36">
        <f ca="1">SUMIFS(СВЦЭМ!$L$40:$L$783,СВЦЭМ!$A$40:$A$783,$A444,СВЦЭМ!$B$39:$B$782,M$437)+'СЕТ СН'!$F$16</f>
        <v>0</v>
      </c>
      <c r="N444" s="36">
        <f ca="1">SUMIFS(СВЦЭМ!$L$40:$L$783,СВЦЭМ!$A$40:$A$783,$A444,СВЦЭМ!$B$39:$B$782,N$437)+'СЕТ СН'!$F$16</f>
        <v>0</v>
      </c>
      <c r="O444" s="36">
        <f ca="1">SUMIFS(СВЦЭМ!$L$40:$L$783,СВЦЭМ!$A$40:$A$783,$A444,СВЦЭМ!$B$39:$B$782,O$437)+'СЕТ СН'!$F$16</f>
        <v>0</v>
      </c>
      <c r="P444" s="36">
        <f ca="1">SUMIFS(СВЦЭМ!$L$40:$L$783,СВЦЭМ!$A$40:$A$783,$A444,СВЦЭМ!$B$39:$B$782,P$437)+'СЕТ СН'!$F$16</f>
        <v>0</v>
      </c>
      <c r="Q444" s="36">
        <f ca="1">SUMIFS(СВЦЭМ!$L$40:$L$783,СВЦЭМ!$A$40:$A$783,$A444,СВЦЭМ!$B$39:$B$782,Q$437)+'СЕТ СН'!$F$16</f>
        <v>0</v>
      </c>
      <c r="R444" s="36">
        <f ca="1">SUMIFS(СВЦЭМ!$L$40:$L$783,СВЦЭМ!$A$40:$A$783,$A444,СВЦЭМ!$B$39:$B$782,R$437)+'СЕТ СН'!$F$16</f>
        <v>0</v>
      </c>
      <c r="S444" s="36">
        <f ca="1">SUMIFS(СВЦЭМ!$L$40:$L$783,СВЦЭМ!$A$40:$A$783,$A444,СВЦЭМ!$B$39:$B$782,S$437)+'СЕТ СН'!$F$16</f>
        <v>0</v>
      </c>
      <c r="T444" s="36">
        <f ca="1">SUMIFS(СВЦЭМ!$L$40:$L$783,СВЦЭМ!$A$40:$A$783,$A444,СВЦЭМ!$B$39:$B$782,T$437)+'СЕТ СН'!$F$16</f>
        <v>0</v>
      </c>
      <c r="U444" s="36">
        <f ca="1">SUMIFS(СВЦЭМ!$L$40:$L$783,СВЦЭМ!$A$40:$A$783,$A444,СВЦЭМ!$B$39:$B$782,U$437)+'СЕТ СН'!$F$16</f>
        <v>0</v>
      </c>
      <c r="V444" s="36">
        <f ca="1">SUMIFS(СВЦЭМ!$L$40:$L$783,СВЦЭМ!$A$40:$A$783,$A444,СВЦЭМ!$B$39:$B$782,V$437)+'СЕТ СН'!$F$16</f>
        <v>0</v>
      </c>
      <c r="W444" s="36">
        <f ca="1">SUMIFS(СВЦЭМ!$L$40:$L$783,СВЦЭМ!$A$40:$A$783,$A444,СВЦЭМ!$B$39:$B$782,W$437)+'СЕТ СН'!$F$16</f>
        <v>0</v>
      </c>
      <c r="X444" s="36">
        <f ca="1">SUMIFS(СВЦЭМ!$L$40:$L$783,СВЦЭМ!$A$40:$A$783,$A444,СВЦЭМ!$B$39:$B$782,X$437)+'СЕТ СН'!$F$16</f>
        <v>0</v>
      </c>
      <c r="Y444" s="36">
        <f ca="1">SUMIFS(СВЦЭМ!$L$40:$L$783,СВЦЭМ!$A$40:$A$783,$A444,СВЦЭМ!$B$39:$B$782,Y$437)+'СЕТ СН'!$F$16</f>
        <v>0</v>
      </c>
    </row>
    <row r="445" spans="1:27" ht="15.75" hidden="1" x14ac:dyDescent="0.2">
      <c r="A445" s="35">
        <f t="shared" si="12"/>
        <v>45146</v>
      </c>
      <c r="B445" s="36">
        <f ca="1">SUMIFS(СВЦЭМ!$L$40:$L$783,СВЦЭМ!$A$40:$A$783,$A445,СВЦЭМ!$B$39:$B$782,B$437)+'СЕТ СН'!$F$16</f>
        <v>0</v>
      </c>
      <c r="C445" s="36">
        <f ca="1">SUMIFS(СВЦЭМ!$L$40:$L$783,СВЦЭМ!$A$40:$A$783,$A445,СВЦЭМ!$B$39:$B$782,C$437)+'СЕТ СН'!$F$16</f>
        <v>0</v>
      </c>
      <c r="D445" s="36">
        <f ca="1">SUMIFS(СВЦЭМ!$L$40:$L$783,СВЦЭМ!$A$40:$A$783,$A445,СВЦЭМ!$B$39:$B$782,D$437)+'СЕТ СН'!$F$16</f>
        <v>0</v>
      </c>
      <c r="E445" s="36">
        <f ca="1">SUMIFS(СВЦЭМ!$L$40:$L$783,СВЦЭМ!$A$40:$A$783,$A445,СВЦЭМ!$B$39:$B$782,E$437)+'СЕТ СН'!$F$16</f>
        <v>0</v>
      </c>
      <c r="F445" s="36">
        <f ca="1">SUMIFS(СВЦЭМ!$L$40:$L$783,СВЦЭМ!$A$40:$A$783,$A445,СВЦЭМ!$B$39:$B$782,F$437)+'СЕТ СН'!$F$16</f>
        <v>0</v>
      </c>
      <c r="G445" s="36">
        <f ca="1">SUMIFS(СВЦЭМ!$L$40:$L$783,СВЦЭМ!$A$40:$A$783,$A445,СВЦЭМ!$B$39:$B$782,G$437)+'СЕТ СН'!$F$16</f>
        <v>0</v>
      </c>
      <c r="H445" s="36">
        <f ca="1">SUMIFS(СВЦЭМ!$L$40:$L$783,СВЦЭМ!$A$40:$A$783,$A445,СВЦЭМ!$B$39:$B$782,H$437)+'СЕТ СН'!$F$16</f>
        <v>0</v>
      </c>
      <c r="I445" s="36">
        <f ca="1">SUMIFS(СВЦЭМ!$L$40:$L$783,СВЦЭМ!$A$40:$A$783,$A445,СВЦЭМ!$B$39:$B$782,I$437)+'СЕТ СН'!$F$16</f>
        <v>0</v>
      </c>
      <c r="J445" s="36">
        <f ca="1">SUMIFS(СВЦЭМ!$L$40:$L$783,СВЦЭМ!$A$40:$A$783,$A445,СВЦЭМ!$B$39:$B$782,J$437)+'СЕТ СН'!$F$16</f>
        <v>0</v>
      </c>
      <c r="K445" s="36">
        <f ca="1">SUMIFS(СВЦЭМ!$L$40:$L$783,СВЦЭМ!$A$40:$A$783,$A445,СВЦЭМ!$B$39:$B$782,K$437)+'СЕТ СН'!$F$16</f>
        <v>0</v>
      </c>
      <c r="L445" s="36">
        <f ca="1">SUMIFS(СВЦЭМ!$L$40:$L$783,СВЦЭМ!$A$40:$A$783,$A445,СВЦЭМ!$B$39:$B$782,L$437)+'СЕТ СН'!$F$16</f>
        <v>0</v>
      </c>
      <c r="M445" s="36">
        <f ca="1">SUMIFS(СВЦЭМ!$L$40:$L$783,СВЦЭМ!$A$40:$A$783,$A445,СВЦЭМ!$B$39:$B$782,M$437)+'СЕТ СН'!$F$16</f>
        <v>0</v>
      </c>
      <c r="N445" s="36">
        <f ca="1">SUMIFS(СВЦЭМ!$L$40:$L$783,СВЦЭМ!$A$40:$A$783,$A445,СВЦЭМ!$B$39:$B$782,N$437)+'СЕТ СН'!$F$16</f>
        <v>0</v>
      </c>
      <c r="O445" s="36">
        <f ca="1">SUMIFS(СВЦЭМ!$L$40:$L$783,СВЦЭМ!$A$40:$A$783,$A445,СВЦЭМ!$B$39:$B$782,O$437)+'СЕТ СН'!$F$16</f>
        <v>0</v>
      </c>
      <c r="P445" s="36">
        <f ca="1">SUMIFS(СВЦЭМ!$L$40:$L$783,СВЦЭМ!$A$40:$A$783,$A445,СВЦЭМ!$B$39:$B$782,P$437)+'СЕТ СН'!$F$16</f>
        <v>0</v>
      </c>
      <c r="Q445" s="36">
        <f ca="1">SUMIFS(СВЦЭМ!$L$40:$L$783,СВЦЭМ!$A$40:$A$783,$A445,СВЦЭМ!$B$39:$B$782,Q$437)+'СЕТ СН'!$F$16</f>
        <v>0</v>
      </c>
      <c r="R445" s="36">
        <f ca="1">SUMIFS(СВЦЭМ!$L$40:$L$783,СВЦЭМ!$A$40:$A$783,$A445,СВЦЭМ!$B$39:$B$782,R$437)+'СЕТ СН'!$F$16</f>
        <v>0</v>
      </c>
      <c r="S445" s="36">
        <f ca="1">SUMIFS(СВЦЭМ!$L$40:$L$783,СВЦЭМ!$A$40:$A$783,$A445,СВЦЭМ!$B$39:$B$782,S$437)+'СЕТ СН'!$F$16</f>
        <v>0</v>
      </c>
      <c r="T445" s="36">
        <f ca="1">SUMIFS(СВЦЭМ!$L$40:$L$783,СВЦЭМ!$A$40:$A$783,$A445,СВЦЭМ!$B$39:$B$782,T$437)+'СЕТ СН'!$F$16</f>
        <v>0</v>
      </c>
      <c r="U445" s="36">
        <f ca="1">SUMIFS(СВЦЭМ!$L$40:$L$783,СВЦЭМ!$A$40:$A$783,$A445,СВЦЭМ!$B$39:$B$782,U$437)+'СЕТ СН'!$F$16</f>
        <v>0</v>
      </c>
      <c r="V445" s="36">
        <f ca="1">SUMIFS(СВЦЭМ!$L$40:$L$783,СВЦЭМ!$A$40:$A$783,$A445,СВЦЭМ!$B$39:$B$782,V$437)+'СЕТ СН'!$F$16</f>
        <v>0</v>
      </c>
      <c r="W445" s="36">
        <f ca="1">SUMIFS(СВЦЭМ!$L$40:$L$783,СВЦЭМ!$A$40:$A$783,$A445,СВЦЭМ!$B$39:$B$782,W$437)+'СЕТ СН'!$F$16</f>
        <v>0</v>
      </c>
      <c r="X445" s="36">
        <f ca="1">SUMIFS(СВЦЭМ!$L$40:$L$783,СВЦЭМ!$A$40:$A$783,$A445,СВЦЭМ!$B$39:$B$782,X$437)+'СЕТ СН'!$F$16</f>
        <v>0</v>
      </c>
      <c r="Y445" s="36">
        <f ca="1">SUMIFS(СВЦЭМ!$L$40:$L$783,СВЦЭМ!$A$40:$A$783,$A445,СВЦЭМ!$B$39:$B$782,Y$437)+'СЕТ СН'!$F$16</f>
        <v>0</v>
      </c>
    </row>
    <row r="446" spans="1:27" ht="15.75" hidden="1" x14ac:dyDescent="0.2">
      <c r="A446" s="35">
        <f t="shared" si="12"/>
        <v>45147</v>
      </c>
      <c r="B446" s="36">
        <f ca="1">SUMIFS(СВЦЭМ!$L$40:$L$783,СВЦЭМ!$A$40:$A$783,$A446,СВЦЭМ!$B$39:$B$782,B$437)+'СЕТ СН'!$F$16</f>
        <v>0</v>
      </c>
      <c r="C446" s="36">
        <f ca="1">SUMIFS(СВЦЭМ!$L$40:$L$783,СВЦЭМ!$A$40:$A$783,$A446,СВЦЭМ!$B$39:$B$782,C$437)+'СЕТ СН'!$F$16</f>
        <v>0</v>
      </c>
      <c r="D446" s="36">
        <f ca="1">SUMIFS(СВЦЭМ!$L$40:$L$783,СВЦЭМ!$A$40:$A$783,$A446,СВЦЭМ!$B$39:$B$782,D$437)+'СЕТ СН'!$F$16</f>
        <v>0</v>
      </c>
      <c r="E446" s="36">
        <f ca="1">SUMIFS(СВЦЭМ!$L$40:$L$783,СВЦЭМ!$A$40:$A$783,$A446,СВЦЭМ!$B$39:$B$782,E$437)+'СЕТ СН'!$F$16</f>
        <v>0</v>
      </c>
      <c r="F446" s="36">
        <f ca="1">SUMIFS(СВЦЭМ!$L$40:$L$783,СВЦЭМ!$A$40:$A$783,$A446,СВЦЭМ!$B$39:$B$782,F$437)+'СЕТ СН'!$F$16</f>
        <v>0</v>
      </c>
      <c r="G446" s="36">
        <f ca="1">SUMIFS(СВЦЭМ!$L$40:$L$783,СВЦЭМ!$A$40:$A$783,$A446,СВЦЭМ!$B$39:$B$782,G$437)+'СЕТ СН'!$F$16</f>
        <v>0</v>
      </c>
      <c r="H446" s="36">
        <f ca="1">SUMIFS(СВЦЭМ!$L$40:$L$783,СВЦЭМ!$A$40:$A$783,$A446,СВЦЭМ!$B$39:$B$782,H$437)+'СЕТ СН'!$F$16</f>
        <v>0</v>
      </c>
      <c r="I446" s="36">
        <f ca="1">SUMIFS(СВЦЭМ!$L$40:$L$783,СВЦЭМ!$A$40:$A$783,$A446,СВЦЭМ!$B$39:$B$782,I$437)+'СЕТ СН'!$F$16</f>
        <v>0</v>
      </c>
      <c r="J446" s="36">
        <f ca="1">SUMIFS(СВЦЭМ!$L$40:$L$783,СВЦЭМ!$A$40:$A$783,$A446,СВЦЭМ!$B$39:$B$782,J$437)+'СЕТ СН'!$F$16</f>
        <v>0</v>
      </c>
      <c r="K446" s="36">
        <f ca="1">SUMIFS(СВЦЭМ!$L$40:$L$783,СВЦЭМ!$A$40:$A$783,$A446,СВЦЭМ!$B$39:$B$782,K$437)+'СЕТ СН'!$F$16</f>
        <v>0</v>
      </c>
      <c r="L446" s="36">
        <f ca="1">SUMIFS(СВЦЭМ!$L$40:$L$783,СВЦЭМ!$A$40:$A$783,$A446,СВЦЭМ!$B$39:$B$782,L$437)+'СЕТ СН'!$F$16</f>
        <v>0</v>
      </c>
      <c r="M446" s="36">
        <f ca="1">SUMIFS(СВЦЭМ!$L$40:$L$783,СВЦЭМ!$A$40:$A$783,$A446,СВЦЭМ!$B$39:$B$782,M$437)+'СЕТ СН'!$F$16</f>
        <v>0</v>
      </c>
      <c r="N446" s="36">
        <f ca="1">SUMIFS(СВЦЭМ!$L$40:$L$783,СВЦЭМ!$A$40:$A$783,$A446,СВЦЭМ!$B$39:$B$782,N$437)+'СЕТ СН'!$F$16</f>
        <v>0</v>
      </c>
      <c r="O446" s="36">
        <f ca="1">SUMIFS(СВЦЭМ!$L$40:$L$783,СВЦЭМ!$A$40:$A$783,$A446,СВЦЭМ!$B$39:$B$782,O$437)+'СЕТ СН'!$F$16</f>
        <v>0</v>
      </c>
      <c r="P446" s="36">
        <f ca="1">SUMIFS(СВЦЭМ!$L$40:$L$783,СВЦЭМ!$A$40:$A$783,$A446,СВЦЭМ!$B$39:$B$782,P$437)+'СЕТ СН'!$F$16</f>
        <v>0</v>
      </c>
      <c r="Q446" s="36">
        <f ca="1">SUMIFS(СВЦЭМ!$L$40:$L$783,СВЦЭМ!$A$40:$A$783,$A446,СВЦЭМ!$B$39:$B$782,Q$437)+'СЕТ СН'!$F$16</f>
        <v>0</v>
      </c>
      <c r="R446" s="36">
        <f ca="1">SUMIFS(СВЦЭМ!$L$40:$L$783,СВЦЭМ!$A$40:$A$783,$A446,СВЦЭМ!$B$39:$B$782,R$437)+'СЕТ СН'!$F$16</f>
        <v>0</v>
      </c>
      <c r="S446" s="36">
        <f ca="1">SUMIFS(СВЦЭМ!$L$40:$L$783,СВЦЭМ!$A$40:$A$783,$A446,СВЦЭМ!$B$39:$B$782,S$437)+'СЕТ СН'!$F$16</f>
        <v>0</v>
      </c>
      <c r="T446" s="36">
        <f ca="1">SUMIFS(СВЦЭМ!$L$40:$L$783,СВЦЭМ!$A$40:$A$783,$A446,СВЦЭМ!$B$39:$B$782,T$437)+'СЕТ СН'!$F$16</f>
        <v>0</v>
      </c>
      <c r="U446" s="36">
        <f ca="1">SUMIFS(СВЦЭМ!$L$40:$L$783,СВЦЭМ!$A$40:$A$783,$A446,СВЦЭМ!$B$39:$B$782,U$437)+'СЕТ СН'!$F$16</f>
        <v>0</v>
      </c>
      <c r="V446" s="36">
        <f ca="1">SUMIFS(СВЦЭМ!$L$40:$L$783,СВЦЭМ!$A$40:$A$783,$A446,СВЦЭМ!$B$39:$B$782,V$437)+'СЕТ СН'!$F$16</f>
        <v>0</v>
      </c>
      <c r="W446" s="36">
        <f ca="1">SUMIFS(СВЦЭМ!$L$40:$L$783,СВЦЭМ!$A$40:$A$783,$A446,СВЦЭМ!$B$39:$B$782,W$437)+'СЕТ СН'!$F$16</f>
        <v>0</v>
      </c>
      <c r="X446" s="36">
        <f ca="1">SUMIFS(СВЦЭМ!$L$40:$L$783,СВЦЭМ!$A$40:$A$783,$A446,СВЦЭМ!$B$39:$B$782,X$437)+'СЕТ СН'!$F$16</f>
        <v>0</v>
      </c>
      <c r="Y446" s="36">
        <f ca="1">SUMIFS(СВЦЭМ!$L$40:$L$783,СВЦЭМ!$A$40:$A$783,$A446,СВЦЭМ!$B$39:$B$782,Y$437)+'СЕТ СН'!$F$16</f>
        <v>0</v>
      </c>
    </row>
    <row r="447" spans="1:27" ht="15.75" hidden="1" x14ac:dyDescent="0.2">
      <c r="A447" s="35">
        <f t="shared" si="12"/>
        <v>45148</v>
      </c>
      <c r="B447" s="36">
        <f ca="1">SUMIFS(СВЦЭМ!$L$40:$L$783,СВЦЭМ!$A$40:$A$783,$A447,СВЦЭМ!$B$39:$B$782,B$437)+'СЕТ СН'!$F$16</f>
        <v>0</v>
      </c>
      <c r="C447" s="36">
        <f ca="1">SUMIFS(СВЦЭМ!$L$40:$L$783,СВЦЭМ!$A$40:$A$783,$A447,СВЦЭМ!$B$39:$B$782,C$437)+'СЕТ СН'!$F$16</f>
        <v>0</v>
      </c>
      <c r="D447" s="36">
        <f ca="1">SUMIFS(СВЦЭМ!$L$40:$L$783,СВЦЭМ!$A$40:$A$783,$A447,СВЦЭМ!$B$39:$B$782,D$437)+'СЕТ СН'!$F$16</f>
        <v>0</v>
      </c>
      <c r="E447" s="36">
        <f ca="1">SUMIFS(СВЦЭМ!$L$40:$L$783,СВЦЭМ!$A$40:$A$783,$A447,СВЦЭМ!$B$39:$B$782,E$437)+'СЕТ СН'!$F$16</f>
        <v>0</v>
      </c>
      <c r="F447" s="36">
        <f ca="1">SUMIFS(СВЦЭМ!$L$40:$L$783,СВЦЭМ!$A$40:$A$783,$A447,СВЦЭМ!$B$39:$B$782,F$437)+'СЕТ СН'!$F$16</f>
        <v>0</v>
      </c>
      <c r="G447" s="36">
        <f ca="1">SUMIFS(СВЦЭМ!$L$40:$L$783,СВЦЭМ!$A$40:$A$783,$A447,СВЦЭМ!$B$39:$B$782,G$437)+'СЕТ СН'!$F$16</f>
        <v>0</v>
      </c>
      <c r="H447" s="36">
        <f ca="1">SUMIFS(СВЦЭМ!$L$40:$L$783,СВЦЭМ!$A$40:$A$783,$A447,СВЦЭМ!$B$39:$B$782,H$437)+'СЕТ СН'!$F$16</f>
        <v>0</v>
      </c>
      <c r="I447" s="36">
        <f ca="1">SUMIFS(СВЦЭМ!$L$40:$L$783,СВЦЭМ!$A$40:$A$783,$A447,СВЦЭМ!$B$39:$B$782,I$437)+'СЕТ СН'!$F$16</f>
        <v>0</v>
      </c>
      <c r="J447" s="36">
        <f ca="1">SUMIFS(СВЦЭМ!$L$40:$L$783,СВЦЭМ!$A$40:$A$783,$A447,СВЦЭМ!$B$39:$B$782,J$437)+'СЕТ СН'!$F$16</f>
        <v>0</v>
      </c>
      <c r="K447" s="36">
        <f ca="1">SUMIFS(СВЦЭМ!$L$40:$L$783,СВЦЭМ!$A$40:$A$783,$A447,СВЦЭМ!$B$39:$B$782,K$437)+'СЕТ СН'!$F$16</f>
        <v>0</v>
      </c>
      <c r="L447" s="36">
        <f ca="1">SUMIFS(СВЦЭМ!$L$40:$L$783,СВЦЭМ!$A$40:$A$783,$A447,СВЦЭМ!$B$39:$B$782,L$437)+'СЕТ СН'!$F$16</f>
        <v>0</v>
      </c>
      <c r="M447" s="36">
        <f ca="1">SUMIFS(СВЦЭМ!$L$40:$L$783,СВЦЭМ!$A$40:$A$783,$A447,СВЦЭМ!$B$39:$B$782,M$437)+'СЕТ СН'!$F$16</f>
        <v>0</v>
      </c>
      <c r="N447" s="36">
        <f ca="1">SUMIFS(СВЦЭМ!$L$40:$L$783,СВЦЭМ!$A$40:$A$783,$A447,СВЦЭМ!$B$39:$B$782,N$437)+'СЕТ СН'!$F$16</f>
        <v>0</v>
      </c>
      <c r="O447" s="36">
        <f ca="1">SUMIFS(СВЦЭМ!$L$40:$L$783,СВЦЭМ!$A$40:$A$783,$A447,СВЦЭМ!$B$39:$B$782,O$437)+'СЕТ СН'!$F$16</f>
        <v>0</v>
      </c>
      <c r="P447" s="36">
        <f ca="1">SUMIFS(СВЦЭМ!$L$40:$L$783,СВЦЭМ!$A$40:$A$783,$A447,СВЦЭМ!$B$39:$B$782,P$437)+'СЕТ СН'!$F$16</f>
        <v>0</v>
      </c>
      <c r="Q447" s="36">
        <f ca="1">SUMIFS(СВЦЭМ!$L$40:$L$783,СВЦЭМ!$A$40:$A$783,$A447,СВЦЭМ!$B$39:$B$782,Q$437)+'СЕТ СН'!$F$16</f>
        <v>0</v>
      </c>
      <c r="R447" s="36">
        <f ca="1">SUMIFS(СВЦЭМ!$L$40:$L$783,СВЦЭМ!$A$40:$A$783,$A447,СВЦЭМ!$B$39:$B$782,R$437)+'СЕТ СН'!$F$16</f>
        <v>0</v>
      </c>
      <c r="S447" s="36">
        <f ca="1">SUMIFS(СВЦЭМ!$L$40:$L$783,СВЦЭМ!$A$40:$A$783,$A447,СВЦЭМ!$B$39:$B$782,S$437)+'СЕТ СН'!$F$16</f>
        <v>0</v>
      </c>
      <c r="T447" s="36">
        <f ca="1">SUMIFS(СВЦЭМ!$L$40:$L$783,СВЦЭМ!$A$40:$A$783,$A447,СВЦЭМ!$B$39:$B$782,T$437)+'СЕТ СН'!$F$16</f>
        <v>0</v>
      </c>
      <c r="U447" s="36">
        <f ca="1">SUMIFS(СВЦЭМ!$L$40:$L$783,СВЦЭМ!$A$40:$A$783,$A447,СВЦЭМ!$B$39:$B$782,U$437)+'СЕТ СН'!$F$16</f>
        <v>0</v>
      </c>
      <c r="V447" s="36">
        <f ca="1">SUMIFS(СВЦЭМ!$L$40:$L$783,СВЦЭМ!$A$40:$A$783,$A447,СВЦЭМ!$B$39:$B$782,V$437)+'СЕТ СН'!$F$16</f>
        <v>0</v>
      </c>
      <c r="W447" s="36">
        <f ca="1">SUMIFS(СВЦЭМ!$L$40:$L$783,СВЦЭМ!$A$40:$A$783,$A447,СВЦЭМ!$B$39:$B$782,W$437)+'СЕТ СН'!$F$16</f>
        <v>0</v>
      </c>
      <c r="X447" s="36">
        <f ca="1">SUMIFS(СВЦЭМ!$L$40:$L$783,СВЦЭМ!$A$40:$A$783,$A447,СВЦЭМ!$B$39:$B$782,X$437)+'СЕТ СН'!$F$16</f>
        <v>0</v>
      </c>
      <c r="Y447" s="36">
        <f ca="1">SUMIFS(СВЦЭМ!$L$40:$L$783,СВЦЭМ!$A$40:$A$783,$A447,СВЦЭМ!$B$39:$B$782,Y$437)+'СЕТ СН'!$F$16</f>
        <v>0</v>
      </c>
    </row>
    <row r="448" spans="1:27" ht="15.75" hidden="1" x14ac:dyDescent="0.2">
      <c r="A448" s="35">
        <f t="shared" si="12"/>
        <v>45149</v>
      </c>
      <c r="B448" s="36">
        <f ca="1">SUMIFS(СВЦЭМ!$L$40:$L$783,СВЦЭМ!$A$40:$A$783,$A448,СВЦЭМ!$B$39:$B$782,B$437)+'СЕТ СН'!$F$16</f>
        <v>0</v>
      </c>
      <c r="C448" s="36">
        <f ca="1">SUMIFS(СВЦЭМ!$L$40:$L$783,СВЦЭМ!$A$40:$A$783,$A448,СВЦЭМ!$B$39:$B$782,C$437)+'СЕТ СН'!$F$16</f>
        <v>0</v>
      </c>
      <c r="D448" s="36">
        <f ca="1">SUMIFS(СВЦЭМ!$L$40:$L$783,СВЦЭМ!$A$40:$A$783,$A448,СВЦЭМ!$B$39:$B$782,D$437)+'СЕТ СН'!$F$16</f>
        <v>0</v>
      </c>
      <c r="E448" s="36">
        <f ca="1">SUMIFS(СВЦЭМ!$L$40:$L$783,СВЦЭМ!$A$40:$A$783,$A448,СВЦЭМ!$B$39:$B$782,E$437)+'СЕТ СН'!$F$16</f>
        <v>0</v>
      </c>
      <c r="F448" s="36">
        <f ca="1">SUMIFS(СВЦЭМ!$L$40:$L$783,СВЦЭМ!$A$40:$A$783,$A448,СВЦЭМ!$B$39:$B$782,F$437)+'СЕТ СН'!$F$16</f>
        <v>0</v>
      </c>
      <c r="G448" s="36">
        <f ca="1">SUMIFS(СВЦЭМ!$L$40:$L$783,СВЦЭМ!$A$40:$A$783,$A448,СВЦЭМ!$B$39:$B$782,G$437)+'СЕТ СН'!$F$16</f>
        <v>0</v>
      </c>
      <c r="H448" s="36">
        <f ca="1">SUMIFS(СВЦЭМ!$L$40:$L$783,СВЦЭМ!$A$40:$A$783,$A448,СВЦЭМ!$B$39:$B$782,H$437)+'СЕТ СН'!$F$16</f>
        <v>0</v>
      </c>
      <c r="I448" s="36">
        <f ca="1">SUMIFS(СВЦЭМ!$L$40:$L$783,СВЦЭМ!$A$40:$A$783,$A448,СВЦЭМ!$B$39:$B$782,I$437)+'СЕТ СН'!$F$16</f>
        <v>0</v>
      </c>
      <c r="J448" s="36">
        <f ca="1">SUMIFS(СВЦЭМ!$L$40:$L$783,СВЦЭМ!$A$40:$A$783,$A448,СВЦЭМ!$B$39:$B$782,J$437)+'СЕТ СН'!$F$16</f>
        <v>0</v>
      </c>
      <c r="K448" s="36">
        <f ca="1">SUMIFS(СВЦЭМ!$L$40:$L$783,СВЦЭМ!$A$40:$A$783,$A448,СВЦЭМ!$B$39:$B$782,K$437)+'СЕТ СН'!$F$16</f>
        <v>0</v>
      </c>
      <c r="L448" s="36">
        <f ca="1">SUMIFS(СВЦЭМ!$L$40:$L$783,СВЦЭМ!$A$40:$A$783,$A448,СВЦЭМ!$B$39:$B$782,L$437)+'СЕТ СН'!$F$16</f>
        <v>0</v>
      </c>
      <c r="M448" s="36">
        <f ca="1">SUMIFS(СВЦЭМ!$L$40:$L$783,СВЦЭМ!$A$40:$A$783,$A448,СВЦЭМ!$B$39:$B$782,M$437)+'СЕТ СН'!$F$16</f>
        <v>0</v>
      </c>
      <c r="N448" s="36">
        <f ca="1">SUMIFS(СВЦЭМ!$L$40:$L$783,СВЦЭМ!$A$40:$A$783,$A448,СВЦЭМ!$B$39:$B$782,N$437)+'СЕТ СН'!$F$16</f>
        <v>0</v>
      </c>
      <c r="O448" s="36">
        <f ca="1">SUMIFS(СВЦЭМ!$L$40:$L$783,СВЦЭМ!$A$40:$A$783,$A448,СВЦЭМ!$B$39:$B$782,O$437)+'СЕТ СН'!$F$16</f>
        <v>0</v>
      </c>
      <c r="P448" s="36">
        <f ca="1">SUMIFS(СВЦЭМ!$L$40:$L$783,СВЦЭМ!$A$40:$A$783,$A448,СВЦЭМ!$B$39:$B$782,P$437)+'СЕТ СН'!$F$16</f>
        <v>0</v>
      </c>
      <c r="Q448" s="36">
        <f ca="1">SUMIFS(СВЦЭМ!$L$40:$L$783,СВЦЭМ!$A$40:$A$783,$A448,СВЦЭМ!$B$39:$B$782,Q$437)+'СЕТ СН'!$F$16</f>
        <v>0</v>
      </c>
      <c r="R448" s="36">
        <f ca="1">SUMIFS(СВЦЭМ!$L$40:$L$783,СВЦЭМ!$A$40:$A$783,$A448,СВЦЭМ!$B$39:$B$782,R$437)+'СЕТ СН'!$F$16</f>
        <v>0</v>
      </c>
      <c r="S448" s="36">
        <f ca="1">SUMIFS(СВЦЭМ!$L$40:$L$783,СВЦЭМ!$A$40:$A$783,$A448,СВЦЭМ!$B$39:$B$782,S$437)+'СЕТ СН'!$F$16</f>
        <v>0</v>
      </c>
      <c r="T448" s="36">
        <f ca="1">SUMIFS(СВЦЭМ!$L$40:$L$783,СВЦЭМ!$A$40:$A$783,$A448,СВЦЭМ!$B$39:$B$782,T$437)+'СЕТ СН'!$F$16</f>
        <v>0</v>
      </c>
      <c r="U448" s="36">
        <f ca="1">SUMIFS(СВЦЭМ!$L$40:$L$783,СВЦЭМ!$A$40:$A$783,$A448,СВЦЭМ!$B$39:$B$782,U$437)+'СЕТ СН'!$F$16</f>
        <v>0</v>
      </c>
      <c r="V448" s="36">
        <f ca="1">SUMIFS(СВЦЭМ!$L$40:$L$783,СВЦЭМ!$A$40:$A$783,$A448,СВЦЭМ!$B$39:$B$782,V$437)+'СЕТ СН'!$F$16</f>
        <v>0</v>
      </c>
      <c r="W448" s="36">
        <f ca="1">SUMIFS(СВЦЭМ!$L$40:$L$783,СВЦЭМ!$A$40:$A$783,$A448,СВЦЭМ!$B$39:$B$782,W$437)+'СЕТ СН'!$F$16</f>
        <v>0</v>
      </c>
      <c r="X448" s="36">
        <f ca="1">SUMIFS(СВЦЭМ!$L$40:$L$783,СВЦЭМ!$A$40:$A$783,$A448,СВЦЭМ!$B$39:$B$782,X$437)+'СЕТ СН'!$F$16</f>
        <v>0</v>
      </c>
      <c r="Y448" s="36">
        <f ca="1">SUMIFS(СВЦЭМ!$L$40:$L$783,СВЦЭМ!$A$40:$A$783,$A448,СВЦЭМ!$B$39:$B$782,Y$437)+'СЕТ СН'!$F$16</f>
        <v>0</v>
      </c>
    </row>
    <row r="449" spans="1:25" ht="15.75" hidden="1" x14ac:dyDescent="0.2">
      <c r="A449" s="35">
        <f t="shared" si="12"/>
        <v>45150</v>
      </c>
      <c r="B449" s="36">
        <f ca="1">SUMIFS(СВЦЭМ!$L$40:$L$783,СВЦЭМ!$A$40:$A$783,$A449,СВЦЭМ!$B$39:$B$782,B$437)+'СЕТ СН'!$F$16</f>
        <v>0</v>
      </c>
      <c r="C449" s="36">
        <f ca="1">SUMIFS(СВЦЭМ!$L$40:$L$783,СВЦЭМ!$A$40:$A$783,$A449,СВЦЭМ!$B$39:$B$782,C$437)+'СЕТ СН'!$F$16</f>
        <v>0</v>
      </c>
      <c r="D449" s="36">
        <f ca="1">SUMIFS(СВЦЭМ!$L$40:$L$783,СВЦЭМ!$A$40:$A$783,$A449,СВЦЭМ!$B$39:$B$782,D$437)+'СЕТ СН'!$F$16</f>
        <v>0</v>
      </c>
      <c r="E449" s="36">
        <f ca="1">SUMIFS(СВЦЭМ!$L$40:$L$783,СВЦЭМ!$A$40:$A$783,$A449,СВЦЭМ!$B$39:$B$782,E$437)+'СЕТ СН'!$F$16</f>
        <v>0</v>
      </c>
      <c r="F449" s="36">
        <f ca="1">SUMIFS(СВЦЭМ!$L$40:$L$783,СВЦЭМ!$A$40:$A$783,$A449,СВЦЭМ!$B$39:$B$782,F$437)+'СЕТ СН'!$F$16</f>
        <v>0</v>
      </c>
      <c r="G449" s="36">
        <f ca="1">SUMIFS(СВЦЭМ!$L$40:$L$783,СВЦЭМ!$A$40:$A$783,$A449,СВЦЭМ!$B$39:$B$782,G$437)+'СЕТ СН'!$F$16</f>
        <v>0</v>
      </c>
      <c r="H449" s="36">
        <f ca="1">SUMIFS(СВЦЭМ!$L$40:$L$783,СВЦЭМ!$A$40:$A$783,$A449,СВЦЭМ!$B$39:$B$782,H$437)+'СЕТ СН'!$F$16</f>
        <v>0</v>
      </c>
      <c r="I449" s="36">
        <f ca="1">SUMIFS(СВЦЭМ!$L$40:$L$783,СВЦЭМ!$A$40:$A$783,$A449,СВЦЭМ!$B$39:$B$782,I$437)+'СЕТ СН'!$F$16</f>
        <v>0</v>
      </c>
      <c r="J449" s="36">
        <f ca="1">SUMIFS(СВЦЭМ!$L$40:$L$783,СВЦЭМ!$A$40:$A$783,$A449,СВЦЭМ!$B$39:$B$782,J$437)+'СЕТ СН'!$F$16</f>
        <v>0</v>
      </c>
      <c r="K449" s="36">
        <f ca="1">SUMIFS(СВЦЭМ!$L$40:$L$783,СВЦЭМ!$A$40:$A$783,$A449,СВЦЭМ!$B$39:$B$782,K$437)+'СЕТ СН'!$F$16</f>
        <v>0</v>
      </c>
      <c r="L449" s="36">
        <f ca="1">SUMIFS(СВЦЭМ!$L$40:$L$783,СВЦЭМ!$A$40:$A$783,$A449,СВЦЭМ!$B$39:$B$782,L$437)+'СЕТ СН'!$F$16</f>
        <v>0</v>
      </c>
      <c r="M449" s="36">
        <f ca="1">SUMIFS(СВЦЭМ!$L$40:$L$783,СВЦЭМ!$A$40:$A$783,$A449,СВЦЭМ!$B$39:$B$782,M$437)+'СЕТ СН'!$F$16</f>
        <v>0</v>
      </c>
      <c r="N449" s="36">
        <f ca="1">SUMIFS(СВЦЭМ!$L$40:$L$783,СВЦЭМ!$A$40:$A$783,$A449,СВЦЭМ!$B$39:$B$782,N$437)+'СЕТ СН'!$F$16</f>
        <v>0</v>
      </c>
      <c r="O449" s="36">
        <f ca="1">SUMIFS(СВЦЭМ!$L$40:$L$783,СВЦЭМ!$A$40:$A$783,$A449,СВЦЭМ!$B$39:$B$782,O$437)+'СЕТ СН'!$F$16</f>
        <v>0</v>
      </c>
      <c r="P449" s="36">
        <f ca="1">SUMIFS(СВЦЭМ!$L$40:$L$783,СВЦЭМ!$A$40:$A$783,$A449,СВЦЭМ!$B$39:$B$782,P$437)+'СЕТ СН'!$F$16</f>
        <v>0</v>
      </c>
      <c r="Q449" s="36">
        <f ca="1">SUMIFS(СВЦЭМ!$L$40:$L$783,СВЦЭМ!$A$40:$A$783,$A449,СВЦЭМ!$B$39:$B$782,Q$437)+'СЕТ СН'!$F$16</f>
        <v>0</v>
      </c>
      <c r="R449" s="36">
        <f ca="1">SUMIFS(СВЦЭМ!$L$40:$L$783,СВЦЭМ!$A$40:$A$783,$A449,СВЦЭМ!$B$39:$B$782,R$437)+'СЕТ СН'!$F$16</f>
        <v>0</v>
      </c>
      <c r="S449" s="36">
        <f ca="1">SUMIFS(СВЦЭМ!$L$40:$L$783,СВЦЭМ!$A$40:$A$783,$A449,СВЦЭМ!$B$39:$B$782,S$437)+'СЕТ СН'!$F$16</f>
        <v>0</v>
      </c>
      <c r="T449" s="36">
        <f ca="1">SUMIFS(СВЦЭМ!$L$40:$L$783,СВЦЭМ!$A$40:$A$783,$A449,СВЦЭМ!$B$39:$B$782,T$437)+'СЕТ СН'!$F$16</f>
        <v>0</v>
      </c>
      <c r="U449" s="36">
        <f ca="1">SUMIFS(СВЦЭМ!$L$40:$L$783,СВЦЭМ!$A$40:$A$783,$A449,СВЦЭМ!$B$39:$B$782,U$437)+'СЕТ СН'!$F$16</f>
        <v>0</v>
      </c>
      <c r="V449" s="36">
        <f ca="1">SUMIFS(СВЦЭМ!$L$40:$L$783,СВЦЭМ!$A$40:$A$783,$A449,СВЦЭМ!$B$39:$B$782,V$437)+'СЕТ СН'!$F$16</f>
        <v>0</v>
      </c>
      <c r="W449" s="36">
        <f ca="1">SUMIFS(СВЦЭМ!$L$40:$L$783,СВЦЭМ!$A$40:$A$783,$A449,СВЦЭМ!$B$39:$B$782,W$437)+'СЕТ СН'!$F$16</f>
        <v>0</v>
      </c>
      <c r="X449" s="36">
        <f ca="1">SUMIFS(СВЦЭМ!$L$40:$L$783,СВЦЭМ!$A$40:$A$783,$A449,СВЦЭМ!$B$39:$B$782,X$437)+'СЕТ СН'!$F$16</f>
        <v>0</v>
      </c>
      <c r="Y449" s="36">
        <f ca="1">SUMIFS(СВЦЭМ!$L$40:$L$783,СВЦЭМ!$A$40:$A$783,$A449,СВЦЭМ!$B$39:$B$782,Y$437)+'СЕТ СН'!$F$16</f>
        <v>0</v>
      </c>
    </row>
    <row r="450" spans="1:25" ht="15.75" hidden="1" x14ac:dyDescent="0.2">
      <c r="A450" s="35">
        <f t="shared" si="12"/>
        <v>45151</v>
      </c>
      <c r="B450" s="36">
        <f ca="1">SUMIFS(СВЦЭМ!$L$40:$L$783,СВЦЭМ!$A$40:$A$783,$A450,СВЦЭМ!$B$39:$B$782,B$437)+'СЕТ СН'!$F$16</f>
        <v>0</v>
      </c>
      <c r="C450" s="36">
        <f ca="1">SUMIFS(СВЦЭМ!$L$40:$L$783,СВЦЭМ!$A$40:$A$783,$A450,СВЦЭМ!$B$39:$B$782,C$437)+'СЕТ СН'!$F$16</f>
        <v>0</v>
      </c>
      <c r="D450" s="36">
        <f ca="1">SUMIFS(СВЦЭМ!$L$40:$L$783,СВЦЭМ!$A$40:$A$783,$A450,СВЦЭМ!$B$39:$B$782,D$437)+'СЕТ СН'!$F$16</f>
        <v>0</v>
      </c>
      <c r="E450" s="36">
        <f ca="1">SUMIFS(СВЦЭМ!$L$40:$L$783,СВЦЭМ!$A$40:$A$783,$A450,СВЦЭМ!$B$39:$B$782,E$437)+'СЕТ СН'!$F$16</f>
        <v>0</v>
      </c>
      <c r="F450" s="36">
        <f ca="1">SUMIFS(СВЦЭМ!$L$40:$L$783,СВЦЭМ!$A$40:$A$783,$A450,СВЦЭМ!$B$39:$B$782,F$437)+'СЕТ СН'!$F$16</f>
        <v>0</v>
      </c>
      <c r="G450" s="36">
        <f ca="1">SUMIFS(СВЦЭМ!$L$40:$L$783,СВЦЭМ!$A$40:$A$783,$A450,СВЦЭМ!$B$39:$B$782,G$437)+'СЕТ СН'!$F$16</f>
        <v>0</v>
      </c>
      <c r="H450" s="36">
        <f ca="1">SUMIFS(СВЦЭМ!$L$40:$L$783,СВЦЭМ!$A$40:$A$783,$A450,СВЦЭМ!$B$39:$B$782,H$437)+'СЕТ СН'!$F$16</f>
        <v>0</v>
      </c>
      <c r="I450" s="36">
        <f ca="1">SUMIFS(СВЦЭМ!$L$40:$L$783,СВЦЭМ!$A$40:$A$783,$A450,СВЦЭМ!$B$39:$B$782,I$437)+'СЕТ СН'!$F$16</f>
        <v>0</v>
      </c>
      <c r="J450" s="36">
        <f ca="1">SUMIFS(СВЦЭМ!$L$40:$L$783,СВЦЭМ!$A$40:$A$783,$A450,СВЦЭМ!$B$39:$B$782,J$437)+'СЕТ СН'!$F$16</f>
        <v>0</v>
      </c>
      <c r="K450" s="36">
        <f ca="1">SUMIFS(СВЦЭМ!$L$40:$L$783,СВЦЭМ!$A$40:$A$783,$A450,СВЦЭМ!$B$39:$B$782,K$437)+'СЕТ СН'!$F$16</f>
        <v>0</v>
      </c>
      <c r="L450" s="36">
        <f ca="1">SUMIFS(СВЦЭМ!$L$40:$L$783,СВЦЭМ!$A$40:$A$783,$A450,СВЦЭМ!$B$39:$B$782,L$437)+'СЕТ СН'!$F$16</f>
        <v>0</v>
      </c>
      <c r="M450" s="36">
        <f ca="1">SUMIFS(СВЦЭМ!$L$40:$L$783,СВЦЭМ!$A$40:$A$783,$A450,СВЦЭМ!$B$39:$B$782,M$437)+'СЕТ СН'!$F$16</f>
        <v>0</v>
      </c>
      <c r="N450" s="36">
        <f ca="1">SUMIFS(СВЦЭМ!$L$40:$L$783,СВЦЭМ!$A$40:$A$783,$A450,СВЦЭМ!$B$39:$B$782,N$437)+'СЕТ СН'!$F$16</f>
        <v>0</v>
      </c>
      <c r="O450" s="36">
        <f ca="1">SUMIFS(СВЦЭМ!$L$40:$L$783,СВЦЭМ!$A$40:$A$783,$A450,СВЦЭМ!$B$39:$B$782,O$437)+'СЕТ СН'!$F$16</f>
        <v>0</v>
      </c>
      <c r="P450" s="36">
        <f ca="1">SUMIFS(СВЦЭМ!$L$40:$L$783,СВЦЭМ!$A$40:$A$783,$A450,СВЦЭМ!$B$39:$B$782,P$437)+'СЕТ СН'!$F$16</f>
        <v>0</v>
      </c>
      <c r="Q450" s="36">
        <f ca="1">SUMIFS(СВЦЭМ!$L$40:$L$783,СВЦЭМ!$A$40:$A$783,$A450,СВЦЭМ!$B$39:$B$782,Q$437)+'СЕТ СН'!$F$16</f>
        <v>0</v>
      </c>
      <c r="R450" s="36">
        <f ca="1">SUMIFS(СВЦЭМ!$L$40:$L$783,СВЦЭМ!$A$40:$A$783,$A450,СВЦЭМ!$B$39:$B$782,R$437)+'СЕТ СН'!$F$16</f>
        <v>0</v>
      </c>
      <c r="S450" s="36">
        <f ca="1">SUMIFS(СВЦЭМ!$L$40:$L$783,СВЦЭМ!$A$40:$A$783,$A450,СВЦЭМ!$B$39:$B$782,S$437)+'СЕТ СН'!$F$16</f>
        <v>0</v>
      </c>
      <c r="T450" s="36">
        <f ca="1">SUMIFS(СВЦЭМ!$L$40:$L$783,СВЦЭМ!$A$40:$A$783,$A450,СВЦЭМ!$B$39:$B$782,T$437)+'СЕТ СН'!$F$16</f>
        <v>0</v>
      </c>
      <c r="U450" s="36">
        <f ca="1">SUMIFS(СВЦЭМ!$L$40:$L$783,СВЦЭМ!$A$40:$A$783,$A450,СВЦЭМ!$B$39:$B$782,U$437)+'СЕТ СН'!$F$16</f>
        <v>0</v>
      </c>
      <c r="V450" s="36">
        <f ca="1">SUMIFS(СВЦЭМ!$L$40:$L$783,СВЦЭМ!$A$40:$A$783,$A450,СВЦЭМ!$B$39:$B$782,V$437)+'СЕТ СН'!$F$16</f>
        <v>0</v>
      </c>
      <c r="W450" s="36">
        <f ca="1">SUMIFS(СВЦЭМ!$L$40:$L$783,СВЦЭМ!$A$40:$A$783,$A450,СВЦЭМ!$B$39:$B$782,W$437)+'СЕТ СН'!$F$16</f>
        <v>0</v>
      </c>
      <c r="X450" s="36">
        <f ca="1">SUMIFS(СВЦЭМ!$L$40:$L$783,СВЦЭМ!$A$40:$A$783,$A450,СВЦЭМ!$B$39:$B$782,X$437)+'СЕТ СН'!$F$16</f>
        <v>0</v>
      </c>
      <c r="Y450" s="36">
        <f ca="1">SUMIFS(СВЦЭМ!$L$40:$L$783,СВЦЭМ!$A$40:$A$783,$A450,СВЦЭМ!$B$39:$B$782,Y$437)+'СЕТ СН'!$F$16</f>
        <v>0</v>
      </c>
    </row>
    <row r="451" spans="1:25" ht="15.75" hidden="1" x14ac:dyDescent="0.2">
      <c r="A451" s="35">
        <f t="shared" si="12"/>
        <v>45152</v>
      </c>
      <c r="B451" s="36">
        <f ca="1">SUMIFS(СВЦЭМ!$L$40:$L$783,СВЦЭМ!$A$40:$A$783,$A451,СВЦЭМ!$B$39:$B$782,B$437)+'СЕТ СН'!$F$16</f>
        <v>0</v>
      </c>
      <c r="C451" s="36">
        <f ca="1">SUMIFS(СВЦЭМ!$L$40:$L$783,СВЦЭМ!$A$40:$A$783,$A451,СВЦЭМ!$B$39:$B$782,C$437)+'СЕТ СН'!$F$16</f>
        <v>0</v>
      </c>
      <c r="D451" s="36">
        <f ca="1">SUMIFS(СВЦЭМ!$L$40:$L$783,СВЦЭМ!$A$40:$A$783,$A451,СВЦЭМ!$B$39:$B$782,D$437)+'СЕТ СН'!$F$16</f>
        <v>0</v>
      </c>
      <c r="E451" s="36">
        <f ca="1">SUMIFS(СВЦЭМ!$L$40:$L$783,СВЦЭМ!$A$40:$A$783,$A451,СВЦЭМ!$B$39:$B$782,E$437)+'СЕТ СН'!$F$16</f>
        <v>0</v>
      </c>
      <c r="F451" s="36">
        <f ca="1">SUMIFS(СВЦЭМ!$L$40:$L$783,СВЦЭМ!$A$40:$A$783,$A451,СВЦЭМ!$B$39:$B$782,F$437)+'СЕТ СН'!$F$16</f>
        <v>0</v>
      </c>
      <c r="G451" s="36">
        <f ca="1">SUMIFS(СВЦЭМ!$L$40:$L$783,СВЦЭМ!$A$40:$A$783,$A451,СВЦЭМ!$B$39:$B$782,G$437)+'СЕТ СН'!$F$16</f>
        <v>0</v>
      </c>
      <c r="H451" s="36">
        <f ca="1">SUMIFS(СВЦЭМ!$L$40:$L$783,СВЦЭМ!$A$40:$A$783,$A451,СВЦЭМ!$B$39:$B$782,H$437)+'СЕТ СН'!$F$16</f>
        <v>0</v>
      </c>
      <c r="I451" s="36">
        <f ca="1">SUMIFS(СВЦЭМ!$L$40:$L$783,СВЦЭМ!$A$40:$A$783,$A451,СВЦЭМ!$B$39:$B$782,I$437)+'СЕТ СН'!$F$16</f>
        <v>0</v>
      </c>
      <c r="J451" s="36">
        <f ca="1">SUMIFS(СВЦЭМ!$L$40:$L$783,СВЦЭМ!$A$40:$A$783,$A451,СВЦЭМ!$B$39:$B$782,J$437)+'СЕТ СН'!$F$16</f>
        <v>0</v>
      </c>
      <c r="K451" s="36">
        <f ca="1">SUMIFS(СВЦЭМ!$L$40:$L$783,СВЦЭМ!$A$40:$A$783,$A451,СВЦЭМ!$B$39:$B$782,K$437)+'СЕТ СН'!$F$16</f>
        <v>0</v>
      </c>
      <c r="L451" s="36">
        <f ca="1">SUMIFS(СВЦЭМ!$L$40:$L$783,СВЦЭМ!$A$40:$A$783,$A451,СВЦЭМ!$B$39:$B$782,L$437)+'СЕТ СН'!$F$16</f>
        <v>0</v>
      </c>
      <c r="M451" s="36">
        <f ca="1">SUMIFS(СВЦЭМ!$L$40:$L$783,СВЦЭМ!$A$40:$A$783,$A451,СВЦЭМ!$B$39:$B$782,M$437)+'СЕТ СН'!$F$16</f>
        <v>0</v>
      </c>
      <c r="N451" s="36">
        <f ca="1">SUMIFS(СВЦЭМ!$L$40:$L$783,СВЦЭМ!$A$40:$A$783,$A451,СВЦЭМ!$B$39:$B$782,N$437)+'СЕТ СН'!$F$16</f>
        <v>0</v>
      </c>
      <c r="O451" s="36">
        <f ca="1">SUMIFS(СВЦЭМ!$L$40:$L$783,СВЦЭМ!$A$40:$A$783,$A451,СВЦЭМ!$B$39:$B$782,O$437)+'СЕТ СН'!$F$16</f>
        <v>0</v>
      </c>
      <c r="P451" s="36">
        <f ca="1">SUMIFS(СВЦЭМ!$L$40:$L$783,СВЦЭМ!$A$40:$A$783,$A451,СВЦЭМ!$B$39:$B$782,P$437)+'СЕТ СН'!$F$16</f>
        <v>0</v>
      </c>
      <c r="Q451" s="36">
        <f ca="1">SUMIFS(СВЦЭМ!$L$40:$L$783,СВЦЭМ!$A$40:$A$783,$A451,СВЦЭМ!$B$39:$B$782,Q$437)+'СЕТ СН'!$F$16</f>
        <v>0</v>
      </c>
      <c r="R451" s="36">
        <f ca="1">SUMIFS(СВЦЭМ!$L$40:$L$783,СВЦЭМ!$A$40:$A$783,$A451,СВЦЭМ!$B$39:$B$782,R$437)+'СЕТ СН'!$F$16</f>
        <v>0</v>
      </c>
      <c r="S451" s="36">
        <f ca="1">SUMIFS(СВЦЭМ!$L$40:$L$783,СВЦЭМ!$A$40:$A$783,$A451,СВЦЭМ!$B$39:$B$782,S$437)+'СЕТ СН'!$F$16</f>
        <v>0</v>
      </c>
      <c r="T451" s="36">
        <f ca="1">SUMIFS(СВЦЭМ!$L$40:$L$783,СВЦЭМ!$A$40:$A$783,$A451,СВЦЭМ!$B$39:$B$782,T$437)+'СЕТ СН'!$F$16</f>
        <v>0</v>
      </c>
      <c r="U451" s="36">
        <f ca="1">SUMIFS(СВЦЭМ!$L$40:$L$783,СВЦЭМ!$A$40:$A$783,$A451,СВЦЭМ!$B$39:$B$782,U$437)+'СЕТ СН'!$F$16</f>
        <v>0</v>
      </c>
      <c r="V451" s="36">
        <f ca="1">SUMIFS(СВЦЭМ!$L$40:$L$783,СВЦЭМ!$A$40:$A$783,$A451,СВЦЭМ!$B$39:$B$782,V$437)+'СЕТ СН'!$F$16</f>
        <v>0</v>
      </c>
      <c r="W451" s="36">
        <f ca="1">SUMIFS(СВЦЭМ!$L$40:$L$783,СВЦЭМ!$A$40:$A$783,$A451,СВЦЭМ!$B$39:$B$782,W$437)+'СЕТ СН'!$F$16</f>
        <v>0</v>
      </c>
      <c r="X451" s="36">
        <f ca="1">SUMIFS(СВЦЭМ!$L$40:$L$783,СВЦЭМ!$A$40:$A$783,$A451,СВЦЭМ!$B$39:$B$782,X$437)+'СЕТ СН'!$F$16</f>
        <v>0</v>
      </c>
      <c r="Y451" s="36">
        <f ca="1">SUMIFS(СВЦЭМ!$L$40:$L$783,СВЦЭМ!$A$40:$A$783,$A451,СВЦЭМ!$B$39:$B$782,Y$437)+'СЕТ СН'!$F$16</f>
        <v>0</v>
      </c>
    </row>
    <row r="452" spans="1:25" ht="15.75" hidden="1" x14ac:dyDescent="0.2">
      <c r="A452" s="35">
        <f t="shared" si="12"/>
        <v>45153</v>
      </c>
      <c r="B452" s="36">
        <f ca="1">SUMIFS(СВЦЭМ!$L$40:$L$783,СВЦЭМ!$A$40:$A$783,$A452,СВЦЭМ!$B$39:$B$782,B$437)+'СЕТ СН'!$F$16</f>
        <v>0</v>
      </c>
      <c r="C452" s="36">
        <f ca="1">SUMIFS(СВЦЭМ!$L$40:$L$783,СВЦЭМ!$A$40:$A$783,$A452,СВЦЭМ!$B$39:$B$782,C$437)+'СЕТ СН'!$F$16</f>
        <v>0</v>
      </c>
      <c r="D452" s="36">
        <f ca="1">SUMIFS(СВЦЭМ!$L$40:$L$783,СВЦЭМ!$A$40:$A$783,$A452,СВЦЭМ!$B$39:$B$782,D$437)+'СЕТ СН'!$F$16</f>
        <v>0</v>
      </c>
      <c r="E452" s="36">
        <f ca="1">SUMIFS(СВЦЭМ!$L$40:$L$783,СВЦЭМ!$A$40:$A$783,$A452,СВЦЭМ!$B$39:$B$782,E$437)+'СЕТ СН'!$F$16</f>
        <v>0</v>
      </c>
      <c r="F452" s="36">
        <f ca="1">SUMIFS(СВЦЭМ!$L$40:$L$783,СВЦЭМ!$A$40:$A$783,$A452,СВЦЭМ!$B$39:$B$782,F$437)+'СЕТ СН'!$F$16</f>
        <v>0</v>
      </c>
      <c r="G452" s="36">
        <f ca="1">SUMIFS(СВЦЭМ!$L$40:$L$783,СВЦЭМ!$A$40:$A$783,$A452,СВЦЭМ!$B$39:$B$782,G$437)+'СЕТ СН'!$F$16</f>
        <v>0</v>
      </c>
      <c r="H452" s="36">
        <f ca="1">SUMIFS(СВЦЭМ!$L$40:$L$783,СВЦЭМ!$A$40:$A$783,$A452,СВЦЭМ!$B$39:$B$782,H$437)+'СЕТ СН'!$F$16</f>
        <v>0</v>
      </c>
      <c r="I452" s="36">
        <f ca="1">SUMIFS(СВЦЭМ!$L$40:$L$783,СВЦЭМ!$A$40:$A$783,$A452,СВЦЭМ!$B$39:$B$782,I$437)+'СЕТ СН'!$F$16</f>
        <v>0</v>
      </c>
      <c r="J452" s="36">
        <f ca="1">SUMIFS(СВЦЭМ!$L$40:$L$783,СВЦЭМ!$A$40:$A$783,$A452,СВЦЭМ!$B$39:$B$782,J$437)+'СЕТ СН'!$F$16</f>
        <v>0</v>
      </c>
      <c r="K452" s="36">
        <f ca="1">SUMIFS(СВЦЭМ!$L$40:$L$783,СВЦЭМ!$A$40:$A$783,$A452,СВЦЭМ!$B$39:$B$782,K$437)+'СЕТ СН'!$F$16</f>
        <v>0</v>
      </c>
      <c r="L452" s="36">
        <f ca="1">SUMIFS(СВЦЭМ!$L$40:$L$783,СВЦЭМ!$A$40:$A$783,$A452,СВЦЭМ!$B$39:$B$782,L$437)+'СЕТ СН'!$F$16</f>
        <v>0</v>
      </c>
      <c r="M452" s="36">
        <f ca="1">SUMIFS(СВЦЭМ!$L$40:$L$783,СВЦЭМ!$A$40:$A$783,$A452,СВЦЭМ!$B$39:$B$782,M$437)+'СЕТ СН'!$F$16</f>
        <v>0</v>
      </c>
      <c r="N452" s="36">
        <f ca="1">SUMIFS(СВЦЭМ!$L$40:$L$783,СВЦЭМ!$A$40:$A$783,$A452,СВЦЭМ!$B$39:$B$782,N$437)+'СЕТ СН'!$F$16</f>
        <v>0</v>
      </c>
      <c r="O452" s="36">
        <f ca="1">SUMIFS(СВЦЭМ!$L$40:$L$783,СВЦЭМ!$A$40:$A$783,$A452,СВЦЭМ!$B$39:$B$782,O$437)+'СЕТ СН'!$F$16</f>
        <v>0</v>
      </c>
      <c r="P452" s="36">
        <f ca="1">SUMIFS(СВЦЭМ!$L$40:$L$783,СВЦЭМ!$A$40:$A$783,$A452,СВЦЭМ!$B$39:$B$782,P$437)+'СЕТ СН'!$F$16</f>
        <v>0</v>
      </c>
      <c r="Q452" s="36">
        <f ca="1">SUMIFS(СВЦЭМ!$L$40:$L$783,СВЦЭМ!$A$40:$A$783,$A452,СВЦЭМ!$B$39:$B$782,Q$437)+'СЕТ СН'!$F$16</f>
        <v>0</v>
      </c>
      <c r="R452" s="36">
        <f ca="1">SUMIFS(СВЦЭМ!$L$40:$L$783,СВЦЭМ!$A$40:$A$783,$A452,СВЦЭМ!$B$39:$B$782,R$437)+'СЕТ СН'!$F$16</f>
        <v>0</v>
      </c>
      <c r="S452" s="36">
        <f ca="1">SUMIFS(СВЦЭМ!$L$40:$L$783,СВЦЭМ!$A$40:$A$783,$A452,СВЦЭМ!$B$39:$B$782,S$437)+'СЕТ СН'!$F$16</f>
        <v>0</v>
      </c>
      <c r="T452" s="36">
        <f ca="1">SUMIFS(СВЦЭМ!$L$40:$L$783,СВЦЭМ!$A$40:$A$783,$A452,СВЦЭМ!$B$39:$B$782,T$437)+'СЕТ СН'!$F$16</f>
        <v>0</v>
      </c>
      <c r="U452" s="36">
        <f ca="1">SUMIFS(СВЦЭМ!$L$40:$L$783,СВЦЭМ!$A$40:$A$783,$A452,СВЦЭМ!$B$39:$B$782,U$437)+'СЕТ СН'!$F$16</f>
        <v>0</v>
      </c>
      <c r="V452" s="36">
        <f ca="1">SUMIFS(СВЦЭМ!$L$40:$L$783,СВЦЭМ!$A$40:$A$783,$A452,СВЦЭМ!$B$39:$B$782,V$437)+'СЕТ СН'!$F$16</f>
        <v>0</v>
      </c>
      <c r="W452" s="36">
        <f ca="1">SUMIFS(СВЦЭМ!$L$40:$L$783,СВЦЭМ!$A$40:$A$783,$A452,СВЦЭМ!$B$39:$B$782,W$437)+'СЕТ СН'!$F$16</f>
        <v>0</v>
      </c>
      <c r="X452" s="36">
        <f ca="1">SUMIFS(СВЦЭМ!$L$40:$L$783,СВЦЭМ!$A$40:$A$783,$A452,СВЦЭМ!$B$39:$B$782,X$437)+'СЕТ СН'!$F$16</f>
        <v>0</v>
      </c>
      <c r="Y452" s="36">
        <f ca="1">SUMIFS(СВЦЭМ!$L$40:$L$783,СВЦЭМ!$A$40:$A$783,$A452,СВЦЭМ!$B$39:$B$782,Y$437)+'СЕТ СН'!$F$16</f>
        <v>0</v>
      </c>
    </row>
    <row r="453" spans="1:25" ht="15.75" hidden="1" x14ac:dyDescent="0.2">
      <c r="A453" s="35">
        <f t="shared" si="12"/>
        <v>45154</v>
      </c>
      <c r="B453" s="36">
        <f ca="1">SUMIFS(СВЦЭМ!$L$40:$L$783,СВЦЭМ!$A$40:$A$783,$A453,СВЦЭМ!$B$39:$B$782,B$437)+'СЕТ СН'!$F$16</f>
        <v>0</v>
      </c>
      <c r="C453" s="36">
        <f ca="1">SUMIFS(СВЦЭМ!$L$40:$L$783,СВЦЭМ!$A$40:$A$783,$A453,СВЦЭМ!$B$39:$B$782,C$437)+'СЕТ СН'!$F$16</f>
        <v>0</v>
      </c>
      <c r="D453" s="36">
        <f ca="1">SUMIFS(СВЦЭМ!$L$40:$L$783,СВЦЭМ!$A$40:$A$783,$A453,СВЦЭМ!$B$39:$B$782,D$437)+'СЕТ СН'!$F$16</f>
        <v>0</v>
      </c>
      <c r="E453" s="36">
        <f ca="1">SUMIFS(СВЦЭМ!$L$40:$L$783,СВЦЭМ!$A$40:$A$783,$A453,СВЦЭМ!$B$39:$B$782,E$437)+'СЕТ СН'!$F$16</f>
        <v>0</v>
      </c>
      <c r="F453" s="36">
        <f ca="1">SUMIFS(СВЦЭМ!$L$40:$L$783,СВЦЭМ!$A$40:$A$783,$A453,СВЦЭМ!$B$39:$B$782,F$437)+'СЕТ СН'!$F$16</f>
        <v>0</v>
      </c>
      <c r="G453" s="36">
        <f ca="1">SUMIFS(СВЦЭМ!$L$40:$L$783,СВЦЭМ!$A$40:$A$783,$A453,СВЦЭМ!$B$39:$B$782,G$437)+'СЕТ СН'!$F$16</f>
        <v>0</v>
      </c>
      <c r="H453" s="36">
        <f ca="1">SUMIFS(СВЦЭМ!$L$40:$L$783,СВЦЭМ!$A$40:$A$783,$A453,СВЦЭМ!$B$39:$B$782,H$437)+'СЕТ СН'!$F$16</f>
        <v>0</v>
      </c>
      <c r="I453" s="36">
        <f ca="1">SUMIFS(СВЦЭМ!$L$40:$L$783,СВЦЭМ!$A$40:$A$783,$A453,СВЦЭМ!$B$39:$B$782,I$437)+'СЕТ СН'!$F$16</f>
        <v>0</v>
      </c>
      <c r="J453" s="36">
        <f ca="1">SUMIFS(СВЦЭМ!$L$40:$L$783,СВЦЭМ!$A$40:$A$783,$A453,СВЦЭМ!$B$39:$B$782,J$437)+'СЕТ СН'!$F$16</f>
        <v>0</v>
      </c>
      <c r="K453" s="36">
        <f ca="1">SUMIFS(СВЦЭМ!$L$40:$L$783,СВЦЭМ!$A$40:$A$783,$A453,СВЦЭМ!$B$39:$B$782,K$437)+'СЕТ СН'!$F$16</f>
        <v>0</v>
      </c>
      <c r="L453" s="36">
        <f ca="1">SUMIFS(СВЦЭМ!$L$40:$L$783,СВЦЭМ!$A$40:$A$783,$A453,СВЦЭМ!$B$39:$B$782,L$437)+'СЕТ СН'!$F$16</f>
        <v>0</v>
      </c>
      <c r="M453" s="36">
        <f ca="1">SUMIFS(СВЦЭМ!$L$40:$L$783,СВЦЭМ!$A$40:$A$783,$A453,СВЦЭМ!$B$39:$B$782,M$437)+'СЕТ СН'!$F$16</f>
        <v>0</v>
      </c>
      <c r="N453" s="36">
        <f ca="1">SUMIFS(СВЦЭМ!$L$40:$L$783,СВЦЭМ!$A$40:$A$783,$A453,СВЦЭМ!$B$39:$B$782,N$437)+'СЕТ СН'!$F$16</f>
        <v>0</v>
      </c>
      <c r="O453" s="36">
        <f ca="1">SUMIFS(СВЦЭМ!$L$40:$L$783,СВЦЭМ!$A$40:$A$783,$A453,СВЦЭМ!$B$39:$B$782,O$437)+'СЕТ СН'!$F$16</f>
        <v>0</v>
      </c>
      <c r="P453" s="36">
        <f ca="1">SUMIFS(СВЦЭМ!$L$40:$L$783,СВЦЭМ!$A$40:$A$783,$A453,СВЦЭМ!$B$39:$B$782,P$437)+'СЕТ СН'!$F$16</f>
        <v>0</v>
      </c>
      <c r="Q453" s="36">
        <f ca="1">SUMIFS(СВЦЭМ!$L$40:$L$783,СВЦЭМ!$A$40:$A$783,$A453,СВЦЭМ!$B$39:$B$782,Q$437)+'СЕТ СН'!$F$16</f>
        <v>0</v>
      </c>
      <c r="R453" s="36">
        <f ca="1">SUMIFS(СВЦЭМ!$L$40:$L$783,СВЦЭМ!$A$40:$A$783,$A453,СВЦЭМ!$B$39:$B$782,R$437)+'СЕТ СН'!$F$16</f>
        <v>0</v>
      </c>
      <c r="S453" s="36">
        <f ca="1">SUMIFS(СВЦЭМ!$L$40:$L$783,СВЦЭМ!$A$40:$A$783,$A453,СВЦЭМ!$B$39:$B$782,S$437)+'СЕТ СН'!$F$16</f>
        <v>0</v>
      </c>
      <c r="T453" s="36">
        <f ca="1">SUMIFS(СВЦЭМ!$L$40:$L$783,СВЦЭМ!$A$40:$A$783,$A453,СВЦЭМ!$B$39:$B$782,T$437)+'СЕТ СН'!$F$16</f>
        <v>0</v>
      </c>
      <c r="U453" s="36">
        <f ca="1">SUMIFS(СВЦЭМ!$L$40:$L$783,СВЦЭМ!$A$40:$A$783,$A453,СВЦЭМ!$B$39:$B$782,U$437)+'СЕТ СН'!$F$16</f>
        <v>0</v>
      </c>
      <c r="V453" s="36">
        <f ca="1">SUMIFS(СВЦЭМ!$L$40:$L$783,СВЦЭМ!$A$40:$A$783,$A453,СВЦЭМ!$B$39:$B$782,V$437)+'СЕТ СН'!$F$16</f>
        <v>0</v>
      </c>
      <c r="W453" s="36">
        <f ca="1">SUMIFS(СВЦЭМ!$L$40:$L$783,СВЦЭМ!$A$40:$A$783,$A453,СВЦЭМ!$B$39:$B$782,W$437)+'СЕТ СН'!$F$16</f>
        <v>0</v>
      </c>
      <c r="X453" s="36">
        <f ca="1">SUMIFS(СВЦЭМ!$L$40:$L$783,СВЦЭМ!$A$40:$A$783,$A453,СВЦЭМ!$B$39:$B$782,X$437)+'СЕТ СН'!$F$16</f>
        <v>0</v>
      </c>
      <c r="Y453" s="36">
        <f ca="1">SUMIFS(СВЦЭМ!$L$40:$L$783,СВЦЭМ!$A$40:$A$783,$A453,СВЦЭМ!$B$39:$B$782,Y$437)+'СЕТ СН'!$F$16</f>
        <v>0</v>
      </c>
    </row>
    <row r="454" spans="1:25" ht="15.75" hidden="1" x14ac:dyDescent="0.2">
      <c r="A454" s="35">
        <f t="shared" si="12"/>
        <v>45155</v>
      </c>
      <c r="B454" s="36">
        <f ca="1">SUMIFS(СВЦЭМ!$L$40:$L$783,СВЦЭМ!$A$40:$A$783,$A454,СВЦЭМ!$B$39:$B$782,B$437)+'СЕТ СН'!$F$16</f>
        <v>0</v>
      </c>
      <c r="C454" s="36">
        <f ca="1">SUMIFS(СВЦЭМ!$L$40:$L$783,СВЦЭМ!$A$40:$A$783,$A454,СВЦЭМ!$B$39:$B$782,C$437)+'СЕТ СН'!$F$16</f>
        <v>0</v>
      </c>
      <c r="D454" s="36">
        <f ca="1">SUMIFS(СВЦЭМ!$L$40:$L$783,СВЦЭМ!$A$40:$A$783,$A454,СВЦЭМ!$B$39:$B$782,D$437)+'СЕТ СН'!$F$16</f>
        <v>0</v>
      </c>
      <c r="E454" s="36">
        <f ca="1">SUMIFS(СВЦЭМ!$L$40:$L$783,СВЦЭМ!$A$40:$A$783,$A454,СВЦЭМ!$B$39:$B$782,E$437)+'СЕТ СН'!$F$16</f>
        <v>0</v>
      </c>
      <c r="F454" s="36">
        <f ca="1">SUMIFS(СВЦЭМ!$L$40:$L$783,СВЦЭМ!$A$40:$A$783,$A454,СВЦЭМ!$B$39:$B$782,F$437)+'СЕТ СН'!$F$16</f>
        <v>0</v>
      </c>
      <c r="G454" s="36">
        <f ca="1">SUMIFS(СВЦЭМ!$L$40:$L$783,СВЦЭМ!$A$40:$A$783,$A454,СВЦЭМ!$B$39:$B$782,G$437)+'СЕТ СН'!$F$16</f>
        <v>0</v>
      </c>
      <c r="H454" s="36">
        <f ca="1">SUMIFS(СВЦЭМ!$L$40:$L$783,СВЦЭМ!$A$40:$A$783,$A454,СВЦЭМ!$B$39:$B$782,H$437)+'СЕТ СН'!$F$16</f>
        <v>0</v>
      </c>
      <c r="I454" s="36">
        <f ca="1">SUMIFS(СВЦЭМ!$L$40:$L$783,СВЦЭМ!$A$40:$A$783,$A454,СВЦЭМ!$B$39:$B$782,I$437)+'СЕТ СН'!$F$16</f>
        <v>0</v>
      </c>
      <c r="J454" s="36">
        <f ca="1">SUMIFS(СВЦЭМ!$L$40:$L$783,СВЦЭМ!$A$40:$A$783,$A454,СВЦЭМ!$B$39:$B$782,J$437)+'СЕТ СН'!$F$16</f>
        <v>0</v>
      </c>
      <c r="K454" s="36">
        <f ca="1">SUMIFS(СВЦЭМ!$L$40:$L$783,СВЦЭМ!$A$40:$A$783,$A454,СВЦЭМ!$B$39:$B$782,K$437)+'СЕТ СН'!$F$16</f>
        <v>0</v>
      </c>
      <c r="L454" s="36">
        <f ca="1">SUMIFS(СВЦЭМ!$L$40:$L$783,СВЦЭМ!$A$40:$A$783,$A454,СВЦЭМ!$B$39:$B$782,L$437)+'СЕТ СН'!$F$16</f>
        <v>0</v>
      </c>
      <c r="M454" s="36">
        <f ca="1">SUMIFS(СВЦЭМ!$L$40:$L$783,СВЦЭМ!$A$40:$A$783,$A454,СВЦЭМ!$B$39:$B$782,M$437)+'СЕТ СН'!$F$16</f>
        <v>0</v>
      </c>
      <c r="N454" s="36">
        <f ca="1">SUMIFS(СВЦЭМ!$L$40:$L$783,СВЦЭМ!$A$40:$A$783,$A454,СВЦЭМ!$B$39:$B$782,N$437)+'СЕТ СН'!$F$16</f>
        <v>0</v>
      </c>
      <c r="O454" s="36">
        <f ca="1">SUMIFS(СВЦЭМ!$L$40:$L$783,СВЦЭМ!$A$40:$A$783,$A454,СВЦЭМ!$B$39:$B$782,O$437)+'СЕТ СН'!$F$16</f>
        <v>0</v>
      </c>
      <c r="P454" s="36">
        <f ca="1">SUMIFS(СВЦЭМ!$L$40:$L$783,СВЦЭМ!$A$40:$A$783,$A454,СВЦЭМ!$B$39:$B$782,P$437)+'СЕТ СН'!$F$16</f>
        <v>0</v>
      </c>
      <c r="Q454" s="36">
        <f ca="1">SUMIFS(СВЦЭМ!$L$40:$L$783,СВЦЭМ!$A$40:$A$783,$A454,СВЦЭМ!$B$39:$B$782,Q$437)+'СЕТ СН'!$F$16</f>
        <v>0</v>
      </c>
      <c r="R454" s="36">
        <f ca="1">SUMIFS(СВЦЭМ!$L$40:$L$783,СВЦЭМ!$A$40:$A$783,$A454,СВЦЭМ!$B$39:$B$782,R$437)+'СЕТ СН'!$F$16</f>
        <v>0</v>
      </c>
      <c r="S454" s="36">
        <f ca="1">SUMIFS(СВЦЭМ!$L$40:$L$783,СВЦЭМ!$A$40:$A$783,$A454,СВЦЭМ!$B$39:$B$782,S$437)+'СЕТ СН'!$F$16</f>
        <v>0</v>
      </c>
      <c r="T454" s="36">
        <f ca="1">SUMIFS(СВЦЭМ!$L$40:$L$783,СВЦЭМ!$A$40:$A$783,$A454,СВЦЭМ!$B$39:$B$782,T$437)+'СЕТ СН'!$F$16</f>
        <v>0</v>
      </c>
      <c r="U454" s="36">
        <f ca="1">SUMIFS(СВЦЭМ!$L$40:$L$783,СВЦЭМ!$A$40:$A$783,$A454,СВЦЭМ!$B$39:$B$782,U$437)+'СЕТ СН'!$F$16</f>
        <v>0</v>
      </c>
      <c r="V454" s="36">
        <f ca="1">SUMIFS(СВЦЭМ!$L$40:$L$783,СВЦЭМ!$A$40:$A$783,$A454,СВЦЭМ!$B$39:$B$782,V$437)+'СЕТ СН'!$F$16</f>
        <v>0</v>
      </c>
      <c r="W454" s="36">
        <f ca="1">SUMIFS(СВЦЭМ!$L$40:$L$783,СВЦЭМ!$A$40:$A$783,$A454,СВЦЭМ!$B$39:$B$782,W$437)+'СЕТ СН'!$F$16</f>
        <v>0</v>
      </c>
      <c r="X454" s="36">
        <f ca="1">SUMIFS(СВЦЭМ!$L$40:$L$783,СВЦЭМ!$A$40:$A$783,$A454,СВЦЭМ!$B$39:$B$782,X$437)+'СЕТ СН'!$F$16</f>
        <v>0</v>
      </c>
      <c r="Y454" s="36">
        <f ca="1">SUMIFS(СВЦЭМ!$L$40:$L$783,СВЦЭМ!$A$40:$A$783,$A454,СВЦЭМ!$B$39:$B$782,Y$437)+'СЕТ СН'!$F$16</f>
        <v>0</v>
      </c>
    </row>
    <row r="455" spans="1:25" ht="15.75" hidden="1" x14ac:dyDescent="0.2">
      <c r="A455" s="35">
        <f t="shared" si="12"/>
        <v>45156</v>
      </c>
      <c r="B455" s="36">
        <f ca="1">SUMIFS(СВЦЭМ!$L$40:$L$783,СВЦЭМ!$A$40:$A$783,$A455,СВЦЭМ!$B$39:$B$782,B$437)+'СЕТ СН'!$F$16</f>
        <v>0</v>
      </c>
      <c r="C455" s="36">
        <f ca="1">SUMIFS(СВЦЭМ!$L$40:$L$783,СВЦЭМ!$A$40:$A$783,$A455,СВЦЭМ!$B$39:$B$782,C$437)+'СЕТ СН'!$F$16</f>
        <v>0</v>
      </c>
      <c r="D455" s="36">
        <f ca="1">SUMIFS(СВЦЭМ!$L$40:$L$783,СВЦЭМ!$A$40:$A$783,$A455,СВЦЭМ!$B$39:$B$782,D$437)+'СЕТ СН'!$F$16</f>
        <v>0</v>
      </c>
      <c r="E455" s="36">
        <f ca="1">SUMIFS(СВЦЭМ!$L$40:$L$783,СВЦЭМ!$A$40:$A$783,$A455,СВЦЭМ!$B$39:$B$782,E$437)+'СЕТ СН'!$F$16</f>
        <v>0</v>
      </c>
      <c r="F455" s="36">
        <f ca="1">SUMIFS(СВЦЭМ!$L$40:$L$783,СВЦЭМ!$A$40:$A$783,$A455,СВЦЭМ!$B$39:$B$782,F$437)+'СЕТ СН'!$F$16</f>
        <v>0</v>
      </c>
      <c r="G455" s="36">
        <f ca="1">SUMIFS(СВЦЭМ!$L$40:$L$783,СВЦЭМ!$A$40:$A$783,$A455,СВЦЭМ!$B$39:$B$782,G$437)+'СЕТ СН'!$F$16</f>
        <v>0</v>
      </c>
      <c r="H455" s="36">
        <f ca="1">SUMIFS(СВЦЭМ!$L$40:$L$783,СВЦЭМ!$A$40:$A$783,$A455,СВЦЭМ!$B$39:$B$782,H$437)+'СЕТ СН'!$F$16</f>
        <v>0</v>
      </c>
      <c r="I455" s="36">
        <f ca="1">SUMIFS(СВЦЭМ!$L$40:$L$783,СВЦЭМ!$A$40:$A$783,$A455,СВЦЭМ!$B$39:$B$782,I$437)+'СЕТ СН'!$F$16</f>
        <v>0</v>
      </c>
      <c r="J455" s="36">
        <f ca="1">SUMIFS(СВЦЭМ!$L$40:$L$783,СВЦЭМ!$A$40:$A$783,$A455,СВЦЭМ!$B$39:$B$782,J$437)+'СЕТ СН'!$F$16</f>
        <v>0</v>
      </c>
      <c r="K455" s="36">
        <f ca="1">SUMIFS(СВЦЭМ!$L$40:$L$783,СВЦЭМ!$A$40:$A$783,$A455,СВЦЭМ!$B$39:$B$782,K$437)+'СЕТ СН'!$F$16</f>
        <v>0</v>
      </c>
      <c r="L455" s="36">
        <f ca="1">SUMIFS(СВЦЭМ!$L$40:$L$783,СВЦЭМ!$A$40:$A$783,$A455,СВЦЭМ!$B$39:$B$782,L$437)+'СЕТ СН'!$F$16</f>
        <v>0</v>
      </c>
      <c r="M455" s="36">
        <f ca="1">SUMIFS(СВЦЭМ!$L$40:$L$783,СВЦЭМ!$A$40:$A$783,$A455,СВЦЭМ!$B$39:$B$782,M$437)+'СЕТ СН'!$F$16</f>
        <v>0</v>
      </c>
      <c r="N455" s="36">
        <f ca="1">SUMIFS(СВЦЭМ!$L$40:$L$783,СВЦЭМ!$A$40:$A$783,$A455,СВЦЭМ!$B$39:$B$782,N$437)+'СЕТ СН'!$F$16</f>
        <v>0</v>
      </c>
      <c r="O455" s="36">
        <f ca="1">SUMIFS(СВЦЭМ!$L$40:$L$783,СВЦЭМ!$A$40:$A$783,$A455,СВЦЭМ!$B$39:$B$782,O$437)+'СЕТ СН'!$F$16</f>
        <v>0</v>
      </c>
      <c r="P455" s="36">
        <f ca="1">SUMIFS(СВЦЭМ!$L$40:$L$783,СВЦЭМ!$A$40:$A$783,$A455,СВЦЭМ!$B$39:$B$782,P$437)+'СЕТ СН'!$F$16</f>
        <v>0</v>
      </c>
      <c r="Q455" s="36">
        <f ca="1">SUMIFS(СВЦЭМ!$L$40:$L$783,СВЦЭМ!$A$40:$A$783,$A455,СВЦЭМ!$B$39:$B$782,Q$437)+'СЕТ СН'!$F$16</f>
        <v>0</v>
      </c>
      <c r="R455" s="36">
        <f ca="1">SUMIFS(СВЦЭМ!$L$40:$L$783,СВЦЭМ!$A$40:$A$783,$A455,СВЦЭМ!$B$39:$B$782,R$437)+'СЕТ СН'!$F$16</f>
        <v>0</v>
      </c>
      <c r="S455" s="36">
        <f ca="1">SUMIFS(СВЦЭМ!$L$40:$L$783,СВЦЭМ!$A$40:$A$783,$A455,СВЦЭМ!$B$39:$B$782,S$437)+'СЕТ СН'!$F$16</f>
        <v>0</v>
      </c>
      <c r="T455" s="36">
        <f ca="1">SUMIFS(СВЦЭМ!$L$40:$L$783,СВЦЭМ!$A$40:$A$783,$A455,СВЦЭМ!$B$39:$B$782,T$437)+'СЕТ СН'!$F$16</f>
        <v>0</v>
      </c>
      <c r="U455" s="36">
        <f ca="1">SUMIFS(СВЦЭМ!$L$40:$L$783,СВЦЭМ!$A$40:$A$783,$A455,СВЦЭМ!$B$39:$B$782,U$437)+'СЕТ СН'!$F$16</f>
        <v>0</v>
      </c>
      <c r="V455" s="36">
        <f ca="1">SUMIFS(СВЦЭМ!$L$40:$L$783,СВЦЭМ!$A$40:$A$783,$A455,СВЦЭМ!$B$39:$B$782,V$437)+'СЕТ СН'!$F$16</f>
        <v>0</v>
      </c>
      <c r="W455" s="36">
        <f ca="1">SUMIFS(СВЦЭМ!$L$40:$L$783,СВЦЭМ!$A$40:$A$783,$A455,СВЦЭМ!$B$39:$B$782,W$437)+'СЕТ СН'!$F$16</f>
        <v>0</v>
      </c>
      <c r="X455" s="36">
        <f ca="1">SUMIFS(СВЦЭМ!$L$40:$L$783,СВЦЭМ!$A$40:$A$783,$A455,СВЦЭМ!$B$39:$B$782,X$437)+'СЕТ СН'!$F$16</f>
        <v>0</v>
      </c>
      <c r="Y455" s="36">
        <f ca="1">SUMIFS(СВЦЭМ!$L$40:$L$783,СВЦЭМ!$A$40:$A$783,$A455,СВЦЭМ!$B$39:$B$782,Y$437)+'СЕТ СН'!$F$16</f>
        <v>0</v>
      </c>
    </row>
    <row r="456" spans="1:25" ht="15.75" hidden="1" x14ac:dyDescent="0.2">
      <c r="A456" s="35">
        <f t="shared" si="12"/>
        <v>45157</v>
      </c>
      <c r="B456" s="36">
        <f ca="1">SUMIFS(СВЦЭМ!$L$40:$L$783,СВЦЭМ!$A$40:$A$783,$A456,СВЦЭМ!$B$39:$B$782,B$437)+'СЕТ СН'!$F$16</f>
        <v>0</v>
      </c>
      <c r="C456" s="36">
        <f ca="1">SUMIFS(СВЦЭМ!$L$40:$L$783,СВЦЭМ!$A$40:$A$783,$A456,СВЦЭМ!$B$39:$B$782,C$437)+'СЕТ СН'!$F$16</f>
        <v>0</v>
      </c>
      <c r="D456" s="36">
        <f ca="1">SUMIFS(СВЦЭМ!$L$40:$L$783,СВЦЭМ!$A$40:$A$783,$A456,СВЦЭМ!$B$39:$B$782,D$437)+'СЕТ СН'!$F$16</f>
        <v>0</v>
      </c>
      <c r="E456" s="36">
        <f ca="1">SUMIFS(СВЦЭМ!$L$40:$L$783,СВЦЭМ!$A$40:$A$783,$A456,СВЦЭМ!$B$39:$B$782,E$437)+'СЕТ СН'!$F$16</f>
        <v>0</v>
      </c>
      <c r="F456" s="36">
        <f ca="1">SUMIFS(СВЦЭМ!$L$40:$L$783,СВЦЭМ!$A$40:$A$783,$A456,СВЦЭМ!$B$39:$B$782,F$437)+'СЕТ СН'!$F$16</f>
        <v>0</v>
      </c>
      <c r="G456" s="36">
        <f ca="1">SUMIFS(СВЦЭМ!$L$40:$L$783,СВЦЭМ!$A$40:$A$783,$A456,СВЦЭМ!$B$39:$B$782,G$437)+'СЕТ СН'!$F$16</f>
        <v>0</v>
      </c>
      <c r="H456" s="36">
        <f ca="1">SUMIFS(СВЦЭМ!$L$40:$L$783,СВЦЭМ!$A$40:$A$783,$A456,СВЦЭМ!$B$39:$B$782,H$437)+'СЕТ СН'!$F$16</f>
        <v>0</v>
      </c>
      <c r="I456" s="36">
        <f ca="1">SUMIFS(СВЦЭМ!$L$40:$L$783,СВЦЭМ!$A$40:$A$783,$A456,СВЦЭМ!$B$39:$B$782,I$437)+'СЕТ СН'!$F$16</f>
        <v>0</v>
      </c>
      <c r="J456" s="36">
        <f ca="1">SUMIFS(СВЦЭМ!$L$40:$L$783,СВЦЭМ!$A$40:$A$783,$A456,СВЦЭМ!$B$39:$B$782,J$437)+'СЕТ СН'!$F$16</f>
        <v>0</v>
      </c>
      <c r="K456" s="36">
        <f ca="1">SUMIFS(СВЦЭМ!$L$40:$L$783,СВЦЭМ!$A$40:$A$783,$A456,СВЦЭМ!$B$39:$B$782,K$437)+'СЕТ СН'!$F$16</f>
        <v>0</v>
      </c>
      <c r="L456" s="36">
        <f ca="1">SUMIFS(СВЦЭМ!$L$40:$L$783,СВЦЭМ!$A$40:$A$783,$A456,СВЦЭМ!$B$39:$B$782,L$437)+'СЕТ СН'!$F$16</f>
        <v>0</v>
      </c>
      <c r="M456" s="36">
        <f ca="1">SUMIFS(СВЦЭМ!$L$40:$L$783,СВЦЭМ!$A$40:$A$783,$A456,СВЦЭМ!$B$39:$B$782,M$437)+'СЕТ СН'!$F$16</f>
        <v>0</v>
      </c>
      <c r="N456" s="36">
        <f ca="1">SUMIFS(СВЦЭМ!$L$40:$L$783,СВЦЭМ!$A$40:$A$783,$A456,СВЦЭМ!$B$39:$B$782,N$437)+'СЕТ СН'!$F$16</f>
        <v>0</v>
      </c>
      <c r="O456" s="36">
        <f ca="1">SUMIFS(СВЦЭМ!$L$40:$L$783,СВЦЭМ!$A$40:$A$783,$A456,СВЦЭМ!$B$39:$B$782,O$437)+'СЕТ СН'!$F$16</f>
        <v>0</v>
      </c>
      <c r="P456" s="36">
        <f ca="1">SUMIFS(СВЦЭМ!$L$40:$L$783,СВЦЭМ!$A$40:$A$783,$A456,СВЦЭМ!$B$39:$B$782,P$437)+'СЕТ СН'!$F$16</f>
        <v>0</v>
      </c>
      <c r="Q456" s="36">
        <f ca="1">SUMIFS(СВЦЭМ!$L$40:$L$783,СВЦЭМ!$A$40:$A$783,$A456,СВЦЭМ!$B$39:$B$782,Q$437)+'СЕТ СН'!$F$16</f>
        <v>0</v>
      </c>
      <c r="R456" s="36">
        <f ca="1">SUMIFS(СВЦЭМ!$L$40:$L$783,СВЦЭМ!$A$40:$A$783,$A456,СВЦЭМ!$B$39:$B$782,R$437)+'СЕТ СН'!$F$16</f>
        <v>0</v>
      </c>
      <c r="S456" s="36">
        <f ca="1">SUMIFS(СВЦЭМ!$L$40:$L$783,СВЦЭМ!$A$40:$A$783,$A456,СВЦЭМ!$B$39:$B$782,S$437)+'СЕТ СН'!$F$16</f>
        <v>0</v>
      </c>
      <c r="T456" s="36">
        <f ca="1">SUMIFS(СВЦЭМ!$L$40:$L$783,СВЦЭМ!$A$40:$A$783,$A456,СВЦЭМ!$B$39:$B$782,T$437)+'СЕТ СН'!$F$16</f>
        <v>0</v>
      </c>
      <c r="U456" s="36">
        <f ca="1">SUMIFS(СВЦЭМ!$L$40:$L$783,СВЦЭМ!$A$40:$A$783,$A456,СВЦЭМ!$B$39:$B$782,U$437)+'СЕТ СН'!$F$16</f>
        <v>0</v>
      </c>
      <c r="V456" s="36">
        <f ca="1">SUMIFS(СВЦЭМ!$L$40:$L$783,СВЦЭМ!$A$40:$A$783,$A456,СВЦЭМ!$B$39:$B$782,V$437)+'СЕТ СН'!$F$16</f>
        <v>0</v>
      </c>
      <c r="W456" s="36">
        <f ca="1">SUMIFS(СВЦЭМ!$L$40:$L$783,СВЦЭМ!$A$40:$A$783,$A456,СВЦЭМ!$B$39:$B$782,W$437)+'СЕТ СН'!$F$16</f>
        <v>0</v>
      </c>
      <c r="X456" s="36">
        <f ca="1">SUMIFS(СВЦЭМ!$L$40:$L$783,СВЦЭМ!$A$40:$A$783,$A456,СВЦЭМ!$B$39:$B$782,X$437)+'СЕТ СН'!$F$16</f>
        <v>0</v>
      </c>
      <c r="Y456" s="36">
        <f ca="1">SUMIFS(СВЦЭМ!$L$40:$L$783,СВЦЭМ!$A$40:$A$783,$A456,СВЦЭМ!$B$39:$B$782,Y$437)+'СЕТ СН'!$F$16</f>
        <v>0</v>
      </c>
    </row>
    <row r="457" spans="1:25" ht="15.75" hidden="1" x14ac:dyDescent="0.2">
      <c r="A457" s="35">
        <f t="shared" si="12"/>
        <v>45158</v>
      </c>
      <c r="B457" s="36">
        <f ca="1">SUMIFS(СВЦЭМ!$L$40:$L$783,СВЦЭМ!$A$40:$A$783,$A457,СВЦЭМ!$B$39:$B$782,B$437)+'СЕТ СН'!$F$16</f>
        <v>0</v>
      </c>
      <c r="C457" s="36">
        <f ca="1">SUMIFS(СВЦЭМ!$L$40:$L$783,СВЦЭМ!$A$40:$A$783,$A457,СВЦЭМ!$B$39:$B$782,C$437)+'СЕТ СН'!$F$16</f>
        <v>0</v>
      </c>
      <c r="D457" s="36">
        <f ca="1">SUMIFS(СВЦЭМ!$L$40:$L$783,СВЦЭМ!$A$40:$A$783,$A457,СВЦЭМ!$B$39:$B$782,D$437)+'СЕТ СН'!$F$16</f>
        <v>0</v>
      </c>
      <c r="E457" s="36">
        <f ca="1">SUMIFS(СВЦЭМ!$L$40:$L$783,СВЦЭМ!$A$40:$A$783,$A457,СВЦЭМ!$B$39:$B$782,E$437)+'СЕТ СН'!$F$16</f>
        <v>0</v>
      </c>
      <c r="F457" s="36">
        <f ca="1">SUMIFS(СВЦЭМ!$L$40:$L$783,СВЦЭМ!$A$40:$A$783,$A457,СВЦЭМ!$B$39:$B$782,F$437)+'СЕТ СН'!$F$16</f>
        <v>0</v>
      </c>
      <c r="G457" s="36">
        <f ca="1">SUMIFS(СВЦЭМ!$L$40:$L$783,СВЦЭМ!$A$40:$A$783,$A457,СВЦЭМ!$B$39:$B$782,G$437)+'СЕТ СН'!$F$16</f>
        <v>0</v>
      </c>
      <c r="H457" s="36">
        <f ca="1">SUMIFS(СВЦЭМ!$L$40:$L$783,СВЦЭМ!$A$40:$A$783,$A457,СВЦЭМ!$B$39:$B$782,H$437)+'СЕТ СН'!$F$16</f>
        <v>0</v>
      </c>
      <c r="I457" s="36">
        <f ca="1">SUMIFS(СВЦЭМ!$L$40:$L$783,СВЦЭМ!$A$40:$A$783,$A457,СВЦЭМ!$B$39:$B$782,I$437)+'СЕТ СН'!$F$16</f>
        <v>0</v>
      </c>
      <c r="J457" s="36">
        <f ca="1">SUMIFS(СВЦЭМ!$L$40:$L$783,СВЦЭМ!$A$40:$A$783,$A457,СВЦЭМ!$B$39:$B$782,J$437)+'СЕТ СН'!$F$16</f>
        <v>0</v>
      </c>
      <c r="K457" s="36">
        <f ca="1">SUMIFS(СВЦЭМ!$L$40:$L$783,СВЦЭМ!$A$40:$A$783,$A457,СВЦЭМ!$B$39:$B$782,K$437)+'СЕТ СН'!$F$16</f>
        <v>0</v>
      </c>
      <c r="L457" s="36">
        <f ca="1">SUMIFS(СВЦЭМ!$L$40:$L$783,СВЦЭМ!$A$40:$A$783,$A457,СВЦЭМ!$B$39:$B$782,L$437)+'СЕТ СН'!$F$16</f>
        <v>0</v>
      </c>
      <c r="M457" s="36">
        <f ca="1">SUMIFS(СВЦЭМ!$L$40:$L$783,СВЦЭМ!$A$40:$A$783,$A457,СВЦЭМ!$B$39:$B$782,M$437)+'СЕТ СН'!$F$16</f>
        <v>0</v>
      </c>
      <c r="N457" s="36">
        <f ca="1">SUMIFS(СВЦЭМ!$L$40:$L$783,СВЦЭМ!$A$40:$A$783,$A457,СВЦЭМ!$B$39:$B$782,N$437)+'СЕТ СН'!$F$16</f>
        <v>0</v>
      </c>
      <c r="O457" s="36">
        <f ca="1">SUMIFS(СВЦЭМ!$L$40:$L$783,СВЦЭМ!$A$40:$A$783,$A457,СВЦЭМ!$B$39:$B$782,O$437)+'СЕТ СН'!$F$16</f>
        <v>0</v>
      </c>
      <c r="P457" s="36">
        <f ca="1">SUMIFS(СВЦЭМ!$L$40:$L$783,СВЦЭМ!$A$40:$A$783,$A457,СВЦЭМ!$B$39:$B$782,P$437)+'СЕТ СН'!$F$16</f>
        <v>0</v>
      </c>
      <c r="Q457" s="36">
        <f ca="1">SUMIFS(СВЦЭМ!$L$40:$L$783,СВЦЭМ!$A$40:$A$783,$A457,СВЦЭМ!$B$39:$B$782,Q$437)+'СЕТ СН'!$F$16</f>
        <v>0</v>
      </c>
      <c r="R457" s="36">
        <f ca="1">SUMIFS(СВЦЭМ!$L$40:$L$783,СВЦЭМ!$A$40:$A$783,$A457,СВЦЭМ!$B$39:$B$782,R$437)+'СЕТ СН'!$F$16</f>
        <v>0</v>
      </c>
      <c r="S457" s="36">
        <f ca="1">SUMIFS(СВЦЭМ!$L$40:$L$783,СВЦЭМ!$A$40:$A$783,$A457,СВЦЭМ!$B$39:$B$782,S$437)+'СЕТ СН'!$F$16</f>
        <v>0</v>
      </c>
      <c r="T457" s="36">
        <f ca="1">SUMIFS(СВЦЭМ!$L$40:$L$783,СВЦЭМ!$A$40:$A$783,$A457,СВЦЭМ!$B$39:$B$782,T$437)+'СЕТ СН'!$F$16</f>
        <v>0</v>
      </c>
      <c r="U457" s="36">
        <f ca="1">SUMIFS(СВЦЭМ!$L$40:$L$783,СВЦЭМ!$A$40:$A$783,$A457,СВЦЭМ!$B$39:$B$782,U$437)+'СЕТ СН'!$F$16</f>
        <v>0</v>
      </c>
      <c r="V457" s="36">
        <f ca="1">SUMIFS(СВЦЭМ!$L$40:$L$783,СВЦЭМ!$A$40:$A$783,$A457,СВЦЭМ!$B$39:$B$782,V$437)+'СЕТ СН'!$F$16</f>
        <v>0</v>
      </c>
      <c r="W457" s="36">
        <f ca="1">SUMIFS(СВЦЭМ!$L$40:$L$783,СВЦЭМ!$A$40:$A$783,$A457,СВЦЭМ!$B$39:$B$782,W$437)+'СЕТ СН'!$F$16</f>
        <v>0</v>
      </c>
      <c r="X457" s="36">
        <f ca="1">SUMIFS(СВЦЭМ!$L$40:$L$783,СВЦЭМ!$A$40:$A$783,$A457,СВЦЭМ!$B$39:$B$782,X$437)+'СЕТ СН'!$F$16</f>
        <v>0</v>
      </c>
      <c r="Y457" s="36">
        <f ca="1">SUMIFS(СВЦЭМ!$L$40:$L$783,СВЦЭМ!$A$40:$A$783,$A457,СВЦЭМ!$B$39:$B$782,Y$437)+'СЕТ СН'!$F$16</f>
        <v>0</v>
      </c>
    </row>
    <row r="458" spans="1:25" ht="15.75" hidden="1" x14ac:dyDescent="0.2">
      <c r="A458" s="35">
        <f t="shared" si="12"/>
        <v>45159</v>
      </c>
      <c r="B458" s="36">
        <f ca="1">SUMIFS(СВЦЭМ!$L$40:$L$783,СВЦЭМ!$A$40:$A$783,$A458,СВЦЭМ!$B$39:$B$782,B$437)+'СЕТ СН'!$F$16</f>
        <v>0</v>
      </c>
      <c r="C458" s="36">
        <f ca="1">SUMIFS(СВЦЭМ!$L$40:$L$783,СВЦЭМ!$A$40:$A$783,$A458,СВЦЭМ!$B$39:$B$782,C$437)+'СЕТ СН'!$F$16</f>
        <v>0</v>
      </c>
      <c r="D458" s="36">
        <f ca="1">SUMIFS(СВЦЭМ!$L$40:$L$783,СВЦЭМ!$A$40:$A$783,$A458,СВЦЭМ!$B$39:$B$782,D$437)+'СЕТ СН'!$F$16</f>
        <v>0</v>
      </c>
      <c r="E458" s="36">
        <f ca="1">SUMIFS(СВЦЭМ!$L$40:$L$783,СВЦЭМ!$A$40:$A$783,$A458,СВЦЭМ!$B$39:$B$782,E$437)+'СЕТ СН'!$F$16</f>
        <v>0</v>
      </c>
      <c r="F458" s="36">
        <f ca="1">SUMIFS(СВЦЭМ!$L$40:$L$783,СВЦЭМ!$A$40:$A$783,$A458,СВЦЭМ!$B$39:$B$782,F$437)+'СЕТ СН'!$F$16</f>
        <v>0</v>
      </c>
      <c r="G458" s="36">
        <f ca="1">SUMIFS(СВЦЭМ!$L$40:$L$783,СВЦЭМ!$A$40:$A$783,$A458,СВЦЭМ!$B$39:$B$782,G$437)+'СЕТ СН'!$F$16</f>
        <v>0</v>
      </c>
      <c r="H458" s="36">
        <f ca="1">SUMIFS(СВЦЭМ!$L$40:$L$783,СВЦЭМ!$A$40:$A$783,$A458,СВЦЭМ!$B$39:$B$782,H$437)+'СЕТ СН'!$F$16</f>
        <v>0</v>
      </c>
      <c r="I458" s="36">
        <f ca="1">SUMIFS(СВЦЭМ!$L$40:$L$783,СВЦЭМ!$A$40:$A$783,$A458,СВЦЭМ!$B$39:$B$782,I$437)+'СЕТ СН'!$F$16</f>
        <v>0</v>
      </c>
      <c r="J458" s="36">
        <f ca="1">SUMIFS(СВЦЭМ!$L$40:$L$783,СВЦЭМ!$A$40:$A$783,$A458,СВЦЭМ!$B$39:$B$782,J$437)+'СЕТ СН'!$F$16</f>
        <v>0</v>
      </c>
      <c r="K458" s="36">
        <f ca="1">SUMIFS(СВЦЭМ!$L$40:$L$783,СВЦЭМ!$A$40:$A$783,$A458,СВЦЭМ!$B$39:$B$782,K$437)+'СЕТ СН'!$F$16</f>
        <v>0</v>
      </c>
      <c r="L458" s="36">
        <f ca="1">SUMIFS(СВЦЭМ!$L$40:$L$783,СВЦЭМ!$A$40:$A$783,$A458,СВЦЭМ!$B$39:$B$782,L$437)+'СЕТ СН'!$F$16</f>
        <v>0</v>
      </c>
      <c r="M458" s="36">
        <f ca="1">SUMIFS(СВЦЭМ!$L$40:$L$783,СВЦЭМ!$A$40:$A$783,$A458,СВЦЭМ!$B$39:$B$782,M$437)+'СЕТ СН'!$F$16</f>
        <v>0</v>
      </c>
      <c r="N458" s="36">
        <f ca="1">SUMIFS(СВЦЭМ!$L$40:$L$783,СВЦЭМ!$A$40:$A$783,$A458,СВЦЭМ!$B$39:$B$782,N$437)+'СЕТ СН'!$F$16</f>
        <v>0</v>
      </c>
      <c r="O458" s="36">
        <f ca="1">SUMIFS(СВЦЭМ!$L$40:$L$783,СВЦЭМ!$A$40:$A$783,$A458,СВЦЭМ!$B$39:$B$782,O$437)+'СЕТ СН'!$F$16</f>
        <v>0</v>
      </c>
      <c r="P458" s="36">
        <f ca="1">SUMIFS(СВЦЭМ!$L$40:$L$783,СВЦЭМ!$A$40:$A$783,$A458,СВЦЭМ!$B$39:$B$782,P$437)+'СЕТ СН'!$F$16</f>
        <v>0</v>
      </c>
      <c r="Q458" s="36">
        <f ca="1">SUMIFS(СВЦЭМ!$L$40:$L$783,СВЦЭМ!$A$40:$A$783,$A458,СВЦЭМ!$B$39:$B$782,Q$437)+'СЕТ СН'!$F$16</f>
        <v>0</v>
      </c>
      <c r="R458" s="36">
        <f ca="1">SUMIFS(СВЦЭМ!$L$40:$L$783,СВЦЭМ!$A$40:$A$783,$A458,СВЦЭМ!$B$39:$B$782,R$437)+'СЕТ СН'!$F$16</f>
        <v>0</v>
      </c>
      <c r="S458" s="36">
        <f ca="1">SUMIFS(СВЦЭМ!$L$40:$L$783,СВЦЭМ!$A$40:$A$783,$A458,СВЦЭМ!$B$39:$B$782,S$437)+'СЕТ СН'!$F$16</f>
        <v>0</v>
      </c>
      <c r="T458" s="36">
        <f ca="1">SUMIFS(СВЦЭМ!$L$40:$L$783,СВЦЭМ!$A$40:$A$783,$A458,СВЦЭМ!$B$39:$B$782,T$437)+'СЕТ СН'!$F$16</f>
        <v>0</v>
      </c>
      <c r="U458" s="36">
        <f ca="1">SUMIFS(СВЦЭМ!$L$40:$L$783,СВЦЭМ!$A$40:$A$783,$A458,СВЦЭМ!$B$39:$B$782,U$437)+'СЕТ СН'!$F$16</f>
        <v>0</v>
      </c>
      <c r="V458" s="36">
        <f ca="1">SUMIFS(СВЦЭМ!$L$40:$L$783,СВЦЭМ!$A$40:$A$783,$A458,СВЦЭМ!$B$39:$B$782,V$437)+'СЕТ СН'!$F$16</f>
        <v>0</v>
      </c>
      <c r="W458" s="36">
        <f ca="1">SUMIFS(СВЦЭМ!$L$40:$L$783,СВЦЭМ!$A$40:$A$783,$A458,СВЦЭМ!$B$39:$B$782,W$437)+'СЕТ СН'!$F$16</f>
        <v>0</v>
      </c>
      <c r="X458" s="36">
        <f ca="1">SUMIFS(СВЦЭМ!$L$40:$L$783,СВЦЭМ!$A$40:$A$783,$A458,СВЦЭМ!$B$39:$B$782,X$437)+'СЕТ СН'!$F$16</f>
        <v>0</v>
      </c>
      <c r="Y458" s="36">
        <f ca="1">SUMIFS(СВЦЭМ!$L$40:$L$783,СВЦЭМ!$A$40:$A$783,$A458,СВЦЭМ!$B$39:$B$782,Y$437)+'СЕТ СН'!$F$16</f>
        <v>0</v>
      </c>
    </row>
    <row r="459" spans="1:25" ht="15.75" hidden="1" x14ac:dyDescent="0.2">
      <c r="A459" s="35">
        <f t="shared" si="12"/>
        <v>45160</v>
      </c>
      <c r="B459" s="36">
        <f ca="1">SUMIFS(СВЦЭМ!$L$40:$L$783,СВЦЭМ!$A$40:$A$783,$A459,СВЦЭМ!$B$39:$B$782,B$437)+'СЕТ СН'!$F$16</f>
        <v>0</v>
      </c>
      <c r="C459" s="36">
        <f ca="1">SUMIFS(СВЦЭМ!$L$40:$L$783,СВЦЭМ!$A$40:$A$783,$A459,СВЦЭМ!$B$39:$B$782,C$437)+'СЕТ СН'!$F$16</f>
        <v>0</v>
      </c>
      <c r="D459" s="36">
        <f ca="1">SUMIFS(СВЦЭМ!$L$40:$L$783,СВЦЭМ!$A$40:$A$783,$A459,СВЦЭМ!$B$39:$B$782,D$437)+'СЕТ СН'!$F$16</f>
        <v>0</v>
      </c>
      <c r="E459" s="36">
        <f ca="1">SUMIFS(СВЦЭМ!$L$40:$L$783,СВЦЭМ!$A$40:$A$783,$A459,СВЦЭМ!$B$39:$B$782,E$437)+'СЕТ СН'!$F$16</f>
        <v>0</v>
      </c>
      <c r="F459" s="36">
        <f ca="1">SUMIFS(СВЦЭМ!$L$40:$L$783,СВЦЭМ!$A$40:$A$783,$A459,СВЦЭМ!$B$39:$B$782,F$437)+'СЕТ СН'!$F$16</f>
        <v>0</v>
      </c>
      <c r="G459" s="36">
        <f ca="1">SUMIFS(СВЦЭМ!$L$40:$L$783,СВЦЭМ!$A$40:$A$783,$A459,СВЦЭМ!$B$39:$B$782,G$437)+'СЕТ СН'!$F$16</f>
        <v>0</v>
      </c>
      <c r="H459" s="36">
        <f ca="1">SUMIFS(СВЦЭМ!$L$40:$L$783,СВЦЭМ!$A$40:$A$783,$A459,СВЦЭМ!$B$39:$B$782,H$437)+'СЕТ СН'!$F$16</f>
        <v>0</v>
      </c>
      <c r="I459" s="36">
        <f ca="1">SUMIFS(СВЦЭМ!$L$40:$L$783,СВЦЭМ!$A$40:$A$783,$A459,СВЦЭМ!$B$39:$B$782,I$437)+'СЕТ СН'!$F$16</f>
        <v>0</v>
      </c>
      <c r="J459" s="36">
        <f ca="1">SUMIFS(СВЦЭМ!$L$40:$L$783,СВЦЭМ!$A$40:$A$783,$A459,СВЦЭМ!$B$39:$B$782,J$437)+'СЕТ СН'!$F$16</f>
        <v>0</v>
      </c>
      <c r="K459" s="36">
        <f ca="1">SUMIFS(СВЦЭМ!$L$40:$L$783,СВЦЭМ!$A$40:$A$783,$A459,СВЦЭМ!$B$39:$B$782,K$437)+'СЕТ СН'!$F$16</f>
        <v>0</v>
      </c>
      <c r="L459" s="36">
        <f ca="1">SUMIFS(СВЦЭМ!$L$40:$L$783,СВЦЭМ!$A$40:$A$783,$A459,СВЦЭМ!$B$39:$B$782,L$437)+'СЕТ СН'!$F$16</f>
        <v>0</v>
      </c>
      <c r="M459" s="36">
        <f ca="1">SUMIFS(СВЦЭМ!$L$40:$L$783,СВЦЭМ!$A$40:$A$783,$A459,СВЦЭМ!$B$39:$B$782,M$437)+'СЕТ СН'!$F$16</f>
        <v>0</v>
      </c>
      <c r="N459" s="36">
        <f ca="1">SUMIFS(СВЦЭМ!$L$40:$L$783,СВЦЭМ!$A$40:$A$783,$A459,СВЦЭМ!$B$39:$B$782,N$437)+'СЕТ СН'!$F$16</f>
        <v>0</v>
      </c>
      <c r="O459" s="36">
        <f ca="1">SUMIFS(СВЦЭМ!$L$40:$L$783,СВЦЭМ!$A$40:$A$783,$A459,СВЦЭМ!$B$39:$B$782,O$437)+'СЕТ СН'!$F$16</f>
        <v>0</v>
      </c>
      <c r="P459" s="36">
        <f ca="1">SUMIFS(СВЦЭМ!$L$40:$L$783,СВЦЭМ!$A$40:$A$783,$A459,СВЦЭМ!$B$39:$B$782,P$437)+'СЕТ СН'!$F$16</f>
        <v>0</v>
      </c>
      <c r="Q459" s="36">
        <f ca="1">SUMIFS(СВЦЭМ!$L$40:$L$783,СВЦЭМ!$A$40:$A$783,$A459,СВЦЭМ!$B$39:$B$782,Q$437)+'СЕТ СН'!$F$16</f>
        <v>0</v>
      </c>
      <c r="R459" s="36">
        <f ca="1">SUMIFS(СВЦЭМ!$L$40:$L$783,СВЦЭМ!$A$40:$A$783,$A459,СВЦЭМ!$B$39:$B$782,R$437)+'СЕТ СН'!$F$16</f>
        <v>0</v>
      </c>
      <c r="S459" s="36">
        <f ca="1">SUMIFS(СВЦЭМ!$L$40:$L$783,СВЦЭМ!$A$40:$A$783,$A459,СВЦЭМ!$B$39:$B$782,S$437)+'СЕТ СН'!$F$16</f>
        <v>0</v>
      </c>
      <c r="T459" s="36">
        <f ca="1">SUMIFS(СВЦЭМ!$L$40:$L$783,СВЦЭМ!$A$40:$A$783,$A459,СВЦЭМ!$B$39:$B$782,T$437)+'СЕТ СН'!$F$16</f>
        <v>0</v>
      </c>
      <c r="U459" s="36">
        <f ca="1">SUMIFS(СВЦЭМ!$L$40:$L$783,СВЦЭМ!$A$40:$A$783,$A459,СВЦЭМ!$B$39:$B$782,U$437)+'СЕТ СН'!$F$16</f>
        <v>0</v>
      </c>
      <c r="V459" s="36">
        <f ca="1">SUMIFS(СВЦЭМ!$L$40:$L$783,СВЦЭМ!$A$40:$A$783,$A459,СВЦЭМ!$B$39:$B$782,V$437)+'СЕТ СН'!$F$16</f>
        <v>0</v>
      </c>
      <c r="W459" s="36">
        <f ca="1">SUMIFS(СВЦЭМ!$L$40:$L$783,СВЦЭМ!$A$40:$A$783,$A459,СВЦЭМ!$B$39:$B$782,W$437)+'СЕТ СН'!$F$16</f>
        <v>0</v>
      </c>
      <c r="X459" s="36">
        <f ca="1">SUMIFS(СВЦЭМ!$L$40:$L$783,СВЦЭМ!$A$40:$A$783,$A459,СВЦЭМ!$B$39:$B$782,X$437)+'СЕТ СН'!$F$16</f>
        <v>0</v>
      </c>
      <c r="Y459" s="36">
        <f ca="1">SUMIFS(СВЦЭМ!$L$40:$L$783,СВЦЭМ!$A$40:$A$783,$A459,СВЦЭМ!$B$39:$B$782,Y$437)+'СЕТ СН'!$F$16</f>
        <v>0</v>
      </c>
    </row>
    <row r="460" spans="1:25" ht="15.75" hidden="1" x14ac:dyDescent="0.2">
      <c r="A460" s="35">
        <f t="shared" si="12"/>
        <v>45161</v>
      </c>
      <c r="B460" s="36">
        <f ca="1">SUMIFS(СВЦЭМ!$L$40:$L$783,СВЦЭМ!$A$40:$A$783,$A460,СВЦЭМ!$B$39:$B$782,B$437)+'СЕТ СН'!$F$16</f>
        <v>0</v>
      </c>
      <c r="C460" s="36">
        <f ca="1">SUMIFS(СВЦЭМ!$L$40:$L$783,СВЦЭМ!$A$40:$A$783,$A460,СВЦЭМ!$B$39:$B$782,C$437)+'СЕТ СН'!$F$16</f>
        <v>0</v>
      </c>
      <c r="D460" s="36">
        <f ca="1">SUMIFS(СВЦЭМ!$L$40:$L$783,СВЦЭМ!$A$40:$A$783,$A460,СВЦЭМ!$B$39:$B$782,D$437)+'СЕТ СН'!$F$16</f>
        <v>0</v>
      </c>
      <c r="E460" s="36">
        <f ca="1">SUMIFS(СВЦЭМ!$L$40:$L$783,СВЦЭМ!$A$40:$A$783,$A460,СВЦЭМ!$B$39:$B$782,E$437)+'СЕТ СН'!$F$16</f>
        <v>0</v>
      </c>
      <c r="F460" s="36">
        <f ca="1">SUMIFS(СВЦЭМ!$L$40:$L$783,СВЦЭМ!$A$40:$A$783,$A460,СВЦЭМ!$B$39:$B$782,F$437)+'СЕТ СН'!$F$16</f>
        <v>0</v>
      </c>
      <c r="G460" s="36">
        <f ca="1">SUMIFS(СВЦЭМ!$L$40:$L$783,СВЦЭМ!$A$40:$A$783,$A460,СВЦЭМ!$B$39:$B$782,G$437)+'СЕТ СН'!$F$16</f>
        <v>0</v>
      </c>
      <c r="H460" s="36">
        <f ca="1">SUMIFS(СВЦЭМ!$L$40:$L$783,СВЦЭМ!$A$40:$A$783,$A460,СВЦЭМ!$B$39:$B$782,H$437)+'СЕТ СН'!$F$16</f>
        <v>0</v>
      </c>
      <c r="I460" s="36">
        <f ca="1">SUMIFS(СВЦЭМ!$L$40:$L$783,СВЦЭМ!$A$40:$A$783,$A460,СВЦЭМ!$B$39:$B$782,I$437)+'СЕТ СН'!$F$16</f>
        <v>0</v>
      </c>
      <c r="J460" s="36">
        <f ca="1">SUMIFS(СВЦЭМ!$L$40:$L$783,СВЦЭМ!$A$40:$A$783,$A460,СВЦЭМ!$B$39:$B$782,J$437)+'СЕТ СН'!$F$16</f>
        <v>0</v>
      </c>
      <c r="K460" s="36">
        <f ca="1">SUMIFS(СВЦЭМ!$L$40:$L$783,СВЦЭМ!$A$40:$A$783,$A460,СВЦЭМ!$B$39:$B$782,K$437)+'СЕТ СН'!$F$16</f>
        <v>0</v>
      </c>
      <c r="L460" s="36">
        <f ca="1">SUMIFS(СВЦЭМ!$L$40:$L$783,СВЦЭМ!$A$40:$A$783,$A460,СВЦЭМ!$B$39:$B$782,L$437)+'СЕТ СН'!$F$16</f>
        <v>0</v>
      </c>
      <c r="M460" s="36">
        <f ca="1">SUMIFS(СВЦЭМ!$L$40:$L$783,СВЦЭМ!$A$40:$A$783,$A460,СВЦЭМ!$B$39:$B$782,M$437)+'СЕТ СН'!$F$16</f>
        <v>0</v>
      </c>
      <c r="N460" s="36">
        <f ca="1">SUMIFS(СВЦЭМ!$L$40:$L$783,СВЦЭМ!$A$40:$A$783,$A460,СВЦЭМ!$B$39:$B$782,N$437)+'СЕТ СН'!$F$16</f>
        <v>0</v>
      </c>
      <c r="O460" s="36">
        <f ca="1">SUMIFS(СВЦЭМ!$L$40:$L$783,СВЦЭМ!$A$40:$A$783,$A460,СВЦЭМ!$B$39:$B$782,O$437)+'СЕТ СН'!$F$16</f>
        <v>0</v>
      </c>
      <c r="P460" s="36">
        <f ca="1">SUMIFS(СВЦЭМ!$L$40:$L$783,СВЦЭМ!$A$40:$A$783,$A460,СВЦЭМ!$B$39:$B$782,P$437)+'СЕТ СН'!$F$16</f>
        <v>0</v>
      </c>
      <c r="Q460" s="36">
        <f ca="1">SUMIFS(СВЦЭМ!$L$40:$L$783,СВЦЭМ!$A$40:$A$783,$A460,СВЦЭМ!$B$39:$B$782,Q$437)+'СЕТ СН'!$F$16</f>
        <v>0</v>
      </c>
      <c r="R460" s="36">
        <f ca="1">SUMIFS(СВЦЭМ!$L$40:$L$783,СВЦЭМ!$A$40:$A$783,$A460,СВЦЭМ!$B$39:$B$782,R$437)+'СЕТ СН'!$F$16</f>
        <v>0</v>
      </c>
      <c r="S460" s="36">
        <f ca="1">SUMIFS(СВЦЭМ!$L$40:$L$783,СВЦЭМ!$A$40:$A$783,$A460,СВЦЭМ!$B$39:$B$782,S$437)+'СЕТ СН'!$F$16</f>
        <v>0</v>
      </c>
      <c r="T460" s="36">
        <f ca="1">SUMIFS(СВЦЭМ!$L$40:$L$783,СВЦЭМ!$A$40:$A$783,$A460,СВЦЭМ!$B$39:$B$782,T$437)+'СЕТ СН'!$F$16</f>
        <v>0</v>
      </c>
      <c r="U460" s="36">
        <f ca="1">SUMIFS(СВЦЭМ!$L$40:$L$783,СВЦЭМ!$A$40:$A$783,$A460,СВЦЭМ!$B$39:$B$782,U$437)+'СЕТ СН'!$F$16</f>
        <v>0</v>
      </c>
      <c r="V460" s="36">
        <f ca="1">SUMIFS(СВЦЭМ!$L$40:$L$783,СВЦЭМ!$A$40:$A$783,$A460,СВЦЭМ!$B$39:$B$782,V$437)+'СЕТ СН'!$F$16</f>
        <v>0</v>
      </c>
      <c r="W460" s="36">
        <f ca="1">SUMIFS(СВЦЭМ!$L$40:$L$783,СВЦЭМ!$A$40:$A$783,$A460,СВЦЭМ!$B$39:$B$782,W$437)+'СЕТ СН'!$F$16</f>
        <v>0</v>
      </c>
      <c r="X460" s="36">
        <f ca="1">SUMIFS(СВЦЭМ!$L$40:$L$783,СВЦЭМ!$A$40:$A$783,$A460,СВЦЭМ!$B$39:$B$782,X$437)+'СЕТ СН'!$F$16</f>
        <v>0</v>
      </c>
      <c r="Y460" s="36">
        <f ca="1">SUMIFS(СВЦЭМ!$L$40:$L$783,СВЦЭМ!$A$40:$A$783,$A460,СВЦЭМ!$B$39:$B$782,Y$437)+'СЕТ СН'!$F$16</f>
        <v>0</v>
      </c>
    </row>
    <row r="461" spans="1:25" ht="15.75" hidden="1" x14ac:dyDescent="0.2">
      <c r="A461" s="35">
        <f t="shared" si="12"/>
        <v>45162</v>
      </c>
      <c r="B461" s="36">
        <f ca="1">SUMIFS(СВЦЭМ!$L$40:$L$783,СВЦЭМ!$A$40:$A$783,$A461,СВЦЭМ!$B$39:$B$782,B$437)+'СЕТ СН'!$F$16</f>
        <v>0</v>
      </c>
      <c r="C461" s="36">
        <f ca="1">SUMIFS(СВЦЭМ!$L$40:$L$783,СВЦЭМ!$A$40:$A$783,$A461,СВЦЭМ!$B$39:$B$782,C$437)+'СЕТ СН'!$F$16</f>
        <v>0</v>
      </c>
      <c r="D461" s="36">
        <f ca="1">SUMIFS(СВЦЭМ!$L$40:$L$783,СВЦЭМ!$A$40:$A$783,$A461,СВЦЭМ!$B$39:$B$782,D$437)+'СЕТ СН'!$F$16</f>
        <v>0</v>
      </c>
      <c r="E461" s="36">
        <f ca="1">SUMIFS(СВЦЭМ!$L$40:$L$783,СВЦЭМ!$A$40:$A$783,$A461,СВЦЭМ!$B$39:$B$782,E$437)+'СЕТ СН'!$F$16</f>
        <v>0</v>
      </c>
      <c r="F461" s="36">
        <f ca="1">SUMIFS(СВЦЭМ!$L$40:$L$783,СВЦЭМ!$A$40:$A$783,$A461,СВЦЭМ!$B$39:$B$782,F$437)+'СЕТ СН'!$F$16</f>
        <v>0</v>
      </c>
      <c r="G461" s="36">
        <f ca="1">SUMIFS(СВЦЭМ!$L$40:$L$783,СВЦЭМ!$A$40:$A$783,$A461,СВЦЭМ!$B$39:$B$782,G$437)+'СЕТ СН'!$F$16</f>
        <v>0</v>
      </c>
      <c r="H461" s="36">
        <f ca="1">SUMIFS(СВЦЭМ!$L$40:$L$783,СВЦЭМ!$A$40:$A$783,$A461,СВЦЭМ!$B$39:$B$782,H$437)+'СЕТ СН'!$F$16</f>
        <v>0</v>
      </c>
      <c r="I461" s="36">
        <f ca="1">SUMIFS(СВЦЭМ!$L$40:$L$783,СВЦЭМ!$A$40:$A$783,$A461,СВЦЭМ!$B$39:$B$782,I$437)+'СЕТ СН'!$F$16</f>
        <v>0</v>
      </c>
      <c r="J461" s="36">
        <f ca="1">SUMIFS(СВЦЭМ!$L$40:$L$783,СВЦЭМ!$A$40:$A$783,$A461,СВЦЭМ!$B$39:$B$782,J$437)+'СЕТ СН'!$F$16</f>
        <v>0</v>
      </c>
      <c r="K461" s="36">
        <f ca="1">SUMIFS(СВЦЭМ!$L$40:$L$783,СВЦЭМ!$A$40:$A$783,$A461,СВЦЭМ!$B$39:$B$782,K$437)+'СЕТ СН'!$F$16</f>
        <v>0</v>
      </c>
      <c r="L461" s="36">
        <f ca="1">SUMIFS(СВЦЭМ!$L$40:$L$783,СВЦЭМ!$A$40:$A$783,$A461,СВЦЭМ!$B$39:$B$782,L$437)+'СЕТ СН'!$F$16</f>
        <v>0</v>
      </c>
      <c r="M461" s="36">
        <f ca="1">SUMIFS(СВЦЭМ!$L$40:$L$783,СВЦЭМ!$A$40:$A$783,$A461,СВЦЭМ!$B$39:$B$782,M$437)+'СЕТ СН'!$F$16</f>
        <v>0</v>
      </c>
      <c r="N461" s="36">
        <f ca="1">SUMIFS(СВЦЭМ!$L$40:$L$783,СВЦЭМ!$A$40:$A$783,$A461,СВЦЭМ!$B$39:$B$782,N$437)+'СЕТ СН'!$F$16</f>
        <v>0</v>
      </c>
      <c r="O461" s="36">
        <f ca="1">SUMIFS(СВЦЭМ!$L$40:$L$783,СВЦЭМ!$A$40:$A$783,$A461,СВЦЭМ!$B$39:$B$782,O$437)+'СЕТ СН'!$F$16</f>
        <v>0</v>
      </c>
      <c r="P461" s="36">
        <f ca="1">SUMIFS(СВЦЭМ!$L$40:$L$783,СВЦЭМ!$A$40:$A$783,$A461,СВЦЭМ!$B$39:$B$782,P$437)+'СЕТ СН'!$F$16</f>
        <v>0</v>
      </c>
      <c r="Q461" s="36">
        <f ca="1">SUMIFS(СВЦЭМ!$L$40:$L$783,СВЦЭМ!$A$40:$A$783,$A461,СВЦЭМ!$B$39:$B$782,Q$437)+'СЕТ СН'!$F$16</f>
        <v>0</v>
      </c>
      <c r="R461" s="36">
        <f ca="1">SUMIFS(СВЦЭМ!$L$40:$L$783,СВЦЭМ!$A$40:$A$783,$A461,СВЦЭМ!$B$39:$B$782,R$437)+'СЕТ СН'!$F$16</f>
        <v>0</v>
      </c>
      <c r="S461" s="36">
        <f ca="1">SUMIFS(СВЦЭМ!$L$40:$L$783,СВЦЭМ!$A$40:$A$783,$A461,СВЦЭМ!$B$39:$B$782,S$437)+'СЕТ СН'!$F$16</f>
        <v>0</v>
      </c>
      <c r="T461" s="36">
        <f ca="1">SUMIFS(СВЦЭМ!$L$40:$L$783,СВЦЭМ!$A$40:$A$783,$A461,СВЦЭМ!$B$39:$B$782,T$437)+'СЕТ СН'!$F$16</f>
        <v>0</v>
      </c>
      <c r="U461" s="36">
        <f ca="1">SUMIFS(СВЦЭМ!$L$40:$L$783,СВЦЭМ!$A$40:$A$783,$A461,СВЦЭМ!$B$39:$B$782,U$437)+'СЕТ СН'!$F$16</f>
        <v>0</v>
      </c>
      <c r="V461" s="36">
        <f ca="1">SUMIFS(СВЦЭМ!$L$40:$L$783,СВЦЭМ!$A$40:$A$783,$A461,СВЦЭМ!$B$39:$B$782,V$437)+'СЕТ СН'!$F$16</f>
        <v>0</v>
      </c>
      <c r="W461" s="36">
        <f ca="1">SUMIFS(СВЦЭМ!$L$40:$L$783,СВЦЭМ!$A$40:$A$783,$A461,СВЦЭМ!$B$39:$B$782,W$437)+'СЕТ СН'!$F$16</f>
        <v>0</v>
      </c>
      <c r="X461" s="36">
        <f ca="1">SUMIFS(СВЦЭМ!$L$40:$L$783,СВЦЭМ!$A$40:$A$783,$A461,СВЦЭМ!$B$39:$B$782,X$437)+'СЕТ СН'!$F$16</f>
        <v>0</v>
      </c>
      <c r="Y461" s="36">
        <f ca="1">SUMIFS(СВЦЭМ!$L$40:$L$783,СВЦЭМ!$A$40:$A$783,$A461,СВЦЭМ!$B$39:$B$782,Y$437)+'СЕТ СН'!$F$16</f>
        <v>0</v>
      </c>
    </row>
    <row r="462" spans="1:25" ht="15.75" hidden="1" x14ac:dyDescent="0.2">
      <c r="A462" s="35">
        <f t="shared" si="12"/>
        <v>45163</v>
      </c>
      <c r="B462" s="36">
        <f ca="1">SUMIFS(СВЦЭМ!$L$40:$L$783,СВЦЭМ!$A$40:$A$783,$A462,СВЦЭМ!$B$39:$B$782,B$437)+'СЕТ СН'!$F$16</f>
        <v>0</v>
      </c>
      <c r="C462" s="36">
        <f ca="1">SUMIFS(СВЦЭМ!$L$40:$L$783,СВЦЭМ!$A$40:$A$783,$A462,СВЦЭМ!$B$39:$B$782,C$437)+'СЕТ СН'!$F$16</f>
        <v>0</v>
      </c>
      <c r="D462" s="36">
        <f ca="1">SUMIFS(СВЦЭМ!$L$40:$L$783,СВЦЭМ!$A$40:$A$783,$A462,СВЦЭМ!$B$39:$B$782,D$437)+'СЕТ СН'!$F$16</f>
        <v>0</v>
      </c>
      <c r="E462" s="36">
        <f ca="1">SUMIFS(СВЦЭМ!$L$40:$L$783,СВЦЭМ!$A$40:$A$783,$A462,СВЦЭМ!$B$39:$B$782,E$437)+'СЕТ СН'!$F$16</f>
        <v>0</v>
      </c>
      <c r="F462" s="36">
        <f ca="1">SUMIFS(СВЦЭМ!$L$40:$L$783,СВЦЭМ!$A$40:$A$783,$A462,СВЦЭМ!$B$39:$B$782,F$437)+'СЕТ СН'!$F$16</f>
        <v>0</v>
      </c>
      <c r="G462" s="36">
        <f ca="1">SUMIFS(СВЦЭМ!$L$40:$L$783,СВЦЭМ!$A$40:$A$783,$A462,СВЦЭМ!$B$39:$B$782,G$437)+'СЕТ СН'!$F$16</f>
        <v>0</v>
      </c>
      <c r="H462" s="36">
        <f ca="1">SUMIFS(СВЦЭМ!$L$40:$L$783,СВЦЭМ!$A$40:$A$783,$A462,СВЦЭМ!$B$39:$B$782,H$437)+'СЕТ СН'!$F$16</f>
        <v>0</v>
      </c>
      <c r="I462" s="36">
        <f ca="1">SUMIFS(СВЦЭМ!$L$40:$L$783,СВЦЭМ!$A$40:$A$783,$A462,СВЦЭМ!$B$39:$B$782,I$437)+'СЕТ СН'!$F$16</f>
        <v>0</v>
      </c>
      <c r="J462" s="36">
        <f ca="1">SUMIFS(СВЦЭМ!$L$40:$L$783,СВЦЭМ!$A$40:$A$783,$A462,СВЦЭМ!$B$39:$B$782,J$437)+'СЕТ СН'!$F$16</f>
        <v>0</v>
      </c>
      <c r="K462" s="36">
        <f ca="1">SUMIFS(СВЦЭМ!$L$40:$L$783,СВЦЭМ!$A$40:$A$783,$A462,СВЦЭМ!$B$39:$B$782,K$437)+'СЕТ СН'!$F$16</f>
        <v>0</v>
      </c>
      <c r="L462" s="36">
        <f ca="1">SUMIFS(СВЦЭМ!$L$40:$L$783,СВЦЭМ!$A$40:$A$783,$A462,СВЦЭМ!$B$39:$B$782,L$437)+'СЕТ СН'!$F$16</f>
        <v>0</v>
      </c>
      <c r="M462" s="36">
        <f ca="1">SUMIFS(СВЦЭМ!$L$40:$L$783,СВЦЭМ!$A$40:$A$783,$A462,СВЦЭМ!$B$39:$B$782,M$437)+'СЕТ СН'!$F$16</f>
        <v>0</v>
      </c>
      <c r="N462" s="36">
        <f ca="1">SUMIFS(СВЦЭМ!$L$40:$L$783,СВЦЭМ!$A$40:$A$783,$A462,СВЦЭМ!$B$39:$B$782,N$437)+'СЕТ СН'!$F$16</f>
        <v>0</v>
      </c>
      <c r="O462" s="36">
        <f ca="1">SUMIFS(СВЦЭМ!$L$40:$L$783,СВЦЭМ!$A$40:$A$783,$A462,СВЦЭМ!$B$39:$B$782,O$437)+'СЕТ СН'!$F$16</f>
        <v>0</v>
      </c>
      <c r="P462" s="36">
        <f ca="1">SUMIFS(СВЦЭМ!$L$40:$L$783,СВЦЭМ!$A$40:$A$783,$A462,СВЦЭМ!$B$39:$B$782,P$437)+'СЕТ СН'!$F$16</f>
        <v>0</v>
      </c>
      <c r="Q462" s="36">
        <f ca="1">SUMIFS(СВЦЭМ!$L$40:$L$783,СВЦЭМ!$A$40:$A$783,$A462,СВЦЭМ!$B$39:$B$782,Q$437)+'СЕТ СН'!$F$16</f>
        <v>0</v>
      </c>
      <c r="R462" s="36">
        <f ca="1">SUMIFS(СВЦЭМ!$L$40:$L$783,СВЦЭМ!$A$40:$A$783,$A462,СВЦЭМ!$B$39:$B$782,R$437)+'СЕТ СН'!$F$16</f>
        <v>0</v>
      </c>
      <c r="S462" s="36">
        <f ca="1">SUMIFS(СВЦЭМ!$L$40:$L$783,СВЦЭМ!$A$40:$A$783,$A462,СВЦЭМ!$B$39:$B$782,S$437)+'СЕТ СН'!$F$16</f>
        <v>0</v>
      </c>
      <c r="T462" s="36">
        <f ca="1">SUMIFS(СВЦЭМ!$L$40:$L$783,СВЦЭМ!$A$40:$A$783,$A462,СВЦЭМ!$B$39:$B$782,T$437)+'СЕТ СН'!$F$16</f>
        <v>0</v>
      </c>
      <c r="U462" s="36">
        <f ca="1">SUMIFS(СВЦЭМ!$L$40:$L$783,СВЦЭМ!$A$40:$A$783,$A462,СВЦЭМ!$B$39:$B$782,U$437)+'СЕТ СН'!$F$16</f>
        <v>0</v>
      </c>
      <c r="V462" s="36">
        <f ca="1">SUMIFS(СВЦЭМ!$L$40:$L$783,СВЦЭМ!$A$40:$A$783,$A462,СВЦЭМ!$B$39:$B$782,V$437)+'СЕТ СН'!$F$16</f>
        <v>0</v>
      </c>
      <c r="W462" s="36">
        <f ca="1">SUMIFS(СВЦЭМ!$L$40:$L$783,СВЦЭМ!$A$40:$A$783,$A462,СВЦЭМ!$B$39:$B$782,W$437)+'СЕТ СН'!$F$16</f>
        <v>0</v>
      </c>
      <c r="X462" s="36">
        <f ca="1">SUMIFS(СВЦЭМ!$L$40:$L$783,СВЦЭМ!$A$40:$A$783,$A462,СВЦЭМ!$B$39:$B$782,X$437)+'СЕТ СН'!$F$16</f>
        <v>0</v>
      </c>
      <c r="Y462" s="36">
        <f ca="1">SUMIFS(СВЦЭМ!$L$40:$L$783,СВЦЭМ!$A$40:$A$783,$A462,СВЦЭМ!$B$39:$B$782,Y$437)+'СЕТ СН'!$F$16</f>
        <v>0</v>
      </c>
    </row>
    <row r="463" spans="1:25" ht="15.75" hidden="1" x14ac:dyDescent="0.2">
      <c r="A463" s="35">
        <f t="shared" si="12"/>
        <v>45164</v>
      </c>
      <c r="B463" s="36">
        <f ca="1">SUMIFS(СВЦЭМ!$L$40:$L$783,СВЦЭМ!$A$40:$A$783,$A463,СВЦЭМ!$B$39:$B$782,B$437)+'СЕТ СН'!$F$16</f>
        <v>0</v>
      </c>
      <c r="C463" s="36">
        <f ca="1">SUMIFS(СВЦЭМ!$L$40:$L$783,СВЦЭМ!$A$40:$A$783,$A463,СВЦЭМ!$B$39:$B$782,C$437)+'СЕТ СН'!$F$16</f>
        <v>0</v>
      </c>
      <c r="D463" s="36">
        <f ca="1">SUMIFS(СВЦЭМ!$L$40:$L$783,СВЦЭМ!$A$40:$A$783,$A463,СВЦЭМ!$B$39:$B$782,D$437)+'СЕТ СН'!$F$16</f>
        <v>0</v>
      </c>
      <c r="E463" s="36">
        <f ca="1">SUMIFS(СВЦЭМ!$L$40:$L$783,СВЦЭМ!$A$40:$A$783,$A463,СВЦЭМ!$B$39:$B$782,E$437)+'СЕТ СН'!$F$16</f>
        <v>0</v>
      </c>
      <c r="F463" s="36">
        <f ca="1">SUMIFS(СВЦЭМ!$L$40:$L$783,СВЦЭМ!$A$40:$A$783,$A463,СВЦЭМ!$B$39:$B$782,F$437)+'СЕТ СН'!$F$16</f>
        <v>0</v>
      </c>
      <c r="G463" s="36">
        <f ca="1">SUMIFS(СВЦЭМ!$L$40:$L$783,СВЦЭМ!$A$40:$A$783,$A463,СВЦЭМ!$B$39:$B$782,G$437)+'СЕТ СН'!$F$16</f>
        <v>0</v>
      </c>
      <c r="H463" s="36">
        <f ca="1">SUMIFS(СВЦЭМ!$L$40:$L$783,СВЦЭМ!$A$40:$A$783,$A463,СВЦЭМ!$B$39:$B$782,H$437)+'СЕТ СН'!$F$16</f>
        <v>0</v>
      </c>
      <c r="I463" s="36">
        <f ca="1">SUMIFS(СВЦЭМ!$L$40:$L$783,СВЦЭМ!$A$40:$A$783,$A463,СВЦЭМ!$B$39:$B$782,I$437)+'СЕТ СН'!$F$16</f>
        <v>0</v>
      </c>
      <c r="J463" s="36">
        <f ca="1">SUMIFS(СВЦЭМ!$L$40:$L$783,СВЦЭМ!$A$40:$A$783,$A463,СВЦЭМ!$B$39:$B$782,J$437)+'СЕТ СН'!$F$16</f>
        <v>0</v>
      </c>
      <c r="K463" s="36">
        <f ca="1">SUMIFS(СВЦЭМ!$L$40:$L$783,СВЦЭМ!$A$40:$A$783,$A463,СВЦЭМ!$B$39:$B$782,K$437)+'СЕТ СН'!$F$16</f>
        <v>0</v>
      </c>
      <c r="L463" s="36">
        <f ca="1">SUMIFS(СВЦЭМ!$L$40:$L$783,СВЦЭМ!$A$40:$A$783,$A463,СВЦЭМ!$B$39:$B$782,L$437)+'СЕТ СН'!$F$16</f>
        <v>0</v>
      </c>
      <c r="M463" s="36">
        <f ca="1">SUMIFS(СВЦЭМ!$L$40:$L$783,СВЦЭМ!$A$40:$A$783,$A463,СВЦЭМ!$B$39:$B$782,M$437)+'СЕТ СН'!$F$16</f>
        <v>0</v>
      </c>
      <c r="N463" s="36">
        <f ca="1">SUMIFS(СВЦЭМ!$L$40:$L$783,СВЦЭМ!$A$40:$A$783,$A463,СВЦЭМ!$B$39:$B$782,N$437)+'СЕТ СН'!$F$16</f>
        <v>0</v>
      </c>
      <c r="O463" s="36">
        <f ca="1">SUMIFS(СВЦЭМ!$L$40:$L$783,СВЦЭМ!$A$40:$A$783,$A463,СВЦЭМ!$B$39:$B$782,O$437)+'СЕТ СН'!$F$16</f>
        <v>0</v>
      </c>
      <c r="P463" s="36">
        <f ca="1">SUMIFS(СВЦЭМ!$L$40:$L$783,СВЦЭМ!$A$40:$A$783,$A463,СВЦЭМ!$B$39:$B$782,P$437)+'СЕТ СН'!$F$16</f>
        <v>0</v>
      </c>
      <c r="Q463" s="36">
        <f ca="1">SUMIFS(СВЦЭМ!$L$40:$L$783,СВЦЭМ!$A$40:$A$783,$A463,СВЦЭМ!$B$39:$B$782,Q$437)+'СЕТ СН'!$F$16</f>
        <v>0</v>
      </c>
      <c r="R463" s="36">
        <f ca="1">SUMIFS(СВЦЭМ!$L$40:$L$783,СВЦЭМ!$A$40:$A$783,$A463,СВЦЭМ!$B$39:$B$782,R$437)+'СЕТ СН'!$F$16</f>
        <v>0</v>
      </c>
      <c r="S463" s="36">
        <f ca="1">SUMIFS(СВЦЭМ!$L$40:$L$783,СВЦЭМ!$A$40:$A$783,$A463,СВЦЭМ!$B$39:$B$782,S$437)+'СЕТ СН'!$F$16</f>
        <v>0</v>
      </c>
      <c r="T463" s="36">
        <f ca="1">SUMIFS(СВЦЭМ!$L$40:$L$783,СВЦЭМ!$A$40:$A$783,$A463,СВЦЭМ!$B$39:$B$782,T$437)+'СЕТ СН'!$F$16</f>
        <v>0</v>
      </c>
      <c r="U463" s="36">
        <f ca="1">SUMIFS(СВЦЭМ!$L$40:$L$783,СВЦЭМ!$A$40:$A$783,$A463,СВЦЭМ!$B$39:$B$782,U$437)+'СЕТ СН'!$F$16</f>
        <v>0</v>
      </c>
      <c r="V463" s="36">
        <f ca="1">SUMIFS(СВЦЭМ!$L$40:$L$783,СВЦЭМ!$A$40:$A$783,$A463,СВЦЭМ!$B$39:$B$782,V$437)+'СЕТ СН'!$F$16</f>
        <v>0</v>
      </c>
      <c r="W463" s="36">
        <f ca="1">SUMIFS(СВЦЭМ!$L$40:$L$783,СВЦЭМ!$A$40:$A$783,$A463,СВЦЭМ!$B$39:$B$782,W$437)+'СЕТ СН'!$F$16</f>
        <v>0</v>
      </c>
      <c r="X463" s="36">
        <f ca="1">SUMIFS(СВЦЭМ!$L$40:$L$783,СВЦЭМ!$A$40:$A$783,$A463,СВЦЭМ!$B$39:$B$782,X$437)+'СЕТ СН'!$F$16</f>
        <v>0</v>
      </c>
      <c r="Y463" s="36">
        <f ca="1">SUMIFS(СВЦЭМ!$L$40:$L$783,СВЦЭМ!$A$40:$A$783,$A463,СВЦЭМ!$B$39:$B$782,Y$437)+'СЕТ СН'!$F$16</f>
        <v>0</v>
      </c>
    </row>
    <row r="464" spans="1:25" ht="15.75" hidden="1" x14ac:dyDescent="0.2">
      <c r="A464" s="35">
        <f t="shared" si="12"/>
        <v>45165</v>
      </c>
      <c r="B464" s="36">
        <f ca="1">SUMIFS(СВЦЭМ!$L$40:$L$783,СВЦЭМ!$A$40:$A$783,$A464,СВЦЭМ!$B$39:$B$782,B$437)+'СЕТ СН'!$F$16</f>
        <v>0</v>
      </c>
      <c r="C464" s="36">
        <f ca="1">SUMIFS(СВЦЭМ!$L$40:$L$783,СВЦЭМ!$A$40:$A$783,$A464,СВЦЭМ!$B$39:$B$782,C$437)+'СЕТ СН'!$F$16</f>
        <v>0</v>
      </c>
      <c r="D464" s="36">
        <f ca="1">SUMIFS(СВЦЭМ!$L$40:$L$783,СВЦЭМ!$A$40:$A$783,$A464,СВЦЭМ!$B$39:$B$782,D$437)+'СЕТ СН'!$F$16</f>
        <v>0</v>
      </c>
      <c r="E464" s="36">
        <f ca="1">SUMIFS(СВЦЭМ!$L$40:$L$783,СВЦЭМ!$A$40:$A$783,$A464,СВЦЭМ!$B$39:$B$782,E$437)+'СЕТ СН'!$F$16</f>
        <v>0</v>
      </c>
      <c r="F464" s="36">
        <f ca="1">SUMIFS(СВЦЭМ!$L$40:$L$783,СВЦЭМ!$A$40:$A$783,$A464,СВЦЭМ!$B$39:$B$782,F$437)+'СЕТ СН'!$F$16</f>
        <v>0</v>
      </c>
      <c r="G464" s="36">
        <f ca="1">SUMIFS(СВЦЭМ!$L$40:$L$783,СВЦЭМ!$A$40:$A$783,$A464,СВЦЭМ!$B$39:$B$782,G$437)+'СЕТ СН'!$F$16</f>
        <v>0</v>
      </c>
      <c r="H464" s="36">
        <f ca="1">SUMIFS(СВЦЭМ!$L$40:$L$783,СВЦЭМ!$A$40:$A$783,$A464,СВЦЭМ!$B$39:$B$782,H$437)+'СЕТ СН'!$F$16</f>
        <v>0</v>
      </c>
      <c r="I464" s="36">
        <f ca="1">SUMIFS(СВЦЭМ!$L$40:$L$783,СВЦЭМ!$A$40:$A$783,$A464,СВЦЭМ!$B$39:$B$782,I$437)+'СЕТ СН'!$F$16</f>
        <v>0</v>
      </c>
      <c r="J464" s="36">
        <f ca="1">SUMIFS(СВЦЭМ!$L$40:$L$783,СВЦЭМ!$A$40:$A$783,$A464,СВЦЭМ!$B$39:$B$782,J$437)+'СЕТ СН'!$F$16</f>
        <v>0</v>
      </c>
      <c r="K464" s="36">
        <f ca="1">SUMIFS(СВЦЭМ!$L$40:$L$783,СВЦЭМ!$A$40:$A$783,$A464,СВЦЭМ!$B$39:$B$782,K$437)+'СЕТ СН'!$F$16</f>
        <v>0</v>
      </c>
      <c r="L464" s="36">
        <f ca="1">SUMIFS(СВЦЭМ!$L$40:$L$783,СВЦЭМ!$A$40:$A$783,$A464,СВЦЭМ!$B$39:$B$782,L$437)+'СЕТ СН'!$F$16</f>
        <v>0</v>
      </c>
      <c r="M464" s="36">
        <f ca="1">SUMIFS(СВЦЭМ!$L$40:$L$783,СВЦЭМ!$A$40:$A$783,$A464,СВЦЭМ!$B$39:$B$782,M$437)+'СЕТ СН'!$F$16</f>
        <v>0</v>
      </c>
      <c r="N464" s="36">
        <f ca="1">SUMIFS(СВЦЭМ!$L$40:$L$783,СВЦЭМ!$A$40:$A$783,$A464,СВЦЭМ!$B$39:$B$782,N$437)+'СЕТ СН'!$F$16</f>
        <v>0</v>
      </c>
      <c r="O464" s="36">
        <f ca="1">SUMIFS(СВЦЭМ!$L$40:$L$783,СВЦЭМ!$A$40:$A$783,$A464,СВЦЭМ!$B$39:$B$782,O$437)+'СЕТ СН'!$F$16</f>
        <v>0</v>
      </c>
      <c r="P464" s="36">
        <f ca="1">SUMIFS(СВЦЭМ!$L$40:$L$783,СВЦЭМ!$A$40:$A$783,$A464,СВЦЭМ!$B$39:$B$782,P$437)+'СЕТ СН'!$F$16</f>
        <v>0</v>
      </c>
      <c r="Q464" s="36">
        <f ca="1">SUMIFS(СВЦЭМ!$L$40:$L$783,СВЦЭМ!$A$40:$A$783,$A464,СВЦЭМ!$B$39:$B$782,Q$437)+'СЕТ СН'!$F$16</f>
        <v>0</v>
      </c>
      <c r="R464" s="36">
        <f ca="1">SUMIFS(СВЦЭМ!$L$40:$L$783,СВЦЭМ!$A$40:$A$783,$A464,СВЦЭМ!$B$39:$B$782,R$437)+'СЕТ СН'!$F$16</f>
        <v>0</v>
      </c>
      <c r="S464" s="36">
        <f ca="1">SUMIFS(СВЦЭМ!$L$40:$L$783,СВЦЭМ!$A$40:$A$783,$A464,СВЦЭМ!$B$39:$B$782,S$437)+'СЕТ СН'!$F$16</f>
        <v>0</v>
      </c>
      <c r="T464" s="36">
        <f ca="1">SUMIFS(СВЦЭМ!$L$40:$L$783,СВЦЭМ!$A$40:$A$783,$A464,СВЦЭМ!$B$39:$B$782,T$437)+'СЕТ СН'!$F$16</f>
        <v>0</v>
      </c>
      <c r="U464" s="36">
        <f ca="1">SUMIFS(СВЦЭМ!$L$40:$L$783,СВЦЭМ!$A$40:$A$783,$A464,СВЦЭМ!$B$39:$B$782,U$437)+'СЕТ СН'!$F$16</f>
        <v>0</v>
      </c>
      <c r="V464" s="36">
        <f ca="1">SUMIFS(СВЦЭМ!$L$40:$L$783,СВЦЭМ!$A$40:$A$783,$A464,СВЦЭМ!$B$39:$B$782,V$437)+'СЕТ СН'!$F$16</f>
        <v>0</v>
      </c>
      <c r="W464" s="36">
        <f ca="1">SUMIFS(СВЦЭМ!$L$40:$L$783,СВЦЭМ!$A$40:$A$783,$A464,СВЦЭМ!$B$39:$B$782,W$437)+'СЕТ СН'!$F$16</f>
        <v>0</v>
      </c>
      <c r="X464" s="36">
        <f ca="1">SUMIFS(СВЦЭМ!$L$40:$L$783,СВЦЭМ!$A$40:$A$783,$A464,СВЦЭМ!$B$39:$B$782,X$437)+'СЕТ СН'!$F$16</f>
        <v>0</v>
      </c>
      <c r="Y464" s="36">
        <f ca="1">SUMIFS(СВЦЭМ!$L$40:$L$783,СВЦЭМ!$A$40:$A$783,$A464,СВЦЭМ!$B$39:$B$782,Y$437)+'СЕТ СН'!$F$16</f>
        <v>0</v>
      </c>
    </row>
    <row r="465" spans="1:26" ht="15.75" hidden="1" x14ac:dyDescent="0.2">
      <c r="A465" s="35">
        <f t="shared" si="12"/>
        <v>45166</v>
      </c>
      <c r="B465" s="36">
        <f ca="1">SUMIFS(СВЦЭМ!$L$40:$L$783,СВЦЭМ!$A$40:$A$783,$A465,СВЦЭМ!$B$39:$B$782,B$437)+'СЕТ СН'!$F$16</f>
        <v>0</v>
      </c>
      <c r="C465" s="36">
        <f ca="1">SUMIFS(СВЦЭМ!$L$40:$L$783,СВЦЭМ!$A$40:$A$783,$A465,СВЦЭМ!$B$39:$B$782,C$437)+'СЕТ СН'!$F$16</f>
        <v>0</v>
      </c>
      <c r="D465" s="36">
        <f ca="1">SUMIFS(СВЦЭМ!$L$40:$L$783,СВЦЭМ!$A$40:$A$783,$A465,СВЦЭМ!$B$39:$B$782,D$437)+'СЕТ СН'!$F$16</f>
        <v>0</v>
      </c>
      <c r="E465" s="36">
        <f ca="1">SUMIFS(СВЦЭМ!$L$40:$L$783,СВЦЭМ!$A$40:$A$783,$A465,СВЦЭМ!$B$39:$B$782,E$437)+'СЕТ СН'!$F$16</f>
        <v>0</v>
      </c>
      <c r="F465" s="36">
        <f ca="1">SUMIFS(СВЦЭМ!$L$40:$L$783,СВЦЭМ!$A$40:$A$783,$A465,СВЦЭМ!$B$39:$B$782,F$437)+'СЕТ СН'!$F$16</f>
        <v>0</v>
      </c>
      <c r="G465" s="36">
        <f ca="1">SUMIFS(СВЦЭМ!$L$40:$L$783,СВЦЭМ!$A$40:$A$783,$A465,СВЦЭМ!$B$39:$B$782,G$437)+'СЕТ СН'!$F$16</f>
        <v>0</v>
      </c>
      <c r="H465" s="36">
        <f ca="1">SUMIFS(СВЦЭМ!$L$40:$L$783,СВЦЭМ!$A$40:$A$783,$A465,СВЦЭМ!$B$39:$B$782,H$437)+'СЕТ СН'!$F$16</f>
        <v>0</v>
      </c>
      <c r="I465" s="36">
        <f ca="1">SUMIFS(СВЦЭМ!$L$40:$L$783,СВЦЭМ!$A$40:$A$783,$A465,СВЦЭМ!$B$39:$B$782,I$437)+'СЕТ СН'!$F$16</f>
        <v>0</v>
      </c>
      <c r="J465" s="36">
        <f ca="1">SUMIFS(СВЦЭМ!$L$40:$L$783,СВЦЭМ!$A$40:$A$783,$A465,СВЦЭМ!$B$39:$B$782,J$437)+'СЕТ СН'!$F$16</f>
        <v>0</v>
      </c>
      <c r="K465" s="36">
        <f ca="1">SUMIFS(СВЦЭМ!$L$40:$L$783,СВЦЭМ!$A$40:$A$783,$A465,СВЦЭМ!$B$39:$B$782,K$437)+'СЕТ СН'!$F$16</f>
        <v>0</v>
      </c>
      <c r="L465" s="36">
        <f ca="1">SUMIFS(СВЦЭМ!$L$40:$L$783,СВЦЭМ!$A$40:$A$783,$A465,СВЦЭМ!$B$39:$B$782,L$437)+'СЕТ СН'!$F$16</f>
        <v>0</v>
      </c>
      <c r="M465" s="36">
        <f ca="1">SUMIFS(СВЦЭМ!$L$40:$L$783,СВЦЭМ!$A$40:$A$783,$A465,СВЦЭМ!$B$39:$B$782,M$437)+'СЕТ СН'!$F$16</f>
        <v>0</v>
      </c>
      <c r="N465" s="36">
        <f ca="1">SUMIFS(СВЦЭМ!$L$40:$L$783,СВЦЭМ!$A$40:$A$783,$A465,СВЦЭМ!$B$39:$B$782,N$437)+'СЕТ СН'!$F$16</f>
        <v>0</v>
      </c>
      <c r="O465" s="36">
        <f ca="1">SUMIFS(СВЦЭМ!$L$40:$L$783,СВЦЭМ!$A$40:$A$783,$A465,СВЦЭМ!$B$39:$B$782,O$437)+'СЕТ СН'!$F$16</f>
        <v>0</v>
      </c>
      <c r="P465" s="36">
        <f ca="1">SUMIFS(СВЦЭМ!$L$40:$L$783,СВЦЭМ!$A$40:$A$783,$A465,СВЦЭМ!$B$39:$B$782,P$437)+'СЕТ СН'!$F$16</f>
        <v>0</v>
      </c>
      <c r="Q465" s="36">
        <f ca="1">SUMIFS(СВЦЭМ!$L$40:$L$783,СВЦЭМ!$A$40:$A$783,$A465,СВЦЭМ!$B$39:$B$782,Q$437)+'СЕТ СН'!$F$16</f>
        <v>0</v>
      </c>
      <c r="R465" s="36">
        <f ca="1">SUMIFS(СВЦЭМ!$L$40:$L$783,СВЦЭМ!$A$40:$A$783,$A465,СВЦЭМ!$B$39:$B$782,R$437)+'СЕТ СН'!$F$16</f>
        <v>0</v>
      </c>
      <c r="S465" s="36">
        <f ca="1">SUMIFS(СВЦЭМ!$L$40:$L$783,СВЦЭМ!$A$40:$A$783,$A465,СВЦЭМ!$B$39:$B$782,S$437)+'СЕТ СН'!$F$16</f>
        <v>0</v>
      </c>
      <c r="T465" s="36">
        <f ca="1">SUMIFS(СВЦЭМ!$L$40:$L$783,СВЦЭМ!$A$40:$A$783,$A465,СВЦЭМ!$B$39:$B$782,T$437)+'СЕТ СН'!$F$16</f>
        <v>0</v>
      </c>
      <c r="U465" s="36">
        <f ca="1">SUMIFS(СВЦЭМ!$L$40:$L$783,СВЦЭМ!$A$40:$A$783,$A465,СВЦЭМ!$B$39:$B$782,U$437)+'СЕТ СН'!$F$16</f>
        <v>0</v>
      </c>
      <c r="V465" s="36">
        <f ca="1">SUMIFS(СВЦЭМ!$L$40:$L$783,СВЦЭМ!$A$40:$A$783,$A465,СВЦЭМ!$B$39:$B$782,V$437)+'СЕТ СН'!$F$16</f>
        <v>0</v>
      </c>
      <c r="W465" s="36">
        <f ca="1">SUMIFS(СВЦЭМ!$L$40:$L$783,СВЦЭМ!$A$40:$A$783,$A465,СВЦЭМ!$B$39:$B$782,W$437)+'СЕТ СН'!$F$16</f>
        <v>0</v>
      </c>
      <c r="X465" s="36">
        <f ca="1">SUMIFS(СВЦЭМ!$L$40:$L$783,СВЦЭМ!$A$40:$A$783,$A465,СВЦЭМ!$B$39:$B$782,X$437)+'СЕТ СН'!$F$16</f>
        <v>0</v>
      </c>
      <c r="Y465" s="36">
        <f ca="1">SUMIFS(СВЦЭМ!$L$40:$L$783,СВЦЭМ!$A$40:$A$783,$A465,СВЦЭМ!$B$39:$B$782,Y$437)+'СЕТ СН'!$F$16</f>
        <v>0</v>
      </c>
    </row>
    <row r="466" spans="1:26" ht="15.75" hidden="1" x14ac:dyDescent="0.2">
      <c r="A466" s="35">
        <f t="shared" si="12"/>
        <v>45167</v>
      </c>
      <c r="B466" s="36">
        <f ca="1">SUMIFS(СВЦЭМ!$L$40:$L$783,СВЦЭМ!$A$40:$A$783,$A466,СВЦЭМ!$B$39:$B$782,B$437)+'СЕТ СН'!$F$16</f>
        <v>0</v>
      </c>
      <c r="C466" s="36">
        <f ca="1">SUMIFS(СВЦЭМ!$L$40:$L$783,СВЦЭМ!$A$40:$A$783,$A466,СВЦЭМ!$B$39:$B$782,C$437)+'СЕТ СН'!$F$16</f>
        <v>0</v>
      </c>
      <c r="D466" s="36">
        <f ca="1">SUMIFS(СВЦЭМ!$L$40:$L$783,СВЦЭМ!$A$40:$A$783,$A466,СВЦЭМ!$B$39:$B$782,D$437)+'СЕТ СН'!$F$16</f>
        <v>0</v>
      </c>
      <c r="E466" s="36">
        <f ca="1">SUMIFS(СВЦЭМ!$L$40:$L$783,СВЦЭМ!$A$40:$A$783,$A466,СВЦЭМ!$B$39:$B$782,E$437)+'СЕТ СН'!$F$16</f>
        <v>0</v>
      </c>
      <c r="F466" s="36">
        <f ca="1">SUMIFS(СВЦЭМ!$L$40:$L$783,СВЦЭМ!$A$40:$A$783,$A466,СВЦЭМ!$B$39:$B$782,F$437)+'СЕТ СН'!$F$16</f>
        <v>0</v>
      </c>
      <c r="G466" s="36">
        <f ca="1">SUMIFS(СВЦЭМ!$L$40:$L$783,СВЦЭМ!$A$40:$A$783,$A466,СВЦЭМ!$B$39:$B$782,G$437)+'СЕТ СН'!$F$16</f>
        <v>0</v>
      </c>
      <c r="H466" s="36">
        <f ca="1">SUMIFS(СВЦЭМ!$L$40:$L$783,СВЦЭМ!$A$40:$A$783,$A466,СВЦЭМ!$B$39:$B$782,H$437)+'СЕТ СН'!$F$16</f>
        <v>0</v>
      </c>
      <c r="I466" s="36">
        <f ca="1">SUMIFS(СВЦЭМ!$L$40:$L$783,СВЦЭМ!$A$40:$A$783,$A466,СВЦЭМ!$B$39:$B$782,I$437)+'СЕТ СН'!$F$16</f>
        <v>0</v>
      </c>
      <c r="J466" s="36">
        <f ca="1">SUMIFS(СВЦЭМ!$L$40:$L$783,СВЦЭМ!$A$40:$A$783,$A466,СВЦЭМ!$B$39:$B$782,J$437)+'СЕТ СН'!$F$16</f>
        <v>0</v>
      </c>
      <c r="K466" s="36">
        <f ca="1">SUMIFS(СВЦЭМ!$L$40:$L$783,СВЦЭМ!$A$40:$A$783,$A466,СВЦЭМ!$B$39:$B$782,K$437)+'СЕТ СН'!$F$16</f>
        <v>0</v>
      </c>
      <c r="L466" s="36">
        <f ca="1">SUMIFS(СВЦЭМ!$L$40:$L$783,СВЦЭМ!$A$40:$A$783,$A466,СВЦЭМ!$B$39:$B$782,L$437)+'СЕТ СН'!$F$16</f>
        <v>0</v>
      </c>
      <c r="M466" s="36">
        <f ca="1">SUMIFS(СВЦЭМ!$L$40:$L$783,СВЦЭМ!$A$40:$A$783,$A466,СВЦЭМ!$B$39:$B$782,M$437)+'СЕТ СН'!$F$16</f>
        <v>0</v>
      </c>
      <c r="N466" s="36">
        <f ca="1">SUMIFS(СВЦЭМ!$L$40:$L$783,СВЦЭМ!$A$40:$A$783,$A466,СВЦЭМ!$B$39:$B$782,N$437)+'СЕТ СН'!$F$16</f>
        <v>0</v>
      </c>
      <c r="O466" s="36">
        <f ca="1">SUMIFS(СВЦЭМ!$L$40:$L$783,СВЦЭМ!$A$40:$A$783,$A466,СВЦЭМ!$B$39:$B$782,O$437)+'СЕТ СН'!$F$16</f>
        <v>0</v>
      </c>
      <c r="P466" s="36">
        <f ca="1">SUMIFS(СВЦЭМ!$L$40:$L$783,СВЦЭМ!$A$40:$A$783,$A466,СВЦЭМ!$B$39:$B$782,P$437)+'СЕТ СН'!$F$16</f>
        <v>0</v>
      </c>
      <c r="Q466" s="36">
        <f ca="1">SUMIFS(СВЦЭМ!$L$40:$L$783,СВЦЭМ!$A$40:$A$783,$A466,СВЦЭМ!$B$39:$B$782,Q$437)+'СЕТ СН'!$F$16</f>
        <v>0</v>
      </c>
      <c r="R466" s="36">
        <f ca="1">SUMIFS(СВЦЭМ!$L$40:$L$783,СВЦЭМ!$A$40:$A$783,$A466,СВЦЭМ!$B$39:$B$782,R$437)+'СЕТ СН'!$F$16</f>
        <v>0</v>
      </c>
      <c r="S466" s="36">
        <f ca="1">SUMIFS(СВЦЭМ!$L$40:$L$783,СВЦЭМ!$A$40:$A$783,$A466,СВЦЭМ!$B$39:$B$782,S$437)+'СЕТ СН'!$F$16</f>
        <v>0</v>
      </c>
      <c r="T466" s="36">
        <f ca="1">SUMIFS(СВЦЭМ!$L$40:$L$783,СВЦЭМ!$A$40:$A$783,$A466,СВЦЭМ!$B$39:$B$782,T$437)+'СЕТ СН'!$F$16</f>
        <v>0</v>
      </c>
      <c r="U466" s="36">
        <f ca="1">SUMIFS(СВЦЭМ!$L$40:$L$783,СВЦЭМ!$A$40:$A$783,$A466,СВЦЭМ!$B$39:$B$782,U$437)+'СЕТ СН'!$F$16</f>
        <v>0</v>
      </c>
      <c r="V466" s="36">
        <f ca="1">SUMIFS(СВЦЭМ!$L$40:$L$783,СВЦЭМ!$A$40:$A$783,$A466,СВЦЭМ!$B$39:$B$782,V$437)+'СЕТ СН'!$F$16</f>
        <v>0</v>
      </c>
      <c r="W466" s="36">
        <f ca="1">SUMIFS(СВЦЭМ!$L$40:$L$783,СВЦЭМ!$A$40:$A$783,$A466,СВЦЭМ!$B$39:$B$782,W$437)+'СЕТ СН'!$F$16</f>
        <v>0</v>
      </c>
      <c r="X466" s="36">
        <f ca="1">SUMIFS(СВЦЭМ!$L$40:$L$783,СВЦЭМ!$A$40:$A$783,$A466,СВЦЭМ!$B$39:$B$782,X$437)+'СЕТ СН'!$F$16</f>
        <v>0</v>
      </c>
      <c r="Y466" s="36">
        <f ca="1">SUMIFS(СВЦЭМ!$L$40:$L$783,СВЦЭМ!$A$40:$A$783,$A466,СВЦЭМ!$B$39:$B$782,Y$437)+'СЕТ СН'!$F$16</f>
        <v>0</v>
      </c>
    </row>
    <row r="467" spans="1:26" ht="15.75" hidden="1" x14ac:dyDescent="0.2">
      <c r="A467" s="35">
        <f t="shared" si="12"/>
        <v>45168</v>
      </c>
      <c r="B467" s="36">
        <f ca="1">SUMIFS(СВЦЭМ!$L$40:$L$783,СВЦЭМ!$A$40:$A$783,$A467,СВЦЭМ!$B$39:$B$782,B$437)+'СЕТ СН'!$F$16</f>
        <v>0</v>
      </c>
      <c r="C467" s="36">
        <f ca="1">SUMIFS(СВЦЭМ!$L$40:$L$783,СВЦЭМ!$A$40:$A$783,$A467,СВЦЭМ!$B$39:$B$782,C$437)+'СЕТ СН'!$F$16</f>
        <v>0</v>
      </c>
      <c r="D467" s="36">
        <f ca="1">SUMIFS(СВЦЭМ!$L$40:$L$783,СВЦЭМ!$A$40:$A$783,$A467,СВЦЭМ!$B$39:$B$782,D$437)+'СЕТ СН'!$F$16</f>
        <v>0</v>
      </c>
      <c r="E467" s="36">
        <f ca="1">SUMIFS(СВЦЭМ!$L$40:$L$783,СВЦЭМ!$A$40:$A$783,$A467,СВЦЭМ!$B$39:$B$782,E$437)+'СЕТ СН'!$F$16</f>
        <v>0</v>
      </c>
      <c r="F467" s="36">
        <f ca="1">SUMIFS(СВЦЭМ!$L$40:$L$783,СВЦЭМ!$A$40:$A$783,$A467,СВЦЭМ!$B$39:$B$782,F$437)+'СЕТ СН'!$F$16</f>
        <v>0</v>
      </c>
      <c r="G467" s="36">
        <f ca="1">SUMIFS(СВЦЭМ!$L$40:$L$783,СВЦЭМ!$A$40:$A$783,$A467,СВЦЭМ!$B$39:$B$782,G$437)+'СЕТ СН'!$F$16</f>
        <v>0</v>
      </c>
      <c r="H467" s="36">
        <f ca="1">SUMIFS(СВЦЭМ!$L$40:$L$783,СВЦЭМ!$A$40:$A$783,$A467,СВЦЭМ!$B$39:$B$782,H$437)+'СЕТ СН'!$F$16</f>
        <v>0</v>
      </c>
      <c r="I467" s="36">
        <f ca="1">SUMIFS(СВЦЭМ!$L$40:$L$783,СВЦЭМ!$A$40:$A$783,$A467,СВЦЭМ!$B$39:$B$782,I$437)+'СЕТ СН'!$F$16</f>
        <v>0</v>
      </c>
      <c r="J467" s="36">
        <f ca="1">SUMIFS(СВЦЭМ!$L$40:$L$783,СВЦЭМ!$A$40:$A$783,$A467,СВЦЭМ!$B$39:$B$782,J$437)+'СЕТ СН'!$F$16</f>
        <v>0</v>
      </c>
      <c r="K467" s="36">
        <f ca="1">SUMIFS(СВЦЭМ!$L$40:$L$783,СВЦЭМ!$A$40:$A$783,$A467,СВЦЭМ!$B$39:$B$782,K$437)+'СЕТ СН'!$F$16</f>
        <v>0</v>
      </c>
      <c r="L467" s="36">
        <f ca="1">SUMIFS(СВЦЭМ!$L$40:$L$783,СВЦЭМ!$A$40:$A$783,$A467,СВЦЭМ!$B$39:$B$782,L$437)+'СЕТ СН'!$F$16</f>
        <v>0</v>
      </c>
      <c r="M467" s="36">
        <f ca="1">SUMIFS(СВЦЭМ!$L$40:$L$783,СВЦЭМ!$A$40:$A$783,$A467,СВЦЭМ!$B$39:$B$782,M$437)+'СЕТ СН'!$F$16</f>
        <v>0</v>
      </c>
      <c r="N467" s="36">
        <f ca="1">SUMIFS(СВЦЭМ!$L$40:$L$783,СВЦЭМ!$A$40:$A$783,$A467,СВЦЭМ!$B$39:$B$782,N$437)+'СЕТ СН'!$F$16</f>
        <v>0</v>
      </c>
      <c r="O467" s="36">
        <f ca="1">SUMIFS(СВЦЭМ!$L$40:$L$783,СВЦЭМ!$A$40:$A$783,$A467,СВЦЭМ!$B$39:$B$782,O$437)+'СЕТ СН'!$F$16</f>
        <v>0</v>
      </c>
      <c r="P467" s="36">
        <f ca="1">SUMIFS(СВЦЭМ!$L$40:$L$783,СВЦЭМ!$A$40:$A$783,$A467,СВЦЭМ!$B$39:$B$782,P$437)+'СЕТ СН'!$F$16</f>
        <v>0</v>
      </c>
      <c r="Q467" s="36">
        <f ca="1">SUMIFS(СВЦЭМ!$L$40:$L$783,СВЦЭМ!$A$40:$A$783,$A467,СВЦЭМ!$B$39:$B$782,Q$437)+'СЕТ СН'!$F$16</f>
        <v>0</v>
      </c>
      <c r="R467" s="36">
        <f ca="1">SUMIFS(СВЦЭМ!$L$40:$L$783,СВЦЭМ!$A$40:$A$783,$A467,СВЦЭМ!$B$39:$B$782,R$437)+'СЕТ СН'!$F$16</f>
        <v>0</v>
      </c>
      <c r="S467" s="36">
        <f ca="1">SUMIFS(СВЦЭМ!$L$40:$L$783,СВЦЭМ!$A$40:$A$783,$A467,СВЦЭМ!$B$39:$B$782,S$437)+'СЕТ СН'!$F$16</f>
        <v>0</v>
      </c>
      <c r="T467" s="36">
        <f ca="1">SUMIFS(СВЦЭМ!$L$40:$L$783,СВЦЭМ!$A$40:$A$783,$A467,СВЦЭМ!$B$39:$B$782,T$437)+'СЕТ СН'!$F$16</f>
        <v>0</v>
      </c>
      <c r="U467" s="36">
        <f ca="1">SUMIFS(СВЦЭМ!$L$40:$L$783,СВЦЭМ!$A$40:$A$783,$A467,СВЦЭМ!$B$39:$B$782,U$437)+'СЕТ СН'!$F$16</f>
        <v>0</v>
      </c>
      <c r="V467" s="36">
        <f ca="1">SUMIFS(СВЦЭМ!$L$40:$L$783,СВЦЭМ!$A$40:$A$783,$A467,СВЦЭМ!$B$39:$B$782,V$437)+'СЕТ СН'!$F$16</f>
        <v>0</v>
      </c>
      <c r="W467" s="36">
        <f ca="1">SUMIFS(СВЦЭМ!$L$40:$L$783,СВЦЭМ!$A$40:$A$783,$A467,СВЦЭМ!$B$39:$B$782,W$437)+'СЕТ СН'!$F$16</f>
        <v>0</v>
      </c>
      <c r="X467" s="36">
        <f ca="1">SUMIFS(СВЦЭМ!$L$40:$L$783,СВЦЭМ!$A$40:$A$783,$A467,СВЦЭМ!$B$39:$B$782,X$437)+'СЕТ СН'!$F$16</f>
        <v>0</v>
      </c>
      <c r="Y467" s="36">
        <f ca="1">SUMIFS(СВЦЭМ!$L$40:$L$783,СВЦЭМ!$A$40:$A$783,$A467,СВЦЭМ!$B$39:$B$782,Y$437)+'СЕТ СН'!$F$16</f>
        <v>0</v>
      </c>
    </row>
    <row r="468" spans="1:26" ht="15.75" hidden="1" x14ac:dyDescent="0.2">
      <c r="A468" s="35">
        <f t="shared" si="12"/>
        <v>45169</v>
      </c>
      <c r="B468" s="36">
        <f ca="1">SUMIFS(СВЦЭМ!$L$40:$L$783,СВЦЭМ!$A$40:$A$783,$A468,СВЦЭМ!$B$39:$B$782,B$437)+'СЕТ СН'!$F$16</f>
        <v>0</v>
      </c>
      <c r="C468" s="36">
        <f ca="1">SUMIFS(СВЦЭМ!$L$40:$L$783,СВЦЭМ!$A$40:$A$783,$A468,СВЦЭМ!$B$39:$B$782,C$437)+'СЕТ СН'!$F$16</f>
        <v>0</v>
      </c>
      <c r="D468" s="36">
        <f ca="1">SUMIFS(СВЦЭМ!$L$40:$L$783,СВЦЭМ!$A$40:$A$783,$A468,СВЦЭМ!$B$39:$B$782,D$437)+'СЕТ СН'!$F$16</f>
        <v>0</v>
      </c>
      <c r="E468" s="36">
        <f ca="1">SUMIFS(СВЦЭМ!$L$40:$L$783,СВЦЭМ!$A$40:$A$783,$A468,СВЦЭМ!$B$39:$B$782,E$437)+'СЕТ СН'!$F$16</f>
        <v>0</v>
      </c>
      <c r="F468" s="36">
        <f ca="1">SUMIFS(СВЦЭМ!$L$40:$L$783,СВЦЭМ!$A$40:$A$783,$A468,СВЦЭМ!$B$39:$B$782,F$437)+'СЕТ СН'!$F$16</f>
        <v>0</v>
      </c>
      <c r="G468" s="36">
        <f ca="1">SUMIFS(СВЦЭМ!$L$40:$L$783,СВЦЭМ!$A$40:$A$783,$A468,СВЦЭМ!$B$39:$B$782,G$437)+'СЕТ СН'!$F$16</f>
        <v>0</v>
      </c>
      <c r="H468" s="36">
        <f ca="1">SUMIFS(СВЦЭМ!$L$40:$L$783,СВЦЭМ!$A$40:$A$783,$A468,СВЦЭМ!$B$39:$B$782,H$437)+'СЕТ СН'!$F$16</f>
        <v>0</v>
      </c>
      <c r="I468" s="36">
        <f ca="1">SUMIFS(СВЦЭМ!$L$40:$L$783,СВЦЭМ!$A$40:$A$783,$A468,СВЦЭМ!$B$39:$B$782,I$437)+'СЕТ СН'!$F$16</f>
        <v>0</v>
      </c>
      <c r="J468" s="36">
        <f ca="1">SUMIFS(СВЦЭМ!$L$40:$L$783,СВЦЭМ!$A$40:$A$783,$A468,СВЦЭМ!$B$39:$B$782,J$437)+'СЕТ СН'!$F$16</f>
        <v>0</v>
      </c>
      <c r="K468" s="36">
        <f ca="1">SUMIFS(СВЦЭМ!$L$40:$L$783,СВЦЭМ!$A$40:$A$783,$A468,СВЦЭМ!$B$39:$B$782,K$437)+'СЕТ СН'!$F$16</f>
        <v>0</v>
      </c>
      <c r="L468" s="36">
        <f ca="1">SUMIFS(СВЦЭМ!$L$40:$L$783,СВЦЭМ!$A$40:$A$783,$A468,СВЦЭМ!$B$39:$B$782,L$437)+'СЕТ СН'!$F$16</f>
        <v>0</v>
      </c>
      <c r="M468" s="36">
        <f ca="1">SUMIFS(СВЦЭМ!$L$40:$L$783,СВЦЭМ!$A$40:$A$783,$A468,СВЦЭМ!$B$39:$B$782,M$437)+'СЕТ СН'!$F$16</f>
        <v>0</v>
      </c>
      <c r="N468" s="36">
        <f ca="1">SUMIFS(СВЦЭМ!$L$40:$L$783,СВЦЭМ!$A$40:$A$783,$A468,СВЦЭМ!$B$39:$B$782,N$437)+'СЕТ СН'!$F$16</f>
        <v>0</v>
      </c>
      <c r="O468" s="36">
        <f ca="1">SUMIFS(СВЦЭМ!$L$40:$L$783,СВЦЭМ!$A$40:$A$783,$A468,СВЦЭМ!$B$39:$B$782,O$437)+'СЕТ СН'!$F$16</f>
        <v>0</v>
      </c>
      <c r="P468" s="36">
        <f ca="1">SUMIFS(СВЦЭМ!$L$40:$L$783,СВЦЭМ!$A$40:$A$783,$A468,СВЦЭМ!$B$39:$B$782,P$437)+'СЕТ СН'!$F$16</f>
        <v>0</v>
      </c>
      <c r="Q468" s="36">
        <f ca="1">SUMIFS(СВЦЭМ!$L$40:$L$783,СВЦЭМ!$A$40:$A$783,$A468,СВЦЭМ!$B$39:$B$782,Q$437)+'СЕТ СН'!$F$16</f>
        <v>0</v>
      </c>
      <c r="R468" s="36">
        <f ca="1">SUMIFS(СВЦЭМ!$L$40:$L$783,СВЦЭМ!$A$40:$A$783,$A468,СВЦЭМ!$B$39:$B$782,R$437)+'СЕТ СН'!$F$16</f>
        <v>0</v>
      </c>
      <c r="S468" s="36">
        <f ca="1">SUMIFS(СВЦЭМ!$L$40:$L$783,СВЦЭМ!$A$40:$A$783,$A468,СВЦЭМ!$B$39:$B$782,S$437)+'СЕТ СН'!$F$16</f>
        <v>0</v>
      </c>
      <c r="T468" s="36">
        <f ca="1">SUMIFS(СВЦЭМ!$L$40:$L$783,СВЦЭМ!$A$40:$A$783,$A468,СВЦЭМ!$B$39:$B$782,T$437)+'СЕТ СН'!$F$16</f>
        <v>0</v>
      </c>
      <c r="U468" s="36">
        <f ca="1">SUMIFS(СВЦЭМ!$L$40:$L$783,СВЦЭМ!$A$40:$A$783,$A468,СВЦЭМ!$B$39:$B$782,U$437)+'СЕТ СН'!$F$16</f>
        <v>0</v>
      </c>
      <c r="V468" s="36">
        <f ca="1">SUMIFS(СВЦЭМ!$L$40:$L$783,СВЦЭМ!$A$40:$A$783,$A468,СВЦЭМ!$B$39:$B$782,V$437)+'СЕТ СН'!$F$16</f>
        <v>0</v>
      </c>
      <c r="W468" s="36">
        <f ca="1">SUMIFS(СВЦЭМ!$L$40:$L$783,СВЦЭМ!$A$40:$A$783,$A468,СВЦЭМ!$B$39:$B$782,W$437)+'СЕТ СН'!$F$16</f>
        <v>0</v>
      </c>
      <c r="X468" s="36">
        <f ca="1">SUMIFS(СВЦЭМ!$L$40:$L$783,СВЦЭМ!$A$40:$A$783,$A468,СВЦЭМ!$B$39:$B$782,X$437)+'СЕТ СН'!$F$16</f>
        <v>0</v>
      </c>
      <c r="Y468" s="36">
        <f ca="1">SUMIFS(СВЦЭМ!$L$40:$L$783,СВЦЭМ!$A$40:$A$783,$A468,СВЦЭМ!$B$39:$B$782,Y$437)+'СЕТ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7" t="s">
        <v>122</v>
      </c>
      <c r="B471" s="157"/>
      <c r="C471" s="157"/>
      <c r="D471" s="157"/>
      <c r="E471" s="157"/>
      <c r="F471" s="157"/>
      <c r="G471" s="157"/>
      <c r="H471" s="157"/>
      <c r="I471" s="157"/>
      <c r="J471" s="157"/>
      <c r="K471" s="157"/>
      <c r="L471" s="158">
        <f>СВЦЭМ!$D$18+'СЕТ СН'!$F$17</f>
        <v>12.00023843</v>
      </c>
      <c r="M471" s="159"/>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26" t="s">
        <v>74</v>
      </c>
      <c r="B473" s="126"/>
      <c r="C473" s="126"/>
      <c r="D473" s="126"/>
      <c r="E473" s="126"/>
      <c r="F473" s="126"/>
      <c r="G473" s="126"/>
      <c r="H473" s="126"/>
      <c r="I473" s="126"/>
      <c r="J473" s="126"/>
      <c r="K473" s="126"/>
      <c r="L473" s="126"/>
      <c r="M473" s="126"/>
      <c r="N473" s="160">
        <f>СВЦЭМ!$D$12+'СЕТ СН'!$F$13</f>
        <v>640904.38848920865</v>
      </c>
      <c r="O473" s="161"/>
      <c r="P473" s="47"/>
      <c r="Q473" s="47"/>
      <c r="R473" s="47"/>
      <c r="S473" s="47"/>
      <c r="T473" s="47"/>
      <c r="U473" s="47"/>
      <c r="V473" s="47"/>
      <c r="W473" s="47"/>
      <c r="X473" s="47"/>
      <c r="Y473" s="47"/>
    </row>
    <row r="474" spans="1:26" ht="15.75" x14ac:dyDescent="0.2">
      <c r="A474" s="126"/>
      <c r="B474" s="126"/>
      <c r="C474" s="126"/>
      <c r="D474" s="126"/>
      <c r="E474" s="126"/>
      <c r="F474" s="126"/>
      <c r="G474" s="126"/>
      <c r="H474" s="126"/>
      <c r="I474" s="126"/>
      <c r="J474" s="126"/>
      <c r="K474" s="126"/>
      <c r="L474" s="126"/>
      <c r="M474" s="126"/>
      <c r="N474" s="162"/>
      <c r="O474" s="163"/>
      <c r="P474" s="47"/>
      <c r="Q474" s="47"/>
      <c r="R474" s="47"/>
      <c r="S474" s="47"/>
      <c r="T474" s="47"/>
      <c r="U474" s="47"/>
      <c r="V474" s="47"/>
      <c r="W474" s="47"/>
      <c r="X474" s="47"/>
      <c r="Y474" s="47"/>
    </row>
    <row r="475" spans="1:26" ht="15.75" x14ac:dyDescent="0.2">
      <c r="A475" s="126"/>
      <c r="B475" s="126"/>
      <c r="C475" s="126"/>
      <c r="D475" s="126"/>
      <c r="E475" s="126"/>
      <c r="F475" s="126"/>
      <c r="G475" s="126"/>
      <c r="H475" s="126"/>
      <c r="I475" s="126"/>
      <c r="J475" s="126"/>
      <c r="K475" s="126"/>
      <c r="L475" s="126"/>
      <c r="M475" s="126"/>
      <c r="N475" s="164"/>
      <c r="O475" s="165"/>
      <c r="P475" s="47"/>
      <c r="Q475" s="47"/>
      <c r="R475" s="47"/>
      <c r="S475" s="47"/>
      <c r="T475" s="47"/>
      <c r="U475" s="47"/>
      <c r="V475" s="47"/>
      <c r="W475" s="47"/>
      <c r="X475" s="47"/>
      <c r="Y475" s="47"/>
    </row>
    <row r="476" spans="1:26" ht="30" customHeight="1" x14ac:dyDescent="0.25"/>
    <row r="477" spans="1:26" ht="15.75" x14ac:dyDescent="0.25">
      <c r="A477" s="145" t="s">
        <v>138</v>
      </c>
      <c r="B477" s="146"/>
      <c r="C477" s="146"/>
      <c r="D477" s="146"/>
      <c r="E477" s="146"/>
      <c r="F477" s="146"/>
      <c r="G477" s="146"/>
      <c r="H477" s="146"/>
      <c r="I477" s="146"/>
      <c r="J477" s="146"/>
      <c r="K477" s="146"/>
      <c r="L477" s="146"/>
      <c r="M477" s="147"/>
      <c r="N477" s="127" t="s">
        <v>29</v>
      </c>
      <c r="O477" s="127"/>
      <c r="P477" s="127"/>
      <c r="Q477" s="127"/>
      <c r="R477" s="127"/>
      <c r="S477" s="127"/>
      <c r="T477" s="127"/>
      <c r="U477" s="127"/>
    </row>
    <row r="478" spans="1:26" ht="15.75" x14ac:dyDescent="0.25">
      <c r="A478" s="148"/>
      <c r="B478" s="149"/>
      <c r="C478" s="149"/>
      <c r="D478" s="149"/>
      <c r="E478" s="149"/>
      <c r="F478" s="149"/>
      <c r="G478" s="149"/>
      <c r="H478" s="149"/>
      <c r="I478" s="149"/>
      <c r="J478" s="149"/>
      <c r="K478" s="149"/>
      <c r="L478" s="149"/>
      <c r="M478" s="150"/>
      <c r="N478" s="128" t="s">
        <v>0</v>
      </c>
      <c r="O478" s="128"/>
      <c r="P478" s="128" t="s">
        <v>1</v>
      </c>
      <c r="Q478" s="128"/>
      <c r="R478" s="128" t="s">
        <v>2</v>
      </c>
      <c r="S478" s="128"/>
      <c r="T478" s="128" t="s">
        <v>3</v>
      </c>
      <c r="U478" s="128"/>
    </row>
    <row r="479" spans="1:26" ht="15.75" x14ac:dyDescent="0.25">
      <c r="A479" s="151"/>
      <c r="B479" s="152"/>
      <c r="C479" s="152"/>
      <c r="D479" s="152"/>
      <c r="E479" s="152"/>
      <c r="F479" s="152"/>
      <c r="G479" s="152"/>
      <c r="H479" s="152"/>
      <c r="I479" s="152"/>
      <c r="J479" s="152"/>
      <c r="K479" s="152"/>
      <c r="L479" s="152"/>
      <c r="M479" s="153"/>
      <c r="N479" s="144">
        <f>'СЕТ СН'!$F$7</f>
        <v>582803.57999999996</v>
      </c>
      <c r="O479" s="144"/>
      <c r="P479" s="144">
        <f>'СЕТ СН'!$G$7</f>
        <v>958432.19</v>
      </c>
      <c r="Q479" s="144"/>
      <c r="R479" s="144">
        <f>'СЕТ СН'!$H$7</f>
        <v>1021971.76</v>
      </c>
      <c r="S479" s="144"/>
      <c r="T479" s="144">
        <f>'СЕТ СН'!$I$7</f>
        <v>771049.7</v>
      </c>
      <c r="U479" s="144"/>
    </row>
    <row r="482" spans="1:25" ht="15.75" x14ac:dyDescent="0.25">
      <c r="A482" s="145" t="s">
        <v>139</v>
      </c>
      <c r="B482" s="146"/>
      <c r="C482" s="146"/>
      <c r="D482" s="146"/>
      <c r="E482" s="146"/>
      <c r="F482" s="146"/>
      <c r="G482" s="146"/>
      <c r="H482" s="146"/>
      <c r="I482" s="146"/>
      <c r="J482" s="146"/>
      <c r="K482" s="146"/>
      <c r="L482" s="146"/>
      <c r="M482" s="147"/>
      <c r="N482" s="94" t="s">
        <v>140</v>
      </c>
      <c r="O482" s="95"/>
      <c r="T482" s="42"/>
      <c r="U482" s="42"/>
      <c r="V482" s="42"/>
      <c r="W482" s="42"/>
      <c r="X482" s="42"/>
      <c r="Y482" s="42"/>
    </row>
    <row r="483" spans="1:25" ht="15.75" x14ac:dyDescent="0.25">
      <c r="A483" s="148"/>
      <c r="B483" s="149"/>
      <c r="C483" s="149"/>
      <c r="D483" s="149"/>
      <c r="E483" s="149"/>
      <c r="F483" s="149"/>
      <c r="G483" s="149"/>
      <c r="H483" s="149"/>
      <c r="I483" s="149"/>
      <c r="J483" s="149"/>
      <c r="K483" s="149"/>
      <c r="L483" s="149"/>
      <c r="M483" s="150"/>
      <c r="N483" s="128" t="s">
        <v>145</v>
      </c>
      <c r="O483" s="128"/>
      <c r="T483" s="42"/>
      <c r="U483" s="42"/>
      <c r="V483" s="42"/>
      <c r="W483" s="42"/>
      <c r="X483" s="42"/>
      <c r="Y483" s="42"/>
    </row>
    <row r="484" spans="1:25" ht="15.75" x14ac:dyDescent="0.25">
      <c r="A484" s="151"/>
      <c r="B484" s="152"/>
      <c r="C484" s="152"/>
      <c r="D484" s="152"/>
      <c r="E484" s="152"/>
      <c r="F484" s="152"/>
      <c r="G484" s="152"/>
      <c r="H484" s="152"/>
      <c r="I484" s="152"/>
      <c r="J484" s="152"/>
      <c r="K484" s="152"/>
      <c r="L484" s="152"/>
      <c r="M484" s="153"/>
      <c r="N484" s="144">
        <f>'СЕТ СН'!$F$10</f>
        <v>256086.62</v>
      </c>
      <c r="O484" s="144"/>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81:A83"/>
    <mergeCell ref="B81:Y82"/>
    <mergeCell ref="A1:Y1"/>
    <mergeCell ref="A3:Y3"/>
    <mergeCell ref="A4:Y4"/>
    <mergeCell ref="A45:A47"/>
    <mergeCell ref="B45:Y46"/>
    <mergeCell ref="A9:A11"/>
    <mergeCell ref="B9:Y10"/>
    <mergeCell ref="A117:A119"/>
    <mergeCell ref="B117:Y118"/>
    <mergeCell ref="A153:A155"/>
    <mergeCell ref="B153:Y154"/>
    <mergeCell ref="A189:A191"/>
    <mergeCell ref="B189:Y190"/>
    <mergeCell ref="A224:A226"/>
    <mergeCell ref="B224:Y225"/>
    <mergeCell ref="A259:A261"/>
    <mergeCell ref="B259:Y260"/>
    <mergeCell ref="A294:A296"/>
    <mergeCell ref="B294:Y295"/>
    <mergeCell ref="A330:A332"/>
    <mergeCell ref="B330:Y331"/>
    <mergeCell ref="A365:A367"/>
    <mergeCell ref="B365:Y366"/>
    <mergeCell ref="A400:A402"/>
    <mergeCell ref="B400:Y401"/>
    <mergeCell ref="A435:A437"/>
    <mergeCell ref="B435:Y436"/>
    <mergeCell ref="A471:K471"/>
    <mergeCell ref="L471:M471"/>
    <mergeCell ref="A473:M475"/>
    <mergeCell ref="N473:O475"/>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activeCell="Q8" sqref="Q8"/>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6" t="s">
        <v>43</v>
      </c>
      <c r="B1" s="166"/>
      <c r="C1" s="166"/>
      <c r="D1" s="166"/>
      <c r="E1" s="166"/>
      <c r="F1" s="166"/>
      <c r="G1" s="166"/>
      <c r="H1" s="166"/>
      <c r="I1" s="166"/>
    </row>
    <row r="2" spans="1:9" x14ac:dyDescent="0.25">
      <c r="A2" s="51"/>
      <c r="B2" s="51"/>
      <c r="C2" s="51"/>
      <c r="D2" s="51"/>
      <c r="E2" s="51"/>
      <c r="F2" s="51"/>
      <c r="G2" s="51"/>
      <c r="H2" s="51"/>
      <c r="I2" s="51"/>
    </row>
    <row r="3" spans="1:9" ht="39" customHeight="1" x14ac:dyDescent="0.2">
      <c r="A3" s="167" t="s">
        <v>15</v>
      </c>
      <c r="B3" s="168" t="s">
        <v>16</v>
      </c>
      <c r="C3" s="168" t="s">
        <v>17</v>
      </c>
      <c r="D3" s="168" t="s">
        <v>18</v>
      </c>
      <c r="E3" s="168" t="s">
        <v>11</v>
      </c>
      <c r="F3" s="168" t="s">
        <v>19</v>
      </c>
      <c r="G3" s="168"/>
      <c r="H3" s="168"/>
      <c r="I3" s="168"/>
    </row>
    <row r="4" spans="1:9" x14ac:dyDescent="0.2">
      <c r="A4" s="167"/>
      <c r="B4" s="168"/>
      <c r="C4" s="168"/>
      <c r="D4" s="168"/>
      <c r="E4" s="168"/>
      <c r="F4" s="52" t="s">
        <v>0</v>
      </c>
      <c r="G4" s="52" t="s">
        <v>1</v>
      </c>
      <c r="H4" s="52" t="s">
        <v>2</v>
      </c>
      <c r="I4" s="52" t="s">
        <v>3</v>
      </c>
    </row>
    <row r="5" spans="1:9" ht="60" x14ac:dyDescent="0.2">
      <c r="A5" s="53" t="s">
        <v>133</v>
      </c>
      <c r="B5" s="90" t="s">
        <v>156</v>
      </c>
      <c r="C5" s="54">
        <v>44896</v>
      </c>
      <c r="D5" s="54">
        <v>45291</v>
      </c>
      <c r="E5" s="52" t="s">
        <v>20</v>
      </c>
      <c r="F5" s="52">
        <v>1091.8</v>
      </c>
      <c r="G5" s="52">
        <v>1950.02</v>
      </c>
      <c r="H5" s="52">
        <v>2107.88</v>
      </c>
      <c r="I5" s="52">
        <v>2624.41</v>
      </c>
    </row>
    <row r="6" spans="1:9" ht="60" x14ac:dyDescent="0.2">
      <c r="A6" s="53" t="s">
        <v>134</v>
      </c>
      <c r="B6" s="92" t="s">
        <v>156</v>
      </c>
      <c r="C6" s="54">
        <v>44896</v>
      </c>
      <c r="D6" s="54">
        <v>45291</v>
      </c>
      <c r="E6" s="52" t="s">
        <v>20</v>
      </c>
      <c r="F6" s="52">
        <v>55.53</v>
      </c>
      <c r="G6" s="52">
        <v>223.86</v>
      </c>
      <c r="H6" s="52">
        <v>273.08999999999997</v>
      </c>
      <c r="I6" s="52">
        <v>560.47</v>
      </c>
    </row>
    <row r="7" spans="1:9" ht="60" x14ac:dyDescent="0.2">
      <c r="A7" s="53" t="s">
        <v>135</v>
      </c>
      <c r="B7" s="92" t="s">
        <v>156</v>
      </c>
      <c r="C7" s="54">
        <v>44896</v>
      </c>
      <c r="D7" s="54">
        <v>45291</v>
      </c>
      <c r="E7" s="52" t="s">
        <v>21</v>
      </c>
      <c r="F7" s="52">
        <v>582803.57999999996</v>
      </c>
      <c r="G7" s="52">
        <v>958432.19</v>
      </c>
      <c r="H7" s="52">
        <v>1021971.76</v>
      </c>
      <c r="I7" s="52">
        <v>771049.7</v>
      </c>
    </row>
    <row r="8" spans="1:9" ht="90" x14ac:dyDescent="0.2">
      <c r="A8" s="53" t="s">
        <v>144</v>
      </c>
      <c r="B8" s="93" t="s">
        <v>157</v>
      </c>
      <c r="C8" s="54">
        <v>44927</v>
      </c>
      <c r="D8" s="54">
        <v>45291</v>
      </c>
      <c r="E8" s="93" t="s">
        <v>143</v>
      </c>
      <c r="F8" s="96">
        <v>6.3399999999999998E-2</v>
      </c>
      <c r="G8" s="93"/>
      <c r="H8" s="93"/>
      <c r="I8" s="93"/>
    </row>
    <row r="9" spans="1:9" ht="75" x14ac:dyDescent="0.2">
      <c r="A9" s="53" t="s">
        <v>136</v>
      </c>
      <c r="B9" s="93" t="s">
        <v>141</v>
      </c>
      <c r="C9" s="54">
        <v>45139</v>
      </c>
      <c r="D9" s="54">
        <v>45169</v>
      </c>
      <c r="E9" s="93" t="s">
        <v>20</v>
      </c>
      <c r="F9" s="103" t="s">
        <v>159</v>
      </c>
      <c r="G9" s="93"/>
      <c r="H9" s="93"/>
      <c r="I9" s="93"/>
    </row>
    <row r="10" spans="1:9" ht="45" x14ac:dyDescent="0.2">
      <c r="A10" s="53" t="s">
        <v>142</v>
      </c>
      <c r="B10" s="93" t="s">
        <v>149</v>
      </c>
      <c r="C10" s="54">
        <v>44896</v>
      </c>
      <c r="D10" s="54">
        <v>45291</v>
      </c>
      <c r="E10" s="91" t="s">
        <v>21</v>
      </c>
      <c r="F10" s="91">
        <v>256086.62</v>
      </c>
      <c r="G10" s="93"/>
      <c r="H10" s="93"/>
      <c r="I10" s="93"/>
    </row>
    <row r="11" spans="1:9" ht="30" x14ac:dyDescent="0.2">
      <c r="A11" s="53" t="s">
        <v>113</v>
      </c>
      <c r="B11" s="85"/>
      <c r="C11" s="54"/>
      <c r="D11" s="54"/>
      <c r="E11" s="52" t="s">
        <v>20</v>
      </c>
      <c r="F11" s="91">
        <v>50</v>
      </c>
      <c r="G11" s="91">
        <v>50</v>
      </c>
      <c r="H11" s="91">
        <v>50</v>
      </c>
      <c r="I11" s="91">
        <v>50</v>
      </c>
    </row>
    <row r="12" spans="1:9" ht="30" x14ac:dyDescent="0.2">
      <c r="A12" s="53" t="s">
        <v>114</v>
      </c>
      <c r="B12" s="52"/>
      <c r="C12" s="54"/>
      <c r="D12" s="54"/>
      <c r="E12" s="52" t="s">
        <v>20</v>
      </c>
      <c r="F12" s="91">
        <v>50</v>
      </c>
      <c r="G12" s="91">
        <v>50</v>
      </c>
      <c r="H12" s="91">
        <v>50</v>
      </c>
      <c r="I12" s="91">
        <v>50</v>
      </c>
    </row>
    <row r="13" spans="1:9" ht="30" x14ac:dyDescent="0.2">
      <c r="A13" s="53" t="s">
        <v>80</v>
      </c>
      <c r="B13" s="52"/>
      <c r="C13" s="54"/>
      <c r="D13" s="54"/>
      <c r="E13" s="52" t="s">
        <v>115</v>
      </c>
      <c r="F13" s="91">
        <v>0</v>
      </c>
      <c r="G13" s="91">
        <v>0</v>
      </c>
      <c r="H13" s="91">
        <v>0</v>
      </c>
      <c r="I13" s="91">
        <v>0</v>
      </c>
    </row>
    <row r="14" spans="1:9" ht="30" x14ac:dyDescent="0.2">
      <c r="A14" s="53" t="s">
        <v>76</v>
      </c>
      <c r="B14" s="52"/>
      <c r="C14" s="54"/>
      <c r="D14" s="54"/>
      <c r="E14" s="52" t="s">
        <v>20</v>
      </c>
      <c r="F14" s="91">
        <v>50</v>
      </c>
      <c r="G14" s="91">
        <v>50</v>
      </c>
      <c r="H14" s="91">
        <v>50</v>
      </c>
      <c r="I14" s="91">
        <v>50</v>
      </c>
    </row>
    <row r="15" spans="1:9" ht="30" x14ac:dyDescent="0.2">
      <c r="A15" s="53" t="s">
        <v>77</v>
      </c>
      <c r="B15" s="52"/>
      <c r="C15" s="54"/>
      <c r="D15" s="54"/>
      <c r="E15" s="52" t="s">
        <v>20</v>
      </c>
      <c r="F15" s="91">
        <v>0</v>
      </c>
      <c r="G15" s="91">
        <v>0</v>
      </c>
      <c r="H15" s="91">
        <v>0</v>
      </c>
      <c r="I15" s="91">
        <v>0</v>
      </c>
    </row>
    <row r="16" spans="1:9" ht="30" x14ac:dyDescent="0.2">
      <c r="A16" s="53" t="s">
        <v>78</v>
      </c>
      <c r="B16" s="52"/>
      <c r="C16" s="54"/>
      <c r="D16" s="54"/>
      <c r="E16" s="52" t="s">
        <v>20</v>
      </c>
      <c r="F16" s="91">
        <v>0</v>
      </c>
      <c r="G16" s="91">
        <v>0</v>
      </c>
      <c r="H16" s="91">
        <v>0</v>
      </c>
      <c r="I16" s="91">
        <v>0</v>
      </c>
    </row>
    <row r="17" spans="1:9" ht="30" x14ac:dyDescent="0.2">
      <c r="A17" s="53" t="s">
        <v>79</v>
      </c>
      <c r="B17" s="52"/>
      <c r="C17" s="54"/>
      <c r="D17" s="54"/>
      <c r="E17" s="52" t="s">
        <v>20</v>
      </c>
      <c r="F17" s="91">
        <v>0</v>
      </c>
      <c r="G17" s="91">
        <v>0</v>
      </c>
      <c r="H17" s="91">
        <v>0</v>
      </c>
      <c r="I17" s="91">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6"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K20" sqref="K20"/>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75" t="s">
        <v>84</v>
      </c>
      <c r="B4" s="176"/>
      <c r="C4" s="63"/>
      <c r="D4" s="64" t="s">
        <v>85</v>
      </c>
    </row>
    <row r="5" spans="1:4" ht="15" customHeight="1" x14ac:dyDescent="0.2">
      <c r="A5" s="178" t="s">
        <v>86</v>
      </c>
      <c r="B5" s="179"/>
      <c r="C5" s="65"/>
      <c r="D5" s="66" t="s">
        <v>87</v>
      </c>
    </row>
    <row r="6" spans="1:4" ht="15" customHeight="1" x14ac:dyDescent="0.2">
      <c r="A6" s="175" t="s">
        <v>88</v>
      </c>
      <c r="B6" s="176"/>
      <c r="C6" s="67"/>
      <c r="D6" s="64" t="s">
        <v>146</v>
      </c>
    </row>
    <row r="7" spans="1:4" ht="15" customHeight="1" x14ac:dyDescent="0.2">
      <c r="A7" s="175" t="s">
        <v>89</v>
      </c>
      <c r="B7" s="176"/>
      <c r="C7" s="67"/>
      <c r="D7" s="64" t="s">
        <v>160</v>
      </c>
    </row>
    <row r="8" spans="1:4" ht="15" customHeight="1" x14ac:dyDescent="0.2">
      <c r="A8" s="177" t="s">
        <v>90</v>
      </c>
      <c r="B8" s="177"/>
      <c r="C8" s="102"/>
      <c r="D8" s="68"/>
    </row>
    <row r="9" spans="1:4" ht="15" customHeight="1" x14ac:dyDescent="0.2">
      <c r="A9" s="69" t="s">
        <v>91</v>
      </c>
      <c r="B9" s="70"/>
      <c r="C9" s="71"/>
      <c r="D9" s="72"/>
    </row>
    <row r="10" spans="1:4" ht="30" customHeight="1" x14ac:dyDescent="0.2">
      <c r="A10" s="169" t="s">
        <v>92</v>
      </c>
      <c r="B10" s="170"/>
      <c r="C10" s="73"/>
      <c r="D10" s="74">
        <v>4.1922695900000004</v>
      </c>
    </row>
    <row r="11" spans="1:4" ht="66" customHeight="1" x14ac:dyDescent="0.2">
      <c r="A11" s="169" t="s">
        <v>93</v>
      </c>
      <c r="B11" s="170"/>
      <c r="C11" s="73"/>
      <c r="D11" s="74">
        <v>1633.9605200399999</v>
      </c>
    </row>
    <row r="12" spans="1:4" ht="30" customHeight="1" x14ac:dyDescent="0.2">
      <c r="A12" s="169" t="s">
        <v>94</v>
      </c>
      <c r="B12" s="170"/>
      <c r="C12" s="73"/>
      <c r="D12" s="75">
        <v>640904.38848920865</v>
      </c>
    </row>
    <row r="13" spans="1:4" ht="30" customHeight="1" x14ac:dyDescent="0.2">
      <c r="A13" s="169" t="s">
        <v>95</v>
      </c>
      <c r="B13" s="170"/>
      <c r="C13" s="73"/>
      <c r="D13" s="76"/>
    </row>
    <row r="14" spans="1:4" ht="15" customHeight="1" x14ac:dyDescent="0.2">
      <c r="A14" s="173" t="s">
        <v>96</v>
      </c>
      <c r="B14" s="174"/>
      <c r="C14" s="73"/>
      <c r="D14" s="74">
        <v>1829.79560492</v>
      </c>
    </row>
    <row r="15" spans="1:4" ht="15" customHeight="1" x14ac:dyDescent="0.2">
      <c r="A15" s="173" t="s">
        <v>97</v>
      </c>
      <c r="B15" s="174"/>
      <c r="C15" s="73"/>
      <c r="D15" s="74">
        <v>2578.00335799</v>
      </c>
    </row>
    <row r="16" spans="1:4" ht="15" customHeight="1" x14ac:dyDescent="0.2">
      <c r="A16" s="173" t="s">
        <v>98</v>
      </c>
      <c r="B16" s="174"/>
      <c r="C16" s="73"/>
      <c r="D16" s="74">
        <v>3962.9756238499999</v>
      </c>
    </row>
    <row r="17" spans="1:4" ht="15" customHeight="1" x14ac:dyDescent="0.2">
      <c r="A17" s="173" t="s">
        <v>99</v>
      </c>
      <c r="B17" s="174"/>
      <c r="C17" s="73"/>
      <c r="D17" s="74">
        <v>3049.3180710699999</v>
      </c>
    </row>
    <row r="18" spans="1:4" ht="52.5" customHeight="1" x14ac:dyDescent="0.2">
      <c r="A18" s="169" t="s">
        <v>100</v>
      </c>
      <c r="B18" s="170"/>
      <c r="C18" s="73"/>
      <c r="D18" s="74">
        <v>12.00023843</v>
      </c>
    </row>
    <row r="19" spans="1:4" ht="52.5" customHeight="1" x14ac:dyDescent="0.25">
      <c r="A19" s="169" t="s">
        <v>150</v>
      </c>
      <c r="B19" s="170"/>
      <c r="C19" s="81"/>
      <c r="D19" s="74">
        <v>1612.37954777</v>
      </c>
    </row>
    <row r="20" spans="1:4" ht="52.5" customHeight="1" x14ac:dyDescent="0.25">
      <c r="A20" s="169" t="s">
        <v>151</v>
      </c>
      <c r="B20" s="170"/>
      <c r="C20" s="81"/>
      <c r="D20" s="101"/>
    </row>
    <row r="21" spans="1:4" ht="52.5" customHeight="1" x14ac:dyDescent="0.25">
      <c r="A21" s="173" t="s">
        <v>152</v>
      </c>
      <c r="B21" s="174"/>
      <c r="C21" s="81"/>
      <c r="D21" s="74">
        <v>1807.25807147</v>
      </c>
    </row>
    <row r="22" spans="1:4" ht="52.5" customHeight="1" x14ac:dyDescent="0.25">
      <c r="A22" s="173" t="s">
        <v>153</v>
      </c>
      <c r="B22" s="174"/>
      <c r="C22" s="81"/>
      <c r="D22" s="74">
        <v>1523.6700726900001</v>
      </c>
    </row>
    <row r="23" spans="1:4" ht="52.5" customHeight="1" x14ac:dyDescent="0.25">
      <c r="A23" s="173" t="s">
        <v>154</v>
      </c>
      <c r="B23" s="174"/>
      <c r="C23" s="81"/>
      <c r="D23" s="74">
        <v>1506.11086912</v>
      </c>
    </row>
    <row r="24" spans="1:4" ht="52.5" customHeight="1" x14ac:dyDescent="0.25">
      <c r="A24" s="173" t="s">
        <v>155</v>
      </c>
      <c r="B24" s="174"/>
      <c r="C24" s="81"/>
      <c r="D24" s="74">
        <v>1517.8780834199999</v>
      </c>
    </row>
    <row r="25" spans="1:4" ht="15" customHeight="1" x14ac:dyDescent="0.2">
      <c r="A25" s="69" t="s">
        <v>101</v>
      </c>
      <c r="B25" s="70"/>
      <c r="C25" s="77"/>
      <c r="D25" s="78"/>
    </row>
    <row r="26" spans="1:4" ht="30" customHeight="1" x14ac:dyDescent="0.2">
      <c r="A26" s="169" t="s">
        <v>102</v>
      </c>
      <c r="B26" s="170"/>
      <c r="C26" s="73"/>
      <c r="D26" s="79">
        <v>620.726</v>
      </c>
    </row>
    <row r="27" spans="1:4" ht="30" customHeight="1" x14ac:dyDescent="0.2">
      <c r="A27" s="169" t="s">
        <v>103</v>
      </c>
      <c r="B27" s="170"/>
      <c r="C27" s="80"/>
      <c r="D27" s="79">
        <v>0.97299999999999998</v>
      </c>
    </row>
    <row r="28" spans="1:4" ht="15" customHeight="1" x14ac:dyDescent="0.2">
      <c r="A28" s="69" t="s">
        <v>104</v>
      </c>
      <c r="B28" s="70"/>
      <c r="C28" s="77"/>
      <c r="D28" s="78"/>
    </row>
    <row r="29" spans="1:4" ht="15" customHeight="1" x14ac:dyDescent="0.25">
      <c r="A29" s="169" t="s">
        <v>105</v>
      </c>
      <c r="B29" s="170"/>
      <c r="C29" s="81"/>
      <c r="D29" s="76"/>
    </row>
    <row r="30" spans="1:4" ht="15" customHeight="1" x14ac:dyDescent="0.25">
      <c r="A30" s="173" t="s">
        <v>96</v>
      </c>
      <c r="B30" s="174"/>
      <c r="C30" s="81"/>
      <c r="D30" s="82">
        <v>0</v>
      </c>
    </row>
    <row r="31" spans="1:4" ht="15" customHeight="1" x14ac:dyDescent="0.25">
      <c r="A31" s="173" t="s">
        <v>97</v>
      </c>
      <c r="B31" s="174"/>
      <c r="C31" s="81"/>
      <c r="D31" s="82">
        <v>1.611823423568E-3</v>
      </c>
    </row>
    <row r="32" spans="1:4" ht="15" customHeight="1" x14ac:dyDescent="0.25">
      <c r="A32" s="173" t="s">
        <v>98</v>
      </c>
      <c r="B32" s="174"/>
      <c r="C32" s="81"/>
      <c r="D32" s="82">
        <v>3.8011456366290001E-3</v>
      </c>
    </row>
    <row r="33" spans="1:6" ht="15" customHeight="1" x14ac:dyDescent="0.25">
      <c r="A33" s="173" t="s">
        <v>99</v>
      </c>
      <c r="B33" s="174"/>
      <c r="C33" s="81"/>
      <c r="D33" s="82">
        <v>2.3565769811110002E-3</v>
      </c>
    </row>
    <row r="35" spans="1:6" x14ac:dyDescent="0.2">
      <c r="A35" s="58" t="s">
        <v>106</v>
      </c>
      <c r="B35" s="59"/>
      <c r="C35" s="59"/>
      <c r="D35" s="56"/>
      <c r="E35" s="56"/>
      <c r="F35" s="60"/>
    </row>
    <row r="36" spans="1:6" ht="280.5" customHeight="1" x14ac:dyDescent="0.2">
      <c r="A36" s="171" t="s">
        <v>7</v>
      </c>
      <c r="B36" s="171" t="s">
        <v>107</v>
      </c>
      <c r="C36" s="57" t="s">
        <v>108</v>
      </c>
      <c r="D36" s="57" t="s">
        <v>109</v>
      </c>
      <c r="E36" s="57" t="s">
        <v>110</v>
      </c>
      <c r="F36" s="57" t="s">
        <v>111</v>
      </c>
    </row>
    <row r="37" spans="1:6" x14ac:dyDescent="0.2">
      <c r="A37" s="172"/>
      <c r="B37" s="172"/>
      <c r="C37" s="57" t="s">
        <v>112</v>
      </c>
      <c r="D37" s="57" t="s">
        <v>112</v>
      </c>
      <c r="E37" s="97" t="s">
        <v>112</v>
      </c>
      <c r="F37" s="97" t="s">
        <v>112</v>
      </c>
    </row>
    <row r="38" spans="1:6" ht="30.75" customHeight="1" x14ac:dyDescent="0.2">
      <c r="A38" s="98"/>
      <c r="B38" s="98"/>
      <c r="C38" s="98"/>
      <c r="D38" s="98"/>
      <c r="E38" s="99"/>
      <c r="F38" s="100"/>
    </row>
    <row r="39" spans="1:6" ht="12.75" customHeight="1" x14ac:dyDescent="0.2">
      <c r="A39" s="83" t="s">
        <v>161</v>
      </c>
      <c r="B39" s="83">
        <v>1</v>
      </c>
      <c r="C39" s="84">
        <v>1613.6845236199999</v>
      </c>
      <c r="D39" s="84">
        <v>1590.7153932599999</v>
      </c>
      <c r="E39" s="84">
        <v>156.29218426</v>
      </c>
      <c r="F39" s="84">
        <v>156.29218426</v>
      </c>
    </row>
    <row r="40" spans="1:6" ht="12.75" customHeight="1" x14ac:dyDescent="0.2">
      <c r="A40" s="83" t="s">
        <v>161</v>
      </c>
      <c r="B40" s="83">
        <v>2</v>
      </c>
      <c r="C40" s="84">
        <v>1788.8396155400001</v>
      </c>
      <c r="D40" s="84">
        <v>1766.3199902599999</v>
      </c>
      <c r="E40" s="84">
        <v>173.5458213</v>
      </c>
      <c r="F40" s="84">
        <v>173.5458213</v>
      </c>
    </row>
    <row r="41" spans="1:6" ht="12.75" customHeight="1" x14ac:dyDescent="0.2">
      <c r="A41" s="83" t="s">
        <v>161</v>
      </c>
      <c r="B41" s="83">
        <v>3</v>
      </c>
      <c r="C41" s="84">
        <v>1840.1758468999999</v>
      </c>
      <c r="D41" s="84">
        <v>1815.9861756400001</v>
      </c>
      <c r="E41" s="84">
        <v>178.4256613</v>
      </c>
      <c r="F41" s="84">
        <v>178.4256613</v>
      </c>
    </row>
    <row r="42" spans="1:6" ht="12.75" customHeight="1" x14ac:dyDescent="0.2">
      <c r="A42" s="83" t="s">
        <v>161</v>
      </c>
      <c r="B42" s="83">
        <v>4</v>
      </c>
      <c r="C42" s="84">
        <v>1879.21546767</v>
      </c>
      <c r="D42" s="84">
        <v>1855.6890746300001</v>
      </c>
      <c r="E42" s="84">
        <v>182.32658086000001</v>
      </c>
      <c r="F42" s="84">
        <v>182.32658086000001</v>
      </c>
    </row>
    <row r="43" spans="1:6" ht="12.75" customHeight="1" x14ac:dyDescent="0.2">
      <c r="A43" s="83" t="s">
        <v>161</v>
      </c>
      <c r="B43" s="83">
        <v>5</v>
      </c>
      <c r="C43" s="84">
        <v>1896.0328474200001</v>
      </c>
      <c r="D43" s="84">
        <v>1870.2385533300001</v>
      </c>
      <c r="E43" s="84">
        <v>183.75610735999999</v>
      </c>
      <c r="F43" s="84">
        <v>183.75610735999999</v>
      </c>
    </row>
    <row r="44" spans="1:6" ht="12.75" customHeight="1" x14ac:dyDescent="0.2">
      <c r="A44" s="83" t="s">
        <v>161</v>
      </c>
      <c r="B44" s="83">
        <v>6</v>
      </c>
      <c r="C44" s="84">
        <v>1900.3983259199999</v>
      </c>
      <c r="D44" s="84">
        <v>1879.58766173</v>
      </c>
      <c r="E44" s="84">
        <v>184.67468310000001</v>
      </c>
      <c r="F44" s="84">
        <v>184.67468310000001</v>
      </c>
    </row>
    <row r="45" spans="1:6" ht="12.75" customHeight="1" x14ac:dyDescent="0.2">
      <c r="A45" s="83" t="s">
        <v>161</v>
      </c>
      <c r="B45" s="83">
        <v>7</v>
      </c>
      <c r="C45" s="84">
        <v>1853.1987813999999</v>
      </c>
      <c r="D45" s="84">
        <v>1828.20971452</v>
      </c>
      <c r="E45" s="84">
        <v>179.62665777999999</v>
      </c>
      <c r="F45" s="84">
        <v>179.62665777999999</v>
      </c>
    </row>
    <row r="46" spans="1:6" ht="12.75" customHeight="1" x14ac:dyDescent="0.2">
      <c r="A46" s="83" t="s">
        <v>161</v>
      </c>
      <c r="B46" s="83">
        <v>8</v>
      </c>
      <c r="C46" s="84">
        <v>1679.2186861800001</v>
      </c>
      <c r="D46" s="84">
        <v>1650.73365304</v>
      </c>
      <c r="E46" s="84">
        <v>162.18914418</v>
      </c>
      <c r="F46" s="84">
        <v>162.18914418</v>
      </c>
    </row>
    <row r="47" spans="1:6" ht="12.75" customHeight="1" x14ac:dyDescent="0.2">
      <c r="A47" s="83" t="s">
        <v>161</v>
      </c>
      <c r="B47" s="83">
        <v>9</v>
      </c>
      <c r="C47" s="84">
        <v>1527.3699599500001</v>
      </c>
      <c r="D47" s="84">
        <v>1508.71699672</v>
      </c>
      <c r="E47" s="84">
        <v>148.23561515</v>
      </c>
      <c r="F47" s="84">
        <v>148.23561515</v>
      </c>
    </row>
    <row r="48" spans="1:6" ht="12.75" customHeight="1" x14ac:dyDescent="0.2">
      <c r="A48" s="83" t="s">
        <v>161</v>
      </c>
      <c r="B48" s="83">
        <v>10</v>
      </c>
      <c r="C48" s="84">
        <v>1517.7894352200001</v>
      </c>
      <c r="D48" s="84">
        <v>1494.7803040199999</v>
      </c>
      <c r="E48" s="84">
        <v>146.86629657</v>
      </c>
      <c r="F48" s="84">
        <v>146.86629657</v>
      </c>
    </row>
    <row r="49" spans="1:6" ht="12.75" customHeight="1" x14ac:dyDescent="0.2">
      <c r="A49" s="83" t="s">
        <v>161</v>
      </c>
      <c r="B49" s="83">
        <v>11</v>
      </c>
      <c r="C49" s="84">
        <v>1469.7005175199999</v>
      </c>
      <c r="D49" s="84">
        <v>1447.5508201</v>
      </c>
      <c r="E49" s="84">
        <v>142.22586923</v>
      </c>
      <c r="F49" s="84">
        <v>142.22586923</v>
      </c>
    </row>
    <row r="50" spans="1:6" ht="12.75" customHeight="1" x14ac:dyDescent="0.2">
      <c r="A50" s="83" t="s">
        <v>161</v>
      </c>
      <c r="B50" s="83">
        <v>12</v>
      </c>
      <c r="C50" s="84">
        <v>1445.91789528</v>
      </c>
      <c r="D50" s="84">
        <v>1423.04573383</v>
      </c>
      <c r="E50" s="84">
        <v>139.81817677000001</v>
      </c>
      <c r="F50" s="84">
        <v>139.81817677000001</v>
      </c>
    </row>
    <row r="51" spans="1:6" ht="12.75" customHeight="1" x14ac:dyDescent="0.2">
      <c r="A51" s="83" t="s">
        <v>161</v>
      </c>
      <c r="B51" s="83">
        <v>13</v>
      </c>
      <c r="C51" s="84">
        <v>1445.2317471700001</v>
      </c>
      <c r="D51" s="84">
        <v>1431.82462366</v>
      </c>
      <c r="E51" s="84">
        <v>140.68072695999999</v>
      </c>
      <c r="F51" s="84">
        <v>140.68072695999999</v>
      </c>
    </row>
    <row r="52" spans="1:6" ht="12.75" customHeight="1" x14ac:dyDescent="0.2">
      <c r="A52" s="83" t="s">
        <v>161</v>
      </c>
      <c r="B52" s="83">
        <v>14</v>
      </c>
      <c r="C52" s="84">
        <v>1447.4202918000001</v>
      </c>
      <c r="D52" s="84">
        <v>1425.71575545</v>
      </c>
      <c r="E52" s="84">
        <v>140.08051377000001</v>
      </c>
      <c r="F52" s="84">
        <v>140.08051377000001</v>
      </c>
    </row>
    <row r="53" spans="1:6" ht="12.75" customHeight="1" x14ac:dyDescent="0.2">
      <c r="A53" s="83" t="s">
        <v>161</v>
      </c>
      <c r="B53" s="83">
        <v>15</v>
      </c>
      <c r="C53" s="84">
        <v>1440.13659067</v>
      </c>
      <c r="D53" s="84">
        <v>1418.10575472</v>
      </c>
      <c r="E53" s="84">
        <v>139.33281016000001</v>
      </c>
      <c r="F53" s="84">
        <v>139.33281016000001</v>
      </c>
    </row>
    <row r="54" spans="1:6" ht="12.75" customHeight="1" x14ac:dyDescent="0.2">
      <c r="A54" s="83" t="s">
        <v>161</v>
      </c>
      <c r="B54" s="83">
        <v>16</v>
      </c>
      <c r="C54" s="84">
        <v>1420.71500193</v>
      </c>
      <c r="D54" s="84">
        <v>1400.02908265</v>
      </c>
      <c r="E54" s="84">
        <v>137.55672716999999</v>
      </c>
      <c r="F54" s="84">
        <v>137.55672716999999</v>
      </c>
    </row>
    <row r="55" spans="1:6" ht="12.75" customHeight="1" x14ac:dyDescent="0.2">
      <c r="A55" s="83" t="s">
        <v>161</v>
      </c>
      <c r="B55" s="83">
        <v>17</v>
      </c>
      <c r="C55" s="84">
        <v>1434.3112689699999</v>
      </c>
      <c r="D55" s="84">
        <v>1411.62068075</v>
      </c>
      <c r="E55" s="84">
        <v>138.69563371999999</v>
      </c>
      <c r="F55" s="84">
        <v>138.69563371999999</v>
      </c>
    </row>
    <row r="56" spans="1:6" ht="12.75" customHeight="1" x14ac:dyDescent="0.2">
      <c r="A56" s="83" t="s">
        <v>161</v>
      </c>
      <c r="B56" s="83">
        <v>18</v>
      </c>
      <c r="C56" s="84">
        <v>1438.7368041699999</v>
      </c>
      <c r="D56" s="84">
        <v>1413.4574938999999</v>
      </c>
      <c r="E56" s="84">
        <v>138.87610569</v>
      </c>
      <c r="F56" s="84">
        <v>138.87610569</v>
      </c>
    </row>
    <row r="57" spans="1:6" ht="12.75" customHeight="1" x14ac:dyDescent="0.2">
      <c r="A57" s="83" t="s">
        <v>161</v>
      </c>
      <c r="B57" s="83">
        <v>19</v>
      </c>
      <c r="C57" s="84">
        <v>1475.42531609</v>
      </c>
      <c r="D57" s="84">
        <v>1442.53730855</v>
      </c>
      <c r="E57" s="84">
        <v>141.73327785999999</v>
      </c>
      <c r="F57" s="84">
        <v>141.73327785999999</v>
      </c>
    </row>
    <row r="58" spans="1:6" ht="12.75" customHeight="1" x14ac:dyDescent="0.2">
      <c r="A58" s="83" t="s">
        <v>161</v>
      </c>
      <c r="B58" s="83">
        <v>20</v>
      </c>
      <c r="C58" s="84">
        <v>1477.7394979600001</v>
      </c>
      <c r="D58" s="84">
        <v>1446.5416989299999</v>
      </c>
      <c r="E58" s="84">
        <v>142.12672028</v>
      </c>
      <c r="F58" s="84">
        <v>142.12672028</v>
      </c>
    </row>
    <row r="59" spans="1:6" ht="12.75" customHeight="1" x14ac:dyDescent="0.2">
      <c r="A59" s="83" t="s">
        <v>161</v>
      </c>
      <c r="B59" s="83">
        <v>21</v>
      </c>
      <c r="C59" s="84">
        <v>1480.0525438100001</v>
      </c>
      <c r="D59" s="84">
        <v>1455.5305776</v>
      </c>
      <c r="E59" s="84">
        <v>143.00990246000001</v>
      </c>
      <c r="F59" s="84">
        <v>143.00990246000001</v>
      </c>
    </row>
    <row r="60" spans="1:6" ht="12.75" customHeight="1" x14ac:dyDescent="0.2">
      <c r="A60" s="83" t="s">
        <v>161</v>
      </c>
      <c r="B60" s="83">
        <v>22</v>
      </c>
      <c r="C60" s="84">
        <v>1463.2350428100001</v>
      </c>
      <c r="D60" s="84">
        <v>1443.4551275399999</v>
      </c>
      <c r="E60" s="84">
        <v>141.82345611</v>
      </c>
      <c r="F60" s="84">
        <v>141.82345611</v>
      </c>
    </row>
    <row r="61" spans="1:6" ht="12.75" customHeight="1" x14ac:dyDescent="0.2">
      <c r="A61" s="83" t="s">
        <v>161</v>
      </c>
      <c r="B61" s="83">
        <v>23</v>
      </c>
      <c r="C61" s="84">
        <v>1534.8148989900001</v>
      </c>
      <c r="D61" s="84">
        <v>1513.1205758000001</v>
      </c>
      <c r="E61" s="84">
        <v>148.66827896999999</v>
      </c>
      <c r="F61" s="84">
        <v>148.66827896999999</v>
      </c>
    </row>
    <row r="62" spans="1:6" ht="12.75" customHeight="1" x14ac:dyDescent="0.2">
      <c r="A62" s="83" t="s">
        <v>161</v>
      </c>
      <c r="B62" s="83">
        <v>24</v>
      </c>
      <c r="C62" s="84">
        <v>1611.14640925</v>
      </c>
      <c r="D62" s="84">
        <v>1588.8018770799999</v>
      </c>
      <c r="E62" s="84">
        <v>156.10417601</v>
      </c>
      <c r="F62" s="84">
        <v>156.10417601</v>
      </c>
    </row>
    <row r="63" spans="1:6" ht="12.75" customHeight="1" x14ac:dyDescent="0.2">
      <c r="A63" s="83" t="s">
        <v>162</v>
      </c>
      <c r="B63" s="83">
        <v>1</v>
      </c>
      <c r="C63" s="84">
        <v>1593.7410758599999</v>
      </c>
      <c r="D63" s="84">
        <v>1568.9968981300001</v>
      </c>
      <c r="E63" s="84">
        <v>154.15828207999999</v>
      </c>
      <c r="F63" s="84">
        <v>154.15828207999999</v>
      </c>
    </row>
    <row r="64" spans="1:6" ht="12.75" customHeight="1" x14ac:dyDescent="0.2">
      <c r="A64" s="83" t="s">
        <v>162</v>
      </c>
      <c r="B64" s="83">
        <v>2</v>
      </c>
      <c r="C64" s="84">
        <v>1675.41081072</v>
      </c>
      <c r="D64" s="84">
        <v>1656.1064571100001</v>
      </c>
      <c r="E64" s="84">
        <v>162.71703703</v>
      </c>
      <c r="F64" s="84">
        <v>162.71703703</v>
      </c>
    </row>
    <row r="65" spans="1:6" ht="12.75" customHeight="1" x14ac:dyDescent="0.2">
      <c r="A65" s="83" t="s">
        <v>162</v>
      </c>
      <c r="B65" s="83">
        <v>3</v>
      </c>
      <c r="C65" s="84">
        <v>1764.80349213</v>
      </c>
      <c r="D65" s="84">
        <v>1741.3207427499999</v>
      </c>
      <c r="E65" s="84">
        <v>171.08957613000001</v>
      </c>
      <c r="F65" s="84">
        <v>171.08957613000001</v>
      </c>
    </row>
    <row r="66" spans="1:6" ht="12.75" customHeight="1" x14ac:dyDescent="0.2">
      <c r="A66" s="83" t="s">
        <v>162</v>
      </c>
      <c r="B66" s="83">
        <v>4</v>
      </c>
      <c r="C66" s="84">
        <v>1828.9486007400001</v>
      </c>
      <c r="D66" s="84">
        <v>1806.7124403400001</v>
      </c>
      <c r="E66" s="84">
        <v>177.51449117000001</v>
      </c>
      <c r="F66" s="84">
        <v>177.51449117000001</v>
      </c>
    </row>
    <row r="67" spans="1:6" ht="12.75" customHeight="1" x14ac:dyDescent="0.2">
      <c r="A67" s="83" t="s">
        <v>162</v>
      </c>
      <c r="B67" s="83">
        <v>5</v>
      </c>
      <c r="C67" s="84">
        <v>1860.4431333099999</v>
      </c>
      <c r="D67" s="84">
        <v>1835.2476263200001</v>
      </c>
      <c r="E67" s="84">
        <v>180.31815205999999</v>
      </c>
      <c r="F67" s="84">
        <v>180.31815205999999</v>
      </c>
    </row>
    <row r="68" spans="1:6" ht="12.75" customHeight="1" x14ac:dyDescent="0.2">
      <c r="A68" s="83" t="s">
        <v>162</v>
      </c>
      <c r="B68" s="83">
        <v>6</v>
      </c>
      <c r="C68" s="84">
        <v>1839.5196214600001</v>
      </c>
      <c r="D68" s="84">
        <v>1821.84762619</v>
      </c>
      <c r="E68" s="84">
        <v>179.00156501000001</v>
      </c>
      <c r="F68" s="84">
        <v>179.00156501000001</v>
      </c>
    </row>
    <row r="69" spans="1:6" ht="12.75" customHeight="1" x14ac:dyDescent="0.2">
      <c r="A69" s="83" t="s">
        <v>162</v>
      </c>
      <c r="B69" s="83">
        <v>7</v>
      </c>
      <c r="C69" s="84">
        <v>1781.15741404</v>
      </c>
      <c r="D69" s="84">
        <v>1759.5079804</v>
      </c>
      <c r="E69" s="84">
        <v>172.87652249999999</v>
      </c>
      <c r="F69" s="84">
        <v>172.87652249999999</v>
      </c>
    </row>
    <row r="70" spans="1:6" ht="12.75" customHeight="1" x14ac:dyDescent="0.2">
      <c r="A70" s="83" t="s">
        <v>162</v>
      </c>
      <c r="B70" s="83">
        <v>8</v>
      </c>
      <c r="C70" s="84">
        <v>1649.2070893600001</v>
      </c>
      <c r="D70" s="84">
        <v>1621.5593255700001</v>
      </c>
      <c r="E70" s="84">
        <v>159.32268586000001</v>
      </c>
      <c r="F70" s="84">
        <v>159.32268586000001</v>
      </c>
    </row>
    <row r="71" spans="1:6" ht="12.75" customHeight="1" x14ac:dyDescent="0.2">
      <c r="A71" s="83" t="s">
        <v>162</v>
      </c>
      <c r="B71" s="83">
        <v>9</v>
      </c>
      <c r="C71" s="84">
        <v>1520.78324273</v>
      </c>
      <c r="D71" s="84">
        <v>1502.74546205</v>
      </c>
      <c r="E71" s="84">
        <v>147.64889536000001</v>
      </c>
      <c r="F71" s="84">
        <v>147.64889536000001</v>
      </c>
    </row>
    <row r="72" spans="1:6" ht="12.75" customHeight="1" x14ac:dyDescent="0.2">
      <c r="A72" s="83" t="s">
        <v>162</v>
      </c>
      <c r="B72" s="83">
        <v>10</v>
      </c>
      <c r="C72" s="84">
        <v>1510.7025228299999</v>
      </c>
      <c r="D72" s="84">
        <v>1488.5850768600001</v>
      </c>
      <c r="E72" s="84">
        <v>146.25759837999999</v>
      </c>
      <c r="F72" s="84">
        <v>146.25759837999999</v>
      </c>
    </row>
    <row r="73" spans="1:6" ht="12.75" customHeight="1" x14ac:dyDescent="0.2">
      <c r="A73" s="83" t="s">
        <v>162</v>
      </c>
      <c r="B73" s="83">
        <v>11</v>
      </c>
      <c r="C73" s="84">
        <v>1490.5012009300001</v>
      </c>
      <c r="D73" s="84">
        <v>1468.6338099</v>
      </c>
      <c r="E73" s="84">
        <v>144.29733125000001</v>
      </c>
      <c r="F73" s="84">
        <v>144.29733125000001</v>
      </c>
    </row>
    <row r="74" spans="1:6" ht="12.75" customHeight="1" x14ac:dyDescent="0.2">
      <c r="A74" s="83" t="s">
        <v>162</v>
      </c>
      <c r="B74" s="83">
        <v>12</v>
      </c>
      <c r="C74" s="84">
        <v>1465.27541135</v>
      </c>
      <c r="D74" s="84">
        <v>1440.8614968899999</v>
      </c>
      <c r="E74" s="84">
        <v>141.56862473000001</v>
      </c>
      <c r="F74" s="84">
        <v>141.56862473000001</v>
      </c>
    </row>
    <row r="75" spans="1:6" ht="12.75" customHeight="1" x14ac:dyDescent="0.2">
      <c r="A75" s="83" t="s">
        <v>162</v>
      </c>
      <c r="B75" s="83">
        <v>13</v>
      </c>
      <c r="C75" s="84">
        <v>1434.0576630999999</v>
      </c>
      <c r="D75" s="84">
        <v>1414.0355773599999</v>
      </c>
      <c r="E75" s="84">
        <v>138.93290399</v>
      </c>
      <c r="F75" s="84">
        <v>138.93290399</v>
      </c>
    </row>
    <row r="76" spans="1:6" ht="12.75" customHeight="1" x14ac:dyDescent="0.2">
      <c r="A76" s="83" t="s">
        <v>162</v>
      </c>
      <c r="B76" s="83">
        <v>14</v>
      </c>
      <c r="C76" s="84">
        <v>1329.80604107</v>
      </c>
      <c r="D76" s="84">
        <v>1310.9796822400001</v>
      </c>
      <c r="E76" s="84">
        <v>128.80737744000001</v>
      </c>
      <c r="F76" s="84">
        <v>128.80737744000001</v>
      </c>
    </row>
    <row r="77" spans="1:6" ht="12.75" customHeight="1" x14ac:dyDescent="0.2">
      <c r="A77" s="83" t="s">
        <v>162</v>
      </c>
      <c r="B77" s="83">
        <v>15</v>
      </c>
      <c r="C77" s="84">
        <v>1377.2868264900001</v>
      </c>
      <c r="D77" s="84">
        <v>1357.9550472999999</v>
      </c>
      <c r="E77" s="84">
        <v>133.42283689999999</v>
      </c>
      <c r="F77" s="84">
        <v>133.42283689999999</v>
      </c>
    </row>
    <row r="78" spans="1:6" ht="12.75" customHeight="1" x14ac:dyDescent="0.2">
      <c r="A78" s="83" t="s">
        <v>162</v>
      </c>
      <c r="B78" s="83">
        <v>16</v>
      </c>
      <c r="C78" s="84">
        <v>1401.2433967100001</v>
      </c>
      <c r="D78" s="84">
        <v>1382.5801023199999</v>
      </c>
      <c r="E78" s="84">
        <v>135.84231661999999</v>
      </c>
      <c r="F78" s="84">
        <v>135.84231661999999</v>
      </c>
    </row>
    <row r="79" spans="1:6" ht="12.75" customHeight="1" x14ac:dyDescent="0.2">
      <c r="A79" s="83" t="s">
        <v>162</v>
      </c>
      <c r="B79" s="83">
        <v>17</v>
      </c>
      <c r="C79" s="84">
        <v>1422.0713970199999</v>
      </c>
      <c r="D79" s="84">
        <v>1401.1250122900001</v>
      </c>
      <c r="E79" s="84">
        <v>137.66440528000001</v>
      </c>
      <c r="F79" s="84">
        <v>137.66440528000001</v>
      </c>
    </row>
    <row r="80" spans="1:6" ht="12.75" customHeight="1" x14ac:dyDescent="0.2">
      <c r="A80" s="83" t="s">
        <v>162</v>
      </c>
      <c r="B80" s="83">
        <v>18</v>
      </c>
      <c r="C80" s="84">
        <v>1437.13618101</v>
      </c>
      <c r="D80" s="84">
        <v>1412.23739043</v>
      </c>
      <c r="E80" s="84">
        <v>138.75622715</v>
      </c>
      <c r="F80" s="84">
        <v>138.75622715</v>
      </c>
    </row>
    <row r="81" spans="1:6" ht="12.75" customHeight="1" x14ac:dyDescent="0.2">
      <c r="A81" s="83" t="s">
        <v>162</v>
      </c>
      <c r="B81" s="83">
        <v>19</v>
      </c>
      <c r="C81" s="84">
        <v>1471.02510005</v>
      </c>
      <c r="D81" s="84">
        <v>1439.01744325</v>
      </c>
      <c r="E81" s="84">
        <v>141.38744136</v>
      </c>
      <c r="F81" s="84">
        <v>141.38744136</v>
      </c>
    </row>
    <row r="82" spans="1:6" ht="12.75" customHeight="1" x14ac:dyDescent="0.2">
      <c r="A82" s="83" t="s">
        <v>162</v>
      </c>
      <c r="B82" s="83">
        <v>20</v>
      </c>
      <c r="C82" s="84">
        <v>1487.59888211</v>
      </c>
      <c r="D82" s="84">
        <v>1455.43578731</v>
      </c>
      <c r="E82" s="84">
        <v>143.00058905</v>
      </c>
      <c r="F82" s="84">
        <v>143.00058905</v>
      </c>
    </row>
    <row r="83" spans="1:6" ht="12.75" customHeight="1" x14ac:dyDescent="0.2">
      <c r="A83" s="83" t="s">
        <v>162</v>
      </c>
      <c r="B83" s="83">
        <v>21</v>
      </c>
      <c r="C83" s="84">
        <v>1513.5147971399999</v>
      </c>
      <c r="D83" s="84">
        <v>1490.4232671699999</v>
      </c>
      <c r="E83" s="84">
        <v>146.43820564999999</v>
      </c>
      <c r="F83" s="84">
        <v>146.43820564999999</v>
      </c>
    </row>
    <row r="84" spans="1:6" ht="12.75" customHeight="1" x14ac:dyDescent="0.2">
      <c r="A84" s="83" t="s">
        <v>162</v>
      </c>
      <c r="B84" s="83">
        <v>22</v>
      </c>
      <c r="C84" s="84">
        <v>1493.12873608</v>
      </c>
      <c r="D84" s="84">
        <v>1472.8013729500001</v>
      </c>
      <c r="E84" s="84">
        <v>144.70680583999999</v>
      </c>
      <c r="F84" s="84">
        <v>144.70680583999999</v>
      </c>
    </row>
    <row r="85" spans="1:6" ht="12.75" customHeight="1" x14ac:dyDescent="0.2">
      <c r="A85" s="83" t="s">
        <v>162</v>
      </c>
      <c r="B85" s="83">
        <v>23</v>
      </c>
      <c r="C85" s="84">
        <v>1481.6731496699999</v>
      </c>
      <c r="D85" s="84">
        <v>1460.4240367699999</v>
      </c>
      <c r="E85" s="84">
        <v>143.49069835</v>
      </c>
      <c r="F85" s="84">
        <v>143.49069835</v>
      </c>
    </row>
    <row r="86" spans="1:6" ht="12.75" customHeight="1" x14ac:dyDescent="0.2">
      <c r="A86" s="83" t="s">
        <v>162</v>
      </c>
      <c r="B86" s="83">
        <v>24</v>
      </c>
      <c r="C86" s="84">
        <v>1539.9092466499999</v>
      </c>
      <c r="D86" s="84">
        <v>1517.78958668</v>
      </c>
      <c r="E86" s="84">
        <v>149.12702218999999</v>
      </c>
      <c r="F86" s="84">
        <v>149.12702218999999</v>
      </c>
    </row>
    <row r="87" spans="1:6" ht="12.75" customHeight="1" x14ac:dyDescent="0.2">
      <c r="A87" s="83" t="s">
        <v>163</v>
      </c>
      <c r="B87" s="83">
        <v>1</v>
      </c>
      <c r="C87" s="84">
        <v>1691.2420410699999</v>
      </c>
      <c r="D87" s="84">
        <v>1667.5033341000001</v>
      </c>
      <c r="E87" s="84">
        <v>163.83681168999999</v>
      </c>
      <c r="F87" s="84">
        <v>163.83681168999999</v>
      </c>
    </row>
    <row r="88" spans="1:6" ht="12.75" customHeight="1" x14ac:dyDescent="0.2">
      <c r="A88" s="83" t="s">
        <v>163</v>
      </c>
      <c r="B88" s="83">
        <v>2</v>
      </c>
      <c r="C88" s="84">
        <v>1787.44446178</v>
      </c>
      <c r="D88" s="84">
        <v>1766.0493345699999</v>
      </c>
      <c r="E88" s="84">
        <v>173.51922862999999</v>
      </c>
      <c r="F88" s="84">
        <v>173.51922862999999</v>
      </c>
    </row>
    <row r="89" spans="1:6" ht="12.75" customHeight="1" x14ac:dyDescent="0.2">
      <c r="A89" s="83" t="s">
        <v>163</v>
      </c>
      <c r="B89" s="83">
        <v>3</v>
      </c>
      <c r="C89" s="84">
        <v>1808.6687027299999</v>
      </c>
      <c r="D89" s="84">
        <v>1781.8416538500001</v>
      </c>
      <c r="E89" s="84">
        <v>175.07086765</v>
      </c>
      <c r="F89" s="84">
        <v>175.07086765</v>
      </c>
    </row>
    <row r="90" spans="1:6" ht="12.75" customHeight="1" x14ac:dyDescent="0.2">
      <c r="A90" s="83" t="s">
        <v>163</v>
      </c>
      <c r="B90" s="83">
        <v>4</v>
      </c>
      <c r="C90" s="84">
        <v>1831.7407259199999</v>
      </c>
      <c r="D90" s="84">
        <v>1805.4594344</v>
      </c>
      <c r="E90" s="84">
        <v>177.39137987000001</v>
      </c>
      <c r="F90" s="84">
        <v>177.39137987000001</v>
      </c>
    </row>
    <row r="91" spans="1:6" ht="12.75" customHeight="1" x14ac:dyDescent="0.2">
      <c r="A91" s="83" t="s">
        <v>163</v>
      </c>
      <c r="B91" s="83">
        <v>5</v>
      </c>
      <c r="C91" s="84">
        <v>1831.4228368300001</v>
      </c>
      <c r="D91" s="84">
        <v>1807.4950572099999</v>
      </c>
      <c r="E91" s="84">
        <v>177.59138544000001</v>
      </c>
      <c r="F91" s="84">
        <v>177.59138544000001</v>
      </c>
    </row>
    <row r="92" spans="1:6" ht="12.75" customHeight="1" x14ac:dyDescent="0.2">
      <c r="A92" s="83" t="s">
        <v>163</v>
      </c>
      <c r="B92" s="83">
        <v>6</v>
      </c>
      <c r="C92" s="84">
        <v>1830.2463818900001</v>
      </c>
      <c r="D92" s="84">
        <v>1808.8107339600001</v>
      </c>
      <c r="E92" s="84">
        <v>177.72065431999999</v>
      </c>
      <c r="F92" s="84">
        <v>177.72065431999999</v>
      </c>
    </row>
    <row r="93" spans="1:6" ht="12.75" customHeight="1" x14ac:dyDescent="0.2">
      <c r="A93" s="83" t="s">
        <v>163</v>
      </c>
      <c r="B93" s="83">
        <v>7</v>
      </c>
      <c r="C93" s="84">
        <v>1780.2132738099999</v>
      </c>
      <c r="D93" s="84">
        <v>1757.0962774300001</v>
      </c>
      <c r="E93" s="84">
        <v>172.63956601999999</v>
      </c>
      <c r="F93" s="84">
        <v>172.63956601999999</v>
      </c>
    </row>
    <row r="94" spans="1:6" ht="12.75" customHeight="1" x14ac:dyDescent="0.2">
      <c r="A94" s="83" t="s">
        <v>163</v>
      </c>
      <c r="B94" s="83">
        <v>8</v>
      </c>
      <c r="C94" s="84">
        <v>1682.1389795800001</v>
      </c>
      <c r="D94" s="84">
        <v>1654.5646401900001</v>
      </c>
      <c r="E94" s="84">
        <v>162.56554925</v>
      </c>
      <c r="F94" s="84">
        <v>162.56554925</v>
      </c>
    </row>
    <row r="95" spans="1:6" ht="12.75" customHeight="1" x14ac:dyDescent="0.2">
      <c r="A95" s="83" t="s">
        <v>163</v>
      </c>
      <c r="B95" s="83">
        <v>9</v>
      </c>
      <c r="C95" s="84">
        <v>1549.4858278900001</v>
      </c>
      <c r="D95" s="84">
        <v>1530.83310925</v>
      </c>
      <c r="E95" s="84">
        <v>150.40858434</v>
      </c>
      <c r="F95" s="84">
        <v>150.40858434</v>
      </c>
    </row>
    <row r="96" spans="1:6" ht="12.75" customHeight="1" x14ac:dyDescent="0.2">
      <c r="A96" s="83" t="s">
        <v>163</v>
      </c>
      <c r="B96" s="83">
        <v>10</v>
      </c>
      <c r="C96" s="84">
        <v>1546.54012132</v>
      </c>
      <c r="D96" s="84">
        <v>1525.9439630500001</v>
      </c>
      <c r="E96" s="84">
        <v>149.92821221</v>
      </c>
      <c r="F96" s="84">
        <v>149.92821221</v>
      </c>
    </row>
    <row r="97" spans="1:6" ht="12.75" customHeight="1" x14ac:dyDescent="0.2">
      <c r="A97" s="83" t="s">
        <v>163</v>
      </c>
      <c r="B97" s="83">
        <v>11</v>
      </c>
      <c r="C97" s="84">
        <v>1519.2495251099999</v>
      </c>
      <c r="D97" s="84">
        <v>1498.4493947799999</v>
      </c>
      <c r="E97" s="84">
        <v>147.22679488</v>
      </c>
      <c r="F97" s="84">
        <v>147.22679488</v>
      </c>
    </row>
    <row r="98" spans="1:6" ht="12.75" customHeight="1" x14ac:dyDescent="0.2">
      <c r="A98" s="83" t="s">
        <v>163</v>
      </c>
      <c r="B98" s="83">
        <v>12</v>
      </c>
      <c r="C98" s="84">
        <v>1506.0289574000001</v>
      </c>
      <c r="D98" s="84">
        <v>1482.85199113</v>
      </c>
      <c r="E98" s="84">
        <v>145.69430686000001</v>
      </c>
      <c r="F98" s="84">
        <v>145.69430686000001</v>
      </c>
    </row>
    <row r="99" spans="1:6" ht="12.75" customHeight="1" x14ac:dyDescent="0.2">
      <c r="A99" s="83" t="s">
        <v>163</v>
      </c>
      <c r="B99" s="83">
        <v>13</v>
      </c>
      <c r="C99" s="84">
        <v>1507.7542604</v>
      </c>
      <c r="D99" s="84">
        <v>1490.8891202</v>
      </c>
      <c r="E99" s="84">
        <v>146.48397700000001</v>
      </c>
      <c r="F99" s="84">
        <v>146.48397700000001</v>
      </c>
    </row>
    <row r="100" spans="1:6" ht="12.75" customHeight="1" x14ac:dyDescent="0.2">
      <c r="A100" s="83" t="s">
        <v>163</v>
      </c>
      <c r="B100" s="83">
        <v>14</v>
      </c>
      <c r="C100" s="84">
        <v>1505.3262380399999</v>
      </c>
      <c r="D100" s="84">
        <v>1488.36760484</v>
      </c>
      <c r="E100" s="84">
        <v>146.23623115000001</v>
      </c>
      <c r="F100" s="84">
        <v>146.23623115000001</v>
      </c>
    </row>
    <row r="101" spans="1:6" ht="12.75" customHeight="1" x14ac:dyDescent="0.2">
      <c r="A101" s="83" t="s">
        <v>163</v>
      </c>
      <c r="B101" s="83">
        <v>15</v>
      </c>
      <c r="C101" s="84">
        <v>1503.7995375400001</v>
      </c>
      <c r="D101" s="84">
        <v>1486.96896674</v>
      </c>
      <c r="E101" s="84">
        <v>146.09881109</v>
      </c>
      <c r="F101" s="84">
        <v>146.09881109</v>
      </c>
    </row>
    <row r="102" spans="1:6" ht="12.75" customHeight="1" x14ac:dyDescent="0.2">
      <c r="A102" s="83" t="s">
        <v>163</v>
      </c>
      <c r="B102" s="83">
        <v>16</v>
      </c>
      <c r="C102" s="84">
        <v>1509.9076667899999</v>
      </c>
      <c r="D102" s="84">
        <v>1491.2282676899999</v>
      </c>
      <c r="E102" s="84">
        <v>146.51729918000001</v>
      </c>
      <c r="F102" s="84">
        <v>146.51729918000001</v>
      </c>
    </row>
    <row r="103" spans="1:6" ht="12.75" customHeight="1" x14ac:dyDescent="0.2">
      <c r="A103" s="83" t="s">
        <v>163</v>
      </c>
      <c r="B103" s="83">
        <v>17</v>
      </c>
      <c r="C103" s="84">
        <v>1516.3899256100001</v>
      </c>
      <c r="D103" s="84">
        <v>1493.0542694200001</v>
      </c>
      <c r="E103" s="84">
        <v>146.6967089</v>
      </c>
      <c r="F103" s="84">
        <v>146.6967089</v>
      </c>
    </row>
    <row r="104" spans="1:6" ht="12.75" customHeight="1" x14ac:dyDescent="0.2">
      <c r="A104" s="83" t="s">
        <v>163</v>
      </c>
      <c r="B104" s="83">
        <v>18</v>
      </c>
      <c r="C104" s="84">
        <v>1507.70375863</v>
      </c>
      <c r="D104" s="84">
        <v>1484.81916877</v>
      </c>
      <c r="E104" s="84">
        <v>145.8875875</v>
      </c>
      <c r="F104" s="84">
        <v>145.8875875</v>
      </c>
    </row>
    <row r="105" spans="1:6" ht="12.75" customHeight="1" x14ac:dyDescent="0.2">
      <c r="A105" s="83" t="s">
        <v>163</v>
      </c>
      <c r="B105" s="83">
        <v>19</v>
      </c>
      <c r="C105" s="84">
        <v>1539.45578245</v>
      </c>
      <c r="D105" s="84">
        <v>1511.05388034</v>
      </c>
      <c r="E105" s="84">
        <v>148.46522042000001</v>
      </c>
      <c r="F105" s="84">
        <v>148.46522042000001</v>
      </c>
    </row>
    <row r="106" spans="1:6" ht="12.75" customHeight="1" x14ac:dyDescent="0.2">
      <c r="A106" s="83" t="s">
        <v>163</v>
      </c>
      <c r="B106" s="83">
        <v>20</v>
      </c>
      <c r="C106" s="84">
        <v>1560.6181959400001</v>
      </c>
      <c r="D106" s="84">
        <v>1525.9348324499999</v>
      </c>
      <c r="E106" s="84">
        <v>149.92731509999999</v>
      </c>
      <c r="F106" s="84">
        <v>149.92731509999999</v>
      </c>
    </row>
    <row r="107" spans="1:6" ht="12.75" customHeight="1" x14ac:dyDescent="0.2">
      <c r="A107" s="83" t="s">
        <v>163</v>
      </c>
      <c r="B107" s="83">
        <v>21</v>
      </c>
      <c r="C107" s="84">
        <v>1553.45079601</v>
      </c>
      <c r="D107" s="84">
        <v>1529.0285732499999</v>
      </c>
      <c r="E107" s="84">
        <v>150.23128369</v>
      </c>
      <c r="F107" s="84">
        <v>150.23128369</v>
      </c>
    </row>
    <row r="108" spans="1:6" ht="12.75" customHeight="1" x14ac:dyDescent="0.2">
      <c r="A108" s="83" t="s">
        <v>163</v>
      </c>
      <c r="B108" s="83">
        <v>22</v>
      </c>
      <c r="C108" s="84">
        <v>1514.7998087999999</v>
      </c>
      <c r="D108" s="84">
        <v>1493.9670590200001</v>
      </c>
      <c r="E108" s="84">
        <v>146.786393</v>
      </c>
      <c r="F108" s="84">
        <v>146.786393</v>
      </c>
    </row>
    <row r="109" spans="1:6" ht="12.75" customHeight="1" x14ac:dyDescent="0.2">
      <c r="A109" s="83" t="s">
        <v>163</v>
      </c>
      <c r="B109" s="83">
        <v>23</v>
      </c>
      <c r="C109" s="84">
        <v>1578.5000571800001</v>
      </c>
      <c r="D109" s="84">
        <v>1555.4903420799999</v>
      </c>
      <c r="E109" s="84">
        <v>152.83122562</v>
      </c>
      <c r="F109" s="84">
        <v>152.83122562</v>
      </c>
    </row>
    <row r="110" spans="1:6" ht="12.75" customHeight="1" x14ac:dyDescent="0.2">
      <c r="A110" s="83" t="s">
        <v>163</v>
      </c>
      <c r="B110" s="83">
        <v>24</v>
      </c>
      <c r="C110" s="84">
        <v>1705.72591005</v>
      </c>
      <c r="D110" s="84">
        <v>1678.5551113399999</v>
      </c>
      <c r="E110" s="84">
        <v>164.92267935999999</v>
      </c>
      <c r="F110" s="84">
        <v>164.92267935999999</v>
      </c>
    </row>
    <row r="111" spans="1:6" ht="12.75" customHeight="1" x14ac:dyDescent="0.2">
      <c r="A111" s="83" t="s">
        <v>164</v>
      </c>
      <c r="B111" s="83">
        <v>1</v>
      </c>
      <c r="C111" s="84">
        <v>1724.51302298</v>
      </c>
      <c r="D111" s="84">
        <v>1699.4667739700001</v>
      </c>
      <c r="E111" s="84">
        <v>166.97730801</v>
      </c>
      <c r="F111" s="84">
        <v>166.97730801</v>
      </c>
    </row>
    <row r="112" spans="1:6" ht="12.75" customHeight="1" x14ac:dyDescent="0.2">
      <c r="A112" s="83" t="s">
        <v>164</v>
      </c>
      <c r="B112" s="83">
        <v>2</v>
      </c>
      <c r="C112" s="84">
        <v>1819.6462284700001</v>
      </c>
      <c r="D112" s="84">
        <v>1795.1950711</v>
      </c>
      <c r="E112" s="84">
        <v>176.38287781</v>
      </c>
      <c r="F112" s="84">
        <v>176.38287781</v>
      </c>
    </row>
    <row r="113" spans="1:6" ht="12.75" customHeight="1" x14ac:dyDescent="0.2">
      <c r="A113" s="83" t="s">
        <v>164</v>
      </c>
      <c r="B113" s="83">
        <v>3</v>
      </c>
      <c r="C113" s="84">
        <v>1863.9212176999999</v>
      </c>
      <c r="D113" s="84">
        <v>1835.6126101699999</v>
      </c>
      <c r="E113" s="84">
        <v>180.35401274</v>
      </c>
      <c r="F113" s="84">
        <v>180.35401274</v>
      </c>
    </row>
    <row r="114" spans="1:6" ht="12.75" customHeight="1" x14ac:dyDescent="0.2">
      <c r="A114" s="83" t="s">
        <v>164</v>
      </c>
      <c r="B114" s="83">
        <v>4</v>
      </c>
      <c r="C114" s="84">
        <v>1925.3762114000001</v>
      </c>
      <c r="D114" s="84">
        <v>1899.78133002</v>
      </c>
      <c r="E114" s="84">
        <v>186.65876682999999</v>
      </c>
      <c r="F114" s="84">
        <v>186.65876682999999</v>
      </c>
    </row>
    <row r="115" spans="1:6" ht="12.75" customHeight="1" x14ac:dyDescent="0.2">
      <c r="A115" s="83" t="s">
        <v>164</v>
      </c>
      <c r="B115" s="83">
        <v>5</v>
      </c>
      <c r="C115" s="84">
        <v>1929.12948259</v>
      </c>
      <c r="D115" s="84">
        <v>1906.42425342</v>
      </c>
      <c r="E115" s="84">
        <v>187.31145241999999</v>
      </c>
      <c r="F115" s="84">
        <v>187.31145241999999</v>
      </c>
    </row>
    <row r="116" spans="1:6" ht="12.75" customHeight="1" x14ac:dyDescent="0.2">
      <c r="A116" s="83" t="s">
        <v>164</v>
      </c>
      <c r="B116" s="83">
        <v>6</v>
      </c>
      <c r="C116" s="84">
        <v>1917.1867460999999</v>
      </c>
      <c r="D116" s="84">
        <v>1902.7312819599999</v>
      </c>
      <c r="E116" s="84">
        <v>186.94860775999999</v>
      </c>
      <c r="F116" s="84">
        <v>186.94860775999999</v>
      </c>
    </row>
    <row r="117" spans="1:6" ht="12.75" customHeight="1" x14ac:dyDescent="0.2">
      <c r="A117" s="83" t="s">
        <v>164</v>
      </c>
      <c r="B117" s="83">
        <v>7</v>
      </c>
      <c r="C117" s="84">
        <v>1871.8927472099999</v>
      </c>
      <c r="D117" s="84">
        <v>1850.0069270900001</v>
      </c>
      <c r="E117" s="84">
        <v>181.76829416000001</v>
      </c>
      <c r="F117" s="84">
        <v>181.76829416000001</v>
      </c>
    </row>
    <row r="118" spans="1:6" ht="12.75" customHeight="1" x14ac:dyDescent="0.2">
      <c r="A118" s="83" t="s">
        <v>164</v>
      </c>
      <c r="B118" s="83">
        <v>8</v>
      </c>
      <c r="C118" s="84">
        <v>1735.53957466</v>
      </c>
      <c r="D118" s="84">
        <v>1709.4629721199999</v>
      </c>
      <c r="E118" s="84">
        <v>167.95946211</v>
      </c>
      <c r="F118" s="84">
        <v>167.95946211</v>
      </c>
    </row>
    <row r="119" spans="1:6" ht="12.75" customHeight="1" x14ac:dyDescent="0.2">
      <c r="A119" s="83" t="s">
        <v>164</v>
      </c>
      <c r="B119" s="83">
        <v>9</v>
      </c>
      <c r="C119" s="84">
        <v>1614.8907104299999</v>
      </c>
      <c r="D119" s="84">
        <v>1597.3975052200001</v>
      </c>
      <c r="E119" s="84">
        <v>156.94872022999999</v>
      </c>
      <c r="F119" s="84">
        <v>156.94872022999999</v>
      </c>
    </row>
    <row r="120" spans="1:6" ht="12.75" customHeight="1" x14ac:dyDescent="0.2">
      <c r="A120" s="83" t="s">
        <v>164</v>
      </c>
      <c r="B120" s="83">
        <v>10</v>
      </c>
      <c r="C120" s="84">
        <v>1579.7740443099999</v>
      </c>
      <c r="D120" s="84">
        <v>1557.8596709200001</v>
      </c>
      <c r="E120" s="84">
        <v>153.06401872000001</v>
      </c>
      <c r="F120" s="84">
        <v>153.06401872000001</v>
      </c>
    </row>
    <row r="121" spans="1:6" ht="12.75" customHeight="1" x14ac:dyDescent="0.2">
      <c r="A121" s="83" t="s">
        <v>164</v>
      </c>
      <c r="B121" s="83">
        <v>11</v>
      </c>
      <c r="C121" s="84">
        <v>1522.4845394500001</v>
      </c>
      <c r="D121" s="84">
        <v>1504.3228394400001</v>
      </c>
      <c r="E121" s="84">
        <v>147.80387705000001</v>
      </c>
      <c r="F121" s="84">
        <v>147.80387705000001</v>
      </c>
    </row>
    <row r="122" spans="1:6" ht="12.75" customHeight="1" x14ac:dyDescent="0.2">
      <c r="A122" s="83" t="s">
        <v>164</v>
      </c>
      <c r="B122" s="83">
        <v>12</v>
      </c>
      <c r="C122" s="84">
        <v>1516.94214637</v>
      </c>
      <c r="D122" s="84">
        <v>1495.5035319199999</v>
      </c>
      <c r="E122" s="84">
        <v>146.93735570999999</v>
      </c>
      <c r="F122" s="84">
        <v>146.93735570999999</v>
      </c>
    </row>
    <row r="123" spans="1:6" ht="12.75" customHeight="1" x14ac:dyDescent="0.2">
      <c r="A123" s="83" t="s">
        <v>164</v>
      </c>
      <c r="B123" s="83">
        <v>13</v>
      </c>
      <c r="C123" s="84">
        <v>1510.3254027999999</v>
      </c>
      <c r="D123" s="84">
        <v>1491.92742843</v>
      </c>
      <c r="E123" s="84">
        <v>146.58599366000001</v>
      </c>
      <c r="F123" s="84">
        <v>146.58599366000001</v>
      </c>
    </row>
    <row r="124" spans="1:6" ht="12.75" customHeight="1" x14ac:dyDescent="0.2">
      <c r="A124" s="83" t="s">
        <v>164</v>
      </c>
      <c r="B124" s="83">
        <v>14</v>
      </c>
      <c r="C124" s="84">
        <v>1476.27212044</v>
      </c>
      <c r="D124" s="84">
        <v>1459.3103552</v>
      </c>
      <c r="E124" s="84">
        <v>143.38127606</v>
      </c>
      <c r="F124" s="84">
        <v>143.38127606</v>
      </c>
    </row>
    <row r="125" spans="1:6" ht="12.75" customHeight="1" x14ac:dyDescent="0.2">
      <c r="A125" s="83" t="s">
        <v>164</v>
      </c>
      <c r="B125" s="83">
        <v>15</v>
      </c>
      <c r="C125" s="84">
        <v>1466.0212373100001</v>
      </c>
      <c r="D125" s="84">
        <v>1448.23641479</v>
      </c>
      <c r="E125" s="84">
        <v>142.2932308</v>
      </c>
      <c r="F125" s="84">
        <v>142.2932308</v>
      </c>
    </row>
    <row r="126" spans="1:6" ht="12.75" customHeight="1" x14ac:dyDescent="0.2">
      <c r="A126" s="83" t="s">
        <v>164</v>
      </c>
      <c r="B126" s="83">
        <v>16</v>
      </c>
      <c r="C126" s="84">
        <v>1468.68213023</v>
      </c>
      <c r="D126" s="84">
        <v>1450.1631046099999</v>
      </c>
      <c r="E126" s="84">
        <v>142.48253339999999</v>
      </c>
      <c r="F126" s="84">
        <v>142.48253339999999</v>
      </c>
    </row>
    <row r="127" spans="1:6" ht="12.75" customHeight="1" x14ac:dyDescent="0.2">
      <c r="A127" s="83" t="s">
        <v>164</v>
      </c>
      <c r="B127" s="83">
        <v>17</v>
      </c>
      <c r="C127" s="84">
        <v>1489.34387513</v>
      </c>
      <c r="D127" s="84">
        <v>1469.13452777</v>
      </c>
      <c r="E127" s="84">
        <v>144.34652815999999</v>
      </c>
      <c r="F127" s="84">
        <v>144.34652815999999</v>
      </c>
    </row>
    <row r="128" spans="1:6" ht="12.75" customHeight="1" x14ac:dyDescent="0.2">
      <c r="A128" s="83" t="s">
        <v>164</v>
      </c>
      <c r="B128" s="83">
        <v>18</v>
      </c>
      <c r="C128" s="84">
        <v>1469.39270723</v>
      </c>
      <c r="D128" s="84">
        <v>1447.0714255800001</v>
      </c>
      <c r="E128" s="84">
        <v>142.17876738999999</v>
      </c>
      <c r="F128" s="84">
        <v>142.17876738999999</v>
      </c>
    </row>
    <row r="129" spans="1:6" ht="12.75" customHeight="1" x14ac:dyDescent="0.2">
      <c r="A129" s="83" t="s">
        <v>164</v>
      </c>
      <c r="B129" s="83">
        <v>19</v>
      </c>
      <c r="C129" s="84">
        <v>1502.2634445399999</v>
      </c>
      <c r="D129" s="84">
        <v>1466.65704037</v>
      </c>
      <c r="E129" s="84">
        <v>144.10310817999999</v>
      </c>
      <c r="F129" s="84">
        <v>144.10310817999999</v>
      </c>
    </row>
    <row r="130" spans="1:6" ht="12.75" customHeight="1" x14ac:dyDescent="0.2">
      <c r="A130" s="83" t="s">
        <v>164</v>
      </c>
      <c r="B130" s="83">
        <v>20</v>
      </c>
      <c r="C130" s="84">
        <v>1508.2238583799999</v>
      </c>
      <c r="D130" s="84">
        <v>1479.23450989</v>
      </c>
      <c r="E130" s="84">
        <v>145.33887933</v>
      </c>
      <c r="F130" s="84">
        <v>145.33887933</v>
      </c>
    </row>
    <row r="131" spans="1:6" ht="12.75" customHeight="1" x14ac:dyDescent="0.2">
      <c r="A131" s="83" t="s">
        <v>164</v>
      </c>
      <c r="B131" s="83">
        <v>21</v>
      </c>
      <c r="C131" s="84">
        <v>1516.34248624</v>
      </c>
      <c r="D131" s="84">
        <v>1491.6049511000001</v>
      </c>
      <c r="E131" s="84">
        <v>146.55430937</v>
      </c>
      <c r="F131" s="84">
        <v>146.55430937</v>
      </c>
    </row>
    <row r="132" spans="1:6" ht="12.75" customHeight="1" x14ac:dyDescent="0.2">
      <c r="A132" s="83" t="s">
        <v>164</v>
      </c>
      <c r="B132" s="83">
        <v>22</v>
      </c>
      <c r="C132" s="84">
        <v>1486.1838413800001</v>
      </c>
      <c r="D132" s="84">
        <v>1465.55622124</v>
      </c>
      <c r="E132" s="84">
        <v>143.99494966</v>
      </c>
      <c r="F132" s="84">
        <v>143.99494966</v>
      </c>
    </row>
    <row r="133" spans="1:6" ht="12.75" customHeight="1" x14ac:dyDescent="0.2">
      <c r="A133" s="83" t="s">
        <v>164</v>
      </c>
      <c r="B133" s="83">
        <v>23</v>
      </c>
      <c r="C133" s="84">
        <v>1548.7939599700001</v>
      </c>
      <c r="D133" s="84">
        <v>1527.4040010399999</v>
      </c>
      <c r="E133" s="84">
        <v>150.07166498000001</v>
      </c>
      <c r="F133" s="84">
        <v>150.07166498000001</v>
      </c>
    </row>
    <row r="134" spans="1:6" ht="12.75" customHeight="1" x14ac:dyDescent="0.2">
      <c r="A134" s="83" t="s">
        <v>164</v>
      </c>
      <c r="B134" s="83">
        <v>24</v>
      </c>
      <c r="C134" s="84">
        <v>1779.5505557399999</v>
      </c>
      <c r="D134" s="84">
        <v>1755.8039547200001</v>
      </c>
      <c r="E134" s="84">
        <v>172.51259174</v>
      </c>
      <c r="F134" s="84">
        <v>172.51259174</v>
      </c>
    </row>
    <row r="135" spans="1:6" ht="12.75" customHeight="1" x14ac:dyDescent="0.2">
      <c r="A135" s="83" t="s">
        <v>165</v>
      </c>
      <c r="B135" s="83">
        <v>1</v>
      </c>
      <c r="C135" s="84">
        <v>1698.4992284299999</v>
      </c>
      <c r="D135" s="84">
        <v>1676.7381371500001</v>
      </c>
      <c r="E135" s="84">
        <v>164.74415662000001</v>
      </c>
      <c r="F135" s="84">
        <v>164.74415662000001</v>
      </c>
    </row>
    <row r="136" spans="1:6" ht="12.75" customHeight="1" x14ac:dyDescent="0.2">
      <c r="A136" s="83" t="s">
        <v>165</v>
      </c>
      <c r="B136" s="83">
        <v>2</v>
      </c>
      <c r="C136" s="84">
        <v>1778.5425294700001</v>
      </c>
      <c r="D136" s="84">
        <v>1755.17591244</v>
      </c>
      <c r="E136" s="84">
        <v>172.45088484999999</v>
      </c>
      <c r="F136" s="84">
        <v>172.45088484999999</v>
      </c>
    </row>
    <row r="137" spans="1:6" ht="12.75" customHeight="1" x14ac:dyDescent="0.2">
      <c r="A137" s="83" t="s">
        <v>165</v>
      </c>
      <c r="B137" s="83">
        <v>3</v>
      </c>
      <c r="C137" s="84">
        <v>1831.51576288</v>
      </c>
      <c r="D137" s="84">
        <v>1805.61932314</v>
      </c>
      <c r="E137" s="84">
        <v>177.40708938</v>
      </c>
      <c r="F137" s="84">
        <v>177.40708938</v>
      </c>
    </row>
    <row r="138" spans="1:6" ht="12.75" customHeight="1" x14ac:dyDescent="0.2">
      <c r="A138" s="83" t="s">
        <v>165</v>
      </c>
      <c r="B138" s="83">
        <v>4</v>
      </c>
      <c r="C138" s="84">
        <v>1871.6719219500001</v>
      </c>
      <c r="D138" s="84">
        <v>1848.1745131299999</v>
      </c>
      <c r="E138" s="84">
        <v>181.58825442</v>
      </c>
      <c r="F138" s="84">
        <v>181.58825442</v>
      </c>
    </row>
    <row r="139" spans="1:6" ht="12.75" customHeight="1" x14ac:dyDescent="0.2">
      <c r="A139" s="83" t="s">
        <v>165</v>
      </c>
      <c r="B139" s="83">
        <v>5</v>
      </c>
      <c r="C139" s="84">
        <v>1872.49859689</v>
      </c>
      <c r="D139" s="84">
        <v>1849.84384146</v>
      </c>
      <c r="E139" s="84">
        <v>181.75227054999999</v>
      </c>
      <c r="F139" s="84">
        <v>181.75227054999999</v>
      </c>
    </row>
    <row r="140" spans="1:6" ht="12.75" customHeight="1" x14ac:dyDescent="0.2">
      <c r="A140" s="83" t="s">
        <v>165</v>
      </c>
      <c r="B140" s="83">
        <v>6</v>
      </c>
      <c r="C140" s="84">
        <v>1865.4516585199999</v>
      </c>
      <c r="D140" s="84">
        <v>1840.7351286099999</v>
      </c>
      <c r="E140" s="84">
        <v>180.85731433000001</v>
      </c>
      <c r="F140" s="84">
        <v>180.85731433000001</v>
      </c>
    </row>
    <row r="141" spans="1:6" ht="12.75" customHeight="1" x14ac:dyDescent="0.2">
      <c r="A141" s="83" t="s">
        <v>165</v>
      </c>
      <c r="B141" s="83">
        <v>7</v>
      </c>
      <c r="C141" s="84">
        <v>1844.49266913</v>
      </c>
      <c r="D141" s="84">
        <v>1817.5483167800001</v>
      </c>
      <c r="E141" s="84">
        <v>178.57914597999999</v>
      </c>
      <c r="F141" s="84">
        <v>178.57914597999999</v>
      </c>
    </row>
    <row r="142" spans="1:6" ht="12.75" customHeight="1" x14ac:dyDescent="0.2">
      <c r="A142" s="83" t="s">
        <v>165</v>
      </c>
      <c r="B142" s="83">
        <v>8</v>
      </c>
      <c r="C142" s="84">
        <v>1752.4511213599999</v>
      </c>
      <c r="D142" s="84">
        <v>1721.6046080199999</v>
      </c>
      <c r="E142" s="84">
        <v>169.15241140000001</v>
      </c>
      <c r="F142" s="84">
        <v>169.15241140000001</v>
      </c>
    </row>
    <row r="143" spans="1:6" ht="12.75" customHeight="1" x14ac:dyDescent="0.2">
      <c r="A143" s="83" t="s">
        <v>165</v>
      </c>
      <c r="B143" s="83">
        <v>9</v>
      </c>
      <c r="C143" s="84">
        <v>1632.37631908</v>
      </c>
      <c r="D143" s="84">
        <v>1613.1955776899999</v>
      </c>
      <c r="E143" s="84">
        <v>158.50092452000001</v>
      </c>
      <c r="F143" s="84">
        <v>158.50092452000001</v>
      </c>
    </row>
    <row r="144" spans="1:6" ht="12.75" customHeight="1" x14ac:dyDescent="0.2">
      <c r="A144" s="83" t="s">
        <v>165</v>
      </c>
      <c r="B144" s="83">
        <v>10</v>
      </c>
      <c r="C144" s="84">
        <v>1557.6780185600001</v>
      </c>
      <c r="D144" s="84">
        <v>1535.34219639</v>
      </c>
      <c r="E144" s="84">
        <v>150.85161461000001</v>
      </c>
      <c r="F144" s="84">
        <v>150.85161461000001</v>
      </c>
    </row>
    <row r="145" spans="1:6" ht="12.75" customHeight="1" x14ac:dyDescent="0.2">
      <c r="A145" s="83" t="s">
        <v>165</v>
      </c>
      <c r="B145" s="83">
        <v>11</v>
      </c>
      <c r="C145" s="84">
        <v>1494.37460431</v>
      </c>
      <c r="D145" s="84">
        <v>1471.6479194599999</v>
      </c>
      <c r="E145" s="84">
        <v>144.59347585</v>
      </c>
      <c r="F145" s="84">
        <v>144.59347585</v>
      </c>
    </row>
    <row r="146" spans="1:6" ht="12.75" customHeight="1" x14ac:dyDescent="0.2">
      <c r="A146" s="83" t="s">
        <v>165</v>
      </c>
      <c r="B146" s="83">
        <v>12</v>
      </c>
      <c r="C146" s="84">
        <v>1460.4597986000001</v>
      </c>
      <c r="D146" s="84">
        <v>1432.5317961200001</v>
      </c>
      <c r="E146" s="84">
        <v>140.75020860999999</v>
      </c>
      <c r="F146" s="84">
        <v>140.75020860999999</v>
      </c>
    </row>
    <row r="147" spans="1:6" ht="12.75" customHeight="1" x14ac:dyDescent="0.2">
      <c r="A147" s="83" t="s">
        <v>165</v>
      </c>
      <c r="B147" s="83">
        <v>13</v>
      </c>
      <c r="C147" s="84">
        <v>1449.31321955</v>
      </c>
      <c r="D147" s="84">
        <v>1428.2524895399999</v>
      </c>
      <c r="E147" s="84">
        <v>140.32975490999999</v>
      </c>
      <c r="F147" s="84">
        <v>140.32975490999999</v>
      </c>
    </row>
    <row r="148" spans="1:6" ht="12.75" customHeight="1" x14ac:dyDescent="0.2">
      <c r="A148" s="83" t="s">
        <v>165</v>
      </c>
      <c r="B148" s="83">
        <v>14</v>
      </c>
      <c r="C148" s="84">
        <v>1450.6601483699999</v>
      </c>
      <c r="D148" s="84">
        <v>1430.3586572900001</v>
      </c>
      <c r="E148" s="84">
        <v>140.53669171000001</v>
      </c>
      <c r="F148" s="84">
        <v>140.53669171000001</v>
      </c>
    </row>
    <row r="149" spans="1:6" ht="12.75" customHeight="1" x14ac:dyDescent="0.2">
      <c r="A149" s="83" t="s">
        <v>165</v>
      </c>
      <c r="B149" s="83">
        <v>15</v>
      </c>
      <c r="C149" s="84">
        <v>1460.5970877699999</v>
      </c>
      <c r="D149" s="84">
        <v>1439.48150046</v>
      </c>
      <c r="E149" s="84">
        <v>141.43303627</v>
      </c>
      <c r="F149" s="84">
        <v>141.43303627</v>
      </c>
    </row>
    <row r="150" spans="1:6" ht="12.75" customHeight="1" x14ac:dyDescent="0.2">
      <c r="A150" s="83" t="s">
        <v>165</v>
      </c>
      <c r="B150" s="83">
        <v>16</v>
      </c>
      <c r="C150" s="84">
        <v>1470.0198637799999</v>
      </c>
      <c r="D150" s="84">
        <v>1450.3214539999999</v>
      </c>
      <c r="E150" s="84">
        <v>142.49809167000001</v>
      </c>
      <c r="F150" s="84">
        <v>142.49809167000001</v>
      </c>
    </row>
    <row r="151" spans="1:6" ht="12.75" customHeight="1" x14ac:dyDescent="0.2">
      <c r="A151" s="83" t="s">
        <v>165</v>
      </c>
      <c r="B151" s="83">
        <v>17</v>
      </c>
      <c r="C151" s="84">
        <v>1463.1298012100001</v>
      </c>
      <c r="D151" s="84">
        <v>1441.2895532</v>
      </c>
      <c r="E151" s="84">
        <v>141.61068245000001</v>
      </c>
      <c r="F151" s="84">
        <v>141.61068245000001</v>
      </c>
    </row>
    <row r="152" spans="1:6" ht="12.75" customHeight="1" x14ac:dyDescent="0.2">
      <c r="A152" s="83" t="s">
        <v>165</v>
      </c>
      <c r="B152" s="83">
        <v>18</v>
      </c>
      <c r="C152" s="84">
        <v>1444.68791861</v>
      </c>
      <c r="D152" s="84">
        <v>1422.0818285400001</v>
      </c>
      <c r="E152" s="84">
        <v>139.72347041</v>
      </c>
      <c r="F152" s="84">
        <v>139.72347041</v>
      </c>
    </row>
    <row r="153" spans="1:6" ht="12.75" customHeight="1" x14ac:dyDescent="0.2">
      <c r="A153" s="83" t="s">
        <v>165</v>
      </c>
      <c r="B153" s="83">
        <v>19</v>
      </c>
      <c r="C153" s="84">
        <v>1479.90850123</v>
      </c>
      <c r="D153" s="84">
        <v>1442.05822031</v>
      </c>
      <c r="E153" s="84">
        <v>141.68620612000001</v>
      </c>
      <c r="F153" s="84">
        <v>141.68620612000001</v>
      </c>
    </row>
    <row r="154" spans="1:6" ht="12.75" customHeight="1" x14ac:dyDescent="0.2">
      <c r="A154" s="83" t="s">
        <v>165</v>
      </c>
      <c r="B154" s="83">
        <v>20</v>
      </c>
      <c r="C154" s="84">
        <v>1491.1831602100001</v>
      </c>
      <c r="D154" s="84">
        <v>1457.44323839</v>
      </c>
      <c r="E154" s="84">
        <v>143.19782667000001</v>
      </c>
      <c r="F154" s="84">
        <v>143.19782667000001</v>
      </c>
    </row>
    <row r="155" spans="1:6" ht="12.75" customHeight="1" x14ac:dyDescent="0.2">
      <c r="A155" s="83" t="s">
        <v>165</v>
      </c>
      <c r="B155" s="83">
        <v>21</v>
      </c>
      <c r="C155" s="84">
        <v>1494.13548165</v>
      </c>
      <c r="D155" s="84">
        <v>1471.5254604199999</v>
      </c>
      <c r="E155" s="84">
        <v>144.58144390999999</v>
      </c>
      <c r="F155" s="84">
        <v>144.58144390999999</v>
      </c>
    </row>
    <row r="156" spans="1:6" ht="12.75" customHeight="1" x14ac:dyDescent="0.2">
      <c r="A156" s="83" t="s">
        <v>165</v>
      </c>
      <c r="B156" s="83">
        <v>22</v>
      </c>
      <c r="C156" s="84">
        <v>1466.3042006799999</v>
      </c>
      <c r="D156" s="84">
        <v>1445.88792769</v>
      </c>
      <c r="E156" s="84">
        <v>142.06248545</v>
      </c>
      <c r="F156" s="84">
        <v>142.06248545</v>
      </c>
    </row>
    <row r="157" spans="1:6" ht="12.75" customHeight="1" x14ac:dyDescent="0.2">
      <c r="A157" s="83" t="s">
        <v>165</v>
      </c>
      <c r="B157" s="83">
        <v>23</v>
      </c>
      <c r="C157" s="84">
        <v>1520.6696934700001</v>
      </c>
      <c r="D157" s="84">
        <v>1499.3607600800001</v>
      </c>
      <c r="E157" s="84">
        <v>147.31633904</v>
      </c>
      <c r="F157" s="84">
        <v>147.31633904</v>
      </c>
    </row>
    <row r="158" spans="1:6" ht="12.75" customHeight="1" x14ac:dyDescent="0.2">
      <c r="A158" s="83" t="s">
        <v>165</v>
      </c>
      <c r="B158" s="83">
        <v>24</v>
      </c>
      <c r="C158" s="84">
        <v>1595.67340947</v>
      </c>
      <c r="D158" s="84">
        <v>1571.56279079</v>
      </c>
      <c r="E158" s="84">
        <v>154.41038813</v>
      </c>
      <c r="F158" s="84">
        <v>154.41038813</v>
      </c>
    </row>
    <row r="159" spans="1:6" ht="12.75" customHeight="1" x14ac:dyDescent="0.2">
      <c r="A159" s="83" t="s">
        <v>166</v>
      </c>
      <c r="B159" s="83">
        <v>1</v>
      </c>
      <c r="C159" s="84">
        <v>1680.0787918799999</v>
      </c>
      <c r="D159" s="84">
        <v>1657.6464142899999</v>
      </c>
      <c r="E159" s="84">
        <v>162.86834207999999</v>
      </c>
      <c r="F159" s="84">
        <v>162.86834207999999</v>
      </c>
    </row>
    <row r="160" spans="1:6" ht="12.75" customHeight="1" x14ac:dyDescent="0.2">
      <c r="A160" s="83" t="s">
        <v>166</v>
      </c>
      <c r="B160" s="83">
        <v>2</v>
      </c>
      <c r="C160" s="84">
        <v>1690.76179632</v>
      </c>
      <c r="D160" s="84">
        <v>1669.3509298199999</v>
      </c>
      <c r="E160" s="84">
        <v>164.01834307999999</v>
      </c>
      <c r="F160" s="84">
        <v>164.01834307999999</v>
      </c>
    </row>
    <row r="161" spans="1:6" ht="12.75" customHeight="1" x14ac:dyDescent="0.2">
      <c r="A161" s="83" t="s">
        <v>166</v>
      </c>
      <c r="B161" s="83">
        <v>3</v>
      </c>
      <c r="C161" s="84">
        <v>1724.20220623</v>
      </c>
      <c r="D161" s="84">
        <v>1698.91958946</v>
      </c>
      <c r="E161" s="84">
        <v>166.92354562</v>
      </c>
      <c r="F161" s="84">
        <v>166.92354562</v>
      </c>
    </row>
    <row r="162" spans="1:6" ht="12.75" customHeight="1" x14ac:dyDescent="0.2">
      <c r="A162" s="83" t="s">
        <v>166</v>
      </c>
      <c r="B162" s="83">
        <v>4</v>
      </c>
      <c r="C162" s="84">
        <v>1826.84546077</v>
      </c>
      <c r="D162" s="84">
        <v>1800.8582937799999</v>
      </c>
      <c r="E162" s="84">
        <v>176.93930509</v>
      </c>
      <c r="F162" s="84">
        <v>176.93930509</v>
      </c>
    </row>
    <row r="163" spans="1:6" ht="12.75" customHeight="1" x14ac:dyDescent="0.2">
      <c r="A163" s="83" t="s">
        <v>166</v>
      </c>
      <c r="B163" s="83">
        <v>5</v>
      </c>
      <c r="C163" s="84">
        <v>1851.25315527</v>
      </c>
      <c r="D163" s="84">
        <v>1825.9930585</v>
      </c>
      <c r="E163" s="84">
        <v>179.40886520000001</v>
      </c>
      <c r="F163" s="84">
        <v>179.40886520000001</v>
      </c>
    </row>
    <row r="164" spans="1:6" ht="12.75" customHeight="1" x14ac:dyDescent="0.2">
      <c r="A164" s="83" t="s">
        <v>166</v>
      </c>
      <c r="B164" s="83">
        <v>6</v>
      </c>
      <c r="C164" s="84">
        <v>1780.2116474500001</v>
      </c>
      <c r="D164" s="84">
        <v>1757.8324281299999</v>
      </c>
      <c r="E164" s="84">
        <v>172.71189486</v>
      </c>
      <c r="F164" s="84">
        <v>172.71189486</v>
      </c>
    </row>
    <row r="165" spans="1:6" ht="12.75" customHeight="1" x14ac:dyDescent="0.2">
      <c r="A165" s="83" t="s">
        <v>166</v>
      </c>
      <c r="B165" s="83">
        <v>7</v>
      </c>
      <c r="C165" s="84">
        <v>1818.31493103</v>
      </c>
      <c r="D165" s="84">
        <v>1804.5572581500001</v>
      </c>
      <c r="E165" s="84">
        <v>177.30273855999999</v>
      </c>
      <c r="F165" s="84">
        <v>177.30273855999999</v>
      </c>
    </row>
    <row r="166" spans="1:6" ht="12.75" customHeight="1" x14ac:dyDescent="0.2">
      <c r="A166" s="83" t="s">
        <v>166</v>
      </c>
      <c r="B166" s="83">
        <v>8</v>
      </c>
      <c r="C166" s="84">
        <v>1756.47496677</v>
      </c>
      <c r="D166" s="84">
        <v>1729.9361189799999</v>
      </c>
      <c r="E166" s="84">
        <v>169.97100538000001</v>
      </c>
      <c r="F166" s="84">
        <v>169.97100538000001</v>
      </c>
    </row>
    <row r="167" spans="1:6" ht="12.75" customHeight="1" x14ac:dyDescent="0.2">
      <c r="A167" s="83" t="s">
        <v>166</v>
      </c>
      <c r="B167" s="83">
        <v>9</v>
      </c>
      <c r="C167" s="84">
        <v>1683.0886954699999</v>
      </c>
      <c r="D167" s="84">
        <v>1663.8343591400001</v>
      </c>
      <c r="E167" s="84">
        <v>163.47632476000001</v>
      </c>
      <c r="F167" s="84">
        <v>163.47632476000001</v>
      </c>
    </row>
    <row r="168" spans="1:6" ht="12.75" customHeight="1" x14ac:dyDescent="0.2">
      <c r="A168" s="83" t="s">
        <v>166</v>
      </c>
      <c r="B168" s="83">
        <v>10</v>
      </c>
      <c r="C168" s="84">
        <v>1581.3684829700001</v>
      </c>
      <c r="D168" s="84">
        <v>1559.59529879</v>
      </c>
      <c r="E168" s="84">
        <v>153.23454896000001</v>
      </c>
      <c r="F168" s="84">
        <v>153.23454896000001</v>
      </c>
    </row>
    <row r="169" spans="1:6" ht="12.75" customHeight="1" x14ac:dyDescent="0.2">
      <c r="A169" s="83" t="s">
        <v>166</v>
      </c>
      <c r="B169" s="83">
        <v>11</v>
      </c>
      <c r="C169" s="84">
        <v>1511.8411702599999</v>
      </c>
      <c r="D169" s="84">
        <v>1489.34492675</v>
      </c>
      <c r="E169" s="84">
        <v>146.33225573000001</v>
      </c>
      <c r="F169" s="84">
        <v>146.33225573000001</v>
      </c>
    </row>
    <row r="170" spans="1:6" ht="12.75" customHeight="1" x14ac:dyDescent="0.2">
      <c r="A170" s="83" t="s">
        <v>166</v>
      </c>
      <c r="B170" s="83">
        <v>12</v>
      </c>
      <c r="C170" s="84">
        <v>1478.41019936</v>
      </c>
      <c r="D170" s="84">
        <v>1453.87969944</v>
      </c>
      <c r="E170" s="84">
        <v>142.84769911999999</v>
      </c>
      <c r="F170" s="84">
        <v>142.84769911999999</v>
      </c>
    </row>
    <row r="171" spans="1:6" ht="12.75" customHeight="1" x14ac:dyDescent="0.2">
      <c r="A171" s="83" t="s">
        <v>166</v>
      </c>
      <c r="B171" s="83">
        <v>13</v>
      </c>
      <c r="C171" s="84">
        <v>1456.9065263</v>
      </c>
      <c r="D171" s="84">
        <v>1435.98187545</v>
      </c>
      <c r="E171" s="84">
        <v>141.08918843999999</v>
      </c>
      <c r="F171" s="84">
        <v>141.08918843999999</v>
      </c>
    </row>
    <row r="172" spans="1:6" ht="12.75" customHeight="1" x14ac:dyDescent="0.2">
      <c r="A172" s="83" t="s">
        <v>166</v>
      </c>
      <c r="B172" s="83">
        <v>14</v>
      </c>
      <c r="C172" s="84">
        <v>1474.7272037099999</v>
      </c>
      <c r="D172" s="84">
        <v>1456.59881728</v>
      </c>
      <c r="E172" s="84">
        <v>143.11485995999999</v>
      </c>
      <c r="F172" s="84">
        <v>143.11485995999999</v>
      </c>
    </row>
    <row r="173" spans="1:6" ht="12.75" customHeight="1" x14ac:dyDescent="0.2">
      <c r="A173" s="83" t="s">
        <v>166</v>
      </c>
      <c r="B173" s="83">
        <v>15</v>
      </c>
      <c r="C173" s="84">
        <v>1481.5849159100001</v>
      </c>
      <c r="D173" s="84">
        <v>1459.46254073</v>
      </c>
      <c r="E173" s="84">
        <v>143.39622869999999</v>
      </c>
      <c r="F173" s="84">
        <v>143.39622869999999</v>
      </c>
    </row>
    <row r="174" spans="1:6" ht="12.75" customHeight="1" x14ac:dyDescent="0.2">
      <c r="A174" s="83" t="s">
        <v>166</v>
      </c>
      <c r="B174" s="83">
        <v>16</v>
      </c>
      <c r="C174" s="84">
        <v>1487.2672507</v>
      </c>
      <c r="D174" s="84">
        <v>1466.24434789</v>
      </c>
      <c r="E174" s="84">
        <v>144.06255999999999</v>
      </c>
      <c r="F174" s="84">
        <v>144.06255999999999</v>
      </c>
    </row>
    <row r="175" spans="1:6" ht="12.75" customHeight="1" x14ac:dyDescent="0.2">
      <c r="A175" s="83" t="s">
        <v>166</v>
      </c>
      <c r="B175" s="83">
        <v>17</v>
      </c>
      <c r="C175" s="84">
        <v>1474.05487554</v>
      </c>
      <c r="D175" s="84">
        <v>1450.5478466500001</v>
      </c>
      <c r="E175" s="84">
        <v>142.52033537</v>
      </c>
      <c r="F175" s="84">
        <v>142.52033537</v>
      </c>
    </row>
    <row r="176" spans="1:6" ht="12.75" customHeight="1" x14ac:dyDescent="0.2">
      <c r="A176" s="83" t="s">
        <v>166</v>
      </c>
      <c r="B176" s="83">
        <v>18</v>
      </c>
      <c r="C176" s="84">
        <v>1455.7723388899999</v>
      </c>
      <c r="D176" s="84">
        <v>1433.1681827899999</v>
      </c>
      <c r="E176" s="84">
        <v>140.81273536</v>
      </c>
      <c r="F176" s="84">
        <v>140.81273536</v>
      </c>
    </row>
    <row r="177" spans="1:6" ht="12.75" customHeight="1" x14ac:dyDescent="0.2">
      <c r="A177" s="83" t="s">
        <v>166</v>
      </c>
      <c r="B177" s="83">
        <v>19</v>
      </c>
      <c r="C177" s="84">
        <v>1475.5875805200001</v>
      </c>
      <c r="D177" s="84">
        <v>1447.4811951300001</v>
      </c>
      <c r="E177" s="84">
        <v>142.21902838</v>
      </c>
      <c r="F177" s="84">
        <v>142.21902838</v>
      </c>
    </row>
    <row r="178" spans="1:6" ht="12.75" customHeight="1" x14ac:dyDescent="0.2">
      <c r="A178" s="83" t="s">
        <v>166</v>
      </c>
      <c r="B178" s="83">
        <v>20</v>
      </c>
      <c r="C178" s="84">
        <v>1485.4989702299999</v>
      </c>
      <c r="D178" s="84">
        <v>1453.52585712</v>
      </c>
      <c r="E178" s="84">
        <v>142.81293313</v>
      </c>
      <c r="F178" s="84">
        <v>142.81293313</v>
      </c>
    </row>
    <row r="179" spans="1:6" ht="12.75" customHeight="1" x14ac:dyDescent="0.2">
      <c r="A179" s="83" t="s">
        <v>166</v>
      </c>
      <c r="B179" s="83">
        <v>21</v>
      </c>
      <c r="C179" s="84">
        <v>1486.9264992799999</v>
      </c>
      <c r="D179" s="84">
        <v>1464.5753076999999</v>
      </c>
      <c r="E179" s="84">
        <v>143.89857219000001</v>
      </c>
      <c r="F179" s="84">
        <v>143.89857219000001</v>
      </c>
    </row>
    <row r="180" spans="1:6" ht="12.75" customHeight="1" x14ac:dyDescent="0.2">
      <c r="A180" s="83" t="s">
        <v>166</v>
      </c>
      <c r="B180" s="83">
        <v>22</v>
      </c>
      <c r="C180" s="84">
        <v>1468.60616467</v>
      </c>
      <c r="D180" s="84">
        <v>1448.5474776599999</v>
      </c>
      <c r="E180" s="84">
        <v>142.32379359000001</v>
      </c>
      <c r="F180" s="84">
        <v>142.32379359000001</v>
      </c>
    </row>
    <row r="181" spans="1:6" ht="12.75" customHeight="1" x14ac:dyDescent="0.2">
      <c r="A181" s="83" t="s">
        <v>166</v>
      </c>
      <c r="B181" s="83">
        <v>23</v>
      </c>
      <c r="C181" s="84">
        <v>1530.9757247699999</v>
      </c>
      <c r="D181" s="84">
        <v>1509.5647858</v>
      </c>
      <c r="E181" s="84">
        <v>148.31891277</v>
      </c>
      <c r="F181" s="84">
        <v>148.31891277</v>
      </c>
    </row>
    <row r="182" spans="1:6" ht="12.75" customHeight="1" x14ac:dyDescent="0.2">
      <c r="A182" s="83" t="s">
        <v>166</v>
      </c>
      <c r="B182" s="83">
        <v>24</v>
      </c>
      <c r="C182" s="84">
        <v>1618.7301808899999</v>
      </c>
      <c r="D182" s="84">
        <v>1596.0238947099999</v>
      </c>
      <c r="E182" s="84">
        <v>156.81375919999999</v>
      </c>
      <c r="F182" s="84">
        <v>156.81375919999999</v>
      </c>
    </row>
    <row r="183" spans="1:6" ht="12.75" customHeight="1" x14ac:dyDescent="0.2">
      <c r="A183" s="83" t="s">
        <v>167</v>
      </c>
      <c r="B183" s="83">
        <v>1</v>
      </c>
      <c r="C183" s="84">
        <v>1614.5983846399999</v>
      </c>
      <c r="D183" s="84">
        <v>1596.13537013</v>
      </c>
      <c r="E183" s="84">
        <v>156.82471197000001</v>
      </c>
      <c r="F183" s="84">
        <v>156.82471197000001</v>
      </c>
    </row>
    <row r="184" spans="1:6" ht="12.75" customHeight="1" x14ac:dyDescent="0.2">
      <c r="A184" s="83" t="s">
        <v>167</v>
      </c>
      <c r="B184" s="83">
        <v>2</v>
      </c>
      <c r="C184" s="84">
        <v>1718.2850661499999</v>
      </c>
      <c r="D184" s="84">
        <v>1699.48745893</v>
      </c>
      <c r="E184" s="84">
        <v>166.97934036999999</v>
      </c>
      <c r="F184" s="84">
        <v>166.97934036999999</v>
      </c>
    </row>
    <row r="185" spans="1:6" ht="12.75" customHeight="1" x14ac:dyDescent="0.2">
      <c r="A185" s="83" t="s">
        <v>167</v>
      </c>
      <c r="B185" s="83">
        <v>3</v>
      </c>
      <c r="C185" s="84">
        <v>1761.82786285</v>
      </c>
      <c r="D185" s="84">
        <v>1739.8300432999999</v>
      </c>
      <c r="E185" s="84">
        <v>170.94311078999999</v>
      </c>
      <c r="F185" s="84">
        <v>170.94311078999999</v>
      </c>
    </row>
    <row r="186" spans="1:6" ht="12.75" customHeight="1" x14ac:dyDescent="0.2">
      <c r="A186" s="83" t="s">
        <v>167</v>
      </c>
      <c r="B186" s="83">
        <v>4</v>
      </c>
      <c r="C186" s="84">
        <v>1807.7550690200001</v>
      </c>
      <c r="D186" s="84">
        <v>1786.0437924099999</v>
      </c>
      <c r="E186" s="84">
        <v>175.48373938</v>
      </c>
      <c r="F186" s="84">
        <v>175.48373938</v>
      </c>
    </row>
    <row r="187" spans="1:6" ht="12.75" customHeight="1" x14ac:dyDescent="0.2">
      <c r="A187" s="83" t="s">
        <v>167</v>
      </c>
      <c r="B187" s="83">
        <v>5</v>
      </c>
      <c r="C187" s="84">
        <v>1800.1645508199999</v>
      </c>
      <c r="D187" s="84">
        <v>1782.87486683</v>
      </c>
      <c r="E187" s="84">
        <v>175.17238368</v>
      </c>
      <c r="F187" s="84">
        <v>175.17238368</v>
      </c>
    </row>
    <row r="188" spans="1:6" ht="12.75" customHeight="1" x14ac:dyDescent="0.2">
      <c r="A188" s="83" t="s">
        <v>167</v>
      </c>
      <c r="B188" s="83">
        <v>6</v>
      </c>
      <c r="C188" s="84">
        <v>1807.38122922</v>
      </c>
      <c r="D188" s="84">
        <v>1785.5595535099999</v>
      </c>
      <c r="E188" s="84">
        <v>175.43616157</v>
      </c>
      <c r="F188" s="84">
        <v>175.43616157</v>
      </c>
    </row>
    <row r="189" spans="1:6" ht="12.75" customHeight="1" x14ac:dyDescent="0.2">
      <c r="A189" s="83" t="s">
        <v>167</v>
      </c>
      <c r="B189" s="83">
        <v>7</v>
      </c>
      <c r="C189" s="84">
        <v>1848.1144068000001</v>
      </c>
      <c r="D189" s="84">
        <v>1829.69902981</v>
      </c>
      <c r="E189" s="84">
        <v>179.77298712000001</v>
      </c>
      <c r="F189" s="84">
        <v>179.77298712000001</v>
      </c>
    </row>
    <row r="190" spans="1:6" ht="12.75" customHeight="1" x14ac:dyDescent="0.2">
      <c r="A190" s="83" t="s">
        <v>167</v>
      </c>
      <c r="B190" s="83">
        <v>8</v>
      </c>
      <c r="C190" s="84">
        <v>1647.0419122400001</v>
      </c>
      <c r="D190" s="84">
        <v>1618.5056989</v>
      </c>
      <c r="E190" s="84">
        <v>159.0226586</v>
      </c>
      <c r="F190" s="84">
        <v>159.0226586</v>
      </c>
    </row>
    <row r="191" spans="1:6" ht="12.75" customHeight="1" x14ac:dyDescent="0.2">
      <c r="A191" s="83" t="s">
        <v>167</v>
      </c>
      <c r="B191" s="83">
        <v>9</v>
      </c>
      <c r="C191" s="84">
        <v>1523.17336684</v>
      </c>
      <c r="D191" s="84">
        <v>1505.23276433</v>
      </c>
      <c r="E191" s="84">
        <v>147.89327969000001</v>
      </c>
      <c r="F191" s="84">
        <v>147.89327969000001</v>
      </c>
    </row>
    <row r="192" spans="1:6" ht="12.75" customHeight="1" x14ac:dyDescent="0.2">
      <c r="A192" s="83" t="s">
        <v>167</v>
      </c>
      <c r="B192" s="83">
        <v>10</v>
      </c>
      <c r="C192" s="84">
        <v>1470.5941584699999</v>
      </c>
      <c r="D192" s="84">
        <v>1449.7355674</v>
      </c>
      <c r="E192" s="84">
        <v>142.44052669000001</v>
      </c>
      <c r="F192" s="84">
        <v>142.44052669000001</v>
      </c>
    </row>
    <row r="193" spans="1:6" ht="12.75" customHeight="1" x14ac:dyDescent="0.2">
      <c r="A193" s="83" t="s">
        <v>167</v>
      </c>
      <c r="B193" s="83">
        <v>11</v>
      </c>
      <c r="C193" s="84">
        <v>1415.77644758</v>
      </c>
      <c r="D193" s="84">
        <v>1395.23947557</v>
      </c>
      <c r="E193" s="84">
        <v>137.08613503000001</v>
      </c>
      <c r="F193" s="84">
        <v>137.08613503000001</v>
      </c>
    </row>
    <row r="194" spans="1:6" ht="12.75" customHeight="1" x14ac:dyDescent="0.2">
      <c r="A194" s="83" t="s">
        <v>167</v>
      </c>
      <c r="B194" s="83">
        <v>12</v>
      </c>
      <c r="C194" s="84">
        <v>1390.9346395</v>
      </c>
      <c r="D194" s="84">
        <v>1368.74652365</v>
      </c>
      <c r="E194" s="84">
        <v>134.48312928000001</v>
      </c>
      <c r="F194" s="84">
        <v>134.48312928000001</v>
      </c>
    </row>
    <row r="195" spans="1:6" ht="12.75" customHeight="1" x14ac:dyDescent="0.2">
      <c r="A195" s="83" t="s">
        <v>167</v>
      </c>
      <c r="B195" s="83">
        <v>13</v>
      </c>
      <c r="C195" s="84">
        <v>1387.0233491399999</v>
      </c>
      <c r="D195" s="84">
        <v>1369.73524871</v>
      </c>
      <c r="E195" s="84">
        <v>134.58027425</v>
      </c>
      <c r="F195" s="84">
        <v>134.58027425</v>
      </c>
    </row>
    <row r="196" spans="1:6" ht="12.75" customHeight="1" x14ac:dyDescent="0.2">
      <c r="A196" s="83" t="s">
        <v>167</v>
      </c>
      <c r="B196" s="83">
        <v>14</v>
      </c>
      <c r="C196" s="84">
        <v>1390.27245745</v>
      </c>
      <c r="D196" s="84">
        <v>1373.1521327099999</v>
      </c>
      <c r="E196" s="84">
        <v>134.91599255</v>
      </c>
      <c r="F196" s="84">
        <v>134.91599255</v>
      </c>
    </row>
    <row r="197" spans="1:6" ht="12.75" customHeight="1" x14ac:dyDescent="0.2">
      <c r="A197" s="83" t="s">
        <v>167</v>
      </c>
      <c r="B197" s="83">
        <v>15</v>
      </c>
      <c r="C197" s="84">
        <v>1391.4127198000001</v>
      </c>
      <c r="D197" s="84">
        <v>1375.3456548700001</v>
      </c>
      <c r="E197" s="84">
        <v>135.13151216</v>
      </c>
      <c r="F197" s="84">
        <v>135.13151216</v>
      </c>
    </row>
    <row r="198" spans="1:6" ht="12.75" customHeight="1" x14ac:dyDescent="0.2">
      <c r="A198" s="83" t="s">
        <v>167</v>
      </c>
      <c r="B198" s="83">
        <v>16</v>
      </c>
      <c r="C198" s="84">
        <v>1397.5043674599999</v>
      </c>
      <c r="D198" s="84">
        <v>1379.0914957499999</v>
      </c>
      <c r="E198" s="84">
        <v>135.49955138000001</v>
      </c>
      <c r="F198" s="84">
        <v>135.49955138000001</v>
      </c>
    </row>
    <row r="199" spans="1:6" ht="12.75" customHeight="1" x14ac:dyDescent="0.2">
      <c r="A199" s="83" t="s">
        <v>167</v>
      </c>
      <c r="B199" s="83">
        <v>17</v>
      </c>
      <c r="C199" s="84">
        <v>1408.2440797700001</v>
      </c>
      <c r="D199" s="84">
        <v>1387.76640733</v>
      </c>
      <c r="E199" s="84">
        <v>136.35188542</v>
      </c>
      <c r="F199" s="84">
        <v>136.35188542</v>
      </c>
    </row>
    <row r="200" spans="1:6" ht="12.75" customHeight="1" x14ac:dyDescent="0.2">
      <c r="A200" s="83" t="s">
        <v>167</v>
      </c>
      <c r="B200" s="83">
        <v>18</v>
      </c>
      <c r="C200" s="84">
        <v>1396.7482056599999</v>
      </c>
      <c r="D200" s="84">
        <v>1376.13984314</v>
      </c>
      <c r="E200" s="84">
        <v>135.20954334999999</v>
      </c>
      <c r="F200" s="84">
        <v>135.20954334999999</v>
      </c>
    </row>
    <row r="201" spans="1:6" ht="12.75" customHeight="1" x14ac:dyDescent="0.2">
      <c r="A201" s="83" t="s">
        <v>167</v>
      </c>
      <c r="B201" s="83">
        <v>19</v>
      </c>
      <c r="C201" s="84">
        <v>1411.75936282</v>
      </c>
      <c r="D201" s="84">
        <v>1385.8220321399999</v>
      </c>
      <c r="E201" s="84">
        <v>136.16084519</v>
      </c>
      <c r="F201" s="84">
        <v>136.16084519</v>
      </c>
    </row>
    <row r="202" spans="1:6" ht="12.75" customHeight="1" x14ac:dyDescent="0.2">
      <c r="A202" s="83" t="s">
        <v>167</v>
      </c>
      <c r="B202" s="83">
        <v>20</v>
      </c>
      <c r="C202" s="84">
        <v>1413.87628817</v>
      </c>
      <c r="D202" s="84">
        <v>1386.7631335599999</v>
      </c>
      <c r="E202" s="84">
        <v>136.253311</v>
      </c>
      <c r="F202" s="84">
        <v>136.253311</v>
      </c>
    </row>
    <row r="203" spans="1:6" ht="12.75" customHeight="1" x14ac:dyDescent="0.2">
      <c r="A203" s="83" t="s">
        <v>167</v>
      </c>
      <c r="B203" s="83">
        <v>21</v>
      </c>
      <c r="C203" s="84">
        <v>1423.44791433</v>
      </c>
      <c r="D203" s="84">
        <v>1398.5537213600001</v>
      </c>
      <c r="E203" s="84">
        <v>137.41176884000001</v>
      </c>
      <c r="F203" s="84">
        <v>137.41176884000001</v>
      </c>
    </row>
    <row r="204" spans="1:6" ht="12.75" customHeight="1" x14ac:dyDescent="0.2">
      <c r="A204" s="83" t="s">
        <v>167</v>
      </c>
      <c r="B204" s="83">
        <v>22</v>
      </c>
      <c r="C204" s="84">
        <v>1396.43472821</v>
      </c>
      <c r="D204" s="84">
        <v>1375.31748973</v>
      </c>
      <c r="E204" s="84">
        <v>135.12874486000001</v>
      </c>
      <c r="F204" s="84">
        <v>135.12874486000001</v>
      </c>
    </row>
    <row r="205" spans="1:6" ht="12.75" customHeight="1" x14ac:dyDescent="0.2">
      <c r="A205" s="83" t="s">
        <v>167</v>
      </c>
      <c r="B205" s="83">
        <v>23</v>
      </c>
      <c r="C205" s="84">
        <v>1463.1182267199999</v>
      </c>
      <c r="D205" s="84">
        <v>1441.38726251</v>
      </c>
      <c r="E205" s="84">
        <v>141.62028265999999</v>
      </c>
      <c r="F205" s="84">
        <v>141.62028265999999</v>
      </c>
    </row>
    <row r="206" spans="1:6" ht="12.75" customHeight="1" x14ac:dyDescent="0.2">
      <c r="A206" s="83" t="s">
        <v>167</v>
      </c>
      <c r="B206" s="83">
        <v>24</v>
      </c>
      <c r="C206" s="84">
        <v>1553.36611075</v>
      </c>
      <c r="D206" s="84">
        <v>1527.16283288</v>
      </c>
      <c r="E206" s="84">
        <v>150.04796954</v>
      </c>
      <c r="F206" s="84">
        <v>150.04796954</v>
      </c>
    </row>
    <row r="207" spans="1:6" ht="12.75" customHeight="1" x14ac:dyDescent="0.2">
      <c r="A207" s="83" t="s">
        <v>168</v>
      </c>
      <c r="B207" s="83">
        <v>1</v>
      </c>
      <c r="C207" s="84">
        <v>1604.84057033</v>
      </c>
      <c r="D207" s="84">
        <v>1582.0856202499999</v>
      </c>
      <c r="E207" s="84">
        <v>155.44428521</v>
      </c>
      <c r="F207" s="84">
        <v>155.44428521</v>
      </c>
    </row>
    <row r="208" spans="1:6" ht="12.75" customHeight="1" x14ac:dyDescent="0.2">
      <c r="A208" s="83" t="s">
        <v>168</v>
      </c>
      <c r="B208" s="83">
        <v>2</v>
      </c>
      <c r="C208" s="84">
        <v>1700.70027037</v>
      </c>
      <c r="D208" s="84">
        <v>1687.3739812599999</v>
      </c>
      <c r="E208" s="84">
        <v>165.7891577</v>
      </c>
      <c r="F208" s="84">
        <v>165.7891577</v>
      </c>
    </row>
    <row r="209" spans="1:6" ht="12.75" customHeight="1" x14ac:dyDescent="0.2">
      <c r="A209" s="83" t="s">
        <v>168</v>
      </c>
      <c r="B209" s="83">
        <v>3</v>
      </c>
      <c r="C209" s="84">
        <v>1735.72599582</v>
      </c>
      <c r="D209" s="84">
        <v>1711.73089392</v>
      </c>
      <c r="E209" s="84">
        <v>168.18229170000001</v>
      </c>
      <c r="F209" s="84">
        <v>168.18229170000001</v>
      </c>
    </row>
    <row r="210" spans="1:6" ht="12.75" customHeight="1" x14ac:dyDescent="0.2">
      <c r="A210" s="83" t="s">
        <v>168</v>
      </c>
      <c r="B210" s="83">
        <v>4</v>
      </c>
      <c r="C210" s="84">
        <v>1791.77492545</v>
      </c>
      <c r="D210" s="84">
        <v>1767.8627149900001</v>
      </c>
      <c r="E210" s="84">
        <v>173.69739827000001</v>
      </c>
      <c r="F210" s="84">
        <v>173.69739827000001</v>
      </c>
    </row>
    <row r="211" spans="1:6" ht="12.75" customHeight="1" x14ac:dyDescent="0.2">
      <c r="A211" s="83" t="s">
        <v>168</v>
      </c>
      <c r="B211" s="83">
        <v>5</v>
      </c>
      <c r="C211" s="84">
        <v>1804.35715048</v>
      </c>
      <c r="D211" s="84">
        <v>1781.9902477999999</v>
      </c>
      <c r="E211" s="84">
        <v>175.08546741999999</v>
      </c>
      <c r="F211" s="84">
        <v>175.08546741999999</v>
      </c>
    </row>
    <row r="212" spans="1:6" ht="12.75" customHeight="1" x14ac:dyDescent="0.2">
      <c r="A212" s="83" t="s">
        <v>168</v>
      </c>
      <c r="B212" s="83">
        <v>6</v>
      </c>
      <c r="C212" s="84">
        <v>1778.0930078700001</v>
      </c>
      <c r="D212" s="84">
        <v>1756.4315137200001</v>
      </c>
      <c r="E212" s="84">
        <v>172.57425115000001</v>
      </c>
      <c r="F212" s="84">
        <v>172.57425115000001</v>
      </c>
    </row>
    <row r="213" spans="1:6" ht="12.75" customHeight="1" x14ac:dyDescent="0.2">
      <c r="A213" s="83" t="s">
        <v>168</v>
      </c>
      <c r="B213" s="83">
        <v>7</v>
      </c>
      <c r="C213" s="84">
        <v>1751.4533119499999</v>
      </c>
      <c r="D213" s="84">
        <v>1729.2236664</v>
      </c>
      <c r="E213" s="84">
        <v>169.90100494000001</v>
      </c>
      <c r="F213" s="84">
        <v>169.90100494000001</v>
      </c>
    </row>
    <row r="214" spans="1:6" ht="12.75" customHeight="1" x14ac:dyDescent="0.2">
      <c r="A214" s="83" t="s">
        <v>168</v>
      </c>
      <c r="B214" s="83">
        <v>8</v>
      </c>
      <c r="C214" s="84">
        <v>1672.03835076</v>
      </c>
      <c r="D214" s="84">
        <v>1644.5895953199999</v>
      </c>
      <c r="E214" s="84">
        <v>161.58547351999999</v>
      </c>
      <c r="F214" s="84">
        <v>161.58547351999999</v>
      </c>
    </row>
    <row r="215" spans="1:6" ht="12.75" customHeight="1" x14ac:dyDescent="0.2">
      <c r="A215" s="83" t="s">
        <v>168</v>
      </c>
      <c r="B215" s="83">
        <v>9</v>
      </c>
      <c r="C215" s="84">
        <v>1617.0648278399999</v>
      </c>
      <c r="D215" s="84">
        <v>1598.58744594</v>
      </c>
      <c r="E215" s="84">
        <v>157.06563518999999</v>
      </c>
      <c r="F215" s="84">
        <v>157.06563518999999</v>
      </c>
    </row>
    <row r="216" spans="1:6" ht="12.75" customHeight="1" x14ac:dyDescent="0.2">
      <c r="A216" s="83" t="s">
        <v>168</v>
      </c>
      <c r="B216" s="83">
        <v>10</v>
      </c>
      <c r="C216" s="84">
        <v>1540.7662020400001</v>
      </c>
      <c r="D216" s="84">
        <v>1518.10867104</v>
      </c>
      <c r="E216" s="84">
        <v>149.15837311000001</v>
      </c>
      <c r="F216" s="84">
        <v>149.15837311000001</v>
      </c>
    </row>
    <row r="217" spans="1:6" ht="12.75" customHeight="1" x14ac:dyDescent="0.2">
      <c r="A217" s="83" t="s">
        <v>168</v>
      </c>
      <c r="B217" s="83">
        <v>11</v>
      </c>
      <c r="C217" s="84">
        <v>1495.47987238</v>
      </c>
      <c r="D217" s="84">
        <v>1473.7508073500001</v>
      </c>
      <c r="E217" s="84">
        <v>144.80009039000001</v>
      </c>
      <c r="F217" s="84">
        <v>144.80009039000001</v>
      </c>
    </row>
    <row r="218" spans="1:6" ht="12.75" customHeight="1" x14ac:dyDescent="0.2">
      <c r="A218" s="83" t="s">
        <v>168</v>
      </c>
      <c r="B218" s="83">
        <v>12</v>
      </c>
      <c r="C218" s="84">
        <v>1475.0990148599999</v>
      </c>
      <c r="D218" s="84">
        <v>1451.8959164099999</v>
      </c>
      <c r="E218" s="84">
        <v>142.65278695000001</v>
      </c>
      <c r="F218" s="84">
        <v>142.65278695000001</v>
      </c>
    </row>
    <row r="219" spans="1:6" ht="12.75" customHeight="1" x14ac:dyDescent="0.2">
      <c r="A219" s="83" t="s">
        <v>168</v>
      </c>
      <c r="B219" s="83">
        <v>13</v>
      </c>
      <c r="C219" s="84">
        <v>1458.78467886</v>
      </c>
      <c r="D219" s="84">
        <v>1446.0971802500001</v>
      </c>
      <c r="E219" s="84">
        <v>142.08304509000001</v>
      </c>
      <c r="F219" s="84">
        <v>142.08304509000001</v>
      </c>
    </row>
    <row r="220" spans="1:6" ht="12.75" customHeight="1" x14ac:dyDescent="0.2">
      <c r="A220" s="83" t="s">
        <v>168</v>
      </c>
      <c r="B220" s="83">
        <v>14</v>
      </c>
      <c r="C220" s="84">
        <v>1459.8233541100001</v>
      </c>
      <c r="D220" s="84">
        <v>1442.6481238599999</v>
      </c>
      <c r="E220" s="84">
        <v>141.74416577</v>
      </c>
      <c r="F220" s="84">
        <v>141.74416577</v>
      </c>
    </row>
    <row r="221" spans="1:6" ht="12.75" customHeight="1" x14ac:dyDescent="0.2">
      <c r="A221" s="83" t="s">
        <v>168</v>
      </c>
      <c r="B221" s="83">
        <v>15</v>
      </c>
      <c r="C221" s="84">
        <v>1460.85467268</v>
      </c>
      <c r="D221" s="84">
        <v>1441.29964797</v>
      </c>
      <c r="E221" s="84">
        <v>141.61167429</v>
      </c>
      <c r="F221" s="84">
        <v>141.61167429</v>
      </c>
    </row>
    <row r="222" spans="1:6" ht="12.75" customHeight="1" x14ac:dyDescent="0.2">
      <c r="A222" s="83" t="s">
        <v>168</v>
      </c>
      <c r="B222" s="83">
        <v>16</v>
      </c>
      <c r="C222" s="84">
        <v>1457.18407142</v>
      </c>
      <c r="D222" s="84">
        <v>1437.4997490600001</v>
      </c>
      <c r="E222" s="84">
        <v>141.23832372000001</v>
      </c>
      <c r="F222" s="84">
        <v>141.23832372000001</v>
      </c>
    </row>
    <row r="223" spans="1:6" ht="12.75" customHeight="1" x14ac:dyDescent="0.2">
      <c r="A223" s="83" t="s">
        <v>168</v>
      </c>
      <c r="B223" s="83">
        <v>17</v>
      </c>
      <c r="C223" s="84">
        <v>1439.5244048500001</v>
      </c>
      <c r="D223" s="84">
        <v>1417.95295315</v>
      </c>
      <c r="E223" s="84">
        <v>139.31779699000001</v>
      </c>
      <c r="F223" s="84">
        <v>139.31779699000001</v>
      </c>
    </row>
    <row r="224" spans="1:6" ht="12.75" customHeight="1" x14ac:dyDescent="0.2">
      <c r="A224" s="83" t="s">
        <v>168</v>
      </c>
      <c r="B224" s="83">
        <v>18</v>
      </c>
      <c r="C224" s="84">
        <v>1444.3922581700001</v>
      </c>
      <c r="D224" s="84">
        <v>1422.13861174</v>
      </c>
      <c r="E224" s="84">
        <v>139.72904951000001</v>
      </c>
      <c r="F224" s="84">
        <v>139.72904951000001</v>
      </c>
    </row>
    <row r="225" spans="1:6" ht="12.75" customHeight="1" x14ac:dyDescent="0.2">
      <c r="A225" s="83" t="s">
        <v>168</v>
      </c>
      <c r="B225" s="83">
        <v>19</v>
      </c>
      <c r="C225" s="84">
        <v>1501.48969508</v>
      </c>
      <c r="D225" s="84">
        <v>1471.04737316</v>
      </c>
      <c r="E225" s="84">
        <v>144.53447051000001</v>
      </c>
      <c r="F225" s="84">
        <v>144.53447051000001</v>
      </c>
    </row>
    <row r="226" spans="1:6" ht="12.75" customHeight="1" x14ac:dyDescent="0.2">
      <c r="A226" s="83" t="s">
        <v>168</v>
      </c>
      <c r="B226" s="83">
        <v>20</v>
      </c>
      <c r="C226" s="84">
        <v>1492.24597285</v>
      </c>
      <c r="D226" s="84">
        <v>1465.3071012</v>
      </c>
      <c r="E226" s="84">
        <v>143.97047293</v>
      </c>
      <c r="F226" s="84">
        <v>143.97047293</v>
      </c>
    </row>
    <row r="227" spans="1:6" ht="12.75" customHeight="1" x14ac:dyDescent="0.2">
      <c r="A227" s="83" t="s">
        <v>168</v>
      </c>
      <c r="B227" s="83">
        <v>21</v>
      </c>
      <c r="C227" s="84">
        <v>1492.7812425899999</v>
      </c>
      <c r="D227" s="84">
        <v>1468.3759570499999</v>
      </c>
      <c r="E227" s="84">
        <v>144.27199648999999</v>
      </c>
      <c r="F227" s="84">
        <v>144.27199648999999</v>
      </c>
    </row>
    <row r="228" spans="1:6" ht="12.75" customHeight="1" x14ac:dyDescent="0.2">
      <c r="A228" s="83" t="s">
        <v>168</v>
      </c>
      <c r="B228" s="83">
        <v>22</v>
      </c>
      <c r="C228" s="84">
        <v>1468.42815083</v>
      </c>
      <c r="D228" s="84">
        <v>1446.27267693</v>
      </c>
      <c r="E228" s="84">
        <v>142.10028813</v>
      </c>
      <c r="F228" s="84">
        <v>142.10028813</v>
      </c>
    </row>
    <row r="229" spans="1:6" ht="12.75" customHeight="1" x14ac:dyDescent="0.2">
      <c r="A229" s="83" t="s">
        <v>168</v>
      </c>
      <c r="B229" s="83">
        <v>23</v>
      </c>
      <c r="C229" s="84">
        <v>1527.38980249</v>
      </c>
      <c r="D229" s="84">
        <v>1504.7910912100001</v>
      </c>
      <c r="E229" s="84">
        <v>147.84988408000001</v>
      </c>
      <c r="F229" s="84">
        <v>147.84988408000001</v>
      </c>
    </row>
    <row r="230" spans="1:6" ht="12.75" customHeight="1" x14ac:dyDescent="0.2">
      <c r="A230" s="83" t="s">
        <v>168</v>
      </c>
      <c r="B230" s="83">
        <v>24</v>
      </c>
      <c r="C230" s="84">
        <v>1624.5838999499999</v>
      </c>
      <c r="D230" s="84">
        <v>1599.04277587</v>
      </c>
      <c r="E230" s="84">
        <v>157.11037261999999</v>
      </c>
      <c r="F230" s="84">
        <v>157.11037261999999</v>
      </c>
    </row>
    <row r="231" spans="1:6" ht="12.75" customHeight="1" x14ac:dyDescent="0.2">
      <c r="A231" s="83" t="s">
        <v>169</v>
      </c>
      <c r="B231" s="83">
        <v>1</v>
      </c>
      <c r="C231" s="84">
        <v>1722.72826465</v>
      </c>
      <c r="D231" s="84">
        <v>1699.7577294</v>
      </c>
      <c r="E231" s="84">
        <v>167.00589518999999</v>
      </c>
      <c r="F231" s="84">
        <v>167.00589518999999</v>
      </c>
    </row>
    <row r="232" spans="1:6" ht="12.75" customHeight="1" x14ac:dyDescent="0.2">
      <c r="A232" s="83" t="s">
        <v>169</v>
      </c>
      <c r="B232" s="83">
        <v>2</v>
      </c>
      <c r="C232" s="84">
        <v>1835.5836378900001</v>
      </c>
      <c r="D232" s="84">
        <v>1813.24102778</v>
      </c>
      <c r="E232" s="84">
        <v>178.15594293000001</v>
      </c>
      <c r="F232" s="84">
        <v>178.15594293000001</v>
      </c>
    </row>
    <row r="233" spans="1:6" ht="12.75" customHeight="1" x14ac:dyDescent="0.2">
      <c r="A233" s="83" t="s">
        <v>169</v>
      </c>
      <c r="B233" s="83">
        <v>3</v>
      </c>
      <c r="C233" s="84">
        <v>1916.4598355999999</v>
      </c>
      <c r="D233" s="84">
        <v>1886.87846975</v>
      </c>
      <c r="E233" s="84">
        <v>185.39102514000001</v>
      </c>
      <c r="F233" s="84">
        <v>185.39102514000001</v>
      </c>
    </row>
    <row r="234" spans="1:6" ht="12.75" customHeight="1" x14ac:dyDescent="0.2">
      <c r="A234" s="83" t="s">
        <v>169</v>
      </c>
      <c r="B234" s="83">
        <v>4</v>
      </c>
      <c r="C234" s="84">
        <v>1943.1658579100001</v>
      </c>
      <c r="D234" s="84">
        <v>1915.9606251600001</v>
      </c>
      <c r="E234" s="84">
        <v>188.2484273</v>
      </c>
      <c r="F234" s="84">
        <v>188.2484273</v>
      </c>
    </row>
    <row r="235" spans="1:6" ht="12.75" customHeight="1" x14ac:dyDescent="0.2">
      <c r="A235" s="83" t="s">
        <v>169</v>
      </c>
      <c r="B235" s="83">
        <v>5</v>
      </c>
      <c r="C235" s="84">
        <v>1961.7570390400001</v>
      </c>
      <c r="D235" s="84">
        <v>1935.6742421500001</v>
      </c>
      <c r="E235" s="84">
        <v>190.18534466</v>
      </c>
      <c r="F235" s="84">
        <v>190.18534466</v>
      </c>
    </row>
    <row r="236" spans="1:6" ht="12.75" customHeight="1" x14ac:dyDescent="0.2">
      <c r="A236" s="83" t="s">
        <v>169</v>
      </c>
      <c r="B236" s="83">
        <v>6</v>
      </c>
      <c r="C236" s="84">
        <v>1964.56400568</v>
      </c>
      <c r="D236" s="84">
        <v>1939.6157167900001</v>
      </c>
      <c r="E236" s="84">
        <v>190.57260543999999</v>
      </c>
      <c r="F236" s="84">
        <v>190.57260543999999</v>
      </c>
    </row>
    <row r="237" spans="1:6" ht="12.75" customHeight="1" x14ac:dyDescent="0.2">
      <c r="A237" s="83" t="s">
        <v>169</v>
      </c>
      <c r="B237" s="83">
        <v>7</v>
      </c>
      <c r="C237" s="84">
        <v>1909.3016402000001</v>
      </c>
      <c r="D237" s="84">
        <v>1883.9983462299999</v>
      </c>
      <c r="E237" s="84">
        <v>185.10804504999999</v>
      </c>
      <c r="F237" s="84">
        <v>185.10804504999999</v>
      </c>
    </row>
    <row r="238" spans="1:6" ht="12.75" customHeight="1" x14ac:dyDescent="0.2">
      <c r="A238" s="83" t="s">
        <v>169</v>
      </c>
      <c r="B238" s="83">
        <v>8</v>
      </c>
      <c r="C238" s="84">
        <v>1813.7572851100001</v>
      </c>
      <c r="D238" s="84">
        <v>1782.33646834</v>
      </c>
      <c r="E238" s="84">
        <v>175.11948454</v>
      </c>
      <c r="F238" s="84">
        <v>175.11948454</v>
      </c>
    </row>
    <row r="239" spans="1:6" ht="12.75" customHeight="1" x14ac:dyDescent="0.2">
      <c r="A239" s="83" t="s">
        <v>169</v>
      </c>
      <c r="B239" s="83">
        <v>9</v>
      </c>
      <c r="C239" s="84">
        <v>1709.1900384999999</v>
      </c>
      <c r="D239" s="84">
        <v>1687.9939174399999</v>
      </c>
      <c r="E239" s="84">
        <v>165.85006815</v>
      </c>
      <c r="F239" s="84">
        <v>165.85006815</v>
      </c>
    </row>
    <row r="240" spans="1:6" ht="12.75" customHeight="1" x14ac:dyDescent="0.2">
      <c r="A240" s="83" t="s">
        <v>169</v>
      </c>
      <c r="B240" s="83">
        <v>10</v>
      </c>
      <c r="C240" s="84">
        <v>1648.1744346</v>
      </c>
      <c r="D240" s="84">
        <v>1626.0857833099999</v>
      </c>
      <c r="E240" s="84">
        <v>159.76742285</v>
      </c>
      <c r="F240" s="84">
        <v>159.76742285</v>
      </c>
    </row>
    <row r="241" spans="1:6" ht="12.75" customHeight="1" x14ac:dyDescent="0.2">
      <c r="A241" s="83" t="s">
        <v>169</v>
      </c>
      <c r="B241" s="83">
        <v>11</v>
      </c>
      <c r="C241" s="84">
        <v>1598.8454144699999</v>
      </c>
      <c r="D241" s="84">
        <v>1578.2943830300001</v>
      </c>
      <c r="E241" s="84">
        <v>155.07178567</v>
      </c>
      <c r="F241" s="84">
        <v>155.07178567</v>
      </c>
    </row>
    <row r="242" spans="1:6" ht="12.75" customHeight="1" x14ac:dyDescent="0.2">
      <c r="A242" s="83" t="s">
        <v>169</v>
      </c>
      <c r="B242" s="83">
        <v>12</v>
      </c>
      <c r="C242" s="84">
        <v>1582.655475</v>
      </c>
      <c r="D242" s="84">
        <v>1559.68199835</v>
      </c>
      <c r="E242" s="84">
        <v>153.24306743</v>
      </c>
      <c r="F242" s="84">
        <v>153.24306743</v>
      </c>
    </row>
    <row r="243" spans="1:6" ht="12.75" customHeight="1" x14ac:dyDescent="0.2">
      <c r="A243" s="83" t="s">
        <v>169</v>
      </c>
      <c r="B243" s="83">
        <v>13</v>
      </c>
      <c r="C243" s="84">
        <v>1574.0056194599999</v>
      </c>
      <c r="D243" s="84">
        <v>1557.2403575799999</v>
      </c>
      <c r="E243" s="84">
        <v>153.00316948</v>
      </c>
      <c r="F243" s="84">
        <v>153.00316948</v>
      </c>
    </row>
    <row r="244" spans="1:6" ht="12.75" customHeight="1" x14ac:dyDescent="0.2">
      <c r="A244" s="83" t="s">
        <v>169</v>
      </c>
      <c r="B244" s="83">
        <v>14</v>
      </c>
      <c r="C244" s="84">
        <v>1576.46115773</v>
      </c>
      <c r="D244" s="84">
        <v>1560.2099124599999</v>
      </c>
      <c r="E244" s="84">
        <v>153.29493644999999</v>
      </c>
      <c r="F244" s="84">
        <v>153.29493644999999</v>
      </c>
    </row>
    <row r="245" spans="1:6" ht="12.75" customHeight="1" x14ac:dyDescent="0.2">
      <c r="A245" s="83" t="s">
        <v>169</v>
      </c>
      <c r="B245" s="83">
        <v>15</v>
      </c>
      <c r="C245" s="84">
        <v>1579.6242696300001</v>
      </c>
      <c r="D245" s="84">
        <v>1561.50650176</v>
      </c>
      <c r="E245" s="84">
        <v>153.42232992999999</v>
      </c>
      <c r="F245" s="84">
        <v>153.42232992999999</v>
      </c>
    </row>
    <row r="246" spans="1:6" ht="12.75" customHeight="1" x14ac:dyDescent="0.2">
      <c r="A246" s="83" t="s">
        <v>169</v>
      </c>
      <c r="B246" s="83">
        <v>16</v>
      </c>
      <c r="C246" s="84">
        <v>1594.2405809100001</v>
      </c>
      <c r="D246" s="84">
        <v>1576.3622783599999</v>
      </c>
      <c r="E246" s="84">
        <v>154.88195105</v>
      </c>
      <c r="F246" s="84">
        <v>154.88195105</v>
      </c>
    </row>
    <row r="247" spans="1:6" ht="12.75" customHeight="1" x14ac:dyDescent="0.2">
      <c r="A247" s="83" t="s">
        <v>169</v>
      </c>
      <c r="B247" s="83">
        <v>17</v>
      </c>
      <c r="C247" s="84">
        <v>1568.3898313699999</v>
      </c>
      <c r="D247" s="84">
        <v>1548.0554431999999</v>
      </c>
      <c r="E247" s="84">
        <v>152.10072625000001</v>
      </c>
      <c r="F247" s="84">
        <v>152.10072625000001</v>
      </c>
    </row>
    <row r="248" spans="1:6" ht="12.75" customHeight="1" x14ac:dyDescent="0.2">
      <c r="A248" s="83" t="s">
        <v>169</v>
      </c>
      <c r="B248" s="83">
        <v>18</v>
      </c>
      <c r="C248" s="84">
        <v>1562.3554064699999</v>
      </c>
      <c r="D248" s="84">
        <v>1546.9314450100001</v>
      </c>
      <c r="E248" s="84">
        <v>151.99029032000001</v>
      </c>
      <c r="F248" s="84">
        <v>151.99029032000001</v>
      </c>
    </row>
    <row r="249" spans="1:6" ht="12.75" customHeight="1" x14ac:dyDescent="0.2">
      <c r="A249" s="83" t="s">
        <v>169</v>
      </c>
      <c r="B249" s="83">
        <v>19</v>
      </c>
      <c r="C249" s="84">
        <v>1608.6012633099999</v>
      </c>
      <c r="D249" s="84">
        <v>1579.51262731</v>
      </c>
      <c r="E249" s="84">
        <v>155.19148154000001</v>
      </c>
      <c r="F249" s="84">
        <v>155.19148154000001</v>
      </c>
    </row>
    <row r="250" spans="1:6" ht="12.75" customHeight="1" x14ac:dyDescent="0.2">
      <c r="A250" s="83" t="s">
        <v>169</v>
      </c>
      <c r="B250" s="83">
        <v>20</v>
      </c>
      <c r="C250" s="84">
        <v>1613.25120763</v>
      </c>
      <c r="D250" s="84">
        <v>1581.96682818</v>
      </c>
      <c r="E250" s="84">
        <v>155.43261355999999</v>
      </c>
      <c r="F250" s="84">
        <v>155.43261355999999</v>
      </c>
    </row>
    <row r="251" spans="1:6" ht="12.75" customHeight="1" x14ac:dyDescent="0.2">
      <c r="A251" s="83" t="s">
        <v>169</v>
      </c>
      <c r="B251" s="83">
        <v>21</v>
      </c>
      <c r="C251" s="84">
        <v>1609.7907831499999</v>
      </c>
      <c r="D251" s="84">
        <v>1586.9074034299999</v>
      </c>
      <c r="E251" s="84">
        <v>155.91803873000001</v>
      </c>
      <c r="F251" s="84">
        <v>155.91803873000001</v>
      </c>
    </row>
    <row r="252" spans="1:6" ht="12.75" customHeight="1" x14ac:dyDescent="0.2">
      <c r="A252" s="83" t="s">
        <v>169</v>
      </c>
      <c r="B252" s="83">
        <v>22</v>
      </c>
      <c r="C252" s="84">
        <v>1604.6935301999999</v>
      </c>
      <c r="D252" s="84">
        <v>1584.7918197399999</v>
      </c>
      <c r="E252" s="84">
        <v>155.71017678999999</v>
      </c>
      <c r="F252" s="84">
        <v>155.71017678999999</v>
      </c>
    </row>
    <row r="253" spans="1:6" ht="12.75" customHeight="1" x14ac:dyDescent="0.2">
      <c r="A253" s="83" t="s">
        <v>169</v>
      </c>
      <c r="B253" s="83">
        <v>23</v>
      </c>
      <c r="C253" s="84">
        <v>1662.2748496500001</v>
      </c>
      <c r="D253" s="84">
        <v>1641.6414221099999</v>
      </c>
      <c r="E253" s="84">
        <v>161.29580736</v>
      </c>
      <c r="F253" s="84">
        <v>161.29580736</v>
      </c>
    </row>
    <row r="254" spans="1:6" ht="12.75" customHeight="1" x14ac:dyDescent="0.2">
      <c r="A254" s="83" t="s">
        <v>169</v>
      </c>
      <c r="B254" s="83">
        <v>24</v>
      </c>
      <c r="C254" s="84">
        <v>1746.3694859100001</v>
      </c>
      <c r="D254" s="84">
        <v>1724.3661156000001</v>
      </c>
      <c r="E254" s="84">
        <v>169.42373714999999</v>
      </c>
      <c r="F254" s="84">
        <v>169.42373714999999</v>
      </c>
    </row>
    <row r="255" spans="1:6" ht="12.75" customHeight="1" x14ac:dyDescent="0.2">
      <c r="A255" s="83" t="s">
        <v>170</v>
      </c>
      <c r="B255" s="83">
        <v>1</v>
      </c>
      <c r="C255" s="84">
        <v>1934.6307194200001</v>
      </c>
      <c r="D255" s="84">
        <v>1912.6978293499999</v>
      </c>
      <c r="E255" s="84">
        <v>187.92784859</v>
      </c>
      <c r="F255" s="84">
        <v>187.92784859</v>
      </c>
    </row>
    <row r="256" spans="1:6" ht="12.75" customHeight="1" x14ac:dyDescent="0.2">
      <c r="A256" s="83" t="s">
        <v>170</v>
      </c>
      <c r="B256" s="83">
        <v>2</v>
      </c>
      <c r="C256" s="84">
        <v>2016.1830239400001</v>
      </c>
      <c r="D256" s="84">
        <v>1996.40886828</v>
      </c>
      <c r="E256" s="84">
        <v>196.15268954999999</v>
      </c>
      <c r="F256" s="84">
        <v>196.15268954999999</v>
      </c>
    </row>
    <row r="257" spans="1:6" ht="12.75" customHeight="1" x14ac:dyDescent="0.2">
      <c r="A257" s="83" t="s">
        <v>170</v>
      </c>
      <c r="B257" s="83">
        <v>3</v>
      </c>
      <c r="C257" s="84">
        <v>1927.12717578</v>
      </c>
      <c r="D257" s="84">
        <v>1903.71651086</v>
      </c>
      <c r="E257" s="84">
        <v>187.04540922000001</v>
      </c>
      <c r="F257" s="84">
        <v>187.04540922000001</v>
      </c>
    </row>
    <row r="258" spans="1:6" ht="12.75" customHeight="1" x14ac:dyDescent="0.2">
      <c r="A258" s="83" t="s">
        <v>170</v>
      </c>
      <c r="B258" s="83">
        <v>4</v>
      </c>
      <c r="C258" s="84">
        <v>2052.3269519</v>
      </c>
      <c r="D258" s="84">
        <v>2028.7466385600001</v>
      </c>
      <c r="E258" s="84">
        <v>199.32996487</v>
      </c>
      <c r="F258" s="84">
        <v>199.32996487</v>
      </c>
    </row>
    <row r="259" spans="1:6" ht="12.75" customHeight="1" x14ac:dyDescent="0.2">
      <c r="A259" s="83" t="s">
        <v>170</v>
      </c>
      <c r="B259" s="83">
        <v>5</v>
      </c>
      <c r="C259" s="84">
        <v>2091.2129237899999</v>
      </c>
      <c r="D259" s="84">
        <v>2068.2459100199999</v>
      </c>
      <c r="E259" s="84">
        <v>203.21087747000001</v>
      </c>
      <c r="F259" s="84">
        <v>203.21087747000001</v>
      </c>
    </row>
    <row r="260" spans="1:6" ht="12.75" customHeight="1" x14ac:dyDescent="0.2">
      <c r="A260" s="83" t="s">
        <v>170</v>
      </c>
      <c r="B260" s="83">
        <v>6</v>
      </c>
      <c r="C260" s="84">
        <v>2068.5091804200001</v>
      </c>
      <c r="D260" s="84">
        <v>2045.54660182</v>
      </c>
      <c r="E260" s="84">
        <v>200.98060769</v>
      </c>
      <c r="F260" s="84">
        <v>200.98060769</v>
      </c>
    </row>
    <row r="261" spans="1:6" ht="12.75" customHeight="1" x14ac:dyDescent="0.2">
      <c r="A261" s="83" t="s">
        <v>170</v>
      </c>
      <c r="B261" s="83">
        <v>7</v>
      </c>
      <c r="C261" s="84">
        <v>2009.65928687</v>
      </c>
      <c r="D261" s="84">
        <v>1984.10676934</v>
      </c>
      <c r="E261" s="84">
        <v>194.94397433</v>
      </c>
      <c r="F261" s="84">
        <v>194.94397433</v>
      </c>
    </row>
    <row r="262" spans="1:6" ht="12.75" customHeight="1" x14ac:dyDescent="0.2">
      <c r="A262" s="83" t="s">
        <v>170</v>
      </c>
      <c r="B262" s="83">
        <v>8</v>
      </c>
      <c r="C262" s="84">
        <v>1905.3593925099999</v>
      </c>
      <c r="D262" s="84">
        <v>1877.3213917999999</v>
      </c>
      <c r="E262" s="84">
        <v>184.45201582000001</v>
      </c>
      <c r="F262" s="84">
        <v>184.45201582000001</v>
      </c>
    </row>
    <row r="263" spans="1:6" ht="12.75" customHeight="1" x14ac:dyDescent="0.2">
      <c r="A263" s="83" t="s">
        <v>170</v>
      </c>
      <c r="B263" s="83">
        <v>9</v>
      </c>
      <c r="C263" s="84">
        <v>1793.21265032</v>
      </c>
      <c r="D263" s="84">
        <v>1773.38160085</v>
      </c>
      <c r="E263" s="84">
        <v>174.23964405999999</v>
      </c>
      <c r="F263" s="84">
        <v>174.23964405999999</v>
      </c>
    </row>
    <row r="264" spans="1:6" ht="12.75" customHeight="1" x14ac:dyDescent="0.2">
      <c r="A264" s="83" t="s">
        <v>170</v>
      </c>
      <c r="B264" s="83">
        <v>10</v>
      </c>
      <c r="C264" s="84">
        <v>1707.9819932800001</v>
      </c>
      <c r="D264" s="84">
        <v>1685.7066304</v>
      </c>
      <c r="E264" s="84">
        <v>165.62533586999999</v>
      </c>
      <c r="F264" s="84">
        <v>165.62533586999999</v>
      </c>
    </row>
    <row r="265" spans="1:6" ht="12.75" customHeight="1" x14ac:dyDescent="0.2">
      <c r="A265" s="83" t="s">
        <v>170</v>
      </c>
      <c r="B265" s="83">
        <v>11</v>
      </c>
      <c r="C265" s="84">
        <v>1671.33030646</v>
      </c>
      <c r="D265" s="84">
        <v>1648.65382402</v>
      </c>
      <c r="E265" s="84">
        <v>161.98479523</v>
      </c>
      <c r="F265" s="84">
        <v>161.98479523</v>
      </c>
    </row>
    <row r="266" spans="1:6" ht="12.75" customHeight="1" x14ac:dyDescent="0.2">
      <c r="A266" s="83" t="s">
        <v>170</v>
      </c>
      <c r="B266" s="83">
        <v>12</v>
      </c>
      <c r="C266" s="84">
        <v>1660.0926867999999</v>
      </c>
      <c r="D266" s="84">
        <v>1637.9295279099999</v>
      </c>
      <c r="E266" s="84">
        <v>160.93110349</v>
      </c>
      <c r="F266" s="84">
        <v>160.93110349</v>
      </c>
    </row>
    <row r="267" spans="1:6" ht="12.75" customHeight="1" x14ac:dyDescent="0.2">
      <c r="A267" s="83" t="s">
        <v>170</v>
      </c>
      <c r="B267" s="83">
        <v>13</v>
      </c>
      <c r="C267" s="84">
        <v>1654.3764380499999</v>
      </c>
      <c r="D267" s="84">
        <v>1637.64166671</v>
      </c>
      <c r="E267" s="84">
        <v>160.90282033</v>
      </c>
      <c r="F267" s="84">
        <v>160.90282033</v>
      </c>
    </row>
    <row r="268" spans="1:6" ht="12.75" customHeight="1" x14ac:dyDescent="0.2">
      <c r="A268" s="83" t="s">
        <v>170</v>
      </c>
      <c r="B268" s="83">
        <v>14</v>
      </c>
      <c r="C268" s="84">
        <v>1646.5054381099999</v>
      </c>
      <c r="D268" s="84">
        <v>1630.21922993</v>
      </c>
      <c r="E268" s="84">
        <v>160.17354539999999</v>
      </c>
      <c r="F268" s="84">
        <v>160.17354539999999</v>
      </c>
    </row>
    <row r="269" spans="1:6" ht="12.75" customHeight="1" x14ac:dyDescent="0.2">
      <c r="A269" s="83" t="s">
        <v>170</v>
      </c>
      <c r="B269" s="83">
        <v>15</v>
      </c>
      <c r="C269" s="84">
        <v>1648.6043286900001</v>
      </c>
      <c r="D269" s="84">
        <v>1630.2292547500001</v>
      </c>
      <c r="E269" s="84">
        <v>160.17453037000001</v>
      </c>
      <c r="F269" s="84">
        <v>160.17453037000001</v>
      </c>
    </row>
    <row r="270" spans="1:6" ht="12.75" customHeight="1" x14ac:dyDescent="0.2">
      <c r="A270" s="83" t="s">
        <v>170</v>
      </c>
      <c r="B270" s="83">
        <v>16</v>
      </c>
      <c r="C270" s="84">
        <v>1651.1389253100001</v>
      </c>
      <c r="D270" s="84">
        <v>1632.4094416</v>
      </c>
      <c r="E270" s="84">
        <v>160.38873975000001</v>
      </c>
      <c r="F270" s="84">
        <v>160.38873975000001</v>
      </c>
    </row>
    <row r="271" spans="1:6" ht="12.75" customHeight="1" x14ac:dyDescent="0.2">
      <c r="A271" s="83" t="s">
        <v>170</v>
      </c>
      <c r="B271" s="83">
        <v>17</v>
      </c>
      <c r="C271" s="84">
        <v>1622.39102026</v>
      </c>
      <c r="D271" s="84">
        <v>1601.40067518</v>
      </c>
      <c r="E271" s="84">
        <v>157.34204274000001</v>
      </c>
      <c r="F271" s="84">
        <v>157.34204274000001</v>
      </c>
    </row>
    <row r="272" spans="1:6" ht="12.75" customHeight="1" x14ac:dyDescent="0.2">
      <c r="A272" s="83" t="s">
        <v>170</v>
      </c>
      <c r="B272" s="83">
        <v>18</v>
      </c>
      <c r="C272" s="84">
        <v>1617.6754297499999</v>
      </c>
      <c r="D272" s="84">
        <v>1597.14055368</v>
      </c>
      <c r="E272" s="84">
        <v>156.92347402999999</v>
      </c>
      <c r="F272" s="84">
        <v>156.92347402999999</v>
      </c>
    </row>
    <row r="273" spans="1:6" ht="12.75" customHeight="1" x14ac:dyDescent="0.2">
      <c r="A273" s="83" t="s">
        <v>170</v>
      </c>
      <c r="B273" s="83">
        <v>19</v>
      </c>
      <c r="C273" s="84">
        <v>1668.6209379300001</v>
      </c>
      <c r="D273" s="84">
        <v>1642.4837966099999</v>
      </c>
      <c r="E273" s="84">
        <v>161.37857298</v>
      </c>
      <c r="F273" s="84">
        <v>161.37857298</v>
      </c>
    </row>
    <row r="274" spans="1:6" ht="12.75" customHeight="1" x14ac:dyDescent="0.2">
      <c r="A274" s="83" t="s">
        <v>170</v>
      </c>
      <c r="B274" s="83">
        <v>20</v>
      </c>
      <c r="C274" s="84">
        <v>1675.69634</v>
      </c>
      <c r="D274" s="84">
        <v>1650.18164346</v>
      </c>
      <c r="E274" s="84">
        <v>162.13490770999999</v>
      </c>
      <c r="F274" s="84">
        <v>162.13490770999999</v>
      </c>
    </row>
    <row r="275" spans="1:6" ht="12.75" customHeight="1" x14ac:dyDescent="0.2">
      <c r="A275" s="83" t="s">
        <v>170</v>
      </c>
      <c r="B275" s="83">
        <v>21</v>
      </c>
      <c r="C275" s="84">
        <v>1667.2743830300001</v>
      </c>
      <c r="D275" s="84">
        <v>1645.0116386499999</v>
      </c>
      <c r="E275" s="84">
        <v>161.62694045000001</v>
      </c>
      <c r="F275" s="84">
        <v>161.62694045000001</v>
      </c>
    </row>
    <row r="276" spans="1:6" ht="12.75" customHeight="1" x14ac:dyDescent="0.2">
      <c r="A276" s="83" t="s">
        <v>170</v>
      </c>
      <c r="B276" s="83">
        <v>22</v>
      </c>
      <c r="C276" s="84">
        <v>1642.1709110899999</v>
      </c>
      <c r="D276" s="84">
        <v>1620.46587039</v>
      </c>
      <c r="E276" s="84">
        <v>159.21525087000001</v>
      </c>
      <c r="F276" s="84">
        <v>159.21525087000001</v>
      </c>
    </row>
    <row r="277" spans="1:6" ht="12.75" customHeight="1" x14ac:dyDescent="0.2">
      <c r="A277" s="83" t="s">
        <v>170</v>
      </c>
      <c r="B277" s="83">
        <v>23</v>
      </c>
      <c r="C277" s="84">
        <v>1724.75501609</v>
      </c>
      <c r="D277" s="84">
        <v>1701.6592900099999</v>
      </c>
      <c r="E277" s="84">
        <v>167.19272877</v>
      </c>
      <c r="F277" s="84">
        <v>167.19272877</v>
      </c>
    </row>
    <row r="278" spans="1:6" ht="12.75" customHeight="1" x14ac:dyDescent="0.2">
      <c r="A278" s="83" t="s">
        <v>170</v>
      </c>
      <c r="B278" s="83">
        <v>24</v>
      </c>
      <c r="C278" s="84">
        <v>1846.68222148</v>
      </c>
      <c r="D278" s="84">
        <v>1820.22597619</v>
      </c>
      <c r="E278" s="84">
        <v>178.84223342000001</v>
      </c>
      <c r="F278" s="84">
        <v>178.84223342000001</v>
      </c>
    </row>
    <row r="279" spans="1:6" ht="12.75" customHeight="1" x14ac:dyDescent="0.2">
      <c r="A279" s="83" t="s">
        <v>171</v>
      </c>
      <c r="B279" s="83">
        <v>1</v>
      </c>
      <c r="C279" s="84">
        <v>1820.1400342699999</v>
      </c>
      <c r="D279" s="84">
        <v>1798.70957322</v>
      </c>
      <c r="E279" s="84">
        <v>176.72818735000001</v>
      </c>
      <c r="F279" s="84">
        <v>176.72818735000001</v>
      </c>
    </row>
    <row r="280" spans="1:6" ht="12.75" customHeight="1" x14ac:dyDescent="0.2">
      <c r="A280" s="83" t="s">
        <v>171</v>
      </c>
      <c r="B280" s="83">
        <v>2</v>
      </c>
      <c r="C280" s="84">
        <v>1920.57737623</v>
      </c>
      <c r="D280" s="84">
        <v>1898.5552871899999</v>
      </c>
      <c r="E280" s="84">
        <v>186.53830472999999</v>
      </c>
      <c r="F280" s="84">
        <v>186.53830472999999</v>
      </c>
    </row>
    <row r="281" spans="1:6" ht="12.75" customHeight="1" x14ac:dyDescent="0.2">
      <c r="A281" s="83" t="s">
        <v>171</v>
      </c>
      <c r="B281" s="83">
        <v>3</v>
      </c>
      <c r="C281" s="84">
        <v>1918.0541168</v>
      </c>
      <c r="D281" s="84">
        <v>1890.2675756000001</v>
      </c>
      <c r="E281" s="84">
        <v>185.72401416</v>
      </c>
      <c r="F281" s="84">
        <v>185.72401416</v>
      </c>
    </row>
    <row r="282" spans="1:6" ht="12.75" customHeight="1" x14ac:dyDescent="0.2">
      <c r="A282" s="83" t="s">
        <v>171</v>
      </c>
      <c r="B282" s="83">
        <v>4</v>
      </c>
      <c r="C282" s="84">
        <v>1951.2551606300001</v>
      </c>
      <c r="D282" s="84">
        <v>1924.7425482599999</v>
      </c>
      <c r="E282" s="84">
        <v>189.11127551999999</v>
      </c>
      <c r="F282" s="84">
        <v>189.11127551999999</v>
      </c>
    </row>
    <row r="283" spans="1:6" ht="12.75" customHeight="1" x14ac:dyDescent="0.2">
      <c r="A283" s="83" t="s">
        <v>171</v>
      </c>
      <c r="B283" s="83">
        <v>5</v>
      </c>
      <c r="C283" s="84">
        <v>2013.8210767600001</v>
      </c>
      <c r="D283" s="84">
        <v>1989.34499308</v>
      </c>
      <c r="E283" s="84">
        <v>195.45864429</v>
      </c>
      <c r="F283" s="84">
        <v>195.45864429</v>
      </c>
    </row>
    <row r="284" spans="1:6" ht="12.75" customHeight="1" x14ac:dyDescent="0.2">
      <c r="A284" s="83" t="s">
        <v>171</v>
      </c>
      <c r="B284" s="83">
        <v>6</v>
      </c>
      <c r="C284" s="84">
        <v>1989.2962353800001</v>
      </c>
      <c r="D284" s="84">
        <v>1969.85438604</v>
      </c>
      <c r="E284" s="84">
        <v>193.54363827</v>
      </c>
      <c r="F284" s="84">
        <v>193.54363827</v>
      </c>
    </row>
    <row r="285" spans="1:6" ht="12.75" customHeight="1" x14ac:dyDescent="0.2">
      <c r="A285" s="83" t="s">
        <v>171</v>
      </c>
      <c r="B285" s="83">
        <v>7</v>
      </c>
      <c r="C285" s="84">
        <v>1926.3279218800001</v>
      </c>
      <c r="D285" s="84">
        <v>1904.0937646499999</v>
      </c>
      <c r="E285" s="84">
        <v>187.08247545</v>
      </c>
      <c r="F285" s="84">
        <v>187.08247545</v>
      </c>
    </row>
    <row r="286" spans="1:6" ht="12.75" customHeight="1" x14ac:dyDescent="0.2">
      <c r="A286" s="83" t="s">
        <v>171</v>
      </c>
      <c r="B286" s="83">
        <v>8</v>
      </c>
      <c r="C286" s="84">
        <v>1800.0066260999999</v>
      </c>
      <c r="D286" s="84">
        <v>1773.68045231</v>
      </c>
      <c r="E286" s="84">
        <v>174.26900703999999</v>
      </c>
      <c r="F286" s="84">
        <v>174.26900703999999</v>
      </c>
    </row>
    <row r="287" spans="1:6" ht="12.75" customHeight="1" x14ac:dyDescent="0.2">
      <c r="A287" s="83" t="s">
        <v>171</v>
      </c>
      <c r="B287" s="83">
        <v>9</v>
      </c>
      <c r="C287" s="84">
        <v>1683.7224007499999</v>
      </c>
      <c r="D287" s="84">
        <v>1666.17913701</v>
      </c>
      <c r="E287" s="84">
        <v>163.70670566999999</v>
      </c>
      <c r="F287" s="84">
        <v>163.70670566999999</v>
      </c>
    </row>
    <row r="288" spans="1:6" ht="12.75" customHeight="1" x14ac:dyDescent="0.2">
      <c r="A288" s="83" t="s">
        <v>171</v>
      </c>
      <c r="B288" s="83">
        <v>10</v>
      </c>
      <c r="C288" s="84">
        <v>1610.7778301000001</v>
      </c>
      <c r="D288" s="84">
        <v>1596.99297557</v>
      </c>
      <c r="E288" s="84">
        <v>156.90897407</v>
      </c>
      <c r="F288" s="84">
        <v>156.90897407</v>
      </c>
    </row>
    <row r="289" spans="1:6" ht="12.75" customHeight="1" x14ac:dyDescent="0.2">
      <c r="A289" s="83" t="s">
        <v>171</v>
      </c>
      <c r="B289" s="83">
        <v>11</v>
      </c>
      <c r="C289" s="84">
        <v>1559.26881265</v>
      </c>
      <c r="D289" s="84">
        <v>1545.73784978</v>
      </c>
      <c r="E289" s="84">
        <v>151.87301629000001</v>
      </c>
      <c r="F289" s="84">
        <v>151.87301629000001</v>
      </c>
    </row>
    <row r="290" spans="1:6" ht="12.75" customHeight="1" x14ac:dyDescent="0.2">
      <c r="A290" s="83" t="s">
        <v>171</v>
      </c>
      <c r="B290" s="83">
        <v>12</v>
      </c>
      <c r="C290" s="84">
        <v>1538.6428961500001</v>
      </c>
      <c r="D290" s="84">
        <v>1517.81896622</v>
      </c>
      <c r="E290" s="84">
        <v>149.12990880999999</v>
      </c>
      <c r="F290" s="84">
        <v>149.12990880999999</v>
      </c>
    </row>
    <row r="291" spans="1:6" ht="12.75" customHeight="1" x14ac:dyDescent="0.2">
      <c r="A291" s="83" t="s">
        <v>171</v>
      </c>
      <c r="B291" s="83">
        <v>13</v>
      </c>
      <c r="C291" s="84">
        <v>1535.1928381499999</v>
      </c>
      <c r="D291" s="84">
        <v>1517.6149867500001</v>
      </c>
      <c r="E291" s="84">
        <v>149.10986725999999</v>
      </c>
      <c r="F291" s="84">
        <v>149.10986725999999</v>
      </c>
    </row>
    <row r="292" spans="1:6" ht="12.75" customHeight="1" x14ac:dyDescent="0.2">
      <c r="A292" s="83" t="s">
        <v>171</v>
      </c>
      <c r="B292" s="83">
        <v>14</v>
      </c>
      <c r="C292" s="84">
        <v>1532.3260996700001</v>
      </c>
      <c r="D292" s="84">
        <v>1515.15310432</v>
      </c>
      <c r="E292" s="84">
        <v>148.86798051</v>
      </c>
      <c r="F292" s="84">
        <v>148.86798051</v>
      </c>
    </row>
    <row r="293" spans="1:6" ht="12.75" customHeight="1" x14ac:dyDescent="0.2">
      <c r="A293" s="83" t="s">
        <v>171</v>
      </c>
      <c r="B293" s="83">
        <v>15</v>
      </c>
      <c r="C293" s="84">
        <v>1528.89327632</v>
      </c>
      <c r="D293" s="84">
        <v>1510.15561331</v>
      </c>
      <c r="E293" s="84">
        <v>148.37696320000001</v>
      </c>
      <c r="F293" s="84">
        <v>148.37696320000001</v>
      </c>
    </row>
    <row r="294" spans="1:6" ht="12.75" customHeight="1" x14ac:dyDescent="0.2">
      <c r="A294" s="83" t="s">
        <v>171</v>
      </c>
      <c r="B294" s="83">
        <v>16</v>
      </c>
      <c r="C294" s="84">
        <v>1544.1729765299999</v>
      </c>
      <c r="D294" s="84">
        <v>1524.2810983899999</v>
      </c>
      <c r="E294" s="84">
        <v>149.76483116</v>
      </c>
      <c r="F294" s="84">
        <v>149.76483116</v>
      </c>
    </row>
    <row r="295" spans="1:6" ht="12.75" customHeight="1" x14ac:dyDescent="0.2">
      <c r="A295" s="83" t="s">
        <v>171</v>
      </c>
      <c r="B295" s="83">
        <v>17</v>
      </c>
      <c r="C295" s="84">
        <v>1519.09911109</v>
      </c>
      <c r="D295" s="84">
        <v>1497.5200995099999</v>
      </c>
      <c r="E295" s="84">
        <v>147.13548904999999</v>
      </c>
      <c r="F295" s="84">
        <v>147.13548904999999</v>
      </c>
    </row>
    <row r="296" spans="1:6" ht="12.75" customHeight="1" x14ac:dyDescent="0.2">
      <c r="A296" s="83" t="s">
        <v>171</v>
      </c>
      <c r="B296" s="83">
        <v>18</v>
      </c>
      <c r="C296" s="84">
        <v>1540.5683665500001</v>
      </c>
      <c r="D296" s="84">
        <v>1526.78605823</v>
      </c>
      <c r="E296" s="84">
        <v>150.01095039</v>
      </c>
      <c r="F296" s="84">
        <v>150.01095039</v>
      </c>
    </row>
    <row r="297" spans="1:6" ht="12.75" customHeight="1" x14ac:dyDescent="0.2">
      <c r="A297" s="83" t="s">
        <v>171</v>
      </c>
      <c r="B297" s="83">
        <v>19</v>
      </c>
      <c r="C297" s="84">
        <v>1633.02418941</v>
      </c>
      <c r="D297" s="84">
        <v>1606.0945023700001</v>
      </c>
      <c r="E297" s="84">
        <v>157.80322423999999</v>
      </c>
      <c r="F297" s="84">
        <v>157.80322423999999</v>
      </c>
    </row>
    <row r="298" spans="1:6" ht="12.75" customHeight="1" x14ac:dyDescent="0.2">
      <c r="A298" s="83" t="s">
        <v>171</v>
      </c>
      <c r="B298" s="83">
        <v>20</v>
      </c>
      <c r="C298" s="84">
        <v>1631.6876540600001</v>
      </c>
      <c r="D298" s="84">
        <v>1600.76806663</v>
      </c>
      <c r="E298" s="84">
        <v>157.27988719999999</v>
      </c>
      <c r="F298" s="84">
        <v>157.27988719999999</v>
      </c>
    </row>
    <row r="299" spans="1:6" ht="12.75" customHeight="1" x14ac:dyDescent="0.2">
      <c r="A299" s="83" t="s">
        <v>171</v>
      </c>
      <c r="B299" s="83">
        <v>21</v>
      </c>
      <c r="C299" s="84">
        <v>1622.52276585</v>
      </c>
      <c r="D299" s="84">
        <v>1596.62828752</v>
      </c>
      <c r="E299" s="84">
        <v>156.87314246</v>
      </c>
      <c r="F299" s="84">
        <v>156.87314246</v>
      </c>
    </row>
    <row r="300" spans="1:6" ht="12.75" customHeight="1" x14ac:dyDescent="0.2">
      <c r="A300" s="83" t="s">
        <v>171</v>
      </c>
      <c r="B300" s="83">
        <v>22</v>
      </c>
      <c r="C300" s="84">
        <v>1615.46520949</v>
      </c>
      <c r="D300" s="84">
        <v>1593.69489716</v>
      </c>
      <c r="E300" s="84">
        <v>156.58492874999999</v>
      </c>
      <c r="F300" s="84">
        <v>156.58492874999999</v>
      </c>
    </row>
    <row r="301" spans="1:6" ht="12.75" customHeight="1" x14ac:dyDescent="0.2">
      <c r="A301" s="83" t="s">
        <v>171</v>
      </c>
      <c r="B301" s="83">
        <v>23</v>
      </c>
      <c r="C301" s="84">
        <v>1695.60887295</v>
      </c>
      <c r="D301" s="84">
        <v>1669.9417922499999</v>
      </c>
      <c r="E301" s="84">
        <v>164.07639695</v>
      </c>
      <c r="F301" s="84">
        <v>164.07639695</v>
      </c>
    </row>
    <row r="302" spans="1:6" ht="12.75" customHeight="1" x14ac:dyDescent="0.2">
      <c r="A302" s="83" t="s">
        <v>171</v>
      </c>
      <c r="B302" s="83">
        <v>24</v>
      </c>
      <c r="C302" s="84">
        <v>1852.8205661300001</v>
      </c>
      <c r="D302" s="84">
        <v>1826.464154</v>
      </c>
      <c r="E302" s="84">
        <v>179.45515162999999</v>
      </c>
      <c r="F302" s="84">
        <v>179.45515162999999</v>
      </c>
    </row>
    <row r="303" spans="1:6" ht="12.75" customHeight="1" x14ac:dyDescent="0.2">
      <c r="A303" s="83" t="s">
        <v>172</v>
      </c>
      <c r="B303" s="83">
        <v>1</v>
      </c>
      <c r="C303" s="84">
        <v>1811.0618271400001</v>
      </c>
      <c r="D303" s="84">
        <v>1789.4025229599999</v>
      </c>
      <c r="E303" s="84">
        <v>175.81374393999999</v>
      </c>
      <c r="F303" s="84">
        <v>175.81374393999999</v>
      </c>
    </row>
    <row r="304" spans="1:6" ht="12.75" customHeight="1" x14ac:dyDescent="0.2">
      <c r="A304" s="83" t="s">
        <v>172</v>
      </c>
      <c r="B304" s="83">
        <v>2</v>
      </c>
      <c r="C304" s="84">
        <v>1780.7637533300001</v>
      </c>
      <c r="D304" s="84">
        <v>1757.6246180000001</v>
      </c>
      <c r="E304" s="84">
        <v>172.69147694</v>
      </c>
      <c r="F304" s="84">
        <v>172.69147694</v>
      </c>
    </row>
    <row r="305" spans="1:6" ht="12.75" customHeight="1" x14ac:dyDescent="0.2">
      <c r="A305" s="83" t="s">
        <v>172</v>
      </c>
      <c r="B305" s="83">
        <v>3</v>
      </c>
      <c r="C305" s="84">
        <v>1778.5684721499999</v>
      </c>
      <c r="D305" s="84">
        <v>1750.8528714199999</v>
      </c>
      <c r="E305" s="84">
        <v>172.02613411999999</v>
      </c>
      <c r="F305" s="84">
        <v>172.02613411999999</v>
      </c>
    </row>
    <row r="306" spans="1:6" ht="12.75" customHeight="1" x14ac:dyDescent="0.2">
      <c r="A306" s="83" t="s">
        <v>172</v>
      </c>
      <c r="B306" s="83">
        <v>4</v>
      </c>
      <c r="C306" s="84">
        <v>1823.2254637999999</v>
      </c>
      <c r="D306" s="84">
        <v>1797.7540535799999</v>
      </c>
      <c r="E306" s="84">
        <v>176.63430491</v>
      </c>
      <c r="F306" s="84">
        <v>176.63430491</v>
      </c>
    </row>
    <row r="307" spans="1:6" ht="12.75" customHeight="1" x14ac:dyDescent="0.2">
      <c r="A307" s="83" t="s">
        <v>172</v>
      </c>
      <c r="B307" s="83">
        <v>5</v>
      </c>
      <c r="C307" s="84">
        <v>1835.3371636899999</v>
      </c>
      <c r="D307" s="84">
        <v>1810.3868607500001</v>
      </c>
      <c r="E307" s="84">
        <v>177.87551313</v>
      </c>
      <c r="F307" s="84">
        <v>177.87551313</v>
      </c>
    </row>
    <row r="308" spans="1:6" ht="12.75" customHeight="1" x14ac:dyDescent="0.2">
      <c r="A308" s="83" t="s">
        <v>172</v>
      </c>
      <c r="B308" s="83">
        <v>6</v>
      </c>
      <c r="C308" s="84">
        <v>1820.0153178400001</v>
      </c>
      <c r="D308" s="84">
        <v>1799.8658787300001</v>
      </c>
      <c r="E308" s="84">
        <v>176.84179757000001</v>
      </c>
      <c r="F308" s="84">
        <v>176.84179757000001</v>
      </c>
    </row>
    <row r="309" spans="1:6" ht="12.75" customHeight="1" x14ac:dyDescent="0.2">
      <c r="A309" s="83" t="s">
        <v>172</v>
      </c>
      <c r="B309" s="83">
        <v>7</v>
      </c>
      <c r="C309" s="84">
        <v>1815.0528643</v>
      </c>
      <c r="D309" s="84">
        <v>1793.4989722400001</v>
      </c>
      <c r="E309" s="84">
        <v>176.2162314</v>
      </c>
      <c r="F309" s="84">
        <v>176.2162314</v>
      </c>
    </row>
    <row r="310" spans="1:6" ht="12.75" customHeight="1" x14ac:dyDescent="0.2">
      <c r="A310" s="83" t="s">
        <v>172</v>
      </c>
      <c r="B310" s="83">
        <v>8</v>
      </c>
      <c r="C310" s="84">
        <v>1758.62132847</v>
      </c>
      <c r="D310" s="84">
        <v>1729.81244898</v>
      </c>
      <c r="E310" s="84">
        <v>169.95885446</v>
      </c>
      <c r="F310" s="84">
        <v>169.95885446</v>
      </c>
    </row>
    <row r="311" spans="1:6" ht="12.75" customHeight="1" x14ac:dyDescent="0.2">
      <c r="A311" s="83" t="s">
        <v>172</v>
      </c>
      <c r="B311" s="83">
        <v>9</v>
      </c>
      <c r="C311" s="84">
        <v>1638.9869185499999</v>
      </c>
      <c r="D311" s="84">
        <v>1618.4811842500001</v>
      </c>
      <c r="E311" s="84">
        <v>159.02024997000001</v>
      </c>
      <c r="F311" s="84">
        <v>159.02024997000001</v>
      </c>
    </row>
    <row r="312" spans="1:6" ht="12.75" customHeight="1" x14ac:dyDescent="0.2">
      <c r="A312" s="83" t="s">
        <v>172</v>
      </c>
      <c r="B312" s="83">
        <v>10</v>
      </c>
      <c r="C312" s="84">
        <v>1548.8742217900001</v>
      </c>
      <c r="D312" s="84">
        <v>1523.33864597</v>
      </c>
      <c r="E312" s="84">
        <v>149.6722326</v>
      </c>
      <c r="F312" s="84">
        <v>149.6722326</v>
      </c>
    </row>
    <row r="313" spans="1:6" ht="12.75" customHeight="1" x14ac:dyDescent="0.2">
      <c r="A313" s="83" t="s">
        <v>172</v>
      </c>
      <c r="B313" s="83">
        <v>11</v>
      </c>
      <c r="C313" s="84">
        <v>1487.9044695800001</v>
      </c>
      <c r="D313" s="84">
        <v>1463.2539400600001</v>
      </c>
      <c r="E313" s="84">
        <v>143.76874416999999</v>
      </c>
      <c r="F313" s="84">
        <v>143.76874416999999</v>
      </c>
    </row>
    <row r="314" spans="1:6" ht="12.75" customHeight="1" x14ac:dyDescent="0.2">
      <c r="A314" s="83" t="s">
        <v>172</v>
      </c>
      <c r="B314" s="83">
        <v>12</v>
      </c>
      <c r="C314" s="84">
        <v>1453.91679419</v>
      </c>
      <c r="D314" s="84">
        <v>1429.20652348</v>
      </c>
      <c r="E314" s="84">
        <v>140.42349138</v>
      </c>
      <c r="F314" s="84">
        <v>140.42349138</v>
      </c>
    </row>
    <row r="315" spans="1:6" ht="12.75" customHeight="1" x14ac:dyDescent="0.2">
      <c r="A315" s="83" t="s">
        <v>172</v>
      </c>
      <c r="B315" s="83">
        <v>13</v>
      </c>
      <c r="C315" s="84">
        <v>1438.4286097199999</v>
      </c>
      <c r="D315" s="84">
        <v>1417.6115332500001</v>
      </c>
      <c r="E315" s="84">
        <v>139.28425154000001</v>
      </c>
      <c r="F315" s="84">
        <v>139.28425154000001</v>
      </c>
    </row>
    <row r="316" spans="1:6" ht="12.75" customHeight="1" x14ac:dyDescent="0.2">
      <c r="A316" s="83" t="s">
        <v>172</v>
      </c>
      <c r="B316" s="83">
        <v>14</v>
      </c>
      <c r="C316" s="84">
        <v>1455.1780754700001</v>
      </c>
      <c r="D316" s="84">
        <v>1435.1817441799999</v>
      </c>
      <c r="E316" s="84">
        <v>141.01057333</v>
      </c>
      <c r="F316" s="84">
        <v>141.01057333</v>
      </c>
    </row>
    <row r="317" spans="1:6" ht="12.75" customHeight="1" x14ac:dyDescent="0.2">
      <c r="A317" s="83" t="s">
        <v>172</v>
      </c>
      <c r="B317" s="83">
        <v>15</v>
      </c>
      <c r="C317" s="84">
        <v>1466.83700034</v>
      </c>
      <c r="D317" s="84">
        <v>1444.0916889600001</v>
      </c>
      <c r="E317" s="84">
        <v>141.88600002999999</v>
      </c>
      <c r="F317" s="84">
        <v>141.88600002999999</v>
      </c>
    </row>
    <row r="318" spans="1:6" ht="12.75" customHeight="1" x14ac:dyDescent="0.2">
      <c r="A318" s="83" t="s">
        <v>172</v>
      </c>
      <c r="B318" s="83">
        <v>16</v>
      </c>
      <c r="C318" s="84">
        <v>1465.03402183</v>
      </c>
      <c r="D318" s="84">
        <v>1441.5269770100001</v>
      </c>
      <c r="E318" s="84">
        <v>141.63400999000001</v>
      </c>
      <c r="F318" s="84">
        <v>141.63400999000001</v>
      </c>
    </row>
    <row r="319" spans="1:6" ht="12.75" customHeight="1" x14ac:dyDescent="0.2">
      <c r="A319" s="83" t="s">
        <v>172</v>
      </c>
      <c r="B319" s="83">
        <v>17</v>
      </c>
      <c r="C319" s="84">
        <v>1456.5631335999999</v>
      </c>
      <c r="D319" s="84">
        <v>1435.60776072</v>
      </c>
      <c r="E319" s="84">
        <v>141.05243063</v>
      </c>
      <c r="F319" s="84">
        <v>141.05243063</v>
      </c>
    </row>
    <row r="320" spans="1:6" ht="12.75" customHeight="1" x14ac:dyDescent="0.2">
      <c r="A320" s="83" t="s">
        <v>172</v>
      </c>
      <c r="B320" s="83">
        <v>18</v>
      </c>
      <c r="C320" s="84">
        <v>1417.6102924100001</v>
      </c>
      <c r="D320" s="84">
        <v>1394.7891826099999</v>
      </c>
      <c r="E320" s="84">
        <v>137.04189251</v>
      </c>
      <c r="F320" s="84">
        <v>137.04189251</v>
      </c>
    </row>
    <row r="321" spans="1:6" ht="12.75" customHeight="1" x14ac:dyDescent="0.2">
      <c r="A321" s="83" t="s">
        <v>172</v>
      </c>
      <c r="B321" s="83">
        <v>19</v>
      </c>
      <c r="C321" s="84">
        <v>1462.18475233</v>
      </c>
      <c r="D321" s="84">
        <v>1431.08760833</v>
      </c>
      <c r="E321" s="84">
        <v>140.60831317</v>
      </c>
      <c r="F321" s="84">
        <v>140.60831317</v>
      </c>
    </row>
    <row r="322" spans="1:6" ht="12.75" customHeight="1" x14ac:dyDescent="0.2">
      <c r="A322" s="83" t="s">
        <v>172</v>
      </c>
      <c r="B322" s="83">
        <v>20</v>
      </c>
      <c r="C322" s="84">
        <v>1461.28130913</v>
      </c>
      <c r="D322" s="84">
        <v>1433.0193263599999</v>
      </c>
      <c r="E322" s="84">
        <v>140.79810979999999</v>
      </c>
      <c r="F322" s="84">
        <v>140.79810979999999</v>
      </c>
    </row>
    <row r="323" spans="1:6" ht="12.75" customHeight="1" x14ac:dyDescent="0.2">
      <c r="A323" s="83" t="s">
        <v>172</v>
      </c>
      <c r="B323" s="83">
        <v>21</v>
      </c>
      <c r="C323" s="84">
        <v>1469.9158125900001</v>
      </c>
      <c r="D323" s="84">
        <v>1445.3161567100001</v>
      </c>
      <c r="E323" s="84">
        <v>142.00630737</v>
      </c>
      <c r="F323" s="84">
        <v>142.00630737</v>
      </c>
    </row>
    <row r="324" spans="1:6" ht="12.75" customHeight="1" x14ac:dyDescent="0.2">
      <c r="A324" s="83" t="s">
        <v>172</v>
      </c>
      <c r="B324" s="83">
        <v>22</v>
      </c>
      <c r="C324" s="84">
        <v>1467.8420329600001</v>
      </c>
      <c r="D324" s="84">
        <v>1446.0205834599999</v>
      </c>
      <c r="E324" s="84">
        <v>142.07551925000001</v>
      </c>
      <c r="F324" s="84">
        <v>142.07551925000001</v>
      </c>
    </row>
    <row r="325" spans="1:6" ht="12.75" customHeight="1" x14ac:dyDescent="0.2">
      <c r="A325" s="83" t="s">
        <v>172</v>
      </c>
      <c r="B325" s="83">
        <v>23</v>
      </c>
      <c r="C325" s="84">
        <v>1530.39706447</v>
      </c>
      <c r="D325" s="84">
        <v>1508.1044785199999</v>
      </c>
      <c r="E325" s="84">
        <v>148.17543354</v>
      </c>
      <c r="F325" s="84">
        <v>148.17543354</v>
      </c>
    </row>
    <row r="326" spans="1:6" ht="12.75" customHeight="1" x14ac:dyDescent="0.2">
      <c r="A326" s="83" t="s">
        <v>172</v>
      </c>
      <c r="B326" s="83">
        <v>24</v>
      </c>
      <c r="C326" s="84">
        <v>1608.03441165</v>
      </c>
      <c r="D326" s="84">
        <v>1584.1318926399999</v>
      </c>
      <c r="E326" s="84">
        <v>155.64533713</v>
      </c>
      <c r="F326" s="84">
        <v>155.64533713</v>
      </c>
    </row>
    <row r="327" spans="1:6" ht="12.75" customHeight="1" x14ac:dyDescent="0.2">
      <c r="A327" s="83" t="s">
        <v>173</v>
      </c>
      <c r="B327" s="83">
        <v>1</v>
      </c>
      <c r="C327" s="84">
        <v>1599.4146614700001</v>
      </c>
      <c r="D327" s="84">
        <v>1577.5336003800001</v>
      </c>
      <c r="E327" s="84">
        <v>154.99703667</v>
      </c>
      <c r="F327" s="84">
        <v>154.99703667</v>
      </c>
    </row>
    <row r="328" spans="1:6" ht="12.75" customHeight="1" x14ac:dyDescent="0.2">
      <c r="A328" s="83" t="s">
        <v>173</v>
      </c>
      <c r="B328" s="83">
        <v>2</v>
      </c>
      <c r="C328" s="84">
        <v>1666.7151708700001</v>
      </c>
      <c r="D328" s="84">
        <v>1647.1876944099999</v>
      </c>
      <c r="E328" s="84">
        <v>161.84074394000001</v>
      </c>
      <c r="F328" s="84">
        <v>161.84074394000001</v>
      </c>
    </row>
    <row r="329" spans="1:6" ht="12.75" customHeight="1" x14ac:dyDescent="0.2">
      <c r="A329" s="83" t="s">
        <v>173</v>
      </c>
      <c r="B329" s="83">
        <v>3</v>
      </c>
      <c r="C329" s="84">
        <v>1668.07965952</v>
      </c>
      <c r="D329" s="84">
        <v>1642.1519264900001</v>
      </c>
      <c r="E329" s="84">
        <v>161.34596582</v>
      </c>
      <c r="F329" s="84">
        <v>161.34596582</v>
      </c>
    </row>
    <row r="330" spans="1:6" ht="12.75" customHeight="1" x14ac:dyDescent="0.2">
      <c r="A330" s="83" t="s">
        <v>173</v>
      </c>
      <c r="B330" s="83">
        <v>4</v>
      </c>
      <c r="C330" s="84">
        <v>1750.1269778200001</v>
      </c>
      <c r="D330" s="84">
        <v>1724.9267861000001</v>
      </c>
      <c r="E330" s="84">
        <v>169.47882458000001</v>
      </c>
      <c r="F330" s="84">
        <v>169.47882458000001</v>
      </c>
    </row>
    <row r="331" spans="1:6" ht="12.75" customHeight="1" x14ac:dyDescent="0.2">
      <c r="A331" s="83" t="s">
        <v>173</v>
      </c>
      <c r="B331" s="83">
        <v>5</v>
      </c>
      <c r="C331" s="84">
        <v>1760.8497671099999</v>
      </c>
      <c r="D331" s="84">
        <v>1733.91245402</v>
      </c>
      <c r="E331" s="84">
        <v>170.36169129000001</v>
      </c>
      <c r="F331" s="84">
        <v>170.36169129000001</v>
      </c>
    </row>
    <row r="332" spans="1:6" ht="12.75" customHeight="1" x14ac:dyDescent="0.2">
      <c r="A332" s="83" t="s">
        <v>173</v>
      </c>
      <c r="B332" s="83">
        <v>6</v>
      </c>
      <c r="C332" s="84">
        <v>1739.26071918</v>
      </c>
      <c r="D332" s="84">
        <v>1715.7865427500001</v>
      </c>
      <c r="E332" s="84">
        <v>168.58077040000001</v>
      </c>
      <c r="F332" s="84">
        <v>168.58077040000001</v>
      </c>
    </row>
    <row r="333" spans="1:6" ht="12.75" customHeight="1" x14ac:dyDescent="0.2">
      <c r="A333" s="83" t="s">
        <v>173</v>
      </c>
      <c r="B333" s="83">
        <v>7</v>
      </c>
      <c r="C333" s="84">
        <v>1727.90371628</v>
      </c>
      <c r="D333" s="84">
        <v>1705.2489928099999</v>
      </c>
      <c r="E333" s="84">
        <v>167.54542699999999</v>
      </c>
      <c r="F333" s="84">
        <v>167.54542699999999</v>
      </c>
    </row>
    <row r="334" spans="1:6" ht="12.75" customHeight="1" x14ac:dyDescent="0.2">
      <c r="A334" s="83" t="s">
        <v>173</v>
      </c>
      <c r="B334" s="83">
        <v>8</v>
      </c>
      <c r="C334" s="84">
        <v>1667.4235582199999</v>
      </c>
      <c r="D334" s="84">
        <v>1640.3295544699999</v>
      </c>
      <c r="E334" s="84">
        <v>161.16691273999999</v>
      </c>
      <c r="F334" s="84">
        <v>161.16691273999999</v>
      </c>
    </row>
    <row r="335" spans="1:6" ht="12.75" customHeight="1" x14ac:dyDescent="0.2">
      <c r="A335" s="83" t="s">
        <v>173</v>
      </c>
      <c r="B335" s="83">
        <v>9</v>
      </c>
      <c r="C335" s="84">
        <v>1551.0174630199999</v>
      </c>
      <c r="D335" s="84">
        <v>1532.0226737200001</v>
      </c>
      <c r="E335" s="84">
        <v>150.52546233000001</v>
      </c>
      <c r="F335" s="84">
        <v>150.52546233000001</v>
      </c>
    </row>
    <row r="336" spans="1:6" ht="12.75" customHeight="1" x14ac:dyDescent="0.2">
      <c r="A336" s="83" t="s">
        <v>173</v>
      </c>
      <c r="B336" s="83">
        <v>10</v>
      </c>
      <c r="C336" s="84">
        <v>1464.80314873</v>
      </c>
      <c r="D336" s="84">
        <v>1439.9714802799999</v>
      </c>
      <c r="E336" s="84">
        <v>141.48117814</v>
      </c>
      <c r="F336" s="84">
        <v>141.48117814</v>
      </c>
    </row>
    <row r="337" spans="1:6" ht="12.75" customHeight="1" x14ac:dyDescent="0.2">
      <c r="A337" s="83" t="s">
        <v>173</v>
      </c>
      <c r="B337" s="83">
        <v>11</v>
      </c>
      <c r="C337" s="84">
        <v>1401.52962063</v>
      </c>
      <c r="D337" s="84">
        <v>1377.2108149400001</v>
      </c>
      <c r="E337" s="84">
        <v>135.31476928999999</v>
      </c>
      <c r="F337" s="84">
        <v>135.31476928999999</v>
      </c>
    </row>
    <row r="338" spans="1:6" ht="12.75" customHeight="1" x14ac:dyDescent="0.2">
      <c r="A338" s="83" t="s">
        <v>173</v>
      </c>
      <c r="B338" s="83">
        <v>12</v>
      </c>
      <c r="C338" s="84">
        <v>1375.89682255</v>
      </c>
      <c r="D338" s="84">
        <v>1351.7378314099999</v>
      </c>
      <c r="E338" s="84">
        <v>132.81197825000001</v>
      </c>
      <c r="F338" s="84">
        <v>132.81197825000001</v>
      </c>
    </row>
    <row r="339" spans="1:6" ht="12.75" customHeight="1" x14ac:dyDescent="0.2">
      <c r="A339" s="83" t="s">
        <v>173</v>
      </c>
      <c r="B339" s="83">
        <v>13</v>
      </c>
      <c r="C339" s="84">
        <v>1366.1169323500001</v>
      </c>
      <c r="D339" s="84">
        <v>1346.3651473699999</v>
      </c>
      <c r="E339" s="84">
        <v>132.28409719999999</v>
      </c>
      <c r="F339" s="84">
        <v>132.28409719999999</v>
      </c>
    </row>
    <row r="340" spans="1:6" ht="12.75" customHeight="1" x14ac:dyDescent="0.2">
      <c r="A340" s="83" t="s">
        <v>173</v>
      </c>
      <c r="B340" s="83">
        <v>14</v>
      </c>
      <c r="C340" s="84">
        <v>1373.6489499700001</v>
      </c>
      <c r="D340" s="84">
        <v>1360.6307483200001</v>
      </c>
      <c r="E340" s="84">
        <v>133.68573191999999</v>
      </c>
      <c r="F340" s="84">
        <v>133.68573191999999</v>
      </c>
    </row>
    <row r="341" spans="1:6" ht="12.75" customHeight="1" x14ac:dyDescent="0.2">
      <c r="A341" s="83" t="s">
        <v>173</v>
      </c>
      <c r="B341" s="83">
        <v>15</v>
      </c>
      <c r="C341" s="84">
        <v>1389.48922928</v>
      </c>
      <c r="D341" s="84">
        <v>1367.9204853399999</v>
      </c>
      <c r="E341" s="84">
        <v>134.40196872999999</v>
      </c>
      <c r="F341" s="84">
        <v>134.40196872999999</v>
      </c>
    </row>
    <row r="342" spans="1:6" ht="12.75" customHeight="1" x14ac:dyDescent="0.2">
      <c r="A342" s="83" t="s">
        <v>173</v>
      </c>
      <c r="B342" s="83">
        <v>16</v>
      </c>
      <c r="C342" s="84">
        <v>1384.82068237</v>
      </c>
      <c r="D342" s="84">
        <v>1365.5515623199999</v>
      </c>
      <c r="E342" s="84">
        <v>134.16921550000001</v>
      </c>
      <c r="F342" s="84">
        <v>134.16921550000001</v>
      </c>
    </row>
    <row r="343" spans="1:6" ht="12.75" customHeight="1" x14ac:dyDescent="0.2">
      <c r="A343" s="83" t="s">
        <v>173</v>
      </c>
      <c r="B343" s="83">
        <v>17</v>
      </c>
      <c r="C343" s="84">
        <v>1377.5863422499999</v>
      </c>
      <c r="D343" s="84">
        <v>1357.40704424</v>
      </c>
      <c r="E343" s="84">
        <v>133.36899407999999</v>
      </c>
      <c r="F343" s="84">
        <v>133.36899407999999</v>
      </c>
    </row>
    <row r="344" spans="1:6" ht="12.75" customHeight="1" x14ac:dyDescent="0.2">
      <c r="A344" s="83" t="s">
        <v>173</v>
      </c>
      <c r="B344" s="83">
        <v>18</v>
      </c>
      <c r="C344" s="84">
        <v>1335.7894227199999</v>
      </c>
      <c r="D344" s="84">
        <v>1314.6900364200001</v>
      </c>
      <c r="E344" s="84">
        <v>129.17192999</v>
      </c>
      <c r="F344" s="84">
        <v>129.17192999</v>
      </c>
    </row>
    <row r="345" spans="1:6" ht="12.75" customHeight="1" x14ac:dyDescent="0.2">
      <c r="A345" s="83" t="s">
        <v>173</v>
      </c>
      <c r="B345" s="83">
        <v>19</v>
      </c>
      <c r="C345" s="84">
        <v>1372.6411858700001</v>
      </c>
      <c r="D345" s="84">
        <v>1346.18350543</v>
      </c>
      <c r="E345" s="84">
        <v>132.26625036999999</v>
      </c>
      <c r="F345" s="84">
        <v>132.26625036999999</v>
      </c>
    </row>
    <row r="346" spans="1:6" ht="12.75" customHeight="1" x14ac:dyDescent="0.2">
      <c r="A346" s="83" t="s">
        <v>173</v>
      </c>
      <c r="B346" s="83">
        <v>20</v>
      </c>
      <c r="C346" s="84">
        <v>1365.4141133099999</v>
      </c>
      <c r="D346" s="84">
        <v>1338.52319459</v>
      </c>
      <c r="E346" s="84">
        <v>131.51360366</v>
      </c>
      <c r="F346" s="84">
        <v>131.51360366</v>
      </c>
    </row>
    <row r="347" spans="1:6" ht="12.75" customHeight="1" x14ac:dyDescent="0.2">
      <c r="A347" s="83" t="s">
        <v>173</v>
      </c>
      <c r="B347" s="83">
        <v>21</v>
      </c>
      <c r="C347" s="84">
        <v>1355.65718945</v>
      </c>
      <c r="D347" s="84">
        <v>1332.8117623099999</v>
      </c>
      <c r="E347" s="84">
        <v>130.95243965</v>
      </c>
      <c r="F347" s="84">
        <v>130.95243965</v>
      </c>
    </row>
    <row r="348" spans="1:6" ht="12.75" customHeight="1" x14ac:dyDescent="0.2">
      <c r="A348" s="83" t="s">
        <v>173</v>
      </c>
      <c r="B348" s="83">
        <v>22</v>
      </c>
      <c r="C348" s="84">
        <v>1359.4783018099999</v>
      </c>
      <c r="D348" s="84">
        <v>1338.6874531999999</v>
      </c>
      <c r="E348" s="84">
        <v>131.52974252000001</v>
      </c>
      <c r="F348" s="84">
        <v>131.52974252000001</v>
      </c>
    </row>
    <row r="349" spans="1:6" ht="12.75" customHeight="1" x14ac:dyDescent="0.2">
      <c r="A349" s="83" t="s">
        <v>173</v>
      </c>
      <c r="B349" s="83">
        <v>23</v>
      </c>
      <c r="C349" s="84">
        <v>1427.03062679</v>
      </c>
      <c r="D349" s="84">
        <v>1405.2752147399999</v>
      </c>
      <c r="E349" s="84">
        <v>138.07217415</v>
      </c>
      <c r="F349" s="84">
        <v>138.07217415</v>
      </c>
    </row>
    <row r="350" spans="1:6" ht="12.75" customHeight="1" x14ac:dyDescent="0.2">
      <c r="A350" s="83" t="s">
        <v>173</v>
      </c>
      <c r="B350" s="83">
        <v>24</v>
      </c>
      <c r="C350" s="84">
        <v>1513.12704409</v>
      </c>
      <c r="D350" s="84">
        <v>1490.27912997</v>
      </c>
      <c r="E350" s="84">
        <v>146.42404378000001</v>
      </c>
      <c r="F350" s="84">
        <v>146.42404378000001</v>
      </c>
    </row>
    <row r="351" spans="1:6" ht="12.75" customHeight="1" x14ac:dyDescent="0.2">
      <c r="A351" s="83" t="s">
        <v>174</v>
      </c>
      <c r="B351" s="83">
        <v>1</v>
      </c>
      <c r="C351" s="84">
        <v>1687.7288594900001</v>
      </c>
      <c r="D351" s="84">
        <v>1664.5813076500001</v>
      </c>
      <c r="E351" s="84">
        <v>163.54971452000001</v>
      </c>
      <c r="F351" s="84">
        <v>163.54971452000001</v>
      </c>
    </row>
    <row r="352" spans="1:6" ht="12.75" customHeight="1" x14ac:dyDescent="0.2">
      <c r="A352" s="83" t="s">
        <v>174</v>
      </c>
      <c r="B352" s="83">
        <v>2</v>
      </c>
      <c r="C352" s="84">
        <v>1784.1264126900001</v>
      </c>
      <c r="D352" s="84">
        <v>1766.9060935699999</v>
      </c>
      <c r="E352" s="84">
        <v>173.60340757</v>
      </c>
      <c r="F352" s="84">
        <v>173.60340757</v>
      </c>
    </row>
    <row r="353" spans="1:6" ht="12.75" customHeight="1" x14ac:dyDescent="0.2">
      <c r="A353" s="83" t="s">
        <v>174</v>
      </c>
      <c r="B353" s="83">
        <v>3</v>
      </c>
      <c r="C353" s="84">
        <v>1798.5416555700001</v>
      </c>
      <c r="D353" s="84">
        <v>1772.9276355</v>
      </c>
      <c r="E353" s="84">
        <v>174.19504071</v>
      </c>
      <c r="F353" s="84">
        <v>174.19504071</v>
      </c>
    </row>
    <row r="354" spans="1:6" ht="12.75" customHeight="1" x14ac:dyDescent="0.2">
      <c r="A354" s="83" t="s">
        <v>174</v>
      </c>
      <c r="B354" s="83">
        <v>4</v>
      </c>
      <c r="C354" s="84">
        <v>1871.4213904200001</v>
      </c>
      <c r="D354" s="84">
        <v>1846.20718809</v>
      </c>
      <c r="E354" s="84">
        <v>181.39495930000001</v>
      </c>
      <c r="F354" s="84">
        <v>181.39495930000001</v>
      </c>
    </row>
    <row r="355" spans="1:6" ht="12.75" customHeight="1" x14ac:dyDescent="0.2">
      <c r="A355" s="83" t="s">
        <v>174</v>
      </c>
      <c r="B355" s="83">
        <v>5</v>
      </c>
      <c r="C355" s="84">
        <v>1881.4630005900001</v>
      </c>
      <c r="D355" s="84">
        <v>1855.4903757100001</v>
      </c>
      <c r="E355" s="84">
        <v>182.30705814999999</v>
      </c>
      <c r="F355" s="84">
        <v>182.30705814999999</v>
      </c>
    </row>
    <row r="356" spans="1:6" ht="12.75" customHeight="1" x14ac:dyDescent="0.2">
      <c r="A356" s="83" t="s">
        <v>174</v>
      </c>
      <c r="B356" s="83">
        <v>6</v>
      </c>
      <c r="C356" s="84">
        <v>1869.4080662599999</v>
      </c>
      <c r="D356" s="84">
        <v>1846.4129254300001</v>
      </c>
      <c r="E356" s="84">
        <v>181.41517356</v>
      </c>
      <c r="F356" s="84">
        <v>181.41517356</v>
      </c>
    </row>
    <row r="357" spans="1:6" ht="12.75" customHeight="1" x14ac:dyDescent="0.2">
      <c r="A357" s="83" t="s">
        <v>174</v>
      </c>
      <c r="B357" s="83">
        <v>7</v>
      </c>
      <c r="C357" s="84">
        <v>1832.1326431699999</v>
      </c>
      <c r="D357" s="84">
        <v>1809.8735042599999</v>
      </c>
      <c r="E357" s="84">
        <v>177.82507444000001</v>
      </c>
      <c r="F357" s="84">
        <v>177.82507444000001</v>
      </c>
    </row>
    <row r="358" spans="1:6" ht="12.75" customHeight="1" x14ac:dyDescent="0.2">
      <c r="A358" s="83" t="s">
        <v>174</v>
      </c>
      <c r="B358" s="83">
        <v>8</v>
      </c>
      <c r="C358" s="84">
        <v>1690.4118072700001</v>
      </c>
      <c r="D358" s="84">
        <v>1663.7655111500001</v>
      </c>
      <c r="E358" s="84">
        <v>163.46956026000001</v>
      </c>
      <c r="F358" s="84">
        <v>163.46956026000001</v>
      </c>
    </row>
    <row r="359" spans="1:6" ht="12.75" customHeight="1" x14ac:dyDescent="0.2">
      <c r="A359" s="83" t="s">
        <v>174</v>
      </c>
      <c r="B359" s="83">
        <v>9</v>
      </c>
      <c r="C359" s="84">
        <v>1540.56260247</v>
      </c>
      <c r="D359" s="84">
        <v>1521.91714688</v>
      </c>
      <c r="E359" s="84">
        <v>149.53256639</v>
      </c>
      <c r="F359" s="84">
        <v>149.53256639</v>
      </c>
    </row>
    <row r="360" spans="1:6" ht="12.75" customHeight="1" x14ac:dyDescent="0.2">
      <c r="A360" s="83" t="s">
        <v>174</v>
      </c>
      <c r="B360" s="83">
        <v>10</v>
      </c>
      <c r="C360" s="84">
        <v>1473.5280042899999</v>
      </c>
      <c r="D360" s="84">
        <v>1450.2846695600001</v>
      </c>
      <c r="E360" s="84">
        <v>142.49447749000001</v>
      </c>
      <c r="F360" s="84">
        <v>142.49447749000001</v>
      </c>
    </row>
    <row r="361" spans="1:6" ht="12.75" customHeight="1" x14ac:dyDescent="0.2">
      <c r="A361" s="83" t="s">
        <v>174</v>
      </c>
      <c r="B361" s="83">
        <v>11</v>
      </c>
      <c r="C361" s="84">
        <v>1438.6962604299999</v>
      </c>
      <c r="D361" s="84">
        <v>1415.1507692299999</v>
      </c>
      <c r="E361" s="84">
        <v>139.04247466999999</v>
      </c>
      <c r="F361" s="84">
        <v>139.04247466999999</v>
      </c>
    </row>
    <row r="362" spans="1:6" ht="12.75" customHeight="1" x14ac:dyDescent="0.2">
      <c r="A362" s="83" t="s">
        <v>174</v>
      </c>
      <c r="B362" s="83">
        <v>12</v>
      </c>
      <c r="C362" s="84">
        <v>1438.0600611299999</v>
      </c>
      <c r="D362" s="84">
        <v>1412.3090555799999</v>
      </c>
      <c r="E362" s="84">
        <v>138.76326845</v>
      </c>
      <c r="F362" s="84">
        <v>138.76326845</v>
      </c>
    </row>
    <row r="363" spans="1:6" ht="12.75" customHeight="1" x14ac:dyDescent="0.2">
      <c r="A363" s="83" t="s">
        <v>174</v>
      </c>
      <c r="B363" s="83">
        <v>13</v>
      </c>
      <c r="C363" s="84">
        <v>1490.68182146</v>
      </c>
      <c r="D363" s="84">
        <v>1471.8759152600001</v>
      </c>
      <c r="E363" s="84">
        <v>144.61587706</v>
      </c>
      <c r="F363" s="84">
        <v>144.61587706</v>
      </c>
    </row>
    <row r="364" spans="1:6" ht="12.75" customHeight="1" x14ac:dyDescent="0.2">
      <c r="A364" s="83" t="s">
        <v>174</v>
      </c>
      <c r="B364" s="83">
        <v>14</v>
      </c>
      <c r="C364" s="84">
        <v>1531.6390104100001</v>
      </c>
      <c r="D364" s="84">
        <v>1511.6547583700001</v>
      </c>
      <c r="E364" s="84">
        <v>148.52425835</v>
      </c>
      <c r="F364" s="84">
        <v>148.52425835</v>
      </c>
    </row>
    <row r="365" spans="1:6" ht="12.75" customHeight="1" x14ac:dyDescent="0.2">
      <c r="A365" s="83" t="s">
        <v>174</v>
      </c>
      <c r="B365" s="83">
        <v>15</v>
      </c>
      <c r="C365" s="84">
        <v>1533.1405004799999</v>
      </c>
      <c r="D365" s="84">
        <v>1512.0749725999999</v>
      </c>
      <c r="E365" s="84">
        <v>148.56554556</v>
      </c>
      <c r="F365" s="84">
        <v>148.56554556</v>
      </c>
    </row>
    <row r="366" spans="1:6" ht="12.75" customHeight="1" x14ac:dyDescent="0.2">
      <c r="A366" s="83" t="s">
        <v>174</v>
      </c>
      <c r="B366" s="83">
        <v>16</v>
      </c>
      <c r="C366" s="84">
        <v>1546.8182652400001</v>
      </c>
      <c r="D366" s="84">
        <v>1525.5796991300001</v>
      </c>
      <c r="E366" s="84">
        <v>149.89242227</v>
      </c>
      <c r="F366" s="84">
        <v>149.89242227</v>
      </c>
    </row>
    <row r="367" spans="1:6" ht="12.75" customHeight="1" x14ac:dyDescent="0.2">
      <c r="A367" s="83" t="s">
        <v>174</v>
      </c>
      <c r="B367" s="83">
        <v>17</v>
      </c>
      <c r="C367" s="84">
        <v>1548.2209716</v>
      </c>
      <c r="D367" s="84">
        <v>1523.9442357</v>
      </c>
      <c r="E367" s="84">
        <v>149.73173346999999</v>
      </c>
      <c r="F367" s="84">
        <v>149.73173346999999</v>
      </c>
    </row>
    <row r="368" spans="1:6" ht="12.75" customHeight="1" x14ac:dyDescent="0.2">
      <c r="A368" s="83" t="s">
        <v>174</v>
      </c>
      <c r="B368" s="83">
        <v>18</v>
      </c>
      <c r="C368" s="84">
        <v>1513.0239321199999</v>
      </c>
      <c r="D368" s="84">
        <v>1487.0007203299999</v>
      </c>
      <c r="E368" s="84">
        <v>146.10193097000001</v>
      </c>
      <c r="F368" s="84">
        <v>146.10193097000001</v>
      </c>
    </row>
    <row r="369" spans="1:6" ht="12.75" customHeight="1" x14ac:dyDescent="0.2">
      <c r="A369" s="83" t="s">
        <v>174</v>
      </c>
      <c r="B369" s="83">
        <v>19</v>
      </c>
      <c r="C369" s="84">
        <v>1546.37344876</v>
      </c>
      <c r="D369" s="84">
        <v>1513.17849116</v>
      </c>
      <c r="E369" s="84">
        <v>148.67396930999999</v>
      </c>
      <c r="F369" s="84">
        <v>148.67396930999999</v>
      </c>
    </row>
    <row r="370" spans="1:6" ht="12.75" customHeight="1" x14ac:dyDescent="0.2">
      <c r="A370" s="83" t="s">
        <v>174</v>
      </c>
      <c r="B370" s="83">
        <v>20</v>
      </c>
      <c r="C370" s="84">
        <v>1546.29524715</v>
      </c>
      <c r="D370" s="84">
        <v>1516.8044717499999</v>
      </c>
      <c r="E370" s="84">
        <v>149.03023192000001</v>
      </c>
      <c r="F370" s="84">
        <v>149.03023192000001</v>
      </c>
    </row>
    <row r="371" spans="1:6" ht="12.75" customHeight="1" x14ac:dyDescent="0.2">
      <c r="A371" s="83" t="s">
        <v>174</v>
      </c>
      <c r="B371" s="83">
        <v>21</v>
      </c>
      <c r="C371" s="84">
        <v>1540.2019416099999</v>
      </c>
      <c r="D371" s="84">
        <v>1515.32773507</v>
      </c>
      <c r="E371" s="84">
        <v>148.88513846000001</v>
      </c>
      <c r="F371" s="84">
        <v>148.88513846000001</v>
      </c>
    </row>
    <row r="372" spans="1:6" ht="12.75" customHeight="1" x14ac:dyDescent="0.2">
      <c r="A372" s="83" t="s">
        <v>174</v>
      </c>
      <c r="B372" s="83">
        <v>22</v>
      </c>
      <c r="C372" s="84">
        <v>1529.5946444799999</v>
      </c>
      <c r="D372" s="84">
        <v>1508.87342844</v>
      </c>
      <c r="E372" s="84">
        <v>148.25098499999999</v>
      </c>
      <c r="F372" s="84">
        <v>148.25098499999999</v>
      </c>
    </row>
    <row r="373" spans="1:6" ht="12.75" customHeight="1" x14ac:dyDescent="0.2">
      <c r="A373" s="83" t="s">
        <v>174</v>
      </c>
      <c r="B373" s="83">
        <v>23</v>
      </c>
      <c r="C373" s="84">
        <v>1606.56128367</v>
      </c>
      <c r="D373" s="84">
        <v>1584.8053059199999</v>
      </c>
      <c r="E373" s="84">
        <v>155.71150184000001</v>
      </c>
      <c r="F373" s="84">
        <v>155.71150184000001</v>
      </c>
    </row>
    <row r="374" spans="1:6" ht="12.75" customHeight="1" x14ac:dyDescent="0.2">
      <c r="A374" s="83" t="s">
        <v>174</v>
      </c>
      <c r="B374" s="83">
        <v>24</v>
      </c>
      <c r="C374" s="84">
        <v>1709.60373368</v>
      </c>
      <c r="D374" s="84">
        <v>1686.2411140900001</v>
      </c>
      <c r="E374" s="84">
        <v>165.67785036999999</v>
      </c>
      <c r="F374" s="84">
        <v>165.67785036999999</v>
      </c>
    </row>
    <row r="375" spans="1:6" ht="12.75" customHeight="1" x14ac:dyDescent="0.2">
      <c r="A375" s="83" t="s">
        <v>175</v>
      </c>
      <c r="B375" s="83">
        <v>1</v>
      </c>
      <c r="C375" s="84">
        <v>1736.8097983099999</v>
      </c>
      <c r="D375" s="84">
        <v>1714.6792084599999</v>
      </c>
      <c r="E375" s="84">
        <v>168.47197174999999</v>
      </c>
      <c r="F375" s="84">
        <v>168.47197174999999</v>
      </c>
    </row>
    <row r="376" spans="1:6" ht="12.75" customHeight="1" x14ac:dyDescent="0.2">
      <c r="A376" s="83" t="s">
        <v>175</v>
      </c>
      <c r="B376" s="83">
        <v>2</v>
      </c>
      <c r="C376" s="84">
        <v>1836.8971104300001</v>
      </c>
      <c r="D376" s="84">
        <v>1815.43140199</v>
      </c>
      <c r="E376" s="84">
        <v>178.37115324999999</v>
      </c>
      <c r="F376" s="84">
        <v>178.37115324999999</v>
      </c>
    </row>
    <row r="377" spans="1:6" ht="12.75" customHeight="1" x14ac:dyDescent="0.2">
      <c r="A377" s="83" t="s">
        <v>175</v>
      </c>
      <c r="B377" s="83">
        <v>3</v>
      </c>
      <c r="C377" s="84">
        <v>1937.3628585599999</v>
      </c>
      <c r="D377" s="84">
        <v>1912.9804509400001</v>
      </c>
      <c r="E377" s="84">
        <v>187.95561694</v>
      </c>
      <c r="F377" s="84">
        <v>187.95561694</v>
      </c>
    </row>
    <row r="378" spans="1:6" ht="12.75" customHeight="1" x14ac:dyDescent="0.2">
      <c r="A378" s="83" t="s">
        <v>175</v>
      </c>
      <c r="B378" s="83">
        <v>4</v>
      </c>
      <c r="C378" s="84">
        <v>2002.76029122</v>
      </c>
      <c r="D378" s="84">
        <v>1978.47315828</v>
      </c>
      <c r="E378" s="84">
        <v>194.39045647</v>
      </c>
      <c r="F378" s="84">
        <v>194.39045647</v>
      </c>
    </row>
    <row r="379" spans="1:6" ht="12.75" customHeight="1" x14ac:dyDescent="0.2">
      <c r="A379" s="83" t="s">
        <v>175</v>
      </c>
      <c r="B379" s="83">
        <v>5</v>
      </c>
      <c r="C379" s="84">
        <v>2020.5351528199999</v>
      </c>
      <c r="D379" s="84">
        <v>1997.7289014200001</v>
      </c>
      <c r="E379" s="84">
        <v>196.28238646</v>
      </c>
      <c r="F379" s="84">
        <v>196.28238646</v>
      </c>
    </row>
    <row r="380" spans="1:6" ht="12.75" customHeight="1" x14ac:dyDescent="0.2">
      <c r="A380" s="83" t="s">
        <v>175</v>
      </c>
      <c r="B380" s="83">
        <v>6</v>
      </c>
      <c r="C380" s="84">
        <v>2012.05308255</v>
      </c>
      <c r="D380" s="84">
        <v>1990.8838711400001</v>
      </c>
      <c r="E380" s="84">
        <v>195.60984331</v>
      </c>
      <c r="F380" s="84">
        <v>195.60984331</v>
      </c>
    </row>
    <row r="381" spans="1:6" ht="12.75" customHeight="1" x14ac:dyDescent="0.2">
      <c r="A381" s="83" t="s">
        <v>175</v>
      </c>
      <c r="B381" s="83">
        <v>7</v>
      </c>
      <c r="C381" s="84">
        <v>1916.5697340500001</v>
      </c>
      <c r="D381" s="84">
        <v>1892.8456733</v>
      </c>
      <c r="E381" s="84">
        <v>185.97731938999999</v>
      </c>
      <c r="F381" s="84">
        <v>185.97731938999999</v>
      </c>
    </row>
    <row r="382" spans="1:6" ht="12.75" customHeight="1" x14ac:dyDescent="0.2">
      <c r="A382" s="83" t="s">
        <v>175</v>
      </c>
      <c r="B382" s="83">
        <v>8</v>
      </c>
      <c r="C382" s="84">
        <v>1802.2923476200001</v>
      </c>
      <c r="D382" s="84">
        <v>1776.6920131300001</v>
      </c>
      <c r="E382" s="84">
        <v>174.56490122</v>
      </c>
      <c r="F382" s="84">
        <v>174.56490122</v>
      </c>
    </row>
    <row r="383" spans="1:6" ht="12.75" customHeight="1" x14ac:dyDescent="0.2">
      <c r="A383" s="83" t="s">
        <v>175</v>
      </c>
      <c r="B383" s="83">
        <v>9</v>
      </c>
      <c r="C383" s="84">
        <v>1686.3038322499999</v>
      </c>
      <c r="D383" s="84">
        <v>1667.6555585999999</v>
      </c>
      <c r="E383" s="84">
        <v>163.85176817000001</v>
      </c>
      <c r="F383" s="84">
        <v>163.85176817000001</v>
      </c>
    </row>
    <row r="384" spans="1:6" ht="12.75" customHeight="1" x14ac:dyDescent="0.2">
      <c r="A384" s="83" t="s">
        <v>175</v>
      </c>
      <c r="B384" s="83">
        <v>10</v>
      </c>
      <c r="C384" s="84">
        <v>1593.2893881699999</v>
      </c>
      <c r="D384" s="84">
        <v>1572.0066429799999</v>
      </c>
      <c r="E384" s="84">
        <v>154.45399782999999</v>
      </c>
      <c r="F384" s="84">
        <v>154.45399782999999</v>
      </c>
    </row>
    <row r="385" spans="1:6" ht="12.75" customHeight="1" x14ac:dyDescent="0.2">
      <c r="A385" s="83" t="s">
        <v>175</v>
      </c>
      <c r="B385" s="83">
        <v>11</v>
      </c>
      <c r="C385" s="84">
        <v>1577.73205203</v>
      </c>
      <c r="D385" s="84">
        <v>1557.1221377300001</v>
      </c>
      <c r="E385" s="84">
        <v>152.99155404999999</v>
      </c>
      <c r="F385" s="84">
        <v>152.99155404999999</v>
      </c>
    </row>
    <row r="386" spans="1:6" ht="12.75" customHeight="1" x14ac:dyDescent="0.2">
      <c r="A386" s="83" t="s">
        <v>175</v>
      </c>
      <c r="B386" s="83">
        <v>12</v>
      </c>
      <c r="C386" s="84">
        <v>1568.57627198</v>
      </c>
      <c r="D386" s="84">
        <v>1546.3456123799999</v>
      </c>
      <c r="E386" s="84">
        <v>151.93273065</v>
      </c>
      <c r="F386" s="84">
        <v>151.93273065</v>
      </c>
    </row>
    <row r="387" spans="1:6" ht="12.75" customHeight="1" x14ac:dyDescent="0.2">
      <c r="A387" s="83" t="s">
        <v>175</v>
      </c>
      <c r="B387" s="83">
        <v>13</v>
      </c>
      <c r="C387" s="84">
        <v>1558.77103044</v>
      </c>
      <c r="D387" s="84">
        <v>1539.7760778899999</v>
      </c>
      <c r="E387" s="84">
        <v>151.28725571999999</v>
      </c>
      <c r="F387" s="84">
        <v>151.28725571999999</v>
      </c>
    </row>
    <row r="388" spans="1:6" ht="12.75" customHeight="1" x14ac:dyDescent="0.2">
      <c r="A388" s="83" t="s">
        <v>175</v>
      </c>
      <c r="B388" s="83">
        <v>14</v>
      </c>
      <c r="C388" s="84">
        <v>1542.0317632399999</v>
      </c>
      <c r="D388" s="84">
        <v>1525.32739808</v>
      </c>
      <c r="E388" s="84">
        <v>149.86763299</v>
      </c>
      <c r="F388" s="84">
        <v>149.86763299</v>
      </c>
    </row>
    <row r="389" spans="1:6" ht="12.75" customHeight="1" x14ac:dyDescent="0.2">
      <c r="A389" s="83" t="s">
        <v>175</v>
      </c>
      <c r="B389" s="83">
        <v>15</v>
      </c>
      <c r="C389" s="84">
        <v>1544.47144736</v>
      </c>
      <c r="D389" s="84">
        <v>1526.26738983</v>
      </c>
      <c r="E389" s="84">
        <v>149.95998978</v>
      </c>
      <c r="F389" s="84">
        <v>149.95998978</v>
      </c>
    </row>
    <row r="390" spans="1:6" ht="12.75" customHeight="1" x14ac:dyDescent="0.2">
      <c r="A390" s="83" t="s">
        <v>175</v>
      </c>
      <c r="B390" s="83">
        <v>16</v>
      </c>
      <c r="C390" s="84">
        <v>1544.8787251199999</v>
      </c>
      <c r="D390" s="84">
        <v>1526.35162565</v>
      </c>
      <c r="E390" s="84">
        <v>149.96826618</v>
      </c>
      <c r="F390" s="84">
        <v>149.96826618</v>
      </c>
    </row>
    <row r="391" spans="1:6" ht="12.75" customHeight="1" x14ac:dyDescent="0.2">
      <c r="A391" s="83" t="s">
        <v>175</v>
      </c>
      <c r="B391" s="83">
        <v>17</v>
      </c>
      <c r="C391" s="84">
        <v>1494.8755980200001</v>
      </c>
      <c r="D391" s="84">
        <v>1479.8673063799999</v>
      </c>
      <c r="E391" s="84">
        <v>145.40105333</v>
      </c>
      <c r="F391" s="84">
        <v>145.40105333</v>
      </c>
    </row>
    <row r="392" spans="1:6" ht="12.75" customHeight="1" x14ac:dyDescent="0.2">
      <c r="A392" s="83" t="s">
        <v>175</v>
      </c>
      <c r="B392" s="83">
        <v>18</v>
      </c>
      <c r="C392" s="84">
        <v>1496.0879712200001</v>
      </c>
      <c r="D392" s="84">
        <v>1477.6347033699999</v>
      </c>
      <c r="E392" s="84">
        <v>145.18169391000001</v>
      </c>
      <c r="F392" s="84">
        <v>145.18169391000001</v>
      </c>
    </row>
    <row r="393" spans="1:6" ht="12.75" customHeight="1" x14ac:dyDescent="0.2">
      <c r="A393" s="83" t="s">
        <v>175</v>
      </c>
      <c r="B393" s="83">
        <v>19</v>
      </c>
      <c r="C393" s="84">
        <v>1546.4956115699999</v>
      </c>
      <c r="D393" s="84">
        <v>1523.6871557500001</v>
      </c>
      <c r="E393" s="84">
        <v>149.70647464999999</v>
      </c>
      <c r="F393" s="84">
        <v>149.70647464999999</v>
      </c>
    </row>
    <row r="394" spans="1:6" ht="12.75" customHeight="1" x14ac:dyDescent="0.2">
      <c r="A394" s="83" t="s">
        <v>175</v>
      </c>
      <c r="B394" s="83">
        <v>20</v>
      </c>
      <c r="C394" s="84">
        <v>1540.7824935399999</v>
      </c>
      <c r="D394" s="84">
        <v>1514.0180916700001</v>
      </c>
      <c r="E394" s="84">
        <v>148.75646237999999</v>
      </c>
      <c r="F394" s="84">
        <v>148.75646237999999</v>
      </c>
    </row>
    <row r="395" spans="1:6" ht="12.75" customHeight="1" x14ac:dyDescent="0.2">
      <c r="A395" s="83" t="s">
        <v>175</v>
      </c>
      <c r="B395" s="83">
        <v>21</v>
      </c>
      <c r="C395" s="84">
        <v>1534.86320282</v>
      </c>
      <c r="D395" s="84">
        <v>1513.9573045899999</v>
      </c>
      <c r="E395" s="84">
        <v>148.75048988</v>
      </c>
      <c r="F395" s="84">
        <v>148.75048988</v>
      </c>
    </row>
    <row r="396" spans="1:6" ht="12.75" customHeight="1" x14ac:dyDescent="0.2">
      <c r="A396" s="83" t="s">
        <v>175</v>
      </c>
      <c r="B396" s="83">
        <v>22</v>
      </c>
      <c r="C396" s="84">
        <v>1531.8702276199999</v>
      </c>
      <c r="D396" s="84">
        <v>1513.3747736600001</v>
      </c>
      <c r="E396" s="84">
        <v>148.69325461</v>
      </c>
      <c r="F396" s="84">
        <v>148.69325461</v>
      </c>
    </row>
    <row r="397" spans="1:6" ht="12.75" customHeight="1" x14ac:dyDescent="0.2">
      <c r="A397" s="83" t="s">
        <v>175</v>
      </c>
      <c r="B397" s="83">
        <v>23</v>
      </c>
      <c r="C397" s="84">
        <v>1625.7828493300001</v>
      </c>
      <c r="D397" s="84">
        <v>1606.7735576299999</v>
      </c>
      <c r="E397" s="84">
        <v>157.86994329000001</v>
      </c>
      <c r="F397" s="84">
        <v>157.86994329000001</v>
      </c>
    </row>
    <row r="398" spans="1:6" ht="12.75" customHeight="1" x14ac:dyDescent="0.2">
      <c r="A398" s="83" t="s">
        <v>175</v>
      </c>
      <c r="B398" s="83">
        <v>24</v>
      </c>
      <c r="C398" s="84">
        <v>1711.6705999200001</v>
      </c>
      <c r="D398" s="84">
        <v>1689.5464570700001</v>
      </c>
      <c r="E398" s="84">
        <v>166.00260946</v>
      </c>
      <c r="F398" s="84">
        <v>166.00260946</v>
      </c>
    </row>
    <row r="399" spans="1:6" ht="12.75" customHeight="1" x14ac:dyDescent="0.2">
      <c r="A399" s="83" t="s">
        <v>176</v>
      </c>
      <c r="B399" s="83">
        <v>1</v>
      </c>
      <c r="C399" s="84">
        <v>1838.9787250100001</v>
      </c>
      <c r="D399" s="84">
        <v>1815.8514239799999</v>
      </c>
      <c r="E399" s="84">
        <v>178.41242156999999</v>
      </c>
      <c r="F399" s="84">
        <v>178.41242156999999</v>
      </c>
    </row>
    <row r="400" spans="1:6" ht="12.75" customHeight="1" x14ac:dyDescent="0.2">
      <c r="A400" s="83" t="s">
        <v>176</v>
      </c>
      <c r="B400" s="83">
        <v>2</v>
      </c>
      <c r="C400" s="84">
        <v>1884.2575637699999</v>
      </c>
      <c r="D400" s="84">
        <v>1865.14105554</v>
      </c>
      <c r="E400" s="84">
        <v>183.25526411000001</v>
      </c>
      <c r="F400" s="84">
        <v>183.25526411000001</v>
      </c>
    </row>
    <row r="401" spans="1:6" ht="12.75" customHeight="1" x14ac:dyDescent="0.2">
      <c r="A401" s="83" t="s">
        <v>176</v>
      </c>
      <c r="B401" s="83">
        <v>3</v>
      </c>
      <c r="C401" s="84">
        <v>1923.6803960699999</v>
      </c>
      <c r="D401" s="84">
        <v>1900.59418768</v>
      </c>
      <c r="E401" s="84">
        <v>186.73863234000001</v>
      </c>
      <c r="F401" s="84">
        <v>186.73863234000001</v>
      </c>
    </row>
    <row r="402" spans="1:6" ht="12.75" customHeight="1" x14ac:dyDescent="0.2">
      <c r="A402" s="83" t="s">
        <v>176</v>
      </c>
      <c r="B402" s="83">
        <v>4</v>
      </c>
      <c r="C402" s="84">
        <v>1944.54798411</v>
      </c>
      <c r="D402" s="84">
        <v>1920.86463303</v>
      </c>
      <c r="E402" s="84">
        <v>188.73025963000001</v>
      </c>
      <c r="F402" s="84">
        <v>188.73025963000001</v>
      </c>
    </row>
    <row r="403" spans="1:6" ht="12.75" customHeight="1" x14ac:dyDescent="0.2">
      <c r="A403" s="83" t="s">
        <v>176</v>
      </c>
      <c r="B403" s="83">
        <v>5</v>
      </c>
      <c r="C403" s="84">
        <v>1974.62017401</v>
      </c>
      <c r="D403" s="84">
        <v>1951.23345421</v>
      </c>
      <c r="E403" s="84">
        <v>191.71408024999999</v>
      </c>
      <c r="F403" s="84">
        <v>191.71408024999999</v>
      </c>
    </row>
    <row r="404" spans="1:6" ht="12.75" customHeight="1" x14ac:dyDescent="0.2">
      <c r="A404" s="83" t="s">
        <v>176</v>
      </c>
      <c r="B404" s="83">
        <v>6</v>
      </c>
      <c r="C404" s="84">
        <v>1943.3346613000001</v>
      </c>
      <c r="D404" s="84">
        <v>1920.9769075300001</v>
      </c>
      <c r="E404" s="84">
        <v>188.74129091</v>
      </c>
      <c r="F404" s="84">
        <v>188.74129091</v>
      </c>
    </row>
    <row r="405" spans="1:6" ht="12.75" customHeight="1" x14ac:dyDescent="0.2">
      <c r="A405" s="83" t="s">
        <v>176</v>
      </c>
      <c r="B405" s="83">
        <v>7</v>
      </c>
      <c r="C405" s="84">
        <v>1920.28866193</v>
      </c>
      <c r="D405" s="84">
        <v>1895.9401183699999</v>
      </c>
      <c r="E405" s="84">
        <v>186.28135717000001</v>
      </c>
      <c r="F405" s="84">
        <v>186.28135717000001</v>
      </c>
    </row>
    <row r="406" spans="1:6" ht="12.75" customHeight="1" x14ac:dyDescent="0.2">
      <c r="A406" s="83" t="s">
        <v>176</v>
      </c>
      <c r="B406" s="83">
        <v>8</v>
      </c>
      <c r="C406" s="84">
        <v>1805.62998606</v>
      </c>
      <c r="D406" s="84">
        <v>1778.5324825</v>
      </c>
      <c r="E406" s="84">
        <v>174.74573242</v>
      </c>
      <c r="F406" s="84">
        <v>174.74573242</v>
      </c>
    </row>
    <row r="407" spans="1:6" ht="12.75" customHeight="1" x14ac:dyDescent="0.2">
      <c r="A407" s="83" t="s">
        <v>176</v>
      </c>
      <c r="B407" s="83">
        <v>9</v>
      </c>
      <c r="C407" s="84">
        <v>1722.08002463</v>
      </c>
      <c r="D407" s="84">
        <v>1704.2116336199999</v>
      </c>
      <c r="E407" s="84">
        <v>167.44350359000001</v>
      </c>
      <c r="F407" s="84">
        <v>167.44350359000001</v>
      </c>
    </row>
    <row r="408" spans="1:6" ht="12.75" customHeight="1" x14ac:dyDescent="0.2">
      <c r="A408" s="83" t="s">
        <v>176</v>
      </c>
      <c r="B408" s="83">
        <v>10</v>
      </c>
      <c r="C408" s="84">
        <v>1651.63598953</v>
      </c>
      <c r="D408" s="84">
        <v>1630.25846753</v>
      </c>
      <c r="E408" s="84">
        <v>160.17740061000001</v>
      </c>
      <c r="F408" s="84">
        <v>160.17740061000001</v>
      </c>
    </row>
    <row r="409" spans="1:6" ht="12.75" customHeight="1" x14ac:dyDescent="0.2">
      <c r="A409" s="83" t="s">
        <v>176</v>
      </c>
      <c r="B409" s="83">
        <v>11</v>
      </c>
      <c r="C409" s="84">
        <v>1615.3415725299999</v>
      </c>
      <c r="D409" s="84">
        <v>1592.9606225499999</v>
      </c>
      <c r="E409" s="84">
        <v>156.51278424</v>
      </c>
      <c r="F409" s="84">
        <v>156.51278424</v>
      </c>
    </row>
    <row r="410" spans="1:6" ht="12.75" customHeight="1" x14ac:dyDescent="0.2">
      <c r="A410" s="83" t="s">
        <v>176</v>
      </c>
      <c r="B410" s="83">
        <v>12</v>
      </c>
      <c r="C410" s="84">
        <v>1594.2935080300001</v>
      </c>
      <c r="D410" s="84">
        <v>1568.36911639</v>
      </c>
      <c r="E410" s="84">
        <v>154.09660079</v>
      </c>
      <c r="F410" s="84">
        <v>154.09660079</v>
      </c>
    </row>
    <row r="411" spans="1:6" ht="12.75" customHeight="1" x14ac:dyDescent="0.2">
      <c r="A411" s="83" t="s">
        <v>176</v>
      </c>
      <c r="B411" s="83">
        <v>13</v>
      </c>
      <c r="C411" s="84">
        <v>1597.39630425</v>
      </c>
      <c r="D411" s="84">
        <v>1578.7554551799999</v>
      </c>
      <c r="E411" s="84">
        <v>155.11708727999999</v>
      </c>
      <c r="F411" s="84">
        <v>155.11708727999999</v>
      </c>
    </row>
    <row r="412" spans="1:6" ht="12.75" customHeight="1" x14ac:dyDescent="0.2">
      <c r="A412" s="83" t="s">
        <v>176</v>
      </c>
      <c r="B412" s="83">
        <v>14</v>
      </c>
      <c r="C412" s="84">
        <v>1601.0482521399999</v>
      </c>
      <c r="D412" s="84">
        <v>1584.1841748300001</v>
      </c>
      <c r="E412" s="84">
        <v>155.650474</v>
      </c>
      <c r="F412" s="84">
        <v>155.650474</v>
      </c>
    </row>
    <row r="413" spans="1:6" ht="12.75" customHeight="1" x14ac:dyDescent="0.2">
      <c r="A413" s="83" t="s">
        <v>176</v>
      </c>
      <c r="B413" s="83">
        <v>15</v>
      </c>
      <c r="C413" s="84">
        <v>1582.3961950800001</v>
      </c>
      <c r="D413" s="84">
        <v>1563.98015379</v>
      </c>
      <c r="E413" s="84">
        <v>153.66537307999999</v>
      </c>
      <c r="F413" s="84">
        <v>153.66537307999999</v>
      </c>
    </row>
    <row r="414" spans="1:6" ht="12.75" customHeight="1" x14ac:dyDescent="0.2">
      <c r="A414" s="83" t="s">
        <v>176</v>
      </c>
      <c r="B414" s="83">
        <v>16</v>
      </c>
      <c r="C414" s="84">
        <v>1593.69347696</v>
      </c>
      <c r="D414" s="84">
        <v>1574.9280086599999</v>
      </c>
      <c r="E414" s="84">
        <v>154.74103008</v>
      </c>
      <c r="F414" s="84">
        <v>154.74103008</v>
      </c>
    </row>
    <row r="415" spans="1:6" ht="12.75" customHeight="1" x14ac:dyDescent="0.2">
      <c r="A415" s="83" t="s">
        <v>176</v>
      </c>
      <c r="B415" s="83">
        <v>17</v>
      </c>
      <c r="C415" s="84">
        <v>1540.11914776</v>
      </c>
      <c r="D415" s="84">
        <v>1525.5786000600001</v>
      </c>
      <c r="E415" s="84">
        <v>149.89231427999999</v>
      </c>
      <c r="F415" s="84">
        <v>149.89231427999999</v>
      </c>
    </row>
    <row r="416" spans="1:6" ht="12.75" customHeight="1" x14ac:dyDescent="0.2">
      <c r="A416" s="83" t="s">
        <v>176</v>
      </c>
      <c r="B416" s="83">
        <v>18</v>
      </c>
      <c r="C416" s="84">
        <v>1536.1165796499999</v>
      </c>
      <c r="D416" s="84">
        <v>1514.6256255599999</v>
      </c>
      <c r="E416" s="84">
        <v>148.81615425999999</v>
      </c>
      <c r="F416" s="84">
        <v>148.81615425999999</v>
      </c>
    </row>
    <row r="417" spans="1:6" ht="12.75" customHeight="1" x14ac:dyDescent="0.2">
      <c r="A417" s="83" t="s">
        <v>176</v>
      </c>
      <c r="B417" s="83">
        <v>19</v>
      </c>
      <c r="C417" s="84">
        <v>1581.3211979299999</v>
      </c>
      <c r="D417" s="84">
        <v>1552.37397197</v>
      </c>
      <c r="E417" s="84">
        <v>152.52503364</v>
      </c>
      <c r="F417" s="84">
        <v>152.52503364</v>
      </c>
    </row>
    <row r="418" spans="1:6" ht="12.75" customHeight="1" x14ac:dyDescent="0.2">
      <c r="A418" s="83" t="s">
        <v>176</v>
      </c>
      <c r="B418" s="83">
        <v>20</v>
      </c>
      <c r="C418" s="84">
        <v>1579.46037733</v>
      </c>
      <c r="D418" s="84">
        <v>1550.8551122700001</v>
      </c>
      <c r="E418" s="84">
        <v>152.37580147</v>
      </c>
      <c r="F418" s="84">
        <v>152.37580147</v>
      </c>
    </row>
    <row r="419" spans="1:6" ht="12.75" customHeight="1" x14ac:dyDescent="0.2">
      <c r="A419" s="83" t="s">
        <v>176</v>
      </c>
      <c r="B419" s="83">
        <v>21</v>
      </c>
      <c r="C419" s="84">
        <v>1577.02593228</v>
      </c>
      <c r="D419" s="84">
        <v>1553.53432163</v>
      </c>
      <c r="E419" s="84">
        <v>152.63904120000001</v>
      </c>
      <c r="F419" s="84">
        <v>152.63904120000001</v>
      </c>
    </row>
    <row r="420" spans="1:6" ht="12.75" customHeight="1" x14ac:dyDescent="0.2">
      <c r="A420" s="83" t="s">
        <v>176</v>
      </c>
      <c r="B420" s="83">
        <v>22</v>
      </c>
      <c r="C420" s="84">
        <v>1570.0684414499999</v>
      </c>
      <c r="D420" s="84">
        <v>1549.92611059</v>
      </c>
      <c r="E420" s="84">
        <v>152.28452449</v>
      </c>
      <c r="F420" s="84">
        <v>152.28452449</v>
      </c>
    </row>
    <row r="421" spans="1:6" ht="12.75" customHeight="1" x14ac:dyDescent="0.2">
      <c r="A421" s="83" t="s">
        <v>176</v>
      </c>
      <c r="B421" s="83">
        <v>23</v>
      </c>
      <c r="C421" s="84">
        <v>1637.97590504</v>
      </c>
      <c r="D421" s="84">
        <v>1616.9091523100001</v>
      </c>
      <c r="E421" s="84">
        <v>158.86579348999999</v>
      </c>
      <c r="F421" s="84">
        <v>158.86579348999999</v>
      </c>
    </row>
    <row r="422" spans="1:6" ht="12.75" customHeight="1" x14ac:dyDescent="0.2">
      <c r="A422" s="83" t="s">
        <v>176</v>
      </c>
      <c r="B422" s="83">
        <v>24</v>
      </c>
      <c r="C422" s="84">
        <v>1744.0023350700001</v>
      </c>
      <c r="D422" s="84">
        <v>1722.7378956499999</v>
      </c>
      <c r="E422" s="84">
        <v>169.26376003999999</v>
      </c>
      <c r="F422" s="84">
        <v>169.26376003999999</v>
      </c>
    </row>
    <row r="423" spans="1:6" ht="12.75" customHeight="1" x14ac:dyDescent="0.2">
      <c r="A423" s="83" t="s">
        <v>177</v>
      </c>
      <c r="B423" s="83">
        <v>1</v>
      </c>
      <c r="C423" s="84">
        <v>1685.08864819</v>
      </c>
      <c r="D423" s="84">
        <v>1667.1585059199999</v>
      </c>
      <c r="E423" s="84">
        <v>163.80293137000001</v>
      </c>
      <c r="F423" s="84">
        <v>163.80293137000001</v>
      </c>
    </row>
    <row r="424" spans="1:6" ht="12.75" customHeight="1" x14ac:dyDescent="0.2">
      <c r="A424" s="83" t="s">
        <v>177</v>
      </c>
      <c r="B424" s="83">
        <v>2</v>
      </c>
      <c r="C424" s="84">
        <v>1765.1515930400001</v>
      </c>
      <c r="D424" s="84">
        <v>1743.68155856</v>
      </c>
      <c r="E424" s="84">
        <v>171.32153281000001</v>
      </c>
      <c r="F424" s="84">
        <v>171.32153281000001</v>
      </c>
    </row>
    <row r="425" spans="1:6" ht="12.75" customHeight="1" x14ac:dyDescent="0.2">
      <c r="A425" s="83" t="s">
        <v>177</v>
      </c>
      <c r="B425" s="83">
        <v>3</v>
      </c>
      <c r="C425" s="84">
        <v>1788.84593668</v>
      </c>
      <c r="D425" s="84">
        <v>1764.7499715700001</v>
      </c>
      <c r="E425" s="84">
        <v>173.39156262</v>
      </c>
      <c r="F425" s="84">
        <v>173.39156262</v>
      </c>
    </row>
    <row r="426" spans="1:6" ht="12.75" customHeight="1" x14ac:dyDescent="0.2">
      <c r="A426" s="83" t="s">
        <v>177</v>
      </c>
      <c r="B426" s="83">
        <v>4</v>
      </c>
      <c r="C426" s="84">
        <v>1789.8635506799999</v>
      </c>
      <c r="D426" s="84">
        <v>1768.00844388</v>
      </c>
      <c r="E426" s="84">
        <v>173.71171654</v>
      </c>
      <c r="F426" s="84">
        <v>173.71171654</v>
      </c>
    </row>
    <row r="427" spans="1:6" ht="12.75" customHeight="1" x14ac:dyDescent="0.2">
      <c r="A427" s="83" t="s">
        <v>177</v>
      </c>
      <c r="B427" s="83">
        <v>5</v>
      </c>
      <c r="C427" s="84">
        <v>1809.1480539199999</v>
      </c>
      <c r="D427" s="84">
        <v>1790.0694962</v>
      </c>
      <c r="E427" s="84">
        <v>175.87927590000001</v>
      </c>
      <c r="F427" s="84">
        <v>175.87927590000001</v>
      </c>
    </row>
    <row r="428" spans="1:6" ht="12.75" customHeight="1" x14ac:dyDescent="0.2">
      <c r="A428" s="83" t="s">
        <v>177</v>
      </c>
      <c r="B428" s="83">
        <v>6</v>
      </c>
      <c r="C428" s="84">
        <v>1793.4724225699999</v>
      </c>
      <c r="D428" s="84">
        <v>1778.20612319</v>
      </c>
      <c r="E428" s="84">
        <v>174.71366671000001</v>
      </c>
      <c r="F428" s="84">
        <v>174.71366671000001</v>
      </c>
    </row>
    <row r="429" spans="1:6" ht="12.75" customHeight="1" x14ac:dyDescent="0.2">
      <c r="A429" s="83" t="s">
        <v>177</v>
      </c>
      <c r="B429" s="83">
        <v>7</v>
      </c>
      <c r="C429" s="84">
        <v>1720.7903839200001</v>
      </c>
      <c r="D429" s="84">
        <v>1698.06663518</v>
      </c>
      <c r="E429" s="84">
        <v>166.83974051000001</v>
      </c>
      <c r="F429" s="84">
        <v>166.83974051000001</v>
      </c>
    </row>
    <row r="430" spans="1:6" ht="12.75" customHeight="1" x14ac:dyDescent="0.2">
      <c r="A430" s="83" t="s">
        <v>177</v>
      </c>
      <c r="B430" s="83">
        <v>8</v>
      </c>
      <c r="C430" s="84">
        <v>1635.20412246</v>
      </c>
      <c r="D430" s="84">
        <v>1613.7481279799999</v>
      </c>
      <c r="E430" s="84">
        <v>158.55521411000001</v>
      </c>
      <c r="F430" s="84">
        <v>158.55521411000001</v>
      </c>
    </row>
    <row r="431" spans="1:6" ht="12.75" customHeight="1" x14ac:dyDescent="0.2">
      <c r="A431" s="83" t="s">
        <v>177</v>
      </c>
      <c r="B431" s="83">
        <v>9</v>
      </c>
      <c r="C431" s="84">
        <v>1527.0409740800001</v>
      </c>
      <c r="D431" s="84">
        <v>1506.2259602300001</v>
      </c>
      <c r="E431" s="84">
        <v>147.99086392999999</v>
      </c>
      <c r="F431" s="84">
        <v>147.99086392999999</v>
      </c>
    </row>
    <row r="432" spans="1:6" ht="12.75" customHeight="1" x14ac:dyDescent="0.2">
      <c r="A432" s="83" t="s">
        <v>177</v>
      </c>
      <c r="B432" s="83">
        <v>10</v>
      </c>
      <c r="C432" s="84">
        <v>1469.69741185</v>
      </c>
      <c r="D432" s="84">
        <v>1449.6695974700001</v>
      </c>
      <c r="E432" s="84">
        <v>142.43404495999999</v>
      </c>
      <c r="F432" s="84">
        <v>142.43404495999999</v>
      </c>
    </row>
    <row r="433" spans="1:6" ht="12.75" customHeight="1" x14ac:dyDescent="0.2">
      <c r="A433" s="83" t="s">
        <v>177</v>
      </c>
      <c r="B433" s="83">
        <v>11</v>
      </c>
      <c r="C433" s="84">
        <v>1430.80776969</v>
      </c>
      <c r="D433" s="84">
        <v>1411.3919676200001</v>
      </c>
      <c r="E433" s="84">
        <v>138.67316202000001</v>
      </c>
      <c r="F433" s="84">
        <v>138.67316202000001</v>
      </c>
    </row>
    <row r="434" spans="1:6" ht="12.75" customHeight="1" x14ac:dyDescent="0.2">
      <c r="A434" s="83" t="s">
        <v>177</v>
      </c>
      <c r="B434" s="83">
        <v>12</v>
      </c>
      <c r="C434" s="84">
        <v>1401.1868072300001</v>
      </c>
      <c r="D434" s="84">
        <v>1381.39537507</v>
      </c>
      <c r="E434" s="84">
        <v>135.72591388999999</v>
      </c>
      <c r="F434" s="84">
        <v>135.72591388999999</v>
      </c>
    </row>
    <row r="435" spans="1:6" ht="12.75" customHeight="1" x14ac:dyDescent="0.2">
      <c r="A435" s="83" t="s">
        <v>177</v>
      </c>
      <c r="B435" s="83">
        <v>13</v>
      </c>
      <c r="C435" s="84">
        <v>1426.75170043</v>
      </c>
      <c r="D435" s="84">
        <v>1408.48275554</v>
      </c>
      <c r="E435" s="84">
        <v>138.38732390000001</v>
      </c>
      <c r="F435" s="84">
        <v>138.38732390000001</v>
      </c>
    </row>
    <row r="436" spans="1:6" ht="12.75" customHeight="1" x14ac:dyDescent="0.2">
      <c r="A436" s="83" t="s">
        <v>177</v>
      </c>
      <c r="B436" s="83">
        <v>14</v>
      </c>
      <c r="C436" s="84">
        <v>1426.9112415</v>
      </c>
      <c r="D436" s="84">
        <v>1406.0691806499999</v>
      </c>
      <c r="E436" s="84">
        <v>138.15018348999999</v>
      </c>
      <c r="F436" s="84">
        <v>138.15018348999999</v>
      </c>
    </row>
    <row r="437" spans="1:6" ht="12.75" customHeight="1" x14ac:dyDescent="0.2">
      <c r="A437" s="83" t="s">
        <v>177</v>
      </c>
      <c r="B437" s="83">
        <v>15</v>
      </c>
      <c r="C437" s="84">
        <v>1425.5215940200001</v>
      </c>
      <c r="D437" s="84">
        <v>1405.14451037</v>
      </c>
      <c r="E437" s="84">
        <v>138.05933207999999</v>
      </c>
      <c r="F437" s="84">
        <v>138.05933207999999</v>
      </c>
    </row>
    <row r="438" spans="1:6" ht="12.75" customHeight="1" x14ac:dyDescent="0.2">
      <c r="A438" s="83" t="s">
        <v>177</v>
      </c>
      <c r="B438" s="83">
        <v>16</v>
      </c>
      <c r="C438" s="84">
        <v>1437.4370590999999</v>
      </c>
      <c r="D438" s="84">
        <v>1422.5808485099999</v>
      </c>
      <c r="E438" s="84">
        <v>139.77250050000001</v>
      </c>
      <c r="F438" s="84">
        <v>139.77250050000001</v>
      </c>
    </row>
    <row r="439" spans="1:6" ht="12.75" customHeight="1" x14ac:dyDescent="0.2">
      <c r="A439" s="83" t="s">
        <v>177</v>
      </c>
      <c r="B439" s="83">
        <v>17</v>
      </c>
      <c r="C439" s="84">
        <v>1400.25043749</v>
      </c>
      <c r="D439" s="84">
        <v>1381.80344827</v>
      </c>
      <c r="E439" s="84">
        <v>135.76600821</v>
      </c>
      <c r="F439" s="84">
        <v>135.76600821</v>
      </c>
    </row>
    <row r="440" spans="1:6" ht="12.75" customHeight="1" x14ac:dyDescent="0.2">
      <c r="A440" s="83" t="s">
        <v>177</v>
      </c>
      <c r="B440" s="83">
        <v>18</v>
      </c>
      <c r="C440" s="84">
        <v>1400.9259743800001</v>
      </c>
      <c r="D440" s="84">
        <v>1380.71729121</v>
      </c>
      <c r="E440" s="84">
        <v>135.65929027999999</v>
      </c>
      <c r="F440" s="84">
        <v>135.65929027999999</v>
      </c>
    </row>
    <row r="441" spans="1:6" ht="12.75" customHeight="1" x14ac:dyDescent="0.2">
      <c r="A441" s="83" t="s">
        <v>177</v>
      </c>
      <c r="B441" s="83">
        <v>19</v>
      </c>
      <c r="C441" s="84">
        <v>1438.6137664299999</v>
      </c>
      <c r="D441" s="84">
        <v>1415.2268868799999</v>
      </c>
      <c r="E441" s="84">
        <v>139.04995344</v>
      </c>
      <c r="F441" s="84">
        <v>139.04995344</v>
      </c>
    </row>
    <row r="442" spans="1:6" ht="12.75" customHeight="1" x14ac:dyDescent="0.2">
      <c r="A442" s="83" t="s">
        <v>177</v>
      </c>
      <c r="B442" s="83">
        <v>20</v>
      </c>
      <c r="C442" s="84">
        <v>1443.2001432500001</v>
      </c>
      <c r="D442" s="84">
        <v>1421.8614914699999</v>
      </c>
      <c r="E442" s="84">
        <v>139.70182167999999</v>
      </c>
      <c r="F442" s="84">
        <v>139.70182167999999</v>
      </c>
    </row>
    <row r="443" spans="1:6" ht="12.75" customHeight="1" x14ac:dyDescent="0.2">
      <c r="A443" s="83" t="s">
        <v>177</v>
      </c>
      <c r="B443" s="83">
        <v>21</v>
      </c>
      <c r="C443" s="84">
        <v>1452.10412432</v>
      </c>
      <c r="D443" s="84">
        <v>1428.1968279</v>
      </c>
      <c r="E443" s="84">
        <v>140.324286</v>
      </c>
      <c r="F443" s="84">
        <v>140.324286</v>
      </c>
    </row>
    <row r="444" spans="1:6" ht="12.75" customHeight="1" x14ac:dyDescent="0.2">
      <c r="A444" s="83" t="s">
        <v>177</v>
      </c>
      <c r="B444" s="83">
        <v>22</v>
      </c>
      <c r="C444" s="84">
        <v>1440.4935013899999</v>
      </c>
      <c r="D444" s="84">
        <v>1420.3960794100001</v>
      </c>
      <c r="E444" s="84">
        <v>139.5578409</v>
      </c>
      <c r="F444" s="84">
        <v>139.5578409</v>
      </c>
    </row>
    <row r="445" spans="1:6" ht="12.75" customHeight="1" x14ac:dyDescent="0.2">
      <c r="A445" s="83" t="s">
        <v>177</v>
      </c>
      <c r="B445" s="83">
        <v>23</v>
      </c>
      <c r="C445" s="84">
        <v>1499.68098448</v>
      </c>
      <c r="D445" s="84">
        <v>1479.6501519599999</v>
      </c>
      <c r="E445" s="84">
        <v>145.37971730999999</v>
      </c>
      <c r="F445" s="84">
        <v>145.37971730999999</v>
      </c>
    </row>
    <row r="446" spans="1:6" ht="12.75" customHeight="1" x14ac:dyDescent="0.2">
      <c r="A446" s="83" t="s">
        <v>177</v>
      </c>
      <c r="B446" s="83">
        <v>24</v>
      </c>
      <c r="C446" s="84">
        <v>1602.4096793399999</v>
      </c>
      <c r="D446" s="84">
        <v>1581.1876304</v>
      </c>
      <c r="E446" s="84">
        <v>155.35605522</v>
      </c>
      <c r="F446" s="84">
        <v>155.35605522</v>
      </c>
    </row>
    <row r="447" spans="1:6" ht="12.75" customHeight="1" x14ac:dyDescent="0.2">
      <c r="A447" s="83" t="s">
        <v>178</v>
      </c>
      <c r="B447" s="83">
        <v>1</v>
      </c>
      <c r="C447" s="84">
        <v>1718.0033018500001</v>
      </c>
      <c r="D447" s="84">
        <v>1698.8627329799999</v>
      </c>
      <c r="E447" s="84">
        <v>166.91795930999999</v>
      </c>
      <c r="F447" s="84">
        <v>166.91795930999999</v>
      </c>
    </row>
    <row r="448" spans="1:6" ht="12.75" customHeight="1" x14ac:dyDescent="0.2">
      <c r="A448" s="83" t="s">
        <v>178</v>
      </c>
      <c r="B448" s="83">
        <v>2</v>
      </c>
      <c r="C448" s="84">
        <v>1817.09250099</v>
      </c>
      <c r="D448" s="84">
        <v>1794.89540435</v>
      </c>
      <c r="E448" s="84">
        <v>176.35343472</v>
      </c>
      <c r="F448" s="84">
        <v>176.35343472</v>
      </c>
    </row>
    <row r="449" spans="1:6" ht="12.75" customHeight="1" x14ac:dyDescent="0.2">
      <c r="A449" s="83" t="s">
        <v>178</v>
      </c>
      <c r="B449" s="83">
        <v>3</v>
      </c>
      <c r="C449" s="84">
        <v>1839.9495523200001</v>
      </c>
      <c r="D449" s="84">
        <v>1818.1322436600001</v>
      </c>
      <c r="E449" s="84">
        <v>178.63651841000001</v>
      </c>
      <c r="F449" s="84">
        <v>178.63651841000001</v>
      </c>
    </row>
    <row r="450" spans="1:6" ht="12.75" customHeight="1" x14ac:dyDescent="0.2">
      <c r="A450" s="83" t="s">
        <v>178</v>
      </c>
      <c r="B450" s="83">
        <v>4</v>
      </c>
      <c r="C450" s="84">
        <v>1853.6838459400001</v>
      </c>
      <c r="D450" s="84">
        <v>1841.6838459400001</v>
      </c>
      <c r="E450" s="84">
        <v>180.95052842999999</v>
      </c>
      <c r="F450" s="84">
        <v>180.95052842999999</v>
      </c>
    </row>
    <row r="451" spans="1:6" ht="12.75" customHeight="1" x14ac:dyDescent="0.2">
      <c r="A451" s="83" t="s">
        <v>178</v>
      </c>
      <c r="B451" s="83">
        <v>5</v>
      </c>
      <c r="C451" s="84">
        <v>1913.8358631999999</v>
      </c>
      <c r="D451" s="84">
        <v>1891.16194114</v>
      </c>
      <c r="E451" s="84">
        <v>185.81188804999999</v>
      </c>
      <c r="F451" s="84">
        <v>185.81188804999999</v>
      </c>
    </row>
    <row r="452" spans="1:6" ht="12.75" customHeight="1" x14ac:dyDescent="0.2">
      <c r="A452" s="83" t="s">
        <v>178</v>
      </c>
      <c r="B452" s="83">
        <v>6</v>
      </c>
      <c r="C452" s="84">
        <v>1894.1042172</v>
      </c>
      <c r="D452" s="84">
        <v>1869.99003982</v>
      </c>
      <c r="E452" s="84">
        <v>183.73169021999999</v>
      </c>
      <c r="F452" s="84">
        <v>183.73169021999999</v>
      </c>
    </row>
    <row r="453" spans="1:6" ht="12.75" customHeight="1" x14ac:dyDescent="0.2">
      <c r="A453" s="83" t="s">
        <v>178</v>
      </c>
      <c r="B453" s="83">
        <v>7</v>
      </c>
      <c r="C453" s="84">
        <v>1830.9433303000001</v>
      </c>
      <c r="D453" s="84">
        <v>1804.59404653</v>
      </c>
      <c r="E453" s="84">
        <v>177.30635312000001</v>
      </c>
      <c r="F453" s="84">
        <v>177.30635312000001</v>
      </c>
    </row>
    <row r="454" spans="1:6" ht="12.75" customHeight="1" x14ac:dyDescent="0.2">
      <c r="A454" s="83" t="s">
        <v>178</v>
      </c>
      <c r="B454" s="83">
        <v>8</v>
      </c>
      <c r="C454" s="84">
        <v>1708.7090245500001</v>
      </c>
      <c r="D454" s="84">
        <v>1687.6811216900001</v>
      </c>
      <c r="E454" s="84">
        <v>165.81933509999999</v>
      </c>
      <c r="F454" s="84">
        <v>165.81933509999999</v>
      </c>
    </row>
    <row r="455" spans="1:6" ht="12.75" customHeight="1" x14ac:dyDescent="0.2">
      <c r="A455" s="83" t="s">
        <v>178</v>
      </c>
      <c r="B455" s="83">
        <v>9</v>
      </c>
      <c r="C455" s="84">
        <v>1590.38495117</v>
      </c>
      <c r="D455" s="84">
        <v>1569.86568023</v>
      </c>
      <c r="E455" s="84">
        <v>154.24364231999999</v>
      </c>
      <c r="F455" s="84">
        <v>154.24364231999999</v>
      </c>
    </row>
    <row r="456" spans="1:6" ht="12.75" customHeight="1" x14ac:dyDescent="0.2">
      <c r="A456" s="83" t="s">
        <v>178</v>
      </c>
      <c r="B456" s="83">
        <v>10</v>
      </c>
      <c r="C456" s="84">
        <v>1518.8748727300001</v>
      </c>
      <c r="D456" s="84">
        <v>1498.8989002200001</v>
      </c>
      <c r="E456" s="84">
        <v>147.27096003</v>
      </c>
      <c r="F456" s="84">
        <v>147.27096003</v>
      </c>
    </row>
    <row r="457" spans="1:6" ht="12.75" customHeight="1" x14ac:dyDescent="0.2">
      <c r="A457" s="83" t="s">
        <v>178</v>
      </c>
      <c r="B457" s="83">
        <v>11</v>
      </c>
      <c r="C457" s="84">
        <v>1472.5165778800001</v>
      </c>
      <c r="D457" s="84">
        <v>1453.8291838800001</v>
      </c>
      <c r="E457" s="84">
        <v>142.84273582</v>
      </c>
      <c r="F457" s="84">
        <v>142.84273582</v>
      </c>
    </row>
    <row r="458" spans="1:6" ht="12.75" customHeight="1" x14ac:dyDescent="0.2">
      <c r="A458" s="83" t="s">
        <v>178</v>
      </c>
      <c r="B458" s="83">
        <v>12</v>
      </c>
      <c r="C458" s="84">
        <v>1443.5183382800001</v>
      </c>
      <c r="D458" s="84">
        <v>1422.3478023600001</v>
      </c>
      <c r="E458" s="84">
        <v>139.74960307000001</v>
      </c>
      <c r="F458" s="84">
        <v>139.74960307000001</v>
      </c>
    </row>
    <row r="459" spans="1:6" ht="12.75" customHeight="1" x14ac:dyDescent="0.2">
      <c r="A459" s="83" t="s">
        <v>178</v>
      </c>
      <c r="B459" s="83">
        <v>13</v>
      </c>
      <c r="C459" s="84">
        <v>1446.7609628499999</v>
      </c>
      <c r="D459" s="84">
        <v>1428.4250209500001</v>
      </c>
      <c r="E459" s="84">
        <v>140.3467066</v>
      </c>
      <c r="F459" s="84">
        <v>140.3467066</v>
      </c>
    </row>
    <row r="460" spans="1:6" ht="12.75" customHeight="1" x14ac:dyDescent="0.2">
      <c r="A460" s="83" t="s">
        <v>178</v>
      </c>
      <c r="B460" s="83">
        <v>14</v>
      </c>
      <c r="C460" s="84">
        <v>1437.76034983</v>
      </c>
      <c r="D460" s="84">
        <v>1423.9893259400001</v>
      </c>
      <c r="E460" s="84">
        <v>139.91088730000001</v>
      </c>
      <c r="F460" s="84">
        <v>139.91088730000001</v>
      </c>
    </row>
    <row r="461" spans="1:6" ht="12.75" customHeight="1" x14ac:dyDescent="0.2">
      <c r="A461" s="83" t="s">
        <v>178</v>
      </c>
      <c r="B461" s="83">
        <v>15</v>
      </c>
      <c r="C461" s="84">
        <v>1440.3402231699999</v>
      </c>
      <c r="D461" s="84">
        <v>1420.56122289</v>
      </c>
      <c r="E461" s="84">
        <v>139.5740667</v>
      </c>
      <c r="F461" s="84">
        <v>139.5740667</v>
      </c>
    </row>
    <row r="462" spans="1:6" ht="12.75" customHeight="1" x14ac:dyDescent="0.2">
      <c r="A462" s="83" t="s">
        <v>178</v>
      </c>
      <c r="B462" s="83">
        <v>16</v>
      </c>
      <c r="C462" s="84">
        <v>1439.7267811300001</v>
      </c>
      <c r="D462" s="84">
        <v>1422.9943819499999</v>
      </c>
      <c r="E462" s="84">
        <v>139.81313130000001</v>
      </c>
      <c r="F462" s="84">
        <v>139.81313130000001</v>
      </c>
    </row>
    <row r="463" spans="1:6" ht="12.75" customHeight="1" x14ac:dyDescent="0.2">
      <c r="A463" s="83" t="s">
        <v>178</v>
      </c>
      <c r="B463" s="83">
        <v>17</v>
      </c>
      <c r="C463" s="84">
        <v>1430.6665057</v>
      </c>
      <c r="D463" s="84">
        <v>1410.6386261</v>
      </c>
      <c r="E463" s="84">
        <v>138.59914413999999</v>
      </c>
      <c r="F463" s="84">
        <v>138.59914413999999</v>
      </c>
    </row>
    <row r="464" spans="1:6" ht="12.75" customHeight="1" x14ac:dyDescent="0.2">
      <c r="A464" s="83" t="s">
        <v>178</v>
      </c>
      <c r="B464" s="83">
        <v>18</v>
      </c>
      <c r="C464" s="84">
        <v>1420.80109004</v>
      </c>
      <c r="D464" s="84">
        <v>1399.4545049400001</v>
      </c>
      <c r="E464" s="84">
        <v>137.50027331999999</v>
      </c>
      <c r="F464" s="84">
        <v>137.50027331999999</v>
      </c>
    </row>
    <row r="465" spans="1:6" ht="12.75" customHeight="1" x14ac:dyDescent="0.2">
      <c r="A465" s="83" t="s">
        <v>178</v>
      </c>
      <c r="B465" s="83">
        <v>19</v>
      </c>
      <c r="C465" s="84">
        <v>1464.0651384400001</v>
      </c>
      <c r="D465" s="84">
        <v>1444.37663331</v>
      </c>
      <c r="E465" s="84">
        <v>141.91399659999999</v>
      </c>
      <c r="F465" s="84">
        <v>141.91399659999999</v>
      </c>
    </row>
    <row r="466" spans="1:6" ht="12.75" customHeight="1" x14ac:dyDescent="0.2">
      <c r="A466" s="83" t="s">
        <v>178</v>
      </c>
      <c r="B466" s="83">
        <v>20</v>
      </c>
      <c r="C466" s="84">
        <v>1464.89343435</v>
      </c>
      <c r="D466" s="84">
        <v>1444.9325771700001</v>
      </c>
      <c r="E466" s="84">
        <v>141.96861962</v>
      </c>
      <c r="F466" s="84">
        <v>141.96861962</v>
      </c>
    </row>
    <row r="467" spans="1:6" ht="12.75" customHeight="1" x14ac:dyDescent="0.2">
      <c r="A467" s="83" t="s">
        <v>178</v>
      </c>
      <c r="B467" s="83">
        <v>21</v>
      </c>
      <c r="C467" s="84">
        <v>1449.01585589</v>
      </c>
      <c r="D467" s="84">
        <v>1428.4391350799999</v>
      </c>
      <c r="E467" s="84">
        <v>140.34809335</v>
      </c>
      <c r="F467" s="84">
        <v>140.34809335</v>
      </c>
    </row>
    <row r="468" spans="1:6" ht="12.75" customHeight="1" x14ac:dyDescent="0.2">
      <c r="A468" s="83" t="s">
        <v>178</v>
      </c>
      <c r="B468" s="83">
        <v>22</v>
      </c>
      <c r="C468" s="84">
        <v>1437.3315542</v>
      </c>
      <c r="D468" s="84">
        <v>1417.31772185</v>
      </c>
      <c r="E468" s="84">
        <v>139.25538376</v>
      </c>
      <c r="F468" s="84">
        <v>139.25538376</v>
      </c>
    </row>
    <row r="469" spans="1:6" ht="12.75" customHeight="1" x14ac:dyDescent="0.2">
      <c r="A469" s="83" t="s">
        <v>178</v>
      </c>
      <c r="B469" s="83">
        <v>23</v>
      </c>
      <c r="C469" s="84">
        <v>1505.18887215</v>
      </c>
      <c r="D469" s="84">
        <v>1483.8709637899999</v>
      </c>
      <c r="E469" s="84">
        <v>145.79442374000001</v>
      </c>
      <c r="F469" s="84">
        <v>145.79442374000001</v>
      </c>
    </row>
    <row r="470" spans="1:6" ht="12.75" customHeight="1" x14ac:dyDescent="0.2">
      <c r="A470" s="83" t="s">
        <v>178</v>
      </c>
      <c r="B470" s="83">
        <v>24</v>
      </c>
      <c r="C470" s="84">
        <v>1609.1514859700001</v>
      </c>
      <c r="D470" s="84">
        <v>1585.59408291</v>
      </c>
      <c r="E470" s="84">
        <v>155.78900135999999</v>
      </c>
      <c r="F470" s="84">
        <v>155.78900135999999</v>
      </c>
    </row>
    <row r="471" spans="1:6" ht="12.75" customHeight="1" x14ac:dyDescent="0.2">
      <c r="A471" s="83" t="s">
        <v>179</v>
      </c>
      <c r="B471" s="83">
        <v>1</v>
      </c>
      <c r="C471" s="84">
        <v>1650.38911704</v>
      </c>
      <c r="D471" s="84">
        <v>1632.01758438</v>
      </c>
      <c r="E471" s="84">
        <v>160.35023870000001</v>
      </c>
      <c r="F471" s="84">
        <v>160.35023870000001</v>
      </c>
    </row>
    <row r="472" spans="1:6" ht="12.75" customHeight="1" x14ac:dyDescent="0.2">
      <c r="A472" s="83" t="s">
        <v>179</v>
      </c>
      <c r="B472" s="83">
        <v>2</v>
      </c>
      <c r="C472" s="84">
        <v>1737.7639289599999</v>
      </c>
      <c r="D472" s="84">
        <v>1713.9300717599999</v>
      </c>
      <c r="E472" s="84">
        <v>168.39836700000001</v>
      </c>
      <c r="F472" s="84">
        <v>168.39836700000001</v>
      </c>
    </row>
    <row r="473" spans="1:6" ht="12.75" customHeight="1" x14ac:dyDescent="0.2">
      <c r="A473" s="83" t="s">
        <v>179</v>
      </c>
      <c r="B473" s="83">
        <v>3</v>
      </c>
      <c r="C473" s="84">
        <v>1736.7080495499999</v>
      </c>
      <c r="D473" s="84">
        <v>1709.6495623000001</v>
      </c>
      <c r="E473" s="84">
        <v>167.97779510999999</v>
      </c>
      <c r="F473" s="84">
        <v>167.97779510999999</v>
      </c>
    </row>
    <row r="474" spans="1:6" ht="12.75" customHeight="1" x14ac:dyDescent="0.2">
      <c r="A474" s="83" t="s">
        <v>179</v>
      </c>
      <c r="B474" s="83">
        <v>4</v>
      </c>
      <c r="C474" s="84">
        <v>1695.46212924</v>
      </c>
      <c r="D474" s="84">
        <v>1669.24754669</v>
      </c>
      <c r="E474" s="84">
        <v>164.0081854</v>
      </c>
      <c r="F474" s="84">
        <v>164.0081854</v>
      </c>
    </row>
    <row r="475" spans="1:6" ht="12.75" customHeight="1" x14ac:dyDescent="0.2">
      <c r="A475" s="83" t="s">
        <v>179</v>
      </c>
      <c r="B475" s="83">
        <v>5</v>
      </c>
      <c r="C475" s="84">
        <v>1757.6606638200001</v>
      </c>
      <c r="D475" s="84">
        <v>1733.9520054499999</v>
      </c>
      <c r="E475" s="84">
        <v>170.36557732</v>
      </c>
      <c r="F475" s="84">
        <v>170.36557732</v>
      </c>
    </row>
    <row r="476" spans="1:6" ht="12.75" customHeight="1" x14ac:dyDescent="0.2">
      <c r="A476" s="83" t="s">
        <v>179</v>
      </c>
      <c r="B476" s="83">
        <v>6</v>
      </c>
      <c r="C476" s="84">
        <v>1767.3499321500001</v>
      </c>
      <c r="D476" s="84">
        <v>1742.07881647</v>
      </c>
      <c r="E476" s="84">
        <v>171.16405897000001</v>
      </c>
      <c r="F476" s="84">
        <v>171.16405897000001</v>
      </c>
    </row>
    <row r="477" spans="1:6" ht="12.75" customHeight="1" x14ac:dyDescent="0.2">
      <c r="A477" s="83" t="s">
        <v>179</v>
      </c>
      <c r="B477" s="83">
        <v>7</v>
      </c>
      <c r="C477" s="84">
        <v>1788.05716957</v>
      </c>
      <c r="D477" s="84">
        <v>1759.6166068499999</v>
      </c>
      <c r="E477" s="84">
        <v>172.88719535000001</v>
      </c>
      <c r="F477" s="84">
        <v>172.88719535000001</v>
      </c>
    </row>
    <row r="478" spans="1:6" ht="12.75" customHeight="1" x14ac:dyDescent="0.2">
      <c r="A478" s="83" t="s">
        <v>179</v>
      </c>
      <c r="B478" s="83">
        <v>8</v>
      </c>
      <c r="C478" s="84">
        <v>1751.9568102400001</v>
      </c>
      <c r="D478" s="84">
        <v>1728.7302323900001</v>
      </c>
      <c r="E478" s="84">
        <v>169.85252369</v>
      </c>
      <c r="F478" s="84">
        <v>169.85252369</v>
      </c>
    </row>
    <row r="479" spans="1:6" ht="12.75" customHeight="1" x14ac:dyDescent="0.2">
      <c r="A479" s="83" t="s">
        <v>179</v>
      </c>
      <c r="B479" s="83">
        <v>9</v>
      </c>
      <c r="C479" s="84">
        <v>1664.1067749199999</v>
      </c>
      <c r="D479" s="84">
        <v>1640.8452526799999</v>
      </c>
      <c r="E479" s="84">
        <v>161.21758151</v>
      </c>
      <c r="F479" s="84">
        <v>161.21758151</v>
      </c>
    </row>
    <row r="480" spans="1:6" ht="12.75" customHeight="1" x14ac:dyDescent="0.2">
      <c r="A480" s="83" t="s">
        <v>179</v>
      </c>
      <c r="B480" s="83">
        <v>10</v>
      </c>
      <c r="C480" s="84">
        <v>1553.2722446400001</v>
      </c>
      <c r="D480" s="84">
        <v>1528.1369592799999</v>
      </c>
      <c r="E480" s="84">
        <v>150.14368014999999</v>
      </c>
      <c r="F480" s="84">
        <v>150.14368014999999</v>
      </c>
    </row>
    <row r="481" spans="1:6" ht="12.75" customHeight="1" x14ac:dyDescent="0.2">
      <c r="A481" s="83" t="s">
        <v>179</v>
      </c>
      <c r="B481" s="83">
        <v>11</v>
      </c>
      <c r="C481" s="84">
        <v>1479.5982647999999</v>
      </c>
      <c r="D481" s="84">
        <v>1456.5717389500001</v>
      </c>
      <c r="E481" s="84">
        <v>143.11219944000001</v>
      </c>
      <c r="F481" s="84">
        <v>143.11219944000001</v>
      </c>
    </row>
    <row r="482" spans="1:6" ht="12.75" customHeight="1" x14ac:dyDescent="0.2">
      <c r="A482" s="83" t="s">
        <v>179</v>
      </c>
      <c r="B482" s="83">
        <v>12</v>
      </c>
      <c r="C482" s="84">
        <v>1447.7418370400001</v>
      </c>
      <c r="D482" s="84">
        <v>1423.63895766</v>
      </c>
      <c r="E482" s="84">
        <v>139.87646265000001</v>
      </c>
      <c r="F482" s="84">
        <v>139.87646265000001</v>
      </c>
    </row>
    <row r="483" spans="1:6" ht="12.75" customHeight="1" x14ac:dyDescent="0.2">
      <c r="A483" s="83" t="s">
        <v>179</v>
      </c>
      <c r="B483" s="83">
        <v>13</v>
      </c>
      <c r="C483" s="84">
        <v>1438.9216300999999</v>
      </c>
      <c r="D483" s="84">
        <v>1418.8425388200001</v>
      </c>
      <c r="E483" s="84">
        <v>139.40520124</v>
      </c>
      <c r="F483" s="84">
        <v>139.40520124</v>
      </c>
    </row>
    <row r="484" spans="1:6" ht="12.75" customHeight="1" x14ac:dyDescent="0.2">
      <c r="A484" s="83" t="s">
        <v>179</v>
      </c>
      <c r="B484" s="83">
        <v>14</v>
      </c>
      <c r="C484" s="84">
        <v>1452.3342656299999</v>
      </c>
      <c r="D484" s="84">
        <v>1430.7626615700001</v>
      </c>
      <c r="E484" s="84">
        <v>140.57638625000001</v>
      </c>
      <c r="F484" s="84">
        <v>140.57638625000001</v>
      </c>
    </row>
    <row r="485" spans="1:6" ht="12.75" customHeight="1" x14ac:dyDescent="0.2">
      <c r="A485" s="83" t="s">
        <v>179</v>
      </c>
      <c r="B485" s="83">
        <v>15</v>
      </c>
      <c r="C485" s="84">
        <v>1424.7617143099999</v>
      </c>
      <c r="D485" s="84">
        <v>1403.8407884799999</v>
      </c>
      <c r="E485" s="84">
        <v>137.93123779999999</v>
      </c>
      <c r="F485" s="84">
        <v>137.93123779999999</v>
      </c>
    </row>
    <row r="486" spans="1:6" ht="12.75" customHeight="1" x14ac:dyDescent="0.2">
      <c r="A486" s="83" t="s">
        <v>179</v>
      </c>
      <c r="B486" s="83">
        <v>16</v>
      </c>
      <c r="C486" s="84">
        <v>1419.9142219</v>
      </c>
      <c r="D486" s="84">
        <v>1400.01293379</v>
      </c>
      <c r="E486" s="84">
        <v>137.55514049999999</v>
      </c>
      <c r="F486" s="84">
        <v>137.55514049999999</v>
      </c>
    </row>
    <row r="487" spans="1:6" ht="12.75" customHeight="1" x14ac:dyDescent="0.2">
      <c r="A487" s="83" t="s">
        <v>179</v>
      </c>
      <c r="B487" s="83">
        <v>17</v>
      </c>
      <c r="C487" s="84">
        <v>1453.5366634500001</v>
      </c>
      <c r="D487" s="84">
        <v>1433.81121007</v>
      </c>
      <c r="E487" s="84">
        <v>140.87591456000001</v>
      </c>
      <c r="F487" s="84">
        <v>140.87591456000001</v>
      </c>
    </row>
    <row r="488" spans="1:6" ht="12.75" customHeight="1" x14ac:dyDescent="0.2">
      <c r="A488" s="83" t="s">
        <v>179</v>
      </c>
      <c r="B488" s="83">
        <v>18</v>
      </c>
      <c r="C488" s="84">
        <v>1455.08879054</v>
      </c>
      <c r="D488" s="84">
        <v>1433.68091731</v>
      </c>
      <c r="E488" s="84">
        <v>140.86311294000001</v>
      </c>
      <c r="F488" s="84">
        <v>140.86311294000001</v>
      </c>
    </row>
    <row r="489" spans="1:6" ht="12.75" customHeight="1" x14ac:dyDescent="0.2">
      <c r="A489" s="83" t="s">
        <v>179</v>
      </c>
      <c r="B489" s="83">
        <v>19</v>
      </c>
      <c r="C489" s="84">
        <v>1464.9300502000001</v>
      </c>
      <c r="D489" s="84">
        <v>1440.18000532</v>
      </c>
      <c r="E489" s="84">
        <v>141.50166630000001</v>
      </c>
      <c r="F489" s="84">
        <v>141.50166630000001</v>
      </c>
    </row>
    <row r="490" spans="1:6" ht="12.75" customHeight="1" x14ac:dyDescent="0.2">
      <c r="A490" s="83" t="s">
        <v>179</v>
      </c>
      <c r="B490" s="83">
        <v>20</v>
      </c>
      <c r="C490" s="84">
        <v>1481.8306696499999</v>
      </c>
      <c r="D490" s="84">
        <v>1459.4350037199999</v>
      </c>
      <c r="E490" s="84">
        <v>143.39352312</v>
      </c>
      <c r="F490" s="84">
        <v>143.39352312</v>
      </c>
    </row>
    <row r="491" spans="1:6" ht="12.75" customHeight="1" x14ac:dyDescent="0.2">
      <c r="A491" s="83" t="s">
        <v>179</v>
      </c>
      <c r="B491" s="83">
        <v>21</v>
      </c>
      <c r="C491" s="84">
        <v>1489.55216636</v>
      </c>
      <c r="D491" s="84">
        <v>1464.65713106</v>
      </c>
      <c r="E491" s="84">
        <v>143.90661155999999</v>
      </c>
      <c r="F491" s="84">
        <v>143.90661155999999</v>
      </c>
    </row>
    <row r="492" spans="1:6" ht="12.75" customHeight="1" x14ac:dyDescent="0.2">
      <c r="A492" s="83" t="s">
        <v>179</v>
      </c>
      <c r="B492" s="83">
        <v>22</v>
      </c>
      <c r="C492" s="84">
        <v>1475.6514153799999</v>
      </c>
      <c r="D492" s="84">
        <v>1454.0127832999999</v>
      </c>
      <c r="E492" s="84">
        <v>142.86077496999999</v>
      </c>
      <c r="F492" s="84">
        <v>142.86077496999999</v>
      </c>
    </row>
    <row r="493" spans="1:6" ht="12.75" customHeight="1" x14ac:dyDescent="0.2">
      <c r="A493" s="83" t="s">
        <v>179</v>
      </c>
      <c r="B493" s="83">
        <v>23</v>
      </c>
      <c r="C493" s="84">
        <v>1541.5799056200001</v>
      </c>
      <c r="D493" s="84">
        <v>1520.1945568399999</v>
      </c>
      <c r="E493" s="84">
        <v>149.36331716000001</v>
      </c>
      <c r="F493" s="84">
        <v>149.36331716000001</v>
      </c>
    </row>
    <row r="494" spans="1:6" ht="12.75" customHeight="1" x14ac:dyDescent="0.2">
      <c r="A494" s="83" t="s">
        <v>179</v>
      </c>
      <c r="B494" s="83">
        <v>24</v>
      </c>
      <c r="C494" s="84">
        <v>1634.77203508</v>
      </c>
      <c r="D494" s="84">
        <v>1611.17602341</v>
      </c>
      <c r="E494" s="84">
        <v>158.30249773</v>
      </c>
      <c r="F494" s="84">
        <v>158.30249773</v>
      </c>
    </row>
    <row r="495" spans="1:6" ht="12.75" customHeight="1" x14ac:dyDescent="0.2">
      <c r="A495" s="83" t="s">
        <v>180</v>
      </c>
      <c r="B495" s="83">
        <v>1</v>
      </c>
      <c r="C495" s="84">
        <v>1675.2689064199999</v>
      </c>
      <c r="D495" s="84">
        <v>1656.2817422200001</v>
      </c>
      <c r="E495" s="84">
        <v>162.73425928</v>
      </c>
      <c r="F495" s="84">
        <v>162.73425928</v>
      </c>
    </row>
    <row r="496" spans="1:6" ht="12.75" customHeight="1" x14ac:dyDescent="0.2">
      <c r="A496" s="83" t="s">
        <v>180</v>
      </c>
      <c r="B496" s="83">
        <v>2</v>
      </c>
      <c r="C496" s="84">
        <v>1747.55291005</v>
      </c>
      <c r="D496" s="84">
        <v>1727.55672557</v>
      </c>
      <c r="E496" s="84">
        <v>169.7372234</v>
      </c>
      <c r="F496" s="84">
        <v>169.7372234</v>
      </c>
    </row>
    <row r="497" spans="1:6" ht="12.75" customHeight="1" x14ac:dyDescent="0.2">
      <c r="A497" s="83" t="s">
        <v>180</v>
      </c>
      <c r="B497" s="83">
        <v>3</v>
      </c>
      <c r="C497" s="84">
        <v>1762.9478711199999</v>
      </c>
      <c r="D497" s="84">
        <v>1740.2612785700001</v>
      </c>
      <c r="E497" s="84">
        <v>170.98548084999999</v>
      </c>
      <c r="F497" s="84">
        <v>170.98548084999999</v>
      </c>
    </row>
    <row r="498" spans="1:6" ht="12.75" customHeight="1" x14ac:dyDescent="0.2">
      <c r="A498" s="83" t="s">
        <v>180</v>
      </c>
      <c r="B498" s="83">
        <v>4</v>
      </c>
      <c r="C498" s="84">
        <v>1817.0373004400001</v>
      </c>
      <c r="D498" s="84">
        <v>1792.3424017499999</v>
      </c>
      <c r="E498" s="84">
        <v>176.10259515999999</v>
      </c>
      <c r="F498" s="84">
        <v>176.10259515999999</v>
      </c>
    </row>
    <row r="499" spans="1:6" ht="12.75" customHeight="1" x14ac:dyDescent="0.2">
      <c r="A499" s="83" t="s">
        <v>180</v>
      </c>
      <c r="B499" s="83">
        <v>5</v>
      </c>
      <c r="C499" s="84">
        <v>1845.63918799</v>
      </c>
      <c r="D499" s="84">
        <v>1821.6717640700001</v>
      </c>
      <c r="E499" s="84">
        <v>178.98428607</v>
      </c>
      <c r="F499" s="84">
        <v>178.98428607</v>
      </c>
    </row>
    <row r="500" spans="1:6" ht="12.75" customHeight="1" x14ac:dyDescent="0.2">
      <c r="A500" s="83" t="s">
        <v>180</v>
      </c>
      <c r="B500" s="83">
        <v>6</v>
      </c>
      <c r="C500" s="84">
        <v>1833.0202474</v>
      </c>
      <c r="D500" s="84">
        <v>1810.6307938299999</v>
      </c>
      <c r="E500" s="84">
        <v>177.89948022999999</v>
      </c>
      <c r="F500" s="84">
        <v>177.89948022999999</v>
      </c>
    </row>
    <row r="501" spans="1:6" ht="12.75" customHeight="1" x14ac:dyDescent="0.2">
      <c r="A501" s="83" t="s">
        <v>180</v>
      </c>
      <c r="B501" s="83">
        <v>7</v>
      </c>
      <c r="C501" s="84">
        <v>1835.3760414400001</v>
      </c>
      <c r="D501" s="84">
        <v>1809.2434736800001</v>
      </c>
      <c r="E501" s="84">
        <v>177.76317219000001</v>
      </c>
      <c r="F501" s="84">
        <v>177.76317219000001</v>
      </c>
    </row>
    <row r="502" spans="1:6" ht="12.75" customHeight="1" x14ac:dyDescent="0.2">
      <c r="A502" s="83" t="s">
        <v>180</v>
      </c>
      <c r="B502" s="83">
        <v>8</v>
      </c>
      <c r="C502" s="84">
        <v>1683.6378269300001</v>
      </c>
      <c r="D502" s="84">
        <v>1660.6883265900001</v>
      </c>
      <c r="E502" s="84">
        <v>163.16721837</v>
      </c>
      <c r="F502" s="84">
        <v>163.16721837</v>
      </c>
    </row>
    <row r="503" spans="1:6" ht="12.75" customHeight="1" x14ac:dyDescent="0.2">
      <c r="A503" s="83" t="s">
        <v>180</v>
      </c>
      <c r="B503" s="83">
        <v>9</v>
      </c>
      <c r="C503" s="84">
        <v>1653.8433506700001</v>
      </c>
      <c r="D503" s="84">
        <v>1632.0630572699999</v>
      </c>
      <c r="E503" s="84">
        <v>160.35470654</v>
      </c>
      <c r="F503" s="84">
        <v>160.35470654</v>
      </c>
    </row>
    <row r="504" spans="1:6" ht="12.75" customHeight="1" x14ac:dyDescent="0.2">
      <c r="A504" s="83" t="s">
        <v>180</v>
      </c>
      <c r="B504" s="83">
        <v>10</v>
      </c>
      <c r="C504" s="84">
        <v>1535.24871104</v>
      </c>
      <c r="D504" s="84">
        <v>1513.7376878</v>
      </c>
      <c r="E504" s="84">
        <v>148.72891192</v>
      </c>
      <c r="F504" s="84">
        <v>148.72891192</v>
      </c>
    </row>
    <row r="505" spans="1:6" ht="12.75" customHeight="1" x14ac:dyDescent="0.2">
      <c r="A505" s="83" t="s">
        <v>180</v>
      </c>
      <c r="B505" s="83">
        <v>11</v>
      </c>
      <c r="C505" s="84">
        <v>1473.4076285199999</v>
      </c>
      <c r="D505" s="84">
        <v>1451.91041</v>
      </c>
      <c r="E505" s="84">
        <v>142.65421099</v>
      </c>
      <c r="F505" s="84">
        <v>142.65421099</v>
      </c>
    </row>
    <row r="506" spans="1:6" ht="12.75" customHeight="1" x14ac:dyDescent="0.2">
      <c r="A506" s="83" t="s">
        <v>180</v>
      </c>
      <c r="B506" s="83">
        <v>12</v>
      </c>
      <c r="C506" s="84">
        <v>1451.4862122899999</v>
      </c>
      <c r="D506" s="84">
        <v>1428.4159929499999</v>
      </c>
      <c r="E506" s="84">
        <v>140.34581957</v>
      </c>
      <c r="F506" s="84">
        <v>140.34581957</v>
      </c>
    </row>
    <row r="507" spans="1:6" ht="12.75" customHeight="1" x14ac:dyDescent="0.2">
      <c r="A507" s="83" t="s">
        <v>180</v>
      </c>
      <c r="B507" s="83">
        <v>13</v>
      </c>
      <c r="C507" s="84">
        <v>1452.6825637300001</v>
      </c>
      <c r="D507" s="84">
        <v>1432.4687509099999</v>
      </c>
      <c r="E507" s="84">
        <v>140.74401424000001</v>
      </c>
      <c r="F507" s="84">
        <v>140.74401424000001</v>
      </c>
    </row>
    <row r="508" spans="1:6" ht="12.75" customHeight="1" x14ac:dyDescent="0.2">
      <c r="A508" s="83" t="s">
        <v>180</v>
      </c>
      <c r="B508" s="83">
        <v>14</v>
      </c>
      <c r="C508" s="84">
        <v>1464.9415661800001</v>
      </c>
      <c r="D508" s="84">
        <v>1442.90360156</v>
      </c>
      <c r="E508" s="84">
        <v>141.76926716</v>
      </c>
      <c r="F508" s="84">
        <v>141.76926716</v>
      </c>
    </row>
    <row r="509" spans="1:6" ht="12.75" customHeight="1" x14ac:dyDescent="0.2">
      <c r="A509" s="83" t="s">
        <v>180</v>
      </c>
      <c r="B509" s="83">
        <v>15</v>
      </c>
      <c r="C509" s="84">
        <v>1464.0197948499999</v>
      </c>
      <c r="D509" s="84">
        <v>1440.43136463</v>
      </c>
      <c r="E509" s="84">
        <v>141.52636304999999</v>
      </c>
      <c r="F509" s="84">
        <v>141.52636304999999</v>
      </c>
    </row>
    <row r="510" spans="1:6" ht="12.75" customHeight="1" x14ac:dyDescent="0.2">
      <c r="A510" s="83" t="s">
        <v>180</v>
      </c>
      <c r="B510" s="83">
        <v>16</v>
      </c>
      <c r="C510" s="84">
        <v>1459.8038975899999</v>
      </c>
      <c r="D510" s="84">
        <v>1437.7785884</v>
      </c>
      <c r="E510" s="84">
        <v>141.26572045</v>
      </c>
      <c r="F510" s="84">
        <v>141.26572045</v>
      </c>
    </row>
    <row r="511" spans="1:6" ht="12.75" customHeight="1" x14ac:dyDescent="0.2">
      <c r="A511" s="83" t="s">
        <v>180</v>
      </c>
      <c r="B511" s="83">
        <v>17</v>
      </c>
      <c r="C511" s="84">
        <v>1481.5893297099999</v>
      </c>
      <c r="D511" s="84">
        <v>1461.1008998299999</v>
      </c>
      <c r="E511" s="84">
        <v>143.55720201</v>
      </c>
      <c r="F511" s="84">
        <v>143.55720201</v>
      </c>
    </row>
    <row r="512" spans="1:6" ht="12.75" customHeight="1" x14ac:dyDescent="0.2">
      <c r="A512" s="83" t="s">
        <v>180</v>
      </c>
      <c r="B512" s="83">
        <v>18</v>
      </c>
      <c r="C512" s="84">
        <v>1482.99165679</v>
      </c>
      <c r="D512" s="84">
        <v>1461.0026253799999</v>
      </c>
      <c r="E512" s="84">
        <v>143.54754628000001</v>
      </c>
      <c r="F512" s="84">
        <v>143.54754628000001</v>
      </c>
    </row>
    <row r="513" spans="1:6" ht="12.75" customHeight="1" x14ac:dyDescent="0.2">
      <c r="A513" s="83" t="s">
        <v>180</v>
      </c>
      <c r="B513" s="83">
        <v>19</v>
      </c>
      <c r="C513" s="84">
        <v>1471.6386421699999</v>
      </c>
      <c r="D513" s="84">
        <v>1448.8774303499999</v>
      </c>
      <c r="E513" s="84">
        <v>142.35621234999999</v>
      </c>
      <c r="F513" s="84">
        <v>142.35621234999999</v>
      </c>
    </row>
    <row r="514" spans="1:6" ht="12.75" customHeight="1" x14ac:dyDescent="0.2">
      <c r="A514" s="83" t="s">
        <v>180</v>
      </c>
      <c r="B514" s="83">
        <v>20</v>
      </c>
      <c r="C514" s="84">
        <v>1460.27778274</v>
      </c>
      <c r="D514" s="84">
        <v>1439.4159915099999</v>
      </c>
      <c r="E514" s="84">
        <v>141.42659982999999</v>
      </c>
      <c r="F514" s="84">
        <v>141.42659982999999</v>
      </c>
    </row>
    <row r="515" spans="1:6" ht="12.75" customHeight="1" x14ac:dyDescent="0.2">
      <c r="A515" s="83" t="s">
        <v>180</v>
      </c>
      <c r="B515" s="83">
        <v>21</v>
      </c>
      <c r="C515" s="84">
        <v>1473.75368037</v>
      </c>
      <c r="D515" s="84">
        <v>1451.085738</v>
      </c>
      <c r="E515" s="84">
        <v>142.57318468</v>
      </c>
      <c r="F515" s="84">
        <v>142.57318468</v>
      </c>
    </row>
    <row r="516" spans="1:6" ht="12.75" customHeight="1" x14ac:dyDescent="0.2">
      <c r="A516" s="83" t="s">
        <v>180</v>
      </c>
      <c r="B516" s="83">
        <v>22</v>
      </c>
      <c r="C516" s="84">
        <v>1467.2563760400001</v>
      </c>
      <c r="D516" s="84">
        <v>1446.3637602399999</v>
      </c>
      <c r="E516" s="84">
        <v>142.10923731</v>
      </c>
      <c r="F516" s="84">
        <v>142.10923731</v>
      </c>
    </row>
    <row r="517" spans="1:6" ht="12.75" customHeight="1" x14ac:dyDescent="0.2">
      <c r="A517" s="83" t="s">
        <v>180</v>
      </c>
      <c r="B517" s="83">
        <v>23</v>
      </c>
      <c r="C517" s="84">
        <v>1523.6810126099999</v>
      </c>
      <c r="D517" s="84">
        <v>1502.71872547</v>
      </c>
      <c r="E517" s="84">
        <v>147.64626842000001</v>
      </c>
      <c r="F517" s="84">
        <v>147.64626842000001</v>
      </c>
    </row>
    <row r="518" spans="1:6" ht="12.75" customHeight="1" x14ac:dyDescent="0.2">
      <c r="A518" s="83" t="s">
        <v>180</v>
      </c>
      <c r="B518" s="83">
        <v>24</v>
      </c>
      <c r="C518" s="84">
        <v>1621.5863888900001</v>
      </c>
      <c r="D518" s="84">
        <v>1599.0838819600001</v>
      </c>
      <c r="E518" s="84">
        <v>157.11441141</v>
      </c>
      <c r="F518" s="84">
        <v>157.11441141</v>
      </c>
    </row>
    <row r="519" spans="1:6" ht="12.75" customHeight="1" x14ac:dyDescent="0.2">
      <c r="A519" s="83" t="s">
        <v>181</v>
      </c>
      <c r="B519" s="83">
        <v>1</v>
      </c>
      <c r="C519" s="84">
        <v>1888.8694157299999</v>
      </c>
      <c r="D519" s="84">
        <v>1869.78029943</v>
      </c>
      <c r="E519" s="84">
        <v>183.71108265000001</v>
      </c>
      <c r="F519" s="84">
        <v>183.71108265000001</v>
      </c>
    </row>
    <row r="520" spans="1:6" ht="12.75" customHeight="1" x14ac:dyDescent="0.2">
      <c r="A520" s="83" t="s">
        <v>181</v>
      </c>
      <c r="B520" s="83">
        <v>2</v>
      </c>
      <c r="C520" s="84">
        <v>1925.22344469</v>
      </c>
      <c r="D520" s="84">
        <v>1902.88874685</v>
      </c>
      <c r="E520" s="84">
        <v>186.96407912000001</v>
      </c>
      <c r="F520" s="84">
        <v>186.96407912000001</v>
      </c>
    </row>
    <row r="521" spans="1:6" ht="12.75" customHeight="1" x14ac:dyDescent="0.2">
      <c r="A521" s="83" t="s">
        <v>181</v>
      </c>
      <c r="B521" s="83">
        <v>3</v>
      </c>
      <c r="C521" s="84">
        <v>1968.2013966</v>
      </c>
      <c r="D521" s="84">
        <v>1944.6430542000001</v>
      </c>
      <c r="E521" s="84">
        <v>191.06655523000001</v>
      </c>
      <c r="F521" s="84">
        <v>191.06655523000001</v>
      </c>
    </row>
    <row r="522" spans="1:6" ht="12.75" customHeight="1" x14ac:dyDescent="0.2">
      <c r="A522" s="83" t="s">
        <v>181</v>
      </c>
      <c r="B522" s="83">
        <v>4</v>
      </c>
      <c r="C522" s="84">
        <v>1981.4749142799999</v>
      </c>
      <c r="D522" s="84">
        <v>1958.10216844</v>
      </c>
      <c r="E522" s="84">
        <v>192.38895041000001</v>
      </c>
      <c r="F522" s="84">
        <v>192.38895041000001</v>
      </c>
    </row>
    <row r="523" spans="1:6" ht="12.75" customHeight="1" x14ac:dyDescent="0.2">
      <c r="A523" s="83" t="s">
        <v>181</v>
      </c>
      <c r="B523" s="83">
        <v>5</v>
      </c>
      <c r="C523" s="84">
        <v>2047.7738512799999</v>
      </c>
      <c r="D523" s="84">
        <v>2024.30122981</v>
      </c>
      <c r="E523" s="84">
        <v>198.89319116999999</v>
      </c>
      <c r="F523" s="84">
        <v>198.89319116999999</v>
      </c>
    </row>
    <row r="524" spans="1:6" ht="12.75" customHeight="1" x14ac:dyDescent="0.2">
      <c r="A524" s="83" t="s">
        <v>181</v>
      </c>
      <c r="B524" s="83">
        <v>6</v>
      </c>
      <c r="C524" s="84">
        <v>2050.7295868199999</v>
      </c>
      <c r="D524" s="84">
        <v>2025.9872911099999</v>
      </c>
      <c r="E524" s="84">
        <v>199.05885135</v>
      </c>
      <c r="F524" s="84">
        <v>199.05885135</v>
      </c>
    </row>
    <row r="525" spans="1:6" ht="12.75" customHeight="1" x14ac:dyDescent="0.2">
      <c r="A525" s="83" t="s">
        <v>181</v>
      </c>
      <c r="B525" s="83">
        <v>7</v>
      </c>
      <c r="C525" s="84">
        <v>2079.11754419</v>
      </c>
      <c r="D525" s="84">
        <v>2053.2964060700001</v>
      </c>
      <c r="E525" s="84">
        <v>201.74204738</v>
      </c>
      <c r="F525" s="84">
        <v>201.74204738</v>
      </c>
    </row>
    <row r="526" spans="1:6" ht="12.75" customHeight="1" x14ac:dyDescent="0.2">
      <c r="A526" s="83" t="s">
        <v>181</v>
      </c>
      <c r="B526" s="83">
        <v>8</v>
      </c>
      <c r="C526" s="84">
        <v>1940.0019917100001</v>
      </c>
      <c r="D526" s="84">
        <v>1916.7238319000001</v>
      </c>
      <c r="E526" s="84">
        <v>188.32341446999999</v>
      </c>
      <c r="F526" s="84">
        <v>188.32341446999999</v>
      </c>
    </row>
    <row r="527" spans="1:6" ht="12.75" customHeight="1" x14ac:dyDescent="0.2">
      <c r="A527" s="83" t="s">
        <v>181</v>
      </c>
      <c r="B527" s="83">
        <v>9</v>
      </c>
      <c r="C527" s="84">
        <v>1823.2786059099999</v>
      </c>
      <c r="D527" s="84">
        <v>1801.21122373</v>
      </c>
      <c r="E527" s="84">
        <v>176.97398143000001</v>
      </c>
      <c r="F527" s="84">
        <v>176.97398143000001</v>
      </c>
    </row>
    <row r="528" spans="1:6" ht="12.75" customHeight="1" x14ac:dyDescent="0.2">
      <c r="A528" s="83" t="s">
        <v>181</v>
      </c>
      <c r="B528" s="83">
        <v>10</v>
      </c>
      <c r="C528" s="84">
        <v>1743.4240830199999</v>
      </c>
      <c r="D528" s="84">
        <v>1721.7913916099999</v>
      </c>
      <c r="E528" s="84">
        <v>169.1707634</v>
      </c>
      <c r="F528" s="84">
        <v>169.1707634</v>
      </c>
    </row>
    <row r="529" spans="1:6" ht="12.75" customHeight="1" x14ac:dyDescent="0.2">
      <c r="A529" s="83" t="s">
        <v>181</v>
      </c>
      <c r="B529" s="83">
        <v>11</v>
      </c>
      <c r="C529" s="84">
        <v>1686.4327540700001</v>
      </c>
      <c r="D529" s="84">
        <v>1667.2351756999999</v>
      </c>
      <c r="E529" s="84">
        <v>163.81046438999999</v>
      </c>
      <c r="F529" s="84">
        <v>163.81046438999999</v>
      </c>
    </row>
    <row r="530" spans="1:6" ht="12.75" customHeight="1" x14ac:dyDescent="0.2">
      <c r="A530" s="83" t="s">
        <v>181</v>
      </c>
      <c r="B530" s="83">
        <v>12</v>
      </c>
      <c r="C530" s="84">
        <v>1675.6775438699999</v>
      </c>
      <c r="D530" s="84">
        <v>1655.9446002300001</v>
      </c>
      <c r="E530" s="84">
        <v>162.70113413999999</v>
      </c>
      <c r="F530" s="84">
        <v>162.70113413999999</v>
      </c>
    </row>
    <row r="531" spans="1:6" ht="12.75" customHeight="1" x14ac:dyDescent="0.2">
      <c r="A531" s="83" t="s">
        <v>181</v>
      </c>
      <c r="B531" s="83">
        <v>13</v>
      </c>
      <c r="C531" s="84">
        <v>1671.6332875799999</v>
      </c>
      <c r="D531" s="84">
        <v>1653.99168037</v>
      </c>
      <c r="E531" s="84">
        <v>162.50925437000001</v>
      </c>
      <c r="F531" s="84">
        <v>162.50925437000001</v>
      </c>
    </row>
    <row r="532" spans="1:6" ht="12.75" customHeight="1" x14ac:dyDescent="0.2">
      <c r="A532" s="83" t="s">
        <v>181</v>
      </c>
      <c r="B532" s="83">
        <v>14</v>
      </c>
      <c r="C532" s="84">
        <v>1684.3759995600001</v>
      </c>
      <c r="D532" s="84">
        <v>1663.0053567499999</v>
      </c>
      <c r="E532" s="84">
        <v>163.39487299000001</v>
      </c>
      <c r="F532" s="84">
        <v>163.39487299000001</v>
      </c>
    </row>
    <row r="533" spans="1:6" ht="12.75" customHeight="1" x14ac:dyDescent="0.2">
      <c r="A533" s="83" t="s">
        <v>181</v>
      </c>
      <c r="B533" s="83">
        <v>15</v>
      </c>
      <c r="C533" s="84">
        <v>1636.17675884</v>
      </c>
      <c r="D533" s="84">
        <v>1622.7215435000001</v>
      </c>
      <c r="E533" s="84">
        <v>159.43687699</v>
      </c>
      <c r="F533" s="84">
        <v>159.43687699</v>
      </c>
    </row>
    <row r="534" spans="1:6" ht="12.75" customHeight="1" x14ac:dyDescent="0.2">
      <c r="A534" s="83" t="s">
        <v>181</v>
      </c>
      <c r="B534" s="83">
        <v>16</v>
      </c>
      <c r="C534" s="84">
        <v>1654.1859827599999</v>
      </c>
      <c r="D534" s="84">
        <v>1634.87687239</v>
      </c>
      <c r="E534" s="84">
        <v>160.63117165</v>
      </c>
      <c r="F534" s="84">
        <v>160.63117165</v>
      </c>
    </row>
    <row r="535" spans="1:6" ht="12.75" customHeight="1" x14ac:dyDescent="0.2">
      <c r="A535" s="83" t="s">
        <v>181</v>
      </c>
      <c r="B535" s="83">
        <v>17</v>
      </c>
      <c r="C535" s="84">
        <v>1690.2977334699999</v>
      </c>
      <c r="D535" s="84">
        <v>1671.1592170700001</v>
      </c>
      <c r="E535" s="84">
        <v>164.19601230000001</v>
      </c>
      <c r="F535" s="84">
        <v>164.19601230000001</v>
      </c>
    </row>
    <row r="536" spans="1:6" ht="12.75" customHeight="1" x14ac:dyDescent="0.2">
      <c r="A536" s="83" t="s">
        <v>181</v>
      </c>
      <c r="B536" s="83">
        <v>18</v>
      </c>
      <c r="C536" s="84">
        <v>1678.27547347</v>
      </c>
      <c r="D536" s="84">
        <v>1659.0812887</v>
      </c>
      <c r="E536" s="84">
        <v>163.00932245999999</v>
      </c>
      <c r="F536" s="84">
        <v>163.00932245999999</v>
      </c>
    </row>
    <row r="537" spans="1:6" ht="12.75" customHeight="1" x14ac:dyDescent="0.2">
      <c r="A537" s="83" t="s">
        <v>181</v>
      </c>
      <c r="B537" s="83">
        <v>19</v>
      </c>
      <c r="C537" s="84">
        <v>1682.0265298100001</v>
      </c>
      <c r="D537" s="84">
        <v>1660.60519733</v>
      </c>
      <c r="E537" s="84">
        <v>163.15905068999999</v>
      </c>
      <c r="F537" s="84">
        <v>163.15905068999999</v>
      </c>
    </row>
    <row r="538" spans="1:6" ht="12.75" customHeight="1" x14ac:dyDescent="0.2">
      <c r="A538" s="83" t="s">
        <v>181</v>
      </c>
      <c r="B538" s="83">
        <v>20</v>
      </c>
      <c r="C538" s="84">
        <v>1687.72417933</v>
      </c>
      <c r="D538" s="84">
        <v>1664.9998884199999</v>
      </c>
      <c r="E538" s="84">
        <v>163.59084124</v>
      </c>
      <c r="F538" s="84">
        <v>163.59084124</v>
      </c>
    </row>
    <row r="539" spans="1:6" ht="12.75" customHeight="1" x14ac:dyDescent="0.2">
      <c r="A539" s="83" t="s">
        <v>181</v>
      </c>
      <c r="B539" s="83">
        <v>21</v>
      </c>
      <c r="C539" s="84">
        <v>1684.4021042899999</v>
      </c>
      <c r="D539" s="84">
        <v>1661.6313224099999</v>
      </c>
      <c r="E539" s="84">
        <v>163.25987032</v>
      </c>
      <c r="F539" s="84">
        <v>163.25987032</v>
      </c>
    </row>
    <row r="540" spans="1:6" ht="12.75" customHeight="1" x14ac:dyDescent="0.2">
      <c r="A540" s="83" t="s">
        <v>181</v>
      </c>
      <c r="B540" s="83">
        <v>22</v>
      </c>
      <c r="C540" s="84">
        <v>1662.97876475</v>
      </c>
      <c r="D540" s="84">
        <v>1642.1162445800001</v>
      </c>
      <c r="E540" s="84">
        <v>161.34245998</v>
      </c>
      <c r="F540" s="84">
        <v>161.34245998</v>
      </c>
    </row>
    <row r="541" spans="1:6" ht="12.75" customHeight="1" x14ac:dyDescent="0.2">
      <c r="A541" s="83" t="s">
        <v>181</v>
      </c>
      <c r="B541" s="83">
        <v>23</v>
      </c>
      <c r="C541" s="84">
        <v>1753.7061706899999</v>
      </c>
      <c r="D541" s="84">
        <v>1733.78130928</v>
      </c>
      <c r="E541" s="84">
        <v>170.34880595000001</v>
      </c>
      <c r="F541" s="84">
        <v>170.34880595000001</v>
      </c>
    </row>
    <row r="542" spans="1:6" ht="12.75" customHeight="1" x14ac:dyDescent="0.2">
      <c r="A542" s="83" t="s">
        <v>181</v>
      </c>
      <c r="B542" s="83">
        <v>24</v>
      </c>
      <c r="C542" s="84">
        <v>1862.64808967</v>
      </c>
      <c r="D542" s="84">
        <v>1839.6918744</v>
      </c>
      <c r="E542" s="84">
        <v>180.75481171999999</v>
      </c>
      <c r="F542" s="84">
        <v>180.75481171999999</v>
      </c>
    </row>
    <row r="543" spans="1:6" ht="12.75" customHeight="1" x14ac:dyDescent="0.2">
      <c r="A543" s="83" t="s">
        <v>182</v>
      </c>
      <c r="B543" s="83">
        <v>1</v>
      </c>
      <c r="C543" s="84">
        <v>1786.2287448699999</v>
      </c>
      <c r="D543" s="84">
        <v>1766.5428576100001</v>
      </c>
      <c r="E543" s="84">
        <v>173.56771863</v>
      </c>
      <c r="F543" s="84">
        <v>173.56771863</v>
      </c>
    </row>
    <row r="544" spans="1:6" ht="12.75" customHeight="1" x14ac:dyDescent="0.2">
      <c r="A544" s="83" t="s">
        <v>182</v>
      </c>
      <c r="B544" s="83">
        <v>2</v>
      </c>
      <c r="C544" s="84">
        <v>1903.52411084</v>
      </c>
      <c r="D544" s="84">
        <v>1881.2306028800001</v>
      </c>
      <c r="E544" s="84">
        <v>184.83610661</v>
      </c>
      <c r="F544" s="84">
        <v>184.83610661</v>
      </c>
    </row>
    <row r="545" spans="1:6" ht="12.75" customHeight="1" x14ac:dyDescent="0.2">
      <c r="A545" s="83" t="s">
        <v>182</v>
      </c>
      <c r="B545" s="83">
        <v>3</v>
      </c>
      <c r="C545" s="84">
        <v>1941.6150694</v>
      </c>
      <c r="D545" s="84">
        <v>1918.81049411</v>
      </c>
      <c r="E545" s="84">
        <v>188.52843480000001</v>
      </c>
      <c r="F545" s="84">
        <v>188.52843480000001</v>
      </c>
    </row>
    <row r="546" spans="1:6" ht="12.75" customHeight="1" x14ac:dyDescent="0.2">
      <c r="A546" s="83" t="s">
        <v>182</v>
      </c>
      <c r="B546" s="83">
        <v>4</v>
      </c>
      <c r="C546" s="84">
        <v>1925.6447356000001</v>
      </c>
      <c r="D546" s="84">
        <v>1903.7790998099999</v>
      </c>
      <c r="E546" s="84">
        <v>187.05155876000001</v>
      </c>
      <c r="F546" s="84">
        <v>187.05155876000001</v>
      </c>
    </row>
    <row r="547" spans="1:6" ht="12.75" customHeight="1" x14ac:dyDescent="0.2">
      <c r="A547" s="83" t="s">
        <v>182</v>
      </c>
      <c r="B547" s="83">
        <v>5</v>
      </c>
      <c r="C547" s="84">
        <v>1956.4123086699999</v>
      </c>
      <c r="D547" s="84">
        <v>1932.8741868100001</v>
      </c>
      <c r="E547" s="84">
        <v>189.91023147999999</v>
      </c>
      <c r="F547" s="84">
        <v>189.91023147999999</v>
      </c>
    </row>
    <row r="548" spans="1:6" ht="12.75" customHeight="1" x14ac:dyDescent="0.2">
      <c r="A548" s="83" t="s">
        <v>182</v>
      </c>
      <c r="B548" s="83">
        <v>6</v>
      </c>
      <c r="C548" s="84">
        <v>1936.7913985800001</v>
      </c>
      <c r="D548" s="84">
        <v>1919.7399371700001</v>
      </c>
      <c r="E548" s="84">
        <v>188.61975515</v>
      </c>
      <c r="F548" s="84">
        <v>188.61975515</v>
      </c>
    </row>
    <row r="549" spans="1:6" ht="12.75" customHeight="1" x14ac:dyDescent="0.2">
      <c r="A549" s="83" t="s">
        <v>182</v>
      </c>
      <c r="B549" s="83">
        <v>7</v>
      </c>
      <c r="C549" s="84">
        <v>1864.94665037</v>
      </c>
      <c r="D549" s="84">
        <v>1842.4104585499999</v>
      </c>
      <c r="E549" s="84">
        <v>181.02192013000001</v>
      </c>
      <c r="F549" s="84">
        <v>181.02192013000001</v>
      </c>
    </row>
    <row r="550" spans="1:6" ht="12.75" customHeight="1" x14ac:dyDescent="0.2">
      <c r="A550" s="83" t="s">
        <v>182</v>
      </c>
      <c r="B550" s="83">
        <v>8</v>
      </c>
      <c r="C550" s="84">
        <v>1766.4196737</v>
      </c>
      <c r="D550" s="84">
        <v>1744.0154862700001</v>
      </c>
      <c r="E550" s="84">
        <v>171.35434212999999</v>
      </c>
      <c r="F550" s="84">
        <v>171.35434212999999</v>
      </c>
    </row>
    <row r="551" spans="1:6" ht="12.75" customHeight="1" x14ac:dyDescent="0.2">
      <c r="A551" s="83" t="s">
        <v>182</v>
      </c>
      <c r="B551" s="83">
        <v>9</v>
      </c>
      <c r="C551" s="84">
        <v>1712.5756944699999</v>
      </c>
      <c r="D551" s="84">
        <v>1691.1099620499999</v>
      </c>
      <c r="E551" s="84">
        <v>166.15622814</v>
      </c>
      <c r="F551" s="84">
        <v>166.15622814</v>
      </c>
    </row>
    <row r="552" spans="1:6" ht="12.75" customHeight="1" x14ac:dyDescent="0.2">
      <c r="A552" s="83" t="s">
        <v>182</v>
      </c>
      <c r="B552" s="83">
        <v>10</v>
      </c>
      <c r="C552" s="84">
        <v>1617.2658905799999</v>
      </c>
      <c r="D552" s="84">
        <v>1595.7063669300001</v>
      </c>
      <c r="E552" s="84">
        <v>156.78256121999999</v>
      </c>
      <c r="F552" s="84">
        <v>156.78256121999999</v>
      </c>
    </row>
    <row r="553" spans="1:6" ht="12.75" customHeight="1" x14ac:dyDescent="0.2">
      <c r="A553" s="83" t="s">
        <v>182</v>
      </c>
      <c r="B553" s="83">
        <v>11</v>
      </c>
      <c r="C553" s="84">
        <v>1584.7633733099999</v>
      </c>
      <c r="D553" s="84">
        <v>1566.8798908399999</v>
      </c>
      <c r="E553" s="84">
        <v>153.95028026</v>
      </c>
      <c r="F553" s="84">
        <v>153.95028026</v>
      </c>
    </row>
    <row r="554" spans="1:6" ht="12.75" customHeight="1" x14ac:dyDescent="0.2">
      <c r="A554" s="83" t="s">
        <v>182</v>
      </c>
      <c r="B554" s="83">
        <v>12</v>
      </c>
      <c r="C554" s="84">
        <v>1572.4950216699999</v>
      </c>
      <c r="D554" s="84">
        <v>1550.9822660100001</v>
      </c>
      <c r="E554" s="84">
        <v>152.38829468</v>
      </c>
      <c r="F554" s="84">
        <v>152.38829468</v>
      </c>
    </row>
    <row r="555" spans="1:6" ht="12.75" customHeight="1" x14ac:dyDescent="0.2">
      <c r="A555" s="83" t="s">
        <v>182</v>
      </c>
      <c r="B555" s="83">
        <v>13</v>
      </c>
      <c r="C555" s="84">
        <v>1565.30456123</v>
      </c>
      <c r="D555" s="84">
        <v>1546.0942938799999</v>
      </c>
      <c r="E555" s="84">
        <v>151.90803790999999</v>
      </c>
      <c r="F555" s="84">
        <v>151.90803790999999</v>
      </c>
    </row>
    <row r="556" spans="1:6" ht="12.75" customHeight="1" x14ac:dyDescent="0.2">
      <c r="A556" s="83" t="s">
        <v>182</v>
      </c>
      <c r="B556" s="83">
        <v>14</v>
      </c>
      <c r="C556" s="84">
        <v>1556.70704763</v>
      </c>
      <c r="D556" s="84">
        <v>1535.9266959300001</v>
      </c>
      <c r="E556" s="84">
        <v>150.90904330999999</v>
      </c>
      <c r="F556" s="84">
        <v>150.90904330999999</v>
      </c>
    </row>
    <row r="557" spans="1:6" ht="12.75" customHeight="1" x14ac:dyDescent="0.2">
      <c r="A557" s="83" t="s">
        <v>182</v>
      </c>
      <c r="B557" s="83">
        <v>15</v>
      </c>
      <c r="C557" s="84">
        <v>1522.5938905200001</v>
      </c>
      <c r="D557" s="84">
        <v>1502.3930974899999</v>
      </c>
      <c r="E557" s="84">
        <v>147.61427456999999</v>
      </c>
      <c r="F557" s="84">
        <v>147.61427456999999</v>
      </c>
    </row>
    <row r="558" spans="1:6" ht="12.75" customHeight="1" x14ac:dyDescent="0.2">
      <c r="A558" s="83" t="s">
        <v>182</v>
      </c>
      <c r="B558" s="83">
        <v>16</v>
      </c>
      <c r="C558" s="84">
        <v>1503.7522450900001</v>
      </c>
      <c r="D558" s="84">
        <v>1485.27941891</v>
      </c>
      <c r="E558" s="84">
        <v>145.93280834999999</v>
      </c>
      <c r="F558" s="84">
        <v>145.93280834999999</v>
      </c>
    </row>
    <row r="559" spans="1:6" ht="12.75" customHeight="1" x14ac:dyDescent="0.2">
      <c r="A559" s="83" t="s">
        <v>182</v>
      </c>
      <c r="B559" s="83">
        <v>17</v>
      </c>
      <c r="C559" s="84">
        <v>1522.12454394</v>
      </c>
      <c r="D559" s="84">
        <v>1503.4458178100001</v>
      </c>
      <c r="E559" s="84">
        <v>147.71770724999999</v>
      </c>
      <c r="F559" s="84">
        <v>147.71770724999999</v>
      </c>
    </row>
    <row r="560" spans="1:6" ht="12.75" customHeight="1" x14ac:dyDescent="0.2">
      <c r="A560" s="83" t="s">
        <v>182</v>
      </c>
      <c r="B560" s="83">
        <v>18</v>
      </c>
      <c r="C560" s="84">
        <v>1539.0997909499999</v>
      </c>
      <c r="D560" s="84">
        <v>1520.1014447800001</v>
      </c>
      <c r="E560" s="84">
        <v>149.35416864000001</v>
      </c>
      <c r="F560" s="84">
        <v>149.35416864000001</v>
      </c>
    </row>
    <row r="561" spans="1:6" ht="12.75" customHeight="1" x14ac:dyDescent="0.2">
      <c r="A561" s="83" t="s">
        <v>182</v>
      </c>
      <c r="B561" s="83">
        <v>19</v>
      </c>
      <c r="C561" s="84">
        <v>1550.1472426400001</v>
      </c>
      <c r="D561" s="84">
        <v>1531.6892390099999</v>
      </c>
      <c r="E561" s="84">
        <v>150.49270145</v>
      </c>
      <c r="F561" s="84">
        <v>150.49270145</v>
      </c>
    </row>
    <row r="562" spans="1:6" ht="12.75" customHeight="1" x14ac:dyDescent="0.2">
      <c r="A562" s="83" t="s">
        <v>182</v>
      </c>
      <c r="B562" s="83">
        <v>20</v>
      </c>
      <c r="C562" s="84">
        <v>1535.84534325</v>
      </c>
      <c r="D562" s="84">
        <v>1523.59958972</v>
      </c>
      <c r="E562" s="84">
        <v>149.69787105</v>
      </c>
      <c r="F562" s="84">
        <v>149.69787105</v>
      </c>
    </row>
    <row r="563" spans="1:6" ht="12.75" customHeight="1" x14ac:dyDescent="0.2">
      <c r="A563" s="83" t="s">
        <v>182</v>
      </c>
      <c r="B563" s="83">
        <v>21</v>
      </c>
      <c r="C563" s="84">
        <v>1553.9402300300001</v>
      </c>
      <c r="D563" s="84">
        <v>1531.6746886400001</v>
      </c>
      <c r="E563" s="84">
        <v>150.49127184</v>
      </c>
      <c r="F563" s="84">
        <v>150.49127184</v>
      </c>
    </row>
    <row r="564" spans="1:6" ht="12.75" customHeight="1" x14ac:dyDescent="0.2">
      <c r="A564" s="83" t="s">
        <v>182</v>
      </c>
      <c r="B564" s="83">
        <v>22</v>
      </c>
      <c r="C564" s="84">
        <v>1545.18575624</v>
      </c>
      <c r="D564" s="84">
        <v>1525.1021581499999</v>
      </c>
      <c r="E564" s="84">
        <v>149.84550254999999</v>
      </c>
      <c r="F564" s="84">
        <v>149.84550254999999</v>
      </c>
    </row>
    <row r="565" spans="1:6" ht="12.75" customHeight="1" x14ac:dyDescent="0.2">
      <c r="A565" s="83" t="s">
        <v>182</v>
      </c>
      <c r="B565" s="83">
        <v>23</v>
      </c>
      <c r="C565" s="84">
        <v>1627.02806536</v>
      </c>
      <c r="D565" s="84">
        <v>1604.6265299700001</v>
      </c>
      <c r="E565" s="84">
        <v>157.65899189000001</v>
      </c>
      <c r="F565" s="84">
        <v>157.65899189000001</v>
      </c>
    </row>
    <row r="566" spans="1:6" ht="12.75" customHeight="1" x14ac:dyDescent="0.2">
      <c r="A566" s="83" t="s">
        <v>182</v>
      </c>
      <c r="B566" s="83">
        <v>24</v>
      </c>
      <c r="C566" s="84">
        <v>1733.59703792</v>
      </c>
      <c r="D566" s="84">
        <v>1706.19043928</v>
      </c>
      <c r="E566" s="84">
        <v>167.63792670999999</v>
      </c>
      <c r="F566" s="84">
        <v>167.63792670999999</v>
      </c>
    </row>
    <row r="567" spans="1:6" ht="12.75" customHeight="1" x14ac:dyDescent="0.2">
      <c r="A567" s="83" t="s">
        <v>183</v>
      </c>
      <c r="B567" s="83">
        <v>1</v>
      </c>
      <c r="C567" s="84">
        <v>1820.4467782500001</v>
      </c>
      <c r="D567" s="84">
        <v>1797.7669824300001</v>
      </c>
      <c r="E567" s="84">
        <v>176.63557520000001</v>
      </c>
      <c r="F567" s="84">
        <v>176.63557520000001</v>
      </c>
    </row>
    <row r="568" spans="1:6" ht="12.75" customHeight="1" x14ac:dyDescent="0.2">
      <c r="A568" s="83" t="s">
        <v>183</v>
      </c>
      <c r="B568" s="83">
        <v>2</v>
      </c>
      <c r="C568" s="84">
        <v>1896.0450508700001</v>
      </c>
      <c r="D568" s="84">
        <v>1875.6093857200001</v>
      </c>
      <c r="E568" s="84">
        <v>184.28380648999999</v>
      </c>
      <c r="F568" s="84">
        <v>184.28380648999999</v>
      </c>
    </row>
    <row r="569" spans="1:6" ht="12.75" customHeight="1" x14ac:dyDescent="0.2">
      <c r="A569" s="83" t="s">
        <v>183</v>
      </c>
      <c r="B569" s="83">
        <v>3</v>
      </c>
      <c r="C569" s="84">
        <v>1935.9067494000001</v>
      </c>
      <c r="D569" s="84">
        <v>1908.1184833899999</v>
      </c>
      <c r="E569" s="84">
        <v>187.47791519</v>
      </c>
      <c r="F569" s="84">
        <v>187.47791519</v>
      </c>
    </row>
    <row r="570" spans="1:6" ht="12.75" customHeight="1" x14ac:dyDescent="0.2">
      <c r="A570" s="83" t="s">
        <v>183</v>
      </c>
      <c r="B570" s="83">
        <v>4</v>
      </c>
      <c r="C570" s="84">
        <v>1943.65349526</v>
      </c>
      <c r="D570" s="84">
        <v>1924.8594259199999</v>
      </c>
      <c r="E570" s="84">
        <v>189.12275907</v>
      </c>
      <c r="F570" s="84">
        <v>189.12275907</v>
      </c>
    </row>
    <row r="571" spans="1:6" ht="12.75" customHeight="1" x14ac:dyDescent="0.2">
      <c r="A571" s="83" t="s">
        <v>183</v>
      </c>
      <c r="B571" s="83">
        <v>5</v>
      </c>
      <c r="C571" s="84">
        <v>1993.6091452000001</v>
      </c>
      <c r="D571" s="84">
        <v>1970.99680276</v>
      </c>
      <c r="E571" s="84">
        <v>193.65588387</v>
      </c>
      <c r="F571" s="84">
        <v>193.65588387</v>
      </c>
    </row>
    <row r="572" spans="1:6" ht="12.75" customHeight="1" x14ac:dyDescent="0.2">
      <c r="A572" s="83" t="s">
        <v>183</v>
      </c>
      <c r="B572" s="83">
        <v>6</v>
      </c>
      <c r="C572" s="84">
        <v>1958.78138319</v>
      </c>
      <c r="D572" s="84">
        <v>1938.2908248000001</v>
      </c>
      <c r="E572" s="84">
        <v>190.44243114</v>
      </c>
      <c r="F572" s="84">
        <v>190.44243114</v>
      </c>
    </row>
    <row r="573" spans="1:6" ht="12.75" customHeight="1" x14ac:dyDescent="0.2">
      <c r="A573" s="83" t="s">
        <v>183</v>
      </c>
      <c r="B573" s="83">
        <v>7</v>
      </c>
      <c r="C573" s="84">
        <v>1906.19263331</v>
      </c>
      <c r="D573" s="84">
        <v>1888.6700436599999</v>
      </c>
      <c r="E573" s="84">
        <v>185.56705223</v>
      </c>
      <c r="F573" s="84">
        <v>185.56705223</v>
      </c>
    </row>
    <row r="574" spans="1:6" ht="12.75" customHeight="1" x14ac:dyDescent="0.2">
      <c r="A574" s="83" t="s">
        <v>183</v>
      </c>
      <c r="B574" s="83">
        <v>8</v>
      </c>
      <c r="C574" s="84">
        <v>1790.1445795899999</v>
      </c>
      <c r="D574" s="84">
        <v>1763.31906873</v>
      </c>
      <c r="E574" s="84">
        <v>173.25097246999999</v>
      </c>
      <c r="F574" s="84">
        <v>173.25097246999999</v>
      </c>
    </row>
    <row r="575" spans="1:6" ht="12.75" customHeight="1" x14ac:dyDescent="0.2">
      <c r="A575" s="83" t="s">
        <v>183</v>
      </c>
      <c r="B575" s="83">
        <v>9</v>
      </c>
      <c r="C575" s="84">
        <v>1637.9414211799999</v>
      </c>
      <c r="D575" s="84">
        <v>1619.76308159</v>
      </c>
      <c r="E575" s="84">
        <v>159.14619992999999</v>
      </c>
      <c r="F575" s="84">
        <v>159.14619992999999</v>
      </c>
    </row>
    <row r="576" spans="1:6" ht="12.75" customHeight="1" x14ac:dyDescent="0.2">
      <c r="A576" s="83" t="s">
        <v>183</v>
      </c>
      <c r="B576" s="83">
        <v>10</v>
      </c>
      <c r="C576" s="84">
        <v>1591.3875543199999</v>
      </c>
      <c r="D576" s="84">
        <v>1568.88807393</v>
      </c>
      <c r="E576" s="84">
        <v>154.14758979999999</v>
      </c>
      <c r="F576" s="84">
        <v>154.14758979999999</v>
      </c>
    </row>
    <row r="577" spans="1:6" ht="12.75" customHeight="1" x14ac:dyDescent="0.2">
      <c r="A577" s="83" t="s">
        <v>183</v>
      </c>
      <c r="B577" s="83">
        <v>11</v>
      </c>
      <c r="C577" s="84">
        <v>1563.9519428900001</v>
      </c>
      <c r="D577" s="84">
        <v>1542.77758887</v>
      </c>
      <c r="E577" s="84">
        <v>151.58216246999999</v>
      </c>
      <c r="F577" s="84">
        <v>151.58216246999999</v>
      </c>
    </row>
    <row r="578" spans="1:6" ht="12.75" customHeight="1" x14ac:dyDescent="0.2">
      <c r="A578" s="83" t="s">
        <v>183</v>
      </c>
      <c r="B578" s="83">
        <v>12</v>
      </c>
      <c r="C578" s="84">
        <v>1552.4499421</v>
      </c>
      <c r="D578" s="84">
        <v>1529.6437086799999</v>
      </c>
      <c r="E578" s="84">
        <v>150.29172244</v>
      </c>
      <c r="F578" s="84">
        <v>150.29172244</v>
      </c>
    </row>
    <row r="579" spans="1:6" ht="12.75" customHeight="1" x14ac:dyDescent="0.2">
      <c r="A579" s="83" t="s">
        <v>183</v>
      </c>
      <c r="B579" s="83">
        <v>13</v>
      </c>
      <c r="C579" s="84">
        <v>1534.3806657</v>
      </c>
      <c r="D579" s="84">
        <v>1515.99705565</v>
      </c>
      <c r="E579" s="84">
        <v>148.95090106000001</v>
      </c>
      <c r="F579" s="84">
        <v>148.95090106000001</v>
      </c>
    </row>
    <row r="580" spans="1:6" ht="12.75" customHeight="1" x14ac:dyDescent="0.2">
      <c r="A580" s="83" t="s">
        <v>183</v>
      </c>
      <c r="B580" s="83">
        <v>14</v>
      </c>
      <c r="C580" s="84">
        <v>1533.2891785899999</v>
      </c>
      <c r="D580" s="84">
        <v>1518.4521973000001</v>
      </c>
      <c r="E580" s="84">
        <v>149.19212551000001</v>
      </c>
      <c r="F580" s="84">
        <v>149.19212551000001</v>
      </c>
    </row>
    <row r="581" spans="1:6" ht="12.75" customHeight="1" x14ac:dyDescent="0.2">
      <c r="A581" s="83" t="s">
        <v>183</v>
      </c>
      <c r="B581" s="83">
        <v>15</v>
      </c>
      <c r="C581" s="84">
        <v>1506.90240429</v>
      </c>
      <c r="D581" s="84">
        <v>1486.1800357499999</v>
      </c>
      <c r="E581" s="84">
        <v>146.02129643999999</v>
      </c>
      <c r="F581" s="84">
        <v>146.02129643999999</v>
      </c>
    </row>
    <row r="582" spans="1:6" ht="12.75" customHeight="1" x14ac:dyDescent="0.2">
      <c r="A582" s="83" t="s">
        <v>183</v>
      </c>
      <c r="B582" s="83">
        <v>16</v>
      </c>
      <c r="C582" s="84">
        <v>1505.9137991099999</v>
      </c>
      <c r="D582" s="84">
        <v>1487.22949277</v>
      </c>
      <c r="E582" s="84">
        <v>146.12440849000001</v>
      </c>
      <c r="F582" s="84">
        <v>146.12440849000001</v>
      </c>
    </row>
    <row r="583" spans="1:6" ht="12.75" customHeight="1" x14ac:dyDescent="0.2">
      <c r="A583" s="83" t="s">
        <v>183</v>
      </c>
      <c r="B583" s="83">
        <v>17</v>
      </c>
      <c r="C583" s="84">
        <v>1547.2194090099999</v>
      </c>
      <c r="D583" s="84">
        <v>1526.4831174799999</v>
      </c>
      <c r="E583" s="84">
        <v>149.98118561999999</v>
      </c>
      <c r="F583" s="84">
        <v>149.98118561999999</v>
      </c>
    </row>
    <row r="584" spans="1:6" ht="12.75" customHeight="1" x14ac:dyDescent="0.2">
      <c r="A584" s="83" t="s">
        <v>183</v>
      </c>
      <c r="B584" s="83">
        <v>18</v>
      </c>
      <c r="C584" s="84">
        <v>1557.3538591199999</v>
      </c>
      <c r="D584" s="84">
        <v>1532.1052029800001</v>
      </c>
      <c r="E584" s="84">
        <v>150.53357106000001</v>
      </c>
      <c r="F584" s="84">
        <v>150.53357106000001</v>
      </c>
    </row>
    <row r="585" spans="1:6" ht="12.75" customHeight="1" x14ac:dyDescent="0.2">
      <c r="A585" s="83" t="s">
        <v>183</v>
      </c>
      <c r="B585" s="83">
        <v>19</v>
      </c>
      <c r="C585" s="84">
        <v>1556.8429869900001</v>
      </c>
      <c r="D585" s="84">
        <v>1526.10004355</v>
      </c>
      <c r="E585" s="84">
        <v>149.94354755000001</v>
      </c>
      <c r="F585" s="84">
        <v>149.94354755000001</v>
      </c>
    </row>
    <row r="586" spans="1:6" ht="12.75" customHeight="1" x14ac:dyDescent="0.2">
      <c r="A586" s="83" t="s">
        <v>183</v>
      </c>
      <c r="B586" s="83">
        <v>20</v>
      </c>
      <c r="C586" s="84">
        <v>1564.5006600199999</v>
      </c>
      <c r="D586" s="84">
        <v>1538.8064510500001</v>
      </c>
      <c r="E586" s="84">
        <v>151.19198721000001</v>
      </c>
      <c r="F586" s="84">
        <v>151.19198721000001</v>
      </c>
    </row>
    <row r="587" spans="1:6" ht="12.75" customHeight="1" x14ac:dyDescent="0.2">
      <c r="A587" s="83" t="s">
        <v>183</v>
      </c>
      <c r="B587" s="83">
        <v>21</v>
      </c>
      <c r="C587" s="84">
        <v>1558.3404864500001</v>
      </c>
      <c r="D587" s="84">
        <v>1536.7137576099999</v>
      </c>
      <c r="E587" s="84">
        <v>150.98637428999999</v>
      </c>
      <c r="F587" s="84">
        <v>150.98637428999999</v>
      </c>
    </row>
    <row r="588" spans="1:6" ht="12.75" customHeight="1" x14ac:dyDescent="0.2">
      <c r="A588" s="83" t="s">
        <v>183</v>
      </c>
      <c r="B588" s="83">
        <v>22</v>
      </c>
      <c r="C588" s="84">
        <v>1547.16627045</v>
      </c>
      <c r="D588" s="84">
        <v>1528.76224465</v>
      </c>
      <c r="E588" s="84">
        <v>150.20511615999999</v>
      </c>
      <c r="F588" s="84">
        <v>150.20511615999999</v>
      </c>
    </row>
    <row r="589" spans="1:6" ht="12.75" customHeight="1" x14ac:dyDescent="0.2">
      <c r="A589" s="83" t="s">
        <v>183</v>
      </c>
      <c r="B589" s="83">
        <v>23</v>
      </c>
      <c r="C589" s="84">
        <v>1588.5117597999999</v>
      </c>
      <c r="D589" s="84">
        <v>1569.730832</v>
      </c>
      <c r="E589" s="84">
        <v>154.23039310999999</v>
      </c>
      <c r="F589" s="84">
        <v>154.23039310999999</v>
      </c>
    </row>
    <row r="590" spans="1:6" ht="12.75" customHeight="1" x14ac:dyDescent="0.2">
      <c r="A590" s="83" t="s">
        <v>183</v>
      </c>
      <c r="B590" s="83">
        <v>24</v>
      </c>
      <c r="C590" s="84">
        <v>1671.8704298600001</v>
      </c>
      <c r="D590" s="84">
        <v>1657.67933242</v>
      </c>
      <c r="E590" s="84">
        <v>162.87157637999999</v>
      </c>
      <c r="F590" s="84">
        <v>162.87157637999999</v>
      </c>
    </row>
    <row r="591" spans="1:6" ht="12.75" customHeight="1" x14ac:dyDescent="0.2">
      <c r="A591" s="83" t="s">
        <v>184</v>
      </c>
      <c r="B591" s="83">
        <v>1</v>
      </c>
      <c r="C591" s="84">
        <v>1715.34503421</v>
      </c>
      <c r="D591" s="84">
        <v>1692.6538110700001</v>
      </c>
      <c r="E591" s="84">
        <v>166.30791558000001</v>
      </c>
      <c r="F591" s="84">
        <v>166.30791558000001</v>
      </c>
    </row>
    <row r="592" spans="1:6" ht="12.75" customHeight="1" x14ac:dyDescent="0.2">
      <c r="A592" s="83" t="s">
        <v>184</v>
      </c>
      <c r="B592" s="83">
        <v>2</v>
      </c>
      <c r="C592" s="84">
        <v>1785.4967367100001</v>
      </c>
      <c r="D592" s="84">
        <v>1767.2207971400001</v>
      </c>
      <c r="E592" s="84">
        <v>173.63432807000001</v>
      </c>
      <c r="F592" s="84">
        <v>173.63432807000001</v>
      </c>
    </row>
    <row r="593" spans="1:6" ht="12.75" customHeight="1" x14ac:dyDescent="0.2">
      <c r="A593" s="83" t="s">
        <v>184</v>
      </c>
      <c r="B593" s="83">
        <v>3</v>
      </c>
      <c r="C593" s="84">
        <v>1810.83276867</v>
      </c>
      <c r="D593" s="84">
        <v>1787.8882781299999</v>
      </c>
      <c r="E593" s="84">
        <v>175.66496520000001</v>
      </c>
      <c r="F593" s="84">
        <v>175.66496520000001</v>
      </c>
    </row>
    <row r="594" spans="1:6" ht="12.75" customHeight="1" x14ac:dyDescent="0.2">
      <c r="A594" s="83" t="s">
        <v>184</v>
      </c>
      <c r="B594" s="83">
        <v>4</v>
      </c>
      <c r="C594" s="84">
        <v>1819.1535919200001</v>
      </c>
      <c r="D594" s="84">
        <v>1799.7925754600001</v>
      </c>
      <c r="E594" s="84">
        <v>176.83459532000001</v>
      </c>
      <c r="F594" s="84">
        <v>176.83459532000001</v>
      </c>
    </row>
    <row r="595" spans="1:6" ht="12.75" customHeight="1" x14ac:dyDescent="0.2">
      <c r="A595" s="83" t="s">
        <v>184</v>
      </c>
      <c r="B595" s="83">
        <v>5</v>
      </c>
      <c r="C595" s="84">
        <v>1859.7801689800001</v>
      </c>
      <c r="D595" s="84">
        <v>1839.4660231800001</v>
      </c>
      <c r="E595" s="84">
        <v>180.73262122</v>
      </c>
      <c r="F595" s="84">
        <v>180.73262122</v>
      </c>
    </row>
    <row r="596" spans="1:6" ht="12.75" customHeight="1" x14ac:dyDescent="0.2">
      <c r="A596" s="83" t="s">
        <v>184</v>
      </c>
      <c r="B596" s="83">
        <v>6</v>
      </c>
      <c r="C596" s="84">
        <v>1836.9781397199999</v>
      </c>
      <c r="D596" s="84">
        <v>1818.30765053</v>
      </c>
      <c r="E596" s="84">
        <v>178.65375262000001</v>
      </c>
      <c r="F596" s="84">
        <v>178.65375262000001</v>
      </c>
    </row>
    <row r="597" spans="1:6" ht="12.75" customHeight="1" x14ac:dyDescent="0.2">
      <c r="A597" s="83" t="s">
        <v>184</v>
      </c>
      <c r="B597" s="83">
        <v>7</v>
      </c>
      <c r="C597" s="84">
        <v>1755.8147101699999</v>
      </c>
      <c r="D597" s="84">
        <v>1735.82021949</v>
      </c>
      <c r="E597" s="84">
        <v>170.54913452</v>
      </c>
      <c r="F597" s="84">
        <v>170.54913452</v>
      </c>
    </row>
    <row r="598" spans="1:6" ht="12.75" customHeight="1" x14ac:dyDescent="0.2">
      <c r="A598" s="83" t="s">
        <v>184</v>
      </c>
      <c r="B598" s="83">
        <v>8</v>
      </c>
      <c r="C598" s="84">
        <v>1703.3799458200001</v>
      </c>
      <c r="D598" s="84">
        <v>1677.53985268</v>
      </c>
      <c r="E598" s="84">
        <v>164.82292738999999</v>
      </c>
      <c r="F598" s="84">
        <v>164.82292738999999</v>
      </c>
    </row>
    <row r="599" spans="1:6" ht="12.75" customHeight="1" x14ac:dyDescent="0.2">
      <c r="A599" s="83" t="s">
        <v>184</v>
      </c>
      <c r="B599" s="83">
        <v>9</v>
      </c>
      <c r="C599" s="84">
        <v>1593.2583137500001</v>
      </c>
      <c r="D599" s="84">
        <v>1575.1212785</v>
      </c>
      <c r="E599" s="84">
        <v>154.76001937999999</v>
      </c>
      <c r="F599" s="84">
        <v>154.76001937999999</v>
      </c>
    </row>
    <row r="600" spans="1:6" ht="12.75" customHeight="1" x14ac:dyDescent="0.2">
      <c r="A600" s="83" t="s">
        <v>184</v>
      </c>
      <c r="B600" s="83">
        <v>10</v>
      </c>
      <c r="C600" s="84">
        <v>1566.4030854800001</v>
      </c>
      <c r="D600" s="84">
        <v>1544.0811179</v>
      </c>
      <c r="E600" s="84">
        <v>151.71023779999999</v>
      </c>
      <c r="F600" s="84">
        <v>151.71023779999999</v>
      </c>
    </row>
    <row r="601" spans="1:6" ht="12.75" customHeight="1" x14ac:dyDescent="0.2">
      <c r="A601" s="83" t="s">
        <v>184</v>
      </c>
      <c r="B601" s="83">
        <v>11</v>
      </c>
      <c r="C601" s="84">
        <v>1570.52255846</v>
      </c>
      <c r="D601" s="84">
        <v>1549.1175060999999</v>
      </c>
      <c r="E601" s="84">
        <v>152.20507687</v>
      </c>
      <c r="F601" s="84">
        <v>152.20507687</v>
      </c>
    </row>
    <row r="602" spans="1:6" ht="12.75" customHeight="1" x14ac:dyDescent="0.2">
      <c r="A602" s="83" t="s">
        <v>184</v>
      </c>
      <c r="B602" s="83">
        <v>12</v>
      </c>
      <c r="C602" s="84">
        <v>1565.9676729099999</v>
      </c>
      <c r="D602" s="84">
        <v>1542.24198333</v>
      </c>
      <c r="E602" s="84">
        <v>151.52953775</v>
      </c>
      <c r="F602" s="84">
        <v>151.52953775</v>
      </c>
    </row>
    <row r="603" spans="1:6" ht="12.75" customHeight="1" x14ac:dyDescent="0.2">
      <c r="A603" s="83" t="s">
        <v>184</v>
      </c>
      <c r="B603" s="83">
        <v>13</v>
      </c>
      <c r="C603" s="84">
        <v>1553.94812308</v>
      </c>
      <c r="D603" s="84">
        <v>1539.14594745</v>
      </c>
      <c r="E603" s="84">
        <v>151.22534367</v>
      </c>
      <c r="F603" s="84">
        <v>151.22534367</v>
      </c>
    </row>
    <row r="604" spans="1:6" ht="12.75" customHeight="1" x14ac:dyDescent="0.2">
      <c r="A604" s="83" t="s">
        <v>184</v>
      </c>
      <c r="B604" s="83">
        <v>14</v>
      </c>
      <c r="C604" s="84">
        <v>1557.6813443999999</v>
      </c>
      <c r="D604" s="84">
        <v>1537.47765693</v>
      </c>
      <c r="E604" s="84">
        <v>151.06142951000001</v>
      </c>
      <c r="F604" s="84">
        <v>151.06142951000001</v>
      </c>
    </row>
    <row r="605" spans="1:6" ht="12.75" customHeight="1" x14ac:dyDescent="0.2">
      <c r="A605" s="83" t="s">
        <v>184</v>
      </c>
      <c r="B605" s="83">
        <v>15</v>
      </c>
      <c r="C605" s="84">
        <v>1523.68223515</v>
      </c>
      <c r="D605" s="84">
        <v>1501.08364891</v>
      </c>
      <c r="E605" s="84">
        <v>147.48561763000001</v>
      </c>
      <c r="F605" s="84">
        <v>147.48561763000001</v>
      </c>
    </row>
    <row r="606" spans="1:6" ht="12.75" customHeight="1" x14ac:dyDescent="0.2">
      <c r="A606" s="83" t="s">
        <v>184</v>
      </c>
      <c r="B606" s="83">
        <v>16</v>
      </c>
      <c r="C606" s="84">
        <v>1536.9963005499999</v>
      </c>
      <c r="D606" s="84">
        <v>1516.99994152</v>
      </c>
      <c r="E606" s="84">
        <v>149.04943736999999</v>
      </c>
      <c r="F606" s="84">
        <v>149.04943736999999</v>
      </c>
    </row>
    <row r="607" spans="1:6" ht="12.75" customHeight="1" x14ac:dyDescent="0.2">
      <c r="A607" s="83" t="s">
        <v>184</v>
      </c>
      <c r="B607" s="83">
        <v>17</v>
      </c>
      <c r="C607" s="84">
        <v>1561.8895424</v>
      </c>
      <c r="D607" s="84">
        <v>1544.6562064699999</v>
      </c>
      <c r="E607" s="84">
        <v>151.76674184999999</v>
      </c>
      <c r="F607" s="84">
        <v>151.76674184999999</v>
      </c>
    </row>
    <row r="608" spans="1:6" ht="12.75" customHeight="1" x14ac:dyDescent="0.2">
      <c r="A608" s="83" t="s">
        <v>184</v>
      </c>
      <c r="B608" s="83">
        <v>18</v>
      </c>
      <c r="C608" s="84">
        <v>1558.64179029</v>
      </c>
      <c r="D608" s="84">
        <v>1536.23198884</v>
      </c>
      <c r="E608" s="84">
        <v>150.93903918000001</v>
      </c>
      <c r="F608" s="84">
        <v>150.93903918000001</v>
      </c>
    </row>
    <row r="609" spans="1:6" ht="12.75" customHeight="1" x14ac:dyDescent="0.2">
      <c r="A609" s="83" t="s">
        <v>184</v>
      </c>
      <c r="B609" s="83">
        <v>19</v>
      </c>
      <c r="C609" s="84">
        <v>1573.5074849299999</v>
      </c>
      <c r="D609" s="84">
        <v>1545.0986007500001</v>
      </c>
      <c r="E609" s="84">
        <v>151.81020831000001</v>
      </c>
      <c r="F609" s="84">
        <v>151.81020831000001</v>
      </c>
    </row>
    <row r="610" spans="1:6" ht="12.75" customHeight="1" x14ac:dyDescent="0.2">
      <c r="A610" s="83" t="s">
        <v>184</v>
      </c>
      <c r="B610" s="83">
        <v>20</v>
      </c>
      <c r="C610" s="84">
        <v>1578.33867192</v>
      </c>
      <c r="D610" s="84">
        <v>1551.7713922600001</v>
      </c>
      <c r="E610" s="84">
        <v>152.46582852</v>
      </c>
      <c r="F610" s="84">
        <v>152.46582852</v>
      </c>
    </row>
    <row r="611" spans="1:6" ht="12.75" customHeight="1" x14ac:dyDescent="0.2">
      <c r="A611" s="83" t="s">
        <v>184</v>
      </c>
      <c r="B611" s="83">
        <v>21</v>
      </c>
      <c r="C611" s="84">
        <v>1563.34359677</v>
      </c>
      <c r="D611" s="84">
        <v>1538.99367785</v>
      </c>
      <c r="E611" s="84">
        <v>151.21038275999999</v>
      </c>
      <c r="F611" s="84">
        <v>151.21038275999999</v>
      </c>
    </row>
    <row r="612" spans="1:6" ht="12.75" customHeight="1" x14ac:dyDescent="0.2">
      <c r="A612" s="83" t="s">
        <v>184</v>
      </c>
      <c r="B612" s="83">
        <v>22</v>
      </c>
      <c r="C612" s="84">
        <v>1527.98403304</v>
      </c>
      <c r="D612" s="84">
        <v>1506.9335832899999</v>
      </c>
      <c r="E612" s="84">
        <v>148.06038985000001</v>
      </c>
      <c r="F612" s="84">
        <v>148.06038985000001</v>
      </c>
    </row>
    <row r="613" spans="1:6" ht="12.75" customHeight="1" x14ac:dyDescent="0.2">
      <c r="A613" s="83" t="s">
        <v>184</v>
      </c>
      <c r="B613" s="83">
        <v>23</v>
      </c>
      <c r="C613" s="84">
        <v>1578.3239913699999</v>
      </c>
      <c r="D613" s="84">
        <v>1556.4803182200001</v>
      </c>
      <c r="E613" s="84">
        <v>152.92849351000001</v>
      </c>
      <c r="F613" s="84">
        <v>152.92849351000001</v>
      </c>
    </row>
    <row r="614" spans="1:6" ht="12.75" customHeight="1" x14ac:dyDescent="0.2">
      <c r="A614" s="83" t="s">
        <v>184</v>
      </c>
      <c r="B614" s="83">
        <v>24</v>
      </c>
      <c r="C614" s="84">
        <v>1662.69646298</v>
      </c>
      <c r="D614" s="84">
        <v>1639.4929086499999</v>
      </c>
      <c r="E614" s="84">
        <v>161.08470997000001</v>
      </c>
      <c r="F614" s="84">
        <v>161.08470997000001</v>
      </c>
    </row>
    <row r="615" spans="1:6" ht="12.75" customHeight="1" x14ac:dyDescent="0.2">
      <c r="A615" s="83" t="s">
        <v>185</v>
      </c>
      <c r="B615" s="83">
        <v>1</v>
      </c>
      <c r="C615" s="84">
        <v>1859.11856147</v>
      </c>
      <c r="D615" s="84">
        <v>1836.4615683899999</v>
      </c>
      <c r="E615" s="84">
        <v>180.43742523</v>
      </c>
      <c r="F615" s="84">
        <v>180.43742523</v>
      </c>
    </row>
    <row r="616" spans="1:6" ht="12.75" customHeight="1" x14ac:dyDescent="0.2">
      <c r="A616" s="83" t="s">
        <v>185</v>
      </c>
      <c r="B616" s="83">
        <v>2</v>
      </c>
      <c r="C616" s="84">
        <v>1938.78102259</v>
      </c>
      <c r="D616" s="84">
        <v>1916.0218738799999</v>
      </c>
      <c r="E616" s="84">
        <v>188.25444515000001</v>
      </c>
      <c r="F616" s="84">
        <v>188.25444515000001</v>
      </c>
    </row>
    <row r="617" spans="1:6" ht="12.75" customHeight="1" x14ac:dyDescent="0.2">
      <c r="A617" s="83" t="s">
        <v>185</v>
      </c>
      <c r="B617" s="83">
        <v>3</v>
      </c>
      <c r="C617" s="84">
        <v>1968.2138644199999</v>
      </c>
      <c r="D617" s="84">
        <v>1941.0109618399999</v>
      </c>
      <c r="E617" s="84">
        <v>190.70969212</v>
      </c>
      <c r="F617" s="84">
        <v>190.70969212</v>
      </c>
    </row>
    <row r="618" spans="1:6" ht="12.75" customHeight="1" x14ac:dyDescent="0.2">
      <c r="A618" s="83" t="s">
        <v>185</v>
      </c>
      <c r="B618" s="83">
        <v>4</v>
      </c>
      <c r="C618" s="84">
        <v>2001.0435075299999</v>
      </c>
      <c r="D618" s="84">
        <v>1977.2219217500001</v>
      </c>
      <c r="E618" s="84">
        <v>194.26751902000001</v>
      </c>
      <c r="F618" s="84">
        <v>194.26751902000001</v>
      </c>
    </row>
    <row r="619" spans="1:6" ht="12.75" customHeight="1" x14ac:dyDescent="0.2">
      <c r="A619" s="83" t="s">
        <v>185</v>
      </c>
      <c r="B619" s="83">
        <v>5</v>
      </c>
      <c r="C619" s="84">
        <v>2026.1435988400001</v>
      </c>
      <c r="D619" s="84">
        <v>2001.8789575200001</v>
      </c>
      <c r="E619" s="84">
        <v>196.69014093999999</v>
      </c>
      <c r="F619" s="84">
        <v>196.69014093999999</v>
      </c>
    </row>
    <row r="620" spans="1:6" ht="12.75" customHeight="1" x14ac:dyDescent="0.2">
      <c r="A620" s="83" t="s">
        <v>185</v>
      </c>
      <c r="B620" s="83">
        <v>6</v>
      </c>
      <c r="C620" s="84">
        <v>2001.6866452899999</v>
      </c>
      <c r="D620" s="84">
        <v>1983.9450012100001</v>
      </c>
      <c r="E620" s="84">
        <v>194.92808016000001</v>
      </c>
      <c r="F620" s="84">
        <v>194.92808016000001</v>
      </c>
    </row>
    <row r="621" spans="1:6" ht="12.75" customHeight="1" x14ac:dyDescent="0.2">
      <c r="A621" s="83" t="s">
        <v>185</v>
      </c>
      <c r="B621" s="83">
        <v>7</v>
      </c>
      <c r="C621" s="84">
        <v>1925.56063187</v>
      </c>
      <c r="D621" s="84">
        <v>1901.28864804</v>
      </c>
      <c r="E621" s="84">
        <v>186.80686499000001</v>
      </c>
      <c r="F621" s="84">
        <v>186.80686499000001</v>
      </c>
    </row>
    <row r="622" spans="1:6" ht="12.75" customHeight="1" x14ac:dyDescent="0.2">
      <c r="A622" s="83" t="s">
        <v>185</v>
      </c>
      <c r="B622" s="83">
        <v>8</v>
      </c>
      <c r="C622" s="84">
        <v>1817.90025687</v>
      </c>
      <c r="D622" s="84">
        <v>1790.1129889900001</v>
      </c>
      <c r="E622" s="84">
        <v>175.88354919</v>
      </c>
      <c r="F622" s="84">
        <v>175.88354919</v>
      </c>
    </row>
    <row r="623" spans="1:6" ht="12.75" customHeight="1" x14ac:dyDescent="0.2">
      <c r="A623" s="83" t="s">
        <v>185</v>
      </c>
      <c r="B623" s="83">
        <v>9</v>
      </c>
      <c r="C623" s="84">
        <v>1691.79215765</v>
      </c>
      <c r="D623" s="84">
        <v>1673.1971918500001</v>
      </c>
      <c r="E623" s="84">
        <v>164.39624896000001</v>
      </c>
      <c r="F623" s="84">
        <v>164.39624896000001</v>
      </c>
    </row>
    <row r="624" spans="1:6" ht="12.75" customHeight="1" x14ac:dyDescent="0.2">
      <c r="A624" s="83" t="s">
        <v>185</v>
      </c>
      <c r="B624" s="83">
        <v>10</v>
      </c>
      <c r="C624" s="84">
        <v>1646.4581615500001</v>
      </c>
      <c r="D624" s="84">
        <v>1622.61505648</v>
      </c>
      <c r="E624" s="84">
        <v>159.42641434000001</v>
      </c>
      <c r="F624" s="84">
        <v>159.42641434000001</v>
      </c>
    </row>
    <row r="625" spans="1:6" ht="12.75" customHeight="1" x14ac:dyDescent="0.2">
      <c r="A625" s="83" t="s">
        <v>185</v>
      </c>
      <c r="B625" s="83">
        <v>11</v>
      </c>
      <c r="C625" s="84">
        <v>1636.90883048</v>
      </c>
      <c r="D625" s="84">
        <v>1614.4592557599999</v>
      </c>
      <c r="E625" s="84">
        <v>158.62508438</v>
      </c>
      <c r="F625" s="84">
        <v>158.62508438</v>
      </c>
    </row>
    <row r="626" spans="1:6" ht="12.75" customHeight="1" x14ac:dyDescent="0.2">
      <c r="A626" s="83" t="s">
        <v>185</v>
      </c>
      <c r="B626" s="83">
        <v>12</v>
      </c>
      <c r="C626" s="84">
        <v>1618.49350562</v>
      </c>
      <c r="D626" s="84">
        <v>1592.97392967</v>
      </c>
      <c r="E626" s="84">
        <v>156.51409169999999</v>
      </c>
      <c r="F626" s="84">
        <v>156.51409169999999</v>
      </c>
    </row>
    <row r="627" spans="1:6" ht="12.75" customHeight="1" x14ac:dyDescent="0.2">
      <c r="A627" s="83" t="s">
        <v>185</v>
      </c>
      <c r="B627" s="83">
        <v>13</v>
      </c>
      <c r="C627" s="84">
        <v>1629.11816853</v>
      </c>
      <c r="D627" s="84">
        <v>1608.0151274299999</v>
      </c>
      <c r="E627" s="84">
        <v>157.99193095999999</v>
      </c>
      <c r="F627" s="84">
        <v>157.99193095999999</v>
      </c>
    </row>
    <row r="628" spans="1:6" ht="12.75" customHeight="1" x14ac:dyDescent="0.2">
      <c r="A628" s="83" t="s">
        <v>185</v>
      </c>
      <c r="B628" s="83">
        <v>14</v>
      </c>
      <c r="C628" s="84">
        <v>1607.65909317</v>
      </c>
      <c r="D628" s="84">
        <v>1591.8651358</v>
      </c>
      <c r="E628" s="84">
        <v>156.40514963999999</v>
      </c>
      <c r="F628" s="84">
        <v>156.40514963999999</v>
      </c>
    </row>
    <row r="629" spans="1:6" ht="12.75" customHeight="1" x14ac:dyDescent="0.2">
      <c r="A629" s="83" t="s">
        <v>185</v>
      </c>
      <c r="B629" s="83">
        <v>15</v>
      </c>
      <c r="C629" s="84">
        <v>1586.01182369</v>
      </c>
      <c r="D629" s="84">
        <v>1562.6695628800001</v>
      </c>
      <c r="E629" s="84">
        <v>153.53660389999999</v>
      </c>
      <c r="F629" s="84">
        <v>153.53660389999999</v>
      </c>
    </row>
    <row r="630" spans="1:6" ht="12.75" customHeight="1" x14ac:dyDescent="0.2">
      <c r="A630" s="83" t="s">
        <v>185</v>
      </c>
      <c r="B630" s="83">
        <v>16</v>
      </c>
      <c r="C630" s="84">
        <v>1550.7576420600001</v>
      </c>
      <c r="D630" s="84">
        <v>1528.2032887800001</v>
      </c>
      <c r="E630" s="84">
        <v>150.15019720999999</v>
      </c>
      <c r="F630" s="84">
        <v>150.15019720999999</v>
      </c>
    </row>
    <row r="631" spans="1:6" ht="12.75" customHeight="1" x14ac:dyDescent="0.2">
      <c r="A631" s="83" t="s">
        <v>185</v>
      </c>
      <c r="B631" s="83">
        <v>17</v>
      </c>
      <c r="C631" s="84">
        <v>1567.4467029100001</v>
      </c>
      <c r="D631" s="84">
        <v>1545.3245423999999</v>
      </c>
      <c r="E631" s="84">
        <v>151.8324077</v>
      </c>
      <c r="F631" s="84">
        <v>151.8324077</v>
      </c>
    </row>
    <row r="632" spans="1:6" ht="12.75" customHeight="1" x14ac:dyDescent="0.2">
      <c r="A632" s="83" t="s">
        <v>185</v>
      </c>
      <c r="B632" s="83">
        <v>18</v>
      </c>
      <c r="C632" s="84">
        <v>1572.6908068</v>
      </c>
      <c r="D632" s="84">
        <v>1547.8257172199999</v>
      </c>
      <c r="E632" s="84">
        <v>152.07815504000001</v>
      </c>
      <c r="F632" s="84">
        <v>152.07815504000001</v>
      </c>
    </row>
    <row r="633" spans="1:6" ht="12.75" customHeight="1" x14ac:dyDescent="0.2">
      <c r="A633" s="83" t="s">
        <v>185</v>
      </c>
      <c r="B633" s="83">
        <v>19</v>
      </c>
      <c r="C633" s="84">
        <v>1595.3547709500001</v>
      </c>
      <c r="D633" s="84">
        <v>1559.30775778</v>
      </c>
      <c r="E633" s="84">
        <v>153.20629726000001</v>
      </c>
      <c r="F633" s="84">
        <v>153.20629726000001</v>
      </c>
    </row>
    <row r="634" spans="1:6" ht="12.75" customHeight="1" x14ac:dyDescent="0.2">
      <c r="A634" s="83" t="s">
        <v>185</v>
      </c>
      <c r="B634" s="83">
        <v>20</v>
      </c>
      <c r="C634" s="84">
        <v>1592.05550528</v>
      </c>
      <c r="D634" s="84">
        <v>1566.6733040900001</v>
      </c>
      <c r="E634" s="84">
        <v>153.92998254</v>
      </c>
      <c r="F634" s="84">
        <v>153.92998254</v>
      </c>
    </row>
    <row r="635" spans="1:6" ht="12.75" customHeight="1" x14ac:dyDescent="0.2">
      <c r="A635" s="83" t="s">
        <v>185</v>
      </c>
      <c r="B635" s="83">
        <v>21</v>
      </c>
      <c r="C635" s="84">
        <v>1581.8636920700001</v>
      </c>
      <c r="D635" s="84">
        <v>1559.65120512</v>
      </c>
      <c r="E635" s="84">
        <v>153.24004191</v>
      </c>
      <c r="F635" s="84">
        <v>153.24004191</v>
      </c>
    </row>
    <row r="636" spans="1:6" ht="12.75" customHeight="1" x14ac:dyDescent="0.2">
      <c r="A636" s="83" t="s">
        <v>185</v>
      </c>
      <c r="B636" s="83">
        <v>22</v>
      </c>
      <c r="C636" s="84">
        <v>1578.53517863</v>
      </c>
      <c r="D636" s="84">
        <v>1558.3072011500001</v>
      </c>
      <c r="E636" s="84">
        <v>153.10798980999999</v>
      </c>
      <c r="F636" s="84">
        <v>153.10798980999999</v>
      </c>
    </row>
    <row r="637" spans="1:6" ht="12.75" customHeight="1" x14ac:dyDescent="0.2">
      <c r="A637" s="83" t="s">
        <v>185</v>
      </c>
      <c r="B637" s="83">
        <v>23</v>
      </c>
      <c r="C637" s="84">
        <v>1676.3382931799999</v>
      </c>
      <c r="D637" s="84">
        <v>1655.01029847</v>
      </c>
      <c r="E637" s="84">
        <v>162.60933641</v>
      </c>
      <c r="F637" s="84">
        <v>162.60933641</v>
      </c>
    </row>
    <row r="638" spans="1:6" ht="12.75" customHeight="1" x14ac:dyDescent="0.2">
      <c r="A638" s="83" t="s">
        <v>185</v>
      </c>
      <c r="B638" s="83">
        <v>24</v>
      </c>
      <c r="C638" s="84">
        <v>1814.80428682</v>
      </c>
      <c r="D638" s="84">
        <v>1791.6620474199999</v>
      </c>
      <c r="E638" s="84">
        <v>176.03574846000001</v>
      </c>
      <c r="F638" s="84">
        <v>176.03574846000001</v>
      </c>
    </row>
    <row r="639" spans="1:6" ht="12.75" customHeight="1" x14ac:dyDescent="0.2">
      <c r="A639" s="83" t="s">
        <v>186</v>
      </c>
      <c r="B639" s="83">
        <v>1</v>
      </c>
      <c r="C639" s="84">
        <v>1695.94998319</v>
      </c>
      <c r="D639" s="84">
        <v>1674.4026793</v>
      </c>
      <c r="E639" s="84">
        <v>164.51469143</v>
      </c>
      <c r="F639" s="84">
        <v>164.51469143</v>
      </c>
    </row>
    <row r="640" spans="1:6" ht="12.75" customHeight="1" x14ac:dyDescent="0.2">
      <c r="A640" s="83" t="s">
        <v>186</v>
      </c>
      <c r="B640" s="83">
        <v>2</v>
      </c>
      <c r="C640" s="84">
        <v>1784.50490322</v>
      </c>
      <c r="D640" s="84">
        <v>1764.7135942899999</v>
      </c>
      <c r="E640" s="84">
        <v>173.38798846</v>
      </c>
      <c r="F640" s="84">
        <v>173.38798846</v>
      </c>
    </row>
    <row r="641" spans="1:6" ht="12.75" customHeight="1" x14ac:dyDescent="0.2">
      <c r="A641" s="83" t="s">
        <v>186</v>
      </c>
      <c r="B641" s="83">
        <v>3</v>
      </c>
      <c r="C641" s="84">
        <v>1859.0034557399999</v>
      </c>
      <c r="D641" s="84">
        <v>1836.4135980999999</v>
      </c>
      <c r="E641" s="84">
        <v>180.43271202</v>
      </c>
      <c r="F641" s="84">
        <v>180.43271202</v>
      </c>
    </row>
    <row r="642" spans="1:6" ht="12.75" customHeight="1" x14ac:dyDescent="0.2">
      <c r="A642" s="83" t="s">
        <v>186</v>
      </c>
      <c r="B642" s="83">
        <v>4</v>
      </c>
      <c r="C642" s="84">
        <v>1883.29840618</v>
      </c>
      <c r="D642" s="84">
        <v>1861.52906398</v>
      </c>
      <c r="E642" s="84">
        <v>182.90037595999999</v>
      </c>
      <c r="F642" s="84">
        <v>182.90037595999999</v>
      </c>
    </row>
    <row r="643" spans="1:6" ht="12.75" customHeight="1" x14ac:dyDescent="0.2">
      <c r="A643" s="83" t="s">
        <v>186</v>
      </c>
      <c r="B643" s="83">
        <v>5</v>
      </c>
      <c r="C643" s="84">
        <v>1928.51247986</v>
      </c>
      <c r="D643" s="84">
        <v>1909.15024451</v>
      </c>
      <c r="E643" s="84">
        <v>187.57928858</v>
      </c>
      <c r="F643" s="84">
        <v>187.57928858</v>
      </c>
    </row>
    <row r="644" spans="1:6" ht="12.75" customHeight="1" x14ac:dyDescent="0.2">
      <c r="A644" s="83" t="s">
        <v>186</v>
      </c>
      <c r="B644" s="83">
        <v>6</v>
      </c>
      <c r="C644" s="84">
        <v>1914.3617000700001</v>
      </c>
      <c r="D644" s="84">
        <v>1894.85644045</v>
      </c>
      <c r="E644" s="84">
        <v>186.17488281999999</v>
      </c>
      <c r="F644" s="84">
        <v>186.17488281999999</v>
      </c>
    </row>
    <row r="645" spans="1:6" ht="12.75" customHeight="1" x14ac:dyDescent="0.2">
      <c r="A645" s="83" t="s">
        <v>186</v>
      </c>
      <c r="B645" s="83">
        <v>7</v>
      </c>
      <c r="C645" s="84">
        <v>1873.2130197700001</v>
      </c>
      <c r="D645" s="84">
        <v>1853.46362789</v>
      </c>
      <c r="E645" s="84">
        <v>182.10792456999999</v>
      </c>
      <c r="F645" s="84">
        <v>182.10792456999999</v>
      </c>
    </row>
    <row r="646" spans="1:6" ht="12.75" customHeight="1" x14ac:dyDescent="0.2">
      <c r="A646" s="83" t="s">
        <v>186</v>
      </c>
      <c r="B646" s="83">
        <v>8</v>
      </c>
      <c r="C646" s="84">
        <v>1799.9997577500001</v>
      </c>
      <c r="D646" s="84">
        <v>1773.4488054599999</v>
      </c>
      <c r="E646" s="84">
        <v>174.24624710000001</v>
      </c>
      <c r="F646" s="84">
        <v>174.24624710000001</v>
      </c>
    </row>
    <row r="647" spans="1:6" ht="12.75" customHeight="1" x14ac:dyDescent="0.2">
      <c r="A647" s="83" t="s">
        <v>186</v>
      </c>
      <c r="B647" s="83">
        <v>9</v>
      </c>
      <c r="C647" s="84">
        <v>1679.9691643000001</v>
      </c>
      <c r="D647" s="84">
        <v>1662.3371223300001</v>
      </c>
      <c r="E647" s="84">
        <v>163.32921711</v>
      </c>
      <c r="F647" s="84">
        <v>163.32921711</v>
      </c>
    </row>
    <row r="648" spans="1:6" ht="12.75" customHeight="1" x14ac:dyDescent="0.2">
      <c r="A648" s="83" t="s">
        <v>186</v>
      </c>
      <c r="B648" s="83">
        <v>10</v>
      </c>
      <c r="C648" s="84">
        <v>1574.72337055</v>
      </c>
      <c r="D648" s="84">
        <v>1550.8867268500001</v>
      </c>
      <c r="E648" s="84">
        <v>152.37890769000001</v>
      </c>
      <c r="F648" s="84">
        <v>152.37890769000001</v>
      </c>
    </row>
    <row r="649" spans="1:6" ht="12.75" customHeight="1" x14ac:dyDescent="0.2">
      <c r="A649" s="83" t="s">
        <v>186</v>
      </c>
      <c r="B649" s="83">
        <v>11</v>
      </c>
      <c r="C649" s="84">
        <v>1518.44632996</v>
      </c>
      <c r="D649" s="84">
        <v>1496.07437149</v>
      </c>
      <c r="E649" s="84">
        <v>146.99344227</v>
      </c>
      <c r="F649" s="84">
        <v>146.99344227</v>
      </c>
    </row>
    <row r="650" spans="1:6" ht="12.75" customHeight="1" x14ac:dyDescent="0.2">
      <c r="A650" s="83" t="s">
        <v>186</v>
      </c>
      <c r="B650" s="83">
        <v>12</v>
      </c>
      <c r="C650" s="84">
        <v>1543.04348218</v>
      </c>
      <c r="D650" s="84">
        <v>1518.6618951600001</v>
      </c>
      <c r="E650" s="84">
        <v>149.21272891000001</v>
      </c>
      <c r="F650" s="84">
        <v>149.21272891000001</v>
      </c>
    </row>
    <row r="651" spans="1:6" ht="12.75" customHeight="1" x14ac:dyDescent="0.2">
      <c r="A651" s="83" t="s">
        <v>186</v>
      </c>
      <c r="B651" s="83">
        <v>13</v>
      </c>
      <c r="C651" s="84">
        <v>1520.4531080500001</v>
      </c>
      <c r="D651" s="84">
        <v>1500.4318108699999</v>
      </c>
      <c r="E651" s="84">
        <v>147.42157273999999</v>
      </c>
      <c r="F651" s="84">
        <v>147.42157273999999</v>
      </c>
    </row>
    <row r="652" spans="1:6" ht="12.75" customHeight="1" x14ac:dyDescent="0.2">
      <c r="A652" s="83" t="s">
        <v>186</v>
      </c>
      <c r="B652" s="83">
        <v>14</v>
      </c>
      <c r="C652" s="84">
        <v>1527.3159642799999</v>
      </c>
      <c r="D652" s="84">
        <v>1508.44796402</v>
      </c>
      <c r="E652" s="84">
        <v>148.20918194000001</v>
      </c>
      <c r="F652" s="84">
        <v>148.20918194000001</v>
      </c>
    </row>
    <row r="653" spans="1:6" ht="12.75" customHeight="1" x14ac:dyDescent="0.2">
      <c r="A653" s="83" t="s">
        <v>186</v>
      </c>
      <c r="B653" s="83">
        <v>15</v>
      </c>
      <c r="C653" s="84">
        <v>1510.1234678200001</v>
      </c>
      <c r="D653" s="84">
        <v>1488.71085913</v>
      </c>
      <c r="E653" s="84">
        <v>146.26995683000001</v>
      </c>
      <c r="F653" s="84">
        <v>146.26995683000001</v>
      </c>
    </row>
    <row r="654" spans="1:6" ht="12.75" customHeight="1" x14ac:dyDescent="0.2">
      <c r="A654" s="83" t="s">
        <v>186</v>
      </c>
      <c r="B654" s="83">
        <v>16</v>
      </c>
      <c r="C654" s="84">
        <v>1513.1223299999999</v>
      </c>
      <c r="D654" s="84">
        <v>1491.6347881300001</v>
      </c>
      <c r="E654" s="84">
        <v>146.55724094000001</v>
      </c>
      <c r="F654" s="84">
        <v>146.55724094000001</v>
      </c>
    </row>
    <row r="655" spans="1:6" ht="12.75" customHeight="1" x14ac:dyDescent="0.2">
      <c r="A655" s="83" t="s">
        <v>186</v>
      </c>
      <c r="B655" s="83">
        <v>17</v>
      </c>
      <c r="C655" s="84">
        <v>1531.2225453000001</v>
      </c>
      <c r="D655" s="84">
        <v>1506.59028779</v>
      </c>
      <c r="E655" s="84">
        <v>148.02666012</v>
      </c>
      <c r="F655" s="84">
        <v>148.02666012</v>
      </c>
    </row>
    <row r="656" spans="1:6" ht="12.75" customHeight="1" x14ac:dyDescent="0.2">
      <c r="A656" s="83" t="s">
        <v>186</v>
      </c>
      <c r="B656" s="83">
        <v>18</v>
      </c>
      <c r="C656" s="84">
        <v>1534.11607329</v>
      </c>
      <c r="D656" s="84">
        <v>1508.0026101399999</v>
      </c>
      <c r="E656" s="84">
        <v>148.16542469000001</v>
      </c>
      <c r="F656" s="84">
        <v>148.16542469000001</v>
      </c>
    </row>
    <row r="657" spans="1:6" ht="12.75" customHeight="1" x14ac:dyDescent="0.2">
      <c r="A657" s="83" t="s">
        <v>186</v>
      </c>
      <c r="B657" s="83">
        <v>19</v>
      </c>
      <c r="C657" s="84">
        <v>1550.00437315</v>
      </c>
      <c r="D657" s="84">
        <v>1514.8840504</v>
      </c>
      <c r="E657" s="84">
        <v>148.84154522</v>
      </c>
      <c r="F657" s="84">
        <v>148.84154522</v>
      </c>
    </row>
    <row r="658" spans="1:6" ht="12.75" customHeight="1" x14ac:dyDescent="0.2">
      <c r="A658" s="83" t="s">
        <v>186</v>
      </c>
      <c r="B658" s="83">
        <v>20</v>
      </c>
      <c r="C658" s="84">
        <v>1542.0061239700001</v>
      </c>
      <c r="D658" s="84">
        <v>1515.3115813300001</v>
      </c>
      <c r="E658" s="84">
        <v>148.88355131</v>
      </c>
      <c r="F658" s="84">
        <v>148.88355131</v>
      </c>
    </row>
    <row r="659" spans="1:6" ht="12.75" customHeight="1" x14ac:dyDescent="0.2">
      <c r="A659" s="83" t="s">
        <v>186</v>
      </c>
      <c r="B659" s="83">
        <v>21</v>
      </c>
      <c r="C659" s="84">
        <v>1551.9015930099999</v>
      </c>
      <c r="D659" s="84">
        <v>1525.8850363700001</v>
      </c>
      <c r="E659" s="84">
        <v>149.92242250000001</v>
      </c>
      <c r="F659" s="84">
        <v>149.92242250000001</v>
      </c>
    </row>
    <row r="660" spans="1:6" ht="12.75" customHeight="1" x14ac:dyDescent="0.2">
      <c r="A660" s="83" t="s">
        <v>186</v>
      </c>
      <c r="B660" s="83">
        <v>22</v>
      </c>
      <c r="C660" s="84">
        <v>1540.04676804</v>
      </c>
      <c r="D660" s="84">
        <v>1516.41250352</v>
      </c>
      <c r="E660" s="84">
        <v>148.99171996000001</v>
      </c>
      <c r="F660" s="84">
        <v>148.99171996000001</v>
      </c>
    </row>
    <row r="661" spans="1:6" ht="12.75" customHeight="1" x14ac:dyDescent="0.2">
      <c r="A661" s="83" t="s">
        <v>186</v>
      </c>
      <c r="B661" s="83">
        <v>23</v>
      </c>
      <c r="C661" s="84">
        <v>1621.5870689400001</v>
      </c>
      <c r="D661" s="84">
        <v>1596.05281679</v>
      </c>
      <c r="E661" s="84">
        <v>156.81660087</v>
      </c>
      <c r="F661" s="84">
        <v>156.81660087</v>
      </c>
    </row>
    <row r="662" spans="1:6" ht="12.75" customHeight="1" x14ac:dyDescent="0.2">
      <c r="A662" s="83" t="s">
        <v>186</v>
      </c>
      <c r="B662" s="83">
        <v>24</v>
      </c>
      <c r="C662" s="84">
        <v>1770.3416314200001</v>
      </c>
      <c r="D662" s="84">
        <v>1741.9406268099999</v>
      </c>
      <c r="E662" s="84">
        <v>171.15048145</v>
      </c>
      <c r="F662" s="84">
        <v>171.15048145</v>
      </c>
    </row>
    <row r="663" spans="1:6" ht="12.75" customHeight="1" x14ac:dyDescent="0.2">
      <c r="A663" s="83" t="s">
        <v>187</v>
      </c>
      <c r="B663" s="83">
        <v>1</v>
      </c>
      <c r="C663" s="84">
        <v>1917.0354212100001</v>
      </c>
      <c r="D663" s="84">
        <v>1893.93925767</v>
      </c>
      <c r="E663" s="84">
        <v>186.08476707</v>
      </c>
      <c r="F663" s="84">
        <v>186.08476707</v>
      </c>
    </row>
    <row r="664" spans="1:6" ht="12.75" customHeight="1" x14ac:dyDescent="0.2">
      <c r="A664" s="83" t="s">
        <v>187</v>
      </c>
      <c r="B664" s="83">
        <v>2</v>
      </c>
      <c r="C664" s="84">
        <v>2003.4690449300001</v>
      </c>
      <c r="D664" s="84">
        <v>1977.91258505</v>
      </c>
      <c r="E664" s="84">
        <v>194.33537860000001</v>
      </c>
      <c r="F664" s="84">
        <v>194.33537860000001</v>
      </c>
    </row>
    <row r="665" spans="1:6" ht="12.75" customHeight="1" x14ac:dyDescent="0.2">
      <c r="A665" s="83" t="s">
        <v>187</v>
      </c>
      <c r="B665" s="83">
        <v>3</v>
      </c>
      <c r="C665" s="84">
        <v>2055.83318332</v>
      </c>
      <c r="D665" s="84">
        <v>2022.75538241</v>
      </c>
      <c r="E665" s="84">
        <v>198.74130739</v>
      </c>
      <c r="F665" s="84">
        <v>198.74130739</v>
      </c>
    </row>
    <row r="666" spans="1:6" ht="12.75" customHeight="1" x14ac:dyDescent="0.2">
      <c r="A666" s="83" t="s">
        <v>187</v>
      </c>
      <c r="B666" s="83">
        <v>4</v>
      </c>
      <c r="C666" s="84">
        <v>2090.8747446299999</v>
      </c>
      <c r="D666" s="84">
        <v>2060.0479103900002</v>
      </c>
      <c r="E666" s="84">
        <v>202.40540134</v>
      </c>
      <c r="F666" s="84">
        <v>202.40540134</v>
      </c>
    </row>
    <row r="667" spans="1:6" ht="12.75" customHeight="1" x14ac:dyDescent="0.2">
      <c r="A667" s="83" t="s">
        <v>187</v>
      </c>
      <c r="B667" s="83">
        <v>5</v>
      </c>
      <c r="C667" s="84">
        <v>2121.1954163199998</v>
      </c>
      <c r="D667" s="84">
        <v>2093.5662940500001</v>
      </c>
      <c r="E667" s="84">
        <v>205.69867518000001</v>
      </c>
      <c r="F667" s="84">
        <v>205.69867518000001</v>
      </c>
    </row>
    <row r="668" spans="1:6" ht="12.75" customHeight="1" x14ac:dyDescent="0.2">
      <c r="A668" s="83" t="s">
        <v>187</v>
      </c>
      <c r="B668" s="83">
        <v>6</v>
      </c>
      <c r="C668" s="84">
        <v>2111.2845990000001</v>
      </c>
      <c r="D668" s="84">
        <v>2084.9321602999999</v>
      </c>
      <c r="E668" s="84">
        <v>204.85034768</v>
      </c>
      <c r="F668" s="84">
        <v>204.85034768</v>
      </c>
    </row>
    <row r="669" spans="1:6" ht="12.75" customHeight="1" x14ac:dyDescent="0.2">
      <c r="A669" s="83" t="s">
        <v>187</v>
      </c>
      <c r="B669" s="83">
        <v>7</v>
      </c>
      <c r="C669" s="84">
        <v>2054.50879244</v>
      </c>
      <c r="D669" s="84">
        <v>2028.07261161</v>
      </c>
      <c r="E669" s="84">
        <v>199.26373985000001</v>
      </c>
      <c r="F669" s="84">
        <v>199.26373985000001</v>
      </c>
    </row>
    <row r="670" spans="1:6" ht="12.75" customHeight="1" x14ac:dyDescent="0.2">
      <c r="A670" s="83" t="s">
        <v>187</v>
      </c>
      <c r="B670" s="83">
        <v>8</v>
      </c>
      <c r="C670" s="84">
        <v>2023.3481340400001</v>
      </c>
      <c r="D670" s="84">
        <v>1992.9585210800001</v>
      </c>
      <c r="E670" s="84">
        <v>195.8136834</v>
      </c>
      <c r="F670" s="84">
        <v>195.8136834</v>
      </c>
    </row>
    <row r="671" spans="1:6" ht="12.75" customHeight="1" x14ac:dyDescent="0.2">
      <c r="A671" s="83" t="s">
        <v>187</v>
      </c>
      <c r="B671" s="83">
        <v>9</v>
      </c>
      <c r="C671" s="84">
        <v>1884.2112222400001</v>
      </c>
      <c r="D671" s="84">
        <v>1861.0068137999999</v>
      </c>
      <c r="E671" s="84">
        <v>182.84906344000001</v>
      </c>
      <c r="F671" s="84">
        <v>182.84906344000001</v>
      </c>
    </row>
    <row r="672" spans="1:6" ht="12.75" customHeight="1" x14ac:dyDescent="0.2">
      <c r="A672" s="83" t="s">
        <v>187</v>
      </c>
      <c r="B672" s="83">
        <v>10</v>
      </c>
      <c r="C672" s="84">
        <v>1768.4936509199999</v>
      </c>
      <c r="D672" s="84">
        <v>1739.24651784</v>
      </c>
      <c r="E672" s="84">
        <v>170.8857778</v>
      </c>
      <c r="F672" s="84">
        <v>170.8857778</v>
      </c>
    </row>
    <row r="673" spans="1:6" ht="12.75" customHeight="1" x14ac:dyDescent="0.2">
      <c r="A673" s="83" t="s">
        <v>187</v>
      </c>
      <c r="B673" s="83">
        <v>11</v>
      </c>
      <c r="C673" s="84">
        <v>1707.3010671100001</v>
      </c>
      <c r="D673" s="84">
        <v>1680.3396017299999</v>
      </c>
      <c r="E673" s="84">
        <v>165.09801046999999</v>
      </c>
      <c r="F673" s="84">
        <v>165.09801046999999</v>
      </c>
    </row>
    <row r="674" spans="1:6" ht="12.75" customHeight="1" x14ac:dyDescent="0.2">
      <c r="A674" s="83" t="s">
        <v>187</v>
      </c>
      <c r="B674" s="83">
        <v>12</v>
      </c>
      <c r="C674" s="84">
        <v>1677.57135511</v>
      </c>
      <c r="D674" s="84">
        <v>1647.4222013399999</v>
      </c>
      <c r="E674" s="84">
        <v>161.86378490000001</v>
      </c>
      <c r="F674" s="84">
        <v>161.86378490000001</v>
      </c>
    </row>
    <row r="675" spans="1:6" ht="12.75" customHeight="1" x14ac:dyDescent="0.2">
      <c r="A675" s="83" t="s">
        <v>187</v>
      </c>
      <c r="B675" s="83">
        <v>13</v>
      </c>
      <c r="C675" s="84">
        <v>1648.7616810699999</v>
      </c>
      <c r="D675" s="84">
        <v>1632.5402223799999</v>
      </c>
      <c r="E675" s="84">
        <v>160.40158933000001</v>
      </c>
      <c r="F675" s="84">
        <v>160.40158933000001</v>
      </c>
    </row>
    <row r="676" spans="1:6" ht="12.75" customHeight="1" x14ac:dyDescent="0.2">
      <c r="A676" s="83" t="s">
        <v>187</v>
      </c>
      <c r="B676" s="83">
        <v>14</v>
      </c>
      <c r="C676" s="84">
        <v>1656.9189985400001</v>
      </c>
      <c r="D676" s="84">
        <v>1638.3111336300001</v>
      </c>
      <c r="E676" s="84">
        <v>160.96859731000001</v>
      </c>
      <c r="F676" s="84">
        <v>160.96859731000001</v>
      </c>
    </row>
    <row r="677" spans="1:6" ht="12.75" customHeight="1" x14ac:dyDescent="0.2">
      <c r="A677" s="83" t="s">
        <v>187</v>
      </c>
      <c r="B677" s="83">
        <v>15</v>
      </c>
      <c r="C677" s="84">
        <v>1627.9439018400001</v>
      </c>
      <c r="D677" s="84">
        <v>1606.5575405100001</v>
      </c>
      <c r="E677" s="84">
        <v>157.84871902</v>
      </c>
      <c r="F677" s="84">
        <v>157.84871902</v>
      </c>
    </row>
    <row r="678" spans="1:6" ht="12.75" customHeight="1" x14ac:dyDescent="0.2">
      <c r="A678" s="83" t="s">
        <v>187</v>
      </c>
      <c r="B678" s="83">
        <v>16</v>
      </c>
      <c r="C678" s="84">
        <v>1630.42236938</v>
      </c>
      <c r="D678" s="84">
        <v>1608.1773105100001</v>
      </c>
      <c r="E678" s="84">
        <v>158.00786590000001</v>
      </c>
      <c r="F678" s="84">
        <v>158.00786590000001</v>
      </c>
    </row>
    <row r="679" spans="1:6" ht="12.75" customHeight="1" x14ac:dyDescent="0.2">
      <c r="A679" s="83" t="s">
        <v>187</v>
      </c>
      <c r="B679" s="83">
        <v>17</v>
      </c>
      <c r="C679" s="84">
        <v>1672.4311692000001</v>
      </c>
      <c r="D679" s="84">
        <v>1645.2762065500001</v>
      </c>
      <c r="E679" s="84">
        <v>161.65293498</v>
      </c>
      <c r="F679" s="84">
        <v>161.65293498</v>
      </c>
    </row>
    <row r="680" spans="1:6" ht="12.75" customHeight="1" x14ac:dyDescent="0.2">
      <c r="A680" s="83" t="s">
        <v>187</v>
      </c>
      <c r="B680" s="83">
        <v>18</v>
      </c>
      <c r="C680" s="84">
        <v>1674.7210382000001</v>
      </c>
      <c r="D680" s="84">
        <v>1649.27001928</v>
      </c>
      <c r="E680" s="84">
        <v>162.04533812</v>
      </c>
      <c r="F680" s="84">
        <v>162.04533812</v>
      </c>
    </row>
    <row r="681" spans="1:6" ht="12.75" customHeight="1" x14ac:dyDescent="0.2">
      <c r="A681" s="83" t="s">
        <v>187</v>
      </c>
      <c r="B681" s="83">
        <v>19</v>
      </c>
      <c r="C681" s="84">
        <v>1685.6425823100001</v>
      </c>
      <c r="D681" s="84">
        <v>1654.7376350500001</v>
      </c>
      <c r="E681" s="84">
        <v>162.58254647999999</v>
      </c>
      <c r="F681" s="84">
        <v>162.58254647999999</v>
      </c>
    </row>
    <row r="682" spans="1:6" ht="12.75" customHeight="1" x14ac:dyDescent="0.2">
      <c r="A682" s="83" t="s">
        <v>187</v>
      </c>
      <c r="B682" s="83">
        <v>20</v>
      </c>
      <c r="C682" s="84">
        <v>1686.02838952</v>
      </c>
      <c r="D682" s="84">
        <v>1658.4939715</v>
      </c>
      <c r="E682" s="84">
        <v>162.95161691999999</v>
      </c>
      <c r="F682" s="84">
        <v>162.95161691999999</v>
      </c>
    </row>
    <row r="683" spans="1:6" ht="12.75" customHeight="1" x14ac:dyDescent="0.2">
      <c r="A683" s="83" t="s">
        <v>187</v>
      </c>
      <c r="B683" s="83">
        <v>21</v>
      </c>
      <c r="C683" s="84">
        <v>1669.25381849</v>
      </c>
      <c r="D683" s="84">
        <v>1645.2422655800001</v>
      </c>
      <c r="E683" s="84">
        <v>161.64960017999999</v>
      </c>
      <c r="F683" s="84">
        <v>161.64960017999999</v>
      </c>
    </row>
    <row r="684" spans="1:6" ht="12.75" customHeight="1" x14ac:dyDescent="0.2">
      <c r="A684" s="83" t="s">
        <v>187</v>
      </c>
      <c r="B684" s="83">
        <v>22</v>
      </c>
      <c r="C684" s="84">
        <v>1668.6009463400001</v>
      </c>
      <c r="D684" s="84">
        <v>1645.58561717</v>
      </c>
      <c r="E684" s="84">
        <v>161.68333541999999</v>
      </c>
      <c r="F684" s="84">
        <v>161.68333541999999</v>
      </c>
    </row>
    <row r="685" spans="1:6" ht="12.75" customHeight="1" x14ac:dyDescent="0.2">
      <c r="A685" s="83" t="s">
        <v>187</v>
      </c>
      <c r="B685" s="83">
        <v>23</v>
      </c>
      <c r="C685" s="84">
        <v>1753.4361455400001</v>
      </c>
      <c r="D685" s="84">
        <v>1726.9890918900001</v>
      </c>
      <c r="E685" s="84">
        <v>169.68145182000001</v>
      </c>
      <c r="F685" s="84">
        <v>169.68145182000001</v>
      </c>
    </row>
    <row r="686" spans="1:6" ht="12.75" customHeight="1" x14ac:dyDescent="0.2">
      <c r="A686" s="83" t="s">
        <v>187</v>
      </c>
      <c r="B686" s="83">
        <v>24</v>
      </c>
      <c r="C686" s="84">
        <v>1826.04185106</v>
      </c>
      <c r="D686" s="84">
        <v>1800.75306761</v>
      </c>
      <c r="E686" s="84">
        <v>176.92896633000001</v>
      </c>
      <c r="F686" s="84">
        <v>176.92896633000001</v>
      </c>
    </row>
    <row r="687" spans="1:6" ht="12.75" customHeight="1" x14ac:dyDescent="0.2">
      <c r="A687" s="83" t="s">
        <v>188</v>
      </c>
      <c r="B687" s="83">
        <v>1</v>
      </c>
      <c r="C687" s="84">
        <v>1768.23192453</v>
      </c>
      <c r="D687" s="84">
        <v>1749.6403408900001</v>
      </c>
      <c r="E687" s="84">
        <v>171.90699964999999</v>
      </c>
      <c r="F687" s="84">
        <v>171.90699964999999</v>
      </c>
    </row>
    <row r="688" spans="1:6" ht="12.75" customHeight="1" x14ac:dyDescent="0.2">
      <c r="A688" s="83" t="s">
        <v>188</v>
      </c>
      <c r="B688" s="83">
        <v>2</v>
      </c>
      <c r="C688" s="84">
        <v>1866.24419629</v>
      </c>
      <c r="D688" s="84">
        <v>1837.6623146500001</v>
      </c>
      <c r="E688" s="84">
        <v>180.55540187</v>
      </c>
      <c r="F688" s="84">
        <v>180.55540187</v>
      </c>
    </row>
    <row r="689" spans="1:6" ht="12.75" customHeight="1" x14ac:dyDescent="0.2">
      <c r="A689" s="83" t="s">
        <v>188</v>
      </c>
      <c r="B689" s="83">
        <v>3</v>
      </c>
      <c r="C689" s="84">
        <v>1906.37781464</v>
      </c>
      <c r="D689" s="84">
        <v>1878.0145908</v>
      </c>
      <c r="E689" s="84">
        <v>184.52012454000001</v>
      </c>
      <c r="F689" s="84">
        <v>184.52012454000001</v>
      </c>
    </row>
    <row r="690" spans="1:6" ht="12.75" customHeight="1" x14ac:dyDescent="0.2">
      <c r="A690" s="83" t="s">
        <v>188</v>
      </c>
      <c r="B690" s="83">
        <v>4</v>
      </c>
      <c r="C690" s="84">
        <v>1942.02623539</v>
      </c>
      <c r="D690" s="84">
        <v>1915.7792787999999</v>
      </c>
      <c r="E690" s="84">
        <v>188.23060952</v>
      </c>
      <c r="F690" s="84">
        <v>188.23060952</v>
      </c>
    </row>
    <row r="691" spans="1:6" ht="12.75" customHeight="1" x14ac:dyDescent="0.2">
      <c r="A691" s="83" t="s">
        <v>188</v>
      </c>
      <c r="B691" s="83">
        <v>5</v>
      </c>
      <c r="C691" s="84">
        <v>1991.2166825300001</v>
      </c>
      <c r="D691" s="84">
        <v>1965.04938161</v>
      </c>
      <c r="E691" s="84">
        <v>193.07153331000001</v>
      </c>
      <c r="F691" s="84">
        <v>193.07153331000001</v>
      </c>
    </row>
    <row r="692" spans="1:6" ht="12.75" customHeight="1" x14ac:dyDescent="0.2">
      <c r="A692" s="83" t="s">
        <v>188</v>
      </c>
      <c r="B692" s="83">
        <v>6</v>
      </c>
      <c r="C692" s="84">
        <v>2001.4302030900001</v>
      </c>
      <c r="D692" s="84">
        <v>1973.18681827</v>
      </c>
      <c r="E692" s="84">
        <v>193.87105894999999</v>
      </c>
      <c r="F692" s="84">
        <v>193.87105894999999</v>
      </c>
    </row>
    <row r="693" spans="1:6" ht="12.75" customHeight="1" x14ac:dyDescent="0.2">
      <c r="A693" s="83" t="s">
        <v>188</v>
      </c>
      <c r="B693" s="83">
        <v>7</v>
      </c>
      <c r="C693" s="84">
        <v>2008.39618797</v>
      </c>
      <c r="D693" s="84">
        <v>1982.57936739</v>
      </c>
      <c r="E693" s="84">
        <v>194.79390286</v>
      </c>
      <c r="F693" s="84">
        <v>194.79390286</v>
      </c>
    </row>
    <row r="694" spans="1:6" ht="12.75" customHeight="1" x14ac:dyDescent="0.2">
      <c r="A694" s="83" t="s">
        <v>188</v>
      </c>
      <c r="B694" s="83">
        <v>8</v>
      </c>
      <c r="C694" s="84">
        <v>1780.4817202500001</v>
      </c>
      <c r="D694" s="84">
        <v>1759.17190512</v>
      </c>
      <c r="E694" s="84">
        <v>172.84350218</v>
      </c>
      <c r="F694" s="84">
        <v>172.84350218</v>
      </c>
    </row>
    <row r="695" spans="1:6" ht="12.75" customHeight="1" x14ac:dyDescent="0.2">
      <c r="A695" s="83" t="s">
        <v>188</v>
      </c>
      <c r="B695" s="83">
        <v>9</v>
      </c>
      <c r="C695" s="84">
        <v>1648.7993842400001</v>
      </c>
      <c r="D695" s="84">
        <v>1630.54300721</v>
      </c>
      <c r="E695" s="84">
        <v>160.20535742000001</v>
      </c>
      <c r="F695" s="84">
        <v>160.20535742000001</v>
      </c>
    </row>
    <row r="696" spans="1:6" ht="12.75" customHeight="1" x14ac:dyDescent="0.2">
      <c r="A696" s="83" t="s">
        <v>188</v>
      </c>
      <c r="B696" s="83">
        <v>10</v>
      </c>
      <c r="C696" s="84">
        <v>1581.77285641</v>
      </c>
      <c r="D696" s="84">
        <v>1562.5617518900001</v>
      </c>
      <c r="E696" s="84">
        <v>153.52601118000001</v>
      </c>
      <c r="F696" s="84">
        <v>153.52601118000001</v>
      </c>
    </row>
    <row r="697" spans="1:6" ht="12.75" customHeight="1" x14ac:dyDescent="0.2">
      <c r="A697" s="83" t="s">
        <v>188</v>
      </c>
      <c r="B697" s="83">
        <v>11</v>
      </c>
      <c r="C697" s="84">
        <v>1509.85433919</v>
      </c>
      <c r="D697" s="84">
        <v>1491.0653615599999</v>
      </c>
      <c r="E697" s="84">
        <v>146.50129319999999</v>
      </c>
      <c r="F697" s="84">
        <v>146.50129319999999</v>
      </c>
    </row>
    <row r="698" spans="1:6" ht="12.75" customHeight="1" x14ac:dyDescent="0.2">
      <c r="A698" s="83" t="s">
        <v>188</v>
      </c>
      <c r="B698" s="83">
        <v>12</v>
      </c>
      <c r="C698" s="84">
        <v>1494.5898612399999</v>
      </c>
      <c r="D698" s="84">
        <v>1479.5004085200001</v>
      </c>
      <c r="E698" s="84">
        <v>145.36500459999999</v>
      </c>
      <c r="F698" s="84">
        <v>145.36500459999999</v>
      </c>
    </row>
    <row r="699" spans="1:6" ht="12.75" customHeight="1" x14ac:dyDescent="0.2">
      <c r="A699" s="83" t="s">
        <v>188</v>
      </c>
      <c r="B699" s="83">
        <v>13</v>
      </c>
      <c r="C699" s="84">
        <v>1486.4379650400001</v>
      </c>
      <c r="D699" s="84">
        <v>1468.6481380800001</v>
      </c>
      <c r="E699" s="84">
        <v>144.29873903000001</v>
      </c>
      <c r="F699" s="84">
        <v>144.29873903000001</v>
      </c>
    </row>
    <row r="700" spans="1:6" ht="12.75" customHeight="1" x14ac:dyDescent="0.2">
      <c r="A700" s="83" t="s">
        <v>188</v>
      </c>
      <c r="B700" s="83">
        <v>14</v>
      </c>
      <c r="C700" s="84">
        <v>1478.4114761200001</v>
      </c>
      <c r="D700" s="84">
        <v>1463.6047862600001</v>
      </c>
      <c r="E700" s="84">
        <v>143.80321577999999</v>
      </c>
      <c r="F700" s="84">
        <v>143.80321577999999</v>
      </c>
    </row>
    <row r="701" spans="1:6" ht="12.75" customHeight="1" x14ac:dyDescent="0.2">
      <c r="A701" s="83" t="s">
        <v>188</v>
      </c>
      <c r="B701" s="83">
        <v>15</v>
      </c>
      <c r="C701" s="84">
        <v>1450.3550355100001</v>
      </c>
      <c r="D701" s="84">
        <v>1432.11757429</v>
      </c>
      <c r="E701" s="84">
        <v>140.70951016999999</v>
      </c>
      <c r="F701" s="84">
        <v>140.70951016999999</v>
      </c>
    </row>
    <row r="702" spans="1:6" ht="12.75" customHeight="1" x14ac:dyDescent="0.2">
      <c r="A702" s="83" t="s">
        <v>188</v>
      </c>
      <c r="B702" s="83">
        <v>16</v>
      </c>
      <c r="C702" s="84">
        <v>1474.36272923</v>
      </c>
      <c r="D702" s="84">
        <v>1456.04944789</v>
      </c>
      <c r="E702" s="84">
        <v>143.0608829</v>
      </c>
      <c r="F702" s="84">
        <v>143.0608829</v>
      </c>
    </row>
    <row r="703" spans="1:6" ht="12.75" customHeight="1" x14ac:dyDescent="0.2">
      <c r="A703" s="83" t="s">
        <v>188</v>
      </c>
      <c r="B703" s="83">
        <v>17</v>
      </c>
      <c r="C703" s="84">
        <v>1512.6407767200001</v>
      </c>
      <c r="D703" s="84">
        <v>1494.2566957900001</v>
      </c>
      <c r="E703" s="84">
        <v>146.81485061000001</v>
      </c>
      <c r="F703" s="84">
        <v>146.81485061000001</v>
      </c>
    </row>
    <row r="704" spans="1:6" ht="12.75" customHeight="1" x14ac:dyDescent="0.2">
      <c r="A704" s="83" t="s">
        <v>188</v>
      </c>
      <c r="B704" s="83">
        <v>18</v>
      </c>
      <c r="C704" s="84">
        <v>1506.8832644500001</v>
      </c>
      <c r="D704" s="84">
        <v>1493.7895394699999</v>
      </c>
      <c r="E704" s="84">
        <v>146.76895121000001</v>
      </c>
      <c r="F704" s="84">
        <v>146.76895121000001</v>
      </c>
    </row>
    <row r="705" spans="1:6" ht="12.75" customHeight="1" x14ac:dyDescent="0.2">
      <c r="A705" s="83" t="s">
        <v>188</v>
      </c>
      <c r="B705" s="83">
        <v>19</v>
      </c>
      <c r="C705" s="84">
        <v>1526.0157144100001</v>
      </c>
      <c r="D705" s="84">
        <v>1505.99918865</v>
      </c>
      <c r="E705" s="84">
        <v>147.96858298999999</v>
      </c>
      <c r="F705" s="84">
        <v>147.96858298999999</v>
      </c>
    </row>
    <row r="706" spans="1:6" ht="12.75" customHeight="1" x14ac:dyDescent="0.2">
      <c r="A706" s="83" t="s">
        <v>188</v>
      </c>
      <c r="B706" s="83">
        <v>20</v>
      </c>
      <c r="C706" s="84">
        <v>1539.15688174</v>
      </c>
      <c r="D706" s="84">
        <v>1526.64852911</v>
      </c>
      <c r="E706" s="84">
        <v>149.99743777</v>
      </c>
      <c r="F706" s="84">
        <v>149.99743777</v>
      </c>
    </row>
    <row r="707" spans="1:6" ht="12.75" customHeight="1" x14ac:dyDescent="0.2">
      <c r="A707" s="83" t="s">
        <v>188</v>
      </c>
      <c r="B707" s="83">
        <v>21</v>
      </c>
      <c r="C707" s="84">
        <v>1529.60915114</v>
      </c>
      <c r="D707" s="84">
        <v>1507.27823878</v>
      </c>
      <c r="E707" s="84">
        <v>148.0942532</v>
      </c>
      <c r="F707" s="84">
        <v>148.0942532</v>
      </c>
    </row>
    <row r="708" spans="1:6" ht="12.75" customHeight="1" x14ac:dyDescent="0.2">
      <c r="A708" s="83" t="s">
        <v>188</v>
      </c>
      <c r="B708" s="83">
        <v>22</v>
      </c>
      <c r="C708" s="84">
        <v>1522.9046540500001</v>
      </c>
      <c r="D708" s="84">
        <v>1509.2347684199999</v>
      </c>
      <c r="E708" s="84">
        <v>148.28648765</v>
      </c>
      <c r="F708" s="84">
        <v>148.28648765</v>
      </c>
    </row>
    <row r="709" spans="1:6" ht="12.75" customHeight="1" x14ac:dyDescent="0.2">
      <c r="A709" s="83" t="s">
        <v>188</v>
      </c>
      <c r="B709" s="83">
        <v>23</v>
      </c>
      <c r="C709" s="84">
        <v>1609.4369880300001</v>
      </c>
      <c r="D709" s="84">
        <v>1595.3092476300001</v>
      </c>
      <c r="E709" s="84">
        <v>156.74354314999999</v>
      </c>
      <c r="F709" s="84">
        <v>156.74354314999999</v>
      </c>
    </row>
    <row r="710" spans="1:6" ht="12.75" customHeight="1" x14ac:dyDescent="0.2">
      <c r="A710" s="83" t="s">
        <v>188</v>
      </c>
      <c r="B710" s="83">
        <v>24</v>
      </c>
      <c r="C710" s="84">
        <v>1699.4054392800001</v>
      </c>
      <c r="D710" s="84">
        <v>1678.4170966700001</v>
      </c>
      <c r="E710" s="84">
        <v>164.90911903</v>
      </c>
      <c r="F710" s="84">
        <v>164.90911903</v>
      </c>
    </row>
    <row r="711" spans="1:6" ht="12.75" customHeight="1" x14ac:dyDescent="0.2">
      <c r="A711" s="83" t="s">
        <v>189</v>
      </c>
      <c r="B711" s="83">
        <v>1</v>
      </c>
      <c r="C711" s="84">
        <v>1694.3392024</v>
      </c>
      <c r="D711" s="84">
        <v>1675.7646945500001</v>
      </c>
      <c r="E711" s="84">
        <v>164.64851318999999</v>
      </c>
      <c r="F711" s="84">
        <v>164.64851318999999</v>
      </c>
    </row>
    <row r="712" spans="1:6" ht="12.75" customHeight="1" x14ac:dyDescent="0.2">
      <c r="A712" s="83" t="s">
        <v>189</v>
      </c>
      <c r="B712" s="83">
        <v>2</v>
      </c>
      <c r="C712" s="84">
        <v>1778.3661483200001</v>
      </c>
      <c r="D712" s="84">
        <v>1759.1662528100001</v>
      </c>
      <c r="E712" s="84">
        <v>172.84294682000001</v>
      </c>
      <c r="F712" s="84">
        <v>172.84294682000001</v>
      </c>
    </row>
    <row r="713" spans="1:6" ht="12.75" customHeight="1" x14ac:dyDescent="0.2">
      <c r="A713" s="83" t="s">
        <v>189</v>
      </c>
      <c r="B713" s="83">
        <v>3</v>
      </c>
      <c r="C713" s="84">
        <v>1826.34538378</v>
      </c>
      <c r="D713" s="84">
        <v>1802.1116554299999</v>
      </c>
      <c r="E713" s="84">
        <v>177.06245132999999</v>
      </c>
      <c r="F713" s="84">
        <v>177.06245132999999</v>
      </c>
    </row>
    <row r="714" spans="1:6" ht="12.75" customHeight="1" x14ac:dyDescent="0.2">
      <c r="A714" s="83" t="s">
        <v>189</v>
      </c>
      <c r="B714" s="83">
        <v>4</v>
      </c>
      <c r="C714" s="84">
        <v>1845.9000885999999</v>
      </c>
      <c r="D714" s="84">
        <v>1822.2531423</v>
      </c>
      <c r="E714" s="84">
        <v>179.04140809</v>
      </c>
      <c r="F714" s="84">
        <v>179.04140809</v>
      </c>
    </row>
    <row r="715" spans="1:6" ht="12.75" customHeight="1" x14ac:dyDescent="0.2">
      <c r="A715" s="83" t="s">
        <v>189</v>
      </c>
      <c r="B715" s="83">
        <v>5</v>
      </c>
      <c r="C715" s="84">
        <v>1850.16142289</v>
      </c>
      <c r="D715" s="84">
        <v>1828.4575458100001</v>
      </c>
      <c r="E715" s="84">
        <v>179.65100788999999</v>
      </c>
      <c r="F715" s="84">
        <v>179.65100788999999</v>
      </c>
    </row>
    <row r="716" spans="1:6" ht="12.75" customHeight="1" x14ac:dyDescent="0.2">
      <c r="A716" s="83" t="s">
        <v>189</v>
      </c>
      <c r="B716" s="83">
        <v>6</v>
      </c>
      <c r="C716" s="84">
        <v>1863.9356977299999</v>
      </c>
      <c r="D716" s="84">
        <v>1843.58121196</v>
      </c>
      <c r="E716" s="84">
        <v>181.13694989000001</v>
      </c>
      <c r="F716" s="84">
        <v>181.13694989000001</v>
      </c>
    </row>
    <row r="717" spans="1:6" ht="12.75" customHeight="1" x14ac:dyDescent="0.2">
      <c r="A717" s="83" t="s">
        <v>189</v>
      </c>
      <c r="B717" s="83">
        <v>7</v>
      </c>
      <c r="C717" s="84">
        <v>1807.5401161</v>
      </c>
      <c r="D717" s="84">
        <v>1781.8625442099999</v>
      </c>
      <c r="E717" s="84">
        <v>175.07292018999999</v>
      </c>
      <c r="F717" s="84">
        <v>175.07292018999999</v>
      </c>
    </row>
    <row r="718" spans="1:6" ht="12.75" customHeight="1" x14ac:dyDescent="0.2">
      <c r="A718" s="83" t="s">
        <v>189</v>
      </c>
      <c r="B718" s="83">
        <v>8</v>
      </c>
      <c r="C718" s="84">
        <v>1717.6690673600001</v>
      </c>
      <c r="D718" s="84">
        <v>1695.77044611</v>
      </c>
      <c r="E718" s="84">
        <v>166.61413357999999</v>
      </c>
      <c r="F718" s="84">
        <v>166.61413357999999</v>
      </c>
    </row>
    <row r="719" spans="1:6" ht="12.75" customHeight="1" x14ac:dyDescent="0.2">
      <c r="A719" s="83" t="s">
        <v>189</v>
      </c>
      <c r="B719" s="83">
        <v>9</v>
      </c>
      <c r="C719" s="84">
        <v>1574.24224028</v>
      </c>
      <c r="D719" s="84">
        <v>1555.2467279699999</v>
      </c>
      <c r="E719" s="84">
        <v>152.80728986</v>
      </c>
      <c r="F719" s="84">
        <v>152.80728986</v>
      </c>
    </row>
    <row r="720" spans="1:6" ht="12.75" customHeight="1" x14ac:dyDescent="0.2">
      <c r="A720" s="83" t="s">
        <v>189</v>
      </c>
      <c r="B720" s="83">
        <v>10</v>
      </c>
      <c r="C720" s="84">
        <v>1487.51083103</v>
      </c>
      <c r="D720" s="84">
        <v>1466.3332566900001</v>
      </c>
      <c r="E720" s="84">
        <v>144.07129553999999</v>
      </c>
      <c r="F720" s="84">
        <v>144.07129553999999</v>
      </c>
    </row>
    <row r="721" spans="1:6" ht="12.75" customHeight="1" x14ac:dyDescent="0.2">
      <c r="A721" s="83" t="s">
        <v>189</v>
      </c>
      <c r="B721" s="83">
        <v>11</v>
      </c>
      <c r="C721" s="84">
        <v>1440.11249114</v>
      </c>
      <c r="D721" s="84">
        <v>1417.8976755799999</v>
      </c>
      <c r="E721" s="84">
        <v>139.31236580999999</v>
      </c>
      <c r="F721" s="84">
        <v>139.31236580999999</v>
      </c>
    </row>
    <row r="722" spans="1:6" ht="12.75" customHeight="1" x14ac:dyDescent="0.2">
      <c r="A722" s="83" t="s">
        <v>189</v>
      </c>
      <c r="B722" s="83">
        <v>12</v>
      </c>
      <c r="C722" s="84">
        <v>1422.3755841300001</v>
      </c>
      <c r="D722" s="84">
        <v>1399.32159327</v>
      </c>
      <c r="E722" s="84">
        <v>137.48721438000001</v>
      </c>
      <c r="F722" s="84">
        <v>137.48721438000001</v>
      </c>
    </row>
    <row r="723" spans="1:6" ht="12.75" customHeight="1" x14ac:dyDescent="0.2">
      <c r="A723" s="83" t="s">
        <v>189</v>
      </c>
      <c r="B723" s="83">
        <v>13</v>
      </c>
      <c r="C723" s="84">
        <v>1412.0735235699999</v>
      </c>
      <c r="D723" s="84">
        <v>1398.9549864000001</v>
      </c>
      <c r="E723" s="84">
        <v>137.45119424000001</v>
      </c>
      <c r="F723" s="84">
        <v>137.45119424000001</v>
      </c>
    </row>
    <row r="724" spans="1:6" ht="12.75" customHeight="1" x14ac:dyDescent="0.2">
      <c r="A724" s="83" t="s">
        <v>189</v>
      </c>
      <c r="B724" s="83">
        <v>14</v>
      </c>
      <c r="C724" s="84">
        <v>1400.6466621500001</v>
      </c>
      <c r="D724" s="84">
        <v>1380.4676813200001</v>
      </c>
      <c r="E724" s="84">
        <v>135.63476542000001</v>
      </c>
      <c r="F724" s="84">
        <v>135.63476542000001</v>
      </c>
    </row>
    <row r="725" spans="1:6" ht="12.75" customHeight="1" x14ac:dyDescent="0.2">
      <c r="A725" s="83" t="s">
        <v>189</v>
      </c>
      <c r="B725" s="83">
        <v>15</v>
      </c>
      <c r="C725" s="84">
        <v>1387.06041104</v>
      </c>
      <c r="D725" s="84">
        <v>1367.3071155499999</v>
      </c>
      <c r="E725" s="84">
        <v>134.34170345000001</v>
      </c>
      <c r="F725" s="84">
        <v>134.34170345000001</v>
      </c>
    </row>
    <row r="726" spans="1:6" ht="12.75" customHeight="1" x14ac:dyDescent="0.2">
      <c r="A726" s="83" t="s">
        <v>189</v>
      </c>
      <c r="B726" s="83">
        <v>16</v>
      </c>
      <c r="C726" s="84">
        <v>1386.2702474800001</v>
      </c>
      <c r="D726" s="84">
        <v>1370.75620233</v>
      </c>
      <c r="E726" s="84">
        <v>134.68058576000001</v>
      </c>
      <c r="F726" s="84">
        <v>134.68058576000001</v>
      </c>
    </row>
    <row r="727" spans="1:6" ht="12.75" customHeight="1" x14ac:dyDescent="0.2">
      <c r="A727" s="83" t="s">
        <v>189</v>
      </c>
      <c r="B727" s="83">
        <v>17</v>
      </c>
      <c r="C727" s="84">
        <v>1416.8764753299999</v>
      </c>
      <c r="D727" s="84">
        <v>1398.52876234</v>
      </c>
      <c r="E727" s="84">
        <v>137.40931655</v>
      </c>
      <c r="F727" s="84">
        <v>137.40931655</v>
      </c>
    </row>
    <row r="728" spans="1:6" ht="12.75" customHeight="1" x14ac:dyDescent="0.2">
      <c r="A728" s="83" t="s">
        <v>189</v>
      </c>
      <c r="B728" s="83">
        <v>18</v>
      </c>
      <c r="C728" s="84">
        <v>1425.7161300099999</v>
      </c>
      <c r="D728" s="84">
        <v>1407.8686816100001</v>
      </c>
      <c r="E728" s="84">
        <v>138.32698944000001</v>
      </c>
      <c r="F728" s="84">
        <v>138.32698944000001</v>
      </c>
    </row>
    <row r="729" spans="1:6" ht="12.75" customHeight="1" x14ac:dyDescent="0.2">
      <c r="A729" s="83" t="s">
        <v>189</v>
      </c>
      <c r="B729" s="83">
        <v>19</v>
      </c>
      <c r="C729" s="84">
        <v>1432.0838026900001</v>
      </c>
      <c r="D729" s="84">
        <v>1414.31705973</v>
      </c>
      <c r="E729" s="84">
        <v>138.96056041</v>
      </c>
      <c r="F729" s="84">
        <v>138.96056041</v>
      </c>
    </row>
    <row r="730" spans="1:6" ht="12.75" customHeight="1" x14ac:dyDescent="0.2">
      <c r="A730" s="83" t="s">
        <v>189</v>
      </c>
      <c r="B730" s="83">
        <v>20</v>
      </c>
      <c r="C730" s="84">
        <v>1426.73147305</v>
      </c>
      <c r="D730" s="84">
        <v>1407.0688995600001</v>
      </c>
      <c r="E730" s="84">
        <v>138.24840864000001</v>
      </c>
      <c r="F730" s="84">
        <v>138.24840864000001</v>
      </c>
    </row>
    <row r="731" spans="1:6" ht="12.75" customHeight="1" x14ac:dyDescent="0.2">
      <c r="A731" s="83" t="s">
        <v>189</v>
      </c>
      <c r="B731" s="83">
        <v>21</v>
      </c>
      <c r="C731" s="84">
        <v>1426.9749933000001</v>
      </c>
      <c r="D731" s="84">
        <v>1408.72539205</v>
      </c>
      <c r="E731" s="84">
        <v>138.41116360000001</v>
      </c>
      <c r="F731" s="84">
        <v>138.41116360000001</v>
      </c>
    </row>
    <row r="732" spans="1:6" ht="12.75" customHeight="1" x14ac:dyDescent="0.2">
      <c r="A732" s="83" t="s">
        <v>189</v>
      </c>
      <c r="B732" s="83">
        <v>22</v>
      </c>
      <c r="C732" s="84">
        <v>1423.3302980399999</v>
      </c>
      <c r="D732" s="84">
        <v>1405.7049583800001</v>
      </c>
      <c r="E732" s="84">
        <v>138.11439765</v>
      </c>
      <c r="F732" s="84">
        <v>138.11439765</v>
      </c>
    </row>
    <row r="733" spans="1:6" ht="12.75" customHeight="1" x14ac:dyDescent="0.2">
      <c r="A733" s="83" t="s">
        <v>189</v>
      </c>
      <c r="B733" s="83">
        <v>23</v>
      </c>
      <c r="C733" s="84">
        <v>1493.4943845400001</v>
      </c>
      <c r="D733" s="84">
        <v>1480.2073538899999</v>
      </c>
      <c r="E733" s="84">
        <v>145.43446394</v>
      </c>
      <c r="F733" s="84">
        <v>145.43446394</v>
      </c>
    </row>
    <row r="734" spans="1:6" ht="12.75" customHeight="1" x14ac:dyDescent="0.2">
      <c r="A734" s="83" t="s">
        <v>189</v>
      </c>
      <c r="B734" s="83">
        <v>24</v>
      </c>
      <c r="C734" s="84">
        <v>1599.43329397</v>
      </c>
      <c r="D734" s="84">
        <v>1577.29717979</v>
      </c>
      <c r="E734" s="84">
        <v>154.97380770000001</v>
      </c>
      <c r="F734" s="84">
        <v>154.97380770000001</v>
      </c>
    </row>
    <row r="735" spans="1:6" ht="12.75" customHeight="1" x14ac:dyDescent="0.2">
      <c r="A735" s="83" t="s">
        <v>190</v>
      </c>
      <c r="B735" s="83">
        <v>1</v>
      </c>
      <c r="C735" s="84">
        <v>1729.3795694400001</v>
      </c>
      <c r="D735" s="84">
        <v>1709.5683220599999</v>
      </c>
      <c r="E735" s="84">
        <v>167.96981303000001</v>
      </c>
      <c r="F735" s="84">
        <v>167.96981303000001</v>
      </c>
    </row>
    <row r="736" spans="1:6" ht="12.75" customHeight="1" x14ac:dyDescent="0.2">
      <c r="A736" s="83" t="s">
        <v>190</v>
      </c>
      <c r="B736" s="83">
        <v>2</v>
      </c>
      <c r="C736" s="84">
        <v>1801.85903383</v>
      </c>
      <c r="D736" s="84">
        <v>1783.24445515</v>
      </c>
      <c r="E736" s="84">
        <v>175.20869676000001</v>
      </c>
      <c r="F736" s="84">
        <v>175.20869676000001</v>
      </c>
    </row>
    <row r="737" spans="1:6" ht="12.75" customHeight="1" x14ac:dyDescent="0.2">
      <c r="A737" s="83" t="s">
        <v>190</v>
      </c>
      <c r="B737" s="83">
        <v>3</v>
      </c>
      <c r="C737" s="84">
        <v>1853.4240971500001</v>
      </c>
      <c r="D737" s="84">
        <v>1828.6844474699999</v>
      </c>
      <c r="E737" s="84">
        <v>179.6733016</v>
      </c>
      <c r="F737" s="84">
        <v>179.6733016</v>
      </c>
    </row>
    <row r="738" spans="1:6" ht="12.75" customHeight="1" x14ac:dyDescent="0.2">
      <c r="A738" s="83" t="s">
        <v>190</v>
      </c>
      <c r="B738" s="83">
        <v>4</v>
      </c>
      <c r="C738" s="84">
        <v>1879.10085396</v>
      </c>
      <c r="D738" s="84">
        <v>1856.71626515</v>
      </c>
      <c r="E738" s="84">
        <v>182.42750516999999</v>
      </c>
      <c r="F738" s="84">
        <v>182.42750516999999</v>
      </c>
    </row>
    <row r="739" spans="1:6" ht="12.75" customHeight="1" x14ac:dyDescent="0.2">
      <c r="A739" s="83" t="s">
        <v>190</v>
      </c>
      <c r="B739" s="83">
        <v>5</v>
      </c>
      <c r="C739" s="84">
        <v>1934.72649858</v>
      </c>
      <c r="D739" s="84">
        <v>1910.2768485399999</v>
      </c>
      <c r="E739" s="84">
        <v>187.68998053999999</v>
      </c>
      <c r="F739" s="84">
        <v>187.68998053999999</v>
      </c>
    </row>
    <row r="740" spans="1:6" ht="12.75" customHeight="1" x14ac:dyDescent="0.2">
      <c r="A740" s="83" t="s">
        <v>190</v>
      </c>
      <c r="B740" s="83">
        <v>6</v>
      </c>
      <c r="C740" s="84">
        <v>1903.1768480999999</v>
      </c>
      <c r="D740" s="84">
        <v>1883.2375445</v>
      </c>
      <c r="E740" s="84">
        <v>185.03329417</v>
      </c>
      <c r="F740" s="84">
        <v>185.03329417</v>
      </c>
    </row>
    <row r="741" spans="1:6" ht="12.75" customHeight="1" x14ac:dyDescent="0.2">
      <c r="A741" s="83" t="s">
        <v>190</v>
      </c>
      <c r="B741" s="83">
        <v>7</v>
      </c>
      <c r="C741" s="84">
        <v>1823.16278023</v>
      </c>
      <c r="D741" s="84">
        <v>1803.9935975999999</v>
      </c>
      <c r="E741" s="84">
        <v>177.24735734999999</v>
      </c>
      <c r="F741" s="84">
        <v>177.24735734999999</v>
      </c>
    </row>
    <row r="742" spans="1:6" ht="12.75" customHeight="1" x14ac:dyDescent="0.2">
      <c r="A742" s="83" t="s">
        <v>190</v>
      </c>
      <c r="B742" s="83">
        <v>8</v>
      </c>
      <c r="C742" s="84">
        <v>1716.8505280899999</v>
      </c>
      <c r="D742" s="84">
        <v>1691.5583542300001</v>
      </c>
      <c r="E742" s="84">
        <v>166.20028391</v>
      </c>
      <c r="F742" s="84">
        <v>166.20028391</v>
      </c>
    </row>
    <row r="743" spans="1:6" ht="12.75" customHeight="1" x14ac:dyDescent="0.2">
      <c r="A743" s="83" t="s">
        <v>190</v>
      </c>
      <c r="B743" s="83">
        <v>9</v>
      </c>
      <c r="C743" s="84">
        <v>1615.5745659900001</v>
      </c>
      <c r="D743" s="84">
        <v>1597.27883507</v>
      </c>
      <c r="E743" s="84">
        <v>156.93706055999999</v>
      </c>
      <c r="F743" s="84">
        <v>156.93706055999999</v>
      </c>
    </row>
    <row r="744" spans="1:6" ht="12.75" customHeight="1" x14ac:dyDescent="0.2">
      <c r="A744" s="83" t="s">
        <v>190</v>
      </c>
      <c r="B744" s="83">
        <v>10</v>
      </c>
      <c r="C744" s="84">
        <v>1542.5208848899999</v>
      </c>
      <c r="D744" s="84">
        <v>1522.22502132</v>
      </c>
      <c r="E744" s="84">
        <v>149.5628159</v>
      </c>
      <c r="F744" s="84">
        <v>149.5628159</v>
      </c>
    </row>
    <row r="745" spans="1:6" ht="12.75" customHeight="1" x14ac:dyDescent="0.2">
      <c r="A745" s="83" t="s">
        <v>190</v>
      </c>
      <c r="B745" s="83">
        <v>11</v>
      </c>
      <c r="C745" s="84">
        <v>1503.5223599399999</v>
      </c>
      <c r="D745" s="84">
        <v>1483.32444407</v>
      </c>
      <c r="E745" s="84">
        <v>145.74072666000001</v>
      </c>
      <c r="F745" s="84">
        <v>145.74072666000001</v>
      </c>
    </row>
    <row r="746" spans="1:6" ht="12.75" customHeight="1" x14ac:dyDescent="0.2">
      <c r="A746" s="83" t="s">
        <v>190</v>
      </c>
      <c r="B746" s="83">
        <v>12</v>
      </c>
      <c r="C746" s="84">
        <v>1483.2663081999999</v>
      </c>
      <c r="D746" s="84">
        <v>1462.0268752899999</v>
      </c>
      <c r="E746" s="84">
        <v>143.64818166000001</v>
      </c>
      <c r="F746" s="84">
        <v>143.64818166000001</v>
      </c>
    </row>
    <row r="747" spans="1:6" ht="12.75" customHeight="1" x14ac:dyDescent="0.2">
      <c r="A747" s="83" t="s">
        <v>190</v>
      </c>
      <c r="B747" s="83">
        <v>13</v>
      </c>
      <c r="C747" s="84">
        <v>1483.9255577599999</v>
      </c>
      <c r="D747" s="84">
        <v>1466.1466888299999</v>
      </c>
      <c r="E747" s="84">
        <v>144.05296473000001</v>
      </c>
      <c r="F747" s="84">
        <v>144.05296473000001</v>
      </c>
    </row>
    <row r="748" spans="1:6" ht="12.75" customHeight="1" x14ac:dyDescent="0.2">
      <c r="A748" s="83" t="s">
        <v>190</v>
      </c>
      <c r="B748" s="83">
        <v>14</v>
      </c>
      <c r="C748" s="84">
        <v>1502.1255911400001</v>
      </c>
      <c r="D748" s="84">
        <v>1484.01738424</v>
      </c>
      <c r="E748" s="84">
        <v>145.80880995000001</v>
      </c>
      <c r="F748" s="84">
        <v>145.80880995000001</v>
      </c>
    </row>
    <row r="749" spans="1:6" ht="12.75" customHeight="1" x14ac:dyDescent="0.2">
      <c r="A749" s="83" t="s">
        <v>190</v>
      </c>
      <c r="B749" s="83">
        <v>15</v>
      </c>
      <c r="C749" s="84">
        <v>1465.6087927000001</v>
      </c>
      <c r="D749" s="84">
        <v>1449.85980877</v>
      </c>
      <c r="E749" s="84">
        <v>142.45273374999999</v>
      </c>
      <c r="F749" s="84">
        <v>142.45273374999999</v>
      </c>
    </row>
    <row r="750" spans="1:6" ht="12.75" customHeight="1" x14ac:dyDescent="0.2">
      <c r="A750" s="83" t="s">
        <v>190</v>
      </c>
      <c r="B750" s="83">
        <v>16</v>
      </c>
      <c r="C750" s="84">
        <v>1469.68201942</v>
      </c>
      <c r="D750" s="84">
        <v>1457.5313902800001</v>
      </c>
      <c r="E750" s="84">
        <v>143.20648782999999</v>
      </c>
      <c r="F750" s="84">
        <v>143.20648782999999</v>
      </c>
    </row>
    <row r="751" spans="1:6" ht="12.75" customHeight="1" x14ac:dyDescent="0.2">
      <c r="A751" s="83" t="s">
        <v>190</v>
      </c>
      <c r="B751" s="83">
        <v>17</v>
      </c>
      <c r="C751" s="84">
        <v>1510.9367837299999</v>
      </c>
      <c r="D751" s="84">
        <v>1489.6760026899999</v>
      </c>
      <c r="E751" s="84">
        <v>146.36478485000001</v>
      </c>
      <c r="F751" s="84">
        <v>146.36478485000001</v>
      </c>
    </row>
    <row r="752" spans="1:6" ht="12.75" customHeight="1" x14ac:dyDescent="0.2">
      <c r="A752" s="83" t="s">
        <v>190</v>
      </c>
      <c r="B752" s="83">
        <v>18</v>
      </c>
      <c r="C752" s="84">
        <v>1494.8558922899999</v>
      </c>
      <c r="D752" s="84">
        <v>1472.04325709</v>
      </c>
      <c r="E752" s="84">
        <v>144.63231886</v>
      </c>
      <c r="F752" s="84">
        <v>144.63231886</v>
      </c>
    </row>
    <row r="753" spans="1:6" ht="12.75" customHeight="1" x14ac:dyDescent="0.2">
      <c r="A753" s="83" t="s">
        <v>190</v>
      </c>
      <c r="B753" s="83">
        <v>19</v>
      </c>
      <c r="C753" s="84">
        <v>1494.29497152</v>
      </c>
      <c r="D753" s="84">
        <v>1468.89371523</v>
      </c>
      <c r="E753" s="84">
        <v>144.32286766999999</v>
      </c>
      <c r="F753" s="84">
        <v>144.32286766999999</v>
      </c>
    </row>
    <row r="754" spans="1:6" ht="12.75" customHeight="1" x14ac:dyDescent="0.2">
      <c r="A754" s="83" t="s">
        <v>190</v>
      </c>
      <c r="B754" s="83">
        <v>20</v>
      </c>
      <c r="C754" s="84">
        <v>1497.35196838</v>
      </c>
      <c r="D754" s="84">
        <v>1473.9897938700001</v>
      </c>
      <c r="E754" s="84">
        <v>144.82357148</v>
      </c>
      <c r="F754" s="84">
        <v>144.82357148</v>
      </c>
    </row>
    <row r="755" spans="1:6" ht="12.75" customHeight="1" x14ac:dyDescent="0.2">
      <c r="A755" s="83" t="s">
        <v>190</v>
      </c>
      <c r="B755" s="83">
        <v>21</v>
      </c>
      <c r="C755" s="84">
        <v>1470.89721594</v>
      </c>
      <c r="D755" s="84">
        <v>1450.0873702599999</v>
      </c>
      <c r="E755" s="84">
        <v>142.47509228999999</v>
      </c>
      <c r="F755" s="84">
        <v>142.47509228999999</v>
      </c>
    </row>
    <row r="756" spans="1:6" ht="12.75" customHeight="1" x14ac:dyDescent="0.2">
      <c r="A756" s="83" t="s">
        <v>190</v>
      </c>
      <c r="B756" s="83">
        <v>22</v>
      </c>
      <c r="C756" s="84">
        <v>1469.9993832499999</v>
      </c>
      <c r="D756" s="84">
        <v>1456.3527470500001</v>
      </c>
      <c r="E756" s="84">
        <v>143.09068288</v>
      </c>
      <c r="F756" s="84">
        <v>143.09068288</v>
      </c>
    </row>
    <row r="757" spans="1:6" ht="12.75" customHeight="1" x14ac:dyDescent="0.2">
      <c r="A757" s="83" t="s">
        <v>190</v>
      </c>
      <c r="B757" s="83">
        <v>23</v>
      </c>
      <c r="C757" s="84">
        <v>1526.74299501</v>
      </c>
      <c r="D757" s="84">
        <v>1506.3605592599999</v>
      </c>
      <c r="E757" s="84">
        <v>148.00408865</v>
      </c>
      <c r="F757" s="84">
        <v>148.00408865</v>
      </c>
    </row>
    <row r="758" spans="1:6" ht="12.75" customHeight="1" x14ac:dyDescent="0.2">
      <c r="A758" s="83" t="s">
        <v>190</v>
      </c>
      <c r="B758" s="83">
        <v>24</v>
      </c>
      <c r="C758" s="84">
        <v>1635.84824099</v>
      </c>
      <c r="D758" s="84">
        <v>1614.6078880299999</v>
      </c>
      <c r="E758" s="84">
        <v>158.63968790999999</v>
      </c>
      <c r="F758" s="84">
        <v>158.63968790999999</v>
      </c>
    </row>
    <row r="759" spans="1:6" ht="12.75" customHeight="1" x14ac:dyDescent="0.2">
      <c r="A759" s="83" t="s">
        <v>191</v>
      </c>
      <c r="B759" s="83">
        <v>1</v>
      </c>
      <c r="C759" s="84">
        <v>1732.0538003900001</v>
      </c>
      <c r="D759" s="84">
        <v>1712.8012690400001</v>
      </c>
      <c r="E759" s="84">
        <v>168.28745900999999</v>
      </c>
      <c r="F759" s="84">
        <v>168.28745900999999</v>
      </c>
    </row>
    <row r="760" spans="1:6" ht="12.75" customHeight="1" x14ac:dyDescent="0.2">
      <c r="A760" s="83" t="s">
        <v>191</v>
      </c>
      <c r="B760" s="83">
        <v>2</v>
      </c>
      <c r="C760" s="84">
        <v>1803.1027507399999</v>
      </c>
      <c r="D760" s="84">
        <v>1783.46947327</v>
      </c>
      <c r="E760" s="84">
        <v>175.23080540999999</v>
      </c>
      <c r="F760" s="84">
        <v>175.23080540999999</v>
      </c>
    </row>
    <row r="761" spans="1:6" ht="12.75" customHeight="1" x14ac:dyDescent="0.2">
      <c r="A761" s="83" t="s">
        <v>191</v>
      </c>
      <c r="B761" s="83">
        <v>3</v>
      </c>
      <c r="C761" s="84">
        <v>1855.4338511999999</v>
      </c>
      <c r="D761" s="84">
        <v>1831.2012909800001</v>
      </c>
      <c r="E761" s="84">
        <v>179.92058843000001</v>
      </c>
      <c r="F761" s="84">
        <v>179.92058843000001</v>
      </c>
    </row>
    <row r="762" spans="1:6" ht="12.75" customHeight="1" x14ac:dyDescent="0.2">
      <c r="A762" s="83" t="s">
        <v>191</v>
      </c>
      <c r="B762" s="83">
        <v>4</v>
      </c>
      <c r="C762" s="84">
        <v>1887.4139531999999</v>
      </c>
      <c r="D762" s="84">
        <v>1864.68067135</v>
      </c>
      <c r="E762" s="84">
        <v>183.21003009</v>
      </c>
      <c r="F762" s="84">
        <v>183.21003009</v>
      </c>
    </row>
    <row r="763" spans="1:6" ht="12.75" customHeight="1" x14ac:dyDescent="0.2">
      <c r="A763" s="83" t="s">
        <v>191</v>
      </c>
      <c r="B763" s="83">
        <v>5</v>
      </c>
      <c r="C763" s="84">
        <v>1854.43382017</v>
      </c>
      <c r="D763" s="84">
        <v>1830.1165604400001</v>
      </c>
      <c r="E763" s="84">
        <v>179.81401066000001</v>
      </c>
      <c r="F763" s="84">
        <v>179.81401066000001</v>
      </c>
    </row>
    <row r="764" spans="1:6" ht="12.75" customHeight="1" x14ac:dyDescent="0.2">
      <c r="A764" s="83" t="s">
        <v>191</v>
      </c>
      <c r="B764" s="83">
        <v>6</v>
      </c>
      <c r="C764" s="84">
        <v>1868.02382622</v>
      </c>
      <c r="D764" s="84">
        <v>1845.95812338</v>
      </c>
      <c r="E764" s="84">
        <v>181.37048801</v>
      </c>
      <c r="F764" s="84">
        <v>181.37048801</v>
      </c>
    </row>
    <row r="765" spans="1:6" ht="12.75" customHeight="1" x14ac:dyDescent="0.2">
      <c r="A765" s="83" t="s">
        <v>191</v>
      </c>
      <c r="B765" s="83">
        <v>7</v>
      </c>
      <c r="C765" s="84">
        <v>1763.6851293499999</v>
      </c>
      <c r="D765" s="84">
        <v>1741.61931104</v>
      </c>
      <c r="E765" s="84">
        <v>171.11891129</v>
      </c>
      <c r="F765" s="84">
        <v>171.11891129</v>
      </c>
    </row>
    <row r="766" spans="1:6" ht="12.75" customHeight="1" x14ac:dyDescent="0.2">
      <c r="A766" s="83" t="s">
        <v>191</v>
      </c>
      <c r="B766" s="83">
        <v>8</v>
      </c>
      <c r="C766" s="84">
        <v>1710.51545988</v>
      </c>
      <c r="D766" s="84">
        <v>1684.76874503</v>
      </c>
      <c r="E766" s="84">
        <v>165.53318604</v>
      </c>
      <c r="F766" s="84">
        <v>165.53318604</v>
      </c>
    </row>
    <row r="767" spans="1:6" ht="12.75" customHeight="1" x14ac:dyDescent="0.2">
      <c r="A767" s="83" t="s">
        <v>191</v>
      </c>
      <c r="B767" s="83">
        <v>9</v>
      </c>
      <c r="C767" s="84">
        <v>1599.86795147</v>
      </c>
      <c r="D767" s="84">
        <v>1581.1990180099999</v>
      </c>
      <c r="E767" s="84">
        <v>155.35717409</v>
      </c>
      <c r="F767" s="84">
        <v>155.35717409</v>
      </c>
    </row>
    <row r="768" spans="1:6" ht="12.75" customHeight="1" x14ac:dyDescent="0.2">
      <c r="A768" s="83" t="s">
        <v>191</v>
      </c>
      <c r="B768" s="83">
        <v>10</v>
      </c>
      <c r="C768" s="84">
        <v>1522.59683326</v>
      </c>
      <c r="D768" s="84">
        <v>1498.9575871500001</v>
      </c>
      <c r="E768" s="84">
        <v>147.27672618</v>
      </c>
      <c r="F768" s="84">
        <v>147.27672618</v>
      </c>
    </row>
    <row r="769" spans="1:6" ht="12.75" customHeight="1" x14ac:dyDescent="0.2">
      <c r="A769" s="83" t="s">
        <v>191</v>
      </c>
      <c r="B769" s="83">
        <v>11</v>
      </c>
      <c r="C769" s="84">
        <v>1494.0557719799999</v>
      </c>
      <c r="D769" s="84">
        <v>1471.85474836</v>
      </c>
      <c r="E769" s="84">
        <v>144.61379736000001</v>
      </c>
      <c r="F769" s="84">
        <v>144.61379736000001</v>
      </c>
    </row>
    <row r="770" spans="1:6" ht="12.75" customHeight="1" x14ac:dyDescent="0.2">
      <c r="A770" s="83" t="s">
        <v>191</v>
      </c>
      <c r="B770" s="83">
        <v>12</v>
      </c>
      <c r="C770" s="84">
        <v>1480.1787984499999</v>
      </c>
      <c r="D770" s="84">
        <v>1456.5865993</v>
      </c>
      <c r="E770" s="84">
        <v>143.11365950999999</v>
      </c>
      <c r="F770" s="84">
        <v>143.11365950999999</v>
      </c>
    </row>
    <row r="771" spans="1:6" ht="12.75" customHeight="1" x14ac:dyDescent="0.2">
      <c r="A771" s="83" t="s">
        <v>191</v>
      </c>
      <c r="B771" s="83">
        <v>13</v>
      </c>
      <c r="C771" s="84">
        <v>1477.1597751199999</v>
      </c>
      <c r="D771" s="84">
        <v>1459.4969757900001</v>
      </c>
      <c r="E771" s="84">
        <v>143.39961203999999</v>
      </c>
      <c r="F771" s="84">
        <v>143.39961203999999</v>
      </c>
    </row>
    <row r="772" spans="1:6" ht="12.75" customHeight="1" x14ac:dyDescent="0.2">
      <c r="A772" s="83" t="s">
        <v>191</v>
      </c>
      <c r="B772" s="83">
        <v>14</v>
      </c>
      <c r="C772" s="84">
        <v>1484.4691981000001</v>
      </c>
      <c r="D772" s="84">
        <v>1463.78391508</v>
      </c>
      <c r="E772" s="84">
        <v>143.82081568000001</v>
      </c>
      <c r="F772" s="84">
        <v>143.82081568000001</v>
      </c>
    </row>
    <row r="773" spans="1:6" ht="12.75" customHeight="1" x14ac:dyDescent="0.2">
      <c r="A773" s="83" t="s">
        <v>191</v>
      </c>
      <c r="B773" s="83">
        <v>15</v>
      </c>
      <c r="C773" s="84">
        <v>1463.2845748100001</v>
      </c>
      <c r="D773" s="84">
        <v>1441.23331773</v>
      </c>
      <c r="E773" s="84">
        <v>141.60515716</v>
      </c>
      <c r="F773" s="84">
        <v>141.60515716</v>
      </c>
    </row>
    <row r="774" spans="1:6" ht="12.75" customHeight="1" x14ac:dyDescent="0.2">
      <c r="A774" s="83" t="s">
        <v>191</v>
      </c>
      <c r="B774" s="83">
        <v>16</v>
      </c>
      <c r="C774" s="84">
        <v>1476.0296243</v>
      </c>
      <c r="D774" s="84">
        <v>1455.3964261199999</v>
      </c>
      <c r="E774" s="84">
        <v>142.99672169999999</v>
      </c>
      <c r="F774" s="84">
        <v>142.99672169999999</v>
      </c>
    </row>
    <row r="775" spans="1:6" ht="12.75" customHeight="1" x14ac:dyDescent="0.2">
      <c r="A775" s="83" t="s">
        <v>191</v>
      </c>
      <c r="B775" s="83">
        <v>17</v>
      </c>
      <c r="C775" s="84">
        <v>1505.05834557</v>
      </c>
      <c r="D775" s="84">
        <v>1484.2938345699999</v>
      </c>
      <c r="E775" s="84">
        <v>145.83597195999999</v>
      </c>
      <c r="F775" s="84">
        <v>145.83597195999999</v>
      </c>
    </row>
    <row r="776" spans="1:6" ht="12.75" customHeight="1" x14ac:dyDescent="0.2">
      <c r="A776" s="83" t="s">
        <v>191</v>
      </c>
      <c r="B776" s="83">
        <v>18</v>
      </c>
      <c r="C776" s="84">
        <v>1502.8657700399999</v>
      </c>
      <c r="D776" s="84">
        <v>1479.8535024</v>
      </c>
      <c r="E776" s="84">
        <v>145.39969704999999</v>
      </c>
      <c r="F776" s="84">
        <v>145.39969704999999</v>
      </c>
    </row>
    <row r="777" spans="1:6" ht="12.75" customHeight="1" x14ac:dyDescent="0.2">
      <c r="A777" s="83" t="s">
        <v>191</v>
      </c>
      <c r="B777" s="83">
        <v>19</v>
      </c>
      <c r="C777" s="84">
        <v>1507.96788468</v>
      </c>
      <c r="D777" s="84">
        <v>1481.8078602200001</v>
      </c>
      <c r="E777" s="84">
        <v>145.59171810999999</v>
      </c>
      <c r="F777" s="84">
        <v>145.59171810999999</v>
      </c>
    </row>
    <row r="778" spans="1:6" ht="12.75" customHeight="1" x14ac:dyDescent="0.2">
      <c r="A778" s="83" t="s">
        <v>191</v>
      </c>
      <c r="B778" s="83">
        <v>20</v>
      </c>
      <c r="C778" s="84">
        <v>1507.54516728</v>
      </c>
      <c r="D778" s="84">
        <v>1484.9402723799999</v>
      </c>
      <c r="E778" s="84">
        <v>145.89948626</v>
      </c>
      <c r="F778" s="84">
        <v>145.89948626</v>
      </c>
    </row>
    <row r="779" spans="1:6" ht="12.75" customHeight="1" x14ac:dyDescent="0.2">
      <c r="A779" s="83" t="s">
        <v>191</v>
      </c>
      <c r="B779" s="83">
        <v>21</v>
      </c>
      <c r="C779" s="84">
        <v>1491.1147457899999</v>
      </c>
      <c r="D779" s="84">
        <v>1468.1886064800001</v>
      </c>
      <c r="E779" s="84">
        <v>144.25358878</v>
      </c>
      <c r="F779" s="84">
        <v>144.25358878</v>
      </c>
    </row>
    <row r="780" spans="1:6" ht="12.75" customHeight="1" x14ac:dyDescent="0.2">
      <c r="A780" s="83" t="s">
        <v>191</v>
      </c>
      <c r="B780" s="83">
        <v>22</v>
      </c>
      <c r="C780" s="84">
        <v>1496.01043211</v>
      </c>
      <c r="D780" s="84">
        <v>1474.1579105599999</v>
      </c>
      <c r="E780" s="84">
        <v>144.84008940999999</v>
      </c>
      <c r="F780" s="84">
        <v>144.84008940999999</v>
      </c>
    </row>
    <row r="781" spans="1:6" ht="12.75" customHeight="1" x14ac:dyDescent="0.2">
      <c r="A781" s="83" t="s">
        <v>191</v>
      </c>
      <c r="B781" s="83">
        <v>23</v>
      </c>
      <c r="C781" s="84">
        <v>1570.61674505</v>
      </c>
      <c r="D781" s="84">
        <v>1548.0048369199999</v>
      </c>
      <c r="E781" s="84">
        <v>152.09575404</v>
      </c>
      <c r="F781" s="84">
        <v>152.09575404</v>
      </c>
    </row>
    <row r="782" spans="1:6" ht="12.75" customHeight="1" x14ac:dyDescent="0.2">
      <c r="A782" s="83" t="s">
        <v>191</v>
      </c>
      <c r="B782" s="83">
        <v>24</v>
      </c>
      <c r="C782" s="84">
        <v>1674.90751692</v>
      </c>
      <c r="D782" s="84">
        <v>1651.7612337600001</v>
      </c>
      <c r="E782" s="84">
        <v>162.29010682000001</v>
      </c>
      <c r="F782" s="84">
        <v>162.29010682000001</v>
      </c>
    </row>
  </sheetData>
  <sheetProtection password="CF36" sheet="1" objects="1" scenarios="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476250</xdr:colOff>
                <xdr:row>37</xdr:row>
                <xdr:rowOff>38100</xdr:rowOff>
              </from>
              <to>
                <xdr:col>2</xdr:col>
                <xdr:colOff>1228725</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2</xdr:col>
                <xdr:colOff>66675</xdr:colOff>
                <xdr:row>20</xdr:row>
                <xdr:rowOff>219075</xdr:rowOff>
              </from>
              <to>
                <xdr:col>2</xdr:col>
                <xdr:colOff>1104900</xdr:colOff>
                <xdr:row>20</xdr:row>
                <xdr:rowOff>447675</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76200</xdr:colOff>
                <xdr:row>21</xdr:row>
                <xdr:rowOff>238125</xdr:rowOff>
              </from>
              <to>
                <xdr:col>2</xdr:col>
                <xdr:colOff>1123950</xdr:colOff>
                <xdr:row>21</xdr:row>
                <xdr:rowOff>466725</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47625</xdr:colOff>
                <xdr:row>22</xdr:row>
                <xdr:rowOff>219075</xdr:rowOff>
              </from>
              <to>
                <xdr:col>2</xdr:col>
                <xdr:colOff>933450</xdr:colOff>
                <xdr:row>22</xdr:row>
                <xdr:rowOff>466725</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28575</xdr:colOff>
                <xdr:row>23</xdr:row>
                <xdr:rowOff>209550</xdr:rowOff>
              </from>
              <to>
                <xdr:col>2</xdr:col>
                <xdr:colOff>885825</xdr:colOff>
                <xdr:row>23</xdr:row>
                <xdr:rowOff>466725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2023-02-16T11:25:16Z</cp:lastPrinted>
  <dcterms:created xsi:type="dcterms:W3CDTF">2013-02-04T09:28:33Z</dcterms:created>
  <dcterms:modified xsi:type="dcterms:W3CDTF">2023-09-18T03:47:30Z</dcterms:modified>
</cp:coreProperties>
</file>