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2023\"/>
    </mc:Choice>
  </mc:AlternateContent>
  <bookViews>
    <workbookView xWindow="0" yWindow="0" windowWidth="28800" windowHeight="117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<sst xmlns="http://schemas.openxmlformats.org/spreadsheetml/2006/main" count="1058" uniqueCount="192">
  <si>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</si>
  <si>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</si>
  <si>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</si>
  <si>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</si>
  <si>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</si>
  <si>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</si>
  <si>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</si>
  <si>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</si>
  <si>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</si>
  <si>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</si>
  <si>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</si>
  <si>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</si>
  <si>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</si>
  <si>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</si>
  <si>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</si>
  <si>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</si>
  <si>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</si>
  <si>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</si>
  <si>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</si>
  <si>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</si>
  <si>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</si>
  <si>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</si>
  <si>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</si>
  <si>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</si>
  <si>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</si>
  <si>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</si>
  <si>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</si>
  <si>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</si>
  <si>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</si>
  <si>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</si>
  <si>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</si>
  <si>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</si>
  <si>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</si>
  <si>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</si>
  <si>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</si>
  <si>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</si>
  <si>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</si>
  <si>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</si>
  <si>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</si>
  <si>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</si>
  <si>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</si>
  <si>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</si>
  <si>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</si>
  <si>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</si>
  <si>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</si>
  <si>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</si>
  <si>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</si>
  <si>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</si>
  <si>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</si>
  <si>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</si>
  <si>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</si>
  <si>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</si>
  <si>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</si>
  <si>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</si>
  <si>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</si>
  <si>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</si>
  <si>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</si>
  <si>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</si>
  <si>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</si>
  <si>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</si>
  <si>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</si>
  <si>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</si>
  <si>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</si>
  <si>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</si>
  <si>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</si>
  <si>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</si>
  <si>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</si>
  <si>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</si>
  <si>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</si>
  <si>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</si>
  <si>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</si>
  <si>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</si>
  <si>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</si>
  <si>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</si>
  <si>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</si>
  <si>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</si>
  <si>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</si>
  <si>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</si>
  <si>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</si>
  <si>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</si>
  <si>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</si>
  <si>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</si>
  <si>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</si>
  <si>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</si>
  <si>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</si>
  <si>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</si>
  <si>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</si>
  <si>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</si>
  <si>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</si>
  <si>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</si>
  <si>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</si>
  <si>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</si>
  <si>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</si>
  <si>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</si>
  <si>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</si>
  <si>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</si>
  <si>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</si>
  <si>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</si>
  <si>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</si>
  <si>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</si>
  <si>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</si>
  <si>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</si>
  <si>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</si>
  <si>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</si>
  <si>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</si>
  <si>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</si>
  <si>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</si>
  <si>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</si>
  <si>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</si>
  <si>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</si>
  <si>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</si>
  <si>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</si>
  <si>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</si>
  <si>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</si>
  <si>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</si>
  <si>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</si>
  <si>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</si>
  <si>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</si>
  <si>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</si>
  <si>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</si>
  <si>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</si>
  <si>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</si>
  <si>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</si>
  <si>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</si>
  <si>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</si>
  <si>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</si>
  <si>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</si>
  <si>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</si>
  <si>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</si>
  <si>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</si>
  <si>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</si>
  <si>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</si>
  <si>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</si>
  <si>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</si>
  <si>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</si>
  <si>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</si>
  <si>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</si>
  <si>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</si>
  <si>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</si>
  <si>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</si>
  <si>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</si>
  <si>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</si>
  <si>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</si>
  <si>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</si>
  <si>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</si>
  <si>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</si>
  <si>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</si>
  <si>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</si>
  <si>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</si>
  <si>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</si>
  <si>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</si>
  <si>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</si>
  <si>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</si>
  <si>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</si>
  <si>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</si>
  <si>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</si>
  <si>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</si>
  <si>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</si>
  <si>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2023 г.</t>
  </si>
  <si>
    <t>2523,06</t>
  </si>
  <si>
    <t>июль 2023 года</t>
  </si>
  <si>
    <t>01.07.2023</t>
  </si>
  <si>
    <t>02.07.2023</t>
  </si>
  <si>
    <t>03.07.2023</t>
  </si>
  <si>
    <t>04.07.2023</t>
  </si>
  <si>
    <t>05.07.2023</t>
  </si>
  <si>
    <t>06.07.2023</t>
  </si>
  <si>
    <t>07.07.2023</t>
  </si>
  <si>
    <t>08.07.2023</t>
  </si>
  <si>
    <t>09.07.2023</t>
  </si>
  <si>
    <t>10.07.2023</t>
  </si>
  <si>
    <t>11.07.2023</t>
  </si>
  <si>
    <t>12.07.2023</t>
  </si>
  <si>
    <t>13.07.2023</t>
  </si>
  <si>
    <t>14.07.2023</t>
  </si>
  <si>
    <t>15.07.2023</t>
  </si>
  <si>
    <t>16.07.2023</t>
  </si>
  <si>
    <t>17.07.2023</t>
  </si>
  <si>
    <t>18.07.2023</t>
  </si>
  <si>
    <t>19.07.2023</t>
  </si>
  <si>
    <t>20.07.2023</t>
  </si>
  <si>
    <t>21.07.2023</t>
  </si>
  <si>
    <t>22.07.2023</t>
  </si>
  <si>
    <t>23.07.2023</t>
  </si>
  <si>
    <t>24.07.2023</t>
  </si>
  <si>
    <t>25.07.2023</t>
  </si>
  <si>
    <t>26.07.2023</t>
  </si>
  <si>
    <t>27.07.2023</t>
  </si>
  <si>
    <t>28.07.2023</t>
  </si>
  <si>
    <t>29.07.2023</t>
  </si>
  <si>
    <t>30.07.2023</t>
  </si>
  <si>
    <t>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</si>
</sst>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M23" sqref="M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2880.1862339899999</v>
      </c>
      <c r="D7" s="4">
        <f>$F$12+'СЕТ СН'!G5+СВЦЭМ!$D$10+'СЕТ СН'!G11-'СЕТ СН'!G$18</f>
        <v>3738.4062339900001</v>
      </c>
      <c r="E7" s="4">
        <f>$F$12+'СЕТ СН'!H5+СВЦЭМ!$D$10+'СЕТ СН'!H11-'СЕТ СН'!H$18</f>
        <v>3896.2662339900003</v>
      </c>
      <c r="F7" s="4">
        <f>$F$12+'СЕТ СН'!I5+СВЦЭМ!$D$10+'СЕТ СН'!I11-'СЕТ СН'!I$18</f>
        <v>4412.7962339899996</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1734.5145817699999</v>
      </c>
      <c r="H12" s="2" t="s">
        <v>41</v>
      </c>
    </row>
    <row r="13" spans="1:8" ht="31.5" x14ac:dyDescent="0.25">
      <c r="A13" s="12">
        <v>2</v>
      </c>
      <c r="B13" s="107" t="s">
        <v>48</v>
      </c>
      <c r="C13" s="107"/>
      <c r="D13" s="107"/>
      <c r="E13" s="13" t="s">
        <v>22</v>
      </c>
      <c r="F13" s="11">
        <f>СВЦЭМ!$D$11</f>
        <v>1734.5145817699999</v>
      </c>
    </row>
    <row r="14" spans="1:8" ht="36" customHeight="1" x14ac:dyDescent="0.25">
      <c r="A14" s="12">
        <v>3</v>
      </c>
      <c r="B14" s="107" t="s">
        <v>49</v>
      </c>
      <c r="C14" s="107"/>
      <c r="D14" s="107"/>
      <c r="E14" s="13" t="s">
        <v>23</v>
      </c>
      <c r="F14" s="11">
        <f>СВЦЭМ!$D$12</f>
        <v>637816.68604651163</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1.032</v>
      </c>
    </row>
    <row r="17" spans="1:6" ht="33" customHeight="1" x14ac:dyDescent="0.25">
      <c r="A17" s="12">
        <v>6</v>
      </c>
      <c r="B17" s="107" t="s">
        <v>53</v>
      </c>
      <c r="C17" s="107" t="s">
        <v>25</v>
      </c>
      <c r="D17" s="107" t="s">
        <v>6</v>
      </c>
      <c r="E17" s="13" t="s">
        <v>6</v>
      </c>
      <c r="F17" s="16">
        <f>SUM(F19:F23)</f>
        <v>1.032</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1.032</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662.07299999999998</v>
      </c>
    </row>
    <row r="26" spans="1:6" ht="30.75" customHeight="1" x14ac:dyDescent="0.25">
      <c r="A26" s="12">
        <v>9</v>
      </c>
      <c r="B26" s="107" t="s">
        <v>62</v>
      </c>
      <c r="C26" s="107" t="s">
        <v>27</v>
      </c>
      <c r="D26" s="107" t="s">
        <v>28</v>
      </c>
      <c r="E26" s="13" t="s">
        <v>61</v>
      </c>
      <c r="F26" s="16">
        <f>SUM(F28:F32)</f>
        <v>662.07299999999998</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662.07299999999998</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2023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3097.0289616999999</v>
      </c>
      <c r="C9" s="4">
        <f>СВЦЭМ!$D$14+'СЕТ СН'!G5+СВЦЭМ!$D$10+'СЕТ СН'!G11-'СЕТ СН'!G$19</f>
        <v>3955.2489617000001</v>
      </c>
      <c r="D9" s="4">
        <f>СВЦЭМ!$D$14+'СЕТ СН'!H5+СВЦЭМ!$D$10+'СЕТ СН'!H11-'СЕТ СН'!H$19</f>
        <v>4113.1089616999998</v>
      </c>
      <c r="E9" s="4">
        <f>СВЦЭМ!$D$14+'СЕТ СН'!I5+СВЦЭМ!$D$10+'СЕТ СН'!I11-'СЕТ СН'!I$19</f>
        <v>4629.6389616999995</v>
      </c>
    </row>
    <row r="10" spans="1:6" x14ac:dyDescent="0.25">
      <c r="A10" s="26" t="s">
        <v>35</v>
      </c>
      <c r="B10" s="4">
        <f>СВЦЭМ!$D$15+'СЕТ СН'!F5+СВЦЭМ!$D$10+'СЕТ СН'!F11-'СЕТ СН'!F$19</f>
        <v>3879.1133520100002</v>
      </c>
      <c r="C10" s="4">
        <f>СВЦЭМ!$D$15+'СЕТ СН'!G5+СВЦЭМ!$D$10+'СЕТ СН'!G11-'СЕТ СН'!G$19</f>
        <v>4737.3333520099995</v>
      </c>
      <c r="D10" s="4">
        <f>СВЦЭМ!$D$15+'СЕТ СН'!H5+СВЦЭМ!$D$10+'СЕТ СН'!H11-'СЕТ СН'!H$19</f>
        <v>4895.1933520100001</v>
      </c>
      <c r="E10" s="4">
        <f>СВЦЭМ!$D$15+'СЕТ СН'!I5+СВЦЭМ!$D$10+'СЕТ СН'!I11-'СЕТ СН'!I$19</f>
        <v>5411.7233520099999</v>
      </c>
    </row>
    <row r="11" spans="1:6" x14ac:dyDescent="0.25">
      <c r="A11" s="26" t="s">
        <v>36</v>
      </c>
      <c r="B11" s="4">
        <f>СВЦЭМ!$D$16+'СЕТ СН'!F5+СВЦЭМ!$D$10+'СЕТ СН'!F11-'СЕТ СН'!F$19</f>
        <v>4667.4065502800004</v>
      </c>
      <c r="C11" s="4">
        <f>СВЦЭМ!$D$16+'СЕТ СН'!G5+СВЦЭМ!$D$10+'СЕТ СН'!G11-'СЕТ СН'!G$19</f>
        <v>5525.6265502800006</v>
      </c>
      <c r="D11" s="4">
        <f>СВЦЭМ!$D$16+'СЕТ СН'!H5+СВЦЭМ!$D$10+'СЕТ СН'!H11-'СЕТ СН'!H$19</f>
        <v>5683.4865502800003</v>
      </c>
      <c r="E11" s="4">
        <f>СВЦЭМ!$D$16+'СЕТ СН'!I5+СВЦЭМ!$D$10+'СЕТ СН'!I11-'СЕТ СН'!I$19</f>
        <v>6200.01655028</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3097.0289616999999</v>
      </c>
      <c r="C16" s="28">
        <f>СВЦЭМ!$D$14+'СЕТ СН'!G5+СВЦЭМ!$D$10+'СЕТ СН'!G11-'СЕТ СН'!G$19</f>
        <v>3955.2489617000001</v>
      </c>
      <c r="D16" s="28">
        <f>СВЦЭМ!$D$14+'СЕТ СН'!H5+СВЦЭМ!$D$10+'СЕТ СН'!H11-'СЕТ СН'!H$19</f>
        <v>4113.1089616999998</v>
      </c>
      <c r="E16" s="28">
        <f>СВЦЭМ!$D$14+'СЕТ СН'!I5+СВЦЭМ!$D$10+'СЕТ СН'!I11-'СЕТ СН'!I$19</f>
        <v>4629.6389616999995</v>
      </c>
    </row>
    <row r="17" spans="1:5" x14ac:dyDescent="0.25">
      <c r="A17" s="26" t="s">
        <v>37</v>
      </c>
      <c r="B17" s="28">
        <f>СВЦЭМ!$D$17+'СЕТ СН'!F5+СВЦЭМ!$D$10+'СЕТ СН'!F11-'СЕТ СН'!F$19</f>
        <v>4271.8252336100004</v>
      </c>
      <c r="C17" s="28">
        <f>СВЦЭМ!$D$17+'СЕТ СН'!G5+СВЦЭМ!$D$10+'СЕТ СН'!G11-'СЕТ СН'!G$19</f>
        <v>5130.0452336099997</v>
      </c>
      <c r="D17" s="28">
        <f>СВЦЭМ!$D$17+'СЕТ СН'!H5+СВЦЭМ!$D$10+'СЕТ СН'!H11-'СЕТ СН'!H$19</f>
        <v>5287.9052336100003</v>
      </c>
      <c r="E17" s="28">
        <f>СВЦЭМ!$D$17+'СЕТ СН'!I5+СВЦЭМ!$D$10+'СЕТ СН'!I11-'СЕТ СН'!I$19</f>
        <v>5804.4352336100001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SUMIFS(СВЦЭМ!$C$39:$C$782,СВЦЭМ!$A$39:$A$782,$A12,СВЦЭМ!$B$39:$B$782,B$11)+'СЕТ СН'!$F$12+СВЦЭМ!$D$10+'СЕТ СН'!$F$5-'СЕТ СН'!$F$20</f>
        <v>3043.0148472999999</v>
      </c>
      <c r="C12" s="36">
        <f>SUMIFS(СВЦЭМ!$C$39:$C$782,СВЦЭМ!$A$39:$A$782,$A12,СВЦЭМ!$B$39:$B$782,C$11)+'СЕТ СН'!$F$12+СВЦЭМ!$D$10+'СЕТ СН'!$F$5-'СЕТ СН'!$F$20</f>
        <v>3148.5725515000004</v>
      </c>
      <c r="D12" s="36">
        <f>SUMIFS(СВЦЭМ!$C$39:$C$782,СВЦЭМ!$A$39:$A$782,$A12,СВЦЭМ!$B$39:$B$782,D$11)+'СЕТ СН'!$F$12+СВЦЭМ!$D$10+'СЕТ СН'!$F$5-'СЕТ СН'!$F$20</f>
        <v>3185.1000508900006</v>
      </c>
      <c r="E12" s="36">
        <f>SUMIFS(СВЦЭМ!$C$39:$C$782,СВЦЭМ!$A$39:$A$782,$A12,СВЦЭМ!$B$39:$B$782,E$11)+'СЕТ СН'!$F$12+СВЦЭМ!$D$10+'СЕТ СН'!$F$5-'СЕТ СН'!$F$20</f>
        <v>3177.2416361599999</v>
      </c>
      <c r="F12" s="36">
        <f>SUMIFS(СВЦЭМ!$C$39:$C$782,СВЦЭМ!$A$39:$A$782,$A12,СВЦЭМ!$B$39:$B$782,F$11)+'СЕТ СН'!$F$12+СВЦЭМ!$D$10+'СЕТ СН'!$F$5-'СЕТ СН'!$F$20</f>
        <v>3179.5981905600001</v>
      </c>
      <c r="G12" s="36">
        <f>SUMIFS(СВЦЭМ!$C$39:$C$782,СВЦЭМ!$A$39:$A$782,$A12,СВЦЭМ!$B$39:$B$782,G$11)+'СЕТ СН'!$F$12+СВЦЭМ!$D$10+'СЕТ СН'!$F$5-'СЕТ СН'!$F$20</f>
        <v>3178.7772464500003</v>
      </c>
      <c r="H12" s="36">
        <f>SUMIFS(СВЦЭМ!$C$39:$C$782,СВЦЭМ!$A$39:$A$782,$A12,СВЦЭМ!$B$39:$B$782,H$11)+'СЕТ СН'!$F$12+СВЦЭМ!$D$10+'СЕТ СН'!$F$5-'СЕТ СН'!$F$20</f>
        <v>3185.3660169000004</v>
      </c>
      <c r="I12" s="36">
        <f>SUMIFS(СВЦЭМ!$C$39:$C$782,СВЦЭМ!$A$39:$A$782,$A12,СВЦЭМ!$B$39:$B$782,I$11)+'СЕТ СН'!$F$12+СВЦЭМ!$D$10+'СЕТ СН'!$F$5-'СЕТ СН'!$F$20</f>
        <v>3081.4785576699996</v>
      </c>
      <c r="J12" s="36">
        <f>SUMIFS(СВЦЭМ!$C$39:$C$782,СВЦЭМ!$A$39:$A$782,$A12,СВЦЭМ!$B$39:$B$782,J$11)+'СЕТ СН'!$F$12+СВЦЭМ!$D$10+'СЕТ СН'!$F$5-'СЕТ СН'!$F$20</f>
        <v>2935.4572498400003</v>
      </c>
      <c r="K12" s="36">
        <f>SUMIFS(СВЦЭМ!$C$39:$C$782,СВЦЭМ!$A$39:$A$782,$A12,СВЦЭМ!$B$39:$B$782,K$11)+'СЕТ СН'!$F$12+СВЦЭМ!$D$10+'СЕТ СН'!$F$5-'СЕТ СН'!$F$20</f>
        <v>2861.4012732299998</v>
      </c>
      <c r="L12" s="36">
        <f>SUMIFS(СВЦЭМ!$C$39:$C$782,СВЦЭМ!$A$39:$A$782,$A12,СВЦЭМ!$B$39:$B$782,L$11)+'СЕТ СН'!$F$12+СВЦЭМ!$D$10+'СЕТ СН'!$F$5-'СЕТ СН'!$F$20</f>
        <v>2809.14028813</v>
      </c>
      <c r="M12" s="36">
        <f>SUMIFS(СВЦЭМ!$C$39:$C$782,СВЦЭМ!$A$39:$A$782,$A12,СВЦЭМ!$B$39:$B$782,M$11)+'СЕТ СН'!$F$12+СВЦЭМ!$D$10+'СЕТ СН'!$F$5-'СЕТ СН'!$F$20</f>
        <v>2781.6024799699999</v>
      </c>
      <c r="N12" s="36">
        <f>SUMIFS(СВЦЭМ!$C$39:$C$782,СВЦЭМ!$A$39:$A$782,$A12,СВЦЭМ!$B$39:$B$782,N$11)+'СЕТ СН'!$F$12+СВЦЭМ!$D$10+'СЕТ СН'!$F$5-'СЕТ СН'!$F$20</f>
        <v>2764.45693626</v>
      </c>
      <c r="O12" s="36">
        <f>SUMIFS(СВЦЭМ!$C$39:$C$782,СВЦЭМ!$A$39:$A$782,$A12,СВЦЭМ!$B$39:$B$782,O$11)+'СЕТ СН'!$F$12+СВЦЭМ!$D$10+'СЕТ СН'!$F$5-'СЕТ СН'!$F$20</f>
        <v>2777.3058864599998</v>
      </c>
      <c r="P12" s="36">
        <f>SUMIFS(СВЦЭМ!$C$39:$C$782,СВЦЭМ!$A$39:$A$782,$A12,СВЦЭМ!$B$39:$B$782,P$11)+'СЕТ СН'!$F$12+СВЦЭМ!$D$10+'СЕТ СН'!$F$5-'СЕТ СН'!$F$20</f>
        <v>2789.6688166599997</v>
      </c>
      <c r="Q12" s="36">
        <f>SUMIFS(СВЦЭМ!$C$39:$C$782,СВЦЭМ!$A$39:$A$782,$A12,СВЦЭМ!$B$39:$B$782,Q$11)+'СЕТ СН'!$F$12+СВЦЭМ!$D$10+'СЕТ СН'!$F$5-'СЕТ СН'!$F$20</f>
        <v>2786.39068443</v>
      </c>
      <c r="R12" s="36">
        <f>SUMIFS(СВЦЭМ!$C$39:$C$782,СВЦЭМ!$A$39:$A$782,$A12,СВЦЭМ!$B$39:$B$782,R$11)+'СЕТ СН'!$F$12+СВЦЭМ!$D$10+'СЕТ СН'!$F$5-'СЕТ СН'!$F$20</f>
        <v>2773.6436172799999</v>
      </c>
      <c r="S12" s="36">
        <f>SUMIFS(СВЦЭМ!$C$39:$C$782,СВЦЭМ!$A$39:$A$782,$A12,СВЦЭМ!$B$39:$B$782,S$11)+'СЕТ СН'!$F$12+СВЦЭМ!$D$10+'СЕТ СН'!$F$5-'СЕТ СН'!$F$20</f>
        <v>2778.1067779</v>
      </c>
      <c r="T12" s="36">
        <f>SUMIFS(СВЦЭМ!$C$39:$C$782,СВЦЭМ!$A$39:$A$782,$A12,СВЦЭМ!$B$39:$B$782,T$11)+'СЕТ СН'!$F$12+СВЦЭМ!$D$10+'СЕТ СН'!$F$5-'СЕТ СН'!$F$20</f>
        <v>2797.83613745</v>
      </c>
      <c r="U12" s="36">
        <f>SUMIFS(СВЦЭМ!$C$39:$C$782,СВЦЭМ!$A$39:$A$782,$A12,СВЦЭМ!$B$39:$B$782,U$11)+'СЕТ СН'!$F$12+СВЦЭМ!$D$10+'СЕТ СН'!$F$5-'СЕТ СН'!$F$20</f>
        <v>2813.8602349900002</v>
      </c>
      <c r="V12" s="36">
        <f>SUMIFS(СВЦЭМ!$C$39:$C$782,СВЦЭМ!$A$39:$A$782,$A12,СВЦЭМ!$B$39:$B$782,V$11)+'СЕТ СН'!$F$12+СВЦЭМ!$D$10+'СЕТ СН'!$F$5-'СЕТ СН'!$F$20</f>
        <v>2817.9777166599997</v>
      </c>
      <c r="W12" s="36">
        <f>SUMIFS(СВЦЭМ!$C$39:$C$782,СВЦЭМ!$A$39:$A$782,$A12,СВЦЭМ!$B$39:$B$782,W$11)+'СЕТ СН'!$F$12+СВЦЭМ!$D$10+'СЕТ СН'!$F$5-'СЕТ СН'!$F$20</f>
        <v>2786.6567938099997</v>
      </c>
      <c r="X12" s="36">
        <f>SUMIFS(СВЦЭМ!$C$39:$C$782,СВЦЭМ!$A$39:$A$782,$A12,СВЦЭМ!$B$39:$B$782,X$11)+'СЕТ СН'!$F$12+СВЦЭМ!$D$10+'СЕТ СН'!$F$5-'СЕТ СН'!$F$20</f>
        <v>2838.8600545899999</v>
      </c>
      <c r="Y12" s="36">
        <f>SUMIFS(СВЦЭМ!$C$39:$C$782,СВЦЭМ!$A$39:$A$782,$A12,СВЦЭМ!$B$39:$B$782,Y$11)+'СЕТ СН'!$F$12+СВЦЭМ!$D$10+'СЕТ СН'!$F$5-'СЕТ СН'!$F$20</f>
        <v>2911.2121259799997</v>
      </c>
      <c r="AA12" s="37"/>
    </row>
    <row r="13" spans="1:27" ht="15.75" x14ac:dyDescent="0.2">
      <c r="A13" s="35">
        <f>A12+1</f>
        <v>45109</v>
      </c>
      <c r="B13" s="36">
        <f>SUMIFS(СВЦЭМ!$C$39:$C$782,СВЦЭМ!$A$39:$A$782,$A13,СВЦЭМ!$B$39:$B$782,B$11)+'СЕТ СН'!$F$12+СВЦЭМ!$D$10+'СЕТ СН'!$F$5-'СЕТ СН'!$F$20</f>
        <v>2801.1392213300001</v>
      </c>
      <c r="C13" s="36">
        <f>SUMIFS(СВЦЭМ!$C$39:$C$782,СВЦЭМ!$A$39:$A$782,$A13,СВЦЭМ!$B$39:$B$782,C$11)+'СЕТ СН'!$F$12+СВЦЭМ!$D$10+'СЕТ СН'!$F$5-'СЕТ СН'!$F$20</f>
        <v>2874.7312698400001</v>
      </c>
      <c r="D13" s="36">
        <f>SUMIFS(СВЦЭМ!$C$39:$C$782,СВЦЭМ!$A$39:$A$782,$A13,СВЦЭМ!$B$39:$B$782,D$11)+'СЕТ СН'!$F$12+СВЦЭМ!$D$10+'СЕТ СН'!$F$5-'СЕТ СН'!$F$20</f>
        <v>2939.57562465</v>
      </c>
      <c r="E13" s="36">
        <f>SUMIFS(СВЦЭМ!$C$39:$C$782,СВЦЭМ!$A$39:$A$782,$A13,СВЦЭМ!$B$39:$B$782,E$11)+'СЕТ СН'!$F$12+СВЦЭМ!$D$10+'СЕТ СН'!$F$5-'СЕТ СН'!$F$20</f>
        <v>2973.6074928799999</v>
      </c>
      <c r="F13" s="36">
        <f>SUMIFS(СВЦЭМ!$C$39:$C$782,СВЦЭМ!$A$39:$A$782,$A13,СВЦЭМ!$B$39:$B$782,F$11)+'СЕТ СН'!$F$12+СВЦЭМ!$D$10+'СЕТ СН'!$F$5-'СЕТ СН'!$F$20</f>
        <v>2965.1251472599997</v>
      </c>
      <c r="G13" s="36">
        <f>SUMIFS(СВЦЭМ!$C$39:$C$782,СВЦЭМ!$A$39:$A$782,$A13,СВЦЭМ!$B$39:$B$782,G$11)+'СЕТ СН'!$F$12+СВЦЭМ!$D$10+'СЕТ СН'!$F$5-'СЕТ СН'!$F$20</f>
        <v>2932.3527874599999</v>
      </c>
      <c r="H13" s="36">
        <f>SUMIFS(СВЦЭМ!$C$39:$C$782,СВЦЭМ!$A$39:$A$782,$A13,СВЦЭМ!$B$39:$B$782,H$11)+'СЕТ СН'!$F$12+СВЦЭМ!$D$10+'СЕТ СН'!$F$5-'СЕТ СН'!$F$20</f>
        <v>2966.9349841100002</v>
      </c>
      <c r="I13" s="36">
        <f>SUMIFS(СВЦЭМ!$C$39:$C$782,СВЦЭМ!$A$39:$A$782,$A13,СВЦЭМ!$B$39:$B$782,I$11)+'СЕТ СН'!$F$12+СВЦЭМ!$D$10+'СЕТ СН'!$F$5-'СЕТ СН'!$F$20</f>
        <v>2963.1261832800001</v>
      </c>
      <c r="J13" s="36">
        <f>SUMIFS(СВЦЭМ!$C$39:$C$782,СВЦЭМ!$A$39:$A$782,$A13,СВЦЭМ!$B$39:$B$782,J$11)+'СЕТ СН'!$F$12+СВЦЭМ!$D$10+'СЕТ СН'!$F$5-'СЕТ СН'!$F$20</f>
        <v>2842.0257136299997</v>
      </c>
      <c r="K13" s="36">
        <f>SUMIFS(СВЦЭМ!$C$39:$C$782,СВЦЭМ!$A$39:$A$782,$A13,СВЦЭМ!$B$39:$B$782,K$11)+'СЕТ СН'!$F$12+СВЦЭМ!$D$10+'СЕТ СН'!$F$5-'СЕТ СН'!$F$20</f>
        <v>2776.2675618499998</v>
      </c>
      <c r="L13" s="36">
        <f>SUMIFS(СВЦЭМ!$C$39:$C$782,СВЦЭМ!$A$39:$A$782,$A13,СВЦЭМ!$B$39:$B$782,L$11)+'СЕТ СН'!$F$12+СВЦЭМ!$D$10+'СЕТ СН'!$F$5-'СЕТ СН'!$F$20</f>
        <v>2708.9799590100001</v>
      </c>
      <c r="M13" s="36">
        <f>SUMIFS(СВЦЭМ!$C$39:$C$782,СВЦЭМ!$A$39:$A$782,$A13,СВЦЭМ!$B$39:$B$782,M$11)+'СЕТ СН'!$F$12+СВЦЭМ!$D$10+'СЕТ СН'!$F$5-'СЕТ СН'!$F$20</f>
        <v>2688.2888293799997</v>
      </c>
      <c r="N13" s="36">
        <f>SUMIFS(СВЦЭМ!$C$39:$C$782,СВЦЭМ!$A$39:$A$782,$A13,СВЦЭМ!$B$39:$B$782,N$11)+'СЕТ СН'!$F$12+СВЦЭМ!$D$10+'СЕТ СН'!$F$5-'СЕТ СН'!$F$20</f>
        <v>2666.88927633</v>
      </c>
      <c r="O13" s="36">
        <f>SUMIFS(СВЦЭМ!$C$39:$C$782,СВЦЭМ!$A$39:$A$782,$A13,СВЦЭМ!$B$39:$B$782,O$11)+'СЕТ СН'!$F$12+СВЦЭМ!$D$10+'СЕТ СН'!$F$5-'СЕТ СН'!$F$20</f>
        <v>2668.61845318</v>
      </c>
      <c r="P13" s="36">
        <f>SUMIFS(СВЦЭМ!$C$39:$C$782,СВЦЭМ!$A$39:$A$782,$A13,СВЦЭМ!$B$39:$B$782,P$11)+'СЕТ СН'!$F$12+СВЦЭМ!$D$10+'СЕТ СН'!$F$5-'СЕТ СН'!$F$20</f>
        <v>2688.36645709</v>
      </c>
      <c r="Q13" s="36">
        <f>SUMIFS(СВЦЭМ!$C$39:$C$782,СВЦЭМ!$A$39:$A$782,$A13,СВЦЭМ!$B$39:$B$782,Q$11)+'СЕТ СН'!$F$12+СВЦЭМ!$D$10+'СЕТ СН'!$F$5-'СЕТ СН'!$F$20</f>
        <v>2685.4408305899997</v>
      </c>
      <c r="R13" s="36">
        <f>SUMIFS(СВЦЭМ!$C$39:$C$782,СВЦЭМ!$A$39:$A$782,$A13,СВЦЭМ!$B$39:$B$782,R$11)+'СЕТ СН'!$F$12+СВЦЭМ!$D$10+'СЕТ СН'!$F$5-'СЕТ СН'!$F$20</f>
        <v>2685.2802575699998</v>
      </c>
      <c r="S13" s="36">
        <f>SUMIFS(СВЦЭМ!$C$39:$C$782,СВЦЭМ!$A$39:$A$782,$A13,СВЦЭМ!$B$39:$B$782,S$11)+'СЕТ СН'!$F$12+СВЦЭМ!$D$10+'СЕТ СН'!$F$5-'СЕТ СН'!$F$20</f>
        <v>2692.3203283499997</v>
      </c>
      <c r="T13" s="36">
        <f>SUMIFS(СВЦЭМ!$C$39:$C$782,СВЦЭМ!$A$39:$A$782,$A13,СВЦЭМ!$B$39:$B$782,T$11)+'СЕТ СН'!$F$12+СВЦЭМ!$D$10+'СЕТ СН'!$F$5-'СЕТ СН'!$F$20</f>
        <v>2682.9511707000001</v>
      </c>
      <c r="U13" s="36">
        <f>SUMIFS(СВЦЭМ!$C$39:$C$782,СВЦЭМ!$A$39:$A$782,$A13,СВЦЭМ!$B$39:$B$782,U$11)+'СЕТ СН'!$F$12+СВЦЭМ!$D$10+'СЕТ СН'!$F$5-'СЕТ СН'!$F$20</f>
        <v>2692.6163138699999</v>
      </c>
      <c r="V13" s="36">
        <f>SUMIFS(СВЦЭМ!$C$39:$C$782,СВЦЭМ!$A$39:$A$782,$A13,СВЦЭМ!$B$39:$B$782,V$11)+'СЕТ СН'!$F$12+СВЦЭМ!$D$10+'СЕТ СН'!$F$5-'СЕТ СН'!$F$20</f>
        <v>2693.9426079099999</v>
      </c>
      <c r="W13" s="36">
        <f>SUMIFS(СВЦЭМ!$C$39:$C$782,СВЦЭМ!$A$39:$A$782,$A13,СВЦЭМ!$B$39:$B$782,W$11)+'СЕТ СН'!$F$12+СВЦЭМ!$D$10+'СЕТ СН'!$F$5-'СЕТ СН'!$F$20</f>
        <v>2670.3791033099997</v>
      </c>
      <c r="X13" s="36">
        <f>SUMIFS(СВЦЭМ!$C$39:$C$782,СВЦЭМ!$A$39:$A$782,$A13,СВЦЭМ!$B$39:$B$782,X$11)+'СЕТ СН'!$F$12+СВЦЭМ!$D$10+'СЕТ СН'!$F$5-'СЕТ СН'!$F$20</f>
        <v>2708.08434769</v>
      </c>
      <c r="Y13" s="36">
        <f>SUMIFS(СВЦЭМ!$C$39:$C$782,СВЦЭМ!$A$39:$A$782,$A13,СВЦЭМ!$B$39:$B$782,Y$11)+'СЕТ СН'!$F$12+СВЦЭМ!$D$10+'СЕТ СН'!$F$5-'СЕТ СН'!$F$20</f>
        <v>2808.0119458700001</v>
      </c>
    </row>
    <row r="14" spans="1:27" ht="15.75" x14ac:dyDescent="0.2">
      <c r="A14" s="35">
        <f t="shared" ref="A14:A42" si="0">A13+1</f>
        <v>45110</v>
      </c>
      <c r="B14" s="36">
        <f>SUMIFS(СВЦЭМ!$C$39:$C$782,СВЦЭМ!$A$39:$A$782,$A14,СВЦЭМ!$B$39:$B$782,B$11)+'СЕТ СН'!$F$12+СВЦЭМ!$D$10+'СЕТ СН'!$F$5-'СЕТ СН'!$F$20</f>
        <v>2939.1966025299998</v>
      </c>
      <c r="C14" s="36">
        <f>SUMIFS(СВЦЭМ!$C$39:$C$782,СВЦЭМ!$A$39:$A$782,$A14,СВЦЭМ!$B$39:$B$782,C$11)+'СЕТ СН'!$F$12+СВЦЭМ!$D$10+'СЕТ СН'!$F$5-'СЕТ СН'!$F$20</f>
        <v>3013.4895537100001</v>
      </c>
      <c r="D14" s="36">
        <f>SUMIFS(СВЦЭМ!$C$39:$C$782,СВЦЭМ!$A$39:$A$782,$A14,СВЦЭМ!$B$39:$B$782,D$11)+'СЕТ СН'!$F$12+СВЦЭМ!$D$10+'СЕТ СН'!$F$5-'СЕТ СН'!$F$20</f>
        <v>3057.0956105400001</v>
      </c>
      <c r="E14" s="36">
        <f>SUMIFS(СВЦЭМ!$C$39:$C$782,СВЦЭМ!$A$39:$A$782,$A14,СВЦЭМ!$B$39:$B$782,E$11)+'СЕТ СН'!$F$12+СВЦЭМ!$D$10+'СЕТ СН'!$F$5-'СЕТ СН'!$F$20</f>
        <v>3084.5770327199998</v>
      </c>
      <c r="F14" s="36">
        <f>SUMIFS(СВЦЭМ!$C$39:$C$782,СВЦЭМ!$A$39:$A$782,$A14,СВЦЭМ!$B$39:$B$782,F$11)+'СЕТ СН'!$F$12+СВЦЭМ!$D$10+'СЕТ СН'!$F$5-'СЕТ СН'!$F$20</f>
        <v>3088.4787026599997</v>
      </c>
      <c r="G14" s="36">
        <f>SUMIFS(СВЦЭМ!$C$39:$C$782,СВЦЭМ!$A$39:$A$782,$A14,СВЦЭМ!$B$39:$B$782,G$11)+'СЕТ СН'!$F$12+СВЦЭМ!$D$10+'СЕТ СН'!$F$5-'СЕТ СН'!$F$20</f>
        <v>3074.7543029099998</v>
      </c>
      <c r="H14" s="36">
        <f>SUMIFS(СВЦЭМ!$C$39:$C$782,СВЦЭМ!$A$39:$A$782,$A14,СВЦЭМ!$B$39:$B$782,H$11)+'СЕТ СН'!$F$12+СВЦЭМ!$D$10+'СЕТ СН'!$F$5-'СЕТ СН'!$F$20</f>
        <v>2987.80026692</v>
      </c>
      <c r="I14" s="36">
        <f>SUMIFS(СВЦЭМ!$C$39:$C$782,СВЦЭМ!$A$39:$A$782,$A14,СВЦЭМ!$B$39:$B$782,I$11)+'СЕТ СН'!$F$12+СВЦЭМ!$D$10+'СЕТ СН'!$F$5-'СЕТ СН'!$F$20</f>
        <v>2867.2634853199997</v>
      </c>
      <c r="J14" s="36">
        <f>SUMIFS(СВЦЭМ!$C$39:$C$782,СВЦЭМ!$A$39:$A$782,$A14,СВЦЭМ!$B$39:$B$782,J$11)+'СЕТ СН'!$F$12+СВЦЭМ!$D$10+'СЕТ СН'!$F$5-'СЕТ СН'!$F$20</f>
        <v>2756.8711367400001</v>
      </c>
      <c r="K14" s="36">
        <f>SUMIFS(СВЦЭМ!$C$39:$C$782,СВЦЭМ!$A$39:$A$782,$A14,СВЦЭМ!$B$39:$B$782,K$11)+'СЕТ СН'!$F$12+СВЦЭМ!$D$10+'СЕТ СН'!$F$5-'СЕТ СН'!$F$20</f>
        <v>2674.2861439999997</v>
      </c>
      <c r="L14" s="36">
        <f>SUMIFS(СВЦЭМ!$C$39:$C$782,СВЦЭМ!$A$39:$A$782,$A14,СВЦЭМ!$B$39:$B$782,L$11)+'СЕТ СН'!$F$12+СВЦЭМ!$D$10+'СЕТ СН'!$F$5-'СЕТ СН'!$F$20</f>
        <v>2710.6897627399999</v>
      </c>
      <c r="M14" s="36">
        <f>SUMIFS(СВЦЭМ!$C$39:$C$782,СВЦЭМ!$A$39:$A$782,$A14,СВЦЭМ!$B$39:$B$782,M$11)+'СЕТ СН'!$F$12+СВЦЭМ!$D$10+'СЕТ СН'!$F$5-'СЕТ СН'!$F$20</f>
        <v>2693.8486482899998</v>
      </c>
      <c r="N14" s="36">
        <f>SUMIFS(СВЦЭМ!$C$39:$C$782,СВЦЭМ!$A$39:$A$782,$A14,СВЦЭМ!$B$39:$B$782,N$11)+'СЕТ СН'!$F$12+СВЦЭМ!$D$10+'СЕТ СН'!$F$5-'СЕТ СН'!$F$20</f>
        <v>2693.0948095200001</v>
      </c>
      <c r="O14" s="36">
        <f>SUMIFS(СВЦЭМ!$C$39:$C$782,СВЦЭМ!$A$39:$A$782,$A14,СВЦЭМ!$B$39:$B$782,O$11)+'СЕТ СН'!$F$12+СВЦЭМ!$D$10+'СЕТ СН'!$F$5-'СЕТ СН'!$F$20</f>
        <v>2682.8114830200002</v>
      </c>
      <c r="P14" s="36">
        <f>SUMIFS(СВЦЭМ!$C$39:$C$782,СВЦЭМ!$A$39:$A$782,$A14,СВЦЭМ!$B$39:$B$782,P$11)+'СЕТ СН'!$F$12+СВЦЭМ!$D$10+'СЕТ СН'!$F$5-'СЕТ СН'!$F$20</f>
        <v>2687.7424502899999</v>
      </c>
      <c r="Q14" s="36">
        <f>SUMIFS(СВЦЭМ!$C$39:$C$782,СВЦЭМ!$A$39:$A$782,$A14,СВЦЭМ!$B$39:$B$782,Q$11)+'СЕТ СН'!$F$12+СВЦЭМ!$D$10+'СЕТ СН'!$F$5-'СЕТ СН'!$F$20</f>
        <v>2709.98778937</v>
      </c>
      <c r="R14" s="36">
        <f>SUMIFS(СВЦЭМ!$C$39:$C$782,СВЦЭМ!$A$39:$A$782,$A14,СВЦЭМ!$B$39:$B$782,R$11)+'СЕТ СН'!$F$12+СВЦЭМ!$D$10+'СЕТ СН'!$F$5-'СЕТ СН'!$F$20</f>
        <v>2719.8377325399997</v>
      </c>
      <c r="S14" s="36">
        <f>SUMIFS(СВЦЭМ!$C$39:$C$782,СВЦЭМ!$A$39:$A$782,$A14,СВЦЭМ!$B$39:$B$782,S$11)+'СЕТ СН'!$F$12+СВЦЭМ!$D$10+'СЕТ СН'!$F$5-'СЕТ СН'!$F$20</f>
        <v>2726.9244268900002</v>
      </c>
      <c r="T14" s="36">
        <f>SUMIFS(СВЦЭМ!$C$39:$C$782,СВЦЭМ!$A$39:$A$782,$A14,СВЦЭМ!$B$39:$B$782,T$11)+'СЕТ СН'!$F$12+СВЦЭМ!$D$10+'СЕТ СН'!$F$5-'СЕТ СН'!$F$20</f>
        <v>2749.4308001499999</v>
      </c>
      <c r="U14" s="36">
        <f>SUMIFS(СВЦЭМ!$C$39:$C$782,СВЦЭМ!$A$39:$A$782,$A14,СВЦЭМ!$B$39:$B$782,U$11)+'СЕТ СН'!$F$12+СВЦЭМ!$D$10+'СЕТ СН'!$F$5-'СЕТ СН'!$F$20</f>
        <v>2763.4568923299998</v>
      </c>
      <c r="V14" s="36">
        <f>SUMIFS(СВЦЭМ!$C$39:$C$782,СВЦЭМ!$A$39:$A$782,$A14,СВЦЭМ!$B$39:$B$782,V$11)+'СЕТ СН'!$F$12+СВЦЭМ!$D$10+'СЕТ СН'!$F$5-'СЕТ СН'!$F$20</f>
        <v>2753.3770834500001</v>
      </c>
      <c r="W14" s="36">
        <f>SUMIFS(СВЦЭМ!$C$39:$C$782,СВЦЭМ!$A$39:$A$782,$A14,СВЦЭМ!$B$39:$B$782,W$11)+'СЕТ СН'!$F$12+СВЦЭМ!$D$10+'СЕТ СН'!$F$5-'СЕТ СН'!$F$20</f>
        <v>2751.3011216899999</v>
      </c>
      <c r="X14" s="36">
        <f>SUMIFS(СВЦЭМ!$C$39:$C$782,СВЦЭМ!$A$39:$A$782,$A14,СВЦЭМ!$B$39:$B$782,X$11)+'СЕТ СН'!$F$12+СВЦЭМ!$D$10+'СЕТ СН'!$F$5-'СЕТ СН'!$F$20</f>
        <v>2785.0196778199997</v>
      </c>
      <c r="Y14" s="36">
        <f>SUMIFS(СВЦЭМ!$C$39:$C$782,СВЦЭМ!$A$39:$A$782,$A14,СВЦЭМ!$B$39:$B$782,Y$11)+'СЕТ СН'!$F$12+СВЦЭМ!$D$10+'СЕТ СН'!$F$5-'СЕТ СН'!$F$20</f>
        <v>2872.5943643199998</v>
      </c>
    </row>
    <row r="15" spans="1:27" ht="15.75" x14ac:dyDescent="0.2">
      <c r="A15" s="35">
        <f t="shared" si="0"/>
        <v>45111</v>
      </c>
      <c r="B15" s="36">
        <f>SUMIFS(СВЦЭМ!$C$39:$C$782,СВЦЭМ!$A$39:$A$782,$A15,СВЦЭМ!$B$39:$B$782,B$11)+'СЕТ СН'!$F$12+СВЦЭМ!$D$10+'СЕТ СН'!$F$5-'СЕТ СН'!$F$20</f>
        <v>3040.9940139199998</v>
      </c>
      <c r="C15" s="36">
        <f>SUMIFS(СВЦЭМ!$C$39:$C$782,СВЦЭМ!$A$39:$A$782,$A15,СВЦЭМ!$B$39:$B$782,C$11)+'СЕТ СН'!$F$12+СВЦЭМ!$D$10+'СЕТ СН'!$F$5-'СЕТ СН'!$F$20</f>
        <v>3107.7738951399997</v>
      </c>
      <c r="D15" s="36">
        <f>SUMIFS(СВЦЭМ!$C$39:$C$782,СВЦЭМ!$A$39:$A$782,$A15,СВЦЭМ!$B$39:$B$782,D$11)+'СЕТ СН'!$F$12+СВЦЭМ!$D$10+'СЕТ СН'!$F$5-'СЕТ СН'!$F$20</f>
        <v>3131.55753895</v>
      </c>
      <c r="E15" s="36">
        <f>SUMIFS(СВЦЭМ!$C$39:$C$782,СВЦЭМ!$A$39:$A$782,$A15,СВЦЭМ!$B$39:$B$782,E$11)+'СЕТ СН'!$F$12+СВЦЭМ!$D$10+'СЕТ СН'!$F$5-'СЕТ СН'!$F$20</f>
        <v>3144.0344317600002</v>
      </c>
      <c r="F15" s="36">
        <f>SUMIFS(СВЦЭМ!$C$39:$C$782,СВЦЭМ!$A$39:$A$782,$A15,СВЦЭМ!$B$39:$B$782,F$11)+'СЕТ СН'!$F$12+СВЦЭМ!$D$10+'СЕТ СН'!$F$5-'СЕТ СН'!$F$20</f>
        <v>3136.3975861500003</v>
      </c>
      <c r="G15" s="36">
        <f>SUMIFS(СВЦЭМ!$C$39:$C$782,СВЦЭМ!$A$39:$A$782,$A15,СВЦЭМ!$B$39:$B$782,G$11)+'СЕТ СН'!$F$12+СВЦЭМ!$D$10+'СЕТ СН'!$F$5-'СЕТ СН'!$F$20</f>
        <v>3074.7175584899996</v>
      </c>
      <c r="H15" s="36">
        <f>SUMIFS(СВЦЭМ!$C$39:$C$782,СВЦЭМ!$A$39:$A$782,$A15,СВЦЭМ!$B$39:$B$782,H$11)+'СЕТ СН'!$F$12+СВЦЭМ!$D$10+'СЕТ СН'!$F$5-'СЕТ СН'!$F$20</f>
        <v>3042.29975216</v>
      </c>
      <c r="I15" s="36">
        <f>SUMIFS(СВЦЭМ!$C$39:$C$782,СВЦЭМ!$A$39:$A$782,$A15,СВЦЭМ!$B$39:$B$782,I$11)+'СЕТ СН'!$F$12+СВЦЭМ!$D$10+'СЕТ СН'!$F$5-'СЕТ СН'!$F$20</f>
        <v>2937.5184771599997</v>
      </c>
      <c r="J15" s="36">
        <f>SUMIFS(СВЦЭМ!$C$39:$C$782,СВЦЭМ!$A$39:$A$782,$A15,СВЦЭМ!$B$39:$B$782,J$11)+'СЕТ СН'!$F$12+СВЦЭМ!$D$10+'СЕТ СН'!$F$5-'СЕТ СН'!$F$20</f>
        <v>2829.9525228000002</v>
      </c>
      <c r="K15" s="36">
        <f>SUMIFS(СВЦЭМ!$C$39:$C$782,СВЦЭМ!$A$39:$A$782,$A15,СВЦЭМ!$B$39:$B$782,K$11)+'СЕТ СН'!$F$12+СВЦЭМ!$D$10+'СЕТ СН'!$F$5-'СЕТ СН'!$F$20</f>
        <v>2815.6225598399997</v>
      </c>
      <c r="L15" s="36">
        <f>SUMIFS(СВЦЭМ!$C$39:$C$782,СВЦЭМ!$A$39:$A$782,$A15,СВЦЭМ!$B$39:$B$782,L$11)+'СЕТ СН'!$F$12+СВЦЭМ!$D$10+'СЕТ СН'!$F$5-'СЕТ СН'!$F$20</f>
        <v>2794.5016435699999</v>
      </c>
      <c r="M15" s="36">
        <f>SUMIFS(СВЦЭМ!$C$39:$C$782,СВЦЭМ!$A$39:$A$782,$A15,СВЦЭМ!$B$39:$B$782,M$11)+'СЕТ СН'!$F$12+СВЦЭМ!$D$10+'СЕТ СН'!$F$5-'СЕТ СН'!$F$20</f>
        <v>2787.19895959</v>
      </c>
      <c r="N15" s="36">
        <f>SUMIFS(СВЦЭМ!$C$39:$C$782,СВЦЭМ!$A$39:$A$782,$A15,СВЦЭМ!$B$39:$B$782,N$11)+'СЕТ СН'!$F$12+СВЦЭМ!$D$10+'СЕТ СН'!$F$5-'СЕТ СН'!$F$20</f>
        <v>2797.5027981499998</v>
      </c>
      <c r="O15" s="36">
        <f>SUMIFS(СВЦЭМ!$C$39:$C$782,СВЦЭМ!$A$39:$A$782,$A15,СВЦЭМ!$B$39:$B$782,O$11)+'СЕТ СН'!$F$12+СВЦЭМ!$D$10+'СЕТ СН'!$F$5-'СЕТ СН'!$F$20</f>
        <v>2799.4544528799997</v>
      </c>
      <c r="P15" s="36">
        <f>SUMIFS(СВЦЭМ!$C$39:$C$782,СВЦЭМ!$A$39:$A$782,$A15,СВЦЭМ!$B$39:$B$782,P$11)+'СЕТ СН'!$F$12+СВЦЭМ!$D$10+'СЕТ СН'!$F$5-'СЕТ СН'!$F$20</f>
        <v>2800.5495804800003</v>
      </c>
      <c r="Q15" s="36">
        <f>SUMIFS(СВЦЭМ!$C$39:$C$782,СВЦЭМ!$A$39:$A$782,$A15,СВЦЭМ!$B$39:$B$782,Q$11)+'СЕТ СН'!$F$12+СВЦЭМ!$D$10+'СЕТ СН'!$F$5-'СЕТ СН'!$F$20</f>
        <v>2797.5282777100001</v>
      </c>
      <c r="R15" s="36">
        <f>SUMIFS(СВЦЭМ!$C$39:$C$782,СВЦЭМ!$A$39:$A$782,$A15,СВЦЭМ!$B$39:$B$782,R$11)+'СЕТ СН'!$F$12+СВЦЭМ!$D$10+'СЕТ СН'!$F$5-'СЕТ СН'!$F$20</f>
        <v>2799.9219846799997</v>
      </c>
      <c r="S15" s="36">
        <f>SUMIFS(СВЦЭМ!$C$39:$C$782,СВЦЭМ!$A$39:$A$782,$A15,СВЦЭМ!$B$39:$B$782,S$11)+'СЕТ СН'!$F$12+СВЦЭМ!$D$10+'СЕТ СН'!$F$5-'СЕТ СН'!$F$20</f>
        <v>2803.8599920799998</v>
      </c>
      <c r="T15" s="36">
        <f>SUMIFS(СВЦЭМ!$C$39:$C$782,СВЦЭМ!$A$39:$A$782,$A15,СВЦЭМ!$B$39:$B$782,T$11)+'СЕТ СН'!$F$12+СВЦЭМ!$D$10+'СЕТ СН'!$F$5-'СЕТ СН'!$F$20</f>
        <v>2807.5073620399999</v>
      </c>
      <c r="U15" s="36">
        <f>SUMIFS(СВЦЭМ!$C$39:$C$782,СВЦЭМ!$A$39:$A$782,$A15,СВЦЭМ!$B$39:$B$782,U$11)+'СЕТ СН'!$F$12+СВЦЭМ!$D$10+'СЕТ СН'!$F$5-'СЕТ СН'!$F$20</f>
        <v>2806.0530049099998</v>
      </c>
      <c r="V15" s="36">
        <f>SUMIFS(СВЦЭМ!$C$39:$C$782,СВЦЭМ!$A$39:$A$782,$A15,СВЦЭМ!$B$39:$B$782,V$11)+'СЕТ СН'!$F$12+СВЦЭМ!$D$10+'СЕТ СН'!$F$5-'СЕТ СН'!$F$20</f>
        <v>2775.22374863</v>
      </c>
      <c r="W15" s="36">
        <f>SUMIFS(СВЦЭМ!$C$39:$C$782,СВЦЭМ!$A$39:$A$782,$A15,СВЦЭМ!$B$39:$B$782,W$11)+'СЕТ СН'!$F$12+СВЦЭМ!$D$10+'СЕТ СН'!$F$5-'СЕТ СН'!$F$20</f>
        <v>2752.09512395</v>
      </c>
      <c r="X15" s="36">
        <f>SUMIFS(СВЦЭМ!$C$39:$C$782,СВЦЭМ!$A$39:$A$782,$A15,СВЦЭМ!$B$39:$B$782,X$11)+'СЕТ СН'!$F$12+СВЦЭМ!$D$10+'СЕТ СН'!$F$5-'СЕТ СН'!$F$20</f>
        <v>2797.6410800499998</v>
      </c>
      <c r="Y15" s="36">
        <f>SUMIFS(СВЦЭМ!$C$39:$C$782,СВЦЭМ!$A$39:$A$782,$A15,СВЦЭМ!$B$39:$B$782,Y$11)+'СЕТ СН'!$F$12+СВЦЭМ!$D$10+'СЕТ СН'!$F$5-'СЕТ СН'!$F$20</f>
        <v>2852.2286262500002</v>
      </c>
    </row>
    <row r="16" spans="1:27" ht="15.75" x14ac:dyDescent="0.2">
      <c r="A16" s="35">
        <f t="shared" si="0"/>
        <v>45112</v>
      </c>
      <c r="B16" s="36">
        <f>SUMIFS(СВЦЭМ!$C$39:$C$782,СВЦЭМ!$A$39:$A$782,$A16,СВЦЭМ!$B$39:$B$782,B$11)+'СЕТ СН'!$F$12+СВЦЭМ!$D$10+'СЕТ СН'!$F$5-'СЕТ СН'!$F$20</f>
        <v>2819.9100678</v>
      </c>
      <c r="C16" s="36">
        <f>SUMIFS(СВЦЭМ!$C$39:$C$782,СВЦЭМ!$A$39:$A$782,$A16,СВЦЭМ!$B$39:$B$782,C$11)+'СЕТ СН'!$F$12+СВЦЭМ!$D$10+'СЕТ СН'!$F$5-'СЕТ СН'!$F$20</f>
        <v>2881.3430760800002</v>
      </c>
      <c r="D16" s="36">
        <f>SUMIFS(СВЦЭМ!$C$39:$C$782,СВЦЭМ!$A$39:$A$782,$A16,СВЦЭМ!$B$39:$B$782,D$11)+'СЕТ СН'!$F$12+СВЦЭМ!$D$10+'СЕТ СН'!$F$5-'СЕТ СН'!$F$20</f>
        <v>3005.8676748899998</v>
      </c>
      <c r="E16" s="36">
        <f>SUMIFS(СВЦЭМ!$C$39:$C$782,СВЦЭМ!$A$39:$A$782,$A16,СВЦЭМ!$B$39:$B$782,E$11)+'СЕТ СН'!$F$12+СВЦЭМ!$D$10+'СЕТ СН'!$F$5-'СЕТ СН'!$F$20</f>
        <v>3004.6978799799999</v>
      </c>
      <c r="F16" s="36">
        <f>SUMIFS(СВЦЭМ!$C$39:$C$782,СВЦЭМ!$A$39:$A$782,$A16,СВЦЭМ!$B$39:$B$782,F$11)+'СЕТ СН'!$F$12+СВЦЭМ!$D$10+'СЕТ СН'!$F$5-'СЕТ СН'!$F$20</f>
        <v>2997.9372792200002</v>
      </c>
      <c r="G16" s="36">
        <f>SUMIFS(СВЦЭМ!$C$39:$C$782,СВЦЭМ!$A$39:$A$782,$A16,СВЦЭМ!$B$39:$B$782,G$11)+'СЕТ СН'!$F$12+СВЦЭМ!$D$10+'СЕТ СН'!$F$5-'СЕТ СН'!$F$20</f>
        <v>2984.2738936400001</v>
      </c>
      <c r="H16" s="36">
        <f>SUMIFS(СВЦЭМ!$C$39:$C$782,СВЦЭМ!$A$39:$A$782,$A16,СВЦЭМ!$B$39:$B$782,H$11)+'СЕТ СН'!$F$12+СВЦЭМ!$D$10+'СЕТ СН'!$F$5-'СЕТ СН'!$F$20</f>
        <v>2933.6974995</v>
      </c>
      <c r="I16" s="36">
        <f>SUMIFS(СВЦЭМ!$C$39:$C$782,СВЦЭМ!$A$39:$A$782,$A16,СВЦЭМ!$B$39:$B$782,I$11)+'СЕТ СН'!$F$12+СВЦЭМ!$D$10+'СЕТ СН'!$F$5-'СЕТ СН'!$F$20</f>
        <v>2875.9889227599997</v>
      </c>
      <c r="J16" s="36">
        <f>SUMIFS(СВЦЭМ!$C$39:$C$782,СВЦЭМ!$A$39:$A$782,$A16,СВЦЭМ!$B$39:$B$782,J$11)+'СЕТ СН'!$F$12+СВЦЭМ!$D$10+'СЕТ СН'!$F$5-'СЕТ СН'!$F$20</f>
        <v>2780.11263211</v>
      </c>
      <c r="K16" s="36">
        <f>SUMIFS(СВЦЭМ!$C$39:$C$782,СВЦЭМ!$A$39:$A$782,$A16,СВЦЭМ!$B$39:$B$782,K$11)+'СЕТ СН'!$F$12+СВЦЭМ!$D$10+'СЕТ СН'!$F$5-'СЕТ СН'!$F$20</f>
        <v>2712.7621089200002</v>
      </c>
      <c r="L16" s="36">
        <f>SUMIFS(СВЦЭМ!$C$39:$C$782,СВЦЭМ!$A$39:$A$782,$A16,СВЦЭМ!$B$39:$B$782,L$11)+'СЕТ СН'!$F$12+СВЦЭМ!$D$10+'СЕТ СН'!$F$5-'СЕТ СН'!$F$20</f>
        <v>2666.6956182200001</v>
      </c>
      <c r="M16" s="36">
        <f>SUMIFS(СВЦЭМ!$C$39:$C$782,СВЦЭМ!$A$39:$A$782,$A16,СВЦЭМ!$B$39:$B$782,M$11)+'СЕТ СН'!$F$12+СВЦЭМ!$D$10+'СЕТ СН'!$F$5-'СЕТ СН'!$F$20</f>
        <v>2643.8001405799996</v>
      </c>
      <c r="N16" s="36">
        <f>SUMIFS(СВЦЭМ!$C$39:$C$782,СВЦЭМ!$A$39:$A$782,$A16,СВЦЭМ!$B$39:$B$782,N$11)+'СЕТ СН'!$F$12+СВЦЭМ!$D$10+'СЕТ СН'!$F$5-'СЕТ СН'!$F$20</f>
        <v>2658.1388173</v>
      </c>
      <c r="O16" s="36">
        <f>SUMIFS(СВЦЭМ!$C$39:$C$782,СВЦЭМ!$A$39:$A$782,$A16,СВЦЭМ!$B$39:$B$782,O$11)+'СЕТ СН'!$F$12+СВЦЭМ!$D$10+'СЕТ СН'!$F$5-'СЕТ СН'!$F$20</f>
        <v>2670.7760078599999</v>
      </c>
      <c r="P16" s="36">
        <f>SUMIFS(СВЦЭМ!$C$39:$C$782,СВЦЭМ!$A$39:$A$782,$A16,СВЦЭМ!$B$39:$B$782,P$11)+'СЕТ СН'!$F$12+СВЦЭМ!$D$10+'СЕТ СН'!$F$5-'СЕТ СН'!$F$20</f>
        <v>2675.7865144500001</v>
      </c>
      <c r="Q16" s="36">
        <f>SUMIFS(СВЦЭМ!$C$39:$C$782,СВЦЭМ!$A$39:$A$782,$A16,СВЦЭМ!$B$39:$B$782,Q$11)+'СЕТ СН'!$F$12+СВЦЭМ!$D$10+'СЕТ СН'!$F$5-'СЕТ СН'!$F$20</f>
        <v>2671.9254616199996</v>
      </c>
      <c r="R16" s="36">
        <f>SUMIFS(СВЦЭМ!$C$39:$C$782,СВЦЭМ!$A$39:$A$782,$A16,СВЦЭМ!$B$39:$B$782,R$11)+'СЕТ СН'!$F$12+СВЦЭМ!$D$10+'СЕТ СН'!$F$5-'СЕТ СН'!$F$20</f>
        <v>2676.6416199799996</v>
      </c>
      <c r="S16" s="36">
        <f>SUMIFS(СВЦЭМ!$C$39:$C$782,СВЦЭМ!$A$39:$A$782,$A16,СВЦЭМ!$B$39:$B$782,S$11)+'СЕТ СН'!$F$12+СВЦЭМ!$D$10+'СЕТ СН'!$F$5-'СЕТ СН'!$F$20</f>
        <v>2651.8671639599997</v>
      </c>
      <c r="T16" s="36">
        <f>SUMIFS(СВЦЭМ!$C$39:$C$782,СВЦЭМ!$A$39:$A$782,$A16,СВЦЭМ!$B$39:$B$782,T$11)+'СЕТ СН'!$F$12+СВЦЭМ!$D$10+'СЕТ СН'!$F$5-'СЕТ СН'!$F$20</f>
        <v>2647.1286117999998</v>
      </c>
      <c r="U16" s="36">
        <f>SUMIFS(СВЦЭМ!$C$39:$C$782,СВЦЭМ!$A$39:$A$782,$A16,СВЦЭМ!$B$39:$B$782,U$11)+'СЕТ СН'!$F$12+СВЦЭМ!$D$10+'СЕТ СН'!$F$5-'СЕТ СН'!$F$20</f>
        <v>2650.41122726</v>
      </c>
      <c r="V16" s="36">
        <f>SUMIFS(СВЦЭМ!$C$39:$C$782,СВЦЭМ!$A$39:$A$782,$A16,СВЦЭМ!$B$39:$B$782,V$11)+'СЕТ СН'!$F$12+СВЦЭМ!$D$10+'СЕТ СН'!$F$5-'СЕТ СН'!$F$20</f>
        <v>2657.2284293399998</v>
      </c>
      <c r="W16" s="36">
        <f>SUMIFS(СВЦЭМ!$C$39:$C$782,СВЦЭМ!$A$39:$A$782,$A16,СВЦЭМ!$B$39:$B$782,W$11)+'СЕТ СН'!$F$12+СВЦЭМ!$D$10+'СЕТ СН'!$F$5-'СЕТ СН'!$F$20</f>
        <v>2645.7656844799999</v>
      </c>
      <c r="X16" s="36">
        <f>SUMIFS(СВЦЭМ!$C$39:$C$782,СВЦЭМ!$A$39:$A$782,$A16,СВЦЭМ!$B$39:$B$782,X$11)+'СЕТ СН'!$F$12+СВЦЭМ!$D$10+'СЕТ СН'!$F$5-'СЕТ СН'!$F$20</f>
        <v>2697.0325315299997</v>
      </c>
      <c r="Y16" s="36">
        <f>SUMIFS(СВЦЭМ!$C$39:$C$782,СВЦЭМ!$A$39:$A$782,$A16,СВЦЭМ!$B$39:$B$782,Y$11)+'СЕТ СН'!$F$12+СВЦЭМ!$D$10+'СЕТ СН'!$F$5-'СЕТ СН'!$F$20</f>
        <v>2787.5588129400003</v>
      </c>
    </row>
    <row r="17" spans="1:25" ht="15.75" x14ac:dyDescent="0.2">
      <c r="A17" s="35">
        <f t="shared" si="0"/>
        <v>45113</v>
      </c>
      <c r="B17" s="36">
        <f>SUMIFS(СВЦЭМ!$C$39:$C$782,СВЦЭМ!$A$39:$A$782,$A17,СВЦЭМ!$B$39:$B$782,B$11)+'СЕТ СН'!$F$12+СВЦЭМ!$D$10+'СЕТ СН'!$F$5-'СЕТ СН'!$F$20</f>
        <v>2890.9065774199998</v>
      </c>
      <c r="C17" s="36">
        <f>SUMIFS(СВЦЭМ!$C$39:$C$782,СВЦЭМ!$A$39:$A$782,$A17,СВЦЭМ!$B$39:$B$782,C$11)+'СЕТ СН'!$F$12+СВЦЭМ!$D$10+'СЕТ СН'!$F$5-'СЕТ СН'!$F$20</f>
        <v>2943.6635048600001</v>
      </c>
      <c r="D17" s="36">
        <f>SUMIFS(СВЦЭМ!$C$39:$C$782,СВЦЭМ!$A$39:$A$782,$A17,СВЦЭМ!$B$39:$B$782,D$11)+'СЕТ СН'!$F$12+СВЦЭМ!$D$10+'СЕТ СН'!$F$5-'СЕТ СН'!$F$20</f>
        <v>2976.2073001099998</v>
      </c>
      <c r="E17" s="36">
        <f>SUMIFS(СВЦЭМ!$C$39:$C$782,СВЦЭМ!$A$39:$A$782,$A17,СВЦЭМ!$B$39:$B$782,E$11)+'СЕТ СН'!$F$12+СВЦЭМ!$D$10+'СЕТ СН'!$F$5-'СЕТ СН'!$F$20</f>
        <v>2973.87363951</v>
      </c>
      <c r="F17" s="36">
        <f>SUMIFS(СВЦЭМ!$C$39:$C$782,СВЦЭМ!$A$39:$A$782,$A17,СВЦЭМ!$B$39:$B$782,F$11)+'СЕТ СН'!$F$12+СВЦЭМ!$D$10+'СЕТ СН'!$F$5-'СЕТ СН'!$F$20</f>
        <v>2963.79449045</v>
      </c>
      <c r="G17" s="36">
        <f>SUMIFS(СВЦЭМ!$C$39:$C$782,СВЦЭМ!$A$39:$A$782,$A17,СВЦЭМ!$B$39:$B$782,G$11)+'СЕТ СН'!$F$12+СВЦЭМ!$D$10+'СЕТ СН'!$F$5-'СЕТ СН'!$F$20</f>
        <v>2940.11069223</v>
      </c>
      <c r="H17" s="36">
        <f>SUMIFS(СВЦЭМ!$C$39:$C$782,СВЦЭМ!$A$39:$A$782,$A17,СВЦЭМ!$B$39:$B$782,H$11)+'СЕТ СН'!$F$12+СВЦЭМ!$D$10+'СЕТ СН'!$F$5-'СЕТ СН'!$F$20</f>
        <v>2900.5994861299996</v>
      </c>
      <c r="I17" s="36">
        <f>SUMIFS(СВЦЭМ!$C$39:$C$782,СВЦЭМ!$A$39:$A$782,$A17,СВЦЭМ!$B$39:$B$782,I$11)+'СЕТ СН'!$F$12+СВЦЭМ!$D$10+'СЕТ СН'!$F$5-'СЕТ СН'!$F$20</f>
        <v>2802.8490229199997</v>
      </c>
      <c r="J17" s="36">
        <f>SUMIFS(СВЦЭМ!$C$39:$C$782,СВЦЭМ!$A$39:$A$782,$A17,СВЦЭМ!$B$39:$B$782,J$11)+'СЕТ СН'!$F$12+СВЦЭМ!$D$10+'СЕТ СН'!$F$5-'СЕТ СН'!$F$20</f>
        <v>2705.7447717699997</v>
      </c>
      <c r="K17" s="36">
        <f>SUMIFS(СВЦЭМ!$C$39:$C$782,СВЦЭМ!$A$39:$A$782,$A17,СВЦЭМ!$B$39:$B$782,K$11)+'СЕТ СН'!$F$12+СВЦЭМ!$D$10+'СЕТ СН'!$F$5-'СЕТ СН'!$F$20</f>
        <v>2667.2918296500002</v>
      </c>
      <c r="L17" s="36">
        <f>SUMIFS(СВЦЭМ!$C$39:$C$782,СВЦЭМ!$A$39:$A$782,$A17,СВЦЭМ!$B$39:$B$782,L$11)+'СЕТ СН'!$F$12+СВЦЭМ!$D$10+'СЕТ СН'!$F$5-'СЕТ СН'!$F$20</f>
        <v>2663.8897271300002</v>
      </c>
      <c r="M17" s="36">
        <f>SUMIFS(СВЦЭМ!$C$39:$C$782,СВЦЭМ!$A$39:$A$782,$A17,СВЦЭМ!$B$39:$B$782,M$11)+'СЕТ СН'!$F$12+СВЦЭМ!$D$10+'СЕТ СН'!$F$5-'СЕТ СН'!$F$20</f>
        <v>2684.6803632800002</v>
      </c>
      <c r="N17" s="36">
        <f>SUMIFS(СВЦЭМ!$C$39:$C$782,СВЦЭМ!$A$39:$A$782,$A17,СВЦЭМ!$B$39:$B$782,N$11)+'СЕТ СН'!$F$12+СВЦЭМ!$D$10+'СЕТ СН'!$F$5-'СЕТ СН'!$F$20</f>
        <v>2681.5575051400001</v>
      </c>
      <c r="O17" s="36">
        <f>SUMIFS(СВЦЭМ!$C$39:$C$782,СВЦЭМ!$A$39:$A$782,$A17,СВЦЭМ!$B$39:$B$782,O$11)+'СЕТ СН'!$F$12+СВЦЭМ!$D$10+'СЕТ СН'!$F$5-'СЕТ СН'!$F$20</f>
        <v>2688.8801446699999</v>
      </c>
      <c r="P17" s="36">
        <f>SUMIFS(СВЦЭМ!$C$39:$C$782,СВЦЭМ!$A$39:$A$782,$A17,СВЦЭМ!$B$39:$B$782,P$11)+'СЕТ СН'!$F$12+СВЦЭМ!$D$10+'СЕТ СН'!$F$5-'СЕТ СН'!$F$20</f>
        <v>2701.1577999399997</v>
      </c>
      <c r="Q17" s="36">
        <f>SUMIFS(СВЦЭМ!$C$39:$C$782,СВЦЭМ!$A$39:$A$782,$A17,СВЦЭМ!$B$39:$B$782,Q$11)+'СЕТ СН'!$F$12+СВЦЭМ!$D$10+'СЕТ СН'!$F$5-'СЕТ СН'!$F$20</f>
        <v>2705.7924665</v>
      </c>
      <c r="R17" s="36">
        <f>SUMIFS(СВЦЭМ!$C$39:$C$782,СВЦЭМ!$A$39:$A$782,$A17,СВЦЭМ!$B$39:$B$782,R$11)+'СЕТ СН'!$F$12+СВЦЭМ!$D$10+'СЕТ СН'!$F$5-'СЕТ СН'!$F$20</f>
        <v>2696.13673685</v>
      </c>
      <c r="S17" s="36">
        <f>SUMIFS(СВЦЭМ!$C$39:$C$782,СВЦЭМ!$A$39:$A$782,$A17,СВЦЭМ!$B$39:$B$782,S$11)+'СЕТ СН'!$F$12+СВЦЭМ!$D$10+'СЕТ СН'!$F$5-'СЕТ СН'!$F$20</f>
        <v>2698.6957710199999</v>
      </c>
      <c r="T17" s="36">
        <f>SUMIFS(СВЦЭМ!$C$39:$C$782,СВЦЭМ!$A$39:$A$782,$A17,СВЦЭМ!$B$39:$B$782,T$11)+'СЕТ СН'!$F$12+СВЦЭМ!$D$10+'СЕТ СН'!$F$5-'СЕТ СН'!$F$20</f>
        <v>2709.69613007</v>
      </c>
      <c r="U17" s="36">
        <f>SUMIFS(СВЦЭМ!$C$39:$C$782,СВЦЭМ!$A$39:$A$782,$A17,СВЦЭМ!$B$39:$B$782,U$11)+'СЕТ СН'!$F$12+СВЦЭМ!$D$10+'СЕТ СН'!$F$5-'СЕТ СН'!$F$20</f>
        <v>2685.5243954600001</v>
      </c>
      <c r="V17" s="36">
        <f>SUMIFS(СВЦЭМ!$C$39:$C$782,СВЦЭМ!$A$39:$A$782,$A17,СВЦЭМ!$B$39:$B$782,V$11)+'СЕТ СН'!$F$12+СВЦЭМ!$D$10+'СЕТ СН'!$F$5-'СЕТ СН'!$F$20</f>
        <v>2687.5744913999997</v>
      </c>
      <c r="W17" s="36">
        <f>SUMIFS(СВЦЭМ!$C$39:$C$782,СВЦЭМ!$A$39:$A$782,$A17,СВЦЭМ!$B$39:$B$782,W$11)+'СЕТ СН'!$F$12+СВЦЭМ!$D$10+'СЕТ СН'!$F$5-'СЕТ СН'!$F$20</f>
        <v>2678.0751881699998</v>
      </c>
      <c r="X17" s="36">
        <f>SUMIFS(СВЦЭМ!$C$39:$C$782,СВЦЭМ!$A$39:$A$782,$A17,СВЦЭМ!$B$39:$B$782,X$11)+'СЕТ СН'!$F$12+СВЦЭМ!$D$10+'СЕТ СН'!$F$5-'СЕТ СН'!$F$20</f>
        <v>2776.4357071300001</v>
      </c>
      <c r="Y17" s="36">
        <f>SUMIFS(СВЦЭМ!$C$39:$C$782,СВЦЭМ!$A$39:$A$782,$A17,СВЦЭМ!$B$39:$B$782,Y$11)+'СЕТ СН'!$F$12+СВЦЭМ!$D$10+'СЕТ СН'!$F$5-'СЕТ СН'!$F$20</f>
        <v>2873.5821243399996</v>
      </c>
    </row>
    <row r="18" spans="1:25" ht="15.75" x14ac:dyDescent="0.2">
      <c r="A18" s="35">
        <f t="shared" si="0"/>
        <v>45114</v>
      </c>
      <c r="B18" s="36">
        <f>SUMIFS(СВЦЭМ!$C$39:$C$782,СВЦЭМ!$A$39:$A$782,$A18,СВЦЭМ!$B$39:$B$782,B$11)+'СЕТ СН'!$F$12+СВЦЭМ!$D$10+'СЕТ СН'!$F$5-'СЕТ СН'!$F$20</f>
        <v>2999.8202527599997</v>
      </c>
      <c r="C18" s="36">
        <f>SUMIFS(СВЦЭМ!$C$39:$C$782,СВЦЭМ!$A$39:$A$782,$A18,СВЦЭМ!$B$39:$B$782,C$11)+'СЕТ СН'!$F$12+СВЦЭМ!$D$10+'СЕТ СН'!$F$5-'СЕТ СН'!$F$20</f>
        <v>3138.9734367000001</v>
      </c>
      <c r="D18" s="36">
        <f>SUMIFS(СВЦЭМ!$C$39:$C$782,СВЦЭМ!$A$39:$A$782,$A18,СВЦЭМ!$B$39:$B$782,D$11)+'СЕТ СН'!$F$12+СВЦЭМ!$D$10+'СЕТ СН'!$F$5-'СЕТ СН'!$F$20</f>
        <v>3295.7262767299999</v>
      </c>
      <c r="E18" s="36">
        <f>SUMIFS(СВЦЭМ!$C$39:$C$782,СВЦЭМ!$A$39:$A$782,$A18,СВЦЭМ!$B$39:$B$782,E$11)+'СЕТ СН'!$F$12+СВЦЭМ!$D$10+'СЕТ СН'!$F$5-'СЕТ СН'!$F$20</f>
        <v>3319.6440532300003</v>
      </c>
      <c r="F18" s="36">
        <f>SUMIFS(СВЦЭМ!$C$39:$C$782,СВЦЭМ!$A$39:$A$782,$A18,СВЦЭМ!$B$39:$B$782,F$11)+'СЕТ СН'!$F$12+СВЦЭМ!$D$10+'СЕТ СН'!$F$5-'СЕТ СН'!$F$20</f>
        <v>3333.0460180800001</v>
      </c>
      <c r="G18" s="36">
        <f>SUMIFS(СВЦЭМ!$C$39:$C$782,СВЦЭМ!$A$39:$A$782,$A18,СВЦЭМ!$B$39:$B$782,G$11)+'СЕТ СН'!$F$12+СВЦЭМ!$D$10+'СЕТ СН'!$F$5-'СЕТ СН'!$F$20</f>
        <v>3336.5540509100001</v>
      </c>
      <c r="H18" s="36">
        <f>SUMIFS(СВЦЭМ!$C$39:$C$782,СВЦЭМ!$A$39:$A$782,$A18,СВЦЭМ!$B$39:$B$782,H$11)+'СЕТ СН'!$F$12+СВЦЭМ!$D$10+'СЕТ СН'!$F$5-'СЕТ СН'!$F$20</f>
        <v>3290.4929075600003</v>
      </c>
      <c r="I18" s="36">
        <f>SUMIFS(СВЦЭМ!$C$39:$C$782,СВЦЭМ!$A$39:$A$782,$A18,СВЦЭМ!$B$39:$B$782,I$11)+'СЕТ СН'!$F$12+СВЦЭМ!$D$10+'СЕТ СН'!$F$5-'СЕТ СН'!$F$20</f>
        <v>3158.9416907000004</v>
      </c>
      <c r="J18" s="36">
        <f>SUMIFS(СВЦЭМ!$C$39:$C$782,СВЦЭМ!$A$39:$A$782,$A18,СВЦЭМ!$B$39:$B$782,J$11)+'СЕТ СН'!$F$12+СВЦЭМ!$D$10+'СЕТ СН'!$F$5-'СЕТ СН'!$F$20</f>
        <v>2918.4179470199997</v>
      </c>
      <c r="K18" s="36">
        <f>SUMIFS(СВЦЭМ!$C$39:$C$782,СВЦЭМ!$A$39:$A$782,$A18,СВЦЭМ!$B$39:$B$782,K$11)+'СЕТ СН'!$F$12+СВЦЭМ!$D$10+'СЕТ СН'!$F$5-'СЕТ СН'!$F$20</f>
        <v>2889.73615002</v>
      </c>
      <c r="L18" s="36">
        <f>SUMIFS(СВЦЭМ!$C$39:$C$782,СВЦЭМ!$A$39:$A$782,$A18,СВЦЭМ!$B$39:$B$782,L$11)+'СЕТ СН'!$F$12+СВЦЭМ!$D$10+'СЕТ СН'!$F$5-'СЕТ СН'!$F$20</f>
        <v>2875.9590189099999</v>
      </c>
      <c r="M18" s="36">
        <f>SUMIFS(СВЦЭМ!$C$39:$C$782,СВЦЭМ!$A$39:$A$782,$A18,СВЦЭМ!$B$39:$B$782,M$11)+'СЕТ СН'!$F$12+СВЦЭМ!$D$10+'СЕТ СН'!$F$5-'СЕТ СН'!$F$20</f>
        <v>2793.4338217899999</v>
      </c>
      <c r="N18" s="36">
        <f>SUMIFS(СВЦЭМ!$C$39:$C$782,СВЦЭМ!$A$39:$A$782,$A18,СВЦЭМ!$B$39:$B$782,N$11)+'СЕТ СН'!$F$12+СВЦЭМ!$D$10+'СЕТ СН'!$F$5-'СЕТ СН'!$F$20</f>
        <v>2840.9836321100001</v>
      </c>
      <c r="O18" s="36">
        <f>SUMIFS(СВЦЭМ!$C$39:$C$782,СВЦЭМ!$A$39:$A$782,$A18,СВЦЭМ!$B$39:$B$782,O$11)+'СЕТ СН'!$F$12+СВЦЭМ!$D$10+'СЕТ СН'!$F$5-'СЕТ СН'!$F$20</f>
        <v>2836.2793705899999</v>
      </c>
      <c r="P18" s="36">
        <f>SUMIFS(СВЦЭМ!$C$39:$C$782,СВЦЭМ!$A$39:$A$782,$A18,СВЦЭМ!$B$39:$B$782,P$11)+'СЕТ СН'!$F$12+СВЦЭМ!$D$10+'СЕТ СН'!$F$5-'СЕТ СН'!$F$20</f>
        <v>2804.9642993099997</v>
      </c>
      <c r="Q18" s="36">
        <f>SUMIFS(СВЦЭМ!$C$39:$C$782,СВЦЭМ!$A$39:$A$782,$A18,СВЦЭМ!$B$39:$B$782,Q$11)+'СЕТ СН'!$F$12+СВЦЭМ!$D$10+'СЕТ СН'!$F$5-'СЕТ СН'!$F$20</f>
        <v>2852.6941674499999</v>
      </c>
      <c r="R18" s="36">
        <f>SUMIFS(СВЦЭМ!$C$39:$C$782,СВЦЭМ!$A$39:$A$782,$A18,СВЦЭМ!$B$39:$B$782,R$11)+'СЕТ СН'!$F$12+СВЦЭМ!$D$10+'СЕТ СН'!$F$5-'СЕТ СН'!$F$20</f>
        <v>2866.6566700599997</v>
      </c>
      <c r="S18" s="36">
        <f>SUMIFS(СВЦЭМ!$C$39:$C$782,СВЦЭМ!$A$39:$A$782,$A18,СВЦЭМ!$B$39:$B$782,S$11)+'СЕТ СН'!$F$12+СВЦЭМ!$D$10+'СЕТ СН'!$F$5-'СЕТ СН'!$F$20</f>
        <v>2867.5652275900002</v>
      </c>
      <c r="T18" s="36">
        <f>SUMIFS(СВЦЭМ!$C$39:$C$782,СВЦЭМ!$A$39:$A$782,$A18,СВЦЭМ!$B$39:$B$782,T$11)+'СЕТ СН'!$F$12+СВЦЭМ!$D$10+'СЕТ СН'!$F$5-'СЕТ СН'!$F$20</f>
        <v>2880.3128608500001</v>
      </c>
      <c r="U18" s="36">
        <f>SUMIFS(СВЦЭМ!$C$39:$C$782,СВЦЭМ!$A$39:$A$782,$A18,СВЦЭМ!$B$39:$B$782,U$11)+'СЕТ СН'!$F$12+СВЦЭМ!$D$10+'СЕТ СН'!$F$5-'СЕТ СН'!$F$20</f>
        <v>2903.7040336600003</v>
      </c>
      <c r="V18" s="36">
        <f>SUMIFS(СВЦЭМ!$C$39:$C$782,СВЦЭМ!$A$39:$A$782,$A18,СВЦЭМ!$B$39:$B$782,V$11)+'СЕТ СН'!$F$12+СВЦЭМ!$D$10+'СЕТ СН'!$F$5-'СЕТ СН'!$F$20</f>
        <v>2915.2680287799999</v>
      </c>
      <c r="W18" s="36">
        <f>SUMIFS(СВЦЭМ!$C$39:$C$782,СВЦЭМ!$A$39:$A$782,$A18,СВЦЭМ!$B$39:$B$782,W$11)+'СЕТ СН'!$F$12+СВЦЭМ!$D$10+'СЕТ СН'!$F$5-'СЕТ СН'!$F$20</f>
        <v>2913.1646123</v>
      </c>
      <c r="X18" s="36">
        <f>SUMIFS(СВЦЭМ!$C$39:$C$782,СВЦЭМ!$A$39:$A$782,$A18,СВЦЭМ!$B$39:$B$782,X$11)+'СЕТ СН'!$F$12+СВЦЭМ!$D$10+'СЕТ СН'!$F$5-'СЕТ СН'!$F$20</f>
        <v>2937.5524946599999</v>
      </c>
      <c r="Y18" s="36">
        <f>SUMIFS(СВЦЭМ!$C$39:$C$782,СВЦЭМ!$A$39:$A$782,$A18,СВЦЭМ!$B$39:$B$782,Y$11)+'СЕТ СН'!$F$12+СВЦЭМ!$D$10+'СЕТ СН'!$F$5-'СЕТ СН'!$F$20</f>
        <v>3154.8947754700002</v>
      </c>
    </row>
    <row r="19" spans="1:25" ht="15.75" x14ac:dyDescent="0.2">
      <c r="A19" s="35">
        <f t="shared" si="0"/>
        <v>45115</v>
      </c>
      <c r="B19" s="36">
        <f>SUMIFS(СВЦЭМ!$C$39:$C$782,СВЦЭМ!$A$39:$A$782,$A19,СВЦЭМ!$B$39:$B$782,B$11)+'СЕТ СН'!$F$12+СВЦЭМ!$D$10+'СЕТ СН'!$F$5-'СЕТ СН'!$F$20</f>
        <v>3028.6655099099999</v>
      </c>
      <c r="C19" s="36">
        <f>SUMIFS(СВЦЭМ!$C$39:$C$782,СВЦЭМ!$A$39:$A$782,$A19,СВЦЭМ!$B$39:$B$782,C$11)+'СЕТ СН'!$F$12+СВЦЭМ!$D$10+'СЕТ СН'!$F$5-'СЕТ СН'!$F$20</f>
        <v>3133.7829061900002</v>
      </c>
      <c r="D19" s="36">
        <f>SUMIFS(СВЦЭМ!$C$39:$C$782,СВЦЭМ!$A$39:$A$782,$A19,СВЦЭМ!$B$39:$B$782,D$11)+'СЕТ СН'!$F$12+СВЦЭМ!$D$10+'СЕТ СН'!$F$5-'СЕТ СН'!$F$20</f>
        <v>3143.5155792799997</v>
      </c>
      <c r="E19" s="36">
        <f>SUMIFS(СВЦЭМ!$C$39:$C$782,СВЦЭМ!$A$39:$A$782,$A19,СВЦЭМ!$B$39:$B$782,E$11)+'СЕТ СН'!$F$12+СВЦЭМ!$D$10+'СЕТ СН'!$F$5-'СЕТ СН'!$F$20</f>
        <v>3108.0256162400001</v>
      </c>
      <c r="F19" s="36">
        <f>SUMIFS(СВЦЭМ!$C$39:$C$782,СВЦЭМ!$A$39:$A$782,$A19,СВЦЭМ!$B$39:$B$782,F$11)+'СЕТ СН'!$F$12+СВЦЭМ!$D$10+'СЕТ СН'!$F$5-'СЕТ СН'!$F$20</f>
        <v>3114.0088664599998</v>
      </c>
      <c r="G19" s="36">
        <f>SUMIFS(СВЦЭМ!$C$39:$C$782,СВЦЭМ!$A$39:$A$782,$A19,СВЦЭМ!$B$39:$B$782,G$11)+'СЕТ СН'!$F$12+СВЦЭМ!$D$10+'СЕТ СН'!$F$5-'СЕТ СН'!$F$20</f>
        <v>3109.3327175300001</v>
      </c>
      <c r="H19" s="36">
        <f>SUMIFS(СВЦЭМ!$C$39:$C$782,СВЦЭМ!$A$39:$A$782,$A19,СВЦЭМ!$B$39:$B$782,H$11)+'СЕТ СН'!$F$12+СВЦЭМ!$D$10+'СЕТ СН'!$F$5-'СЕТ СН'!$F$20</f>
        <v>3073.2403419000002</v>
      </c>
      <c r="I19" s="36">
        <f>SUMIFS(СВЦЭМ!$C$39:$C$782,СВЦЭМ!$A$39:$A$782,$A19,СВЦЭМ!$B$39:$B$782,I$11)+'СЕТ СН'!$F$12+СВЦЭМ!$D$10+'СЕТ СН'!$F$5-'СЕТ СН'!$F$20</f>
        <v>2889.41850389</v>
      </c>
      <c r="J19" s="36">
        <f>SUMIFS(СВЦЭМ!$C$39:$C$782,СВЦЭМ!$A$39:$A$782,$A19,СВЦЭМ!$B$39:$B$782,J$11)+'СЕТ СН'!$F$12+СВЦЭМ!$D$10+'СЕТ СН'!$F$5-'СЕТ СН'!$F$20</f>
        <v>2811.0959774900002</v>
      </c>
      <c r="K19" s="36">
        <f>SUMIFS(СВЦЭМ!$C$39:$C$782,СВЦЭМ!$A$39:$A$782,$A19,СВЦЭМ!$B$39:$B$782,K$11)+'СЕТ СН'!$F$12+СВЦЭМ!$D$10+'СЕТ СН'!$F$5-'СЕТ СН'!$F$20</f>
        <v>2799.8939498499999</v>
      </c>
      <c r="L19" s="36">
        <f>SUMIFS(СВЦЭМ!$C$39:$C$782,СВЦЭМ!$A$39:$A$782,$A19,СВЦЭМ!$B$39:$B$782,L$11)+'СЕТ СН'!$F$12+СВЦЭМ!$D$10+'СЕТ СН'!$F$5-'СЕТ СН'!$F$20</f>
        <v>2788.4785793599999</v>
      </c>
      <c r="M19" s="36">
        <f>SUMIFS(СВЦЭМ!$C$39:$C$782,СВЦЭМ!$A$39:$A$782,$A19,СВЦЭМ!$B$39:$B$782,M$11)+'СЕТ СН'!$F$12+СВЦЭМ!$D$10+'СЕТ СН'!$F$5-'СЕТ СН'!$F$20</f>
        <v>2800.07837182</v>
      </c>
      <c r="N19" s="36">
        <f>SUMIFS(СВЦЭМ!$C$39:$C$782,СВЦЭМ!$A$39:$A$782,$A19,СВЦЭМ!$B$39:$B$782,N$11)+'СЕТ СН'!$F$12+СВЦЭМ!$D$10+'СЕТ СН'!$F$5-'СЕТ СН'!$F$20</f>
        <v>2793.5859001099998</v>
      </c>
      <c r="O19" s="36">
        <f>SUMIFS(СВЦЭМ!$C$39:$C$782,СВЦЭМ!$A$39:$A$782,$A19,СВЦЭМ!$B$39:$B$782,O$11)+'СЕТ СН'!$F$12+СВЦЭМ!$D$10+'СЕТ СН'!$F$5-'СЕТ СН'!$F$20</f>
        <v>2803.2655598000001</v>
      </c>
      <c r="P19" s="36">
        <f>SUMIFS(СВЦЭМ!$C$39:$C$782,СВЦЭМ!$A$39:$A$782,$A19,СВЦЭМ!$B$39:$B$782,P$11)+'СЕТ СН'!$F$12+СВЦЭМ!$D$10+'СЕТ СН'!$F$5-'СЕТ СН'!$F$20</f>
        <v>2817.2285464199999</v>
      </c>
      <c r="Q19" s="36">
        <f>SUMIFS(СВЦЭМ!$C$39:$C$782,СВЦЭМ!$A$39:$A$782,$A19,СВЦЭМ!$B$39:$B$782,Q$11)+'СЕТ СН'!$F$12+СВЦЭМ!$D$10+'СЕТ СН'!$F$5-'СЕТ СН'!$F$20</f>
        <v>2813.4922299199998</v>
      </c>
      <c r="R19" s="36">
        <f>SUMIFS(СВЦЭМ!$C$39:$C$782,СВЦЭМ!$A$39:$A$782,$A19,СВЦЭМ!$B$39:$B$782,R$11)+'СЕТ СН'!$F$12+СВЦЭМ!$D$10+'СЕТ СН'!$F$5-'СЕТ СН'!$F$20</f>
        <v>2819.7670845599996</v>
      </c>
      <c r="S19" s="36">
        <f>SUMIFS(СВЦЭМ!$C$39:$C$782,СВЦЭМ!$A$39:$A$782,$A19,СВЦЭМ!$B$39:$B$782,S$11)+'СЕТ СН'!$F$12+СВЦЭМ!$D$10+'СЕТ СН'!$F$5-'СЕТ СН'!$F$20</f>
        <v>2830.02398541</v>
      </c>
      <c r="T19" s="36">
        <f>SUMIFS(СВЦЭМ!$C$39:$C$782,СВЦЭМ!$A$39:$A$782,$A19,СВЦЭМ!$B$39:$B$782,T$11)+'СЕТ СН'!$F$12+СВЦЭМ!$D$10+'СЕТ СН'!$F$5-'СЕТ СН'!$F$20</f>
        <v>2839.61380319</v>
      </c>
      <c r="U19" s="36">
        <f>SUMIFS(СВЦЭМ!$C$39:$C$782,СВЦЭМ!$A$39:$A$782,$A19,СВЦЭМ!$B$39:$B$782,U$11)+'СЕТ СН'!$F$12+СВЦЭМ!$D$10+'СЕТ СН'!$F$5-'СЕТ СН'!$F$20</f>
        <v>2832.7633916200002</v>
      </c>
      <c r="V19" s="36">
        <f>SUMIFS(СВЦЭМ!$C$39:$C$782,СВЦЭМ!$A$39:$A$782,$A19,СВЦЭМ!$B$39:$B$782,V$11)+'СЕТ СН'!$F$12+СВЦЭМ!$D$10+'СЕТ СН'!$F$5-'СЕТ СН'!$F$20</f>
        <v>2840.0666538099999</v>
      </c>
      <c r="W19" s="36">
        <f>SUMIFS(СВЦЭМ!$C$39:$C$782,СВЦЭМ!$A$39:$A$782,$A19,СВЦЭМ!$B$39:$B$782,W$11)+'СЕТ СН'!$F$12+СВЦЭМ!$D$10+'СЕТ СН'!$F$5-'СЕТ СН'!$F$20</f>
        <v>2851.9612462200002</v>
      </c>
      <c r="X19" s="36">
        <f>SUMIFS(СВЦЭМ!$C$39:$C$782,СВЦЭМ!$A$39:$A$782,$A19,СВЦЭМ!$B$39:$B$782,X$11)+'СЕТ СН'!$F$12+СВЦЭМ!$D$10+'СЕТ СН'!$F$5-'СЕТ СН'!$F$20</f>
        <v>2916.1987085999999</v>
      </c>
      <c r="Y19" s="36">
        <f>SUMIFS(СВЦЭМ!$C$39:$C$782,СВЦЭМ!$A$39:$A$782,$A19,СВЦЭМ!$B$39:$B$782,Y$11)+'СЕТ СН'!$F$12+СВЦЭМ!$D$10+'СЕТ СН'!$F$5-'СЕТ СН'!$F$20</f>
        <v>2989.79119249</v>
      </c>
    </row>
    <row r="20" spans="1:25" ht="15.75" x14ac:dyDescent="0.2">
      <c r="A20" s="35">
        <f t="shared" si="0"/>
        <v>45116</v>
      </c>
      <c r="B20" s="36">
        <f>SUMIFS(СВЦЭМ!$C$39:$C$782,СВЦЭМ!$A$39:$A$782,$A20,СВЦЭМ!$B$39:$B$782,B$11)+'СЕТ СН'!$F$12+СВЦЭМ!$D$10+'СЕТ СН'!$F$5-'СЕТ СН'!$F$20</f>
        <v>2931.9618925699997</v>
      </c>
      <c r="C20" s="36">
        <f>SUMIFS(СВЦЭМ!$C$39:$C$782,СВЦЭМ!$A$39:$A$782,$A20,СВЦЭМ!$B$39:$B$782,C$11)+'СЕТ СН'!$F$12+СВЦЭМ!$D$10+'СЕТ СН'!$F$5-'СЕТ СН'!$F$20</f>
        <v>3058.4392461699999</v>
      </c>
      <c r="D20" s="36">
        <f>SUMIFS(СВЦЭМ!$C$39:$C$782,СВЦЭМ!$A$39:$A$782,$A20,СВЦЭМ!$B$39:$B$782,D$11)+'СЕТ СН'!$F$12+СВЦЭМ!$D$10+'СЕТ СН'!$F$5-'СЕТ СН'!$F$20</f>
        <v>3150.7031748500003</v>
      </c>
      <c r="E20" s="36">
        <f>SUMIFS(СВЦЭМ!$C$39:$C$782,СВЦЭМ!$A$39:$A$782,$A20,СВЦЭМ!$B$39:$B$782,E$11)+'СЕТ СН'!$F$12+СВЦЭМ!$D$10+'СЕТ СН'!$F$5-'СЕТ СН'!$F$20</f>
        <v>3140.8764687800003</v>
      </c>
      <c r="F20" s="36">
        <f>SUMIFS(СВЦЭМ!$C$39:$C$782,СВЦЭМ!$A$39:$A$782,$A20,СВЦЭМ!$B$39:$B$782,F$11)+'СЕТ СН'!$F$12+СВЦЭМ!$D$10+'СЕТ СН'!$F$5-'СЕТ СН'!$F$20</f>
        <v>3136.98791712</v>
      </c>
      <c r="G20" s="36">
        <f>SUMIFS(СВЦЭМ!$C$39:$C$782,СВЦЭМ!$A$39:$A$782,$A20,СВЦЭМ!$B$39:$B$782,G$11)+'СЕТ СН'!$F$12+СВЦЭМ!$D$10+'СЕТ СН'!$F$5-'СЕТ СН'!$F$20</f>
        <v>3143.0115036099996</v>
      </c>
      <c r="H20" s="36">
        <f>SUMIFS(СВЦЭМ!$C$39:$C$782,СВЦЭМ!$A$39:$A$782,$A20,СВЦЭМ!$B$39:$B$782,H$11)+'СЕТ СН'!$F$12+СВЦЭМ!$D$10+'СЕТ СН'!$F$5-'СЕТ СН'!$F$20</f>
        <v>3177.4053583600007</v>
      </c>
      <c r="I20" s="36">
        <f>SUMIFS(СВЦЭМ!$C$39:$C$782,СВЦЭМ!$A$39:$A$782,$A20,СВЦЭМ!$B$39:$B$782,I$11)+'СЕТ СН'!$F$12+СВЦЭМ!$D$10+'СЕТ СН'!$F$5-'СЕТ СН'!$F$20</f>
        <v>3065.45276423</v>
      </c>
      <c r="J20" s="36">
        <f>SUMIFS(СВЦЭМ!$C$39:$C$782,СВЦЭМ!$A$39:$A$782,$A20,СВЦЭМ!$B$39:$B$782,J$11)+'СЕТ СН'!$F$12+СВЦЭМ!$D$10+'СЕТ СН'!$F$5-'СЕТ СН'!$F$20</f>
        <v>2952.4036328100001</v>
      </c>
      <c r="K20" s="36">
        <f>SUMIFS(СВЦЭМ!$C$39:$C$782,СВЦЭМ!$A$39:$A$782,$A20,СВЦЭМ!$B$39:$B$782,K$11)+'СЕТ СН'!$F$12+СВЦЭМ!$D$10+'СЕТ СН'!$F$5-'СЕТ СН'!$F$20</f>
        <v>2839.0467178899999</v>
      </c>
      <c r="L20" s="36">
        <f>SUMIFS(СВЦЭМ!$C$39:$C$782,СВЦЭМ!$A$39:$A$782,$A20,СВЦЭМ!$B$39:$B$782,L$11)+'СЕТ СН'!$F$12+СВЦЭМ!$D$10+'СЕТ СН'!$F$5-'СЕТ СН'!$F$20</f>
        <v>2852.1866595299998</v>
      </c>
      <c r="M20" s="36">
        <f>SUMIFS(СВЦЭМ!$C$39:$C$782,СВЦЭМ!$A$39:$A$782,$A20,СВЦЭМ!$B$39:$B$782,M$11)+'СЕТ СН'!$F$12+СВЦЭМ!$D$10+'СЕТ СН'!$F$5-'СЕТ СН'!$F$20</f>
        <v>2836.58849749</v>
      </c>
      <c r="N20" s="36">
        <f>SUMIFS(СВЦЭМ!$C$39:$C$782,СВЦЭМ!$A$39:$A$782,$A20,СВЦЭМ!$B$39:$B$782,N$11)+'СЕТ СН'!$F$12+СВЦЭМ!$D$10+'СЕТ СН'!$F$5-'СЕТ СН'!$F$20</f>
        <v>2813.6753103700003</v>
      </c>
      <c r="O20" s="36">
        <f>SUMIFS(СВЦЭМ!$C$39:$C$782,СВЦЭМ!$A$39:$A$782,$A20,СВЦЭМ!$B$39:$B$782,O$11)+'СЕТ СН'!$F$12+СВЦЭМ!$D$10+'СЕТ СН'!$F$5-'СЕТ СН'!$F$20</f>
        <v>2816.8771932199998</v>
      </c>
      <c r="P20" s="36">
        <f>SUMIFS(СВЦЭМ!$C$39:$C$782,СВЦЭМ!$A$39:$A$782,$A20,СВЦЭМ!$B$39:$B$782,P$11)+'СЕТ СН'!$F$12+СВЦЭМ!$D$10+'СЕТ СН'!$F$5-'СЕТ СН'!$F$20</f>
        <v>2833.22188323</v>
      </c>
      <c r="Q20" s="36">
        <f>SUMIFS(СВЦЭМ!$C$39:$C$782,СВЦЭМ!$A$39:$A$782,$A20,СВЦЭМ!$B$39:$B$782,Q$11)+'СЕТ СН'!$F$12+СВЦЭМ!$D$10+'СЕТ СН'!$F$5-'СЕТ СН'!$F$20</f>
        <v>2831.82080314</v>
      </c>
      <c r="R20" s="36">
        <f>SUMIFS(СВЦЭМ!$C$39:$C$782,СВЦЭМ!$A$39:$A$782,$A20,СВЦЭМ!$B$39:$B$782,R$11)+'СЕТ СН'!$F$12+СВЦЭМ!$D$10+'СЕТ СН'!$F$5-'СЕТ СН'!$F$20</f>
        <v>2830.0391255899999</v>
      </c>
      <c r="S20" s="36">
        <f>SUMIFS(СВЦЭМ!$C$39:$C$782,СВЦЭМ!$A$39:$A$782,$A20,СВЦЭМ!$B$39:$B$782,S$11)+'СЕТ СН'!$F$12+СВЦЭМ!$D$10+'СЕТ СН'!$F$5-'СЕТ СН'!$F$20</f>
        <v>2828.5029667099998</v>
      </c>
      <c r="T20" s="36">
        <f>SUMIFS(СВЦЭМ!$C$39:$C$782,СВЦЭМ!$A$39:$A$782,$A20,СВЦЭМ!$B$39:$B$782,T$11)+'СЕТ СН'!$F$12+СВЦЭМ!$D$10+'СЕТ СН'!$F$5-'СЕТ СН'!$F$20</f>
        <v>2835.1733292199997</v>
      </c>
      <c r="U20" s="36">
        <f>SUMIFS(СВЦЭМ!$C$39:$C$782,СВЦЭМ!$A$39:$A$782,$A20,СВЦЭМ!$B$39:$B$782,U$11)+'СЕТ СН'!$F$12+СВЦЭМ!$D$10+'СЕТ СН'!$F$5-'СЕТ СН'!$F$20</f>
        <v>2867.4753105099999</v>
      </c>
      <c r="V20" s="36">
        <f>SUMIFS(СВЦЭМ!$C$39:$C$782,СВЦЭМ!$A$39:$A$782,$A20,СВЦЭМ!$B$39:$B$782,V$11)+'СЕТ СН'!$F$12+СВЦЭМ!$D$10+'СЕТ СН'!$F$5-'СЕТ СН'!$F$20</f>
        <v>2864.6494085699997</v>
      </c>
      <c r="W20" s="36">
        <f>SUMIFS(СВЦЭМ!$C$39:$C$782,СВЦЭМ!$A$39:$A$782,$A20,СВЦЭМ!$B$39:$B$782,W$11)+'СЕТ СН'!$F$12+СВЦЭМ!$D$10+'СЕТ СН'!$F$5-'СЕТ СН'!$F$20</f>
        <v>2813.9856281299999</v>
      </c>
      <c r="X20" s="36">
        <f>SUMIFS(СВЦЭМ!$C$39:$C$782,СВЦЭМ!$A$39:$A$782,$A20,СВЦЭМ!$B$39:$B$782,X$11)+'СЕТ СН'!$F$12+СВЦЭМ!$D$10+'СЕТ СН'!$F$5-'СЕТ СН'!$F$20</f>
        <v>2863.67255634</v>
      </c>
      <c r="Y20" s="36">
        <f>SUMIFS(СВЦЭМ!$C$39:$C$782,СВЦЭМ!$A$39:$A$782,$A20,СВЦЭМ!$B$39:$B$782,Y$11)+'СЕТ СН'!$F$12+СВЦЭМ!$D$10+'СЕТ СН'!$F$5-'СЕТ СН'!$F$20</f>
        <v>2968.05802971</v>
      </c>
    </row>
    <row r="21" spans="1:25" ht="15.75" x14ac:dyDescent="0.2">
      <c r="A21" s="35">
        <f t="shared" si="0"/>
        <v>45117</v>
      </c>
      <c r="B21" s="36">
        <f>SUMIFS(СВЦЭМ!$C$39:$C$782,СВЦЭМ!$A$39:$A$782,$A21,СВЦЭМ!$B$39:$B$782,B$11)+'СЕТ СН'!$F$12+СВЦЭМ!$D$10+'СЕТ СН'!$F$5-'СЕТ СН'!$F$20</f>
        <v>2947.5939740200001</v>
      </c>
      <c r="C21" s="36">
        <f>SUMIFS(СВЦЭМ!$C$39:$C$782,СВЦЭМ!$A$39:$A$782,$A21,СВЦЭМ!$B$39:$B$782,C$11)+'СЕТ СН'!$F$12+СВЦЭМ!$D$10+'СЕТ СН'!$F$5-'СЕТ СН'!$F$20</f>
        <v>3032.71506731</v>
      </c>
      <c r="D21" s="36">
        <f>SUMIFS(СВЦЭМ!$C$39:$C$782,СВЦЭМ!$A$39:$A$782,$A21,СВЦЭМ!$B$39:$B$782,D$11)+'СЕТ СН'!$F$12+СВЦЭМ!$D$10+'СЕТ СН'!$F$5-'СЕТ СН'!$F$20</f>
        <v>3172.9077781400001</v>
      </c>
      <c r="E21" s="36">
        <f>SUMIFS(СВЦЭМ!$C$39:$C$782,СВЦЭМ!$A$39:$A$782,$A21,СВЦЭМ!$B$39:$B$782,E$11)+'СЕТ СН'!$F$12+СВЦЭМ!$D$10+'СЕТ СН'!$F$5-'СЕТ СН'!$F$20</f>
        <v>3193.7358607100005</v>
      </c>
      <c r="F21" s="36">
        <f>SUMIFS(СВЦЭМ!$C$39:$C$782,СВЦЭМ!$A$39:$A$782,$A21,СВЦЭМ!$B$39:$B$782,F$11)+'СЕТ СН'!$F$12+СВЦЭМ!$D$10+'СЕТ СН'!$F$5-'СЕТ СН'!$F$20</f>
        <v>3184.5948501399998</v>
      </c>
      <c r="G21" s="36">
        <f>SUMIFS(СВЦЭМ!$C$39:$C$782,СВЦЭМ!$A$39:$A$782,$A21,СВЦЭМ!$B$39:$B$782,G$11)+'СЕТ СН'!$F$12+СВЦЭМ!$D$10+'СЕТ СН'!$F$5-'СЕТ СН'!$F$20</f>
        <v>3182.4698856100003</v>
      </c>
      <c r="H21" s="36">
        <f>SUMIFS(СВЦЭМ!$C$39:$C$782,СВЦЭМ!$A$39:$A$782,$A21,СВЦЭМ!$B$39:$B$782,H$11)+'СЕТ СН'!$F$12+СВЦЭМ!$D$10+'СЕТ СН'!$F$5-'СЕТ СН'!$F$20</f>
        <v>3256.9759104800005</v>
      </c>
      <c r="I21" s="36">
        <f>SUMIFS(СВЦЭМ!$C$39:$C$782,СВЦЭМ!$A$39:$A$782,$A21,СВЦЭМ!$B$39:$B$782,I$11)+'СЕТ СН'!$F$12+СВЦЭМ!$D$10+'СЕТ СН'!$F$5-'СЕТ СН'!$F$20</f>
        <v>3013.2075823699997</v>
      </c>
      <c r="J21" s="36">
        <f>SUMIFS(СВЦЭМ!$C$39:$C$782,СВЦЭМ!$A$39:$A$782,$A21,СВЦЭМ!$B$39:$B$782,J$11)+'СЕТ СН'!$F$12+СВЦЭМ!$D$10+'СЕТ СН'!$F$5-'СЕТ СН'!$F$20</f>
        <v>2898.5406907799997</v>
      </c>
      <c r="K21" s="36">
        <f>SUMIFS(СВЦЭМ!$C$39:$C$782,СВЦЭМ!$A$39:$A$782,$A21,СВЦЭМ!$B$39:$B$782,K$11)+'СЕТ СН'!$F$12+СВЦЭМ!$D$10+'СЕТ СН'!$F$5-'СЕТ СН'!$F$20</f>
        <v>2872.5190257899999</v>
      </c>
      <c r="L21" s="36">
        <f>SUMIFS(СВЦЭМ!$C$39:$C$782,СВЦЭМ!$A$39:$A$782,$A21,СВЦЭМ!$B$39:$B$782,L$11)+'СЕТ СН'!$F$12+СВЦЭМ!$D$10+'СЕТ СН'!$F$5-'СЕТ СН'!$F$20</f>
        <v>2825.6729611599999</v>
      </c>
      <c r="M21" s="36">
        <f>SUMIFS(СВЦЭМ!$C$39:$C$782,СВЦЭМ!$A$39:$A$782,$A21,СВЦЭМ!$B$39:$B$782,M$11)+'СЕТ СН'!$F$12+СВЦЭМ!$D$10+'СЕТ СН'!$F$5-'СЕТ СН'!$F$20</f>
        <v>2761.0725859899999</v>
      </c>
      <c r="N21" s="36">
        <f>SUMIFS(СВЦЭМ!$C$39:$C$782,СВЦЭМ!$A$39:$A$782,$A21,СВЦЭМ!$B$39:$B$782,N$11)+'СЕТ СН'!$F$12+СВЦЭМ!$D$10+'СЕТ СН'!$F$5-'СЕТ СН'!$F$20</f>
        <v>2753.7026069499998</v>
      </c>
      <c r="O21" s="36">
        <f>SUMIFS(СВЦЭМ!$C$39:$C$782,СВЦЭМ!$A$39:$A$782,$A21,СВЦЭМ!$B$39:$B$782,O$11)+'СЕТ СН'!$F$12+СВЦЭМ!$D$10+'СЕТ СН'!$F$5-'СЕТ СН'!$F$20</f>
        <v>2780.8470263999998</v>
      </c>
      <c r="P21" s="36">
        <f>SUMIFS(СВЦЭМ!$C$39:$C$782,СВЦЭМ!$A$39:$A$782,$A21,СВЦЭМ!$B$39:$B$782,P$11)+'СЕТ СН'!$F$12+СВЦЭМ!$D$10+'СЕТ СН'!$F$5-'СЕТ СН'!$F$20</f>
        <v>2790.8510047299997</v>
      </c>
      <c r="Q21" s="36">
        <f>SUMIFS(СВЦЭМ!$C$39:$C$782,СВЦЭМ!$A$39:$A$782,$A21,СВЦЭМ!$B$39:$B$782,Q$11)+'СЕТ СН'!$F$12+СВЦЭМ!$D$10+'СЕТ СН'!$F$5-'СЕТ СН'!$F$20</f>
        <v>2793.2256892999999</v>
      </c>
      <c r="R21" s="36">
        <f>SUMIFS(СВЦЭМ!$C$39:$C$782,СВЦЭМ!$A$39:$A$782,$A21,СВЦЭМ!$B$39:$B$782,R$11)+'СЕТ СН'!$F$12+СВЦЭМ!$D$10+'СЕТ СН'!$F$5-'СЕТ СН'!$F$20</f>
        <v>2796.11915899</v>
      </c>
      <c r="S21" s="36">
        <f>SUMIFS(СВЦЭМ!$C$39:$C$782,СВЦЭМ!$A$39:$A$782,$A21,СВЦЭМ!$B$39:$B$782,S$11)+'СЕТ СН'!$F$12+СВЦЭМ!$D$10+'СЕТ СН'!$F$5-'СЕТ СН'!$F$20</f>
        <v>2792.6457357899999</v>
      </c>
      <c r="T21" s="36">
        <f>SUMIFS(СВЦЭМ!$C$39:$C$782,СВЦЭМ!$A$39:$A$782,$A21,СВЦЭМ!$B$39:$B$782,T$11)+'СЕТ СН'!$F$12+СВЦЭМ!$D$10+'СЕТ СН'!$F$5-'СЕТ СН'!$F$20</f>
        <v>2805.50320018</v>
      </c>
      <c r="U21" s="36">
        <f>SUMIFS(СВЦЭМ!$C$39:$C$782,СВЦЭМ!$A$39:$A$782,$A21,СВЦЭМ!$B$39:$B$782,U$11)+'СЕТ СН'!$F$12+СВЦЭМ!$D$10+'СЕТ СН'!$F$5-'СЕТ СН'!$F$20</f>
        <v>2820.1933800199999</v>
      </c>
      <c r="V21" s="36">
        <f>SUMIFS(СВЦЭМ!$C$39:$C$782,СВЦЭМ!$A$39:$A$782,$A21,СВЦЭМ!$B$39:$B$782,V$11)+'СЕТ СН'!$F$12+СВЦЭМ!$D$10+'СЕТ СН'!$F$5-'СЕТ СН'!$F$20</f>
        <v>2801.78487511</v>
      </c>
      <c r="W21" s="36">
        <f>SUMIFS(СВЦЭМ!$C$39:$C$782,СВЦЭМ!$A$39:$A$782,$A21,СВЦЭМ!$B$39:$B$782,W$11)+'СЕТ СН'!$F$12+СВЦЭМ!$D$10+'СЕТ СН'!$F$5-'СЕТ СН'!$F$20</f>
        <v>2775.9003322799999</v>
      </c>
      <c r="X21" s="36">
        <f>SUMIFS(СВЦЭМ!$C$39:$C$782,СВЦЭМ!$A$39:$A$782,$A21,СВЦЭМ!$B$39:$B$782,X$11)+'СЕТ СН'!$F$12+СВЦЭМ!$D$10+'СЕТ СН'!$F$5-'СЕТ СН'!$F$20</f>
        <v>2829.9079773100002</v>
      </c>
      <c r="Y21" s="36">
        <f>SUMIFS(СВЦЭМ!$C$39:$C$782,СВЦЭМ!$A$39:$A$782,$A21,СВЦЭМ!$B$39:$B$782,Y$11)+'СЕТ СН'!$F$12+СВЦЭМ!$D$10+'СЕТ СН'!$F$5-'СЕТ СН'!$F$20</f>
        <v>2903.3505711799999</v>
      </c>
    </row>
    <row r="22" spans="1:25" ht="15.75" x14ac:dyDescent="0.2">
      <c r="A22" s="35">
        <f t="shared" si="0"/>
        <v>45118</v>
      </c>
      <c r="B22" s="36">
        <f>SUMIFS(СВЦЭМ!$C$39:$C$782,СВЦЭМ!$A$39:$A$782,$A22,СВЦЭМ!$B$39:$B$782,B$11)+'СЕТ СН'!$F$12+СВЦЭМ!$D$10+'СЕТ СН'!$F$5-'СЕТ СН'!$F$20</f>
        <v>3070.8099782700001</v>
      </c>
      <c r="C22" s="36">
        <f>SUMIFS(СВЦЭМ!$C$39:$C$782,СВЦЭМ!$A$39:$A$782,$A22,СВЦЭМ!$B$39:$B$782,C$11)+'СЕТ СН'!$F$12+СВЦЭМ!$D$10+'СЕТ СН'!$F$5-'СЕТ СН'!$F$20</f>
        <v>3148.7693185200005</v>
      </c>
      <c r="D22" s="36">
        <f>SUMIFS(СВЦЭМ!$C$39:$C$782,СВЦЭМ!$A$39:$A$782,$A22,СВЦЭМ!$B$39:$B$782,D$11)+'СЕТ СН'!$F$12+СВЦЭМ!$D$10+'СЕТ СН'!$F$5-'СЕТ СН'!$F$20</f>
        <v>3233.2302016700005</v>
      </c>
      <c r="E22" s="36">
        <f>SUMIFS(СВЦЭМ!$C$39:$C$782,СВЦЭМ!$A$39:$A$782,$A22,СВЦЭМ!$B$39:$B$782,E$11)+'СЕТ СН'!$F$12+СВЦЭМ!$D$10+'СЕТ СН'!$F$5-'СЕТ СН'!$F$20</f>
        <v>3201.6029750400003</v>
      </c>
      <c r="F22" s="36">
        <f>SUMIFS(СВЦЭМ!$C$39:$C$782,СВЦЭМ!$A$39:$A$782,$A22,СВЦЭМ!$B$39:$B$782,F$11)+'СЕТ СН'!$F$12+СВЦЭМ!$D$10+'СЕТ СН'!$F$5-'СЕТ СН'!$F$20</f>
        <v>3203.0968699800005</v>
      </c>
      <c r="G22" s="36">
        <f>SUMIFS(СВЦЭМ!$C$39:$C$782,СВЦЭМ!$A$39:$A$782,$A22,СВЦЭМ!$B$39:$B$782,G$11)+'СЕТ СН'!$F$12+СВЦЭМ!$D$10+'СЕТ СН'!$F$5-'СЕТ СН'!$F$20</f>
        <v>3202.7415009000006</v>
      </c>
      <c r="H22" s="36">
        <f>SUMIFS(СВЦЭМ!$C$39:$C$782,СВЦЭМ!$A$39:$A$782,$A22,СВЦЭМ!$B$39:$B$782,H$11)+'СЕТ СН'!$F$12+СВЦЭМ!$D$10+'СЕТ СН'!$F$5-'СЕТ СН'!$F$20</f>
        <v>3267.4262127100001</v>
      </c>
      <c r="I22" s="36">
        <f>SUMIFS(СВЦЭМ!$C$39:$C$782,СВЦЭМ!$A$39:$A$782,$A22,СВЦЭМ!$B$39:$B$782,I$11)+'СЕТ СН'!$F$12+СВЦЭМ!$D$10+'СЕТ СН'!$F$5-'СЕТ СН'!$F$20</f>
        <v>3054.6624359500001</v>
      </c>
      <c r="J22" s="36">
        <f>SUMIFS(СВЦЭМ!$C$39:$C$782,СВЦЭМ!$A$39:$A$782,$A22,СВЦЭМ!$B$39:$B$782,J$11)+'СЕТ СН'!$F$12+СВЦЭМ!$D$10+'СЕТ СН'!$F$5-'СЕТ СН'!$F$20</f>
        <v>2912.4724930399998</v>
      </c>
      <c r="K22" s="36">
        <f>SUMIFS(СВЦЭМ!$C$39:$C$782,СВЦЭМ!$A$39:$A$782,$A22,СВЦЭМ!$B$39:$B$782,K$11)+'СЕТ СН'!$F$12+СВЦЭМ!$D$10+'СЕТ СН'!$F$5-'СЕТ СН'!$F$20</f>
        <v>2862.8869058</v>
      </c>
      <c r="L22" s="36">
        <f>SUMIFS(СВЦЭМ!$C$39:$C$782,СВЦЭМ!$A$39:$A$782,$A22,СВЦЭМ!$B$39:$B$782,L$11)+'СЕТ СН'!$F$12+СВЦЭМ!$D$10+'СЕТ СН'!$F$5-'СЕТ СН'!$F$20</f>
        <v>2812.96060545</v>
      </c>
      <c r="M22" s="36">
        <f>SUMIFS(СВЦЭМ!$C$39:$C$782,СВЦЭМ!$A$39:$A$782,$A22,СВЦЭМ!$B$39:$B$782,M$11)+'СЕТ СН'!$F$12+СВЦЭМ!$D$10+'СЕТ СН'!$F$5-'СЕТ СН'!$F$20</f>
        <v>2805.3936917999999</v>
      </c>
      <c r="N22" s="36">
        <f>SUMIFS(СВЦЭМ!$C$39:$C$782,СВЦЭМ!$A$39:$A$782,$A22,СВЦЭМ!$B$39:$B$782,N$11)+'СЕТ СН'!$F$12+СВЦЭМ!$D$10+'СЕТ СН'!$F$5-'СЕТ СН'!$F$20</f>
        <v>2799.8088902299996</v>
      </c>
      <c r="O22" s="36">
        <f>SUMIFS(СВЦЭМ!$C$39:$C$782,СВЦЭМ!$A$39:$A$782,$A22,СВЦЭМ!$B$39:$B$782,O$11)+'СЕТ СН'!$F$12+СВЦЭМ!$D$10+'СЕТ СН'!$F$5-'СЕТ СН'!$F$20</f>
        <v>2789.45417404</v>
      </c>
      <c r="P22" s="36">
        <f>SUMIFS(СВЦЭМ!$C$39:$C$782,СВЦЭМ!$A$39:$A$782,$A22,СВЦЭМ!$B$39:$B$782,P$11)+'СЕТ СН'!$F$12+СВЦЭМ!$D$10+'СЕТ СН'!$F$5-'СЕТ СН'!$F$20</f>
        <v>2784.8436456299996</v>
      </c>
      <c r="Q22" s="36">
        <f>SUMIFS(СВЦЭМ!$C$39:$C$782,СВЦЭМ!$A$39:$A$782,$A22,СВЦЭМ!$B$39:$B$782,Q$11)+'СЕТ СН'!$F$12+СВЦЭМ!$D$10+'СЕТ СН'!$F$5-'СЕТ СН'!$F$20</f>
        <v>2786.10612158</v>
      </c>
      <c r="R22" s="36">
        <f>SUMIFS(СВЦЭМ!$C$39:$C$782,СВЦЭМ!$A$39:$A$782,$A22,СВЦЭМ!$B$39:$B$782,R$11)+'СЕТ СН'!$F$12+СВЦЭМ!$D$10+'СЕТ СН'!$F$5-'СЕТ СН'!$F$20</f>
        <v>2792.6255612300001</v>
      </c>
      <c r="S22" s="36">
        <f>SUMIFS(СВЦЭМ!$C$39:$C$782,СВЦЭМ!$A$39:$A$782,$A22,СВЦЭМ!$B$39:$B$782,S$11)+'СЕТ СН'!$F$12+СВЦЭМ!$D$10+'СЕТ СН'!$F$5-'СЕТ СН'!$F$20</f>
        <v>2770.8070618499996</v>
      </c>
      <c r="T22" s="36">
        <f>SUMIFS(СВЦЭМ!$C$39:$C$782,СВЦЭМ!$A$39:$A$782,$A22,СВЦЭМ!$B$39:$B$782,T$11)+'СЕТ СН'!$F$12+СВЦЭМ!$D$10+'СЕТ СН'!$F$5-'СЕТ СН'!$F$20</f>
        <v>2767.9162432200001</v>
      </c>
      <c r="U22" s="36">
        <f>SUMIFS(СВЦЭМ!$C$39:$C$782,СВЦЭМ!$A$39:$A$782,$A22,СВЦЭМ!$B$39:$B$782,U$11)+'СЕТ СН'!$F$12+СВЦЭМ!$D$10+'СЕТ СН'!$F$5-'СЕТ СН'!$F$20</f>
        <v>2799.4187712000003</v>
      </c>
      <c r="V22" s="36">
        <f>SUMIFS(СВЦЭМ!$C$39:$C$782,СВЦЭМ!$A$39:$A$782,$A22,СВЦЭМ!$B$39:$B$782,V$11)+'СЕТ СН'!$F$12+СВЦЭМ!$D$10+'СЕТ СН'!$F$5-'СЕТ СН'!$F$20</f>
        <v>2820.0069495099997</v>
      </c>
      <c r="W22" s="36">
        <f>SUMIFS(СВЦЭМ!$C$39:$C$782,СВЦЭМ!$A$39:$A$782,$A22,СВЦЭМ!$B$39:$B$782,W$11)+'СЕТ СН'!$F$12+СВЦЭМ!$D$10+'СЕТ СН'!$F$5-'СЕТ СН'!$F$20</f>
        <v>2792.85913243</v>
      </c>
      <c r="X22" s="36">
        <f>SUMIFS(СВЦЭМ!$C$39:$C$782,СВЦЭМ!$A$39:$A$782,$A22,СВЦЭМ!$B$39:$B$782,X$11)+'СЕТ СН'!$F$12+СВЦЭМ!$D$10+'СЕТ СН'!$F$5-'СЕТ СН'!$F$20</f>
        <v>2842.6342996799999</v>
      </c>
      <c r="Y22" s="36">
        <f>SUMIFS(СВЦЭМ!$C$39:$C$782,СВЦЭМ!$A$39:$A$782,$A22,СВЦЭМ!$B$39:$B$782,Y$11)+'СЕТ СН'!$F$12+СВЦЭМ!$D$10+'СЕТ СН'!$F$5-'СЕТ СН'!$F$20</f>
        <v>2932.91387781</v>
      </c>
    </row>
    <row r="23" spans="1:25" ht="15.75" x14ac:dyDescent="0.2">
      <c r="A23" s="35">
        <f t="shared" si="0"/>
        <v>45119</v>
      </c>
      <c r="B23" s="36">
        <f>SUMIFS(СВЦЭМ!$C$39:$C$782,СВЦЭМ!$A$39:$A$782,$A23,СВЦЭМ!$B$39:$B$782,B$11)+'СЕТ СН'!$F$12+СВЦЭМ!$D$10+'СЕТ СН'!$F$5-'СЕТ СН'!$F$20</f>
        <v>3012.48990675</v>
      </c>
      <c r="C23" s="36">
        <f>SUMIFS(СВЦЭМ!$C$39:$C$782,СВЦЭМ!$A$39:$A$782,$A23,СВЦЭМ!$B$39:$B$782,C$11)+'СЕТ СН'!$F$12+СВЦЭМ!$D$10+'СЕТ СН'!$F$5-'СЕТ СН'!$F$20</f>
        <v>3065.2870604499999</v>
      </c>
      <c r="D23" s="36">
        <f>SUMIFS(СВЦЭМ!$C$39:$C$782,СВЦЭМ!$A$39:$A$782,$A23,СВЦЭМ!$B$39:$B$782,D$11)+'СЕТ СН'!$F$12+СВЦЭМ!$D$10+'СЕТ СН'!$F$5-'СЕТ СН'!$F$20</f>
        <v>3148.2277330000006</v>
      </c>
      <c r="E23" s="36">
        <f>SUMIFS(СВЦЭМ!$C$39:$C$782,СВЦЭМ!$A$39:$A$782,$A23,СВЦЭМ!$B$39:$B$782,E$11)+'СЕТ СН'!$F$12+СВЦЭМ!$D$10+'СЕТ СН'!$F$5-'СЕТ СН'!$F$20</f>
        <v>3215.4489401700002</v>
      </c>
      <c r="F23" s="36">
        <f>SUMIFS(СВЦЭМ!$C$39:$C$782,СВЦЭМ!$A$39:$A$782,$A23,СВЦЭМ!$B$39:$B$782,F$11)+'СЕТ СН'!$F$12+СВЦЭМ!$D$10+'СЕТ СН'!$F$5-'СЕТ СН'!$F$20</f>
        <v>3261.7217370400003</v>
      </c>
      <c r="G23" s="36">
        <f>SUMIFS(СВЦЭМ!$C$39:$C$782,СВЦЭМ!$A$39:$A$782,$A23,СВЦЭМ!$B$39:$B$782,G$11)+'СЕТ СН'!$F$12+СВЦЭМ!$D$10+'СЕТ СН'!$F$5-'СЕТ СН'!$F$20</f>
        <v>3229.5846224699999</v>
      </c>
      <c r="H23" s="36">
        <f>SUMIFS(СВЦЭМ!$C$39:$C$782,СВЦЭМ!$A$39:$A$782,$A23,СВЦЭМ!$B$39:$B$782,H$11)+'СЕТ СН'!$F$12+СВЦЭМ!$D$10+'СЕТ СН'!$F$5-'СЕТ СН'!$F$20</f>
        <v>3176.4083539100002</v>
      </c>
      <c r="I23" s="36">
        <f>SUMIFS(СВЦЭМ!$C$39:$C$782,СВЦЭМ!$A$39:$A$782,$A23,СВЦЭМ!$B$39:$B$782,I$11)+'СЕТ СН'!$F$12+СВЦЭМ!$D$10+'СЕТ СН'!$F$5-'СЕТ СН'!$F$20</f>
        <v>2965.8572058600002</v>
      </c>
      <c r="J23" s="36">
        <f>SUMIFS(СВЦЭМ!$C$39:$C$782,СВЦЭМ!$A$39:$A$782,$A23,СВЦЭМ!$B$39:$B$782,J$11)+'СЕТ СН'!$F$12+СВЦЭМ!$D$10+'СЕТ СН'!$F$5-'СЕТ СН'!$F$20</f>
        <v>2882.96487041</v>
      </c>
      <c r="K23" s="36">
        <f>SUMIFS(СВЦЭМ!$C$39:$C$782,СВЦЭМ!$A$39:$A$782,$A23,СВЦЭМ!$B$39:$B$782,K$11)+'СЕТ СН'!$F$12+СВЦЭМ!$D$10+'СЕТ СН'!$F$5-'СЕТ СН'!$F$20</f>
        <v>2801.0093736600002</v>
      </c>
      <c r="L23" s="36">
        <f>SUMIFS(СВЦЭМ!$C$39:$C$782,СВЦЭМ!$A$39:$A$782,$A23,СВЦЭМ!$B$39:$B$782,L$11)+'СЕТ СН'!$F$12+СВЦЭМ!$D$10+'СЕТ СН'!$F$5-'СЕТ СН'!$F$20</f>
        <v>2809.4561224499998</v>
      </c>
      <c r="M23" s="36">
        <f>SUMIFS(СВЦЭМ!$C$39:$C$782,СВЦЭМ!$A$39:$A$782,$A23,СВЦЭМ!$B$39:$B$782,M$11)+'СЕТ СН'!$F$12+СВЦЭМ!$D$10+'СЕТ СН'!$F$5-'СЕТ СН'!$F$20</f>
        <v>2833.2242374299999</v>
      </c>
      <c r="N23" s="36">
        <f>SUMIFS(СВЦЭМ!$C$39:$C$782,СВЦЭМ!$A$39:$A$782,$A23,СВЦЭМ!$B$39:$B$782,N$11)+'СЕТ СН'!$F$12+СВЦЭМ!$D$10+'СЕТ СН'!$F$5-'СЕТ СН'!$F$20</f>
        <v>2851.7495584399999</v>
      </c>
      <c r="O23" s="36">
        <f>SUMIFS(СВЦЭМ!$C$39:$C$782,СВЦЭМ!$A$39:$A$782,$A23,СВЦЭМ!$B$39:$B$782,O$11)+'СЕТ СН'!$F$12+СВЦЭМ!$D$10+'СЕТ СН'!$F$5-'СЕТ СН'!$F$20</f>
        <v>2844.97636324</v>
      </c>
      <c r="P23" s="36">
        <f>SUMIFS(СВЦЭМ!$C$39:$C$782,СВЦЭМ!$A$39:$A$782,$A23,СВЦЭМ!$B$39:$B$782,P$11)+'СЕТ СН'!$F$12+СВЦЭМ!$D$10+'СЕТ СН'!$F$5-'СЕТ СН'!$F$20</f>
        <v>2838.7007298399999</v>
      </c>
      <c r="Q23" s="36">
        <f>SUMIFS(СВЦЭМ!$C$39:$C$782,СВЦЭМ!$A$39:$A$782,$A23,СВЦЭМ!$B$39:$B$782,Q$11)+'СЕТ СН'!$F$12+СВЦЭМ!$D$10+'СЕТ СН'!$F$5-'СЕТ СН'!$F$20</f>
        <v>2834.3087254800002</v>
      </c>
      <c r="R23" s="36">
        <f>SUMIFS(СВЦЭМ!$C$39:$C$782,СВЦЭМ!$A$39:$A$782,$A23,СВЦЭМ!$B$39:$B$782,R$11)+'СЕТ СН'!$F$12+СВЦЭМ!$D$10+'СЕТ СН'!$F$5-'СЕТ СН'!$F$20</f>
        <v>2836.8600372599999</v>
      </c>
      <c r="S23" s="36">
        <f>SUMIFS(СВЦЭМ!$C$39:$C$782,СВЦЭМ!$A$39:$A$782,$A23,СВЦЭМ!$B$39:$B$782,S$11)+'СЕТ СН'!$F$12+СВЦЭМ!$D$10+'СЕТ СН'!$F$5-'СЕТ СН'!$F$20</f>
        <v>2833.2171598099999</v>
      </c>
      <c r="T23" s="36">
        <f>SUMIFS(СВЦЭМ!$C$39:$C$782,СВЦЭМ!$A$39:$A$782,$A23,СВЦЭМ!$B$39:$B$782,T$11)+'СЕТ СН'!$F$12+СВЦЭМ!$D$10+'СЕТ СН'!$F$5-'СЕТ СН'!$F$20</f>
        <v>2827.28923635</v>
      </c>
      <c r="U23" s="36">
        <f>SUMIFS(СВЦЭМ!$C$39:$C$782,СВЦЭМ!$A$39:$A$782,$A23,СВЦЭМ!$B$39:$B$782,U$11)+'СЕТ СН'!$F$12+СВЦЭМ!$D$10+'СЕТ СН'!$F$5-'СЕТ СН'!$F$20</f>
        <v>2847.17212668</v>
      </c>
      <c r="V23" s="36">
        <f>SUMIFS(СВЦЭМ!$C$39:$C$782,СВЦЭМ!$A$39:$A$782,$A23,СВЦЭМ!$B$39:$B$782,V$11)+'СЕТ СН'!$F$12+СВЦЭМ!$D$10+'СЕТ СН'!$F$5-'СЕТ СН'!$F$20</f>
        <v>2847.4606010699999</v>
      </c>
      <c r="W23" s="36">
        <f>SUMIFS(СВЦЭМ!$C$39:$C$782,СВЦЭМ!$A$39:$A$782,$A23,СВЦЭМ!$B$39:$B$782,W$11)+'СЕТ СН'!$F$12+СВЦЭМ!$D$10+'СЕТ СН'!$F$5-'СЕТ СН'!$F$20</f>
        <v>2806.8167558099999</v>
      </c>
      <c r="X23" s="36">
        <f>SUMIFS(СВЦЭМ!$C$39:$C$782,СВЦЭМ!$A$39:$A$782,$A23,СВЦЭМ!$B$39:$B$782,X$11)+'СЕТ СН'!$F$12+СВЦЭМ!$D$10+'СЕТ СН'!$F$5-'СЕТ СН'!$F$20</f>
        <v>2865.9126125399998</v>
      </c>
      <c r="Y23" s="36">
        <f>SUMIFS(СВЦЭМ!$C$39:$C$782,СВЦЭМ!$A$39:$A$782,$A23,СВЦЭМ!$B$39:$B$782,Y$11)+'СЕТ СН'!$F$12+СВЦЭМ!$D$10+'СЕТ СН'!$F$5-'СЕТ СН'!$F$20</f>
        <v>2922.5576880399999</v>
      </c>
    </row>
    <row r="24" spans="1:25" ht="15.75" x14ac:dyDescent="0.2">
      <c r="A24" s="35">
        <f t="shared" si="0"/>
        <v>45120</v>
      </c>
      <c r="B24" s="36">
        <f>SUMIFS(СВЦЭМ!$C$39:$C$782,СВЦЭМ!$A$39:$A$782,$A24,СВЦЭМ!$B$39:$B$782,B$11)+'СЕТ СН'!$F$12+СВЦЭМ!$D$10+'СЕТ СН'!$F$5-'СЕТ СН'!$F$20</f>
        <v>2994.22517148</v>
      </c>
      <c r="C24" s="36">
        <f>SUMIFS(СВЦЭМ!$C$39:$C$782,СВЦЭМ!$A$39:$A$782,$A24,СВЦЭМ!$B$39:$B$782,C$11)+'СЕТ СН'!$F$12+СВЦЭМ!$D$10+'СЕТ СН'!$F$5-'СЕТ СН'!$F$20</f>
        <v>3053.31840685</v>
      </c>
      <c r="D24" s="36">
        <f>SUMIFS(СВЦЭМ!$C$39:$C$782,СВЦЭМ!$A$39:$A$782,$A24,СВЦЭМ!$B$39:$B$782,D$11)+'СЕТ СН'!$F$12+СВЦЭМ!$D$10+'СЕТ СН'!$F$5-'СЕТ СН'!$F$20</f>
        <v>3219.0345201</v>
      </c>
      <c r="E24" s="36">
        <f>SUMIFS(СВЦЭМ!$C$39:$C$782,СВЦЭМ!$A$39:$A$782,$A24,СВЦЭМ!$B$39:$B$782,E$11)+'СЕТ СН'!$F$12+СВЦЭМ!$D$10+'СЕТ СН'!$F$5-'СЕТ СН'!$F$20</f>
        <v>3286.0285337300002</v>
      </c>
      <c r="F24" s="36">
        <f>SUMIFS(СВЦЭМ!$C$39:$C$782,СВЦЭМ!$A$39:$A$782,$A24,СВЦЭМ!$B$39:$B$782,F$11)+'СЕТ СН'!$F$12+СВЦЭМ!$D$10+'СЕТ СН'!$F$5-'СЕТ СН'!$F$20</f>
        <v>3296.8473687200003</v>
      </c>
      <c r="G24" s="36">
        <f>SUMIFS(СВЦЭМ!$C$39:$C$782,СВЦЭМ!$A$39:$A$782,$A24,СВЦЭМ!$B$39:$B$782,G$11)+'СЕТ СН'!$F$12+СВЦЭМ!$D$10+'СЕТ СН'!$F$5-'СЕТ СН'!$F$20</f>
        <v>3279.3374069000001</v>
      </c>
      <c r="H24" s="36">
        <f>SUMIFS(СВЦЭМ!$C$39:$C$782,СВЦЭМ!$A$39:$A$782,$A24,СВЦЭМ!$B$39:$B$782,H$11)+'СЕТ СН'!$F$12+СВЦЭМ!$D$10+'СЕТ СН'!$F$5-'СЕТ СН'!$F$20</f>
        <v>3207.3929049500002</v>
      </c>
      <c r="I24" s="36">
        <f>SUMIFS(СВЦЭМ!$C$39:$C$782,СВЦЭМ!$A$39:$A$782,$A24,СВЦЭМ!$B$39:$B$782,I$11)+'СЕТ СН'!$F$12+СВЦЭМ!$D$10+'СЕТ СН'!$F$5-'СЕТ СН'!$F$20</f>
        <v>2989.5351425600002</v>
      </c>
      <c r="J24" s="36">
        <f>SUMIFS(СВЦЭМ!$C$39:$C$782,СВЦЭМ!$A$39:$A$782,$A24,СВЦЭМ!$B$39:$B$782,J$11)+'СЕТ СН'!$F$12+СВЦЭМ!$D$10+'СЕТ СН'!$F$5-'СЕТ СН'!$F$20</f>
        <v>2860.9796584699998</v>
      </c>
      <c r="K24" s="36">
        <f>SUMIFS(СВЦЭМ!$C$39:$C$782,СВЦЭМ!$A$39:$A$782,$A24,СВЦЭМ!$B$39:$B$782,K$11)+'СЕТ СН'!$F$12+СВЦЭМ!$D$10+'СЕТ СН'!$F$5-'СЕТ СН'!$F$20</f>
        <v>2823.37732744</v>
      </c>
      <c r="L24" s="36">
        <f>SUMIFS(СВЦЭМ!$C$39:$C$782,СВЦЭМ!$A$39:$A$782,$A24,СВЦЭМ!$B$39:$B$782,L$11)+'СЕТ СН'!$F$12+СВЦЭМ!$D$10+'СЕТ СН'!$F$5-'СЕТ СН'!$F$20</f>
        <v>2785.9286867199999</v>
      </c>
      <c r="M24" s="36">
        <f>SUMIFS(СВЦЭМ!$C$39:$C$782,СВЦЭМ!$A$39:$A$782,$A24,СВЦЭМ!$B$39:$B$782,M$11)+'СЕТ СН'!$F$12+СВЦЭМ!$D$10+'СЕТ СН'!$F$5-'СЕТ СН'!$F$20</f>
        <v>2785.7161087099998</v>
      </c>
      <c r="N24" s="36">
        <f>SUMIFS(СВЦЭМ!$C$39:$C$782,СВЦЭМ!$A$39:$A$782,$A24,СВЦЭМ!$B$39:$B$782,N$11)+'СЕТ СН'!$F$12+СВЦЭМ!$D$10+'СЕТ СН'!$F$5-'СЕТ СН'!$F$20</f>
        <v>2780.06295851</v>
      </c>
      <c r="O24" s="36">
        <f>SUMIFS(СВЦЭМ!$C$39:$C$782,СВЦЭМ!$A$39:$A$782,$A24,СВЦЭМ!$B$39:$B$782,O$11)+'СЕТ СН'!$F$12+СВЦЭМ!$D$10+'СЕТ СН'!$F$5-'СЕТ СН'!$F$20</f>
        <v>2777.4522871199997</v>
      </c>
      <c r="P24" s="36">
        <f>SUMIFS(СВЦЭМ!$C$39:$C$782,СВЦЭМ!$A$39:$A$782,$A24,СВЦЭМ!$B$39:$B$782,P$11)+'СЕТ СН'!$F$12+СВЦЭМ!$D$10+'СЕТ СН'!$F$5-'СЕТ СН'!$F$20</f>
        <v>2793.0485073700002</v>
      </c>
      <c r="Q24" s="36">
        <f>SUMIFS(СВЦЭМ!$C$39:$C$782,СВЦЭМ!$A$39:$A$782,$A24,СВЦЭМ!$B$39:$B$782,Q$11)+'СЕТ СН'!$F$12+СВЦЭМ!$D$10+'СЕТ СН'!$F$5-'СЕТ СН'!$F$20</f>
        <v>2793.8445781800001</v>
      </c>
      <c r="R24" s="36">
        <f>SUMIFS(СВЦЭМ!$C$39:$C$782,СВЦЭМ!$A$39:$A$782,$A24,СВЦЭМ!$B$39:$B$782,R$11)+'СЕТ СН'!$F$12+СВЦЭМ!$D$10+'СЕТ СН'!$F$5-'СЕТ СН'!$F$20</f>
        <v>2804.7925342899998</v>
      </c>
      <c r="S24" s="36">
        <f>SUMIFS(СВЦЭМ!$C$39:$C$782,СВЦЭМ!$A$39:$A$782,$A24,СВЦЭМ!$B$39:$B$782,S$11)+'СЕТ СН'!$F$12+СВЦЭМ!$D$10+'СЕТ СН'!$F$5-'СЕТ СН'!$F$20</f>
        <v>2803.9296030699998</v>
      </c>
      <c r="T24" s="36">
        <f>SUMIFS(СВЦЭМ!$C$39:$C$782,СВЦЭМ!$A$39:$A$782,$A24,СВЦЭМ!$B$39:$B$782,T$11)+'СЕТ СН'!$F$12+СВЦЭМ!$D$10+'СЕТ СН'!$F$5-'СЕТ СН'!$F$20</f>
        <v>2794.1996666200002</v>
      </c>
      <c r="U24" s="36">
        <f>SUMIFS(СВЦЭМ!$C$39:$C$782,СВЦЭМ!$A$39:$A$782,$A24,СВЦЭМ!$B$39:$B$782,U$11)+'СЕТ СН'!$F$12+СВЦЭМ!$D$10+'СЕТ СН'!$F$5-'СЕТ СН'!$F$20</f>
        <v>2821.59863541</v>
      </c>
      <c r="V24" s="36">
        <f>SUMIFS(СВЦЭМ!$C$39:$C$782,СВЦЭМ!$A$39:$A$782,$A24,СВЦЭМ!$B$39:$B$782,V$11)+'СЕТ СН'!$F$12+СВЦЭМ!$D$10+'СЕТ СН'!$F$5-'СЕТ СН'!$F$20</f>
        <v>2824.4944543900001</v>
      </c>
      <c r="W24" s="36">
        <f>SUMIFS(СВЦЭМ!$C$39:$C$782,СВЦЭМ!$A$39:$A$782,$A24,СВЦЭМ!$B$39:$B$782,W$11)+'СЕТ СН'!$F$12+СВЦЭМ!$D$10+'СЕТ СН'!$F$5-'СЕТ СН'!$F$20</f>
        <v>2806.0537064099999</v>
      </c>
      <c r="X24" s="36">
        <f>SUMIFS(СВЦЭМ!$C$39:$C$782,СВЦЭМ!$A$39:$A$782,$A24,СВЦЭМ!$B$39:$B$782,X$11)+'СЕТ СН'!$F$12+СВЦЭМ!$D$10+'СЕТ СН'!$F$5-'СЕТ СН'!$F$20</f>
        <v>2850.8127750399999</v>
      </c>
      <c r="Y24" s="36">
        <f>SUMIFS(СВЦЭМ!$C$39:$C$782,СВЦЭМ!$A$39:$A$782,$A24,СВЦЭМ!$B$39:$B$782,Y$11)+'СЕТ СН'!$F$12+СВЦЭМ!$D$10+'СЕТ СН'!$F$5-'СЕТ СН'!$F$20</f>
        <v>2970.3014588400001</v>
      </c>
    </row>
    <row r="25" spans="1:25" ht="15.75" x14ac:dyDescent="0.2">
      <c r="A25" s="35">
        <f t="shared" si="0"/>
        <v>45121</v>
      </c>
      <c r="B25" s="36">
        <f>SUMIFS(СВЦЭМ!$C$39:$C$782,СВЦЭМ!$A$39:$A$782,$A25,СВЦЭМ!$B$39:$B$782,B$11)+'СЕТ СН'!$F$12+СВЦЭМ!$D$10+'СЕТ СН'!$F$5-'СЕТ СН'!$F$20</f>
        <v>2877.26357882</v>
      </c>
      <c r="C25" s="36">
        <f>SUMIFS(СВЦЭМ!$C$39:$C$782,СВЦЭМ!$A$39:$A$782,$A25,СВЦЭМ!$B$39:$B$782,C$11)+'СЕТ СН'!$F$12+СВЦЭМ!$D$10+'СЕТ СН'!$F$5-'СЕТ СН'!$F$20</f>
        <v>2983.9875520199998</v>
      </c>
      <c r="D25" s="36">
        <f>SUMIFS(СВЦЭМ!$C$39:$C$782,СВЦЭМ!$A$39:$A$782,$A25,СВЦЭМ!$B$39:$B$782,D$11)+'СЕТ СН'!$F$12+СВЦЭМ!$D$10+'СЕТ СН'!$F$5-'СЕТ СН'!$F$20</f>
        <v>3040.6636852499996</v>
      </c>
      <c r="E25" s="36">
        <f>SUMIFS(СВЦЭМ!$C$39:$C$782,СВЦЭМ!$A$39:$A$782,$A25,СВЦЭМ!$B$39:$B$782,E$11)+'СЕТ СН'!$F$12+СВЦЭМ!$D$10+'СЕТ СН'!$F$5-'СЕТ СН'!$F$20</f>
        <v>3112.0601385199998</v>
      </c>
      <c r="F25" s="36">
        <f>SUMIFS(СВЦЭМ!$C$39:$C$782,СВЦЭМ!$A$39:$A$782,$A25,СВЦЭМ!$B$39:$B$782,F$11)+'СЕТ СН'!$F$12+СВЦЭМ!$D$10+'СЕТ СН'!$F$5-'СЕТ СН'!$F$20</f>
        <v>3134.4245300600001</v>
      </c>
      <c r="G25" s="36">
        <f>SUMIFS(СВЦЭМ!$C$39:$C$782,СВЦЭМ!$A$39:$A$782,$A25,СВЦЭМ!$B$39:$B$782,G$11)+'СЕТ СН'!$F$12+СВЦЭМ!$D$10+'СЕТ СН'!$F$5-'СЕТ СН'!$F$20</f>
        <v>3166.9313002899999</v>
      </c>
      <c r="H25" s="36">
        <f>SUMIFS(СВЦЭМ!$C$39:$C$782,СВЦЭМ!$A$39:$A$782,$A25,СВЦЭМ!$B$39:$B$782,H$11)+'СЕТ СН'!$F$12+СВЦЭМ!$D$10+'СЕТ СН'!$F$5-'СЕТ СН'!$F$20</f>
        <v>3174.9210544600001</v>
      </c>
      <c r="I25" s="36">
        <f>SUMIFS(СВЦЭМ!$C$39:$C$782,СВЦЭМ!$A$39:$A$782,$A25,СВЦЭМ!$B$39:$B$782,I$11)+'СЕТ СН'!$F$12+СВЦЭМ!$D$10+'СЕТ СН'!$F$5-'СЕТ СН'!$F$20</f>
        <v>2955.9097336999998</v>
      </c>
      <c r="J25" s="36">
        <f>SUMIFS(СВЦЭМ!$C$39:$C$782,СВЦЭМ!$A$39:$A$782,$A25,СВЦЭМ!$B$39:$B$782,J$11)+'СЕТ СН'!$F$12+СВЦЭМ!$D$10+'СЕТ СН'!$F$5-'СЕТ СН'!$F$20</f>
        <v>2823.1230625099997</v>
      </c>
      <c r="K25" s="36">
        <f>SUMIFS(СВЦЭМ!$C$39:$C$782,СВЦЭМ!$A$39:$A$782,$A25,СВЦЭМ!$B$39:$B$782,K$11)+'СЕТ СН'!$F$12+СВЦЭМ!$D$10+'СЕТ СН'!$F$5-'СЕТ СН'!$F$20</f>
        <v>2796.5725439099997</v>
      </c>
      <c r="L25" s="36">
        <f>SUMIFS(СВЦЭМ!$C$39:$C$782,СВЦЭМ!$A$39:$A$782,$A25,СВЦЭМ!$B$39:$B$782,L$11)+'СЕТ СН'!$F$12+СВЦЭМ!$D$10+'СЕТ СН'!$F$5-'СЕТ СН'!$F$20</f>
        <v>2756.0748069199999</v>
      </c>
      <c r="M25" s="36">
        <f>SUMIFS(СВЦЭМ!$C$39:$C$782,СВЦЭМ!$A$39:$A$782,$A25,СВЦЭМ!$B$39:$B$782,M$11)+'СЕТ СН'!$F$12+СВЦЭМ!$D$10+'СЕТ СН'!$F$5-'СЕТ СН'!$F$20</f>
        <v>2787.4058542900002</v>
      </c>
      <c r="N25" s="36">
        <f>SUMIFS(СВЦЭМ!$C$39:$C$782,СВЦЭМ!$A$39:$A$782,$A25,СВЦЭМ!$B$39:$B$782,N$11)+'СЕТ СН'!$F$12+СВЦЭМ!$D$10+'СЕТ СН'!$F$5-'СЕТ СН'!$F$20</f>
        <v>2820.5054697699998</v>
      </c>
      <c r="O25" s="36">
        <f>SUMIFS(СВЦЭМ!$C$39:$C$782,СВЦЭМ!$A$39:$A$782,$A25,СВЦЭМ!$B$39:$B$782,O$11)+'СЕТ СН'!$F$12+СВЦЭМ!$D$10+'СЕТ СН'!$F$5-'СЕТ СН'!$F$20</f>
        <v>2826.9439818800001</v>
      </c>
      <c r="P25" s="36">
        <f>SUMIFS(СВЦЭМ!$C$39:$C$782,СВЦЭМ!$A$39:$A$782,$A25,СВЦЭМ!$B$39:$B$782,P$11)+'СЕТ СН'!$F$12+СВЦЭМ!$D$10+'СЕТ СН'!$F$5-'СЕТ СН'!$F$20</f>
        <v>2784.6686107099999</v>
      </c>
      <c r="Q25" s="36">
        <f>SUMIFS(СВЦЭМ!$C$39:$C$782,СВЦЭМ!$A$39:$A$782,$A25,СВЦЭМ!$B$39:$B$782,Q$11)+'СЕТ СН'!$F$12+СВЦЭМ!$D$10+'СЕТ СН'!$F$5-'СЕТ СН'!$F$20</f>
        <v>2704.5891216800001</v>
      </c>
      <c r="R25" s="36">
        <f>SUMIFS(СВЦЭМ!$C$39:$C$782,СВЦЭМ!$A$39:$A$782,$A25,СВЦЭМ!$B$39:$B$782,R$11)+'СЕТ СН'!$F$12+СВЦЭМ!$D$10+'СЕТ СН'!$F$5-'СЕТ СН'!$F$20</f>
        <v>2706.7706237900002</v>
      </c>
      <c r="S25" s="36">
        <f>SUMIFS(СВЦЭМ!$C$39:$C$782,СВЦЭМ!$A$39:$A$782,$A25,СВЦЭМ!$B$39:$B$782,S$11)+'СЕТ СН'!$F$12+СВЦЭМ!$D$10+'СЕТ СН'!$F$5-'СЕТ СН'!$F$20</f>
        <v>2709.0446939599997</v>
      </c>
      <c r="T25" s="36">
        <f>SUMIFS(СВЦЭМ!$C$39:$C$782,СВЦЭМ!$A$39:$A$782,$A25,СВЦЭМ!$B$39:$B$782,T$11)+'СЕТ СН'!$F$12+СВЦЭМ!$D$10+'СЕТ СН'!$F$5-'СЕТ СН'!$F$20</f>
        <v>2752.3154740299997</v>
      </c>
      <c r="U25" s="36">
        <f>SUMIFS(СВЦЭМ!$C$39:$C$782,СВЦЭМ!$A$39:$A$782,$A25,СВЦЭМ!$B$39:$B$782,U$11)+'СЕТ СН'!$F$12+СВЦЭМ!$D$10+'СЕТ СН'!$F$5-'СЕТ СН'!$F$20</f>
        <v>2752.0285698500002</v>
      </c>
      <c r="V25" s="36">
        <f>SUMIFS(СВЦЭМ!$C$39:$C$782,СВЦЭМ!$A$39:$A$782,$A25,СВЦЭМ!$B$39:$B$782,V$11)+'СЕТ СН'!$F$12+СВЦЭМ!$D$10+'СЕТ СН'!$F$5-'СЕТ СН'!$F$20</f>
        <v>2770.2029653999998</v>
      </c>
      <c r="W25" s="36">
        <f>SUMIFS(СВЦЭМ!$C$39:$C$782,СВЦЭМ!$A$39:$A$782,$A25,СВЦЭМ!$B$39:$B$782,W$11)+'СЕТ СН'!$F$12+СВЦЭМ!$D$10+'СЕТ СН'!$F$5-'СЕТ СН'!$F$20</f>
        <v>2737.5960954699999</v>
      </c>
      <c r="X25" s="36">
        <f>SUMIFS(СВЦЭМ!$C$39:$C$782,СВЦЭМ!$A$39:$A$782,$A25,СВЦЭМ!$B$39:$B$782,X$11)+'СЕТ СН'!$F$12+СВЦЭМ!$D$10+'СЕТ СН'!$F$5-'СЕТ СН'!$F$20</f>
        <v>2780.8726350899997</v>
      </c>
      <c r="Y25" s="36">
        <f>SUMIFS(СВЦЭМ!$C$39:$C$782,СВЦЭМ!$A$39:$A$782,$A25,СВЦЭМ!$B$39:$B$782,Y$11)+'СЕТ СН'!$F$12+СВЦЭМ!$D$10+'СЕТ СН'!$F$5-'СЕТ СН'!$F$20</f>
        <v>2915.15804097</v>
      </c>
    </row>
    <row r="26" spans="1:25" ht="15.75" x14ac:dyDescent="0.2">
      <c r="A26" s="35">
        <f t="shared" si="0"/>
        <v>45122</v>
      </c>
      <c r="B26" s="36">
        <f>SUMIFS(СВЦЭМ!$C$39:$C$782,СВЦЭМ!$A$39:$A$782,$A26,СВЦЭМ!$B$39:$B$782,B$11)+'СЕТ СН'!$F$12+СВЦЭМ!$D$10+'СЕТ СН'!$F$5-'СЕТ СН'!$F$20</f>
        <v>2911.8490338800002</v>
      </c>
      <c r="C26" s="36">
        <f>SUMIFS(СВЦЭМ!$C$39:$C$782,СВЦЭМ!$A$39:$A$782,$A26,СВЦЭМ!$B$39:$B$782,C$11)+'СЕТ СН'!$F$12+СВЦЭМ!$D$10+'СЕТ СН'!$F$5-'СЕТ СН'!$F$20</f>
        <v>3031.1051133199999</v>
      </c>
      <c r="D26" s="36">
        <f>SUMIFS(СВЦЭМ!$C$39:$C$782,СВЦЭМ!$A$39:$A$782,$A26,СВЦЭМ!$B$39:$B$782,D$11)+'СЕТ СН'!$F$12+СВЦЭМ!$D$10+'СЕТ СН'!$F$5-'СЕТ СН'!$F$20</f>
        <v>3202.2912277400001</v>
      </c>
      <c r="E26" s="36">
        <f>SUMIFS(СВЦЭМ!$C$39:$C$782,СВЦЭМ!$A$39:$A$782,$A26,СВЦЭМ!$B$39:$B$782,E$11)+'СЕТ СН'!$F$12+СВЦЭМ!$D$10+'СЕТ СН'!$F$5-'СЕТ СН'!$F$20</f>
        <v>3240.5677193600004</v>
      </c>
      <c r="F26" s="36">
        <f>SUMIFS(СВЦЭМ!$C$39:$C$782,СВЦЭМ!$A$39:$A$782,$A26,СВЦЭМ!$B$39:$B$782,F$11)+'СЕТ СН'!$F$12+СВЦЭМ!$D$10+'СЕТ СН'!$F$5-'СЕТ СН'!$F$20</f>
        <v>3238.7526299600004</v>
      </c>
      <c r="G26" s="36">
        <f>SUMIFS(СВЦЭМ!$C$39:$C$782,СВЦЭМ!$A$39:$A$782,$A26,СВЦЭМ!$B$39:$B$782,G$11)+'СЕТ СН'!$F$12+СВЦЭМ!$D$10+'СЕТ СН'!$F$5-'СЕТ СН'!$F$20</f>
        <v>3237.5232630800001</v>
      </c>
      <c r="H26" s="36">
        <f>SUMIFS(СВЦЭМ!$C$39:$C$782,СВЦЭМ!$A$39:$A$782,$A26,СВЦЭМ!$B$39:$B$782,H$11)+'СЕТ СН'!$F$12+СВЦЭМ!$D$10+'СЕТ СН'!$F$5-'СЕТ СН'!$F$20</f>
        <v>3233.3920658400002</v>
      </c>
      <c r="I26" s="36">
        <f>SUMIFS(СВЦЭМ!$C$39:$C$782,СВЦЭМ!$A$39:$A$782,$A26,СВЦЭМ!$B$39:$B$782,I$11)+'СЕТ СН'!$F$12+СВЦЭМ!$D$10+'СЕТ СН'!$F$5-'СЕТ СН'!$F$20</f>
        <v>3021.8309877499996</v>
      </c>
      <c r="J26" s="36">
        <f>SUMIFS(СВЦЭМ!$C$39:$C$782,СВЦЭМ!$A$39:$A$782,$A26,СВЦЭМ!$B$39:$B$782,J$11)+'СЕТ СН'!$F$12+СВЦЭМ!$D$10+'СЕТ СН'!$F$5-'СЕТ СН'!$F$20</f>
        <v>2892.20785669</v>
      </c>
      <c r="K26" s="36">
        <f>SUMIFS(СВЦЭМ!$C$39:$C$782,СВЦЭМ!$A$39:$A$782,$A26,СВЦЭМ!$B$39:$B$782,K$11)+'СЕТ СН'!$F$12+СВЦЭМ!$D$10+'СЕТ СН'!$F$5-'СЕТ СН'!$F$20</f>
        <v>2801.9935657300002</v>
      </c>
      <c r="L26" s="36">
        <f>SUMIFS(СВЦЭМ!$C$39:$C$782,СВЦЭМ!$A$39:$A$782,$A26,СВЦЭМ!$B$39:$B$782,L$11)+'СЕТ СН'!$F$12+СВЦЭМ!$D$10+'СЕТ СН'!$F$5-'СЕТ СН'!$F$20</f>
        <v>2738.44970517</v>
      </c>
      <c r="M26" s="36">
        <f>SUMIFS(СВЦЭМ!$C$39:$C$782,СВЦЭМ!$A$39:$A$782,$A26,СВЦЭМ!$B$39:$B$782,M$11)+'СЕТ СН'!$F$12+СВЦЭМ!$D$10+'СЕТ СН'!$F$5-'СЕТ СН'!$F$20</f>
        <v>2699.1016904199996</v>
      </c>
      <c r="N26" s="36">
        <f>SUMIFS(СВЦЭМ!$C$39:$C$782,СВЦЭМ!$A$39:$A$782,$A26,СВЦЭМ!$B$39:$B$782,N$11)+'СЕТ СН'!$F$12+СВЦЭМ!$D$10+'СЕТ СН'!$F$5-'СЕТ СН'!$F$20</f>
        <v>2684.74573702</v>
      </c>
      <c r="O26" s="36">
        <f>SUMIFS(СВЦЭМ!$C$39:$C$782,СВЦЭМ!$A$39:$A$782,$A26,СВЦЭМ!$B$39:$B$782,O$11)+'СЕТ СН'!$F$12+СВЦЭМ!$D$10+'СЕТ СН'!$F$5-'СЕТ СН'!$F$20</f>
        <v>2648.1941378499996</v>
      </c>
      <c r="P26" s="36">
        <f>SUMIFS(СВЦЭМ!$C$39:$C$782,СВЦЭМ!$A$39:$A$782,$A26,СВЦЭМ!$B$39:$B$782,P$11)+'СЕТ СН'!$F$12+СВЦЭМ!$D$10+'СЕТ СН'!$F$5-'СЕТ СН'!$F$20</f>
        <v>2460.2699410699997</v>
      </c>
      <c r="Q26" s="36">
        <f>SUMIFS(СВЦЭМ!$C$39:$C$782,СВЦЭМ!$A$39:$A$782,$A26,СВЦЭМ!$B$39:$B$782,Q$11)+'СЕТ СН'!$F$12+СВЦЭМ!$D$10+'СЕТ СН'!$F$5-'СЕТ СН'!$F$20</f>
        <v>2427.13169427</v>
      </c>
      <c r="R26" s="36">
        <f>SUMIFS(СВЦЭМ!$C$39:$C$782,СВЦЭМ!$A$39:$A$782,$A26,СВЦЭМ!$B$39:$B$782,R$11)+'СЕТ СН'!$F$12+СВЦЭМ!$D$10+'СЕТ СН'!$F$5-'СЕТ СН'!$F$20</f>
        <v>2419.7128348899996</v>
      </c>
      <c r="S26" s="36">
        <f>SUMIFS(СВЦЭМ!$C$39:$C$782,СВЦЭМ!$A$39:$A$782,$A26,СВЦЭМ!$B$39:$B$782,S$11)+'СЕТ СН'!$F$12+СВЦЭМ!$D$10+'СЕТ СН'!$F$5-'СЕТ СН'!$F$20</f>
        <v>2421.9797387999997</v>
      </c>
      <c r="T26" s="36">
        <f>SUMIFS(СВЦЭМ!$C$39:$C$782,СВЦЭМ!$A$39:$A$782,$A26,СВЦЭМ!$B$39:$B$782,T$11)+'СЕТ СН'!$F$12+СВЦЭМ!$D$10+'СЕТ СН'!$F$5-'СЕТ СН'!$F$20</f>
        <v>2461.6038374899999</v>
      </c>
      <c r="U26" s="36">
        <f>SUMIFS(СВЦЭМ!$C$39:$C$782,СВЦЭМ!$A$39:$A$782,$A26,СВЦЭМ!$B$39:$B$782,U$11)+'СЕТ СН'!$F$12+СВЦЭМ!$D$10+'СЕТ СН'!$F$5-'СЕТ СН'!$F$20</f>
        <v>2536.4602141599999</v>
      </c>
      <c r="V26" s="36">
        <f>SUMIFS(СВЦЭМ!$C$39:$C$782,СВЦЭМ!$A$39:$A$782,$A26,СВЦЭМ!$B$39:$B$782,V$11)+'СЕТ СН'!$F$12+СВЦЭМ!$D$10+'СЕТ СН'!$F$5-'СЕТ СН'!$F$20</f>
        <v>2749.64158155</v>
      </c>
      <c r="W26" s="36">
        <f>SUMIFS(СВЦЭМ!$C$39:$C$782,СВЦЭМ!$A$39:$A$782,$A26,СВЦЭМ!$B$39:$B$782,W$11)+'СЕТ СН'!$F$12+СВЦЭМ!$D$10+'СЕТ СН'!$F$5-'СЕТ СН'!$F$20</f>
        <v>2721.1483868400001</v>
      </c>
      <c r="X26" s="36">
        <f>SUMIFS(СВЦЭМ!$C$39:$C$782,СВЦЭМ!$A$39:$A$782,$A26,СВЦЭМ!$B$39:$B$782,X$11)+'СЕТ СН'!$F$12+СВЦЭМ!$D$10+'СЕТ СН'!$F$5-'СЕТ СН'!$F$20</f>
        <v>2767.1474173500001</v>
      </c>
      <c r="Y26" s="36">
        <f>SUMIFS(СВЦЭМ!$C$39:$C$782,СВЦЭМ!$A$39:$A$782,$A26,СВЦЭМ!$B$39:$B$782,Y$11)+'СЕТ СН'!$F$12+СВЦЭМ!$D$10+'СЕТ СН'!$F$5-'СЕТ СН'!$F$20</f>
        <v>2854.1377202399999</v>
      </c>
    </row>
    <row r="27" spans="1:25" ht="15.75" x14ac:dyDescent="0.2">
      <c r="A27" s="35">
        <f t="shared" si="0"/>
        <v>45123</v>
      </c>
      <c r="B27" s="36">
        <f>SUMIFS(СВЦЭМ!$C$39:$C$782,СВЦЭМ!$A$39:$A$782,$A27,СВЦЭМ!$B$39:$B$782,B$11)+'СЕТ СН'!$F$12+СВЦЭМ!$D$10+'СЕТ СН'!$F$5-'СЕТ СН'!$F$20</f>
        <v>2866.0936676699998</v>
      </c>
      <c r="C27" s="36">
        <f>SUMIFS(СВЦЭМ!$C$39:$C$782,СВЦЭМ!$A$39:$A$782,$A27,СВЦЭМ!$B$39:$B$782,C$11)+'СЕТ СН'!$F$12+СВЦЭМ!$D$10+'СЕТ СН'!$F$5-'СЕТ СН'!$F$20</f>
        <v>2964.5267188500002</v>
      </c>
      <c r="D27" s="36">
        <f>SUMIFS(СВЦЭМ!$C$39:$C$782,СВЦЭМ!$A$39:$A$782,$A27,СВЦЭМ!$B$39:$B$782,D$11)+'СЕТ СН'!$F$12+СВЦЭМ!$D$10+'СЕТ СН'!$F$5-'СЕТ СН'!$F$20</f>
        <v>3170.2163301700002</v>
      </c>
      <c r="E27" s="36">
        <f>SUMIFS(СВЦЭМ!$C$39:$C$782,СВЦЭМ!$A$39:$A$782,$A27,СВЦЭМ!$B$39:$B$782,E$11)+'СЕТ СН'!$F$12+СВЦЭМ!$D$10+'СЕТ СН'!$F$5-'СЕТ СН'!$F$20</f>
        <v>3242.3099162099998</v>
      </c>
      <c r="F27" s="36">
        <f>SUMIFS(СВЦЭМ!$C$39:$C$782,СВЦЭМ!$A$39:$A$782,$A27,СВЦЭМ!$B$39:$B$782,F$11)+'СЕТ СН'!$F$12+СВЦЭМ!$D$10+'СЕТ СН'!$F$5-'СЕТ СН'!$F$20</f>
        <v>3248.05581893</v>
      </c>
      <c r="G27" s="36">
        <f>SUMIFS(СВЦЭМ!$C$39:$C$782,СВЦЭМ!$A$39:$A$782,$A27,СВЦЭМ!$B$39:$B$782,G$11)+'СЕТ СН'!$F$12+СВЦЭМ!$D$10+'СЕТ СН'!$F$5-'СЕТ СН'!$F$20</f>
        <v>3237.26653652</v>
      </c>
      <c r="H27" s="36">
        <f>SUMIFS(СВЦЭМ!$C$39:$C$782,СВЦЭМ!$A$39:$A$782,$A27,СВЦЭМ!$B$39:$B$782,H$11)+'СЕТ СН'!$F$12+СВЦЭМ!$D$10+'СЕТ СН'!$F$5-'СЕТ СН'!$F$20</f>
        <v>3059.4159294399997</v>
      </c>
      <c r="I27" s="36">
        <f>SUMIFS(СВЦЭМ!$C$39:$C$782,СВЦЭМ!$A$39:$A$782,$A27,СВЦЭМ!$B$39:$B$782,I$11)+'СЕТ СН'!$F$12+СВЦЭМ!$D$10+'СЕТ СН'!$F$5-'СЕТ СН'!$F$20</f>
        <v>3001.4401610200002</v>
      </c>
      <c r="J27" s="36">
        <f>SUMIFS(СВЦЭМ!$C$39:$C$782,СВЦЭМ!$A$39:$A$782,$A27,СВЦЭМ!$B$39:$B$782,J$11)+'СЕТ СН'!$F$12+СВЦЭМ!$D$10+'СЕТ СН'!$F$5-'СЕТ СН'!$F$20</f>
        <v>2874.26824898</v>
      </c>
      <c r="K27" s="36">
        <f>SUMIFS(СВЦЭМ!$C$39:$C$782,СВЦЭМ!$A$39:$A$782,$A27,СВЦЭМ!$B$39:$B$782,K$11)+'СЕТ СН'!$F$12+СВЦЭМ!$D$10+'СЕТ СН'!$F$5-'СЕТ СН'!$F$20</f>
        <v>2797.1979710799997</v>
      </c>
      <c r="L27" s="36">
        <f>SUMIFS(СВЦЭМ!$C$39:$C$782,СВЦЭМ!$A$39:$A$782,$A27,СВЦЭМ!$B$39:$B$782,L$11)+'СЕТ СН'!$F$12+СВЦЭМ!$D$10+'СЕТ СН'!$F$5-'СЕТ СН'!$F$20</f>
        <v>2747.66856611</v>
      </c>
      <c r="M27" s="36">
        <f>SUMIFS(СВЦЭМ!$C$39:$C$782,СВЦЭМ!$A$39:$A$782,$A27,СВЦЭМ!$B$39:$B$782,M$11)+'СЕТ СН'!$F$12+СВЦЭМ!$D$10+'СЕТ СН'!$F$5-'СЕТ СН'!$F$20</f>
        <v>2717.2324199099999</v>
      </c>
      <c r="N27" s="36">
        <f>SUMIFS(СВЦЭМ!$C$39:$C$782,СВЦЭМ!$A$39:$A$782,$A27,СВЦЭМ!$B$39:$B$782,N$11)+'СЕТ СН'!$F$12+СВЦЭМ!$D$10+'СЕТ СН'!$F$5-'СЕТ СН'!$F$20</f>
        <v>2696.0239781599998</v>
      </c>
      <c r="O27" s="36">
        <f>SUMIFS(СВЦЭМ!$C$39:$C$782,СВЦЭМ!$A$39:$A$782,$A27,СВЦЭМ!$B$39:$B$782,O$11)+'СЕТ СН'!$F$12+СВЦЭМ!$D$10+'СЕТ СН'!$F$5-'СЕТ СН'!$F$20</f>
        <v>2708.21505536</v>
      </c>
      <c r="P27" s="36">
        <f>SUMIFS(СВЦЭМ!$C$39:$C$782,СВЦЭМ!$A$39:$A$782,$A27,СВЦЭМ!$B$39:$B$782,P$11)+'СЕТ СН'!$F$12+СВЦЭМ!$D$10+'СЕТ СН'!$F$5-'СЕТ СН'!$F$20</f>
        <v>2713.2778456799997</v>
      </c>
      <c r="Q27" s="36">
        <f>SUMIFS(СВЦЭМ!$C$39:$C$782,СВЦЭМ!$A$39:$A$782,$A27,СВЦЭМ!$B$39:$B$782,Q$11)+'СЕТ СН'!$F$12+СВЦЭМ!$D$10+'СЕТ СН'!$F$5-'СЕТ СН'!$F$20</f>
        <v>2682.22899155</v>
      </c>
      <c r="R27" s="36">
        <f>SUMIFS(СВЦЭМ!$C$39:$C$782,СВЦЭМ!$A$39:$A$782,$A27,СВЦЭМ!$B$39:$B$782,R$11)+'СЕТ СН'!$F$12+СВЦЭМ!$D$10+'СЕТ СН'!$F$5-'СЕТ СН'!$F$20</f>
        <v>2675.5162798800002</v>
      </c>
      <c r="S27" s="36">
        <f>SUMIFS(СВЦЭМ!$C$39:$C$782,СВЦЭМ!$A$39:$A$782,$A27,СВЦЭМ!$B$39:$B$782,S$11)+'СЕТ СН'!$F$12+СВЦЭМ!$D$10+'СЕТ СН'!$F$5-'СЕТ СН'!$F$20</f>
        <v>2681.23179007</v>
      </c>
      <c r="T27" s="36">
        <f>SUMIFS(СВЦЭМ!$C$39:$C$782,СВЦЭМ!$A$39:$A$782,$A27,СВЦЭМ!$B$39:$B$782,T$11)+'СЕТ СН'!$F$12+СВЦЭМ!$D$10+'СЕТ СН'!$F$5-'СЕТ СН'!$F$20</f>
        <v>2711.8123295300002</v>
      </c>
      <c r="U27" s="36">
        <f>SUMIFS(СВЦЭМ!$C$39:$C$782,СВЦЭМ!$A$39:$A$782,$A27,СВЦЭМ!$B$39:$B$782,U$11)+'СЕТ СН'!$F$12+СВЦЭМ!$D$10+'СЕТ СН'!$F$5-'СЕТ СН'!$F$20</f>
        <v>2722.1267135399999</v>
      </c>
      <c r="V27" s="36">
        <f>SUMIFS(СВЦЭМ!$C$39:$C$782,СВЦЭМ!$A$39:$A$782,$A27,СВЦЭМ!$B$39:$B$782,V$11)+'СЕТ СН'!$F$12+СВЦЭМ!$D$10+'СЕТ СН'!$F$5-'СЕТ СН'!$F$20</f>
        <v>2515.7814672099998</v>
      </c>
      <c r="W27" s="36">
        <f>SUMIFS(СВЦЭМ!$C$39:$C$782,СВЦЭМ!$A$39:$A$782,$A27,СВЦЭМ!$B$39:$B$782,W$11)+'СЕТ СН'!$F$12+СВЦЭМ!$D$10+'СЕТ СН'!$F$5-'СЕТ СН'!$F$20</f>
        <v>2312.5770753199999</v>
      </c>
      <c r="X27" s="36">
        <f>SUMIFS(СВЦЭМ!$C$39:$C$782,СВЦЭМ!$A$39:$A$782,$A27,СВЦЭМ!$B$39:$B$782,X$11)+'СЕТ СН'!$F$12+СВЦЭМ!$D$10+'СЕТ СН'!$F$5-'СЕТ СН'!$F$20</f>
        <v>2334.9445924699999</v>
      </c>
      <c r="Y27" s="36">
        <f>SUMIFS(СВЦЭМ!$C$39:$C$782,СВЦЭМ!$A$39:$A$782,$A27,СВЦЭМ!$B$39:$B$782,Y$11)+'СЕТ СН'!$F$12+СВЦЭМ!$D$10+'СЕТ СН'!$F$5-'СЕТ СН'!$F$20</f>
        <v>2384.0736116999997</v>
      </c>
    </row>
    <row r="28" spans="1:25" ht="15.75" x14ac:dyDescent="0.2">
      <c r="A28" s="35">
        <f t="shared" si="0"/>
        <v>45124</v>
      </c>
      <c r="B28" s="36">
        <f>SUMIFS(СВЦЭМ!$C$39:$C$782,СВЦЭМ!$A$39:$A$782,$A28,СВЦЭМ!$B$39:$B$782,B$11)+'СЕТ СН'!$F$12+СВЦЭМ!$D$10+'СЕТ СН'!$F$5-'СЕТ СН'!$F$20</f>
        <v>2454.5729273099996</v>
      </c>
      <c r="C28" s="36">
        <f>SUMIFS(СВЦЭМ!$C$39:$C$782,СВЦЭМ!$A$39:$A$782,$A28,СВЦЭМ!$B$39:$B$782,C$11)+'СЕТ СН'!$F$12+СВЦЭМ!$D$10+'СЕТ СН'!$F$5-'СЕТ СН'!$F$20</f>
        <v>2691.9643200099999</v>
      </c>
      <c r="D28" s="36">
        <f>SUMIFS(СВЦЭМ!$C$39:$C$782,СВЦЭМ!$A$39:$A$782,$A28,СВЦЭМ!$B$39:$B$782,D$11)+'СЕТ СН'!$F$12+СВЦЭМ!$D$10+'СЕТ СН'!$F$5-'СЕТ СН'!$F$20</f>
        <v>3062.9370726799998</v>
      </c>
      <c r="E28" s="36">
        <f>SUMIFS(СВЦЭМ!$C$39:$C$782,СВЦЭМ!$A$39:$A$782,$A28,СВЦЭМ!$B$39:$B$782,E$11)+'СЕТ СН'!$F$12+СВЦЭМ!$D$10+'СЕТ СН'!$F$5-'СЕТ СН'!$F$20</f>
        <v>3176.6228391800005</v>
      </c>
      <c r="F28" s="36">
        <f>SUMIFS(СВЦЭМ!$C$39:$C$782,СВЦЭМ!$A$39:$A$782,$A28,СВЦЭМ!$B$39:$B$782,F$11)+'СЕТ СН'!$F$12+СВЦЭМ!$D$10+'СЕТ СН'!$F$5-'СЕТ СН'!$F$20</f>
        <v>3219.1210503100001</v>
      </c>
      <c r="G28" s="36">
        <f>SUMIFS(СВЦЭМ!$C$39:$C$782,СВЦЭМ!$A$39:$A$782,$A28,СВЦЭМ!$B$39:$B$782,G$11)+'СЕТ СН'!$F$12+СВЦЭМ!$D$10+'СЕТ СН'!$F$5-'СЕТ СН'!$F$20</f>
        <v>3264.1187773199999</v>
      </c>
      <c r="H28" s="36">
        <f>SUMIFS(СВЦЭМ!$C$39:$C$782,СВЦЭМ!$A$39:$A$782,$A28,СВЦЭМ!$B$39:$B$782,H$11)+'СЕТ СН'!$F$12+СВЦЭМ!$D$10+'СЕТ СН'!$F$5-'СЕТ СН'!$F$20</f>
        <v>3101.51411431</v>
      </c>
      <c r="I28" s="36">
        <f>SUMIFS(СВЦЭМ!$C$39:$C$782,СВЦЭМ!$A$39:$A$782,$A28,СВЦЭМ!$B$39:$B$782,I$11)+'СЕТ СН'!$F$12+СВЦЭМ!$D$10+'СЕТ СН'!$F$5-'СЕТ СН'!$F$20</f>
        <v>2982.9514017499996</v>
      </c>
      <c r="J28" s="36">
        <f>SUMIFS(СВЦЭМ!$C$39:$C$782,СВЦЭМ!$A$39:$A$782,$A28,СВЦЭМ!$B$39:$B$782,J$11)+'СЕТ СН'!$F$12+СВЦЭМ!$D$10+'СЕТ СН'!$F$5-'СЕТ СН'!$F$20</f>
        <v>2905.2701054899999</v>
      </c>
      <c r="K28" s="36">
        <f>SUMIFS(СВЦЭМ!$C$39:$C$782,СВЦЭМ!$A$39:$A$782,$A28,СВЦЭМ!$B$39:$B$782,K$11)+'СЕТ СН'!$F$12+СВЦЭМ!$D$10+'СЕТ СН'!$F$5-'СЕТ СН'!$F$20</f>
        <v>2864.5932047899996</v>
      </c>
      <c r="L28" s="36">
        <f>SUMIFS(СВЦЭМ!$C$39:$C$782,СВЦЭМ!$A$39:$A$782,$A28,СВЦЭМ!$B$39:$B$782,L$11)+'СЕТ СН'!$F$12+СВЦЭМ!$D$10+'СЕТ СН'!$F$5-'СЕТ СН'!$F$20</f>
        <v>2842.42291514</v>
      </c>
      <c r="M28" s="36">
        <f>SUMIFS(СВЦЭМ!$C$39:$C$782,СВЦЭМ!$A$39:$A$782,$A28,СВЦЭМ!$B$39:$B$782,M$11)+'СЕТ СН'!$F$12+СВЦЭМ!$D$10+'СЕТ СН'!$F$5-'СЕТ СН'!$F$20</f>
        <v>2847.82842527</v>
      </c>
      <c r="N28" s="36">
        <f>SUMIFS(СВЦЭМ!$C$39:$C$782,СВЦЭМ!$A$39:$A$782,$A28,СВЦЭМ!$B$39:$B$782,N$11)+'СЕТ СН'!$F$12+СВЦЭМ!$D$10+'СЕТ СН'!$F$5-'СЕТ СН'!$F$20</f>
        <v>2833.59902715</v>
      </c>
      <c r="O28" s="36">
        <f>SUMIFS(СВЦЭМ!$C$39:$C$782,СВЦЭМ!$A$39:$A$782,$A28,СВЦЭМ!$B$39:$B$782,O$11)+'СЕТ СН'!$F$12+СВЦЭМ!$D$10+'СЕТ СН'!$F$5-'СЕТ СН'!$F$20</f>
        <v>2828.2342186300002</v>
      </c>
      <c r="P28" s="36">
        <f>SUMIFS(СВЦЭМ!$C$39:$C$782,СВЦЭМ!$A$39:$A$782,$A28,СВЦЭМ!$B$39:$B$782,P$11)+'СЕТ СН'!$F$12+СВЦЭМ!$D$10+'СЕТ СН'!$F$5-'СЕТ СН'!$F$20</f>
        <v>2839.4080483299999</v>
      </c>
      <c r="Q28" s="36">
        <f>SUMIFS(СВЦЭМ!$C$39:$C$782,СВЦЭМ!$A$39:$A$782,$A28,СВЦЭМ!$B$39:$B$782,Q$11)+'СЕТ СН'!$F$12+СВЦЭМ!$D$10+'СЕТ СН'!$F$5-'СЕТ СН'!$F$20</f>
        <v>2811.89725266</v>
      </c>
      <c r="R28" s="36">
        <f>SUMIFS(СВЦЭМ!$C$39:$C$782,СВЦЭМ!$A$39:$A$782,$A28,СВЦЭМ!$B$39:$B$782,R$11)+'СЕТ СН'!$F$12+СВЦЭМ!$D$10+'СЕТ СН'!$F$5-'СЕТ СН'!$F$20</f>
        <v>2806.4279182800001</v>
      </c>
      <c r="S28" s="36">
        <f>SUMIFS(СВЦЭМ!$C$39:$C$782,СВЦЭМ!$A$39:$A$782,$A28,СВЦЭМ!$B$39:$B$782,S$11)+'СЕТ СН'!$F$12+СВЦЭМ!$D$10+'СЕТ СН'!$F$5-'СЕТ СН'!$F$20</f>
        <v>2800.7638930799999</v>
      </c>
      <c r="T28" s="36">
        <f>SUMIFS(СВЦЭМ!$C$39:$C$782,СВЦЭМ!$A$39:$A$782,$A28,СВЦЭМ!$B$39:$B$782,T$11)+'СЕТ СН'!$F$12+СВЦЭМ!$D$10+'СЕТ СН'!$F$5-'СЕТ СН'!$F$20</f>
        <v>2846.8135845699999</v>
      </c>
      <c r="U28" s="36">
        <f>SUMIFS(СВЦЭМ!$C$39:$C$782,СВЦЭМ!$A$39:$A$782,$A28,СВЦЭМ!$B$39:$B$782,U$11)+'СЕТ СН'!$F$12+СВЦЭМ!$D$10+'СЕТ СН'!$F$5-'СЕТ СН'!$F$20</f>
        <v>2851.16601937</v>
      </c>
      <c r="V28" s="36">
        <f>SUMIFS(СВЦЭМ!$C$39:$C$782,СВЦЭМ!$A$39:$A$782,$A28,СВЦЭМ!$B$39:$B$782,V$11)+'СЕТ СН'!$F$12+СВЦЭМ!$D$10+'СЕТ СН'!$F$5-'СЕТ СН'!$F$20</f>
        <v>2858.95590868</v>
      </c>
      <c r="W28" s="36">
        <f>SUMIFS(СВЦЭМ!$C$39:$C$782,СВЦЭМ!$A$39:$A$782,$A28,СВЦЭМ!$B$39:$B$782,W$11)+'СЕТ СН'!$F$12+СВЦЭМ!$D$10+'СЕТ СН'!$F$5-'СЕТ СН'!$F$20</f>
        <v>2826.7300943299997</v>
      </c>
      <c r="X28" s="36">
        <f>SUMIFS(СВЦЭМ!$C$39:$C$782,СВЦЭМ!$A$39:$A$782,$A28,СВЦЭМ!$B$39:$B$782,X$11)+'СЕТ СН'!$F$12+СВЦЭМ!$D$10+'СЕТ СН'!$F$5-'СЕТ СН'!$F$20</f>
        <v>2885.64065845</v>
      </c>
      <c r="Y28" s="36">
        <f>SUMIFS(СВЦЭМ!$C$39:$C$782,СВЦЭМ!$A$39:$A$782,$A28,СВЦЭМ!$B$39:$B$782,Y$11)+'СЕТ СН'!$F$12+СВЦЭМ!$D$10+'СЕТ СН'!$F$5-'СЕТ СН'!$F$20</f>
        <v>2980.0882690600001</v>
      </c>
    </row>
    <row r="29" spans="1:25" ht="15.75" x14ac:dyDescent="0.2">
      <c r="A29" s="35">
        <f t="shared" si="0"/>
        <v>45125</v>
      </c>
      <c r="B29" s="36">
        <f>SUMIFS(СВЦЭМ!$C$39:$C$782,СВЦЭМ!$A$39:$A$782,$A29,СВЦЭМ!$B$39:$B$782,B$11)+'СЕТ СН'!$F$12+СВЦЭМ!$D$10+'СЕТ СН'!$F$5-'СЕТ СН'!$F$20</f>
        <v>2912.4946265099998</v>
      </c>
      <c r="C29" s="36">
        <f>SUMIFS(СВЦЭМ!$C$39:$C$782,СВЦЭМ!$A$39:$A$782,$A29,СВЦЭМ!$B$39:$B$782,C$11)+'СЕТ СН'!$F$12+СВЦЭМ!$D$10+'СЕТ СН'!$F$5-'СЕТ СН'!$F$20</f>
        <v>2949.4902621900001</v>
      </c>
      <c r="D29" s="36">
        <f>SUMIFS(СВЦЭМ!$C$39:$C$782,СВЦЭМ!$A$39:$A$782,$A29,СВЦЭМ!$B$39:$B$782,D$11)+'СЕТ СН'!$F$12+СВЦЭМ!$D$10+'СЕТ СН'!$F$5-'СЕТ СН'!$F$20</f>
        <v>3141.9123257800002</v>
      </c>
      <c r="E29" s="36">
        <f>SUMIFS(СВЦЭМ!$C$39:$C$782,СВЦЭМ!$A$39:$A$782,$A29,СВЦЭМ!$B$39:$B$782,E$11)+'СЕТ СН'!$F$12+СВЦЭМ!$D$10+'СЕТ СН'!$F$5-'СЕТ СН'!$F$20</f>
        <v>3248.49647568</v>
      </c>
      <c r="F29" s="36">
        <f>SUMIFS(СВЦЭМ!$C$39:$C$782,СВЦЭМ!$A$39:$A$782,$A29,СВЦЭМ!$B$39:$B$782,F$11)+'СЕТ СН'!$F$12+СВЦЭМ!$D$10+'СЕТ СН'!$F$5-'СЕТ СН'!$F$20</f>
        <v>3269.3654657900006</v>
      </c>
      <c r="G29" s="36">
        <f>SUMIFS(СВЦЭМ!$C$39:$C$782,СВЦЭМ!$A$39:$A$782,$A29,СВЦЭМ!$B$39:$B$782,G$11)+'СЕТ СН'!$F$12+СВЦЭМ!$D$10+'СЕТ СН'!$F$5-'СЕТ СН'!$F$20</f>
        <v>3281.1187509800002</v>
      </c>
      <c r="H29" s="36">
        <f>SUMIFS(СВЦЭМ!$C$39:$C$782,СВЦЭМ!$A$39:$A$782,$A29,СВЦЭМ!$B$39:$B$782,H$11)+'СЕТ СН'!$F$12+СВЦЭМ!$D$10+'СЕТ СН'!$F$5-'СЕТ СН'!$F$20</f>
        <v>3055.2065394000001</v>
      </c>
      <c r="I29" s="36">
        <f>SUMIFS(СВЦЭМ!$C$39:$C$782,СВЦЭМ!$A$39:$A$782,$A29,СВЦЭМ!$B$39:$B$782,I$11)+'СЕТ СН'!$F$12+СВЦЭМ!$D$10+'СЕТ СН'!$F$5-'СЕТ СН'!$F$20</f>
        <v>2972.9523863899999</v>
      </c>
      <c r="J29" s="36">
        <f>SUMIFS(СВЦЭМ!$C$39:$C$782,СВЦЭМ!$A$39:$A$782,$A29,СВЦЭМ!$B$39:$B$782,J$11)+'СЕТ СН'!$F$12+СВЦЭМ!$D$10+'СЕТ СН'!$F$5-'СЕТ СН'!$F$20</f>
        <v>2853.5521871800001</v>
      </c>
      <c r="K29" s="36">
        <f>SUMIFS(СВЦЭМ!$C$39:$C$782,СВЦЭМ!$A$39:$A$782,$A29,СВЦЭМ!$B$39:$B$782,K$11)+'СЕТ СН'!$F$12+СВЦЭМ!$D$10+'СЕТ СН'!$F$5-'СЕТ СН'!$F$20</f>
        <v>2793.2609118099999</v>
      </c>
      <c r="L29" s="36">
        <f>SUMIFS(СВЦЭМ!$C$39:$C$782,СВЦЭМ!$A$39:$A$782,$A29,СВЦЭМ!$B$39:$B$782,L$11)+'СЕТ СН'!$F$12+СВЦЭМ!$D$10+'СЕТ СН'!$F$5-'СЕТ СН'!$F$20</f>
        <v>2779.9528256599997</v>
      </c>
      <c r="M29" s="36">
        <f>SUMIFS(СВЦЭМ!$C$39:$C$782,СВЦЭМ!$A$39:$A$782,$A29,СВЦЭМ!$B$39:$B$782,M$11)+'СЕТ СН'!$F$12+СВЦЭМ!$D$10+'СЕТ СН'!$F$5-'СЕТ СН'!$F$20</f>
        <v>2766.82749345</v>
      </c>
      <c r="N29" s="36">
        <f>SUMIFS(СВЦЭМ!$C$39:$C$782,СВЦЭМ!$A$39:$A$782,$A29,СВЦЭМ!$B$39:$B$782,N$11)+'СЕТ СН'!$F$12+СВЦЭМ!$D$10+'СЕТ СН'!$F$5-'СЕТ СН'!$F$20</f>
        <v>2761.4246125099999</v>
      </c>
      <c r="O29" s="36">
        <f>SUMIFS(СВЦЭМ!$C$39:$C$782,СВЦЭМ!$A$39:$A$782,$A29,СВЦЭМ!$B$39:$B$782,O$11)+'СЕТ СН'!$F$12+СВЦЭМ!$D$10+'СЕТ СН'!$F$5-'СЕТ СН'!$F$20</f>
        <v>2760.75556112</v>
      </c>
      <c r="P29" s="36">
        <f>SUMIFS(СВЦЭМ!$C$39:$C$782,СВЦЭМ!$A$39:$A$782,$A29,СВЦЭМ!$B$39:$B$782,P$11)+'СЕТ СН'!$F$12+СВЦЭМ!$D$10+'СЕТ СН'!$F$5-'СЕТ СН'!$F$20</f>
        <v>2763.73736534</v>
      </c>
      <c r="Q29" s="36">
        <f>SUMIFS(СВЦЭМ!$C$39:$C$782,СВЦЭМ!$A$39:$A$782,$A29,СВЦЭМ!$B$39:$B$782,Q$11)+'СЕТ СН'!$F$12+СВЦЭМ!$D$10+'СЕТ СН'!$F$5-'СЕТ СН'!$F$20</f>
        <v>2738.24508444</v>
      </c>
      <c r="R29" s="36">
        <f>SUMIFS(СВЦЭМ!$C$39:$C$782,СВЦЭМ!$A$39:$A$782,$A29,СВЦЭМ!$B$39:$B$782,R$11)+'СЕТ СН'!$F$12+СВЦЭМ!$D$10+'СЕТ СН'!$F$5-'СЕТ СН'!$F$20</f>
        <v>2746.2454813099998</v>
      </c>
      <c r="S29" s="36">
        <f>SUMIFS(СВЦЭМ!$C$39:$C$782,СВЦЭМ!$A$39:$A$782,$A29,СВЦЭМ!$B$39:$B$782,S$11)+'СЕТ СН'!$F$12+СВЦЭМ!$D$10+'СЕТ СН'!$F$5-'СЕТ СН'!$F$20</f>
        <v>2753.32730696</v>
      </c>
      <c r="T29" s="36">
        <f>SUMIFS(СВЦЭМ!$C$39:$C$782,СВЦЭМ!$A$39:$A$782,$A29,СВЦЭМ!$B$39:$B$782,T$11)+'СЕТ СН'!$F$12+СВЦЭМ!$D$10+'СЕТ СН'!$F$5-'СЕТ СН'!$F$20</f>
        <v>2783.9054990300001</v>
      </c>
      <c r="U29" s="36">
        <f>SUMIFS(СВЦЭМ!$C$39:$C$782,СВЦЭМ!$A$39:$A$782,$A29,СВЦЭМ!$B$39:$B$782,U$11)+'СЕТ СН'!$F$12+СВЦЭМ!$D$10+'СЕТ СН'!$F$5-'СЕТ СН'!$F$20</f>
        <v>2810.7574751499997</v>
      </c>
      <c r="V29" s="36">
        <f>SUMIFS(СВЦЭМ!$C$39:$C$782,СВЦЭМ!$A$39:$A$782,$A29,СВЦЭМ!$B$39:$B$782,V$11)+'СЕТ СН'!$F$12+СВЦЭМ!$D$10+'СЕТ СН'!$F$5-'СЕТ СН'!$F$20</f>
        <v>2800.8221017799997</v>
      </c>
      <c r="W29" s="36">
        <f>SUMIFS(СВЦЭМ!$C$39:$C$782,СВЦЭМ!$A$39:$A$782,$A29,СВЦЭМ!$B$39:$B$782,W$11)+'СЕТ СН'!$F$12+СВЦЭМ!$D$10+'СЕТ СН'!$F$5-'СЕТ СН'!$F$20</f>
        <v>2767.9878542300003</v>
      </c>
      <c r="X29" s="36">
        <f>SUMIFS(СВЦЭМ!$C$39:$C$782,СВЦЭМ!$A$39:$A$782,$A29,СВЦЭМ!$B$39:$B$782,X$11)+'СЕТ СН'!$F$12+СВЦЭМ!$D$10+'СЕТ СН'!$F$5-'СЕТ СН'!$F$20</f>
        <v>2815.6226146700001</v>
      </c>
      <c r="Y29" s="36">
        <f>SUMIFS(СВЦЭМ!$C$39:$C$782,СВЦЭМ!$A$39:$A$782,$A29,СВЦЭМ!$B$39:$B$782,Y$11)+'СЕТ СН'!$F$12+СВЦЭМ!$D$10+'СЕТ СН'!$F$5-'СЕТ СН'!$F$20</f>
        <v>2898.7134738699997</v>
      </c>
    </row>
    <row r="30" spans="1:25" ht="15.75" x14ac:dyDescent="0.2">
      <c r="A30" s="35">
        <f t="shared" si="0"/>
        <v>45126</v>
      </c>
      <c r="B30" s="36">
        <f>SUMIFS(СВЦЭМ!$C$39:$C$782,СВЦЭМ!$A$39:$A$782,$A30,СВЦЭМ!$B$39:$B$782,B$11)+'СЕТ СН'!$F$12+СВЦЭМ!$D$10+'СЕТ СН'!$F$5-'СЕТ СН'!$F$20</f>
        <v>3026.5563519400002</v>
      </c>
      <c r="C30" s="36">
        <f>SUMIFS(СВЦЭМ!$C$39:$C$782,СВЦЭМ!$A$39:$A$782,$A30,СВЦЭМ!$B$39:$B$782,C$11)+'СЕТ СН'!$F$12+СВЦЭМ!$D$10+'СЕТ СН'!$F$5-'СЕТ СН'!$F$20</f>
        <v>3065.5199395199998</v>
      </c>
      <c r="D30" s="36">
        <f>SUMIFS(СВЦЭМ!$C$39:$C$782,СВЦЭМ!$A$39:$A$782,$A30,СВЦЭМ!$B$39:$B$782,D$11)+'СЕТ СН'!$F$12+СВЦЭМ!$D$10+'СЕТ СН'!$F$5-'СЕТ СН'!$F$20</f>
        <v>3177.8900506</v>
      </c>
      <c r="E30" s="36">
        <f>SUMIFS(СВЦЭМ!$C$39:$C$782,СВЦЭМ!$A$39:$A$782,$A30,СВЦЭМ!$B$39:$B$782,E$11)+'СЕТ СН'!$F$12+СВЦЭМ!$D$10+'СЕТ СН'!$F$5-'СЕТ СН'!$F$20</f>
        <v>3213.3920497400004</v>
      </c>
      <c r="F30" s="36">
        <f>SUMIFS(СВЦЭМ!$C$39:$C$782,СВЦЭМ!$A$39:$A$782,$A30,СВЦЭМ!$B$39:$B$782,F$11)+'СЕТ СН'!$F$12+СВЦЭМ!$D$10+'СЕТ СН'!$F$5-'СЕТ СН'!$F$20</f>
        <v>3216.3567431600004</v>
      </c>
      <c r="G30" s="36">
        <f>SUMIFS(СВЦЭМ!$C$39:$C$782,СВЦЭМ!$A$39:$A$782,$A30,СВЦЭМ!$B$39:$B$782,G$11)+'СЕТ СН'!$F$12+СВЦЭМ!$D$10+'СЕТ СН'!$F$5-'СЕТ СН'!$F$20</f>
        <v>3208.9325367000001</v>
      </c>
      <c r="H30" s="36">
        <f>SUMIFS(СВЦЭМ!$C$39:$C$782,СВЦЭМ!$A$39:$A$782,$A30,СВЦЭМ!$B$39:$B$782,H$11)+'СЕТ СН'!$F$12+СВЦЭМ!$D$10+'СЕТ СН'!$F$5-'СЕТ СН'!$F$20</f>
        <v>3078.3478777099999</v>
      </c>
      <c r="I30" s="36">
        <f>SUMIFS(СВЦЭМ!$C$39:$C$782,СВЦЭМ!$A$39:$A$782,$A30,СВЦЭМ!$B$39:$B$782,I$11)+'СЕТ СН'!$F$12+СВЦЭМ!$D$10+'СЕТ СН'!$F$5-'СЕТ СН'!$F$20</f>
        <v>2977.4763842000002</v>
      </c>
      <c r="J30" s="36">
        <f>SUMIFS(СВЦЭМ!$C$39:$C$782,СВЦЭМ!$A$39:$A$782,$A30,СВЦЭМ!$B$39:$B$782,J$11)+'СЕТ СН'!$F$12+СВЦЭМ!$D$10+'СЕТ СН'!$F$5-'СЕТ СН'!$F$20</f>
        <v>2874.47817205</v>
      </c>
      <c r="K30" s="36">
        <f>SUMIFS(СВЦЭМ!$C$39:$C$782,СВЦЭМ!$A$39:$A$782,$A30,СВЦЭМ!$B$39:$B$782,K$11)+'СЕТ СН'!$F$12+СВЦЭМ!$D$10+'СЕТ СН'!$F$5-'СЕТ СН'!$F$20</f>
        <v>2799.5203047300001</v>
      </c>
      <c r="L30" s="36">
        <f>SUMIFS(СВЦЭМ!$C$39:$C$782,СВЦЭМ!$A$39:$A$782,$A30,СВЦЭМ!$B$39:$B$782,L$11)+'СЕТ СН'!$F$12+СВЦЭМ!$D$10+'СЕТ СН'!$F$5-'СЕТ СН'!$F$20</f>
        <v>2767.6741596800002</v>
      </c>
      <c r="M30" s="36">
        <f>SUMIFS(СВЦЭМ!$C$39:$C$782,СВЦЭМ!$A$39:$A$782,$A30,СВЦЭМ!$B$39:$B$782,M$11)+'СЕТ СН'!$F$12+СВЦЭМ!$D$10+'СЕТ СН'!$F$5-'СЕТ СН'!$F$20</f>
        <v>2764.7188047099999</v>
      </c>
      <c r="N30" s="36">
        <f>SUMIFS(СВЦЭМ!$C$39:$C$782,СВЦЭМ!$A$39:$A$782,$A30,СВЦЭМ!$B$39:$B$782,N$11)+'СЕТ СН'!$F$12+СВЦЭМ!$D$10+'СЕТ СН'!$F$5-'СЕТ СН'!$F$20</f>
        <v>2751.7000083599996</v>
      </c>
      <c r="O30" s="36">
        <f>SUMIFS(СВЦЭМ!$C$39:$C$782,СВЦЭМ!$A$39:$A$782,$A30,СВЦЭМ!$B$39:$B$782,O$11)+'СЕТ СН'!$F$12+СВЦЭМ!$D$10+'СЕТ СН'!$F$5-'СЕТ СН'!$F$20</f>
        <v>2758.67424317</v>
      </c>
      <c r="P30" s="36">
        <f>SUMIFS(СВЦЭМ!$C$39:$C$782,СВЦЭМ!$A$39:$A$782,$A30,СВЦЭМ!$B$39:$B$782,P$11)+'СЕТ СН'!$F$12+СВЦЭМ!$D$10+'СЕТ СН'!$F$5-'СЕТ СН'!$F$20</f>
        <v>2751.0652349299999</v>
      </c>
      <c r="Q30" s="36">
        <f>SUMIFS(СВЦЭМ!$C$39:$C$782,СВЦЭМ!$A$39:$A$782,$A30,СВЦЭМ!$B$39:$B$782,Q$11)+'СЕТ СН'!$F$12+СВЦЭМ!$D$10+'СЕТ СН'!$F$5-'СЕТ СН'!$F$20</f>
        <v>2749.7082605999999</v>
      </c>
      <c r="R30" s="36">
        <f>SUMIFS(СВЦЭМ!$C$39:$C$782,СВЦЭМ!$A$39:$A$782,$A30,СВЦЭМ!$B$39:$B$782,R$11)+'СЕТ СН'!$F$12+СВЦЭМ!$D$10+'СЕТ СН'!$F$5-'СЕТ СН'!$F$20</f>
        <v>2767.48529147</v>
      </c>
      <c r="S30" s="36">
        <f>SUMIFS(СВЦЭМ!$C$39:$C$782,СВЦЭМ!$A$39:$A$782,$A30,СВЦЭМ!$B$39:$B$782,S$11)+'СЕТ СН'!$F$12+СВЦЭМ!$D$10+'СЕТ СН'!$F$5-'СЕТ СН'!$F$20</f>
        <v>2776.5857550299997</v>
      </c>
      <c r="T30" s="36">
        <f>SUMIFS(СВЦЭМ!$C$39:$C$782,СВЦЭМ!$A$39:$A$782,$A30,СВЦЭМ!$B$39:$B$782,T$11)+'СЕТ СН'!$F$12+СВЦЭМ!$D$10+'СЕТ СН'!$F$5-'СЕТ СН'!$F$20</f>
        <v>2821.7517377899999</v>
      </c>
      <c r="U30" s="36">
        <f>SUMIFS(СВЦЭМ!$C$39:$C$782,СВЦЭМ!$A$39:$A$782,$A30,СВЦЭМ!$B$39:$B$782,U$11)+'СЕТ СН'!$F$12+СВЦЭМ!$D$10+'СЕТ СН'!$F$5-'СЕТ СН'!$F$20</f>
        <v>2828.0206339300003</v>
      </c>
      <c r="V30" s="36">
        <f>SUMIFS(СВЦЭМ!$C$39:$C$782,СВЦЭМ!$A$39:$A$782,$A30,СВЦЭМ!$B$39:$B$782,V$11)+'СЕТ СН'!$F$12+СВЦЭМ!$D$10+'СЕТ СН'!$F$5-'СЕТ СН'!$F$20</f>
        <v>2835.93093722</v>
      </c>
      <c r="W30" s="36">
        <f>SUMIFS(СВЦЭМ!$C$39:$C$782,СВЦЭМ!$A$39:$A$782,$A30,СВЦЭМ!$B$39:$B$782,W$11)+'СЕТ СН'!$F$12+СВЦЭМ!$D$10+'СЕТ СН'!$F$5-'СЕТ СН'!$F$20</f>
        <v>2815.7906444599998</v>
      </c>
      <c r="X30" s="36">
        <f>SUMIFS(СВЦЭМ!$C$39:$C$782,СВЦЭМ!$A$39:$A$782,$A30,СВЦЭМ!$B$39:$B$782,X$11)+'СЕТ СН'!$F$12+СВЦЭМ!$D$10+'СЕТ СН'!$F$5-'СЕТ СН'!$F$20</f>
        <v>2864.0856449100002</v>
      </c>
      <c r="Y30" s="36">
        <f>SUMIFS(СВЦЭМ!$C$39:$C$782,СВЦЭМ!$A$39:$A$782,$A30,СВЦЭМ!$B$39:$B$782,Y$11)+'СЕТ СН'!$F$12+СВЦЭМ!$D$10+'СЕТ СН'!$F$5-'СЕТ СН'!$F$20</f>
        <v>2961.72310784</v>
      </c>
    </row>
    <row r="31" spans="1:25" ht="15.75" x14ac:dyDescent="0.2">
      <c r="A31" s="35">
        <f t="shared" si="0"/>
        <v>45127</v>
      </c>
      <c r="B31" s="36">
        <f>SUMIFS(СВЦЭМ!$C$39:$C$782,СВЦЭМ!$A$39:$A$782,$A31,СВЦЭМ!$B$39:$B$782,B$11)+'СЕТ СН'!$F$12+СВЦЭМ!$D$10+'СЕТ СН'!$F$5-'СЕТ СН'!$F$20</f>
        <v>2959.1768277299998</v>
      </c>
      <c r="C31" s="36">
        <f>SUMIFS(СВЦЭМ!$C$39:$C$782,СВЦЭМ!$A$39:$A$782,$A31,СВЦЭМ!$B$39:$B$782,C$11)+'СЕТ СН'!$F$12+СВЦЭМ!$D$10+'СЕТ СН'!$F$5-'СЕТ СН'!$F$20</f>
        <v>3065.17724576</v>
      </c>
      <c r="D31" s="36">
        <f>SUMIFS(СВЦЭМ!$C$39:$C$782,СВЦЭМ!$A$39:$A$782,$A31,СВЦЭМ!$B$39:$B$782,D$11)+'СЕТ СН'!$F$12+СВЦЭМ!$D$10+'СЕТ СН'!$F$5-'СЕТ СН'!$F$20</f>
        <v>3201.7865631700006</v>
      </c>
      <c r="E31" s="36">
        <f>SUMIFS(СВЦЭМ!$C$39:$C$782,СВЦЭМ!$A$39:$A$782,$A31,СВЦЭМ!$B$39:$B$782,E$11)+'СЕТ СН'!$F$12+СВЦЭМ!$D$10+'СЕТ СН'!$F$5-'СЕТ СН'!$F$20</f>
        <v>3206.4754403300003</v>
      </c>
      <c r="F31" s="36">
        <f>SUMIFS(СВЦЭМ!$C$39:$C$782,СВЦЭМ!$A$39:$A$782,$A31,СВЦЭМ!$B$39:$B$782,F$11)+'СЕТ СН'!$F$12+СВЦЭМ!$D$10+'СЕТ СН'!$F$5-'СЕТ СН'!$F$20</f>
        <v>3202.2167663099999</v>
      </c>
      <c r="G31" s="36">
        <f>SUMIFS(СВЦЭМ!$C$39:$C$782,СВЦЭМ!$A$39:$A$782,$A31,СВЦЭМ!$B$39:$B$782,G$11)+'СЕТ СН'!$F$12+СВЦЭМ!$D$10+'СЕТ СН'!$F$5-'СЕТ СН'!$F$20</f>
        <v>3217.3301919400001</v>
      </c>
      <c r="H31" s="36">
        <f>SUMIFS(СВЦЭМ!$C$39:$C$782,СВЦЭМ!$A$39:$A$782,$A31,СВЦЭМ!$B$39:$B$782,H$11)+'СЕТ СН'!$F$12+СВЦЭМ!$D$10+'СЕТ СН'!$F$5-'СЕТ СН'!$F$20</f>
        <v>2993.40438636</v>
      </c>
      <c r="I31" s="36">
        <f>SUMIFS(СВЦЭМ!$C$39:$C$782,СВЦЭМ!$A$39:$A$782,$A31,СВЦЭМ!$B$39:$B$782,I$11)+'СЕТ СН'!$F$12+СВЦЭМ!$D$10+'СЕТ СН'!$F$5-'СЕТ СН'!$F$20</f>
        <v>2899.4637095600001</v>
      </c>
      <c r="J31" s="36">
        <f>SUMIFS(СВЦЭМ!$C$39:$C$782,СВЦЭМ!$A$39:$A$782,$A31,СВЦЭМ!$B$39:$B$782,J$11)+'СЕТ СН'!$F$12+СВЦЭМ!$D$10+'СЕТ СН'!$F$5-'СЕТ СН'!$F$20</f>
        <v>2758.2354018300002</v>
      </c>
      <c r="K31" s="36">
        <f>SUMIFS(СВЦЭМ!$C$39:$C$782,СВЦЭМ!$A$39:$A$782,$A31,СВЦЭМ!$B$39:$B$782,K$11)+'СЕТ СН'!$F$12+СВЦЭМ!$D$10+'СЕТ СН'!$F$5-'СЕТ СН'!$F$20</f>
        <v>2726.2568477499999</v>
      </c>
      <c r="L31" s="36">
        <f>SUMIFS(СВЦЭМ!$C$39:$C$782,СВЦЭМ!$A$39:$A$782,$A31,СВЦЭМ!$B$39:$B$782,L$11)+'СЕТ СН'!$F$12+СВЦЭМ!$D$10+'СЕТ СН'!$F$5-'СЕТ СН'!$F$20</f>
        <v>2682.4482712999998</v>
      </c>
      <c r="M31" s="36">
        <f>SUMIFS(СВЦЭМ!$C$39:$C$782,СВЦЭМ!$A$39:$A$782,$A31,СВЦЭМ!$B$39:$B$782,M$11)+'СЕТ СН'!$F$12+СВЦЭМ!$D$10+'СЕТ СН'!$F$5-'СЕТ СН'!$F$20</f>
        <v>2662.2658556199999</v>
      </c>
      <c r="N31" s="36">
        <f>SUMIFS(СВЦЭМ!$C$39:$C$782,СВЦЭМ!$A$39:$A$782,$A31,СВЦЭМ!$B$39:$B$782,N$11)+'СЕТ СН'!$F$12+СВЦЭМ!$D$10+'СЕТ СН'!$F$5-'СЕТ СН'!$F$20</f>
        <v>2644.2573237500001</v>
      </c>
      <c r="O31" s="36">
        <f>SUMIFS(СВЦЭМ!$C$39:$C$782,СВЦЭМ!$A$39:$A$782,$A31,СВЦЭМ!$B$39:$B$782,O$11)+'СЕТ СН'!$F$12+СВЦЭМ!$D$10+'СЕТ СН'!$F$5-'СЕТ СН'!$F$20</f>
        <v>2653.9946191999998</v>
      </c>
      <c r="P31" s="36">
        <f>SUMIFS(СВЦЭМ!$C$39:$C$782,СВЦЭМ!$A$39:$A$782,$A31,СВЦЭМ!$B$39:$B$782,P$11)+'СЕТ СН'!$F$12+СВЦЭМ!$D$10+'СЕТ СН'!$F$5-'СЕТ СН'!$F$20</f>
        <v>2672.7229948100003</v>
      </c>
      <c r="Q31" s="36">
        <f>SUMIFS(СВЦЭМ!$C$39:$C$782,СВЦЭМ!$A$39:$A$782,$A31,СВЦЭМ!$B$39:$B$782,Q$11)+'СЕТ СН'!$F$12+СВЦЭМ!$D$10+'СЕТ СН'!$F$5-'СЕТ СН'!$F$20</f>
        <v>2672.6227776999999</v>
      </c>
      <c r="R31" s="36">
        <f>SUMIFS(СВЦЭМ!$C$39:$C$782,СВЦЭМ!$A$39:$A$782,$A31,СВЦЭМ!$B$39:$B$782,R$11)+'СЕТ СН'!$F$12+СВЦЭМ!$D$10+'СЕТ СН'!$F$5-'СЕТ СН'!$F$20</f>
        <v>2677.3029518200001</v>
      </c>
      <c r="S31" s="36">
        <f>SUMIFS(СВЦЭМ!$C$39:$C$782,СВЦЭМ!$A$39:$A$782,$A31,СВЦЭМ!$B$39:$B$782,S$11)+'СЕТ СН'!$F$12+СВЦЭМ!$D$10+'СЕТ СН'!$F$5-'СЕТ СН'!$F$20</f>
        <v>2685.6628126999999</v>
      </c>
      <c r="T31" s="36">
        <f>SUMIFS(СВЦЭМ!$C$39:$C$782,СВЦЭМ!$A$39:$A$782,$A31,СВЦЭМ!$B$39:$B$782,T$11)+'СЕТ СН'!$F$12+СВЦЭМ!$D$10+'СЕТ СН'!$F$5-'СЕТ СН'!$F$20</f>
        <v>2695.0528239799996</v>
      </c>
      <c r="U31" s="36">
        <f>SUMIFS(СВЦЭМ!$C$39:$C$782,СВЦЭМ!$A$39:$A$782,$A31,СВЦЭМ!$B$39:$B$782,U$11)+'СЕТ СН'!$F$12+СВЦЭМ!$D$10+'СЕТ СН'!$F$5-'СЕТ СН'!$F$20</f>
        <v>2712.5918955699999</v>
      </c>
      <c r="V31" s="36">
        <f>SUMIFS(СВЦЭМ!$C$39:$C$782,СВЦЭМ!$A$39:$A$782,$A31,СВЦЭМ!$B$39:$B$782,V$11)+'СЕТ СН'!$F$12+СВЦЭМ!$D$10+'СЕТ СН'!$F$5-'СЕТ СН'!$F$20</f>
        <v>2713.5473407199997</v>
      </c>
      <c r="W31" s="36">
        <f>SUMIFS(СВЦЭМ!$C$39:$C$782,СВЦЭМ!$A$39:$A$782,$A31,СВЦЭМ!$B$39:$B$782,W$11)+'СЕТ СН'!$F$12+СВЦЭМ!$D$10+'СЕТ СН'!$F$5-'СЕТ СН'!$F$20</f>
        <v>2713.7334508699996</v>
      </c>
      <c r="X31" s="36">
        <f>SUMIFS(СВЦЭМ!$C$39:$C$782,СВЦЭМ!$A$39:$A$782,$A31,СВЦЭМ!$B$39:$B$782,X$11)+'СЕТ СН'!$F$12+СВЦЭМ!$D$10+'СЕТ СН'!$F$5-'СЕТ СН'!$F$20</f>
        <v>2804.2534185899999</v>
      </c>
      <c r="Y31" s="36">
        <f>SUMIFS(СВЦЭМ!$C$39:$C$782,СВЦЭМ!$A$39:$A$782,$A31,СВЦЭМ!$B$39:$B$782,Y$11)+'СЕТ СН'!$F$12+СВЦЭМ!$D$10+'СЕТ СН'!$F$5-'СЕТ СН'!$F$20</f>
        <v>2908.14375505</v>
      </c>
    </row>
    <row r="32" spans="1:25" ht="15.75" x14ac:dyDescent="0.2">
      <c r="A32" s="35">
        <f t="shared" si="0"/>
        <v>45128</v>
      </c>
      <c r="B32" s="36">
        <f>SUMIFS(СВЦЭМ!$C$39:$C$782,СВЦЭМ!$A$39:$A$782,$A32,СВЦЭМ!$B$39:$B$782,B$11)+'СЕТ СН'!$F$12+СВЦЭМ!$D$10+'СЕТ СН'!$F$5-'СЕТ СН'!$F$20</f>
        <v>2941.35259219</v>
      </c>
      <c r="C32" s="36">
        <f>SUMIFS(СВЦЭМ!$C$39:$C$782,СВЦЭМ!$A$39:$A$782,$A32,СВЦЭМ!$B$39:$B$782,C$11)+'СЕТ СН'!$F$12+СВЦЭМ!$D$10+'СЕТ СН'!$F$5-'СЕТ СН'!$F$20</f>
        <v>3038.6831579899999</v>
      </c>
      <c r="D32" s="36">
        <f>SUMIFS(СВЦЭМ!$C$39:$C$782,СВЦЭМ!$A$39:$A$782,$A32,СВЦЭМ!$B$39:$B$782,D$11)+'СЕТ СН'!$F$12+СВЦЭМ!$D$10+'СЕТ СН'!$F$5-'СЕТ СН'!$F$20</f>
        <v>3173.8661770799999</v>
      </c>
      <c r="E32" s="36">
        <f>SUMIFS(СВЦЭМ!$C$39:$C$782,СВЦЭМ!$A$39:$A$782,$A32,СВЦЭМ!$B$39:$B$782,E$11)+'СЕТ СН'!$F$12+СВЦЭМ!$D$10+'СЕТ СН'!$F$5-'СЕТ СН'!$F$20</f>
        <v>3170.9398030700004</v>
      </c>
      <c r="F32" s="36">
        <f>SUMIFS(СВЦЭМ!$C$39:$C$782,СВЦЭМ!$A$39:$A$782,$A32,СВЦЭМ!$B$39:$B$782,F$11)+'СЕТ СН'!$F$12+СВЦЭМ!$D$10+'СЕТ СН'!$F$5-'СЕТ СН'!$F$20</f>
        <v>3193.0445215700001</v>
      </c>
      <c r="G32" s="36">
        <f>SUMIFS(СВЦЭМ!$C$39:$C$782,СВЦЭМ!$A$39:$A$782,$A32,СВЦЭМ!$B$39:$B$782,G$11)+'СЕТ СН'!$F$12+СВЦЭМ!$D$10+'СЕТ СН'!$F$5-'СЕТ СН'!$F$20</f>
        <v>3199.4077269500003</v>
      </c>
      <c r="H32" s="36">
        <f>SUMIFS(СВЦЭМ!$C$39:$C$782,СВЦЭМ!$A$39:$A$782,$A32,СВЦЭМ!$B$39:$B$782,H$11)+'СЕТ СН'!$F$12+СВЦЭМ!$D$10+'СЕТ СН'!$F$5-'СЕТ СН'!$F$20</f>
        <v>3024.04808809</v>
      </c>
      <c r="I32" s="36">
        <f>SUMIFS(СВЦЭМ!$C$39:$C$782,СВЦЭМ!$A$39:$A$782,$A32,СВЦЭМ!$B$39:$B$782,I$11)+'СЕТ СН'!$F$12+СВЦЭМ!$D$10+'СЕТ СН'!$F$5-'СЕТ СН'!$F$20</f>
        <v>2917.7975577500001</v>
      </c>
      <c r="J32" s="36">
        <f>SUMIFS(СВЦЭМ!$C$39:$C$782,СВЦЭМ!$A$39:$A$782,$A32,СВЦЭМ!$B$39:$B$782,J$11)+'СЕТ СН'!$F$12+СВЦЭМ!$D$10+'СЕТ СН'!$F$5-'СЕТ СН'!$F$20</f>
        <v>2778.2924432299997</v>
      </c>
      <c r="K32" s="36">
        <f>SUMIFS(СВЦЭМ!$C$39:$C$782,СВЦЭМ!$A$39:$A$782,$A32,СВЦЭМ!$B$39:$B$782,K$11)+'СЕТ СН'!$F$12+СВЦЭМ!$D$10+'СЕТ СН'!$F$5-'СЕТ СН'!$F$20</f>
        <v>2699.1549684299998</v>
      </c>
      <c r="L32" s="36">
        <f>SUMIFS(СВЦЭМ!$C$39:$C$782,СВЦЭМ!$A$39:$A$782,$A32,СВЦЭМ!$B$39:$B$782,L$11)+'СЕТ СН'!$F$12+СВЦЭМ!$D$10+'СЕТ СН'!$F$5-'СЕТ СН'!$F$20</f>
        <v>2646.9681043399996</v>
      </c>
      <c r="M32" s="36">
        <f>SUMIFS(СВЦЭМ!$C$39:$C$782,СВЦЭМ!$A$39:$A$782,$A32,СВЦЭМ!$B$39:$B$782,M$11)+'СЕТ СН'!$F$12+СВЦЭМ!$D$10+'СЕТ СН'!$F$5-'СЕТ СН'!$F$20</f>
        <v>2646.3440676299997</v>
      </c>
      <c r="N32" s="36">
        <f>SUMIFS(СВЦЭМ!$C$39:$C$782,СВЦЭМ!$A$39:$A$782,$A32,СВЦЭМ!$B$39:$B$782,N$11)+'СЕТ СН'!$F$12+СВЦЭМ!$D$10+'СЕТ СН'!$F$5-'СЕТ СН'!$F$20</f>
        <v>2640.3695323100001</v>
      </c>
      <c r="O32" s="36">
        <f>SUMIFS(СВЦЭМ!$C$39:$C$782,СВЦЭМ!$A$39:$A$782,$A32,СВЦЭМ!$B$39:$B$782,O$11)+'СЕТ СН'!$F$12+СВЦЭМ!$D$10+'СЕТ СН'!$F$5-'СЕТ СН'!$F$20</f>
        <v>2643.1295313700002</v>
      </c>
      <c r="P32" s="36">
        <f>SUMIFS(СВЦЭМ!$C$39:$C$782,СВЦЭМ!$A$39:$A$782,$A32,СВЦЭМ!$B$39:$B$782,P$11)+'СЕТ СН'!$F$12+СВЦЭМ!$D$10+'СЕТ СН'!$F$5-'СЕТ СН'!$F$20</f>
        <v>2627.5849761899999</v>
      </c>
      <c r="Q32" s="36">
        <f>SUMIFS(СВЦЭМ!$C$39:$C$782,СВЦЭМ!$A$39:$A$782,$A32,СВЦЭМ!$B$39:$B$782,Q$11)+'СЕТ СН'!$F$12+СВЦЭМ!$D$10+'СЕТ СН'!$F$5-'СЕТ СН'!$F$20</f>
        <v>2634.32326994</v>
      </c>
      <c r="R32" s="36">
        <f>SUMIFS(СВЦЭМ!$C$39:$C$782,СВЦЭМ!$A$39:$A$782,$A32,СВЦЭМ!$B$39:$B$782,R$11)+'СЕТ СН'!$F$12+СВЦЭМ!$D$10+'СЕТ СН'!$F$5-'СЕТ СН'!$F$20</f>
        <v>2651.7105971000001</v>
      </c>
      <c r="S32" s="36">
        <f>SUMIFS(СВЦЭМ!$C$39:$C$782,СВЦЭМ!$A$39:$A$782,$A32,СВЦЭМ!$B$39:$B$782,S$11)+'СЕТ СН'!$F$12+СВЦЭМ!$D$10+'СЕТ СН'!$F$5-'СЕТ СН'!$F$20</f>
        <v>2652.7953301099997</v>
      </c>
      <c r="T32" s="36">
        <f>SUMIFS(СВЦЭМ!$C$39:$C$782,СВЦЭМ!$A$39:$A$782,$A32,СВЦЭМ!$B$39:$B$782,T$11)+'СЕТ СН'!$F$12+СВЦЭМ!$D$10+'СЕТ СН'!$F$5-'СЕТ СН'!$F$20</f>
        <v>2663.90248324</v>
      </c>
      <c r="U32" s="36">
        <f>SUMIFS(СВЦЭМ!$C$39:$C$782,СВЦЭМ!$A$39:$A$782,$A32,СВЦЭМ!$B$39:$B$782,U$11)+'СЕТ СН'!$F$12+СВЦЭМ!$D$10+'СЕТ СН'!$F$5-'СЕТ СН'!$F$20</f>
        <v>2676.1260367099999</v>
      </c>
      <c r="V32" s="36">
        <f>SUMIFS(СВЦЭМ!$C$39:$C$782,СВЦЭМ!$A$39:$A$782,$A32,СВЦЭМ!$B$39:$B$782,V$11)+'СЕТ СН'!$F$12+СВЦЭМ!$D$10+'СЕТ СН'!$F$5-'СЕТ СН'!$F$20</f>
        <v>2658.9790475299997</v>
      </c>
      <c r="W32" s="36">
        <f>SUMIFS(СВЦЭМ!$C$39:$C$782,СВЦЭМ!$A$39:$A$782,$A32,СВЦЭМ!$B$39:$B$782,W$11)+'СЕТ СН'!$F$12+СВЦЭМ!$D$10+'СЕТ СН'!$F$5-'СЕТ СН'!$F$20</f>
        <v>2622.9015856999999</v>
      </c>
      <c r="X32" s="36">
        <f>SUMIFS(СВЦЭМ!$C$39:$C$782,СВЦЭМ!$A$39:$A$782,$A32,СВЦЭМ!$B$39:$B$782,X$11)+'СЕТ СН'!$F$12+СВЦЭМ!$D$10+'СЕТ СН'!$F$5-'СЕТ СН'!$F$20</f>
        <v>2701.4669634900001</v>
      </c>
      <c r="Y32" s="36">
        <f>SUMIFS(СВЦЭМ!$C$39:$C$782,СВЦЭМ!$A$39:$A$782,$A32,СВЦЭМ!$B$39:$B$782,Y$11)+'СЕТ СН'!$F$12+СВЦЭМ!$D$10+'СЕТ СН'!$F$5-'СЕТ СН'!$F$20</f>
        <v>2888.1084248899997</v>
      </c>
    </row>
    <row r="33" spans="1:25" ht="15.75" x14ac:dyDescent="0.2">
      <c r="A33" s="35">
        <f t="shared" si="0"/>
        <v>45129</v>
      </c>
      <c r="B33" s="36">
        <f>SUMIFS(СВЦЭМ!$C$39:$C$782,СВЦЭМ!$A$39:$A$782,$A33,СВЦЭМ!$B$39:$B$782,B$11)+'СЕТ СН'!$F$12+СВЦЭМ!$D$10+'СЕТ СН'!$F$5-'СЕТ СН'!$F$20</f>
        <v>2867.5183462099999</v>
      </c>
      <c r="C33" s="36">
        <f>SUMIFS(СВЦЭМ!$C$39:$C$782,СВЦЭМ!$A$39:$A$782,$A33,СВЦЭМ!$B$39:$B$782,C$11)+'СЕТ СН'!$F$12+СВЦЭМ!$D$10+'СЕТ СН'!$F$5-'СЕТ СН'!$F$20</f>
        <v>2947.5608984999999</v>
      </c>
      <c r="D33" s="36">
        <f>SUMIFS(СВЦЭМ!$C$39:$C$782,СВЦЭМ!$A$39:$A$782,$A33,СВЦЭМ!$B$39:$B$782,D$11)+'СЕТ СН'!$F$12+СВЦЭМ!$D$10+'СЕТ СН'!$F$5-'СЕТ СН'!$F$20</f>
        <v>3047.9322171899998</v>
      </c>
      <c r="E33" s="36">
        <f>SUMIFS(СВЦЭМ!$C$39:$C$782,СВЦЭМ!$A$39:$A$782,$A33,СВЦЭМ!$B$39:$B$782,E$11)+'СЕТ СН'!$F$12+СВЦЭМ!$D$10+'СЕТ СН'!$F$5-'СЕТ СН'!$F$20</f>
        <v>3041.1369912999999</v>
      </c>
      <c r="F33" s="36">
        <f>SUMIFS(СВЦЭМ!$C$39:$C$782,СВЦЭМ!$A$39:$A$782,$A33,СВЦЭМ!$B$39:$B$782,F$11)+'СЕТ СН'!$F$12+СВЦЭМ!$D$10+'СЕТ СН'!$F$5-'СЕТ СН'!$F$20</f>
        <v>3033.64132002</v>
      </c>
      <c r="G33" s="36">
        <f>SUMIFS(СВЦЭМ!$C$39:$C$782,СВЦЭМ!$A$39:$A$782,$A33,СВЦЭМ!$B$39:$B$782,G$11)+'СЕТ СН'!$F$12+СВЦЭМ!$D$10+'СЕТ СН'!$F$5-'СЕТ СН'!$F$20</f>
        <v>3027.3726466600001</v>
      </c>
      <c r="H33" s="36">
        <f>SUMIFS(СВЦЭМ!$C$39:$C$782,СВЦЭМ!$A$39:$A$782,$A33,СВЦЭМ!$B$39:$B$782,H$11)+'СЕТ СН'!$F$12+СВЦЭМ!$D$10+'СЕТ СН'!$F$5-'СЕТ СН'!$F$20</f>
        <v>2964.9018990099999</v>
      </c>
      <c r="I33" s="36">
        <f>SUMIFS(СВЦЭМ!$C$39:$C$782,СВЦЭМ!$A$39:$A$782,$A33,СВЦЭМ!$B$39:$B$782,I$11)+'СЕТ СН'!$F$12+СВЦЭМ!$D$10+'СЕТ СН'!$F$5-'СЕТ СН'!$F$20</f>
        <v>2923.02115288</v>
      </c>
      <c r="J33" s="36">
        <f>SUMIFS(СВЦЭМ!$C$39:$C$782,СВЦЭМ!$A$39:$A$782,$A33,СВЦЭМ!$B$39:$B$782,J$11)+'СЕТ СН'!$F$12+СВЦЭМ!$D$10+'СЕТ СН'!$F$5-'СЕТ СН'!$F$20</f>
        <v>2768.4314598999999</v>
      </c>
      <c r="K33" s="36">
        <f>SUMIFS(СВЦЭМ!$C$39:$C$782,СВЦЭМ!$A$39:$A$782,$A33,СВЦЭМ!$B$39:$B$782,K$11)+'СЕТ СН'!$F$12+СВЦЭМ!$D$10+'СЕТ СН'!$F$5-'СЕТ СН'!$F$20</f>
        <v>2690.36029418</v>
      </c>
      <c r="L33" s="36">
        <f>SUMIFS(СВЦЭМ!$C$39:$C$782,СВЦЭМ!$A$39:$A$782,$A33,СВЦЭМ!$B$39:$B$782,L$11)+'СЕТ СН'!$F$12+СВЦЭМ!$D$10+'СЕТ СН'!$F$5-'СЕТ СН'!$F$20</f>
        <v>2621.6871751799999</v>
      </c>
      <c r="M33" s="36">
        <f>SUMIFS(СВЦЭМ!$C$39:$C$782,СВЦЭМ!$A$39:$A$782,$A33,СВЦЭМ!$B$39:$B$782,M$11)+'СЕТ СН'!$F$12+СВЦЭМ!$D$10+'СЕТ СН'!$F$5-'СЕТ СН'!$F$20</f>
        <v>2606.86727324</v>
      </c>
      <c r="N33" s="36">
        <f>SUMIFS(СВЦЭМ!$C$39:$C$782,СВЦЭМ!$A$39:$A$782,$A33,СВЦЭМ!$B$39:$B$782,N$11)+'СЕТ СН'!$F$12+СВЦЭМ!$D$10+'СЕТ СН'!$F$5-'СЕТ СН'!$F$20</f>
        <v>2594.46779616</v>
      </c>
      <c r="O33" s="36">
        <f>SUMIFS(СВЦЭМ!$C$39:$C$782,СВЦЭМ!$A$39:$A$782,$A33,СВЦЭМ!$B$39:$B$782,O$11)+'СЕТ СН'!$F$12+СВЦЭМ!$D$10+'СЕТ СН'!$F$5-'СЕТ СН'!$F$20</f>
        <v>2601.9290892499998</v>
      </c>
      <c r="P33" s="36">
        <f>SUMIFS(СВЦЭМ!$C$39:$C$782,СВЦЭМ!$A$39:$A$782,$A33,СВЦЭМ!$B$39:$B$782,P$11)+'СЕТ СН'!$F$12+СВЦЭМ!$D$10+'СЕТ СН'!$F$5-'СЕТ СН'!$F$20</f>
        <v>2601.89421335</v>
      </c>
      <c r="Q33" s="36">
        <f>SUMIFS(СВЦЭМ!$C$39:$C$782,СВЦЭМ!$A$39:$A$782,$A33,СВЦЭМ!$B$39:$B$782,Q$11)+'СЕТ СН'!$F$12+СВЦЭМ!$D$10+'СЕТ СН'!$F$5-'СЕТ СН'!$F$20</f>
        <v>2605.89891287</v>
      </c>
      <c r="R33" s="36">
        <f>SUMIFS(СВЦЭМ!$C$39:$C$782,СВЦЭМ!$A$39:$A$782,$A33,СВЦЭМ!$B$39:$B$782,R$11)+'СЕТ СН'!$F$12+СВЦЭМ!$D$10+'СЕТ СН'!$F$5-'СЕТ СН'!$F$20</f>
        <v>2603.7834325899998</v>
      </c>
      <c r="S33" s="36">
        <f>SUMIFS(СВЦЭМ!$C$39:$C$782,СВЦЭМ!$A$39:$A$782,$A33,СВЦЭМ!$B$39:$B$782,S$11)+'СЕТ СН'!$F$12+СВЦЭМ!$D$10+'СЕТ СН'!$F$5-'СЕТ СН'!$F$20</f>
        <v>2602.4266202600002</v>
      </c>
      <c r="T33" s="36">
        <f>SUMIFS(СВЦЭМ!$C$39:$C$782,СВЦЭМ!$A$39:$A$782,$A33,СВЦЭМ!$B$39:$B$782,T$11)+'СЕТ СН'!$F$12+СВЦЭМ!$D$10+'СЕТ СН'!$F$5-'СЕТ СН'!$F$20</f>
        <v>2609.9873796000002</v>
      </c>
      <c r="U33" s="36">
        <f>SUMIFS(СВЦЭМ!$C$39:$C$782,СВЦЭМ!$A$39:$A$782,$A33,СВЦЭМ!$B$39:$B$782,U$11)+'СЕТ СН'!$F$12+СВЦЭМ!$D$10+'СЕТ СН'!$F$5-'СЕТ СН'!$F$20</f>
        <v>2621.4310599999999</v>
      </c>
      <c r="V33" s="36">
        <f>SUMIFS(СВЦЭМ!$C$39:$C$782,СВЦЭМ!$A$39:$A$782,$A33,СВЦЭМ!$B$39:$B$782,V$11)+'СЕТ СН'!$F$12+СВЦЭМ!$D$10+'СЕТ СН'!$F$5-'СЕТ СН'!$F$20</f>
        <v>2638.0321787100002</v>
      </c>
      <c r="W33" s="36">
        <f>SUMIFS(СВЦЭМ!$C$39:$C$782,СВЦЭМ!$A$39:$A$782,$A33,СВЦЭМ!$B$39:$B$782,W$11)+'СЕТ СН'!$F$12+СВЦЭМ!$D$10+'СЕТ СН'!$F$5-'СЕТ СН'!$F$20</f>
        <v>2604.1002867400002</v>
      </c>
      <c r="X33" s="36">
        <f>SUMIFS(СВЦЭМ!$C$39:$C$782,СВЦЭМ!$A$39:$A$782,$A33,СВЦЭМ!$B$39:$B$782,X$11)+'СЕТ СН'!$F$12+СВЦЭМ!$D$10+'СЕТ СН'!$F$5-'СЕТ СН'!$F$20</f>
        <v>2658.8451723899998</v>
      </c>
      <c r="Y33" s="36">
        <f>SUMIFS(СВЦЭМ!$C$39:$C$782,СВЦЭМ!$A$39:$A$782,$A33,СВЦЭМ!$B$39:$B$782,Y$11)+'СЕТ СН'!$F$12+СВЦЭМ!$D$10+'СЕТ СН'!$F$5-'СЕТ СН'!$F$20</f>
        <v>2759.4829065699996</v>
      </c>
    </row>
    <row r="34" spans="1:25" ht="15.75" x14ac:dyDescent="0.2">
      <c r="A34" s="35">
        <f t="shared" si="0"/>
        <v>45130</v>
      </c>
      <c r="B34" s="36">
        <f>SUMIFS(СВЦЭМ!$C$39:$C$782,СВЦЭМ!$A$39:$A$782,$A34,СВЦЭМ!$B$39:$B$782,B$11)+'СЕТ СН'!$F$12+СВЦЭМ!$D$10+'СЕТ СН'!$F$5-'СЕТ СН'!$F$20</f>
        <v>3059.0676709700001</v>
      </c>
      <c r="C34" s="36">
        <f>SUMIFS(СВЦЭМ!$C$39:$C$782,СВЦЭМ!$A$39:$A$782,$A34,СВЦЭМ!$B$39:$B$782,C$11)+'СЕТ СН'!$F$12+СВЦЭМ!$D$10+'СЕТ СН'!$F$5-'СЕТ СН'!$F$20</f>
        <v>3110.1097411999999</v>
      </c>
      <c r="D34" s="36">
        <f>SUMIFS(СВЦЭМ!$C$39:$C$782,СВЦЭМ!$A$39:$A$782,$A34,СВЦЭМ!$B$39:$B$782,D$11)+'СЕТ СН'!$F$12+СВЦЭМ!$D$10+'СЕТ СН'!$F$5-'СЕТ СН'!$F$20</f>
        <v>3239.4758871599997</v>
      </c>
      <c r="E34" s="36">
        <f>SUMIFS(СВЦЭМ!$C$39:$C$782,СВЦЭМ!$A$39:$A$782,$A34,СВЦЭМ!$B$39:$B$782,E$11)+'СЕТ СН'!$F$12+СВЦЭМ!$D$10+'СЕТ СН'!$F$5-'СЕТ СН'!$F$20</f>
        <v>3263.2422902600001</v>
      </c>
      <c r="F34" s="36">
        <f>SUMIFS(СВЦЭМ!$C$39:$C$782,СВЦЭМ!$A$39:$A$782,$A34,СВЦЭМ!$B$39:$B$782,F$11)+'СЕТ СН'!$F$12+СВЦЭМ!$D$10+'СЕТ СН'!$F$5-'СЕТ СН'!$F$20</f>
        <v>3266.0567970900001</v>
      </c>
      <c r="G34" s="36">
        <f>SUMIFS(СВЦЭМ!$C$39:$C$782,СВЦЭМ!$A$39:$A$782,$A34,СВЦЭМ!$B$39:$B$782,G$11)+'СЕТ СН'!$F$12+СВЦЭМ!$D$10+'СЕТ СН'!$F$5-'СЕТ СН'!$F$20</f>
        <v>3248.1012878199999</v>
      </c>
      <c r="H34" s="36">
        <f>SUMIFS(СВЦЭМ!$C$39:$C$782,СВЦЭМ!$A$39:$A$782,$A34,СВЦЭМ!$B$39:$B$782,H$11)+'СЕТ СН'!$F$12+СВЦЭМ!$D$10+'СЕТ СН'!$F$5-'СЕТ СН'!$F$20</f>
        <v>3151.2636733300005</v>
      </c>
      <c r="I34" s="36">
        <f>SUMIFS(СВЦЭМ!$C$39:$C$782,СВЦЭМ!$A$39:$A$782,$A34,СВЦЭМ!$B$39:$B$782,I$11)+'СЕТ СН'!$F$12+СВЦЭМ!$D$10+'СЕТ СН'!$F$5-'СЕТ СН'!$F$20</f>
        <v>3110.0899752999999</v>
      </c>
      <c r="J34" s="36">
        <f>SUMIFS(СВЦЭМ!$C$39:$C$782,СВЦЭМ!$A$39:$A$782,$A34,СВЦЭМ!$B$39:$B$782,J$11)+'СЕТ СН'!$F$12+СВЦЭМ!$D$10+'СЕТ СН'!$F$5-'СЕТ СН'!$F$20</f>
        <v>3001.3124602999997</v>
      </c>
      <c r="K34" s="36">
        <f>SUMIFS(СВЦЭМ!$C$39:$C$782,СВЦЭМ!$A$39:$A$782,$A34,СВЦЭМ!$B$39:$B$782,K$11)+'СЕТ СН'!$F$12+СВЦЭМ!$D$10+'СЕТ СН'!$F$5-'СЕТ СН'!$F$20</f>
        <v>2907.9098595400001</v>
      </c>
      <c r="L34" s="36">
        <f>SUMIFS(СВЦЭМ!$C$39:$C$782,СВЦЭМ!$A$39:$A$782,$A34,СВЦЭМ!$B$39:$B$782,L$11)+'СЕТ СН'!$F$12+СВЦЭМ!$D$10+'СЕТ СН'!$F$5-'СЕТ СН'!$F$20</f>
        <v>2832.7449464599999</v>
      </c>
      <c r="M34" s="36">
        <f>SUMIFS(СВЦЭМ!$C$39:$C$782,СВЦЭМ!$A$39:$A$782,$A34,СВЦЭМ!$B$39:$B$782,M$11)+'СЕТ СН'!$F$12+СВЦЭМ!$D$10+'СЕТ СН'!$F$5-'СЕТ СН'!$F$20</f>
        <v>2818.8711635700001</v>
      </c>
      <c r="N34" s="36">
        <f>SUMIFS(СВЦЭМ!$C$39:$C$782,СВЦЭМ!$A$39:$A$782,$A34,СВЦЭМ!$B$39:$B$782,N$11)+'СЕТ СН'!$F$12+СВЦЭМ!$D$10+'СЕТ СН'!$F$5-'СЕТ СН'!$F$20</f>
        <v>2797.8841850899998</v>
      </c>
      <c r="O34" s="36">
        <f>SUMIFS(СВЦЭМ!$C$39:$C$782,СВЦЭМ!$A$39:$A$782,$A34,СВЦЭМ!$B$39:$B$782,O$11)+'СЕТ СН'!$F$12+СВЦЭМ!$D$10+'СЕТ СН'!$F$5-'СЕТ СН'!$F$20</f>
        <v>2795.5367013599998</v>
      </c>
      <c r="P34" s="36">
        <f>SUMIFS(СВЦЭМ!$C$39:$C$782,СВЦЭМ!$A$39:$A$782,$A34,СВЦЭМ!$B$39:$B$782,P$11)+'СЕТ СН'!$F$12+СВЦЭМ!$D$10+'СЕТ СН'!$F$5-'СЕТ СН'!$F$20</f>
        <v>2813.14515721</v>
      </c>
      <c r="Q34" s="36">
        <f>SUMIFS(СВЦЭМ!$C$39:$C$782,СВЦЭМ!$A$39:$A$782,$A34,СВЦЭМ!$B$39:$B$782,Q$11)+'СЕТ СН'!$F$12+СВЦЭМ!$D$10+'СЕТ СН'!$F$5-'СЕТ СН'!$F$20</f>
        <v>2812.1381052199999</v>
      </c>
      <c r="R34" s="36">
        <f>SUMIFS(СВЦЭМ!$C$39:$C$782,СВЦЭМ!$A$39:$A$782,$A34,СВЦЭМ!$B$39:$B$782,R$11)+'СЕТ СН'!$F$12+СВЦЭМ!$D$10+'СЕТ СН'!$F$5-'СЕТ СН'!$F$20</f>
        <v>2801.0794809199997</v>
      </c>
      <c r="S34" s="36">
        <f>SUMIFS(СВЦЭМ!$C$39:$C$782,СВЦЭМ!$A$39:$A$782,$A34,СВЦЭМ!$B$39:$B$782,S$11)+'СЕТ СН'!$F$12+СВЦЭМ!$D$10+'СЕТ СН'!$F$5-'СЕТ СН'!$F$20</f>
        <v>2797.3927765899998</v>
      </c>
      <c r="T34" s="36">
        <f>SUMIFS(СВЦЭМ!$C$39:$C$782,СВЦЭМ!$A$39:$A$782,$A34,СВЦЭМ!$B$39:$B$782,T$11)+'СЕТ СН'!$F$12+СВЦЭМ!$D$10+'СЕТ СН'!$F$5-'СЕТ СН'!$F$20</f>
        <v>2799.3049031099999</v>
      </c>
      <c r="U34" s="36">
        <f>SUMIFS(СВЦЭМ!$C$39:$C$782,СВЦЭМ!$A$39:$A$782,$A34,СВЦЭМ!$B$39:$B$782,U$11)+'СЕТ СН'!$F$12+СВЦЭМ!$D$10+'СЕТ СН'!$F$5-'СЕТ СН'!$F$20</f>
        <v>2821.6408754699996</v>
      </c>
      <c r="V34" s="36">
        <f>SUMIFS(СВЦЭМ!$C$39:$C$782,СВЦЭМ!$A$39:$A$782,$A34,СВЦЭМ!$B$39:$B$782,V$11)+'СЕТ СН'!$F$12+СВЦЭМ!$D$10+'СЕТ СН'!$F$5-'СЕТ СН'!$F$20</f>
        <v>2819.1791576000001</v>
      </c>
      <c r="W34" s="36">
        <f>SUMIFS(СВЦЭМ!$C$39:$C$782,СВЦЭМ!$A$39:$A$782,$A34,СВЦЭМ!$B$39:$B$782,W$11)+'СЕТ СН'!$F$12+СВЦЭМ!$D$10+'СЕТ СН'!$F$5-'СЕТ СН'!$F$20</f>
        <v>2782.9644143</v>
      </c>
      <c r="X34" s="36">
        <f>SUMIFS(СВЦЭМ!$C$39:$C$782,СВЦЭМ!$A$39:$A$782,$A34,СВЦЭМ!$B$39:$B$782,X$11)+'СЕТ СН'!$F$12+СВЦЭМ!$D$10+'СЕТ СН'!$F$5-'СЕТ СН'!$F$20</f>
        <v>2827.63822458</v>
      </c>
      <c r="Y34" s="36">
        <f>SUMIFS(СВЦЭМ!$C$39:$C$782,СВЦЭМ!$A$39:$A$782,$A34,СВЦЭМ!$B$39:$B$782,Y$11)+'СЕТ СН'!$F$12+СВЦЭМ!$D$10+'СЕТ СН'!$F$5-'СЕТ СН'!$F$20</f>
        <v>2957.26226344</v>
      </c>
    </row>
    <row r="35" spans="1:25" ht="15.75" x14ac:dyDescent="0.2">
      <c r="A35" s="35">
        <f t="shared" si="0"/>
        <v>45131</v>
      </c>
      <c r="B35" s="36">
        <f>SUMIFS(СВЦЭМ!$C$39:$C$782,СВЦЭМ!$A$39:$A$782,$A35,СВЦЭМ!$B$39:$B$782,B$11)+'СЕТ СН'!$F$12+СВЦЭМ!$D$10+'СЕТ СН'!$F$5-'СЕТ СН'!$F$20</f>
        <v>3022.0900144799998</v>
      </c>
      <c r="C35" s="36">
        <f>SUMIFS(СВЦЭМ!$C$39:$C$782,СВЦЭМ!$A$39:$A$782,$A35,СВЦЭМ!$B$39:$B$782,C$11)+'СЕТ СН'!$F$12+СВЦЭМ!$D$10+'СЕТ СН'!$F$5-'СЕТ СН'!$F$20</f>
        <v>3175.8585498299999</v>
      </c>
      <c r="D35" s="36">
        <f>SUMIFS(СВЦЭМ!$C$39:$C$782,СВЦЭМ!$A$39:$A$782,$A35,СВЦЭМ!$B$39:$B$782,D$11)+'СЕТ СН'!$F$12+СВЦЭМ!$D$10+'СЕТ СН'!$F$5-'СЕТ СН'!$F$20</f>
        <v>3243.0995625900005</v>
      </c>
      <c r="E35" s="36">
        <f>SUMIFS(СВЦЭМ!$C$39:$C$782,СВЦЭМ!$A$39:$A$782,$A35,СВЦЭМ!$B$39:$B$782,E$11)+'СЕТ СН'!$F$12+СВЦЭМ!$D$10+'СЕТ СН'!$F$5-'СЕТ СН'!$F$20</f>
        <v>3297.3459853300001</v>
      </c>
      <c r="F35" s="36">
        <f>SUMIFS(СВЦЭМ!$C$39:$C$782,СВЦЭМ!$A$39:$A$782,$A35,СВЦЭМ!$B$39:$B$782,F$11)+'СЕТ СН'!$F$12+СВЦЭМ!$D$10+'СЕТ СН'!$F$5-'СЕТ СН'!$F$20</f>
        <v>3308.0921813100003</v>
      </c>
      <c r="G35" s="36">
        <f>SUMIFS(СВЦЭМ!$C$39:$C$782,СВЦЭМ!$A$39:$A$782,$A35,СВЦЭМ!$B$39:$B$782,G$11)+'СЕТ СН'!$F$12+СВЦЭМ!$D$10+'СЕТ СН'!$F$5-'СЕТ СН'!$F$20</f>
        <v>3452.2702684599999</v>
      </c>
      <c r="H35" s="36">
        <f>SUMIFS(СВЦЭМ!$C$39:$C$782,СВЦЭМ!$A$39:$A$782,$A35,СВЦЭМ!$B$39:$B$782,H$11)+'СЕТ СН'!$F$12+СВЦЭМ!$D$10+'СЕТ СН'!$F$5-'СЕТ СН'!$F$20</f>
        <v>3347.6947664899999</v>
      </c>
      <c r="I35" s="36">
        <f>SUMIFS(СВЦЭМ!$C$39:$C$782,СВЦЭМ!$A$39:$A$782,$A35,СВЦЭМ!$B$39:$B$782,I$11)+'СЕТ СН'!$F$12+СВЦЭМ!$D$10+'СЕТ СН'!$F$5-'СЕТ СН'!$F$20</f>
        <v>3219.7637649600001</v>
      </c>
      <c r="J35" s="36">
        <f>SUMIFS(СВЦЭМ!$C$39:$C$782,СВЦЭМ!$A$39:$A$782,$A35,СВЦЭМ!$B$39:$B$782,J$11)+'СЕТ СН'!$F$12+СВЦЭМ!$D$10+'СЕТ СН'!$F$5-'СЕТ СН'!$F$20</f>
        <v>3079.18119179</v>
      </c>
      <c r="K35" s="36">
        <f>SUMIFS(СВЦЭМ!$C$39:$C$782,СВЦЭМ!$A$39:$A$782,$A35,СВЦЭМ!$B$39:$B$782,K$11)+'СЕТ СН'!$F$12+СВЦЭМ!$D$10+'СЕТ СН'!$F$5-'СЕТ СН'!$F$20</f>
        <v>2998.56146562</v>
      </c>
      <c r="L35" s="36">
        <f>SUMIFS(СВЦЭМ!$C$39:$C$782,СВЦЭМ!$A$39:$A$782,$A35,СВЦЭМ!$B$39:$B$782,L$11)+'СЕТ СН'!$F$12+СВЦЭМ!$D$10+'СЕТ СН'!$F$5-'СЕТ СН'!$F$20</f>
        <v>2953.5682980699999</v>
      </c>
      <c r="M35" s="36">
        <f>SUMIFS(СВЦЭМ!$C$39:$C$782,СВЦЭМ!$A$39:$A$782,$A35,СВЦЭМ!$B$39:$B$782,M$11)+'СЕТ СН'!$F$12+СВЦЭМ!$D$10+'СЕТ СН'!$F$5-'СЕТ СН'!$F$20</f>
        <v>2939.2328774099997</v>
      </c>
      <c r="N35" s="36">
        <f>SUMIFS(СВЦЭМ!$C$39:$C$782,СВЦЭМ!$A$39:$A$782,$A35,СВЦЭМ!$B$39:$B$782,N$11)+'СЕТ СН'!$F$12+СВЦЭМ!$D$10+'СЕТ СН'!$F$5-'СЕТ СН'!$F$20</f>
        <v>2926.0833776099998</v>
      </c>
      <c r="O35" s="36">
        <f>SUMIFS(СВЦЭМ!$C$39:$C$782,СВЦЭМ!$A$39:$A$782,$A35,СВЦЭМ!$B$39:$B$782,O$11)+'СЕТ СН'!$F$12+СВЦЭМ!$D$10+'СЕТ СН'!$F$5-'СЕТ СН'!$F$20</f>
        <v>2929.3865394200002</v>
      </c>
      <c r="P35" s="36">
        <f>SUMIFS(СВЦЭМ!$C$39:$C$782,СВЦЭМ!$A$39:$A$782,$A35,СВЦЭМ!$B$39:$B$782,P$11)+'СЕТ СН'!$F$12+СВЦЭМ!$D$10+'СЕТ СН'!$F$5-'СЕТ СН'!$F$20</f>
        <v>2950.5117714999997</v>
      </c>
      <c r="Q35" s="36">
        <f>SUMIFS(СВЦЭМ!$C$39:$C$782,СВЦЭМ!$A$39:$A$782,$A35,СВЦЭМ!$B$39:$B$782,Q$11)+'СЕТ СН'!$F$12+СВЦЭМ!$D$10+'СЕТ СН'!$F$5-'СЕТ СН'!$F$20</f>
        <v>2947.90743058</v>
      </c>
      <c r="R35" s="36">
        <f>SUMIFS(СВЦЭМ!$C$39:$C$782,СВЦЭМ!$A$39:$A$782,$A35,СВЦЭМ!$B$39:$B$782,R$11)+'СЕТ СН'!$F$12+СВЦЭМ!$D$10+'СЕТ СН'!$F$5-'СЕТ СН'!$F$20</f>
        <v>2952.2276776999997</v>
      </c>
      <c r="S35" s="36">
        <f>SUMIFS(СВЦЭМ!$C$39:$C$782,СВЦЭМ!$A$39:$A$782,$A35,СВЦЭМ!$B$39:$B$782,S$11)+'СЕТ СН'!$F$12+СВЦЭМ!$D$10+'СЕТ СН'!$F$5-'СЕТ СН'!$F$20</f>
        <v>2956.5082339199998</v>
      </c>
      <c r="T35" s="36">
        <f>SUMIFS(СВЦЭМ!$C$39:$C$782,СВЦЭМ!$A$39:$A$782,$A35,СВЦЭМ!$B$39:$B$782,T$11)+'СЕТ СН'!$F$12+СВЦЭМ!$D$10+'СЕТ СН'!$F$5-'СЕТ СН'!$F$20</f>
        <v>2957.2267581400001</v>
      </c>
      <c r="U35" s="36">
        <f>SUMIFS(СВЦЭМ!$C$39:$C$782,СВЦЭМ!$A$39:$A$782,$A35,СВЦЭМ!$B$39:$B$782,U$11)+'СЕТ СН'!$F$12+СВЦЭМ!$D$10+'СЕТ СН'!$F$5-'СЕТ СН'!$F$20</f>
        <v>2970.2260879599999</v>
      </c>
      <c r="V35" s="36">
        <f>SUMIFS(СВЦЭМ!$C$39:$C$782,СВЦЭМ!$A$39:$A$782,$A35,СВЦЭМ!$B$39:$B$782,V$11)+'СЕТ СН'!$F$12+СВЦЭМ!$D$10+'СЕТ СН'!$F$5-'СЕТ СН'!$F$20</f>
        <v>2968.0144750700001</v>
      </c>
      <c r="W35" s="36">
        <f>SUMIFS(СВЦЭМ!$C$39:$C$782,СВЦЭМ!$A$39:$A$782,$A35,СВЦЭМ!$B$39:$B$782,W$11)+'СЕТ СН'!$F$12+СВЦЭМ!$D$10+'СЕТ СН'!$F$5-'СЕТ СН'!$F$20</f>
        <v>2918.3137266399999</v>
      </c>
      <c r="X35" s="36">
        <f>SUMIFS(СВЦЭМ!$C$39:$C$782,СВЦЭМ!$A$39:$A$782,$A35,СВЦЭМ!$B$39:$B$782,X$11)+'СЕТ СН'!$F$12+СВЦЭМ!$D$10+'СЕТ СН'!$F$5-'СЕТ СН'!$F$20</f>
        <v>2980.4343211699997</v>
      </c>
      <c r="Y35" s="36">
        <f>SUMIFS(СВЦЭМ!$C$39:$C$782,СВЦЭМ!$A$39:$A$782,$A35,СВЦЭМ!$B$39:$B$782,Y$11)+'СЕТ СН'!$F$12+СВЦЭМ!$D$10+'СЕТ СН'!$F$5-'СЕТ СН'!$F$20</f>
        <v>3098.7316307599999</v>
      </c>
    </row>
    <row r="36" spans="1:25" ht="15.75" x14ac:dyDescent="0.2">
      <c r="A36" s="35">
        <f t="shared" si="0"/>
        <v>45132</v>
      </c>
      <c r="B36" s="36">
        <f>SUMIFS(СВЦЭМ!$C$39:$C$782,СВЦЭМ!$A$39:$A$782,$A36,СВЦЭМ!$B$39:$B$782,B$11)+'СЕТ СН'!$F$12+СВЦЭМ!$D$10+'СЕТ СН'!$F$5-'СЕТ СН'!$F$20</f>
        <v>2976.0109008600002</v>
      </c>
      <c r="C36" s="36">
        <f>SUMIFS(СВЦЭМ!$C$39:$C$782,СВЦЭМ!$A$39:$A$782,$A36,СВЦЭМ!$B$39:$B$782,C$11)+'СЕТ СН'!$F$12+СВЦЭМ!$D$10+'СЕТ СН'!$F$5-'СЕТ СН'!$F$20</f>
        <v>3056.0717056799999</v>
      </c>
      <c r="D36" s="36">
        <f>SUMIFS(СВЦЭМ!$C$39:$C$782,СВЦЭМ!$A$39:$A$782,$A36,СВЦЭМ!$B$39:$B$782,D$11)+'СЕТ СН'!$F$12+СВЦЭМ!$D$10+'СЕТ СН'!$F$5-'СЕТ СН'!$F$20</f>
        <v>3217.9885303400006</v>
      </c>
      <c r="E36" s="36">
        <f>SUMIFS(СВЦЭМ!$C$39:$C$782,СВЦЭМ!$A$39:$A$782,$A36,СВЦЭМ!$B$39:$B$782,E$11)+'СЕТ СН'!$F$12+СВЦЭМ!$D$10+'СЕТ СН'!$F$5-'СЕТ СН'!$F$20</f>
        <v>3293.82966296</v>
      </c>
      <c r="F36" s="36">
        <f>SUMIFS(СВЦЭМ!$C$39:$C$782,СВЦЭМ!$A$39:$A$782,$A36,СВЦЭМ!$B$39:$B$782,F$11)+'СЕТ СН'!$F$12+СВЦЭМ!$D$10+'СЕТ СН'!$F$5-'СЕТ СН'!$F$20</f>
        <v>3288.6401586500006</v>
      </c>
      <c r="G36" s="36">
        <f>SUMIFS(СВЦЭМ!$C$39:$C$782,СВЦЭМ!$A$39:$A$782,$A36,СВЦЭМ!$B$39:$B$782,G$11)+'СЕТ СН'!$F$12+СВЦЭМ!$D$10+'СЕТ СН'!$F$5-'СЕТ СН'!$F$20</f>
        <v>3200.05435356</v>
      </c>
      <c r="H36" s="36">
        <f>SUMIFS(СВЦЭМ!$C$39:$C$782,СВЦЭМ!$A$39:$A$782,$A36,СВЦЭМ!$B$39:$B$782,H$11)+'СЕТ СН'!$F$12+СВЦЭМ!$D$10+'СЕТ СН'!$F$5-'СЕТ СН'!$F$20</f>
        <v>3068.2770334799998</v>
      </c>
      <c r="I36" s="36">
        <f>SUMIFS(СВЦЭМ!$C$39:$C$782,СВЦЭМ!$A$39:$A$782,$A36,СВЦЭМ!$B$39:$B$782,I$11)+'СЕТ СН'!$F$12+СВЦЭМ!$D$10+'СЕТ СН'!$F$5-'СЕТ СН'!$F$20</f>
        <v>2981.3156875</v>
      </c>
      <c r="J36" s="36">
        <f>SUMIFS(СВЦЭМ!$C$39:$C$782,СВЦЭМ!$A$39:$A$782,$A36,СВЦЭМ!$B$39:$B$782,J$11)+'СЕТ СН'!$F$12+СВЦЭМ!$D$10+'СЕТ СН'!$F$5-'СЕТ СН'!$F$20</f>
        <v>2862.7251995699999</v>
      </c>
      <c r="K36" s="36">
        <f>SUMIFS(СВЦЭМ!$C$39:$C$782,СВЦЭМ!$A$39:$A$782,$A36,СВЦЭМ!$B$39:$B$782,K$11)+'СЕТ СН'!$F$12+СВЦЭМ!$D$10+'СЕТ СН'!$F$5-'СЕТ СН'!$F$20</f>
        <v>2799.3315630899997</v>
      </c>
      <c r="L36" s="36">
        <f>SUMIFS(СВЦЭМ!$C$39:$C$782,СВЦЭМ!$A$39:$A$782,$A36,СВЦЭМ!$B$39:$B$782,L$11)+'СЕТ СН'!$F$12+СВЦЭМ!$D$10+'СЕТ СН'!$F$5-'СЕТ СН'!$F$20</f>
        <v>2795.4163390799999</v>
      </c>
      <c r="M36" s="36">
        <f>SUMIFS(СВЦЭМ!$C$39:$C$782,СВЦЭМ!$A$39:$A$782,$A36,СВЦЭМ!$B$39:$B$782,M$11)+'СЕТ СН'!$F$12+СВЦЭМ!$D$10+'СЕТ СН'!$F$5-'СЕТ СН'!$F$20</f>
        <v>2813.30623982</v>
      </c>
      <c r="N36" s="36">
        <f>SUMIFS(СВЦЭМ!$C$39:$C$782,СВЦЭМ!$A$39:$A$782,$A36,СВЦЭМ!$B$39:$B$782,N$11)+'СЕТ СН'!$F$12+СВЦЭМ!$D$10+'СЕТ СН'!$F$5-'СЕТ СН'!$F$20</f>
        <v>2794.2195579700001</v>
      </c>
      <c r="O36" s="36">
        <f>SUMIFS(СВЦЭМ!$C$39:$C$782,СВЦЭМ!$A$39:$A$782,$A36,СВЦЭМ!$B$39:$B$782,O$11)+'СЕТ СН'!$F$12+СВЦЭМ!$D$10+'СЕТ СН'!$F$5-'СЕТ СН'!$F$20</f>
        <v>2794.6563133899999</v>
      </c>
      <c r="P36" s="36">
        <f>SUMIFS(СВЦЭМ!$C$39:$C$782,СВЦЭМ!$A$39:$A$782,$A36,СВЦЭМ!$B$39:$B$782,P$11)+'СЕТ СН'!$F$12+СВЦЭМ!$D$10+'СЕТ СН'!$F$5-'СЕТ СН'!$F$20</f>
        <v>2794.7168840300001</v>
      </c>
      <c r="Q36" s="36">
        <f>SUMIFS(СВЦЭМ!$C$39:$C$782,СВЦЭМ!$A$39:$A$782,$A36,СВЦЭМ!$B$39:$B$782,Q$11)+'СЕТ СН'!$F$12+СВЦЭМ!$D$10+'СЕТ СН'!$F$5-'СЕТ СН'!$F$20</f>
        <v>2771.4380627399996</v>
      </c>
      <c r="R36" s="36">
        <f>SUMIFS(СВЦЭМ!$C$39:$C$782,СВЦЭМ!$A$39:$A$782,$A36,СВЦЭМ!$B$39:$B$782,R$11)+'СЕТ СН'!$F$12+СВЦЭМ!$D$10+'СЕТ СН'!$F$5-'СЕТ СН'!$F$20</f>
        <v>2773.1633274300002</v>
      </c>
      <c r="S36" s="36">
        <f>SUMIFS(СВЦЭМ!$C$39:$C$782,СВЦЭМ!$A$39:$A$782,$A36,СВЦЭМ!$B$39:$B$782,S$11)+'СЕТ СН'!$F$12+СВЦЭМ!$D$10+'СЕТ СН'!$F$5-'СЕТ СН'!$F$20</f>
        <v>2769.62141741</v>
      </c>
      <c r="T36" s="36">
        <f>SUMIFS(СВЦЭМ!$C$39:$C$782,СВЦЭМ!$A$39:$A$782,$A36,СВЦЭМ!$B$39:$B$782,T$11)+'СЕТ СН'!$F$12+СВЦЭМ!$D$10+'СЕТ СН'!$F$5-'СЕТ СН'!$F$20</f>
        <v>2817.7790708799998</v>
      </c>
      <c r="U36" s="36">
        <f>SUMIFS(СВЦЭМ!$C$39:$C$782,СВЦЭМ!$A$39:$A$782,$A36,СВЦЭМ!$B$39:$B$782,U$11)+'СЕТ СН'!$F$12+СВЦЭМ!$D$10+'СЕТ СН'!$F$5-'СЕТ СН'!$F$20</f>
        <v>2807.6977369300002</v>
      </c>
      <c r="V36" s="36">
        <f>SUMIFS(СВЦЭМ!$C$39:$C$782,СВЦЭМ!$A$39:$A$782,$A36,СВЦЭМ!$B$39:$B$782,V$11)+'СЕТ СН'!$F$12+СВЦЭМ!$D$10+'СЕТ СН'!$F$5-'СЕТ СН'!$F$20</f>
        <v>2771.1881983900003</v>
      </c>
      <c r="W36" s="36">
        <f>SUMIFS(СВЦЭМ!$C$39:$C$782,СВЦЭМ!$A$39:$A$782,$A36,СВЦЭМ!$B$39:$B$782,W$11)+'СЕТ СН'!$F$12+СВЦЭМ!$D$10+'СЕТ СН'!$F$5-'СЕТ СН'!$F$20</f>
        <v>2726.25741208</v>
      </c>
      <c r="X36" s="36">
        <f>SUMIFS(СВЦЭМ!$C$39:$C$782,СВЦЭМ!$A$39:$A$782,$A36,СВЦЭМ!$B$39:$B$782,X$11)+'СЕТ СН'!$F$12+СВЦЭМ!$D$10+'СЕТ СН'!$F$5-'СЕТ СН'!$F$20</f>
        <v>2778.8081111499996</v>
      </c>
      <c r="Y36" s="36">
        <f>SUMIFS(СВЦЭМ!$C$39:$C$782,СВЦЭМ!$A$39:$A$782,$A36,СВЦЭМ!$B$39:$B$782,Y$11)+'СЕТ СН'!$F$12+СВЦЭМ!$D$10+'СЕТ СН'!$F$5-'СЕТ СН'!$F$20</f>
        <v>2879.2327875399997</v>
      </c>
    </row>
    <row r="37" spans="1:25" ht="15.75" x14ac:dyDescent="0.2">
      <c r="A37" s="35">
        <f t="shared" si="0"/>
        <v>45133</v>
      </c>
      <c r="B37" s="36">
        <f>SUMIFS(СВЦЭМ!$C$39:$C$782,СВЦЭМ!$A$39:$A$782,$A37,СВЦЭМ!$B$39:$B$782,B$11)+'СЕТ СН'!$F$12+СВЦЭМ!$D$10+'СЕТ СН'!$F$5-'СЕТ СН'!$F$20</f>
        <v>2849.8110605100001</v>
      </c>
      <c r="C37" s="36">
        <f>SUMIFS(СВЦЭМ!$C$39:$C$782,СВЦЭМ!$A$39:$A$782,$A37,СВЦЭМ!$B$39:$B$782,C$11)+'СЕТ СН'!$F$12+СВЦЭМ!$D$10+'СЕТ СН'!$F$5-'СЕТ СН'!$F$20</f>
        <v>2942.1774046599999</v>
      </c>
      <c r="D37" s="36">
        <f>SUMIFS(СВЦЭМ!$C$39:$C$782,СВЦЭМ!$A$39:$A$782,$A37,СВЦЭМ!$B$39:$B$782,D$11)+'СЕТ СН'!$F$12+СВЦЭМ!$D$10+'СЕТ СН'!$F$5-'СЕТ СН'!$F$20</f>
        <v>3081.4031406300001</v>
      </c>
      <c r="E37" s="36">
        <f>SUMIFS(СВЦЭМ!$C$39:$C$782,СВЦЭМ!$A$39:$A$782,$A37,СВЦЭМ!$B$39:$B$782,E$11)+'СЕТ СН'!$F$12+СВЦЭМ!$D$10+'СЕТ СН'!$F$5-'СЕТ СН'!$F$20</f>
        <v>3095.8140253199999</v>
      </c>
      <c r="F37" s="36">
        <f>SUMIFS(СВЦЭМ!$C$39:$C$782,СВЦЭМ!$A$39:$A$782,$A37,СВЦЭМ!$B$39:$B$782,F$11)+'СЕТ СН'!$F$12+СВЦЭМ!$D$10+'СЕТ СН'!$F$5-'СЕТ СН'!$F$20</f>
        <v>3101.3339219999998</v>
      </c>
      <c r="G37" s="36">
        <f>SUMIFS(СВЦЭМ!$C$39:$C$782,СВЦЭМ!$A$39:$A$782,$A37,СВЦЭМ!$B$39:$B$782,G$11)+'СЕТ СН'!$F$12+СВЦЭМ!$D$10+'СЕТ СН'!$F$5-'СЕТ СН'!$F$20</f>
        <v>3083.5327808100001</v>
      </c>
      <c r="H37" s="36">
        <f>SUMIFS(СВЦЭМ!$C$39:$C$782,СВЦЭМ!$A$39:$A$782,$A37,СВЦЭМ!$B$39:$B$782,H$11)+'СЕТ СН'!$F$12+СВЦЭМ!$D$10+'СЕТ СН'!$F$5-'СЕТ СН'!$F$20</f>
        <v>2977.6690894799999</v>
      </c>
      <c r="I37" s="36">
        <f>SUMIFS(СВЦЭМ!$C$39:$C$782,СВЦЭМ!$A$39:$A$782,$A37,СВЦЭМ!$B$39:$B$782,I$11)+'СЕТ СН'!$F$12+СВЦЭМ!$D$10+'СЕТ СН'!$F$5-'СЕТ СН'!$F$20</f>
        <v>2869.6319409799999</v>
      </c>
      <c r="J37" s="36">
        <f>SUMIFS(СВЦЭМ!$C$39:$C$782,СВЦЭМ!$A$39:$A$782,$A37,СВЦЭМ!$B$39:$B$782,J$11)+'СЕТ СН'!$F$12+СВЦЭМ!$D$10+'СЕТ СН'!$F$5-'СЕТ СН'!$F$20</f>
        <v>2748.4228609299998</v>
      </c>
      <c r="K37" s="36">
        <f>SUMIFS(СВЦЭМ!$C$39:$C$782,СВЦЭМ!$A$39:$A$782,$A37,СВЦЭМ!$B$39:$B$782,K$11)+'СЕТ СН'!$F$12+СВЦЭМ!$D$10+'СЕТ СН'!$F$5-'СЕТ СН'!$F$20</f>
        <v>2653.3973794399999</v>
      </c>
      <c r="L37" s="36">
        <f>SUMIFS(СВЦЭМ!$C$39:$C$782,СВЦЭМ!$A$39:$A$782,$A37,СВЦЭМ!$B$39:$B$782,L$11)+'СЕТ СН'!$F$12+СВЦЭМ!$D$10+'СЕТ СН'!$F$5-'СЕТ СН'!$F$20</f>
        <v>2622.2713858400002</v>
      </c>
      <c r="M37" s="36">
        <f>SUMIFS(СВЦЭМ!$C$39:$C$782,СВЦЭМ!$A$39:$A$782,$A37,СВЦЭМ!$B$39:$B$782,M$11)+'СЕТ СН'!$F$12+СВЦЭМ!$D$10+'СЕТ СН'!$F$5-'СЕТ СН'!$F$20</f>
        <v>2632.3807250299997</v>
      </c>
      <c r="N37" s="36">
        <f>SUMIFS(СВЦЭМ!$C$39:$C$782,СВЦЭМ!$A$39:$A$782,$A37,СВЦЭМ!$B$39:$B$782,N$11)+'СЕТ СН'!$F$12+СВЦЭМ!$D$10+'СЕТ СН'!$F$5-'СЕТ СН'!$F$20</f>
        <v>2610.9414226199997</v>
      </c>
      <c r="O37" s="36">
        <f>SUMIFS(СВЦЭМ!$C$39:$C$782,СВЦЭМ!$A$39:$A$782,$A37,СВЦЭМ!$B$39:$B$782,O$11)+'СЕТ СН'!$F$12+СВЦЭМ!$D$10+'СЕТ СН'!$F$5-'СЕТ СН'!$F$20</f>
        <v>2613.5019306200002</v>
      </c>
      <c r="P37" s="36">
        <f>SUMIFS(СВЦЭМ!$C$39:$C$782,СВЦЭМ!$A$39:$A$782,$A37,СВЦЭМ!$B$39:$B$782,P$11)+'СЕТ СН'!$F$12+СВЦЭМ!$D$10+'СЕТ СН'!$F$5-'СЕТ СН'!$F$20</f>
        <v>2586.6647764700001</v>
      </c>
      <c r="Q37" s="36">
        <f>SUMIFS(СВЦЭМ!$C$39:$C$782,СВЦЭМ!$A$39:$A$782,$A37,СВЦЭМ!$B$39:$B$782,Q$11)+'СЕТ СН'!$F$12+СВЦЭМ!$D$10+'СЕТ СН'!$F$5-'СЕТ СН'!$F$20</f>
        <v>2554.1705496300001</v>
      </c>
      <c r="R37" s="36">
        <f>SUMIFS(СВЦЭМ!$C$39:$C$782,СВЦЭМ!$A$39:$A$782,$A37,СВЦЭМ!$B$39:$B$782,R$11)+'СЕТ СН'!$F$12+СВЦЭМ!$D$10+'СЕТ СН'!$F$5-'СЕТ СН'!$F$20</f>
        <v>2567.4916639499997</v>
      </c>
      <c r="S37" s="36">
        <f>SUMIFS(СВЦЭМ!$C$39:$C$782,СВЦЭМ!$A$39:$A$782,$A37,СВЦЭМ!$B$39:$B$782,S$11)+'СЕТ СН'!$F$12+СВЦЭМ!$D$10+'СЕТ СН'!$F$5-'СЕТ СН'!$F$20</f>
        <v>2581.5026585099999</v>
      </c>
      <c r="T37" s="36">
        <f>SUMIFS(СВЦЭМ!$C$39:$C$782,СВЦЭМ!$A$39:$A$782,$A37,СВЦЭМ!$B$39:$B$782,T$11)+'СЕТ СН'!$F$12+СВЦЭМ!$D$10+'СЕТ СН'!$F$5-'СЕТ СН'!$F$20</f>
        <v>2619.6455666399997</v>
      </c>
      <c r="U37" s="36">
        <f>SUMIFS(СВЦЭМ!$C$39:$C$782,СВЦЭМ!$A$39:$A$782,$A37,СВЦЭМ!$B$39:$B$782,U$11)+'СЕТ СН'!$F$12+СВЦЭМ!$D$10+'СЕТ СН'!$F$5-'СЕТ СН'!$F$20</f>
        <v>2624.73475697</v>
      </c>
      <c r="V37" s="36">
        <f>SUMIFS(СВЦЭМ!$C$39:$C$782,СВЦЭМ!$A$39:$A$782,$A37,СВЦЭМ!$B$39:$B$782,V$11)+'СЕТ СН'!$F$12+СВЦЭМ!$D$10+'СЕТ СН'!$F$5-'СЕТ СН'!$F$20</f>
        <v>2639.1968069699997</v>
      </c>
      <c r="W37" s="36">
        <f>SUMIFS(СВЦЭМ!$C$39:$C$782,СВЦЭМ!$A$39:$A$782,$A37,СВЦЭМ!$B$39:$B$782,W$11)+'СЕТ СН'!$F$12+СВЦЭМ!$D$10+'СЕТ СН'!$F$5-'СЕТ СН'!$F$20</f>
        <v>2603.6578451099999</v>
      </c>
      <c r="X37" s="36">
        <f>SUMIFS(СВЦЭМ!$C$39:$C$782,СВЦЭМ!$A$39:$A$782,$A37,СВЦЭМ!$B$39:$B$782,X$11)+'СЕТ СН'!$F$12+СВЦЭМ!$D$10+'СЕТ СН'!$F$5-'СЕТ СН'!$F$20</f>
        <v>2644.4240741100002</v>
      </c>
      <c r="Y37" s="36">
        <f>SUMIFS(СВЦЭМ!$C$39:$C$782,СВЦЭМ!$A$39:$A$782,$A37,СВЦЭМ!$B$39:$B$782,Y$11)+'СЕТ СН'!$F$12+СВЦЭМ!$D$10+'СЕТ СН'!$F$5-'СЕТ СН'!$F$20</f>
        <v>2763.3735734900001</v>
      </c>
    </row>
    <row r="38" spans="1:25" ht="15.75" x14ac:dyDescent="0.2">
      <c r="A38" s="35">
        <f t="shared" si="0"/>
        <v>45134</v>
      </c>
      <c r="B38" s="36">
        <f>SUMIFS(СВЦЭМ!$C$39:$C$782,СВЦЭМ!$A$39:$A$782,$A38,СВЦЭМ!$B$39:$B$782,B$11)+'СЕТ СН'!$F$12+СВЦЭМ!$D$10+'СЕТ СН'!$F$5-'СЕТ СН'!$F$20</f>
        <v>3016.23826973</v>
      </c>
      <c r="C38" s="36">
        <f>SUMIFS(СВЦЭМ!$C$39:$C$782,СВЦЭМ!$A$39:$A$782,$A38,СВЦЭМ!$B$39:$B$782,C$11)+'СЕТ СН'!$F$12+СВЦЭМ!$D$10+'СЕТ СН'!$F$5-'СЕТ СН'!$F$20</f>
        <v>3084.7208812399999</v>
      </c>
      <c r="D38" s="36">
        <f>SUMIFS(СВЦЭМ!$C$39:$C$782,СВЦЭМ!$A$39:$A$782,$A38,СВЦЭМ!$B$39:$B$782,D$11)+'СЕТ СН'!$F$12+СВЦЭМ!$D$10+'СЕТ СН'!$F$5-'СЕТ СН'!$F$20</f>
        <v>3255.3964874399999</v>
      </c>
      <c r="E38" s="36">
        <f>SUMIFS(СВЦЭМ!$C$39:$C$782,СВЦЭМ!$A$39:$A$782,$A38,СВЦЭМ!$B$39:$B$782,E$11)+'СЕТ СН'!$F$12+СВЦЭМ!$D$10+'СЕТ СН'!$F$5-'СЕТ СН'!$F$20</f>
        <v>3320.8770034999998</v>
      </c>
      <c r="F38" s="36">
        <f>SUMIFS(СВЦЭМ!$C$39:$C$782,СВЦЭМ!$A$39:$A$782,$A38,СВЦЭМ!$B$39:$B$782,F$11)+'СЕТ СН'!$F$12+СВЦЭМ!$D$10+'СЕТ СН'!$F$5-'СЕТ СН'!$F$20</f>
        <v>3334.2515213400002</v>
      </c>
      <c r="G38" s="36">
        <f>SUMIFS(СВЦЭМ!$C$39:$C$782,СВЦЭМ!$A$39:$A$782,$A38,СВЦЭМ!$B$39:$B$782,G$11)+'СЕТ СН'!$F$12+СВЦЭМ!$D$10+'СЕТ СН'!$F$5-'СЕТ СН'!$F$20</f>
        <v>3324.2831166300002</v>
      </c>
      <c r="H38" s="36">
        <f>SUMIFS(СВЦЭМ!$C$39:$C$782,СВЦЭМ!$A$39:$A$782,$A38,СВЦЭМ!$B$39:$B$782,H$11)+'СЕТ СН'!$F$12+СВЦЭМ!$D$10+'СЕТ СН'!$F$5-'СЕТ СН'!$F$20</f>
        <v>3113.3268264500002</v>
      </c>
      <c r="I38" s="36">
        <f>SUMIFS(СВЦЭМ!$C$39:$C$782,СВЦЭМ!$A$39:$A$782,$A38,СВЦЭМ!$B$39:$B$782,I$11)+'СЕТ СН'!$F$12+СВЦЭМ!$D$10+'СЕТ СН'!$F$5-'СЕТ СН'!$F$20</f>
        <v>3015.08628576</v>
      </c>
      <c r="J38" s="36">
        <f>SUMIFS(СВЦЭМ!$C$39:$C$782,СВЦЭМ!$A$39:$A$782,$A38,СВЦЭМ!$B$39:$B$782,J$11)+'СЕТ СН'!$F$12+СВЦЭМ!$D$10+'СЕТ СН'!$F$5-'СЕТ СН'!$F$20</f>
        <v>2892.7229286900001</v>
      </c>
      <c r="K38" s="36">
        <f>SUMIFS(СВЦЭМ!$C$39:$C$782,СВЦЭМ!$A$39:$A$782,$A38,СВЦЭМ!$B$39:$B$782,K$11)+'СЕТ СН'!$F$12+СВЦЭМ!$D$10+'СЕТ СН'!$F$5-'СЕТ СН'!$F$20</f>
        <v>2804.9020648699998</v>
      </c>
      <c r="L38" s="36">
        <f>SUMIFS(СВЦЭМ!$C$39:$C$782,СВЦЭМ!$A$39:$A$782,$A38,СВЦЭМ!$B$39:$B$782,L$11)+'СЕТ СН'!$F$12+СВЦЭМ!$D$10+'СЕТ СН'!$F$5-'СЕТ СН'!$F$20</f>
        <v>2748.41748856</v>
      </c>
      <c r="M38" s="36">
        <f>SUMIFS(СВЦЭМ!$C$39:$C$782,СВЦЭМ!$A$39:$A$782,$A38,СВЦЭМ!$B$39:$B$782,M$11)+'СЕТ СН'!$F$12+СВЦЭМ!$D$10+'СЕТ СН'!$F$5-'СЕТ СН'!$F$20</f>
        <v>2753.1298015800003</v>
      </c>
      <c r="N38" s="36">
        <f>SUMIFS(СВЦЭМ!$C$39:$C$782,СВЦЭМ!$A$39:$A$782,$A38,СВЦЭМ!$B$39:$B$782,N$11)+'СЕТ СН'!$F$12+СВЦЭМ!$D$10+'СЕТ СН'!$F$5-'СЕТ СН'!$F$20</f>
        <v>2744.84486075</v>
      </c>
      <c r="O38" s="36">
        <f>SUMIFS(СВЦЭМ!$C$39:$C$782,СВЦЭМ!$A$39:$A$782,$A38,СВЦЭМ!$B$39:$B$782,O$11)+'СЕТ СН'!$F$12+СВЦЭМ!$D$10+'СЕТ СН'!$F$5-'СЕТ СН'!$F$20</f>
        <v>2748.6498089500001</v>
      </c>
      <c r="P38" s="36">
        <f>SUMIFS(СВЦЭМ!$C$39:$C$782,СВЦЭМ!$A$39:$A$782,$A38,СВЦЭМ!$B$39:$B$782,P$11)+'СЕТ СН'!$F$12+СВЦЭМ!$D$10+'СЕТ СН'!$F$5-'СЕТ СН'!$F$20</f>
        <v>2748.4687887</v>
      </c>
      <c r="Q38" s="36">
        <f>SUMIFS(СВЦЭМ!$C$39:$C$782,СВЦЭМ!$A$39:$A$782,$A38,СВЦЭМ!$B$39:$B$782,Q$11)+'СЕТ СН'!$F$12+СВЦЭМ!$D$10+'СЕТ СН'!$F$5-'СЕТ СН'!$F$20</f>
        <v>2715.6765190699998</v>
      </c>
      <c r="R38" s="36">
        <f>SUMIFS(СВЦЭМ!$C$39:$C$782,СВЦЭМ!$A$39:$A$782,$A38,СВЦЭМ!$B$39:$B$782,R$11)+'СЕТ СН'!$F$12+СВЦЭМ!$D$10+'СЕТ СН'!$F$5-'СЕТ СН'!$F$20</f>
        <v>2724.8592257399996</v>
      </c>
      <c r="S38" s="36">
        <f>SUMIFS(СВЦЭМ!$C$39:$C$782,СВЦЭМ!$A$39:$A$782,$A38,СВЦЭМ!$B$39:$B$782,S$11)+'СЕТ СН'!$F$12+СВЦЭМ!$D$10+'СЕТ СН'!$F$5-'СЕТ СН'!$F$20</f>
        <v>2735.4356576199998</v>
      </c>
      <c r="T38" s="36">
        <f>SUMIFS(СВЦЭМ!$C$39:$C$782,СВЦЭМ!$A$39:$A$782,$A38,СВЦЭМ!$B$39:$B$782,T$11)+'СЕТ СН'!$F$12+СВЦЭМ!$D$10+'СЕТ СН'!$F$5-'СЕТ СН'!$F$20</f>
        <v>2777.54200068</v>
      </c>
      <c r="U38" s="36">
        <f>SUMIFS(СВЦЭМ!$C$39:$C$782,СВЦЭМ!$A$39:$A$782,$A38,СВЦЭМ!$B$39:$B$782,U$11)+'СЕТ СН'!$F$12+СВЦЭМ!$D$10+'СЕТ СН'!$F$5-'СЕТ СН'!$F$20</f>
        <v>2807.13807189</v>
      </c>
      <c r="V38" s="36">
        <f>SUMIFS(СВЦЭМ!$C$39:$C$782,СВЦЭМ!$A$39:$A$782,$A38,СВЦЭМ!$B$39:$B$782,V$11)+'СЕТ СН'!$F$12+СВЦЭМ!$D$10+'СЕТ СН'!$F$5-'СЕТ СН'!$F$20</f>
        <v>2803.0985697599999</v>
      </c>
      <c r="W38" s="36">
        <f>SUMIFS(СВЦЭМ!$C$39:$C$782,СВЦЭМ!$A$39:$A$782,$A38,СВЦЭМ!$B$39:$B$782,W$11)+'СЕТ СН'!$F$12+СВЦЭМ!$D$10+'СЕТ СН'!$F$5-'СЕТ СН'!$F$20</f>
        <v>2755.19022937</v>
      </c>
      <c r="X38" s="36">
        <f>SUMIFS(СВЦЭМ!$C$39:$C$782,СВЦЭМ!$A$39:$A$782,$A38,СВЦЭМ!$B$39:$B$782,X$11)+'СЕТ СН'!$F$12+СВЦЭМ!$D$10+'СЕТ СН'!$F$5-'СЕТ СН'!$F$20</f>
        <v>2821.6947966899997</v>
      </c>
      <c r="Y38" s="36">
        <f>SUMIFS(СВЦЭМ!$C$39:$C$782,СВЦЭМ!$A$39:$A$782,$A38,СВЦЭМ!$B$39:$B$782,Y$11)+'СЕТ СН'!$F$12+СВЦЭМ!$D$10+'СЕТ СН'!$F$5-'СЕТ СН'!$F$20</f>
        <v>2945.7341715699999</v>
      </c>
    </row>
    <row r="39" spans="1:25" ht="15.75" x14ac:dyDescent="0.2">
      <c r="A39" s="35">
        <f t="shared" si="0"/>
        <v>45135</v>
      </c>
      <c r="B39" s="36">
        <f>SUMIFS(СВЦЭМ!$C$39:$C$782,СВЦЭМ!$A$39:$A$782,$A39,СВЦЭМ!$B$39:$B$782,B$11)+'СЕТ СН'!$F$12+СВЦЭМ!$D$10+'СЕТ СН'!$F$5-'СЕТ СН'!$F$20</f>
        <v>3047.5691725500001</v>
      </c>
      <c r="C39" s="36">
        <f>SUMIFS(СВЦЭМ!$C$39:$C$782,СВЦЭМ!$A$39:$A$782,$A39,СВЦЭМ!$B$39:$B$782,C$11)+'СЕТ СН'!$F$12+СВЦЭМ!$D$10+'СЕТ СН'!$F$5-'СЕТ СН'!$F$20</f>
        <v>3120.0817310399998</v>
      </c>
      <c r="D39" s="36">
        <f>SUMIFS(СВЦЭМ!$C$39:$C$782,СВЦЭМ!$A$39:$A$782,$A39,СВЦЭМ!$B$39:$B$782,D$11)+'СЕТ СН'!$F$12+СВЦЭМ!$D$10+'СЕТ СН'!$F$5-'СЕТ СН'!$F$20</f>
        <v>3287.6368551100004</v>
      </c>
      <c r="E39" s="36">
        <f>SUMIFS(СВЦЭМ!$C$39:$C$782,СВЦЭМ!$A$39:$A$782,$A39,СВЦЭМ!$B$39:$B$782,E$11)+'СЕТ СН'!$F$12+СВЦЭМ!$D$10+'СЕТ СН'!$F$5-'СЕТ СН'!$F$20</f>
        <v>3366.0731051800003</v>
      </c>
      <c r="F39" s="36">
        <f>SUMIFS(СВЦЭМ!$C$39:$C$782,СВЦЭМ!$A$39:$A$782,$A39,СВЦЭМ!$B$39:$B$782,F$11)+'СЕТ СН'!$F$12+СВЦЭМ!$D$10+'СЕТ СН'!$F$5-'СЕТ СН'!$F$20</f>
        <v>3379.5920407000003</v>
      </c>
      <c r="G39" s="36">
        <f>SUMIFS(СВЦЭМ!$C$39:$C$782,СВЦЭМ!$A$39:$A$782,$A39,СВЦЭМ!$B$39:$B$782,G$11)+'СЕТ СН'!$F$12+СВЦЭМ!$D$10+'СЕТ СН'!$F$5-'СЕТ СН'!$F$20</f>
        <v>3383.9341920500001</v>
      </c>
      <c r="H39" s="36">
        <f>SUMIFS(СВЦЭМ!$C$39:$C$782,СВЦЭМ!$A$39:$A$782,$A39,СВЦЭМ!$B$39:$B$782,H$11)+'СЕТ СН'!$F$12+СВЦЭМ!$D$10+'СЕТ СН'!$F$5-'СЕТ СН'!$F$20</f>
        <v>3170.2312044999999</v>
      </c>
      <c r="I39" s="36">
        <f>SUMIFS(СВЦЭМ!$C$39:$C$782,СВЦЭМ!$A$39:$A$782,$A39,СВЦЭМ!$B$39:$B$782,I$11)+'СЕТ СН'!$F$12+СВЦЭМ!$D$10+'СЕТ СН'!$F$5-'СЕТ СН'!$F$20</f>
        <v>3067.7999062099998</v>
      </c>
      <c r="J39" s="36">
        <f>SUMIFS(СВЦЭМ!$C$39:$C$782,СВЦЭМ!$A$39:$A$782,$A39,СВЦЭМ!$B$39:$B$782,J$11)+'СЕТ СН'!$F$12+СВЦЭМ!$D$10+'СЕТ СН'!$F$5-'СЕТ СН'!$F$20</f>
        <v>2942.71840432</v>
      </c>
      <c r="K39" s="36">
        <f>SUMIFS(СВЦЭМ!$C$39:$C$782,СВЦЭМ!$A$39:$A$782,$A39,СВЦЭМ!$B$39:$B$782,K$11)+'СЕТ СН'!$F$12+СВЦЭМ!$D$10+'СЕТ СН'!$F$5-'СЕТ СН'!$F$20</f>
        <v>2856.1800079499999</v>
      </c>
      <c r="L39" s="36">
        <f>SUMIFS(СВЦЭМ!$C$39:$C$782,СВЦЭМ!$A$39:$A$782,$A39,СВЦЭМ!$B$39:$B$782,L$11)+'СЕТ СН'!$F$12+СВЦЭМ!$D$10+'СЕТ СН'!$F$5-'СЕТ СН'!$F$20</f>
        <v>2802.99929918</v>
      </c>
      <c r="M39" s="36">
        <f>SUMIFS(СВЦЭМ!$C$39:$C$782,СВЦЭМ!$A$39:$A$782,$A39,СВЦЭМ!$B$39:$B$782,M$11)+'СЕТ СН'!$F$12+СВЦЭМ!$D$10+'СЕТ СН'!$F$5-'СЕТ СН'!$F$20</f>
        <v>2800.3536234399999</v>
      </c>
      <c r="N39" s="36">
        <f>SUMIFS(СВЦЭМ!$C$39:$C$782,СВЦЭМ!$A$39:$A$782,$A39,СВЦЭМ!$B$39:$B$782,N$11)+'СЕТ СН'!$F$12+СВЦЭМ!$D$10+'СЕТ СН'!$F$5-'СЕТ СН'!$F$20</f>
        <v>2800.5318632799999</v>
      </c>
      <c r="O39" s="36">
        <f>SUMIFS(СВЦЭМ!$C$39:$C$782,СВЦЭМ!$A$39:$A$782,$A39,СВЦЭМ!$B$39:$B$782,O$11)+'СЕТ СН'!$F$12+СВЦЭМ!$D$10+'СЕТ СН'!$F$5-'СЕТ СН'!$F$20</f>
        <v>2801.2268961999998</v>
      </c>
      <c r="P39" s="36">
        <f>SUMIFS(СВЦЭМ!$C$39:$C$782,СВЦЭМ!$A$39:$A$782,$A39,СВЦЭМ!$B$39:$B$782,P$11)+'СЕТ СН'!$F$12+СВЦЭМ!$D$10+'СЕТ СН'!$F$5-'СЕТ СН'!$F$20</f>
        <v>2781.0301632199998</v>
      </c>
      <c r="Q39" s="36">
        <f>SUMIFS(СВЦЭМ!$C$39:$C$782,СВЦЭМ!$A$39:$A$782,$A39,СВЦЭМ!$B$39:$B$782,Q$11)+'СЕТ СН'!$F$12+СВЦЭМ!$D$10+'СЕТ СН'!$F$5-'СЕТ СН'!$F$20</f>
        <v>2787.8553107600001</v>
      </c>
      <c r="R39" s="36">
        <f>SUMIFS(СВЦЭМ!$C$39:$C$782,СВЦЭМ!$A$39:$A$782,$A39,СВЦЭМ!$B$39:$B$782,R$11)+'СЕТ СН'!$F$12+СВЦЭМ!$D$10+'СЕТ СН'!$F$5-'СЕТ СН'!$F$20</f>
        <v>2800.09940603</v>
      </c>
      <c r="S39" s="36">
        <f>SUMIFS(СВЦЭМ!$C$39:$C$782,СВЦЭМ!$A$39:$A$782,$A39,СВЦЭМ!$B$39:$B$782,S$11)+'СЕТ СН'!$F$12+СВЦЭМ!$D$10+'СЕТ СН'!$F$5-'СЕТ СН'!$F$20</f>
        <v>2800.7425500600002</v>
      </c>
      <c r="T39" s="36">
        <f>SUMIFS(СВЦЭМ!$C$39:$C$782,СВЦЭМ!$A$39:$A$782,$A39,СВЦЭМ!$B$39:$B$782,T$11)+'СЕТ СН'!$F$12+СВЦЭМ!$D$10+'СЕТ СН'!$F$5-'СЕТ СН'!$F$20</f>
        <v>2812.0583292599999</v>
      </c>
      <c r="U39" s="36">
        <f>SUMIFS(СВЦЭМ!$C$39:$C$782,СВЦЭМ!$A$39:$A$782,$A39,СВЦЭМ!$B$39:$B$782,U$11)+'СЕТ СН'!$F$12+СВЦЭМ!$D$10+'СЕТ СН'!$F$5-'СЕТ СН'!$F$20</f>
        <v>2841.4242020900001</v>
      </c>
      <c r="V39" s="36">
        <f>SUMIFS(СВЦЭМ!$C$39:$C$782,СВЦЭМ!$A$39:$A$782,$A39,СВЦЭМ!$B$39:$B$782,V$11)+'СЕТ СН'!$F$12+СВЦЭМ!$D$10+'СЕТ СН'!$F$5-'СЕТ СН'!$F$20</f>
        <v>2845.31869934</v>
      </c>
      <c r="W39" s="36">
        <f>SUMIFS(СВЦЭМ!$C$39:$C$782,СВЦЭМ!$A$39:$A$782,$A39,СВЦЭМ!$B$39:$B$782,W$11)+'СЕТ СН'!$F$12+СВЦЭМ!$D$10+'СЕТ СН'!$F$5-'СЕТ СН'!$F$20</f>
        <v>2816.2318729099998</v>
      </c>
      <c r="X39" s="36">
        <f>SUMIFS(СВЦЭМ!$C$39:$C$782,СВЦЭМ!$A$39:$A$782,$A39,СВЦЭМ!$B$39:$B$782,X$11)+'СЕТ СН'!$F$12+СВЦЭМ!$D$10+'СЕТ СН'!$F$5-'СЕТ СН'!$F$20</f>
        <v>2865.6086381499999</v>
      </c>
      <c r="Y39" s="36">
        <f>SUMIFS(СВЦЭМ!$C$39:$C$782,СВЦЭМ!$A$39:$A$782,$A39,СВЦЭМ!$B$39:$B$782,Y$11)+'СЕТ СН'!$F$12+СВЦЭМ!$D$10+'СЕТ СН'!$F$5-'СЕТ СН'!$F$20</f>
        <v>3085.4171561200001</v>
      </c>
    </row>
    <row r="40" spans="1:25" ht="15.75" x14ac:dyDescent="0.2">
      <c r="A40" s="35">
        <f t="shared" si="0"/>
        <v>45136</v>
      </c>
      <c r="B40" s="36">
        <f>SUMIFS(СВЦЭМ!$C$39:$C$782,СВЦЭМ!$A$39:$A$782,$A40,СВЦЭМ!$B$39:$B$782,B$11)+'СЕТ СН'!$F$12+СВЦЭМ!$D$10+'СЕТ СН'!$F$5-'СЕТ СН'!$F$20</f>
        <v>3040.97576682</v>
      </c>
      <c r="C40" s="36">
        <f>SUMIFS(СВЦЭМ!$C$39:$C$782,СВЦЭМ!$A$39:$A$782,$A40,СВЦЭМ!$B$39:$B$782,C$11)+'СЕТ СН'!$F$12+СВЦЭМ!$D$10+'СЕТ СН'!$F$5-'СЕТ СН'!$F$20</f>
        <v>3060.8848998499998</v>
      </c>
      <c r="D40" s="36">
        <f>SUMIFS(СВЦЭМ!$C$39:$C$782,СВЦЭМ!$A$39:$A$782,$A40,СВЦЭМ!$B$39:$B$782,D$11)+'СЕТ СН'!$F$12+СВЦЭМ!$D$10+'СЕТ СН'!$F$5-'СЕТ СН'!$F$20</f>
        <v>3245.5525791800001</v>
      </c>
      <c r="E40" s="36">
        <f>SUMIFS(СВЦЭМ!$C$39:$C$782,СВЦЭМ!$A$39:$A$782,$A40,СВЦЭМ!$B$39:$B$782,E$11)+'СЕТ СН'!$F$12+СВЦЭМ!$D$10+'СЕТ СН'!$F$5-'СЕТ СН'!$F$20</f>
        <v>3250.7529863</v>
      </c>
      <c r="F40" s="36">
        <f>SUMIFS(СВЦЭМ!$C$39:$C$782,СВЦЭМ!$A$39:$A$782,$A40,СВЦЭМ!$B$39:$B$782,F$11)+'СЕТ СН'!$F$12+СВЦЭМ!$D$10+'СЕТ СН'!$F$5-'СЕТ СН'!$F$20</f>
        <v>3272.6611488300005</v>
      </c>
      <c r="G40" s="36">
        <f>SUMIFS(СВЦЭМ!$C$39:$C$782,СВЦЭМ!$A$39:$A$782,$A40,СВЦЭМ!$B$39:$B$782,G$11)+'СЕТ СН'!$F$12+СВЦЭМ!$D$10+'СЕТ СН'!$F$5-'СЕТ СН'!$F$20</f>
        <v>3220.5776658200002</v>
      </c>
      <c r="H40" s="36">
        <f>SUMIFS(СВЦЭМ!$C$39:$C$782,СВЦЭМ!$A$39:$A$782,$A40,СВЦЭМ!$B$39:$B$782,H$11)+'СЕТ СН'!$F$12+СВЦЭМ!$D$10+'СЕТ СН'!$F$5-'СЕТ СН'!$F$20</f>
        <v>3152.9273116000004</v>
      </c>
      <c r="I40" s="36">
        <f>SUMIFS(СВЦЭМ!$C$39:$C$782,СВЦЭМ!$A$39:$A$782,$A40,СВЦЭМ!$B$39:$B$782,I$11)+'СЕТ СН'!$F$12+СВЦЭМ!$D$10+'СЕТ СН'!$F$5-'СЕТ СН'!$F$20</f>
        <v>2953.2324684200003</v>
      </c>
      <c r="J40" s="36">
        <f>SUMIFS(СВЦЭМ!$C$39:$C$782,СВЦЭМ!$A$39:$A$782,$A40,СВЦЭМ!$B$39:$B$782,J$11)+'СЕТ СН'!$F$12+СВЦЭМ!$D$10+'СЕТ СН'!$F$5-'СЕТ СН'!$F$20</f>
        <v>2823.3483602199999</v>
      </c>
      <c r="K40" s="36">
        <f>SUMIFS(СВЦЭМ!$C$39:$C$782,СВЦЭМ!$A$39:$A$782,$A40,СВЦЭМ!$B$39:$B$782,K$11)+'СЕТ СН'!$F$12+СВЦЭМ!$D$10+'СЕТ СН'!$F$5-'СЕТ СН'!$F$20</f>
        <v>2722.6958044499997</v>
      </c>
      <c r="L40" s="36">
        <f>SUMIFS(СВЦЭМ!$C$39:$C$782,СВЦЭМ!$A$39:$A$782,$A40,СВЦЭМ!$B$39:$B$782,L$11)+'СЕТ СН'!$F$12+СВЦЭМ!$D$10+'СЕТ СН'!$F$5-'СЕТ СН'!$F$20</f>
        <v>2657.9917981999997</v>
      </c>
      <c r="M40" s="36">
        <f>SUMIFS(СВЦЭМ!$C$39:$C$782,СВЦЭМ!$A$39:$A$782,$A40,СВЦЭМ!$B$39:$B$782,M$11)+'СЕТ СН'!$F$12+СВЦЭМ!$D$10+'СЕТ СН'!$F$5-'СЕТ СН'!$F$20</f>
        <v>2664.7745122899996</v>
      </c>
      <c r="N40" s="36">
        <f>SUMIFS(СВЦЭМ!$C$39:$C$782,СВЦЭМ!$A$39:$A$782,$A40,СВЦЭМ!$B$39:$B$782,N$11)+'СЕТ СН'!$F$12+СВЦЭМ!$D$10+'СЕТ СН'!$F$5-'СЕТ СН'!$F$20</f>
        <v>2671.4714272299998</v>
      </c>
      <c r="O40" s="36">
        <f>SUMIFS(СВЦЭМ!$C$39:$C$782,СВЦЭМ!$A$39:$A$782,$A40,СВЦЭМ!$B$39:$B$782,O$11)+'СЕТ СН'!$F$12+СВЦЭМ!$D$10+'СЕТ СН'!$F$5-'СЕТ СН'!$F$20</f>
        <v>2677.2694406199998</v>
      </c>
      <c r="P40" s="36">
        <f>SUMIFS(СВЦЭМ!$C$39:$C$782,СВЦЭМ!$A$39:$A$782,$A40,СВЦЭМ!$B$39:$B$782,P$11)+'СЕТ СН'!$F$12+СВЦЭМ!$D$10+'СЕТ СН'!$F$5-'СЕТ СН'!$F$20</f>
        <v>2685.23900099</v>
      </c>
      <c r="Q40" s="36">
        <f>SUMIFS(СВЦЭМ!$C$39:$C$782,СВЦЭМ!$A$39:$A$782,$A40,СВЦЭМ!$B$39:$B$782,Q$11)+'СЕТ СН'!$F$12+СВЦЭМ!$D$10+'СЕТ СН'!$F$5-'СЕТ СН'!$F$20</f>
        <v>2682.3200901999999</v>
      </c>
      <c r="R40" s="36">
        <f>SUMIFS(СВЦЭМ!$C$39:$C$782,СВЦЭМ!$A$39:$A$782,$A40,СВЦЭМ!$B$39:$B$782,R$11)+'СЕТ СН'!$F$12+СВЦЭМ!$D$10+'СЕТ СН'!$F$5-'СЕТ СН'!$F$20</f>
        <v>2676.0853165199997</v>
      </c>
      <c r="S40" s="36">
        <f>SUMIFS(СВЦЭМ!$C$39:$C$782,СВЦЭМ!$A$39:$A$782,$A40,СВЦЭМ!$B$39:$B$782,S$11)+'СЕТ СН'!$F$12+СВЦЭМ!$D$10+'СЕТ СН'!$F$5-'СЕТ СН'!$F$20</f>
        <v>2682.11564903</v>
      </c>
      <c r="T40" s="36">
        <f>SUMIFS(СВЦЭМ!$C$39:$C$782,СВЦЭМ!$A$39:$A$782,$A40,СВЦЭМ!$B$39:$B$782,T$11)+'СЕТ СН'!$F$12+СВЦЭМ!$D$10+'СЕТ СН'!$F$5-'СЕТ СН'!$F$20</f>
        <v>2701.64105518</v>
      </c>
      <c r="U40" s="36">
        <f>SUMIFS(СВЦЭМ!$C$39:$C$782,СВЦЭМ!$A$39:$A$782,$A40,СВЦЭМ!$B$39:$B$782,U$11)+'СЕТ СН'!$F$12+СВЦЭМ!$D$10+'СЕТ СН'!$F$5-'СЕТ СН'!$F$20</f>
        <v>2726.96474455</v>
      </c>
      <c r="V40" s="36">
        <f>SUMIFS(СВЦЭМ!$C$39:$C$782,СВЦЭМ!$A$39:$A$782,$A40,СВЦЭМ!$B$39:$B$782,V$11)+'СЕТ СН'!$F$12+СВЦЭМ!$D$10+'СЕТ СН'!$F$5-'СЕТ СН'!$F$20</f>
        <v>2698.0352130399997</v>
      </c>
      <c r="W40" s="36">
        <f>SUMIFS(СВЦЭМ!$C$39:$C$782,СВЦЭМ!$A$39:$A$782,$A40,СВЦЭМ!$B$39:$B$782,W$11)+'СЕТ СН'!$F$12+СВЦЭМ!$D$10+'СЕТ СН'!$F$5-'СЕТ СН'!$F$20</f>
        <v>2728.8047579899999</v>
      </c>
      <c r="X40" s="36">
        <f>SUMIFS(СВЦЭМ!$C$39:$C$782,СВЦЭМ!$A$39:$A$782,$A40,СВЦЭМ!$B$39:$B$782,X$11)+'СЕТ СН'!$F$12+СВЦЭМ!$D$10+'СЕТ СН'!$F$5-'СЕТ СН'!$F$20</f>
        <v>2796.0278444199998</v>
      </c>
      <c r="Y40" s="36">
        <f>SUMIFS(СВЦЭМ!$C$39:$C$782,СВЦЭМ!$A$39:$A$782,$A40,СВЦЭМ!$B$39:$B$782,Y$11)+'СЕТ СН'!$F$12+СВЦЭМ!$D$10+'СЕТ СН'!$F$5-'СЕТ СН'!$F$20</f>
        <v>2914.0856830299999</v>
      </c>
    </row>
    <row r="41" spans="1:25" ht="15.75" x14ac:dyDescent="0.2">
      <c r="A41" s="35">
        <f t="shared" si="0"/>
        <v>45137</v>
      </c>
      <c r="B41" s="36">
        <f>SUMIFS(СВЦЭМ!$C$39:$C$782,СВЦЭМ!$A$39:$A$782,$A41,СВЦЭМ!$B$39:$B$782,B$11)+'СЕТ СН'!$F$12+СВЦЭМ!$D$10+'СЕТ СН'!$F$5-'СЕТ СН'!$F$20</f>
        <v>3028.5395004299999</v>
      </c>
      <c r="C41" s="36">
        <f>SUMIFS(СВЦЭМ!$C$39:$C$782,СВЦЭМ!$A$39:$A$782,$A41,СВЦЭМ!$B$39:$B$782,C$11)+'СЕТ СН'!$F$12+СВЦЭМ!$D$10+'СЕТ СН'!$F$5-'СЕТ СН'!$F$20</f>
        <v>3162.7982012900002</v>
      </c>
      <c r="D41" s="36">
        <f>SUMIFS(СВЦЭМ!$C$39:$C$782,СВЦЭМ!$A$39:$A$782,$A41,СВЦЭМ!$B$39:$B$782,D$11)+'СЕТ СН'!$F$12+СВЦЭМ!$D$10+'СЕТ СН'!$F$5-'СЕТ СН'!$F$20</f>
        <v>3188.7562855900005</v>
      </c>
      <c r="E41" s="36">
        <f>SUMIFS(СВЦЭМ!$C$39:$C$782,СВЦЭМ!$A$39:$A$782,$A41,СВЦЭМ!$B$39:$B$782,E$11)+'СЕТ СН'!$F$12+СВЦЭМ!$D$10+'СЕТ СН'!$F$5-'СЕТ СН'!$F$20</f>
        <v>3248.7088204500005</v>
      </c>
      <c r="F41" s="36">
        <f>SUMIFS(СВЦЭМ!$C$39:$C$782,СВЦЭМ!$A$39:$A$782,$A41,СВЦЭМ!$B$39:$B$782,F$11)+'СЕТ СН'!$F$12+СВЦЭМ!$D$10+'СЕТ СН'!$F$5-'СЕТ СН'!$F$20</f>
        <v>3270.8965685000003</v>
      </c>
      <c r="G41" s="36">
        <f>SUMIFS(СВЦЭМ!$C$39:$C$782,СВЦЭМ!$A$39:$A$782,$A41,СВЦЭМ!$B$39:$B$782,G$11)+'СЕТ СН'!$F$12+СВЦЭМ!$D$10+'СЕТ СН'!$F$5-'СЕТ СН'!$F$20</f>
        <v>3260.41049914</v>
      </c>
      <c r="H41" s="36">
        <f>SUMIFS(СВЦЭМ!$C$39:$C$782,СВЦЭМ!$A$39:$A$782,$A41,СВЦЭМ!$B$39:$B$782,H$11)+'СЕТ СН'!$F$12+СВЦЭМ!$D$10+'СЕТ СН'!$F$5-'СЕТ СН'!$F$20</f>
        <v>3244.0949189499997</v>
      </c>
      <c r="I41" s="36">
        <f>SUMIFS(СВЦЭМ!$C$39:$C$782,СВЦЭМ!$A$39:$A$782,$A41,СВЦЭМ!$B$39:$B$782,I$11)+'СЕТ СН'!$F$12+СВЦЭМ!$D$10+'СЕТ СН'!$F$5-'СЕТ СН'!$F$20</f>
        <v>3074.44121683</v>
      </c>
      <c r="J41" s="36">
        <f>SUMIFS(СВЦЭМ!$C$39:$C$782,СВЦЭМ!$A$39:$A$782,$A41,СВЦЭМ!$B$39:$B$782,J$11)+'СЕТ СН'!$F$12+СВЦЭМ!$D$10+'СЕТ СН'!$F$5-'СЕТ СН'!$F$20</f>
        <v>2952.97783441</v>
      </c>
      <c r="K41" s="36">
        <f>SUMIFS(СВЦЭМ!$C$39:$C$782,СВЦЭМ!$A$39:$A$782,$A41,СВЦЭМ!$B$39:$B$782,K$11)+'СЕТ СН'!$F$12+СВЦЭМ!$D$10+'СЕТ СН'!$F$5-'СЕТ СН'!$F$20</f>
        <v>2720.1338385199997</v>
      </c>
      <c r="L41" s="36">
        <f>SUMIFS(СВЦЭМ!$C$39:$C$782,СВЦЭМ!$A$39:$A$782,$A41,СВЦЭМ!$B$39:$B$782,L$11)+'СЕТ СН'!$F$12+СВЦЭМ!$D$10+'СЕТ СН'!$F$5-'СЕТ СН'!$F$20</f>
        <v>2692.9907480100001</v>
      </c>
      <c r="M41" s="36">
        <f>SUMIFS(СВЦЭМ!$C$39:$C$782,СВЦЭМ!$A$39:$A$782,$A41,СВЦЭМ!$B$39:$B$782,M$11)+'СЕТ СН'!$F$12+СВЦЭМ!$D$10+'СЕТ СН'!$F$5-'СЕТ СН'!$F$20</f>
        <v>2731.5318754499999</v>
      </c>
      <c r="N41" s="36">
        <f>SUMIFS(СВЦЭМ!$C$39:$C$782,СВЦЭМ!$A$39:$A$782,$A41,СВЦЭМ!$B$39:$B$782,N$11)+'СЕТ СН'!$F$12+СВЦЭМ!$D$10+'СЕТ СН'!$F$5-'СЕТ СН'!$F$20</f>
        <v>2762.2212624200001</v>
      </c>
      <c r="O41" s="36">
        <f>SUMIFS(СВЦЭМ!$C$39:$C$782,СВЦЭМ!$A$39:$A$782,$A41,СВЦЭМ!$B$39:$B$782,O$11)+'СЕТ СН'!$F$12+СВЦЭМ!$D$10+'СЕТ СН'!$F$5-'СЕТ СН'!$F$20</f>
        <v>2784.17617969</v>
      </c>
      <c r="P41" s="36">
        <f>SUMIFS(СВЦЭМ!$C$39:$C$782,СВЦЭМ!$A$39:$A$782,$A41,СВЦЭМ!$B$39:$B$782,P$11)+'СЕТ СН'!$F$12+СВЦЭМ!$D$10+'СЕТ СН'!$F$5-'СЕТ СН'!$F$20</f>
        <v>2815.9542790799997</v>
      </c>
      <c r="Q41" s="36">
        <f>SUMIFS(СВЦЭМ!$C$39:$C$782,СВЦЭМ!$A$39:$A$782,$A41,СВЦЭМ!$B$39:$B$782,Q$11)+'СЕТ СН'!$F$12+СВЦЭМ!$D$10+'СЕТ СН'!$F$5-'СЕТ СН'!$F$20</f>
        <v>2822.8101111300002</v>
      </c>
      <c r="R41" s="36">
        <f>SUMIFS(СВЦЭМ!$C$39:$C$782,СВЦЭМ!$A$39:$A$782,$A41,СВЦЭМ!$B$39:$B$782,R$11)+'СЕТ СН'!$F$12+СВЦЭМ!$D$10+'СЕТ СН'!$F$5-'СЕТ СН'!$F$20</f>
        <v>2818.3952256699999</v>
      </c>
      <c r="S41" s="36">
        <f>SUMIFS(СВЦЭМ!$C$39:$C$782,СВЦЭМ!$A$39:$A$782,$A41,СВЦЭМ!$B$39:$B$782,S$11)+'СЕТ СН'!$F$12+СВЦЭМ!$D$10+'СЕТ СН'!$F$5-'СЕТ СН'!$F$20</f>
        <v>2814.3943583700002</v>
      </c>
      <c r="T41" s="36">
        <f>SUMIFS(СВЦЭМ!$C$39:$C$782,СВЦЭМ!$A$39:$A$782,$A41,СВЦЭМ!$B$39:$B$782,T$11)+'СЕТ СН'!$F$12+СВЦЭМ!$D$10+'СЕТ СН'!$F$5-'СЕТ СН'!$F$20</f>
        <v>2804.95876193</v>
      </c>
      <c r="U41" s="36">
        <f>SUMIFS(СВЦЭМ!$C$39:$C$782,СВЦЭМ!$A$39:$A$782,$A41,СВЦЭМ!$B$39:$B$782,U$11)+'СЕТ СН'!$F$12+СВЦЭМ!$D$10+'СЕТ СН'!$F$5-'СЕТ СН'!$F$20</f>
        <v>2813.6918983400001</v>
      </c>
      <c r="V41" s="36">
        <f>SUMIFS(СВЦЭМ!$C$39:$C$782,СВЦЭМ!$A$39:$A$782,$A41,СВЦЭМ!$B$39:$B$782,V$11)+'СЕТ СН'!$F$12+СВЦЭМ!$D$10+'СЕТ СН'!$F$5-'СЕТ СН'!$F$20</f>
        <v>2798.3676457000001</v>
      </c>
      <c r="W41" s="36">
        <f>SUMIFS(СВЦЭМ!$C$39:$C$782,СВЦЭМ!$A$39:$A$782,$A41,СВЦЭМ!$B$39:$B$782,W$11)+'СЕТ СН'!$F$12+СВЦЭМ!$D$10+'СЕТ СН'!$F$5-'СЕТ СН'!$F$20</f>
        <v>2767.0188267499998</v>
      </c>
      <c r="X41" s="36">
        <f>SUMIFS(СВЦЭМ!$C$39:$C$782,СВЦЭМ!$A$39:$A$782,$A41,СВЦЭМ!$B$39:$B$782,X$11)+'СЕТ СН'!$F$12+СВЦЭМ!$D$10+'СЕТ СН'!$F$5-'СЕТ СН'!$F$20</f>
        <v>2844.13962459</v>
      </c>
      <c r="Y41" s="36">
        <f>SUMIFS(СВЦЭМ!$C$39:$C$782,СВЦЭМ!$A$39:$A$782,$A41,СВЦЭМ!$B$39:$B$782,Y$11)+'СЕТ СН'!$F$12+СВЦЭМ!$D$10+'СЕТ СН'!$F$5-'СЕТ СН'!$F$20</f>
        <v>2954.7802079799999</v>
      </c>
    </row>
    <row r="42" spans="1:25" ht="15.75" x14ac:dyDescent="0.2">
      <c r="A42" s="35">
        <f t="shared" si="0"/>
        <v>45138</v>
      </c>
      <c r="B42" s="36">
        <f>SUMIFS(СВЦЭМ!$C$39:$C$782,СВЦЭМ!$A$39:$A$782,$A42,СВЦЭМ!$B$39:$B$782,B$11)+'СЕТ СН'!$F$12+СВЦЭМ!$D$10+'СЕТ СН'!$F$5-'СЕТ СН'!$F$20</f>
        <v>3001.1792754899998</v>
      </c>
      <c r="C42" s="36">
        <f>SUMIFS(СВЦЭМ!$C$39:$C$782,СВЦЭМ!$A$39:$A$782,$A42,СВЦЭМ!$B$39:$B$782,C$11)+'СЕТ СН'!$F$12+СВЦЭМ!$D$10+'СЕТ СН'!$F$5-'СЕТ СН'!$F$20</f>
        <v>3087.7325925</v>
      </c>
      <c r="D42" s="36">
        <f>SUMIFS(СВЦЭМ!$C$39:$C$782,СВЦЭМ!$A$39:$A$782,$A42,СВЦЭМ!$B$39:$B$782,D$11)+'СЕТ СН'!$F$12+СВЦЭМ!$D$10+'СЕТ СН'!$F$5-'СЕТ СН'!$F$20</f>
        <v>3255.4376110100002</v>
      </c>
      <c r="E42" s="36">
        <f>SUMIFS(СВЦЭМ!$C$39:$C$782,СВЦЭМ!$A$39:$A$782,$A42,СВЦЭМ!$B$39:$B$782,E$11)+'СЕТ СН'!$F$12+СВЦЭМ!$D$10+'СЕТ СН'!$F$5-'СЕТ СН'!$F$20</f>
        <v>3289.6575957499999</v>
      </c>
      <c r="F42" s="36">
        <f>SUMIFS(СВЦЭМ!$C$39:$C$782,СВЦЭМ!$A$39:$A$782,$A42,СВЦЭМ!$B$39:$B$782,F$11)+'СЕТ СН'!$F$12+СВЦЭМ!$D$10+'СЕТ СН'!$F$5-'СЕТ СН'!$F$20</f>
        <v>3291.6903753300003</v>
      </c>
      <c r="G42" s="36">
        <f>SUMIFS(СВЦЭМ!$C$39:$C$782,СВЦЭМ!$A$39:$A$782,$A42,СВЦЭМ!$B$39:$B$782,G$11)+'СЕТ СН'!$F$12+СВЦЭМ!$D$10+'СЕТ СН'!$F$5-'СЕТ СН'!$F$20</f>
        <v>3303.6257228599998</v>
      </c>
      <c r="H42" s="36">
        <f>SUMIFS(СВЦЭМ!$C$39:$C$782,СВЦЭМ!$A$39:$A$782,$A42,СВЦЭМ!$B$39:$B$782,H$11)+'СЕТ СН'!$F$12+СВЦЭМ!$D$10+'СЕТ СН'!$F$5-'СЕТ СН'!$F$20</f>
        <v>3335.3529240100006</v>
      </c>
      <c r="I42" s="36">
        <f>SUMIFS(СВЦЭМ!$C$39:$C$782,СВЦЭМ!$A$39:$A$782,$A42,СВЦЭМ!$B$39:$B$782,I$11)+'СЕТ СН'!$F$12+СВЦЭМ!$D$10+'СЕТ СН'!$F$5-'СЕТ СН'!$F$20</f>
        <v>3028.2425578000002</v>
      </c>
      <c r="J42" s="36">
        <f>SUMIFS(СВЦЭМ!$C$39:$C$782,СВЦЭМ!$A$39:$A$782,$A42,СВЦЭМ!$B$39:$B$782,J$11)+'СЕТ СН'!$F$12+СВЦЭМ!$D$10+'СЕТ СН'!$F$5-'СЕТ СН'!$F$20</f>
        <v>2927.3340473600001</v>
      </c>
      <c r="K42" s="36">
        <f>SUMIFS(СВЦЭМ!$C$39:$C$782,СВЦЭМ!$A$39:$A$782,$A42,СВЦЭМ!$B$39:$B$782,K$11)+'СЕТ СН'!$F$12+СВЦЭМ!$D$10+'СЕТ СН'!$F$5-'СЕТ СН'!$F$20</f>
        <v>2914.0484065800001</v>
      </c>
      <c r="L42" s="36">
        <f>SUMIFS(СВЦЭМ!$C$39:$C$782,СВЦЭМ!$A$39:$A$782,$A42,СВЦЭМ!$B$39:$B$782,L$11)+'СЕТ СН'!$F$12+СВЦЭМ!$D$10+'СЕТ СН'!$F$5-'СЕТ СН'!$F$20</f>
        <v>2862.7568560099999</v>
      </c>
      <c r="M42" s="36">
        <f>SUMIFS(СВЦЭМ!$C$39:$C$782,СВЦЭМ!$A$39:$A$782,$A42,СВЦЭМ!$B$39:$B$782,M$11)+'СЕТ СН'!$F$12+СВЦЭМ!$D$10+'СЕТ СН'!$F$5-'СЕТ СН'!$F$20</f>
        <v>2856.5215893</v>
      </c>
      <c r="N42" s="36">
        <f>SUMIFS(СВЦЭМ!$C$39:$C$782,СВЦЭМ!$A$39:$A$782,$A42,СВЦЭМ!$B$39:$B$782,N$11)+'СЕТ СН'!$F$12+СВЦЭМ!$D$10+'СЕТ СН'!$F$5-'СЕТ СН'!$F$20</f>
        <v>2833.0807630099998</v>
      </c>
      <c r="O42" s="36">
        <f>SUMIFS(СВЦЭМ!$C$39:$C$782,СВЦЭМ!$A$39:$A$782,$A42,СВЦЭМ!$B$39:$B$782,O$11)+'СЕТ СН'!$F$12+СВЦЭМ!$D$10+'СЕТ СН'!$F$5-'СЕТ СН'!$F$20</f>
        <v>2827.5049985199998</v>
      </c>
      <c r="P42" s="36">
        <f>SUMIFS(СВЦЭМ!$C$39:$C$782,СВЦЭМ!$A$39:$A$782,$A42,СВЦЭМ!$B$39:$B$782,P$11)+'СЕТ СН'!$F$12+СВЦЭМ!$D$10+'СЕТ СН'!$F$5-'СЕТ СН'!$F$20</f>
        <v>2831.2577960399999</v>
      </c>
      <c r="Q42" s="36">
        <f>SUMIFS(СВЦЭМ!$C$39:$C$782,СВЦЭМ!$A$39:$A$782,$A42,СВЦЭМ!$B$39:$B$782,Q$11)+'СЕТ СН'!$F$12+СВЦЭМ!$D$10+'СЕТ СН'!$F$5-'СЕТ СН'!$F$20</f>
        <v>2792.8008618100002</v>
      </c>
      <c r="R42" s="36">
        <f>SUMIFS(СВЦЭМ!$C$39:$C$782,СВЦЭМ!$A$39:$A$782,$A42,СВЦЭМ!$B$39:$B$782,R$11)+'СЕТ СН'!$F$12+СВЦЭМ!$D$10+'СЕТ СН'!$F$5-'СЕТ СН'!$F$20</f>
        <v>2810.2413867699997</v>
      </c>
      <c r="S42" s="36">
        <f>SUMIFS(СВЦЭМ!$C$39:$C$782,СВЦЭМ!$A$39:$A$782,$A42,СВЦЭМ!$B$39:$B$782,S$11)+'СЕТ СН'!$F$12+СВЦЭМ!$D$10+'СЕТ СН'!$F$5-'СЕТ СН'!$F$20</f>
        <v>2831.2327227999999</v>
      </c>
      <c r="T42" s="36">
        <f>SUMIFS(СВЦЭМ!$C$39:$C$782,СВЦЭМ!$A$39:$A$782,$A42,СВЦЭМ!$B$39:$B$782,T$11)+'СЕТ СН'!$F$12+СВЦЭМ!$D$10+'СЕТ СН'!$F$5-'СЕТ СН'!$F$20</f>
        <v>2873.3094572299997</v>
      </c>
      <c r="U42" s="36">
        <f>SUMIFS(СВЦЭМ!$C$39:$C$782,СВЦЭМ!$A$39:$A$782,$A42,СВЦЭМ!$B$39:$B$782,U$11)+'СЕТ СН'!$F$12+СВЦЭМ!$D$10+'СЕТ СН'!$F$5-'СЕТ СН'!$F$20</f>
        <v>2911.9950355199999</v>
      </c>
      <c r="V42" s="36">
        <f>SUMIFS(СВЦЭМ!$C$39:$C$782,СВЦЭМ!$A$39:$A$782,$A42,СВЦЭМ!$B$39:$B$782,V$11)+'СЕТ СН'!$F$12+СВЦЭМ!$D$10+'СЕТ СН'!$F$5-'СЕТ СН'!$F$20</f>
        <v>2895.80814263</v>
      </c>
      <c r="W42" s="36">
        <f>SUMIFS(СВЦЭМ!$C$39:$C$782,СВЦЭМ!$A$39:$A$782,$A42,СВЦЭМ!$B$39:$B$782,W$11)+'СЕТ СН'!$F$12+СВЦЭМ!$D$10+'СЕТ СН'!$F$5-'СЕТ СН'!$F$20</f>
        <v>2846.8203159099999</v>
      </c>
      <c r="X42" s="36">
        <f>SUMIFS(СВЦЭМ!$C$39:$C$782,СВЦЭМ!$A$39:$A$782,$A42,СВЦЭМ!$B$39:$B$782,X$11)+'СЕТ СН'!$F$12+СВЦЭМ!$D$10+'СЕТ СН'!$F$5-'СЕТ СН'!$F$20</f>
        <v>2933.9453376000001</v>
      </c>
      <c r="Y42" s="36">
        <f>SUMIFS(СВЦЭМ!$C$39:$C$782,СВЦЭМ!$A$39:$A$782,$A42,СВЦЭМ!$B$39:$B$782,Y$11)+'СЕТ СН'!$F$12+СВЦЭМ!$D$10+'СЕТ СН'!$F$5-'СЕТ СН'!$F$20</f>
        <v>3083.1877002700003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01.07.2023</v>
      </c>
      <c r="B48" s="36">
        <f>SUMIFS(СВЦЭМ!$C$39:$C$782,СВЦЭМ!$A$39:$A$782,$A48,СВЦЭМ!$B$39:$B$782,B$47)+'СЕТ СН'!$G$12+СВЦЭМ!$D$10+'СЕТ СН'!$G$5-'СЕТ СН'!$G$20</f>
        <v>3901.2348473000002</v>
      </c>
      <c r="C48" s="36">
        <f>SUMIFS(СВЦЭМ!$C$39:$C$782,СВЦЭМ!$A$39:$A$782,$A48,СВЦЭМ!$B$39:$B$782,C$47)+'СЕТ СН'!$G$12+СВЦЭМ!$D$10+'СЕТ СН'!$G$5-'СЕТ СН'!$G$20</f>
        <v>4006.7925515000002</v>
      </c>
      <c r="D48" s="36">
        <f>SUMIFS(СВЦЭМ!$C$39:$C$782,СВЦЭМ!$A$39:$A$782,$A48,СВЦЭМ!$B$39:$B$782,D$47)+'СЕТ СН'!$G$12+СВЦЭМ!$D$10+'СЕТ СН'!$G$5-'СЕТ СН'!$G$20</f>
        <v>4043.3200508900004</v>
      </c>
      <c r="E48" s="36">
        <f>SUMIFS(СВЦЭМ!$C$39:$C$782,СВЦЭМ!$A$39:$A$782,$A48,СВЦЭМ!$B$39:$B$782,E$47)+'СЕТ СН'!$G$12+СВЦЭМ!$D$10+'СЕТ СН'!$G$5-'СЕТ СН'!$G$20</f>
        <v>4035.4616361600001</v>
      </c>
      <c r="F48" s="36">
        <f>SUMIFS(СВЦЭМ!$C$39:$C$782,СВЦЭМ!$A$39:$A$782,$A48,СВЦЭМ!$B$39:$B$782,F$47)+'СЕТ СН'!$G$12+СВЦЭМ!$D$10+'СЕТ СН'!$G$5-'СЕТ СН'!$G$20</f>
        <v>4037.8181905599999</v>
      </c>
      <c r="G48" s="36">
        <f>SUMIFS(СВЦЭМ!$C$39:$C$782,СВЦЭМ!$A$39:$A$782,$A48,СВЦЭМ!$B$39:$B$782,G$47)+'СЕТ СН'!$G$12+СВЦЭМ!$D$10+'СЕТ СН'!$G$5-'СЕТ СН'!$G$20</f>
        <v>4036.9972464500001</v>
      </c>
      <c r="H48" s="36">
        <f>SUMIFS(СВЦЭМ!$C$39:$C$782,СВЦЭМ!$A$39:$A$782,$A48,СВЦЭМ!$B$39:$B$782,H$47)+'СЕТ СН'!$G$12+СВЦЭМ!$D$10+'СЕТ СН'!$G$5-'СЕТ СН'!$G$20</f>
        <v>4043.5860169000002</v>
      </c>
      <c r="I48" s="36">
        <f>SUMIFS(СВЦЭМ!$C$39:$C$782,СВЦЭМ!$A$39:$A$782,$A48,СВЦЭМ!$B$39:$B$782,I$47)+'СЕТ СН'!$G$12+СВЦЭМ!$D$10+'СЕТ СН'!$G$5-'СЕТ СН'!$G$20</f>
        <v>3939.6985576699999</v>
      </c>
      <c r="J48" s="36">
        <f>SUMIFS(СВЦЭМ!$C$39:$C$782,СВЦЭМ!$A$39:$A$782,$A48,СВЦЭМ!$B$39:$B$782,J$47)+'СЕТ СН'!$G$12+СВЦЭМ!$D$10+'СЕТ СН'!$G$5-'СЕТ СН'!$G$20</f>
        <v>3793.6772498400001</v>
      </c>
      <c r="K48" s="36">
        <f>SUMIFS(СВЦЭМ!$C$39:$C$782,СВЦЭМ!$A$39:$A$782,$A48,СВЦЭМ!$B$39:$B$782,K$47)+'СЕТ СН'!$G$12+СВЦЭМ!$D$10+'СЕТ СН'!$G$5-'СЕТ СН'!$G$20</f>
        <v>3719.62127323</v>
      </c>
      <c r="L48" s="36">
        <f>SUMIFS(СВЦЭМ!$C$39:$C$782,СВЦЭМ!$A$39:$A$782,$A48,СВЦЭМ!$B$39:$B$782,L$47)+'СЕТ СН'!$G$12+СВЦЭМ!$D$10+'СЕТ СН'!$G$5-'СЕТ СН'!$G$20</f>
        <v>3667.3602881300003</v>
      </c>
      <c r="M48" s="36">
        <f>SUMIFS(СВЦЭМ!$C$39:$C$782,СВЦЭМ!$A$39:$A$782,$A48,СВЦЭМ!$B$39:$B$782,M$47)+'СЕТ СН'!$G$12+СВЦЭМ!$D$10+'СЕТ СН'!$G$5-'СЕТ СН'!$G$20</f>
        <v>3639.8224799700001</v>
      </c>
      <c r="N48" s="36">
        <f>SUMIFS(СВЦЭМ!$C$39:$C$782,СВЦЭМ!$A$39:$A$782,$A48,СВЦЭМ!$B$39:$B$782,N$47)+'СЕТ СН'!$G$12+СВЦЭМ!$D$10+'СЕТ СН'!$G$5-'СЕТ СН'!$G$20</f>
        <v>3622.6769362599998</v>
      </c>
      <c r="O48" s="36">
        <f>SUMIFS(СВЦЭМ!$C$39:$C$782,СВЦЭМ!$A$39:$A$782,$A48,СВЦЭМ!$B$39:$B$782,O$47)+'СЕТ СН'!$G$12+СВЦЭМ!$D$10+'СЕТ СН'!$G$5-'СЕТ СН'!$G$20</f>
        <v>3635.52588646</v>
      </c>
      <c r="P48" s="36">
        <f>SUMIFS(СВЦЭМ!$C$39:$C$782,СВЦЭМ!$A$39:$A$782,$A48,СВЦЭМ!$B$39:$B$782,P$47)+'СЕТ СН'!$G$12+СВЦЭМ!$D$10+'СЕТ СН'!$G$5-'СЕТ СН'!$G$20</f>
        <v>3647.88881666</v>
      </c>
      <c r="Q48" s="36">
        <f>SUMIFS(СВЦЭМ!$C$39:$C$782,СВЦЭМ!$A$39:$A$782,$A48,СВЦЭМ!$B$39:$B$782,Q$47)+'СЕТ СН'!$G$12+СВЦЭМ!$D$10+'СЕТ СН'!$G$5-'СЕТ СН'!$G$20</f>
        <v>3644.6106844300002</v>
      </c>
      <c r="R48" s="36">
        <f>SUMIFS(СВЦЭМ!$C$39:$C$782,СВЦЭМ!$A$39:$A$782,$A48,СВЦЭМ!$B$39:$B$782,R$47)+'СЕТ СН'!$G$12+СВЦЭМ!$D$10+'СЕТ СН'!$G$5-'СЕТ СН'!$G$20</f>
        <v>3631.8636172799997</v>
      </c>
      <c r="S48" s="36">
        <f>SUMIFS(СВЦЭМ!$C$39:$C$782,СВЦЭМ!$A$39:$A$782,$A48,СВЦЭМ!$B$39:$B$782,S$47)+'СЕТ СН'!$G$12+СВЦЭМ!$D$10+'СЕТ СН'!$G$5-'СЕТ СН'!$G$20</f>
        <v>3636.3267778999998</v>
      </c>
      <c r="T48" s="36">
        <f>SUMIFS(СВЦЭМ!$C$39:$C$782,СВЦЭМ!$A$39:$A$782,$A48,СВЦЭМ!$B$39:$B$782,T$47)+'СЕТ СН'!$G$12+СВЦЭМ!$D$10+'СЕТ СН'!$G$5-'СЕТ СН'!$G$20</f>
        <v>3656.0561374500003</v>
      </c>
      <c r="U48" s="36">
        <f>SUMIFS(СВЦЭМ!$C$39:$C$782,СВЦЭМ!$A$39:$A$782,$A48,СВЦЭМ!$B$39:$B$782,U$47)+'СЕТ СН'!$G$12+СВЦЭМ!$D$10+'СЕТ СН'!$G$5-'СЕТ СН'!$G$20</f>
        <v>3672.08023499</v>
      </c>
      <c r="V48" s="36">
        <f>SUMIFS(СВЦЭМ!$C$39:$C$782,СВЦЭМ!$A$39:$A$782,$A48,СВЦЭМ!$B$39:$B$782,V$47)+'СЕТ СН'!$G$12+СВЦЭМ!$D$10+'СЕТ СН'!$G$5-'СЕТ СН'!$G$20</f>
        <v>3676.19771666</v>
      </c>
      <c r="W48" s="36">
        <f>SUMIFS(СВЦЭМ!$C$39:$C$782,СВЦЭМ!$A$39:$A$782,$A48,СВЦЭМ!$B$39:$B$782,W$47)+'СЕТ СН'!$G$12+СВЦЭМ!$D$10+'СЕТ СН'!$G$5-'СЕТ СН'!$G$20</f>
        <v>3644.87679381</v>
      </c>
      <c r="X48" s="36">
        <f>SUMIFS(СВЦЭМ!$C$39:$C$782,СВЦЭМ!$A$39:$A$782,$A48,СВЦЭМ!$B$39:$B$782,X$47)+'СЕТ СН'!$G$12+СВЦЭМ!$D$10+'СЕТ СН'!$G$5-'СЕТ СН'!$G$20</f>
        <v>3697.0800545900001</v>
      </c>
      <c r="Y48" s="36">
        <f>SUMIFS(СВЦЭМ!$C$39:$C$782,СВЦЭМ!$A$39:$A$782,$A48,СВЦЭМ!$B$39:$B$782,Y$47)+'СЕТ СН'!$G$12+СВЦЭМ!$D$10+'СЕТ СН'!$G$5-'СЕТ СН'!$G$20</f>
        <v>3769.4321259799999</v>
      </c>
    </row>
    <row r="49" spans="1:25" ht="15.75" x14ac:dyDescent="0.2">
      <c r="A49" s="35">
        <f>A48+1</f>
        <v>45109</v>
      </c>
      <c r="B49" s="36">
        <f>SUMIFS(СВЦЭМ!$C$39:$C$782,СВЦЭМ!$A$39:$A$782,$A49,СВЦЭМ!$B$39:$B$782,B$47)+'СЕТ СН'!$G$12+СВЦЭМ!$D$10+'СЕТ СН'!$G$5-'СЕТ СН'!$G$20</f>
        <v>3659.3592213299999</v>
      </c>
      <c r="C49" s="36">
        <f>SUMIFS(СВЦЭМ!$C$39:$C$782,СВЦЭМ!$A$39:$A$782,$A49,СВЦЭМ!$B$39:$B$782,C$47)+'СЕТ СН'!$G$12+СВЦЭМ!$D$10+'СЕТ СН'!$G$5-'СЕТ СН'!$G$20</f>
        <v>3732.9512698399999</v>
      </c>
      <c r="D49" s="36">
        <f>SUMIFS(СВЦЭМ!$C$39:$C$782,СВЦЭМ!$A$39:$A$782,$A49,СВЦЭМ!$B$39:$B$782,D$47)+'СЕТ СН'!$G$12+СВЦЭМ!$D$10+'СЕТ СН'!$G$5-'СЕТ СН'!$G$20</f>
        <v>3797.7956246499998</v>
      </c>
      <c r="E49" s="36">
        <f>SUMIFS(СВЦЭМ!$C$39:$C$782,СВЦЭМ!$A$39:$A$782,$A49,СВЦЭМ!$B$39:$B$782,E$47)+'СЕТ СН'!$G$12+СВЦЭМ!$D$10+'СЕТ СН'!$G$5-'СЕТ СН'!$G$20</f>
        <v>3831.8274928800001</v>
      </c>
      <c r="F49" s="36">
        <f>SUMIFS(СВЦЭМ!$C$39:$C$782,СВЦЭМ!$A$39:$A$782,$A49,СВЦЭМ!$B$39:$B$782,F$47)+'СЕТ СН'!$G$12+СВЦЭМ!$D$10+'СЕТ СН'!$G$5-'СЕТ СН'!$G$20</f>
        <v>3823.34514726</v>
      </c>
      <c r="G49" s="36">
        <f>SUMIFS(СВЦЭМ!$C$39:$C$782,СВЦЭМ!$A$39:$A$782,$A49,СВЦЭМ!$B$39:$B$782,G$47)+'СЕТ СН'!$G$12+СВЦЭМ!$D$10+'СЕТ СН'!$G$5-'СЕТ СН'!$G$20</f>
        <v>3790.5727874599997</v>
      </c>
      <c r="H49" s="36">
        <f>SUMIFS(СВЦЭМ!$C$39:$C$782,СВЦЭМ!$A$39:$A$782,$A49,СВЦЭМ!$B$39:$B$782,H$47)+'СЕТ СН'!$G$12+СВЦЭМ!$D$10+'СЕТ СН'!$G$5-'СЕТ СН'!$G$20</f>
        <v>3825.15498411</v>
      </c>
      <c r="I49" s="36">
        <f>SUMIFS(СВЦЭМ!$C$39:$C$782,СВЦЭМ!$A$39:$A$782,$A49,СВЦЭМ!$B$39:$B$782,I$47)+'СЕТ СН'!$G$12+СВЦЭМ!$D$10+'СЕТ СН'!$G$5-'СЕТ СН'!$G$20</f>
        <v>3821.3461832799999</v>
      </c>
      <c r="J49" s="36">
        <f>SUMIFS(СВЦЭМ!$C$39:$C$782,СВЦЭМ!$A$39:$A$782,$A49,СВЦЭМ!$B$39:$B$782,J$47)+'СЕТ СН'!$G$12+СВЦЭМ!$D$10+'СЕТ СН'!$G$5-'СЕТ СН'!$G$20</f>
        <v>3700.24571363</v>
      </c>
      <c r="K49" s="36">
        <f>SUMIFS(СВЦЭМ!$C$39:$C$782,СВЦЭМ!$A$39:$A$782,$A49,СВЦЭМ!$B$39:$B$782,K$47)+'СЕТ СН'!$G$12+СВЦЭМ!$D$10+'СЕТ СН'!$G$5-'СЕТ СН'!$G$20</f>
        <v>3634.48756185</v>
      </c>
      <c r="L49" s="36">
        <f>SUMIFS(СВЦЭМ!$C$39:$C$782,СВЦЭМ!$A$39:$A$782,$A49,СВЦЭМ!$B$39:$B$782,L$47)+'СЕТ СН'!$G$12+СВЦЭМ!$D$10+'СЕТ СН'!$G$5-'СЕТ СН'!$G$20</f>
        <v>3567.1999590099999</v>
      </c>
      <c r="M49" s="36">
        <f>SUMIFS(СВЦЭМ!$C$39:$C$782,СВЦЭМ!$A$39:$A$782,$A49,СВЦЭМ!$B$39:$B$782,M$47)+'СЕТ СН'!$G$12+СВЦЭМ!$D$10+'СЕТ СН'!$G$5-'СЕТ СН'!$G$20</f>
        <v>3546.50882938</v>
      </c>
      <c r="N49" s="36">
        <f>SUMIFS(СВЦЭМ!$C$39:$C$782,СВЦЭМ!$A$39:$A$782,$A49,СВЦЭМ!$B$39:$B$782,N$47)+'СЕТ СН'!$G$12+СВЦЭМ!$D$10+'СЕТ СН'!$G$5-'СЕТ СН'!$G$20</f>
        <v>3525.1092763300003</v>
      </c>
      <c r="O49" s="36">
        <f>SUMIFS(СВЦЭМ!$C$39:$C$782,СВЦЭМ!$A$39:$A$782,$A49,СВЦЭМ!$B$39:$B$782,O$47)+'СЕТ СН'!$G$12+СВЦЭМ!$D$10+'СЕТ СН'!$G$5-'СЕТ СН'!$G$20</f>
        <v>3526.8384531800002</v>
      </c>
      <c r="P49" s="36">
        <f>SUMIFS(СВЦЭМ!$C$39:$C$782,СВЦЭМ!$A$39:$A$782,$A49,СВЦЭМ!$B$39:$B$782,P$47)+'СЕТ СН'!$G$12+СВЦЭМ!$D$10+'СЕТ СН'!$G$5-'СЕТ СН'!$G$20</f>
        <v>3546.5864570900003</v>
      </c>
      <c r="Q49" s="36">
        <f>SUMIFS(СВЦЭМ!$C$39:$C$782,СВЦЭМ!$A$39:$A$782,$A49,СВЦЭМ!$B$39:$B$782,Q$47)+'СЕТ СН'!$G$12+СВЦЭМ!$D$10+'СЕТ СН'!$G$5-'СЕТ СН'!$G$20</f>
        <v>3543.6608305899999</v>
      </c>
      <c r="R49" s="36">
        <f>SUMIFS(СВЦЭМ!$C$39:$C$782,СВЦЭМ!$A$39:$A$782,$A49,СВЦЭМ!$B$39:$B$782,R$47)+'СЕТ СН'!$G$12+СВЦЭМ!$D$10+'СЕТ СН'!$G$5-'СЕТ СН'!$G$20</f>
        <v>3543.50025757</v>
      </c>
      <c r="S49" s="36">
        <f>SUMIFS(СВЦЭМ!$C$39:$C$782,СВЦЭМ!$A$39:$A$782,$A49,СВЦЭМ!$B$39:$B$782,S$47)+'СЕТ СН'!$G$12+СВЦЭМ!$D$10+'СЕТ СН'!$G$5-'СЕТ СН'!$G$20</f>
        <v>3550.54032835</v>
      </c>
      <c r="T49" s="36">
        <f>SUMIFS(СВЦЭМ!$C$39:$C$782,СВЦЭМ!$A$39:$A$782,$A49,СВЦЭМ!$B$39:$B$782,T$47)+'СЕТ СН'!$G$12+СВЦЭМ!$D$10+'СЕТ СН'!$G$5-'СЕТ СН'!$G$20</f>
        <v>3541.1711706999999</v>
      </c>
      <c r="U49" s="36">
        <f>SUMIFS(СВЦЭМ!$C$39:$C$782,СВЦЭМ!$A$39:$A$782,$A49,СВЦЭМ!$B$39:$B$782,U$47)+'СЕТ СН'!$G$12+СВЦЭМ!$D$10+'СЕТ СН'!$G$5-'СЕТ СН'!$G$20</f>
        <v>3550.8363138699997</v>
      </c>
      <c r="V49" s="36">
        <f>SUMIFS(СВЦЭМ!$C$39:$C$782,СВЦЭМ!$A$39:$A$782,$A49,СВЦЭМ!$B$39:$B$782,V$47)+'СЕТ СН'!$G$12+СВЦЭМ!$D$10+'СЕТ СН'!$G$5-'СЕТ СН'!$G$20</f>
        <v>3552.1626079099997</v>
      </c>
      <c r="W49" s="36">
        <f>SUMIFS(СВЦЭМ!$C$39:$C$782,СВЦЭМ!$A$39:$A$782,$A49,СВЦЭМ!$B$39:$B$782,W$47)+'СЕТ СН'!$G$12+СВЦЭМ!$D$10+'СЕТ СН'!$G$5-'СЕТ СН'!$G$20</f>
        <v>3528.5991033099999</v>
      </c>
      <c r="X49" s="36">
        <f>SUMIFS(СВЦЭМ!$C$39:$C$782,СВЦЭМ!$A$39:$A$782,$A49,СВЦЭМ!$B$39:$B$782,X$47)+'СЕТ СН'!$G$12+СВЦЭМ!$D$10+'СЕТ СН'!$G$5-'СЕТ СН'!$G$20</f>
        <v>3566.3043476900002</v>
      </c>
      <c r="Y49" s="36">
        <f>SUMIFS(СВЦЭМ!$C$39:$C$782,СВЦЭМ!$A$39:$A$782,$A49,СВЦЭМ!$B$39:$B$782,Y$47)+'СЕТ СН'!$G$12+СВЦЭМ!$D$10+'СЕТ СН'!$G$5-'СЕТ СН'!$G$20</f>
        <v>3666.2319458699999</v>
      </c>
    </row>
    <row r="50" spans="1:25" ht="15.75" x14ac:dyDescent="0.2">
      <c r="A50" s="35">
        <f t="shared" ref="A50:A78" si="1">A49+1</f>
        <v>45110</v>
      </c>
      <c r="B50" s="36">
        <f>SUMIFS(СВЦЭМ!$C$39:$C$782,СВЦЭМ!$A$39:$A$782,$A50,СВЦЭМ!$B$39:$B$782,B$47)+'СЕТ СН'!$G$12+СВЦЭМ!$D$10+'СЕТ СН'!$G$5-'СЕТ СН'!$G$20</f>
        <v>3797.4166025300001</v>
      </c>
      <c r="C50" s="36">
        <f>SUMIFS(СВЦЭМ!$C$39:$C$782,СВЦЭМ!$A$39:$A$782,$A50,СВЦЭМ!$B$39:$B$782,C$47)+'СЕТ СН'!$G$12+СВЦЭМ!$D$10+'СЕТ СН'!$G$5-'СЕТ СН'!$G$20</f>
        <v>3871.7095537099999</v>
      </c>
      <c r="D50" s="36">
        <f>SUMIFS(СВЦЭМ!$C$39:$C$782,СВЦЭМ!$A$39:$A$782,$A50,СВЦЭМ!$B$39:$B$782,D$47)+'СЕТ СН'!$G$12+СВЦЭМ!$D$10+'СЕТ СН'!$G$5-'СЕТ СН'!$G$20</f>
        <v>3915.3156105400003</v>
      </c>
      <c r="E50" s="36">
        <f>SUMIFS(СВЦЭМ!$C$39:$C$782,СВЦЭМ!$A$39:$A$782,$A50,СВЦЭМ!$B$39:$B$782,E$47)+'СЕТ СН'!$G$12+СВЦЭМ!$D$10+'СЕТ СН'!$G$5-'СЕТ СН'!$G$20</f>
        <v>3942.7970327200001</v>
      </c>
      <c r="F50" s="36">
        <f>SUMIFS(СВЦЭМ!$C$39:$C$782,СВЦЭМ!$A$39:$A$782,$A50,СВЦЭМ!$B$39:$B$782,F$47)+'СЕТ СН'!$G$12+СВЦЭМ!$D$10+'СЕТ СН'!$G$5-'СЕТ СН'!$G$20</f>
        <v>3946.69870266</v>
      </c>
      <c r="G50" s="36">
        <f>SUMIFS(СВЦЭМ!$C$39:$C$782,СВЦЭМ!$A$39:$A$782,$A50,СВЦЭМ!$B$39:$B$782,G$47)+'СЕТ СН'!$G$12+СВЦЭМ!$D$10+'СЕТ СН'!$G$5-'СЕТ СН'!$G$20</f>
        <v>3932.97430291</v>
      </c>
      <c r="H50" s="36">
        <f>SUMIFS(СВЦЭМ!$C$39:$C$782,СВЦЭМ!$A$39:$A$782,$A50,СВЦЭМ!$B$39:$B$782,H$47)+'СЕТ СН'!$G$12+СВЦЭМ!$D$10+'СЕТ СН'!$G$5-'СЕТ СН'!$G$20</f>
        <v>3846.0202669199998</v>
      </c>
      <c r="I50" s="36">
        <f>SUMIFS(СВЦЭМ!$C$39:$C$782,СВЦЭМ!$A$39:$A$782,$A50,СВЦЭМ!$B$39:$B$782,I$47)+'СЕТ СН'!$G$12+СВЦЭМ!$D$10+'СЕТ СН'!$G$5-'СЕТ СН'!$G$20</f>
        <v>3725.48348532</v>
      </c>
      <c r="J50" s="36">
        <f>SUMIFS(СВЦЭМ!$C$39:$C$782,СВЦЭМ!$A$39:$A$782,$A50,СВЦЭМ!$B$39:$B$782,J$47)+'СЕТ СН'!$G$12+СВЦЭМ!$D$10+'СЕТ СН'!$G$5-'СЕТ СН'!$G$20</f>
        <v>3615.0911367399999</v>
      </c>
      <c r="K50" s="36">
        <f>SUMIFS(СВЦЭМ!$C$39:$C$782,СВЦЭМ!$A$39:$A$782,$A50,СВЦЭМ!$B$39:$B$782,K$47)+'СЕТ СН'!$G$12+СВЦЭМ!$D$10+'СЕТ СН'!$G$5-'СЕТ СН'!$G$20</f>
        <v>3532.5061439999999</v>
      </c>
      <c r="L50" s="36">
        <f>SUMIFS(СВЦЭМ!$C$39:$C$782,СВЦЭМ!$A$39:$A$782,$A50,СВЦЭМ!$B$39:$B$782,L$47)+'СЕТ СН'!$G$12+СВЦЭМ!$D$10+'СЕТ СН'!$G$5-'СЕТ СН'!$G$20</f>
        <v>3568.9097627399997</v>
      </c>
      <c r="M50" s="36">
        <f>SUMIFS(СВЦЭМ!$C$39:$C$782,СВЦЭМ!$A$39:$A$782,$A50,СВЦЭМ!$B$39:$B$782,M$47)+'СЕТ СН'!$G$12+СВЦЭМ!$D$10+'СЕТ СН'!$G$5-'СЕТ СН'!$G$20</f>
        <v>3552.0686482900001</v>
      </c>
      <c r="N50" s="36">
        <f>SUMIFS(СВЦЭМ!$C$39:$C$782,СВЦЭМ!$A$39:$A$782,$A50,СВЦЭМ!$B$39:$B$782,N$47)+'СЕТ СН'!$G$12+СВЦЭМ!$D$10+'СЕТ СН'!$G$5-'СЕТ СН'!$G$20</f>
        <v>3551.3148095199999</v>
      </c>
      <c r="O50" s="36">
        <f>SUMIFS(СВЦЭМ!$C$39:$C$782,СВЦЭМ!$A$39:$A$782,$A50,СВЦЭМ!$B$39:$B$782,O$47)+'СЕТ СН'!$G$12+СВЦЭМ!$D$10+'СЕТ СН'!$G$5-'СЕТ СН'!$G$20</f>
        <v>3541.03148302</v>
      </c>
      <c r="P50" s="36">
        <f>SUMIFS(СВЦЭМ!$C$39:$C$782,СВЦЭМ!$A$39:$A$782,$A50,СВЦЭМ!$B$39:$B$782,P$47)+'СЕТ СН'!$G$12+СВЦЭМ!$D$10+'СЕТ СН'!$G$5-'СЕТ СН'!$G$20</f>
        <v>3545.9624502899997</v>
      </c>
      <c r="Q50" s="36">
        <f>SUMIFS(СВЦЭМ!$C$39:$C$782,СВЦЭМ!$A$39:$A$782,$A50,СВЦЭМ!$B$39:$B$782,Q$47)+'СЕТ СН'!$G$12+СВЦЭМ!$D$10+'СЕТ СН'!$G$5-'СЕТ СН'!$G$20</f>
        <v>3568.2077893699998</v>
      </c>
      <c r="R50" s="36">
        <f>SUMIFS(СВЦЭМ!$C$39:$C$782,СВЦЭМ!$A$39:$A$782,$A50,СВЦЭМ!$B$39:$B$782,R$47)+'СЕТ СН'!$G$12+СВЦЭМ!$D$10+'СЕТ СН'!$G$5-'СЕТ СН'!$G$20</f>
        <v>3578.05773254</v>
      </c>
      <c r="S50" s="36">
        <f>SUMIFS(СВЦЭМ!$C$39:$C$782,СВЦЭМ!$A$39:$A$782,$A50,СВЦЭМ!$B$39:$B$782,S$47)+'СЕТ СН'!$G$12+СВЦЭМ!$D$10+'СЕТ СН'!$G$5-'СЕТ СН'!$G$20</f>
        <v>3585.14442689</v>
      </c>
      <c r="T50" s="36">
        <f>SUMIFS(СВЦЭМ!$C$39:$C$782,СВЦЭМ!$A$39:$A$782,$A50,СВЦЭМ!$B$39:$B$782,T$47)+'СЕТ СН'!$G$12+СВЦЭМ!$D$10+'СЕТ СН'!$G$5-'СЕТ СН'!$G$20</f>
        <v>3607.6508001499997</v>
      </c>
      <c r="U50" s="36">
        <f>SUMIFS(СВЦЭМ!$C$39:$C$782,СВЦЭМ!$A$39:$A$782,$A50,СВЦЭМ!$B$39:$B$782,U$47)+'СЕТ СН'!$G$12+СВЦЭМ!$D$10+'СЕТ СН'!$G$5-'СЕТ СН'!$G$20</f>
        <v>3621.6768923299996</v>
      </c>
      <c r="V50" s="36">
        <f>SUMIFS(СВЦЭМ!$C$39:$C$782,СВЦЭМ!$A$39:$A$782,$A50,СВЦЭМ!$B$39:$B$782,V$47)+'СЕТ СН'!$G$12+СВЦЭМ!$D$10+'СЕТ СН'!$G$5-'СЕТ СН'!$G$20</f>
        <v>3611.5970834499999</v>
      </c>
      <c r="W50" s="36">
        <f>SUMIFS(СВЦЭМ!$C$39:$C$782,СВЦЭМ!$A$39:$A$782,$A50,СВЦЭМ!$B$39:$B$782,W$47)+'СЕТ СН'!$G$12+СВЦЭМ!$D$10+'СЕТ СН'!$G$5-'СЕТ СН'!$G$20</f>
        <v>3609.5211216899997</v>
      </c>
      <c r="X50" s="36">
        <f>SUMIFS(СВЦЭМ!$C$39:$C$782,СВЦЭМ!$A$39:$A$782,$A50,СВЦЭМ!$B$39:$B$782,X$47)+'СЕТ СН'!$G$12+СВЦЭМ!$D$10+'СЕТ СН'!$G$5-'СЕТ СН'!$G$20</f>
        <v>3643.23967782</v>
      </c>
      <c r="Y50" s="36">
        <f>SUMIFS(СВЦЭМ!$C$39:$C$782,СВЦЭМ!$A$39:$A$782,$A50,СВЦЭМ!$B$39:$B$782,Y$47)+'СЕТ СН'!$G$12+СВЦЭМ!$D$10+'СЕТ СН'!$G$5-'СЕТ СН'!$G$20</f>
        <v>3730.8143643200001</v>
      </c>
    </row>
    <row r="51" spans="1:25" ht="15.75" x14ac:dyDescent="0.2">
      <c r="A51" s="35">
        <f t="shared" si="1"/>
        <v>45111</v>
      </c>
      <c r="B51" s="36">
        <f>SUMIFS(СВЦЭМ!$C$39:$C$782,СВЦЭМ!$A$39:$A$782,$A51,СВЦЭМ!$B$39:$B$782,B$47)+'СЕТ СН'!$G$12+СВЦЭМ!$D$10+'СЕТ СН'!$G$5-'СЕТ СН'!$G$20</f>
        <v>3899.2140139200001</v>
      </c>
      <c r="C51" s="36">
        <f>SUMIFS(СВЦЭМ!$C$39:$C$782,СВЦЭМ!$A$39:$A$782,$A51,СВЦЭМ!$B$39:$B$782,C$47)+'СЕТ СН'!$G$12+СВЦЭМ!$D$10+'СЕТ СН'!$G$5-'СЕТ СН'!$G$20</f>
        <v>3965.9938951399999</v>
      </c>
      <c r="D51" s="36">
        <f>SUMIFS(СВЦЭМ!$C$39:$C$782,СВЦЭМ!$A$39:$A$782,$A51,СВЦЭМ!$B$39:$B$782,D$47)+'СЕТ СН'!$G$12+СВЦЭМ!$D$10+'СЕТ СН'!$G$5-'СЕТ СН'!$G$20</f>
        <v>3989.7775389500002</v>
      </c>
      <c r="E51" s="36">
        <f>SUMIFS(СВЦЭМ!$C$39:$C$782,СВЦЭМ!$A$39:$A$782,$A51,СВЦЭМ!$B$39:$B$782,E$47)+'СЕТ СН'!$G$12+СВЦЭМ!$D$10+'СЕТ СН'!$G$5-'СЕТ СН'!$G$20</f>
        <v>4002.25443176</v>
      </c>
      <c r="F51" s="36">
        <f>SUMIFS(СВЦЭМ!$C$39:$C$782,СВЦЭМ!$A$39:$A$782,$A51,СВЦЭМ!$B$39:$B$782,F$47)+'СЕТ СН'!$G$12+СВЦЭМ!$D$10+'СЕТ СН'!$G$5-'СЕТ СН'!$G$20</f>
        <v>3994.6175861500001</v>
      </c>
      <c r="G51" s="36">
        <f>SUMIFS(СВЦЭМ!$C$39:$C$782,СВЦЭМ!$A$39:$A$782,$A51,СВЦЭМ!$B$39:$B$782,G$47)+'СЕТ СН'!$G$12+СВЦЭМ!$D$10+'СЕТ СН'!$G$5-'СЕТ СН'!$G$20</f>
        <v>3932.9375584899999</v>
      </c>
      <c r="H51" s="36">
        <f>SUMIFS(СВЦЭМ!$C$39:$C$782,СВЦЭМ!$A$39:$A$782,$A51,СВЦЭМ!$B$39:$B$782,H$47)+'СЕТ СН'!$G$12+СВЦЭМ!$D$10+'СЕТ СН'!$G$5-'СЕТ СН'!$G$20</f>
        <v>3900.5197521600003</v>
      </c>
      <c r="I51" s="36">
        <f>SUMIFS(СВЦЭМ!$C$39:$C$782,СВЦЭМ!$A$39:$A$782,$A51,СВЦЭМ!$B$39:$B$782,I$47)+'СЕТ СН'!$G$12+СВЦЭМ!$D$10+'СЕТ СН'!$G$5-'СЕТ СН'!$G$20</f>
        <v>3795.73847716</v>
      </c>
      <c r="J51" s="36">
        <f>SUMIFS(СВЦЭМ!$C$39:$C$782,СВЦЭМ!$A$39:$A$782,$A51,СВЦЭМ!$B$39:$B$782,J$47)+'СЕТ СН'!$G$12+СВЦЭМ!$D$10+'СЕТ СН'!$G$5-'СЕТ СН'!$G$20</f>
        <v>3688.1725228</v>
      </c>
      <c r="K51" s="36">
        <f>SUMIFS(СВЦЭМ!$C$39:$C$782,СВЦЭМ!$A$39:$A$782,$A51,СВЦЭМ!$B$39:$B$782,K$47)+'СЕТ СН'!$G$12+СВЦЭМ!$D$10+'СЕТ СН'!$G$5-'СЕТ СН'!$G$20</f>
        <v>3673.8425598399999</v>
      </c>
      <c r="L51" s="36">
        <f>SUMIFS(СВЦЭМ!$C$39:$C$782,СВЦЭМ!$A$39:$A$782,$A51,СВЦЭМ!$B$39:$B$782,L$47)+'СЕТ СН'!$G$12+СВЦЭМ!$D$10+'СЕТ СН'!$G$5-'СЕТ СН'!$G$20</f>
        <v>3652.7216435700002</v>
      </c>
      <c r="M51" s="36">
        <f>SUMIFS(СВЦЭМ!$C$39:$C$782,СВЦЭМ!$A$39:$A$782,$A51,СВЦЭМ!$B$39:$B$782,M$47)+'СЕТ СН'!$G$12+СВЦЭМ!$D$10+'СЕТ СН'!$G$5-'СЕТ СН'!$G$20</f>
        <v>3645.4189595899998</v>
      </c>
      <c r="N51" s="36">
        <f>SUMIFS(СВЦЭМ!$C$39:$C$782,СВЦЭМ!$A$39:$A$782,$A51,СВЦЭМ!$B$39:$B$782,N$47)+'СЕТ СН'!$G$12+СВЦЭМ!$D$10+'СЕТ СН'!$G$5-'СЕТ СН'!$G$20</f>
        <v>3655.72279815</v>
      </c>
      <c r="O51" s="36">
        <f>SUMIFS(СВЦЭМ!$C$39:$C$782,СВЦЭМ!$A$39:$A$782,$A51,СВЦЭМ!$B$39:$B$782,O$47)+'СЕТ СН'!$G$12+СВЦЭМ!$D$10+'СЕТ СН'!$G$5-'СЕТ СН'!$G$20</f>
        <v>3657.67445288</v>
      </c>
      <c r="P51" s="36">
        <f>SUMIFS(СВЦЭМ!$C$39:$C$782,СВЦЭМ!$A$39:$A$782,$A51,СВЦЭМ!$B$39:$B$782,P$47)+'СЕТ СН'!$G$12+СВЦЭМ!$D$10+'СЕТ СН'!$G$5-'СЕТ СН'!$G$20</f>
        <v>3658.7695804800001</v>
      </c>
      <c r="Q51" s="36">
        <f>SUMIFS(СВЦЭМ!$C$39:$C$782,СВЦЭМ!$A$39:$A$782,$A51,СВЦЭМ!$B$39:$B$782,Q$47)+'СЕТ СН'!$G$12+СВЦЭМ!$D$10+'СЕТ СН'!$G$5-'СЕТ СН'!$G$20</f>
        <v>3655.7482777099999</v>
      </c>
      <c r="R51" s="36">
        <f>SUMIFS(СВЦЭМ!$C$39:$C$782,СВЦЭМ!$A$39:$A$782,$A51,СВЦЭМ!$B$39:$B$782,R$47)+'СЕТ СН'!$G$12+СВЦЭМ!$D$10+'СЕТ СН'!$G$5-'СЕТ СН'!$G$20</f>
        <v>3658.14198468</v>
      </c>
      <c r="S51" s="36">
        <f>SUMIFS(СВЦЭМ!$C$39:$C$782,СВЦЭМ!$A$39:$A$782,$A51,СВЦЭМ!$B$39:$B$782,S$47)+'СЕТ СН'!$G$12+СВЦЭМ!$D$10+'СЕТ СН'!$G$5-'СЕТ СН'!$G$20</f>
        <v>3662.07999208</v>
      </c>
      <c r="T51" s="36">
        <f>SUMIFS(СВЦЭМ!$C$39:$C$782,СВЦЭМ!$A$39:$A$782,$A51,СВЦЭМ!$B$39:$B$782,T$47)+'СЕТ СН'!$G$12+СВЦЭМ!$D$10+'СЕТ СН'!$G$5-'СЕТ СН'!$G$20</f>
        <v>3665.7273620400001</v>
      </c>
      <c r="U51" s="36">
        <f>SUMIFS(СВЦЭМ!$C$39:$C$782,СВЦЭМ!$A$39:$A$782,$A51,СВЦЭМ!$B$39:$B$782,U$47)+'СЕТ СН'!$G$12+СВЦЭМ!$D$10+'СЕТ СН'!$G$5-'СЕТ СН'!$G$20</f>
        <v>3664.2730049100001</v>
      </c>
      <c r="V51" s="36">
        <f>SUMIFS(СВЦЭМ!$C$39:$C$782,СВЦЭМ!$A$39:$A$782,$A51,СВЦЭМ!$B$39:$B$782,V$47)+'СЕТ СН'!$G$12+СВЦЭМ!$D$10+'СЕТ СН'!$G$5-'СЕТ СН'!$G$20</f>
        <v>3633.4437486300003</v>
      </c>
      <c r="W51" s="36">
        <f>SUMIFS(СВЦЭМ!$C$39:$C$782,СВЦЭМ!$A$39:$A$782,$A51,СВЦЭМ!$B$39:$B$782,W$47)+'СЕТ СН'!$G$12+СВЦЭМ!$D$10+'СЕТ СН'!$G$5-'СЕТ СН'!$G$20</f>
        <v>3610.3151239500003</v>
      </c>
      <c r="X51" s="36">
        <f>SUMIFS(СВЦЭМ!$C$39:$C$782,СВЦЭМ!$A$39:$A$782,$A51,СВЦЭМ!$B$39:$B$782,X$47)+'СЕТ СН'!$G$12+СВЦЭМ!$D$10+'СЕТ СН'!$G$5-'СЕТ СН'!$G$20</f>
        <v>3655.8610800500001</v>
      </c>
      <c r="Y51" s="36">
        <f>SUMIFS(СВЦЭМ!$C$39:$C$782,СВЦЭМ!$A$39:$A$782,$A51,СВЦЭМ!$B$39:$B$782,Y$47)+'СЕТ СН'!$G$12+СВЦЭМ!$D$10+'СЕТ СН'!$G$5-'СЕТ СН'!$G$20</f>
        <v>3710.44862625</v>
      </c>
    </row>
    <row r="52" spans="1:25" ht="15.75" x14ac:dyDescent="0.2">
      <c r="A52" s="35">
        <f t="shared" si="1"/>
        <v>45112</v>
      </c>
      <c r="B52" s="36">
        <f>SUMIFS(СВЦЭМ!$C$39:$C$782,СВЦЭМ!$A$39:$A$782,$A52,СВЦЭМ!$B$39:$B$782,B$47)+'СЕТ СН'!$G$12+СВЦЭМ!$D$10+'СЕТ СН'!$G$5-'СЕТ СН'!$G$20</f>
        <v>3678.1300677999998</v>
      </c>
      <c r="C52" s="36">
        <f>SUMIFS(СВЦЭМ!$C$39:$C$782,СВЦЭМ!$A$39:$A$782,$A52,СВЦЭМ!$B$39:$B$782,C$47)+'СЕТ СН'!$G$12+СВЦЭМ!$D$10+'СЕТ СН'!$G$5-'СЕТ СН'!$G$20</f>
        <v>3739.56307608</v>
      </c>
      <c r="D52" s="36">
        <f>SUMIFS(СВЦЭМ!$C$39:$C$782,СВЦЭМ!$A$39:$A$782,$A52,СВЦЭМ!$B$39:$B$782,D$47)+'СЕТ СН'!$G$12+СВЦЭМ!$D$10+'СЕТ СН'!$G$5-'СЕТ СН'!$G$20</f>
        <v>3864.08767489</v>
      </c>
      <c r="E52" s="36">
        <f>SUMIFS(СВЦЭМ!$C$39:$C$782,СВЦЭМ!$A$39:$A$782,$A52,СВЦЭМ!$B$39:$B$782,E$47)+'СЕТ СН'!$G$12+СВЦЭМ!$D$10+'СЕТ СН'!$G$5-'СЕТ СН'!$G$20</f>
        <v>3862.9178799800002</v>
      </c>
      <c r="F52" s="36">
        <f>SUMIFS(СВЦЭМ!$C$39:$C$782,СВЦЭМ!$A$39:$A$782,$A52,СВЦЭМ!$B$39:$B$782,F$47)+'СЕТ СН'!$G$12+СВЦЭМ!$D$10+'СЕТ СН'!$G$5-'СЕТ СН'!$G$20</f>
        <v>3856.15727922</v>
      </c>
      <c r="G52" s="36">
        <f>SUMIFS(СВЦЭМ!$C$39:$C$782,СВЦЭМ!$A$39:$A$782,$A52,СВЦЭМ!$B$39:$B$782,G$47)+'СЕТ СН'!$G$12+СВЦЭМ!$D$10+'СЕТ СН'!$G$5-'СЕТ СН'!$G$20</f>
        <v>3842.4938936399999</v>
      </c>
      <c r="H52" s="36">
        <f>SUMIFS(СВЦЭМ!$C$39:$C$782,СВЦЭМ!$A$39:$A$782,$A52,СВЦЭМ!$B$39:$B$782,H$47)+'СЕТ СН'!$G$12+СВЦЭМ!$D$10+'СЕТ СН'!$G$5-'СЕТ СН'!$G$20</f>
        <v>3791.9174995000003</v>
      </c>
      <c r="I52" s="36">
        <f>SUMIFS(СВЦЭМ!$C$39:$C$782,СВЦЭМ!$A$39:$A$782,$A52,СВЦЭМ!$B$39:$B$782,I$47)+'СЕТ СН'!$G$12+СВЦЭМ!$D$10+'СЕТ СН'!$G$5-'СЕТ СН'!$G$20</f>
        <v>3734.20892276</v>
      </c>
      <c r="J52" s="36">
        <f>SUMIFS(СВЦЭМ!$C$39:$C$782,СВЦЭМ!$A$39:$A$782,$A52,СВЦЭМ!$B$39:$B$782,J$47)+'СЕТ СН'!$G$12+СВЦЭМ!$D$10+'СЕТ СН'!$G$5-'СЕТ СН'!$G$20</f>
        <v>3638.3326321100003</v>
      </c>
      <c r="K52" s="36">
        <f>SUMIFS(СВЦЭМ!$C$39:$C$782,СВЦЭМ!$A$39:$A$782,$A52,СВЦЭМ!$B$39:$B$782,K$47)+'СЕТ СН'!$G$12+СВЦЭМ!$D$10+'СЕТ СН'!$G$5-'СЕТ СН'!$G$20</f>
        <v>3570.98210892</v>
      </c>
      <c r="L52" s="36">
        <f>SUMIFS(СВЦЭМ!$C$39:$C$782,СВЦЭМ!$A$39:$A$782,$A52,СВЦЭМ!$B$39:$B$782,L$47)+'СЕТ СН'!$G$12+СВЦЭМ!$D$10+'СЕТ СН'!$G$5-'СЕТ СН'!$G$20</f>
        <v>3524.9156182199999</v>
      </c>
      <c r="M52" s="36">
        <f>SUMIFS(СВЦЭМ!$C$39:$C$782,СВЦЭМ!$A$39:$A$782,$A52,СВЦЭМ!$B$39:$B$782,M$47)+'СЕТ СН'!$G$12+СВЦЭМ!$D$10+'СЕТ СН'!$G$5-'СЕТ СН'!$G$20</f>
        <v>3502.0201405799999</v>
      </c>
      <c r="N52" s="36">
        <f>SUMIFS(СВЦЭМ!$C$39:$C$782,СВЦЭМ!$A$39:$A$782,$A52,СВЦЭМ!$B$39:$B$782,N$47)+'СЕТ СН'!$G$12+СВЦЭМ!$D$10+'СЕТ СН'!$G$5-'СЕТ СН'!$G$20</f>
        <v>3516.3588172999998</v>
      </c>
      <c r="O52" s="36">
        <f>SUMIFS(СВЦЭМ!$C$39:$C$782,СВЦЭМ!$A$39:$A$782,$A52,СВЦЭМ!$B$39:$B$782,O$47)+'СЕТ СН'!$G$12+СВЦЭМ!$D$10+'СЕТ СН'!$G$5-'СЕТ СН'!$G$20</f>
        <v>3528.9960078599997</v>
      </c>
      <c r="P52" s="36">
        <f>SUMIFS(СВЦЭМ!$C$39:$C$782,СВЦЭМ!$A$39:$A$782,$A52,СВЦЭМ!$B$39:$B$782,P$47)+'СЕТ СН'!$G$12+СВЦЭМ!$D$10+'СЕТ СН'!$G$5-'СЕТ СН'!$G$20</f>
        <v>3534.0065144499999</v>
      </c>
      <c r="Q52" s="36">
        <f>SUMIFS(СВЦЭМ!$C$39:$C$782,СВЦЭМ!$A$39:$A$782,$A52,СВЦЭМ!$B$39:$B$782,Q$47)+'СЕТ СН'!$G$12+СВЦЭМ!$D$10+'СЕТ СН'!$G$5-'СЕТ СН'!$G$20</f>
        <v>3530.1454616199999</v>
      </c>
      <c r="R52" s="36">
        <f>SUMIFS(СВЦЭМ!$C$39:$C$782,СВЦЭМ!$A$39:$A$782,$A52,СВЦЭМ!$B$39:$B$782,R$47)+'СЕТ СН'!$G$12+СВЦЭМ!$D$10+'СЕТ СН'!$G$5-'СЕТ СН'!$G$20</f>
        <v>3534.8616199799999</v>
      </c>
      <c r="S52" s="36">
        <f>SUMIFS(СВЦЭМ!$C$39:$C$782,СВЦЭМ!$A$39:$A$782,$A52,СВЦЭМ!$B$39:$B$782,S$47)+'СЕТ СН'!$G$12+СВЦЭМ!$D$10+'СЕТ СН'!$G$5-'СЕТ СН'!$G$20</f>
        <v>3510.08716396</v>
      </c>
      <c r="T52" s="36">
        <f>SUMIFS(СВЦЭМ!$C$39:$C$782,СВЦЭМ!$A$39:$A$782,$A52,СВЦЭМ!$B$39:$B$782,T$47)+'СЕТ СН'!$G$12+СВЦЭМ!$D$10+'СЕТ СН'!$G$5-'СЕТ СН'!$G$20</f>
        <v>3505.3486118000001</v>
      </c>
      <c r="U52" s="36">
        <f>SUMIFS(СВЦЭМ!$C$39:$C$782,СВЦЭМ!$A$39:$A$782,$A52,СВЦЭМ!$B$39:$B$782,U$47)+'СЕТ СН'!$G$12+СВЦЭМ!$D$10+'СЕТ СН'!$G$5-'СЕТ СН'!$G$20</f>
        <v>3508.6312272599998</v>
      </c>
      <c r="V52" s="36">
        <f>SUMIFS(СВЦЭМ!$C$39:$C$782,СВЦЭМ!$A$39:$A$782,$A52,СВЦЭМ!$B$39:$B$782,V$47)+'СЕТ СН'!$G$12+СВЦЭМ!$D$10+'СЕТ СН'!$G$5-'СЕТ СН'!$G$20</f>
        <v>3515.4484293400001</v>
      </c>
      <c r="W52" s="36">
        <f>SUMIFS(СВЦЭМ!$C$39:$C$782,СВЦЭМ!$A$39:$A$782,$A52,СВЦЭМ!$B$39:$B$782,W$47)+'СЕТ СН'!$G$12+СВЦЭМ!$D$10+'СЕТ СН'!$G$5-'СЕТ СН'!$G$20</f>
        <v>3503.9856844799997</v>
      </c>
      <c r="X52" s="36">
        <f>SUMIFS(СВЦЭМ!$C$39:$C$782,СВЦЭМ!$A$39:$A$782,$A52,СВЦЭМ!$B$39:$B$782,X$47)+'СЕТ СН'!$G$12+СВЦЭМ!$D$10+'СЕТ СН'!$G$5-'СЕТ СН'!$G$20</f>
        <v>3555.2525315299999</v>
      </c>
      <c r="Y52" s="36">
        <f>SUMIFS(СВЦЭМ!$C$39:$C$782,СВЦЭМ!$A$39:$A$782,$A52,СВЦЭМ!$B$39:$B$782,Y$47)+'СЕТ СН'!$G$12+СВЦЭМ!$D$10+'СЕТ СН'!$G$5-'СЕТ СН'!$G$20</f>
        <v>3645.7788129400001</v>
      </c>
    </row>
    <row r="53" spans="1:25" ht="15.75" x14ac:dyDescent="0.2">
      <c r="A53" s="35">
        <f t="shared" si="1"/>
        <v>45113</v>
      </c>
      <c r="B53" s="36">
        <f>SUMIFS(СВЦЭМ!$C$39:$C$782,СВЦЭМ!$A$39:$A$782,$A53,СВЦЭМ!$B$39:$B$782,B$47)+'СЕТ СН'!$G$12+СВЦЭМ!$D$10+'СЕТ СН'!$G$5-'СЕТ СН'!$G$20</f>
        <v>3749.1265774200001</v>
      </c>
      <c r="C53" s="36">
        <f>SUMIFS(СВЦЭМ!$C$39:$C$782,СВЦЭМ!$A$39:$A$782,$A53,СВЦЭМ!$B$39:$B$782,C$47)+'СЕТ СН'!$G$12+СВЦЭМ!$D$10+'СЕТ СН'!$G$5-'СЕТ СН'!$G$20</f>
        <v>3801.8835048599999</v>
      </c>
      <c r="D53" s="36">
        <f>SUMIFS(СВЦЭМ!$C$39:$C$782,СВЦЭМ!$A$39:$A$782,$A53,СВЦЭМ!$B$39:$B$782,D$47)+'СЕТ СН'!$G$12+СВЦЭМ!$D$10+'СЕТ СН'!$G$5-'СЕТ СН'!$G$20</f>
        <v>3834.42730011</v>
      </c>
      <c r="E53" s="36">
        <f>SUMIFS(СВЦЭМ!$C$39:$C$782,СВЦЭМ!$A$39:$A$782,$A53,СВЦЭМ!$B$39:$B$782,E$47)+'СЕТ СН'!$G$12+СВЦЭМ!$D$10+'СЕТ СН'!$G$5-'СЕТ СН'!$G$20</f>
        <v>3832.0936395099998</v>
      </c>
      <c r="F53" s="36">
        <f>SUMIFS(СВЦЭМ!$C$39:$C$782,СВЦЭМ!$A$39:$A$782,$A53,СВЦЭМ!$B$39:$B$782,F$47)+'СЕТ СН'!$G$12+СВЦЭМ!$D$10+'СЕТ СН'!$G$5-'СЕТ СН'!$G$20</f>
        <v>3822.0144904500003</v>
      </c>
      <c r="G53" s="36">
        <f>SUMIFS(СВЦЭМ!$C$39:$C$782,СВЦЭМ!$A$39:$A$782,$A53,СВЦЭМ!$B$39:$B$782,G$47)+'СЕТ СН'!$G$12+СВЦЭМ!$D$10+'СЕТ СН'!$G$5-'СЕТ СН'!$G$20</f>
        <v>3798.3306922299998</v>
      </c>
      <c r="H53" s="36">
        <f>SUMIFS(СВЦЭМ!$C$39:$C$782,СВЦЭМ!$A$39:$A$782,$A53,СВЦЭМ!$B$39:$B$782,H$47)+'СЕТ СН'!$G$12+СВЦЭМ!$D$10+'СЕТ СН'!$G$5-'СЕТ СН'!$G$20</f>
        <v>3758.8194861299999</v>
      </c>
      <c r="I53" s="36">
        <f>SUMIFS(СВЦЭМ!$C$39:$C$782,СВЦЭМ!$A$39:$A$782,$A53,СВЦЭМ!$B$39:$B$782,I$47)+'СЕТ СН'!$G$12+СВЦЭМ!$D$10+'СЕТ СН'!$G$5-'СЕТ СН'!$G$20</f>
        <v>3661.06902292</v>
      </c>
      <c r="J53" s="36">
        <f>SUMIFS(СВЦЭМ!$C$39:$C$782,СВЦЭМ!$A$39:$A$782,$A53,СВЦЭМ!$B$39:$B$782,J$47)+'СЕТ СН'!$G$12+СВЦЭМ!$D$10+'СЕТ СН'!$G$5-'СЕТ СН'!$G$20</f>
        <v>3563.96477177</v>
      </c>
      <c r="K53" s="36">
        <f>SUMIFS(СВЦЭМ!$C$39:$C$782,СВЦЭМ!$A$39:$A$782,$A53,СВЦЭМ!$B$39:$B$782,K$47)+'СЕТ СН'!$G$12+СВЦЭМ!$D$10+'СЕТ СН'!$G$5-'СЕТ СН'!$G$20</f>
        <v>3525.51182965</v>
      </c>
      <c r="L53" s="36">
        <f>SUMIFS(СВЦЭМ!$C$39:$C$782,СВЦЭМ!$A$39:$A$782,$A53,СВЦЭМ!$B$39:$B$782,L$47)+'СЕТ СН'!$G$12+СВЦЭМ!$D$10+'СЕТ СН'!$G$5-'СЕТ СН'!$G$20</f>
        <v>3522.10972713</v>
      </c>
      <c r="M53" s="36">
        <f>SUMIFS(СВЦЭМ!$C$39:$C$782,СВЦЭМ!$A$39:$A$782,$A53,СВЦЭМ!$B$39:$B$782,M$47)+'СЕТ СН'!$G$12+СВЦЭМ!$D$10+'СЕТ СН'!$G$5-'СЕТ СН'!$G$20</f>
        <v>3542.90036328</v>
      </c>
      <c r="N53" s="36">
        <f>SUMIFS(СВЦЭМ!$C$39:$C$782,СВЦЭМ!$A$39:$A$782,$A53,СВЦЭМ!$B$39:$B$782,N$47)+'СЕТ СН'!$G$12+СВЦЭМ!$D$10+'СЕТ СН'!$G$5-'СЕТ СН'!$G$20</f>
        <v>3539.7775051399999</v>
      </c>
      <c r="O53" s="36">
        <f>SUMIFS(СВЦЭМ!$C$39:$C$782,СВЦЭМ!$A$39:$A$782,$A53,СВЦЭМ!$B$39:$B$782,O$47)+'СЕТ СН'!$G$12+СВЦЭМ!$D$10+'СЕТ СН'!$G$5-'СЕТ СН'!$G$20</f>
        <v>3547.1001446700002</v>
      </c>
      <c r="P53" s="36">
        <f>SUMIFS(СВЦЭМ!$C$39:$C$782,СВЦЭМ!$A$39:$A$782,$A53,СВЦЭМ!$B$39:$B$782,P$47)+'СЕТ СН'!$G$12+СВЦЭМ!$D$10+'СЕТ СН'!$G$5-'СЕТ СН'!$G$20</f>
        <v>3559.3777999399999</v>
      </c>
      <c r="Q53" s="36">
        <f>SUMIFS(СВЦЭМ!$C$39:$C$782,СВЦЭМ!$A$39:$A$782,$A53,СВЦЭМ!$B$39:$B$782,Q$47)+'СЕТ СН'!$G$12+СВЦЭМ!$D$10+'СЕТ СН'!$G$5-'СЕТ СН'!$G$20</f>
        <v>3564.0124665000003</v>
      </c>
      <c r="R53" s="36">
        <f>SUMIFS(СВЦЭМ!$C$39:$C$782,СВЦЭМ!$A$39:$A$782,$A53,СВЦЭМ!$B$39:$B$782,R$47)+'СЕТ СН'!$G$12+СВЦЭМ!$D$10+'СЕТ СН'!$G$5-'СЕТ СН'!$G$20</f>
        <v>3554.3567368499998</v>
      </c>
      <c r="S53" s="36">
        <f>SUMIFS(СВЦЭМ!$C$39:$C$782,СВЦЭМ!$A$39:$A$782,$A53,СВЦЭМ!$B$39:$B$782,S$47)+'СЕТ СН'!$G$12+СВЦЭМ!$D$10+'СЕТ СН'!$G$5-'СЕТ СН'!$G$20</f>
        <v>3556.9157710199997</v>
      </c>
      <c r="T53" s="36">
        <f>SUMIFS(СВЦЭМ!$C$39:$C$782,СВЦЭМ!$A$39:$A$782,$A53,СВЦЭМ!$B$39:$B$782,T$47)+'СЕТ СН'!$G$12+СВЦЭМ!$D$10+'СЕТ СН'!$G$5-'СЕТ СН'!$G$20</f>
        <v>3567.9161300699998</v>
      </c>
      <c r="U53" s="36">
        <f>SUMIFS(СВЦЭМ!$C$39:$C$782,СВЦЭМ!$A$39:$A$782,$A53,СВЦЭМ!$B$39:$B$782,U$47)+'СЕТ СН'!$G$12+СВЦЭМ!$D$10+'СЕТ СН'!$G$5-'СЕТ СН'!$G$20</f>
        <v>3543.7443954600003</v>
      </c>
      <c r="V53" s="36">
        <f>SUMIFS(СВЦЭМ!$C$39:$C$782,СВЦЭМ!$A$39:$A$782,$A53,СВЦЭМ!$B$39:$B$782,V$47)+'СЕТ СН'!$G$12+СВЦЭМ!$D$10+'СЕТ СН'!$G$5-'СЕТ СН'!$G$20</f>
        <v>3545.7944914</v>
      </c>
      <c r="W53" s="36">
        <f>SUMIFS(СВЦЭМ!$C$39:$C$782,СВЦЭМ!$A$39:$A$782,$A53,СВЦЭМ!$B$39:$B$782,W$47)+'СЕТ СН'!$G$12+СВЦЭМ!$D$10+'СЕТ СН'!$G$5-'СЕТ СН'!$G$20</f>
        <v>3536.2951881700001</v>
      </c>
      <c r="X53" s="36">
        <f>SUMIFS(СВЦЭМ!$C$39:$C$782,СВЦЭМ!$A$39:$A$782,$A53,СВЦЭМ!$B$39:$B$782,X$47)+'СЕТ СН'!$G$12+СВЦЭМ!$D$10+'СЕТ СН'!$G$5-'СЕТ СН'!$G$20</f>
        <v>3634.6557071299999</v>
      </c>
      <c r="Y53" s="36">
        <f>SUMIFS(СВЦЭМ!$C$39:$C$782,СВЦЭМ!$A$39:$A$782,$A53,СВЦЭМ!$B$39:$B$782,Y$47)+'СЕТ СН'!$G$12+СВЦЭМ!$D$10+'СЕТ СН'!$G$5-'СЕТ СН'!$G$20</f>
        <v>3731.8021243399999</v>
      </c>
    </row>
    <row r="54" spans="1:25" ht="15.75" x14ac:dyDescent="0.2">
      <c r="A54" s="35">
        <f t="shared" si="1"/>
        <v>45114</v>
      </c>
      <c r="B54" s="36">
        <f>SUMIFS(СВЦЭМ!$C$39:$C$782,СВЦЭМ!$A$39:$A$782,$A54,СВЦЭМ!$B$39:$B$782,B$47)+'СЕТ СН'!$G$12+СВЦЭМ!$D$10+'СЕТ СН'!$G$5-'СЕТ СН'!$G$20</f>
        <v>3858.0402527599999</v>
      </c>
      <c r="C54" s="36">
        <f>SUMIFS(СВЦЭМ!$C$39:$C$782,СВЦЭМ!$A$39:$A$782,$A54,СВЦЭМ!$B$39:$B$782,C$47)+'СЕТ СН'!$G$12+СВЦЭМ!$D$10+'СЕТ СН'!$G$5-'СЕТ СН'!$G$20</f>
        <v>3997.1934366999999</v>
      </c>
      <c r="D54" s="36">
        <f>SUMIFS(СВЦЭМ!$C$39:$C$782,СВЦЭМ!$A$39:$A$782,$A54,СВЦЭМ!$B$39:$B$782,D$47)+'СЕТ СН'!$G$12+СВЦЭМ!$D$10+'СЕТ СН'!$G$5-'СЕТ СН'!$G$20</f>
        <v>4153.9462767300001</v>
      </c>
      <c r="E54" s="36">
        <f>SUMIFS(СВЦЭМ!$C$39:$C$782,СВЦЭМ!$A$39:$A$782,$A54,СВЦЭМ!$B$39:$B$782,E$47)+'СЕТ СН'!$G$12+СВЦЭМ!$D$10+'СЕТ СН'!$G$5-'СЕТ СН'!$G$20</f>
        <v>4177.8640532299996</v>
      </c>
      <c r="F54" s="36">
        <f>SUMIFS(СВЦЭМ!$C$39:$C$782,СВЦЭМ!$A$39:$A$782,$A54,СВЦЭМ!$B$39:$B$782,F$47)+'СЕТ СН'!$G$12+СВЦЭМ!$D$10+'СЕТ СН'!$G$5-'СЕТ СН'!$G$20</f>
        <v>4191.2660180800003</v>
      </c>
      <c r="G54" s="36">
        <f>SUMIFS(СВЦЭМ!$C$39:$C$782,СВЦЭМ!$A$39:$A$782,$A54,СВЦЭМ!$B$39:$B$782,G$47)+'СЕТ СН'!$G$12+СВЦЭМ!$D$10+'СЕТ СН'!$G$5-'СЕТ СН'!$G$20</f>
        <v>4194.7740509100004</v>
      </c>
      <c r="H54" s="36">
        <f>SUMIFS(СВЦЭМ!$C$39:$C$782,СВЦЭМ!$A$39:$A$782,$A54,СВЦЭМ!$B$39:$B$782,H$47)+'СЕТ СН'!$G$12+СВЦЭМ!$D$10+'СЕТ СН'!$G$5-'СЕТ СН'!$G$20</f>
        <v>4148.7129075600005</v>
      </c>
      <c r="I54" s="36">
        <f>SUMIFS(СВЦЭМ!$C$39:$C$782,СВЦЭМ!$A$39:$A$782,$A54,СВЦЭМ!$B$39:$B$782,I$47)+'СЕТ СН'!$G$12+СВЦЭМ!$D$10+'СЕТ СН'!$G$5-'СЕТ СН'!$G$20</f>
        <v>4017.1616907000002</v>
      </c>
      <c r="J54" s="36">
        <f>SUMIFS(СВЦЭМ!$C$39:$C$782,СВЦЭМ!$A$39:$A$782,$A54,СВЦЭМ!$B$39:$B$782,J$47)+'СЕТ СН'!$G$12+СВЦЭМ!$D$10+'СЕТ СН'!$G$5-'СЕТ СН'!$G$20</f>
        <v>3776.63794702</v>
      </c>
      <c r="K54" s="36">
        <f>SUMIFS(СВЦЭМ!$C$39:$C$782,СВЦЭМ!$A$39:$A$782,$A54,СВЦЭМ!$B$39:$B$782,K$47)+'СЕТ СН'!$G$12+СВЦЭМ!$D$10+'СЕТ СН'!$G$5-'СЕТ СН'!$G$20</f>
        <v>3747.9561500199998</v>
      </c>
      <c r="L54" s="36">
        <f>SUMIFS(СВЦЭМ!$C$39:$C$782,СВЦЭМ!$A$39:$A$782,$A54,СВЦЭМ!$B$39:$B$782,L$47)+'СЕТ СН'!$G$12+СВЦЭМ!$D$10+'СЕТ СН'!$G$5-'СЕТ СН'!$G$20</f>
        <v>3734.1790189100002</v>
      </c>
      <c r="M54" s="36">
        <f>SUMIFS(СВЦЭМ!$C$39:$C$782,СВЦЭМ!$A$39:$A$782,$A54,СВЦЭМ!$B$39:$B$782,M$47)+'СЕТ СН'!$G$12+СВЦЭМ!$D$10+'СЕТ СН'!$G$5-'СЕТ СН'!$G$20</f>
        <v>3651.6538217899997</v>
      </c>
      <c r="N54" s="36">
        <f>SUMIFS(СВЦЭМ!$C$39:$C$782,СВЦЭМ!$A$39:$A$782,$A54,СВЦЭМ!$B$39:$B$782,N$47)+'СЕТ СН'!$G$12+СВЦЭМ!$D$10+'СЕТ СН'!$G$5-'СЕТ СН'!$G$20</f>
        <v>3699.2036321099999</v>
      </c>
      <c r="O54" s="36">
        <f>SUMIFS(СВЦЭМ!$C$39:$C$782,СВЦЭМ!$A$39:$A$782,$A54,СВЦЭМ!$B$39:$B$782,O$47)+'СЕТ СН'!$G$12+СВЦЭМ!$D$10+'СЕТ СН'!$G$5-'СЕТ СН'!$G$20</f>
        <v>3694.4993705899997</v>
      </c>
      <c r="P54" s="36">
        <f>SUMIFS(СВЦЭМ!$C$39:$C$782,СВЦЭМ!$A$39:$A$782,$A54,СВЦЭМ!$B$39:$B$782,P$47)+'СЕТ СН'!$G$12+СВЦЭМ!$D$10+'СЕТ СН'!$G$5-'СЕТ СН'!$G$20</f>
        <v>3663.1842993099999</v>
      </c>
      <c r="Q54" s="36">
        <f>SUMIFS(СВЦЭМ!$C$39:$C$782,СВЦЭМ!$A$39:$A$782,$A54,СВЦЭМ!$B$39:$B$782,Q$47)+'СЕТ СН'!$G$12+СВЦЭМ!$D$10+'СЕТ СН'!$G$5-'СЕТ СН'!$G$20</f>
        <v>3710.9141674499997</v>
      </c>
      <c r="R54" s="36">
        <f>SUMIFS(СВЦЭМ!$C$39:$C$782,СВЦЭМ!$A$39:$A$782,$A54,СВЦЭМ!$B$39:$B$782,R$47)+'СЕТ СН'!$G$12+СВЦЭМ!$D$10+'СЕТ СН'!$G$5-'СЕТ СН'!$G$20</f>
        <v>3724.8766700599999</v>
      </c>
      <c r="S54" s="36">
        <f>SUMIFS(СВЦЭМ!$C$39:$C$782,СВЦЭМ!$A$39:$A$782,$A54,СВЦЭМ!$B$39:$B$782,S$47)+'СЕТ СН'!$G$12+СВЦЭМ!$D$10+'СЕТ СН'!$G$5-'СЕТ СН'!$G$20</f>
        <v>3725.78522759</v>
      </c>
      <c r="T54" s="36">
        <f>SUMIFS(СВЦЭМ!$C$39:$C$782,СВЦЭМ!$A$39:$A$782,$A54,СВЦЭМ!$B$39:$B$782,T$47)+'СЕТ СН'!$G$12+СВЦЭМ!$D$10+'СЕТ СН'!$G$5-'СЕТ СН'!$G$20</f>
        <v>3738.5328608499999</v>
      </c>
      <c r="U54" s="36">
        <f>SUMIFS(СВЦЭМ!$C$39:$C$782,СВЦЭМ!$A$39:$A$782,$A54,СВЦЭМ!$B$39:$B$782,U$47)+'СЕТ СН'!$G$12+СВЦЭМ!$D$10+'СЕТ СН'!$G$5-'СЕТ СН'!$G$20</f>
        <v>3761.9240336600001</v>
      </c>
      <c r="V54" s="36">
        <f>SUMIFS(СВЦЭМ!$C$39:$C$782,СВЦЭМ!$A$39:$A$782,$A54,СВЦЭМ!$B$39:$B$782,V$47)+'СЕТ СН'!$G$12+СВЦЭМ!$D$10+'СЕТ СН'!$G$5-'СЕТ СН'!$G$20</f>
        <v>3773.4880287799997</v>
      </c>
      <c r="W54" s="36">
        <f>SUMIFS(СВЦЭМ!$C$39:$C$782,СВЦЭМ!$A$39:$A$782,$A54,СВЦЭМ!$B$39:$B$782,W$47)+'СЕТ СН'!$G$12+СВЦЭМ!$D$10+'СЕТ СН'!$G$5-'СЕТ СН'!$G$20</f>
        <v>3771.3846123000003</v>
      </c>
      <c r="X54" s="36">
        <f>SUMIFS(СВЦЭМ!$C$39:$C$782,СВЦЭМ!$A$39:$A$782,$A54,СВЦЭМ!$B$39:$B$782,X$47)+'СЕТ СН'!$G$12+СВЦЭМ!$D$10+'СЕТ СН'!$G$5-'СЕТ СН'!$G$20</f>
        <v>3795.7724946600001</v>
      </c>
      <c r="Y54" s="36">
        <f>SUMIFS(СВЦЭМ!$C$39:$C$782,СВЦЭМ!$A$39:$A$782,$A54,СВЦЭМ!$B$39:$B$782,Y$47)+'СЕТ СН'!$G$12+СВЦЭМ!$D$10+'СЕТ СН'!$G$5-'СЕТ СН'!$G$20</f>
        <v>4013.11477547</v>
      </c>
    </row>
    <row r="55" spans="1:25" ht="15.75" x14ac:dyDescent="0.2">
      <c r="A55" s="35">
        <f t="shared" si="1"/>
        <v>45115</v>
      </c>
      <c r="B55" s="36">
        <f>SUMIFS(СВЦЭМ!$C$39:$C$782,СВЦЭМ!$A$39:$A$782,$A55,СВЦЭМ!$B$39:$B$782,B$47)+'СЕТ СН'!$G$12+СВЦЭМ!$D$10+'СЕТ СН'!$G$5-'СЕТ СН'!$G$20</f>
        <v>3886.8855099100001</v>
      </c>
      <c r="C55" s="36">
        <f>SUMIFS(СВЦЭМ!$C$39:$C$782,СВЦЭМ!$A$39:$A$782,$A55,СВЦЭМ!$B$39:$B$782,C$47)+'СЕТ СН'!$G$12+СВЦЭМ!$D$10+'СЕТ СН'!$G$5-'СЕТ СН'!$G$20</f>
        <v>3992.00290619</v>
      </c>
      <c r="D55" s="36">
        <f>SUMIFS(СВЦЭМ!$C$39:$C$782,СВЦЭМ!$A$39:$A$782,$A55,СВЦЭМ!$B$39:$B$782,D$47)+'СЕТ СН'!$G$12+СВЦЭМ!$D$10+'СЕТ СН'!$G$5-'СЕТ СН'!$G$20</f>
        <v>4001.7355792799999</v>
      </c>
      <c r="E55" s="36">
        <f>SUMIFS(СВЦЭМ!$C$39:$C$782,СВЦЭМ!$A$39:$A$782,$A55,СВЦЭМ!$B$39:$B$782,E$47)+'СЕТ СН'!$G$12+СВЦЭМ!$D$10+'СЕТ СН'!$G$5-'СЕТ СН'!$G$20</f>
        <v>3966.2456162399999</v>
      </c>
      <c r="F55" s="36">
        <f>SUMIFS(СВЦЭМ!$C$39:$C$782,СВЦЭМ!$A$39:$A$782,$A55,СВЦЭМ!$B$39:$B$782,F$47)+'СЕТ СН'!$G$12+СВЦЭМ!$D$10+'СЕТ СН'!$G$5-'СЕТ СН'!$G$20</f>
        <v>3972.2288664600001</v>
      </c>
      <c r="G55" s="36">
        <f>SUMIFS(СВЦЭМ!$C$39:$C$782,СВЦЭМ!$A$39:$A$782,$A55,СВЦЭМ!$B$39:$B$782,G$47)+'СЕТ СН'!$G$12+СВЦЭМ!$D$10+'СЕТ СН'!$G$5-'СЕТ СН'!$G$20</f>
        <v>3967.5527175299999</v>
      </c>
      <c r="H55" s="36">
        <f>SUMIFS(СВЦЭМ!$C$39:$C$782,СВЦЭМ!$A$39:$A$782,$A55,СВЦЭМ!$B$39:$B$782,H$47)+'СЕТ СН'!$G$12+СВЦЭМ!$D$10+'СЕТ СН'!$G$5-'СЕТ СН'!$G$20</f>
        <v>3931.4603419</v>
      </c>
      <c r="I55" s="36">
        <f>SUMIFS(СВЦЭМ!$C$39:$C$782,СВЦЭМ!$A$39:$A$782,$A55,СВЦЭМ!$B$39:$B$782,I$47)+'СЕТ СН'!$G$12+СВЦЭМ!$D$10+'СЕТ СН'!$G$5-'СЕТ СН'!$G$20</f>
        <v>3747.6385038899998</v>
      </c>
      <c r="J55" s="36">
        <f>SUMIFS(СВЦЭМ!$C$39:$C$782,СВЦЭМ!$A$39:$A$782,$A55,СВЦЭМ!$B$39:$B$782,J$47)+'СЕТ СН'!$G$12+СВЦЭМ!$D$10+'СЕТ СН'!$G$5-'СЕТ СН'!$G$20</f>
        <v>3669.31597749</v>
      </c>
      <c r="K55" s="36">
        <f>SUMIFS(СВЦЭМ!$C$39:$C$782,СВЦЭМ!$A$39:$A$782,$A55,СВЦЭМ!$B$39:$B$782,K$47)+'СЕТ СН'!$G$12+СВЦЭМ!$D$10+'СЕТ СН'!$G$5-'СЕТ СН'!$G$20</f>
        <v>3658.1139498499997</v>
      </c>
      <c r="L55" s="36">
        <f>SUMIFS(СВЦЭМ!$C$39:$C$782,СВЦЭМ!$A$39:$A$782,$A55,СВЦЭМ!$B$39:$B$782,L$47)+'СЕТ СН'!$G$12+СВЦЭМ!$D$10+'СЕТ СН'!$G$5-'СЕТ СН'!$G$20</f>
        <v>3646.6985793599997</v>
      </c>
      <c r="M55" s="36">
        <f>SUMIFS(СВЦЭМ!$C$39:$C$782,СВЦЭМ!$A$39:$A$782,$A55,СВЦЭМ!$B$39:$B$782,M$47)+'СЕТ СН'!$G$12+СВЦЭМ!$D$10+'СЕТ СН'!$G$5-'СЕТ СН'!$G$20</f>
        <v>3658.2983718200003</v>
      </c>
      <c r="N55" s="36">
        <f>SUMIFS(СВЦЭМ!$C$39:$C$782,СВЦЭМ!$A$39:$A$782,$A55,СВЦЭМ!$B$39:$B$782,N$47)+'СЕТ СН'!$G$12+СВЦЭМ!$D$10+'СЕТ СН'!$G$5-'СЕТ СН'!$G$20</f>
        <v>3651.80590011</v>
      </c>
      <c r="O55" s="36">
        <f>SUMIFS(СВЦЭМ!$C$39:$C$782,СВЦЭМ!$A$39:$A$782,$A55,СВЦЭМ!$B$39:$B$782,O$47)+'СЕТ СН'!$G$12+СВЦЭМ!$D$10+'СЕТ СН'!$G$5-'СЕТ СН'!$G$20</f>
        <v>3661.4855597999999</v>
      </c>
      <c r="P55" s="36">
        <f>SUMIFS(СВЦЭМ!$C$39:$C$782,СВЦЭМ!$A$39:$A$782,$A55,СВЦЭМ!$B$39:$B$782,P$47)+'СЕТ СН'!$G$12+СВЦЭМ!$D$10+'СЕТ СН'!$G$5-'СЕТ СН'!$G$20</f>
        <v>3675.4485464199997</v>
      </c>
      <c r="Q55" s="36">
        <f>SUMIFS(СВЦЭМ!$C$39:$C$782,СВЦЭМ!$A$39:$A$782,$A55,СВЦЭМ!$B$39:$B$782,Q$47)+'СЕТ СН'!$G$12+СВЦЭМ!$D$10+'СЕТ СН'!$G$5-'СЕТ СН'!$G$20</f>
        <v>3671.71222992</v>
      </c>
      <c r="R55" s="36">
        <f>SUMIFS(СВЦЭМ!$C$39:$C$782,СВЦЭМ!$A$39:$A$782,$A55,СВЦЭМ!$B$39:$B$782,R$47)+'СЕТ СН'!$G$12+СВЦЭМ!$D$10+'СЕТ СН'!$G$5-'СЕТ СН'!$G$20</f>
        <v>3677.9870845599999</v>
      </c>
      <c r="S55" s="36">
        <f>SUMIFS(СВЦЭМ!$C$39:$C$782,СВЦЭМ!$A$39:$A$782,$A55,СВЦЭМ!$B$39:$B$782,S$47)+'СЕТ СН'!$G$12+СВЦЭМ!$D$10+'СЕТ СН'!$G$5-'СЕТ СН'!$G$20</f>
        <v>3688.2439854100003</v>
      </c>
      <c r="T55" s="36">
        <f>SUMIFS(СВЦЭМ!$C$39:$C$782,СВЦЭМ!$A$39:$A$782,$A55,СВЦЭМ!$B$39:$B$782,T$47)+'СЕТ СН'!$G$12+СВЦЭМ!$D$10+'СЕТ СН'!$G$5-'СЕТ СН'!$G$20</f>
        <v>3697.8338031900003</v>
      </c>
      <c r="U55" s="36">
        <f>SUMIFS(СВЦЭМ!$C$39:$C$782,СВЦЭМ!$A$39:$A$782,$A55,СВЦЭМ!$B$39:$B$782,U$47)+'СЕТ СН'!$G$12+СВЦЭМ!$D$10+'СЕТ СН'!$G$5-'СЕТ СН'!$G$20</f>
        <v>3690.98339162</v>
      </c>
      <c r="V55" s="36">
        <f>SUMIFS(СВЦЭМ!$C$39:$C$782,СВЦЭМ!$A$39:$A$782,$A55,СВЦЭМ!$B$39:$B$782,V$47)+'СЕТ СН'!$G$12+СВЦЭМ!$D$10+'СЕТ СН'!$G$5-'СЕТ СН'!$G$20</f>
        <v>3698.2866538099997</v>
      </c>
      <c r="W55" s="36">
        <f>SUMIFS(СВЦЭМ!$C$39:$C$782,СВЦЭМ!$A$39:$A$782,$A55,СВЦЭМ!$B$39:$B$782,W$47)+'СЕТ СН'!$G$12+СВЦЭМ!$D$10+'СЕТ СН'!$G$5-'СЕТ СН'!$G$20</f>
        <v>3710.18124622</v>
      </c>
      <c r="X55" s="36">
        <f>SUMIFS(СВЦЭМ!$C$39:$C$782,СВЦЭМ!$A$39:$A$782,$A55,СВЦЭМ!$B$39:$B$782,X$47)+'СЕТ СН'!$G$12+СВЦЭМ!$D$10+'СЕТ СН'!$G$5-'СЕТ СН'!$G$20</f>
        <v>3774.4187086000002</v>
      </c>
      <c r="Y55" s="36">
        <f>SUMIFS(СВЦЭМ!$C$39:$C$782,СВЦЭМ!$A$39:$A$782,$A55,СВЦЭМ!$B$39:$B$782,Y$47)+'СЕТ СН'!$G$12+СВЦЭМ!$D$10+'СЕТ СН'!$G$5-'СЕТ СН'!$G$20</f>
        <v>3848.0111924900002</v>
      </c>
    </row>
    <row r="56" spans="1:25" ht="15.75" x14ac:dyDescent="0.2">
      <c r="A56" s="35">
        <f t="shared" si="1"/>
        <v>45116</v>
      </c>
      <c r="B56" s="36">
        <f>SUMIFS(СВЦЭМ!$C$39:$C$782,СВЦЭМ!$A$39:$A$782,$A56,СВЦЭМ!$B$39:$B$782,B$47)+'СЕТ СН'!$G$12+СВЦЭМ!$D$10+'СЕТ СН'!$G$5-'СЕТ СН'!$G$20</f>
        <v>3790.1818925699999</v>
      </c>
      <c r="C56" s="36">
        <f>SUMIFS(СВЦЭМ!$C$39:$C$782,СВЦЭМ!$A$39:$A$782,$A56,СВЦЭМ!$B$39:$B$782,C$47)+'СЕТ СН'!$G$12+СВЦЭМ!$D$10+'СЕТ СН'!$G$5-'СЕТ СН'!$G$20</f>
        <v>3916.6592461700002</v>
      </c>
      <c r="D56" s="36">
        <f>SUMIFS(СВЦЭМ!$C$39:$C$782,СВЦЭМ!$A$39:$A$782,$A56,СВЦЭМ!$B$39:$B$782,D$47)+'СЕТ СН'!$G$12+СВЦЭМ!$D$10+'СЕТ СН'!$G$5-'СЕТ СН'!$G$20</f>
        <v>4008.9231748500001</v>
      </c>
      <c r="E56" s="36">
        <f>SUMIFS(СВЦЭМ!$C$39:$C$782,СВЦЭМ!$A$39:$A$782,$A56,СВЦЭМ!$B$39:$B$782,E$47)+'СЕТ СН'!$G$12+СВЦЭМ!$D$10+'СЕТ СН'!$G$5-'СЕТ СН'!$G$20</f>
        <v>3999.0964687800001</v>
      </c>
      <c r="F56" s="36">
        <f>SUMIFS(СВЦЭМ!$C$39:$C$782,СВЦЭМ!$A$39:$A$782,$A56,СВЦЭМ!$B$39:$B$782,F$47)+'СЕТ СН'!$G$12+СВЦЭМ!$D$10+'СЕТ СН'!$G$5-'СЕТ СН'!$G$20</f>
        <v>3995.2079171200003</v>
      </c>
      <c r="G56" s="36">
        <f>SUMIFS(СВЦЭМ!$C$39:$C$782,СВЦЭМ!$A$39:$A$782,$A56,СВЦЭМ!$B$39:$B$782,G$47)+'СЕТ СН'!$G$12+СВЦЭМ!$D$10+'СЕТ СН'!$G$5-'СЕТ СН'!$G$20</f>
        <v>4001.2315036099999</v>
      </c>
      <c r="H56" s="36">
        <f>SUMIFS(СВЦЭМ!$C$39:$C$782,СВЦЭМ!$A$39:$A$782,$A56,СВЦЭМ!$B$39:$B$782,H$47)+'СЕТ СН'!$G$12+СВЦЭМ!$D$10+'СЕТ СН'!$G$5-'СЕТ СН'!$G$20</f>
        <v>4035.6253583600005</v>
      </c>
      <c r="I56" s="36">
        <f>SUMIFS(СВЦЭМ!$C$39:$C$782,СВЦЭМ!$A$39:$A$782,$A56,СВЦЭМ!$B$39:$B$782,I$47)+'СЕТ СН'!$G$12+СВЦЭМ!$D$10+'СЕТ СН'!$G$5-'СЕТ СН'!$G$20</f>
        <v>3923.6727642300002</v>
      </c>
      <c r="J56" s="36">
        <f>SUMIFS(СВЦЭМ!$C$39:$C$782,СВЦЭМ!$A$39:$A$782,$A56,СВЦЭМ!$B$39:$B$782,J$47)+'СЕТ СН'!$G$12+СВЦЭМ!$D$10+'СЕТ СН'!$G$5-'СЕТ СН'!$G$20</f>
        <v>3810.6236328099999</v>
      </c>
      <c r="K56" s="36">
        <f>SUMIFS(СВЦЭМ!$C$39:$C$782,СВЦЭМ!$A$39:$A$782,$A56,СВЦЭМ!$B$39:$B$782,K$47)+'СЕТ СН'!$G$12+СВЦЭМ!$D$10+'СЕТ СН'!$G$5-'СЕТ СН'!$G$20</f>
        <v>3697.2667178900001</v>
      </c>
      <c r="L56" s="36">
        <f>SUMIFS(СВЦЭМ!$C$39:$C$782,СВЦЭМ!$A$39:$A$782,$A56,СВЦЭМ!$B$39:$B$782,L$47)+'СЕТ СН'!$G$12+СВЦЭМ!$D$10+'СЕТ СН'!$G$5-'СЕТ СН'!$G$20</f>
        <v>3710.4066595300001</v>
      </c>
      <c r="M56" s="36">
        <f>SUMIFS(СВЦЭМ!$C$39:$C$782,СВЦЭМ!$A$39:$A$782,$A56,СВЦЭМ!$B$39:$B$782,M$47)+'СЕТ СН'!$G$12+СВЦЭМ!$D$10+'СЕТ СН'!$G$5-'СЕТ СН'!$G$20</f>
        <v>3694.8084974900003</v>
      </c>
      <c r="N56" s="36">
        <f>SUMIFS(СВЦЭМ!$C$39:$C$782,СВЦЭМ!$A$39:$A$782,$A56,СВЦЭМ!$B$39:$B$782,N$47)+'СЕТ СН'!$G$12+СВЦЭМ!$D$10+'СЕТ СН'!$G$5-'СЕТ СН'!$G$20</f>
        <v>3671.8953103700001</v>
      </c>
      <c r="O56" s="36">
        <f>SUMIFS(СВЦЭМ!$C$39:$C$782,СВЦЭМ!$A$39:$A$782,$A56,СВЦЭМ!$B$39:$B$782,O$47)+'СЕТ СН'!$G$12+СВЦЭМ!$D$10+'СЕТ СН'!$G$5-'СЕТ СН'!$G$20</f>
        <v>3675.09719322</v>
      </c>
      <c r="P56" s="36">
        <f>SUMIFS(СВЦЭМ!$C$39:$C$782,СВЦЭМ!$A$39:$A$782,$A56,СВЦЭМ!$B$39:$B$782,P$47)+'СЕТ СН'!$G$12+СВЦЭМ!$D$10+'СЕТ СН'!$G$5-'СЕТ СН'!$G$20</f>
        <v>3691.4418832299998</v>
      </c>
      <c r="Q56" s="36">
        <f>SUMIFS(СВЦЭМ!$C$39:$C$782,СВЦЭМ!$A$39:$A$782,$A56,СВЦЭМ!$B$39:$B$782,Q$47)+'СЕТ СН'!$G$12+СВЦЭМ!$D$10+'СЕТ СН'!$G$5-'СЕТ СН'!$G$20</f>
        <v>3690.0408031400002</v>
      </c>
      <c r="R56" s="36">
        <f>SUMIFS(СВЦЭМ!$C$39:$C$782,СВЦЭМ!$A$39:$A$782,$A56,СВЦЭМ!$B$39:$B$782,R$47)+'СЕТ СН'!$G$12+СВЦЭМ!$D$10+'СЕТ СН'!$G$5-'СЕТ СН'!$G$20</f>
        <v>3688.2591255899997</v>
      </c>
      <c r="S56" s="36">
        <f>SUMIFS(СВЦЭМ!$C$39:$C$782,СВЦЭМ!$A$39:$A$782,$A56,СВЦЭМ!$B$39:$B$782,S$47)+'СЕТ СН'!$G$12+СВЦЭМ!$D$10+'СЕТ СН'!$G$5-'СЕТ СН'!$G$20</f>
        <v>3686.72296671</v>
      </c>
      <c r="T56" s="36">
        <f>SUMIFS(СВЦЭМ!$C$39:$C$782,СВЦЭМ!$A$39:$A$782,$A56,СВЦЭМ!$B$39:$B$782,T$47)+'СЕТ СН'!$G$12+СВЦЭМ!$D$10+'СЕТ СН'!$G$5-'СЕТ СН'!$G$20</f>
        <v>3693.3933292199999</v>
      </c>
      <c r="U56" s="36">
        <f>SUMIFS(СВЦЭМ!$C$39:$C$782,СВЦЭМ!$A$39:$A$782,$A56,СВЦЭМ!$B$39:$B$782,U$47)+'СЕТ СН'!$G$12+СВЦЭМ!$D$10+'СЕТ СН'!$G$5-'СЕТ СН'!$G$20</f>
        <v>3725.6953105100001</v>
      </c>
      <c r="V56" s="36">
        <f>SUMIFS(СВЦЭМ!$C$39:$C$782,СВЦЭМ!$A$39:$A$782,$A56,СВЦЭМ!$B$39:$B$782,V$47)+'СЕТ СН'!$G$12+СВЦЭМ!$D$10+'СЕТ СН'!$G$5-'СЕТ СН'!$G$20</f>
        <v>3722.8694085699999</v>
      </c>
      <c r="W56" s="36">
        <f>SUMIFS(СВЦЭМ!$C$39:$C$782,СВЦЭМ!$A$39:$A$782,$A56,СВЦЭМ!$B$39:$B$782,W$47)+'СЕТ СН'!$G$12+СВЦЭМ!$D$10+'СЕТ СН'!$G$5-'СЕТ СН'!$G$20</f>
        <v>3672.2056281300002</v>
      </c>
      <c r="X56" s="36">
        <f>SUMIFS(СВЦЭМ!$C$39:$C$782,СВЦЭМ!$A$39:$A$782,$A56,СВЦЭМ!$B$39:$B$782,X$47)+'СЕТ СН'!$G$12+СВЦЭМ!$D$10+'СЕТ СН'!$G$5-'СЕТ СН'!$G$20</f>
        <v>3721.8925563399998</v>
      </c>
      <c r="Y56" s="36">
        <f>SUMIFS(СВЦЭМ!$C$39:$C$782,СВЦЭМ!$A$39:$A$782,$A56,СВЦЭМ!$B$39:$B$782,Y$47)+'СЕТ СН'!$G$12+СВЦЭМ!$D$10+'СЕТ СН'!$G$5-'СЕТ СН'!$G$20</f>
        <v>3826.2780297099998</v>
      </c>
    </row>
    <row r="57" spans="1:25" ht="15.75" x14ac:dyDescent="0.2">
      <c r="A57" s="35">
        <f t="shared" si="1"/>
        <v>45117</v>
      </c>
      <c r="B57" s="36">
        <f>SUMIFS(СВЦЭМ!$C$39:$C$782,СВЦЭМ!$A$39:$A$782,$A57,СВЦЭМ!$B$39:$B$782,B$47)+'СЕТ СН'!$G$12+СВЦЭМ!$D$10+'СЕТ СН'!$G$5-'СЕТ СН'!$G$20</f>
        <v>3805.8139740199999</v>
      </c>
      <c r="C57" s="36">
        <f>SUMIFS(СВЦЭМ!$C$39:$C$782,СВЦЭМ!$A$39:$A$782,$A57,СВЦЭМ!$B$39:$B$782,C$47)+'СЕТ СН'!$G$12+СВЦЭМ!$D$10+'СЕТ СН'!$G$5-'СЕТ СН'!$G$20</f>
        <v>3890.9350673099998</v>
      </c>
      <c r="D57" s="36">
        <f>SUMIFS(СВЦЭМ!$C$39:$C$782,СВЦЭМ!$A$39:$A$782,$A57,СВЦЭМ!$B$39:$B$782,D$47)+'СЕТ СН'!$G$12+СВЦЭМ!$D$10+'СЕТ СН'!$G$5-'СЕТ СН'!$G$20</f>
        <v>4031.1277781399999</v>
      </c>
      <c r="E57" s="36">
        <f>SUMIFS(СВЦЭМ!$C$39:$C$782,СВЦЭМ!$A$39:$A$782,$A57,СВЦЭМ!$B$39:$B$782,E$47)+'СЕТ СН'!$G$12+СВЦЭМ!$D$10+'СЕТ СН'!$G$5-'СЕТ СН'!$G$20</f>
        <v>4051.9558607100003</v>
      </c>
      <c r="F57" s="36">
        <f>SUMIFS(СВЦЭМ!$C$39:$C$782,СВЦЭМ!$A$39:$A$782,$A57,СВЦЭМ!$B$39:$B$782,F$47)+'СЕТ СН'!$G$12+СВЦЭМ!$D$10+'СЕТ СН'!$G$5-'СЕТ СН'!$G$20</f>
        <v>4042.8148501400001</v>
      </c>
      <c r="G57" s="36">
        <f>SUMIFS(СВЦЭМ!$C$39:$C$782,СВЦЭМ!$A$39:$A$782,$A57,СВЦЭМ!$B$39:$B$782,G$47)+'СЕТ СН'!$G$12+СВЦЭМ!$D$10+'СЕТ СН'!$G$5-'СЕТ СН'!$G$20</f>
        <v>4040.6898856100001</v>
      </c>
      <c r="H57" s="36">
        <f>SUMIFS(СВЦЭМ!$C$39:$C$782,СВЦЭМ!$A$39:$A$782,$A57,СВЦЭМ!$B$39:$B$782,H$47)+'СЕТ СН'!$G$12+СВЦЭМ!$D$10+'СЕТ СН'!$G$5-'СЕТ СН'!$G$20</f>
        <v>4115.1959104800007</v>
      </c>
      <c r="I57" s="36">
        <f>SUMIFS(СВЦЭМ!$C$39:$C$782,СВЦЭМ!$A$39:$A$782,$A57,СВЦЭМ!$B$39:$B$782,I$47)+'СЕТ СН'!$G$12+СВЦЭМ!$D$10+'СЕТ СН'!$G$5-'СЕТ СН'!$G$20</f>
        <v>3871.42758237</v>
      </c>
      <c r="J57" s="36">
        <f>SUMIFS(СВЦЭМ!$C$39:$C$782,СВЦЭМ!$A$39:$A$782,$A57,СВЦЭМ!$B$39:$B$782,J$47)+'СЕТ СН'!$G$12+СВЦЭМ!$D$10+'СЕТ СН'!$G$5-'СЕТ СН'!$G$20</f>
        <v>3756.76069078</v>
      </c>
      <c r="K57" s="36">
        <f>SUMIFS(СВЦЭМ!$C$39:$C$782,СВЦЭМ!$A$39:$A$782,$A57,СВЦЭМ!$B$39:$B$782,K$47)+'СЕТ СН'!$G$12+СВЦЭМ!$D$10+'СЕТ СН'!$G$5-'СЕТ СН'!$G$20</f>
        <v>3730.7390257899997</v>
      </c>
      <c r="L57" s="36">
        <f>SUMIFS(СВЦЭМ!$C$39:$C$782,СВЦЭМ!$A$39:$A$782,$A57,СВЦЭМ!$B$39:$B$782,L$47)+'СЕТ СН'!$G$12+СВЦЭМ!$D$10+'СЕТ СН'!$G$5-'СЕТ СН'!$G$20</f>
        <v>3683.8929611599997</v>
      </c>
      <c r="M57" s="36">
        <f>SUMIFS(СВЦЭМ!$C$39:$C$782,СВЦЭМ!$A$39:$A$782,$A57,СВЦЭМ!$B$39:$B$782,M$47)+'СЕТ СН'!$G$12+СВЦЭМ!$D$10+'СЕТ СН'!$G$5-'СЕТ СН'!$G$20</f>
        <v>3619.2925859899997</v>
      </c>
      <c r="N57" s="36">
        <f>SUMIFS(СВЦЭМ!$C$39:$C$782,СВЦЭМ!$A$39:$A$782,$A57,СВЦЭМ!$B$39:$B$782,N$47)+'СЕТ СН'!$G$12+СВЦЭМ!$D$10+'СЕТ СН'!$G$5-'СЕТ СН'!$G$20</f>
        <v>3611.92260695</v>
      </c>
      <c r="O57" s="36">
        <f>SUMIFS(СВЦЭМ!$C$39:$C$782,СВЦЭМ!$A$39:$A$782,$A57,СВЦЭМ!$B$39:$B$782,O$47)+'СЕТ СН'!$G$12+СВЦЭМ!$D$10+'СЕТ СН'!$G$5-'СЕТ СН'!$G$20</f>
        <v>3639.0670264</v>
      </c>
      <c r="P57" s="36">
        <f>SUMIFS(СВЦЭМ!$C$39:$C$782,СВЦЭМ!$A$39:$A$782,$A57,СВЦЭМ!$B$39:$B$782,P$47)+'СЕТ СН'!$G$12+СВЦЭМ!$D$10+'СЕТ СН'!$G$5-'СЕТ СН'!$G$20</f>
        <v>3649.0710047299999</v>
      </c>
      <c r="Q57" s="36">
        <f>SUMIFS(СВЦЭМ!$C$39:$C$782,СВЦЭМ!$A$39:$A$782,$A57,СВЦЭМ!$B$39:$B$782,Q$47)+'СЕТ СН'!$G$12+СВЦЭМ!$D$10+'СЕТ СН'!$G$5-'СЕТ СН'!$G$20</f>
        <v>3651.4456892999997</v>
      </c>
      <c r="R57" s="36">
        <f>SUMIFS(СВЦЭМ!$C$39:$C$782,СВЦЭМ!$A$39:$A$782,$A57,СВЦЭМ!$B$39:$B$782,R$47)+'СЕТ СН'!$G$12+СВЦЭМ!$D$10+'СЕТ СН'!$G$5-'СЕТ СН'!$G$20</f>
        <v>3654.3391589900002</v>
      </c>
      <c r="S57" s="36">
        <f>SUMIFS(СВЦЭМ!$C$39:$C$782,СВЦЭМ!$A$39:$A$782,$A57,СВЦЭМ!$B$39:$B$782,S$47)+'СЕТ СН'!$G$12+СВЦЭМ!$D$10+'СЕТ СН'!$G$5-'СЕТ СН'!$G$20</f>
        <v>3650.8657357900001</v>
      </c>
      <c r="T57" s="36">
        <f>SUMIFS(СВЦЭМ!$C$39:$C$782,СВЦЭМ!$A$39:$A$782,$A57,СВЦЭМ!$B$39:$B$782,T$47)+'СЕТ СН'!$G$12+СВЦЭМ!$D$10+'СЕТ СН'!$G$5-'СЕТ СН'!$G$20</f>
        <v>3663.7232001800003</v>
      </c>
      <c r="U57" s="36">
        <f>SUMIFS(СВЦЭМ!$C$39:$C$782,СВЦЭМ!$A$39:$A$782,$A57,СВЦЭМ!$B$39:$B$782,U$47)+'СЕТ СН'!$G$12+СВЦЭМ!$D$10+'СЕТ СН'!$G$5-'СЕТ СН'!$G$20</f>
        <v>3678.4133800199997</v>
      </c>
      <c r="V57" s="36">
        <f>SUMIFS(СВЦЭМ!$C$39:$C$782,СВЦЭМ!$A$39:$A$782,$A57,СВЦЭМ!$B$39:$B$782,V$47)+'СЕТ СН'!$G$12+СВЦЭМ!$D$10+'СЕТ СН'!$G$5-'СЕТ СН'!$G$20</f>
        <v>3660.0048751100003</v>
      </c>
      <c r="W57" s="36">
        <f>SUMIFS(СВЦЭМ!$C$39:$C$782,СВЦЭМ!$A$39:$A$782,$A57,СВЦЭМ!$B$39:$B$782,W$47)+'СЕТ СН'!$G$12+СВЦЭМ!$D$10+'СЕТ СН'!$G$5-'СЕТ СН'!$G$20</f>
        <v>3634.1203322800002</v>
      </c>
      <c r="X57" s="36">
        <f>SUMIFS(СВЦЭМ!$C$39:$C$782,СВЦЭМ!$A$39:$A$782,$A57,СВЦЭМ!$B$39:$B$782,X$47)+'СЕТ СН'!$G$12+СВЦЭМ!$D$10+'СЕТ СН'!$G$5-'СЕТ СН'!$G$20</f>
        <v>3688.12797731</v>
      </c>
      <c r="Y57" s="36">
        <f>SUMIFS(СВЦЭМ!$C$39:$C$782,СВЦЭМ!$A$39:$A$782,$A57,СВЦЭМ!$B$39:$B$782,Y$47)+'СЕТ СН'!$G$12+СВЦЭМ!$D$10+'СЕТ СН'!$G$5-'СЕТ СН'!$G$20</f>
        <v>3761.5705711800001</v>
      </c>
    </row>
    <row r="58" spans="1:25" ht="15.75" x14ac:dyDescent="0.2">
      <c r="A58" s="35">
        <f t="shared" si="1"/>
        <v>45118</v>
      </c>
      <c r="B58" s="36">
        <f>SUMIFS(СВЦЭМ!$C$39:$C$782,СВЦЭМ!$A$39:$A$782,$A58,СВЦЭМ!$B$39:$B$782,B$47)+'СЕТ СН'!$G$12+СВЦЭМ!$D$10+'СЕТ СН'!$G$5-'СЕТ СН'!$G$20</f>
        <v>3929.0299782699999</v>
      </c>
      <c r="C58" s="36">
        <f>SUMIFS(СВЦЭМ!$C$39:$C$782,СВЦЭМ!$A$39:$A$782,$A58,СВЦЭМ!$B$39:$B$782,C$47)+'СЕТ СН'!$G$12+СВЦЭМ!$D$10+'СЕТ СН'!$G$5-'СЕТ СН'!$G$20</f>
        <v>4006.9893185200003</v>
      </c>
      <c r="D58" s="36">
        <f>SUMIFS(СВЦЭМ!$C$39:$C$782,СВЦЭМ!$A$39:$A$782,$A58,СВЦЭМ!$B$39:$B$782,D$47)+'СЕТ СН'!$G$12+СВЦЭМ!$D$10+'СЕТ СН'!$G$5-'СЕТ СН'!$G$20</f>
        <v>4091.4502016700003</v>
      </c>
      <c r="E58" s="36">
        <f>SUMIFS(СВЦЭМ!$C$39:$C$782,СВЦЭМ!$A$39:$A$782,$A58,СВЦЭМ!$B$39:$B$782,E$47)+'СЕТ СН'!$G$12+СВЦЭМ!$D$10+'СЕТ СН'!$G$5-'СЕТ СН'!$G$20</f>
        <v>4059.8229750400001</v>
      </c>
      <c r="F58" s="36">
        <f>SUMIFS(СВЦЭМ!$C$39:$C$782,СВЦЭМ!$A$39:$A$782,$A58,СВЦЭМ!$B$39:$B$782,F$47)+'СЕТ СН'!$G$12+СВЦЭМ!$D$10+'СЕТ СН'!$G$5-'СЕТ СН'!$G$20</f>
        <v>4061.3168699800003</v>
      </c>
      <c r="G58" s="36">
        <f>SUMIFS(СВЦЭМ!$C$39:$C$782,СВЦЭМ!$A$39:$A$782,$A58,СВЦЭМ!$B$39:$B$782,G$47)+'СЕТ СН'!$G$12+СВЦЭМ!$D$10+'СЕТ СН'!$G$5-'СЕТ СН'!$G$20</f>
        <v>4060.9615009000004</v>
      </c>
      <c r="H58" s="36">
        <f>SUMIFS(СВЦЭМ!$C$39:$C$782,СВЦЭМ!$A$39:$A$782,$A58,СВЦЭМ!$B$39:$B$782,H$47)+'СЕТ СН'!$G$12+СВЦЭМ!$D$10+'СЕТ СН'!$G$5-'СЕТ СН'!$G$20</f>
        <v>4125.6462127100003</v>
      </c>
      <c r="I58" s="36">
        <f>SUMIFS(СВЦЭМ!$C$39:$C$782,СВЦЭМ!$A$39:$A$782,$A58,СВЦЭМ!$B$39:$B$782,I$47)+'СЕТ СН'!$G$12+СВЦЭМ!$D$10+'СЕТ СН'!$G$5-'СЕТ СН'!$G$20</f>
        <v>3912.8824359499999</v>
      </c>
      <c r="J58" s="36">
        <f>SUMIFS(СВЦЭМ!$C$39:$C$782,СВЦЭМ!$A$39:$A$782,$A58,СВЦЭМ!$B$39:$B$782,J$47)+'СЕТ СН'!$G$12+СВЦЭМ!$D$10+'СЕТ СН'!$G$5-'СЕТ СН'!$G$20</f>
        <v>3770.69249304</v>
      </c>
      <c r="K58" s="36">
        <f>SUMIFS(СВЦЭМ!$C$39:$C$782,СВЦЭМ!$A$39:$A$782,$A58,СВЦЭМ!$B$39:$B$782,K$47)+'СЕТ СН'!$G$12+СВЦЭМ!$D$10+'СЕТ СН'!$G$5-'СЕТ СН'!$G$20</f>
        <v>3721.1069058000003</v>
      </c>
      <c r="L58" s="36">
        <f>SUMIFS(СВЦЭМ!$C$39:$C$782,СВЦЭМ!$A$39:$A$782,$A58,СВЦЭМ!$B$39:$B$782,L$47)+'СЕТ СН'!$G$12+СВЦЭМ!$D$10+'СЕТ СН'!$G$5-'СЕТ СН'!$G$20</f>
        <v>3671.1806054500003</v>
      </c>
      <c r="M58" s="36">
        <f>SUMIFS(СВЦЭМ!$C$39:$C$782,СВЦЭМ!$A$39:$A$782,$A58,СВЦЭМ!$B$39:$B$782,M$47)+'СЕТ СН'!$G$12+СВЦЭМ!$D$10+'СЕТ СН'!$G$5-'СЕТ СН'!$G$20</f>
        <v>3663.6136918000002</v>
      </c>
      <c r="N58" s="36">
        <f>SUMIFS(СВЦЭМ!$C$39:$C$782,СВЦЭМ!$A$39:$A$782,$A58,СВЦЭМ!$B$39:$B$782,N$47)+'СЕТ СН'!$G$12+СВЦЭМ!$D$10+'СЕТ СН'!$G$5-'СЕТ СН'!$G$20</f>
        <v>3658.0288902299999</v>
      </c>
      <c r="O58" s="36">
        <f>SUMIFS(СВЦЭМ!$C$39:$C$782,СВЦЭМ!$A$39:$A$782,$A58,СВЦЭМ!$B$39:$B$782,O$47)+'СЕТ СН'!$G$12+СВЦЭМ!$D$10+'СЕТ СН'!$G$5-'СЕТ СН'!$G$20</f>
        <v>3647.6741740400003</v>
      </c>
      <c r="P58" s="36">
        <f>SUMIFS(СВЦЭМ!$C$39:$C$782,СВЦЭМ!$A$39:$A$782,$A58,СВЦЭМ!$B$39:$B$782,P$47)+'СЕТ СН'!$G$12+СВЦЭМ!$D$10+'СЕТ СН'!$G$5-'СЕТ СН'!$G$20</f>
        <v>3643.0636456299999</v>
      </c>
      <c r="Q58" s="36">
        <f>SUMIFS(СВЦЭМ!$C$39:$C$782,СВЦЭМ!$A$39:$A$782,$A58,СВЦЭМ!$B$39:$B$782,Q$47)+'СЕТ СН'!$G$12+СВЦЭМ!$D$10+'СЕТ СН'!$G$5-'СЕТ СН'!$G$20</f>
        <v>3644.3261215800003</v>
      </c>
      <c r="R58" s="36">
        <f>SUMIFS(СВЦЭМ!$C$39:$C$782,СВЦЭМ!$A$39:$A$782,$A58,СВЦЭМ!$B$39:$B$782,R$47)+'СЕТ СН'!$G$12+СВЦЭМ!$D$10+'СЕТ СН'!$G$5-'СЕТ СН'!$G$20</f>
        <v>3650.8455612299999</v>
      </c>
      <c r="S58" s="36">
        <f>SUMIFS(СВЦЭМ!$C$39:$C$782,СВЦЭМ!$A$39:$A$782,$A58,СВЦЭМ!$B$39:$B$782,S$47)+'СЕТ СН'!$G$12+СВЦЭМ!$D$10+'СЕТ СН'!$G$5-'СЕТ СН'!$G$20</f>
        <v>3629.0270618499999</v>
      </c>
      <c r="T58" s="36">
        <f>SUMIFS(СВЦЭМ!$C$39:$C$782,СВЦЭМ!$A$39:$A$782,$A58,СВЦЭМ!$B$39:$B$782,T$47)+'СЕТ СН'!$G$12+СВЦЭМ!$D$10+'СЕТ СН'!$G$5-'СЕТ СН'!$G$20</f>
        <v>3626.1362432199999</v>
      </c>
      <c r="U58" s="36">
        <f>SUMIFS(СВЦЭМ!$C$39:$C$782,СВЦЭМ!$A$39:$A$782,$A58,СВЦЭМ!$B$39:$B$782,U$47)+'СЕТ СН'!$G$12+СВЦЭМ!$D$10+'СЕТ СН'!$G$5-'СЕТ СН'!$G$20</f>
        <v>3657.6387712000001</v>
      </c>
      <c r="V58" s="36">
        <f>SUMIFS(СВЦЭМ!$C$39:$C$782,СВЦЭМ!$A$39:$A$782,$A58,СВЦЭМ!$B$39:$B$782,V$47)+'СЕТ СН'!$G$12+СВЦЭМ!$D$10+'СЕТ СН'!$G$5-'СЕТ СН'!$G$20</f>
        <v>3678.2269495099999</v>
      </c>
      <c r="W58" s="36">
        <f>SUMIFS(СВЦЭМ!$C$39:$C$782,СВЦЭМ!$A$39:$A$782,$A58,СВЦЭМ!$B$39:$B$782,W$47)+'СЕТ СН'!$G$12+СВЦЭМ!$D$10+'СЕТ СН'!$G$5-'СЕТ СН'!$G$20</f>
        <v>3651.0791324299998</v>
      </c>
      <c r="X58" s="36">
        <f>SUMIFS(СВЦЭМ!$C$39:$C$782,СВЦЭМ!$A$39:$A$782,$A58,СВЦЭМ!$B$39:$B$782,X$47)+'СЕТ СН'!$G$12+СВЦЭМ!$D$10+'СЕТ СН'!$G$5-'СЕТ СН'!$G$20</f>
        <v>3700.8542996799997</v>
      </c>
      <c r="Y58" s="36">
        <f>SUMIFS(СВЦЭМ!$C$39:$C$782,СВЦЭМ!$A$39:$A$782,$A58,СВЦЭМ!$B$39:$B$782,Y$47)+'СЕТ СН'!$G$12+СВЦЭМ!$D$10+'СЕТ СН'!$G$5-'СЕТ СН'!$G$20</f>
        <v>3791.1338778099998</v>
      </c>
    </row>
    <row r="59" spans="1:25" ht="15.75" x14ac:dyDescent="0.2">
      <c r="A59" s="35">
        <f t="shared" si="1"/>
        <v>45119</v>
      </c>
      <c r="B59" s="36">
        <f>SUMIFS(СВЦЭМ!$C$39:$C$782,СВЦЭМ!$A$39:$A$782,$A59,СВЦЭМ!$B$39:$B$782,B$47)+'СЕТ СН'!$G$12+СВЦЭМ!$D$10+'СЕТ СН'!$G$5-'СЕТ СН'!$G$20</f>
        <v>3870.7099067500003</v>
      </c>
      <c r="C59" s="36">
        <f>SUMIFS(СВЦЭМ!$C$39:$C$782,СВЦЭМ!$A$39:$A$782,$A59,СВЦЭМ!$B$39:$B$782,C$47)+'СЕТ СН'!$G$12+СВЦЭМ!$D$10+'СЕТ СН'!$G$5-'СЕТ СН'!$G$20</f>
        <v>3923.5070604499997</v>
      </c>
      <c r="D59" s="36">
        <f>SUMIFS(СВЦЭМ!$C$39:$C$782,СВЦЭМ!$A$39:$A$782,$A59,СВЦЭМ!$B$39:$B$782,D$47)+'СЕТ СН'!$G$12+СВЦЭМ!$D$10+'СЕТ СН'!$G$5-'СЕТ СН'!$G$20</f>
        <v>4006.4477330000004</v>
      </c>
      <c r="E59" s="36">
        <f>SUMIFS(СВЦЭМ!$C$39:$C$782,СВЦЭМ!$A$39:$A$782,$A59,СВЦЭМ!$B$39:$B$782,E$47)+'СЕТ СН'!$G$12+СВЦЭМ!$D$10+'СЕТ СН'!$G$5-'СЕТ СН'!$G$20</f>
        <v>4073.66894017</v>
      </c>
      <c r="F59" s="36">
        <f>SUMIFS(СВЦЭМ!$C$39:$C$782,СВЦЭМ!$A$39:$A$782,$A59,СВЦЭМ!$B$39:$B$782,F$47)+'СЕТ СН'!$G$12+СВЦЭМ!$D$10+'СЕТ СН'!$G$5-'СЕТ СН'!$G$20</f>
        <v>4119.9417370400006</v>
      </c>
      <c r="G59" s="36">
        <f>SUMIFS(СВЦЭМ!$C$39:$C$782,СВЦЭМ!$A$39:$A$782,$A59,СВЦЭМ!$B$39:$B$782,G$47)+'СЕТ СН'!$G$12+СВЦЭМ!$D$10+'СЕТ СН'!$G$5-'СЕТ СН'!$G$20</f>
        <v>4087.8046224700001</v>
      </c>
      <c r="H59" s="36">
        <f>SUMIFS(СВЦЭМ!$C$39:$C$782,СВЦЭМ!$A$39:$A$782,$A59,СВЦЭМ!$B$39:$B$782,H$47)+'СЕТ СН'!$G$12+СВЦЭМ!$D$10+'СЕТ СН'!$G$5-'СЕТ СН'!$G$20</f>
        <v>4034.62835391</v>
      </c>
      <c r="I59" s="36">
        <f>SUMIFS(СВЦЭМ!$C$39:$C$782,СВЦЭМ!$A$39:$A$782,$A59,СВЦЭМ!$B$39:$B$782,I$47)+'СЕТ СН'!$G$12+СВЦЭМ!$D$10+'СЕТ СН'!$G$5-'СЕТ СН'!$G$20</f>
        <v>3824.07720586</v>
      </c>
      <c r="J59" s="36">
        <f>SUMIFS(СВЦЭМ!$C$39:$C$782,СВЦЭМ!$A$39:$A$782,$A59,СВЦЭМ!$B$39:$B$782,J$47)+'СЕТ СН'!$G$12+СВЦЭМ!$D$10+'СЕТ СН'!$G$5-'СЕТ СН'!$G$20</f>
        <v>3741.1848704100003</v>
      </c>
      <c r="K59" s="36">
        <f>SUMIFS(СВЦЭМ!$C$39:$C$782,СВЦЭМ!$A$39:$A$782,$A59,СВЦЭМ!$B$39:$B$782,K$47)+'СЕТ СН'!$G$12+СВЦЭМ!$D$10+'СЕТ СН'!$G$5-'СЕТ СН'!$G$20</f>
        <v>3659.22937366</v>
      </c>
      <c r="L59" s="36">
        <f>SUMIFS(СВЦЭМ!$C$39:$C$782,СВЦЭМ!$A$39:$A$782,$A59,СВЦЭМ!$B$39:$B$782,L$47)+'СЕТ СН'!$G$12+СВЦЭМ!$D$10+'СЕТ СН'!$G$5-'СЕТ СН'!$G$20</f>
        <v>3667.6761224499996</v>
      </c>
      <c r="M59" s="36">
        <f>SUMIFS(СВЦЭМ!$C$39:$C$782,СВЦЭМ!$A$39:$A$782,$A59,СВЦЭМ!$B$39:$B$782,M$47)+'СЕТ СН'!$G$12+СВЦЭМ!$D$10+'СЕТ СН'!$G$5-'СЕТ СН'!$G$20</f>
        <v>3691.4442374299997</v>
      </c>
      <c r="N59" s="36">
        <f>SUMIFS(СВЦЭМ!$C$39:$C$782,СВЦЭМ!$A$39:$A$782,$A59,СВЦЭМ!$B$39:$B$782,N$47)+'СЕТ СН'!$G$12+СВЦЭМ!$D$10+'СЕТ СН'!$G$5-'СЕТ СН'!$G$20</f>
        <v>3709.9695584399997</v>
      </c>
      <c r="O59" s="36">
        <f>SUMIFS(СВЦЭМ!$C$39:$C$782,СВЦЭМ!$A$39:$A$782,$A59,СВЦЭМ!$B$39:$B$782,O$47)+'СЕТ СН'!$G$12+СВЦЭМ!$D$10+'СЕТ СН'!$G$5-'СЕТ СН'!$G$20</f>
        <v>3703.1963632400002</v>
      </c>
      <c r="P59" s="36">
        <f>SUMIFS(СВЦЭМ!$C$39:$C$782,СВЦЭМ!$A$39:$A$782,$A59,СВЦЭМ!$B$39:$B$782,P$47)+'СЕТ СН'!$G$12+СВЦЭМ!$D$10+'СЕТ СН'!$G$5-'СЕТ СН'!$G$20</f>
        <v>3696.9207298399997</v>
      </c>
      <c r="Q59" s="36">
        <f>SUMIFS(СВЦЭМ!$C$39:$C$782,СВЦЭМ!$A$39:$A$782,$A59,СВЦЭМ!$B$39:$B$782,Q$47)+'СЕТ СН'!$G$12+СВЦЭМ!$D$10+'СЕТ СН'!$G$5-'СЕТ СН'!$G$20</f>
        <v>3692.52872548</v>
      </c>
      <c r="R59" s="36">
        <f>SUMIFS(СВЦЭМ!$C$39:$C$782,СВЦЭМ!$A$39:$A$782,$A59,СВЦЭМ!$B$39:$B$782,R$47)+'СЕТ СН'!$G$12+СВЦЭМ!$D$10+'СЕТ СН'!$G$5-'СЕТ СН'!$G$20</f>
        <v>3695.0800372599997</v>
      </c>
      <c r="S59" s="36">
        <f>SUMIFS(СВЦЭМ!$C$39:$C$782,СВЦЭМ!$A$39:$A$782,$A59,СВЦЭМ!$B$39:$B$782,S$47)+'СЕТ СН'!$G$12+СВЦЭМ!$D$10+'СЕТ СН'!$G$5-'СЕТ СН'!$G$20</f>
        <v>3691.4371598099997</v>
      </c>
      <c r="T59" s="36">
        <f>SUMIFS(СВЦЭМ!$C$39:$C$782,СВЦЭМ!$A$39:$A$782,$A59,СВЦЭМ!$B$39:$B$782,T$47)+'СЕТ СН'!$G$12+СВЦЭМ!$D$10+'СЕТ СН'!$G$5-'СЕТ СН'!$G$20</f>
        <v>3685.5092363499998</v>
      </c>
      <c r="U59" s="36">
        <f>SUMIFS(СВЦЭМ!$C$39:$C$782,СВЦЭМ!$A$39:$A$782,$A59,СВЦЭМ!$B$39:$B$782,U$47)+'СЕТ СН'!$G$12+СВЦЭМ!$D$10+'СЕТ СН'!$G$5-'СЕТ СН'!$G$20</f>
        <v>3705.3921266799998</v>
      </c>
      <c r="V59" s="36">
        <f>SUMIFS(СВЦЭМ!$C$39:$C$782,СВЦЭМ!$A$39:$A$782,$A59,СВЦЭМ!$B$39:$B$782,V$47)+'СЕТ СН'!$G$12+СВЦЭМ!$D$10+'СЕТ СН'!$G$5-'СЕТ СН'!$G$20</f>
        <v>3705.6806010700002</v>
      </c>
      <c r="W59" s="36">
        <f>SUMIFS(СВЦЭМ!$C$39:$C$782,СВЦЭМ!$A$39:$A$782,$A59,СВЦЭМ!$B$39:$B$782,W$47)+'СЕТ СН'!$G$12+СВЦЭМ!$D$10+'СЕТ СН'!$G$5-'СЕТ СН'!$G$20</f>
        <v>3665.0367558099997</v>
      </c>
      <c r="X59" s="36">
        <f>SUMIFS(СВЦЭМ!$C$39:$C$782,СВЦЭМ!$A$39:$A$782,$A59,СВЦЭМ!$B$39:$B$782,X$47)+'СЕТ СН'!$G$12+СВЦЭМ!$D$10+'СЕТ СН'!$G$5-'СЕТ СН'!$G$20</f>
        <v>3724.1326125400001</v>
      </c>
      <c r="Y59" s="36">
        <f>SUMIFS(СВЦЭМ!$C$39:$C$782,СВЦЭМ!$A$39:$A$782,$A59,СВЦЭМ!$B$39:$B$782,Y$47)+'СЕТ СН'!$G$12+СВЦЭМ!$D$10+'СЕТ СН'!$G$5-'СЕТ СН'!$G$20</f>
        <v>3780.7776880399997</v>
      </c>
    </row>
    <row r="60" spans="1:25" ht="15.75" x14ac:dyDescent="0.2">
      <c r="A60" s="35">
        <f t="shared" si="1"/>
        <v>45120</v>
      </c>
      <c r="B60" s="36">
        <f>SUMIFS(СВЦЭМ!$C$39:$C$782,СВЦЭМ!$A$39:$A$782,$A60,СВЦЭМ!$B$39:$B$782,B$47)+'СЕТ СН'!$G$12+СВЦЭМ!$D$10+'СЕТ СН'!$G$5-'СЕТ СН'!$G$20</f>
        <v>3852.4451714799998</v>
      </c>
      <c r="C60" s="36">
        <f>SUMIFS(СВЦЭМ!$C$39:$C$782,СВЦЭМ!$A$39:$A$782,$A60,СВЦЭМ!$B$39:$B$782,C$47)+'СЕТ СН'!$G$12+СВЦЭМ!$D$10+'СЕТ СН'!$G$5-'СЕТ СН'!$G$20</f>
        <v>3911.5384068499998</v>
      </c>
      <c r="D60" s="36">
        <f>SUMIFS(СВЦЭМ!$C$39:$C$782,СВЦЭМ!$A$39:$A$782,$A60,СВЦЭМ!$B$39:$B$782,D$47)+'СЕТ СН'!$G$12+СВЦЭМ!$D$10+'СЕТ СН'!$G$5-'СЕТ СН'!$G$20</f>
        <v>4077.2545201000003</v>
      </c>
      <c r="E60" s="36">
        <f>SUMIFS(СВЦЭМ!$C$39:$C$782,СВЦЭМ!$A$39:$A$782,$A60,СВЦЭМ!$B$39:$B$782,E$47)+'СЕТ СН'!$G$12+СВЦЭМ!$D$10+'СЕТ СН'!$G$5-'СЕТ СН'!$G$20</f>
        <v>4144.2485337300004</v>
      </c>
      <c r="F60" s="36">
        <f>SUMIFS(СВЦЭМ!$C$39:$C$782,СВЦЭМ!$A$39:$A$782,$A60,СВЦЭМ!$B$39:$B$782,F$47)+'СЕТ СН'!$G$12+СВЦЭМ!$D$10+'СЕТ СН'!$G$5-'СЕТ СН'!$G$20</f>
        <v>4155.0673687199996</v>
      </c>
      <c r="G60" s="36">
        <f>SUMIFS(СВЦЭМ!$C$39:$C$782,СВЦЭМ!$A$39:$A$782,$A60,СВЦЭМ!$B$39:$B$782,G$47)+'СЕТ СН'!$G$12+СВЦЭМ!$D$10+'СЕТ СН'!$G$5-'СЕТ СН'!$G$20</f>
        <v>4137.5574069000004</v>
      </c>
      <c r="H60" s="36">
        <f>SUMIFS(СВЦЭМ!$C$39:$C$782,СВЦЭМ!$A$39:$A$782,$A60,СВЦЭМ!$B$39:$B$782,H$47)+'СЕТ СН'!$G$12+СВЦЭМ!$D$10+'СЕТ СН'!$G$5-'СЕТ СН'!$G$20</f>
        <v>4065.61290495</v>
      </c>
      <c r="I60" s="36">
        <f>SUMIFS(СВЦЭМ!$C$39:$C$782,СВЦЭМ!$A$39:$A$782,$A60,СВЦЭМ!$B$39:$B$782,I$47)+'СЕТ СН'!$G$12+СВЦЭМ!$D$10+'СЕТ СН'!$G$5-'СЕТ СН'!$G$20</f>
        <v>3847.75514256</v>
      </c>
      <c r="J60" s="36">
        <f>SUMIFS(СВЦЭМ!$C$39:$C$782,СВЦЭМ!$A$39:$A$782,$A60,СВЦЭМ!$B$39:$B$782,J$47)+'СЕТ СН'!$G$12+СВЦЭМ!$D$10+'СЕТ СН'!$G$5-'СЕТ СН'!$G$20</f>
        <v>3719.19965847</v>
      </c>
      <c r="K60" s="36">
        <f>SUMIFS(СВЦЭМ!$C$39:$C$782,СВЦЭМ!$A$39:$A$782,$A60,СВЦЭМ!$B$39:$B$782,K$47)+'СЕТ СН'!$G$12+СВЦЭМ!$D$10+'СЕТ СН'!$G$5-'СЕТ СН'!$G$20</f>
        <v>3681.5973274400003</v>
      </c>
      <c r="L60" s="36">
        <f>SUMIFS(СВЦЭМ!$C$39:$C$782,СВЦЭМ!$A$39:$A$782,$A60,СВЦЭМ!$B$39:$B$782,L$47)+'СЕТ СН'!$G$12+СВЦЭМ!$D$10+'СЕТ СН'!$G$5-'СЕТ СН'!$G$20</f>
        <v>3644.1486867200001</v>
      </c>
      <c r="M60" s="36">
        <f>SUMIFS(СВЦЭМ!$C$39:$C$782,СВЦЭМ!$A$39:$A$782,$A60,СВЦЭМ!$B$39:$B$782,M$47)+'СЕТ СН'!$G$12+СВЦЭМ!$D$10+'СЕТ СН'!$G$5-'СЕТ СН'!$G$20</f>
        <v>3643.9361087099996</v>
      </c>
      <c r="N60" s="36">
        <f>SUMIFS(СВЦЭМ!$C$39:$C$782,СВЦЭМ!$A$39:$A$782,$A60,СВЦЭМ!$B$39:$B$782,N$47)+'СЕТ СН'!$G$12+СВЦЭМ!$D$10+'СЕТ СН'!$G$5-'СЕТ СН'!$G$20</f>
        <v>3638.2829585099998</v>
      </c>
      <c r="O60" s="36">
        <f>SUMIFS(СВЦЭМ!$C$39:$C$782,СВЦЭМ!$A$39:$A$782,$A60,СВЦЭМ!$B$39:$B$782,O$47)+'СЕТ СН'!$G$12+СВЦЭМ!$D$10+'СЕТ СН'!$G$5-'СЕТ СН'!$G$20</f>
        <v>3635.67228712</v>
      </c>
      <c r="P60" s="36">
        <f>SUMIFS(СВЦЭМ!$C$39:$C$782,СВЦЭМ!$A$39:$A$782,$A60,СВЦЭМ!$B$39:$B$782,P$47)+'СЕТ СН'!$G$12+СВЦЭМ!$D$10+'СЕТ СН'!$G$5-'СЕТ СН'!$G$20</f>
        <v>3651.26850737</v>
      </c>
      <c r="Q60" s="36">
        <f>SUMIFS(СВЦЭМ!$C$39:$C$782,СВЦЭМ!$A$39:$A$782,$A60,СВЦЭМ!$B$39:$B$782,Q$47)+'СЕТ СН'!$G$12+СВЦЭМ!$D$10+'СЕТ СН'!$G$5-'СЕТ СН'!$G$20</f>
        <v>3652.0645781799999</v>
      </c>
      <c r="R60" s="36">
        <f>SUMIFS(СВЦЭМ!$C$39:$C$782,СВЦЭМ!$A$39:$A$782,$A60,СВЦЭМ!$B$39:$B$782,R$47)+'СЕТ СН'!$G$12+СВЦЭМ!$D$10+'СЕТ СН'!$G$5-'СЕТ СН'!$G$20</f>
        <v>3663.0125342900001</v>
      </c>
      <c r="S60" s="36">
        <f>SUMIFS(СВЦЭМ!$C$39:$C$782,СВЦЭМ!$A$39:$A$782,$A60,СВЦЭМ!$B$39:$B$782,S$47)+'СЕТ СН'!$G$12+СВЦЭМ!$D$10+'СЕТ СН'!$G$5-'СЕТ СН'!$G$20</f>
        <v>3662.14960307</v>
      </c>
      <c r="T60" s="36">
        <f>SUMIFS(СВЦЭМ!$C$39:$C$782,СВЦЭМ!$A$39:$A$782,$A60,СВЦЭМ!$B$39:$B$782,T$47)+'СЕТ СН'!$G$12+СВЦЭМ!$D$10+'СЕТ СН'!$G$5-'СЕТ СН'!$G$20</f>
        <v>3652.41966662</v>
      </c>
      <c r="U60" s="36">
        <f>SUMIFS(СВЦЭМ!$C$39:$C$782,СВЦЭМ!$A$39:$A$782,$A60,СВЦЭМ!$B$39:$B$782,U$47)+'СЕТ СН'!$G$12+СВЦЭМ!$D$10+'СЕТ СН'!$G$5-'СЕТ СН'!$G$20</f>
        <v>3679.8186354099998</v>
      </c>
      <c r="V60" s="36">
        <f>SUMIFS(СВЦЭМ!$C$39:$C$782,СВЦЭМ!$A$39:$A$782,$A60,СВЦЭМ!$B$39:$B$782,V$47)+'СЕТ СН'!$G$12+СВЦЭМ!$D$10+'СЕТ СН'!$G$5-'СЕТ СН'!$G$20</f>
        <v>3682.7144543899999</v>
      </c>
      <c r="W60" s="36">
        <f>SUMIFS(СВЦЭМ!$C$39:$C$782,СВЦЭМ!$A$39:$A$782,$A60,СВЦЭМ!$B$39:$B$782,W$47)+'СЕТ СН'!$G$12+СВЦЭМ!$D$10+'СЕТ СН'!$G$5-'СЕТ СН'!$G$20</f>
        <v>3664.2737064100002</v>
      </c>
      <c r="X60" s="36">
        <f>SUMIFS(СВЦЭМ!$C$39:$C$782,СВЦЭМ!$A$39:$A$782,$A60,СВЦЭМ!$B$39:$B$782,X$47)+'СЕТ СН'!$G$12+СВЦЭМ!$D$10+'СЕТ СН'!$G$5-'СЕТ СН'!$G$20</f>
        <v>3709.0327750400002</v>
      </c>
      <c r="Y60" s="36">
        <f>SUMIFS(СВЦЭМ!$C$39:$C$782,СВЦЭМ!$A$39:$A$782,$A60,СВЦЭМ!$B$39:$B$782,Y$47)+'СЕТ СН'!$G$12+СВЦЭМ!$D$10+'СЕТ СН'!$G$5-'СЕТ СН'!$G$20</f>
        <v>3828.5214588399999</v>
      </c>
    </row>
    <row r="61" spans="1:25" ht="15.75" x14ac:dyDescent="0.2">
      <c r="A61" s="35">
        <f t="shared" si="1"/>
        <v>45121</v>
      </c>
      <c r="B61" s="36">
        <f>SUMIFS(СВЦЭМ!$C$39:$C$782,СВЦЭМ!$A$39:$A$782,$A61,СВЦЭМ!$B$39:$B$782,B$47)+'СЕТ СН'!$G$12+СВЦЭМ!$D$10+'СЕТ СН'!$G$5-'СЕТ СН'!$G$20</f>
        <v>3735.4835788199998</v>
      </c>
      <c r="C61" s="36">
        <f>SUMIFS(СВЦЭМ!$C$39:$C$782,СВЦЭМ!$A$39:$A$782,$A61,СВЦЭМ!$B$39:$B$782,C$47)+'СЕТ СН'!$G$12+СВЦЭМ!$D$10+'СЕТ СН'!$G$5-'СЕТ СН'!$G$20</f>
        <v>3842.2075520199996</v>
      </c>
      <c r="D61" s="36">
        <f>SUMIFS(СВЦЭМ!$C$39:$C$782,СВЦЭМ!$A$39:$A$782,$A61,СВЦЭМ!$B$39:$B$782,D$47)+'СЕТ СН'!$G$12+СВЦЭМ!$D$10+'СЕТ СН'!$G$5-'СЕТ СН'!$G$20</f>
        <v>3898.8836852499999</v>
      </c>
      <c r="E61" s="36">
        <f>SUMIFS(СВЦЭМ!$C$39:$C$782,СВЦЭМ!$A$39:$A$782,$A61,СВЦЭМ!$B$39:$B$782,E$47)+'СЕТ СН'!$G$12+СВЦЭМ!$D$10+'СЕТ СН'!$G$5-'СЕТ СН'!$G$20</f>
        <v>3970.28013852</v>
      </c>
      <c r="F61" s="36">
        <f>SUMIFS(СВЦЭМ!$C$39:$C$782,СВЦЭМ!$A$39:$A$782,$A61,СВЦЭМ!$B$39:$B$782,F$47)+'СЕТ СН'!$G$12+СВЦЭМ!$D$10+'СЕТ СН'!$G$5-'СЕТ СН'!$G$20</f>
        <v>3992.6445300599999</v>
      </c>
      <c r="G61" s="36">
        <f>SUMIFS(СВЦЭМ!$C$39:$C$782,СВЦЭМ!$A$39:$A$782,$A61,СВЦЭМ!$B$39:$B$782,G$47)+'СЕТ СН'!$G$12+СВЦЭМ!$D$10+'СЕТ СН'!$G$5-'СЕТ СН'!$G$20</f>
        <v>4025.1513002900001</v>
      </c>
      <c r="H61" s="36">
        <f>SUMIFS(СВЦЭМ!$C$39:$C$782,СВЦЭМ!$A$39:$A$782,$A61,СВЦЭМ!$B$39:$B$782,H$47)+'СЕТ СН'!$G$12+СВЦЭМ!$D$10+'СЕТ СН'!$G$5-'СЕТ СН'!$G$20</f>
        <v>4033.1410544600003</v>
      </c>
      <c r="I61" s="36">
        <f>SUMIFS(СВЦЭМ!$C$39:$C$782,СВЦЭМ!$A$39:$A$782,$A61,СВЦЭМ!$B$39:$B$782,I$47)+'СЕТ СН'!$G$12+СВЦЭМ!$D$10+'СЕТ СН'!$G$5-'СЕТ СН'!$G$20</f>
        <v>3814.1297336999996</v>
      </c>
      <c r="J61" s="36">
        <f>SUMIFS(СВЦЭМ!$C$39:$C$782,СВЦЭМ!$A$39:$A$782,$A61,СВЦЭМ!$B$39:$B$782,J$47)+'СЕТ СН'!$G$12+СВЦЭМ!$D$10+'СЕТ СН'!$G$5-'СЕТ СН'!$G$20</f>
        <v>3681.34306251</v>
      </c>
      <c r="K61" s="36">
        <f>SUMIFS(СВЦЭМ!$C$39:$C$782,СВЦЭМ!$A$39:$A$782,$A61,СВЦЭМ!$B$39:$B$782,K$47)+'СЕТ СН'!$G$12+СВЦЭМ!$D$10+'СЕТ СН'!$G$5-'СЕТ СН'!$G$20</f>
        <v>3654.7925439099999</v>
      </c>
      <c r="L61" s="36">
        <f>SUMIFS(СВЦЭМ!$C$39:$C$782,СВЦЭМ!$A$39:$A$782,$A61,СВЦЭМ!$B$39:$B$782,L$47)+'СЕТ СН'!$G$12+СВЦЭМ!$D$10+'СЕТ СН'!$G$5-'СЕТ СН'!$G$20</f>
        <v>3614.2948069200002</v>
      </c>
      <c r="M61" s="36">
        <f>SUMIFS(СВЦЭМ!$C$39:$C$782,СВЦЭМ!$A$39:$A$782,$A61,СВЦЭМ!$B$39:$B$782,M$47)+'СЕТ СН'!$G$12+СВЦЭМ!$D$10+'СЕТ СН'!$G$5-'СЕТ СН'!$G$20</f>
        <v>3645.62585429</v>
      </c>
      <c r="N61" s="36">
        <f>SUMIFS(СВЦЭМ!$C$39:$C$782,СВЦЭМ!$A$39:$A$782,$A61,СВЦЭМ!$B$39:$B$782,N$47)+'СЕТ СН'!$G$12+СВЦЭМ!$D$10+'СЕТ СН'!$G$5-'СЕТ СН'!$G$20</f>
        <v>3678.72546977</v>
      </c>
      <c r="O61" s="36">
        <f>SUMIFS(СВЦЭМ!$C$39:$C$782,СВЦЭМ!$A$39:$A$782,$A61,СВЦЭМ!$B$39:$B$782,O$47)+'СЕТ СН'!$G$12+СВЦЭМ!$D$10+'СЕТ СН'!$G$5-'СЕТ СН'!$G$20</f>
        <v>3685.1639818799999</v>
      </c>
      <c r="P61" s="36">
        <f>SUMIFS(СВЦЭМ!$C$39:$C$782,СВЦЭМ!$A$39:$A$782,$A61,СВЦЭМ!$B$39:$B$782,P$47)+'СЕТ СН'!$G$12+СВЦЭМ!$D$10+'СЕТ СН'!$G$5-'СЕТ СН'!$G$20</f>
        <v>3642.8886107099997</v>
      </c>
      <c r="Q61" s="36">
        <f>SUMIFS(СВЦЭМ!$C$39:$C$782,СВЦЭМ!$A$39:$A$782,$A61,СВЦЭМ!$B$39:$B$782,Q$47)+'СЕТ СН'!$G$12+СВЦЭМ!$D$10+'СЕТ СН'!$G$5-'СЕТ СН'!$G$20</f>
        <v>3562.8091216799999</v>
      </c>
      <c r="R61" s="36">
        <f>SUMIFS(СВЦЭМ!$C$39:$C$782,СВЦЭМ!$A$39:$A$782,$A61,СВЦЭМ!$B$39:$B$782,R$47)+'СЕТ СН'!$G$12+СВЦЭМ!$D$10+'СЕТ СН'!$G$5-'СЕТ СН'!$G$20</f>
        <v>3564.99062379</v>
      </c>
      <c r="S61" s="36">
        <f>SUMIFS(СВЦЭМ!$C$39:$C$782,СВЦЭМ!$A$39:$A$782,$A61,СВЦЭМ!$B$39:$B$782,S$47)+'СЕТ СН'!$G$12+СВЦЭМ!$D$10+'СЕТ СН'!$G$5-'СЕТ СН'!$G$20</f>
        <v>3567.2646939599999</v>
      </c>
      <c r="T61" s="36">
        <f>SUMIFS(СВЦЭМ!$C$39:$C$782,СВЦЭМ!$A$39:$A$782,$A61,СВЦЭМ!$B$39:$B$782,T$47)+'СЕТ СН'!$G$12+СВЦЭМ!$D$10+'СЕТ СН'!$G$5-'СЕТ СН'!$G$20</f>
        <v>3610.5354740299999</v>
      </c>
      <c r="U61" s="36">
        <f>SUMIFS(СВЦЭМ!$C$39:$C$782,СВЦЭМ!$A$39:$A$782,$A61,СВЦЭМ!$B$39:$B$782,U$47)+'СЕТ СН'!$G$12+СВЦЭМ!$D$10+'СЕТ СН'!$G$5-'СЕТ СН'!$G$20</f>
        <v>3610.24856985</v>
      </c>
      <c r="V61" s="36">
        <f>SUMIFS(СВЦЭМ!$C$39:$C$782,СВЦЭМ!$A$39:$A$782,$A61,СВЦЭМ!$B$39:$B$782,V$47)+'СЕТ СН'!$G$12+СВЦЭМ!$D$10+'СЕТ СН'!$G$5-'СЕТ СН'!$G$20</f>
        <v>3628.4229654000001</v>
      </c>
      <c r="W61" s="36">
        <f>SUMIFS(СВЦЭМ!$C$39:$C$782,СВЦЭМ!$A$39:$A$782,$A61,СВЦЭМ!$B$39:$B$782,W$47)+'СЕТ СН'!$G$12+СВЦЭМ!$D$10+'СЕТ СН'!$G$5-'СЕТ СН'!$G$20</f>
        <v>3595.8160954699997</v>
      </c>
      <c r="X61" s="36">
        <f>SUMIFS(СВЦЭМ!$C$39:$C$782,СВЦЭМ!$A$39:$A$782,$A61,СВЦЭМ!$B$39:$B$782,X$47)+'СЕТ СН'!$G$12+СВЦЭМ!$D$10+'СЕТ СН'!$G$5-'СЕТ СН'!$G$20</f>
        <v>3639.0926350899999</v>
      </c>
      <c r="Y61" s="36">
        <f>SUMIFS(СВЦЭМ!$C$39:$C$782,СВЦЭМ!$A$39:$A$782,$A61,СВЦЭМ!$B$39:$B$782,Y$47)+'СЕТ СН'!$G$12+СВЦЭМ!$D$10+'СЕТ СН'!$G$5-'СЕТ СН'!$G$20</f>
        <v>3773.3780409700003</v>
      </c>
    </row>
    <row r="62" spans="1:25" ht="15.75" x14ac:dyDescent="0.2">
      <c r="A62" s="35">
        <f t="shared" si="1"/>
        <v>45122</v>
      </c>
      <c r="B62" s="36">
        <f>SUMIFS(СВЦЭМ!$C$39:$C$782,СВЦЭМ!$A$39:$A$782,$A62,СВЦЭМ!$B$39:$B$782,B$47)+'СЕТ СН'!$G$12+СВЦЭМ!$D$10+'СЕТ СН'!$G$5-'СЕТ СН'!$G$20</f>
        <v>3770.06903388</v>
      </c>
      <c r="C62" s="36">
        <f>SUMIFS(СВЦЭМ!$C$39:$C$782,СВЦЭМ!$A$39:$A$782,$A62,СВЦЭМ!$B$39:$B$782,C$47)+'СЕТ СН'!$G$12+СВЦЭМ!$D$10+'СЕТ СН'!$G$5-'СЕТ СН'!$G$20</f>
        <v>3889.3251133200001</v>
      </c>
      <c r="D62" s="36">
        <f>SUMIFS(СВЦЭМ!$C$39:$C$782,СВЦЭМ!$A$39:$A$782,$A62,СВЦЭМ!$B$39:$B$782,D$47)+'СЕТ СН'!$G$12+СВЦЭМ!$D$10+'СЕТ СН'!$G$5-'СЕТ СН'!$G$20</f>
        <v>4060.5112277400003</v>
      </c>
      <c r="E62" s="36">
        <f>SUMIFS(СВЦЭМ!$C$39:$C$782,СВЦЭМ!$A$39:$A$782,$A62,СВЦЭМ!$B$39:$B$782,E$47)+'СЕТ СН'!$G$12+СВЦЭМ!$D$10+'СЕТ СН'!$G$5-'СЕТ СН'!$G$20</f>
        <v>4098.7877193599998</v>
      </c>
      <c r="F62" s="36">
        <f>SUMIFS(СВЦЭМ!$C$39:$C$782,СВЦЭМ!$A$39:$A$782,$A62,СВЦЭМ!$B$39:$B$782,F$47)+'СЕТ СН'!$G$12+СВЦЭМ!$D$10+'СЕТ СН'!$G$5-'СЕТ СН'!$G$20</f>
        <v>4096.9726299600006</v>
      </c>
      <c r="G62" s="36">
        <f>SUMIFS(СВЦЭМ!$C$39:$C$782,СВЦЭМ!$A$39:$A$782,$A62,СВЦЭМ!$B$39:$B$782,G$47)+'СЕТ СН'!$G$12+СВЦЭМ!$D$10+'СЕТ СН'!$G$5-'СЕТ СН'!$G$20</f>
        <v>4095.7432630800004</v>
      </c>
      <c r="H62" s="36">
        <f>SUMIFS(СВЦЭМ!$C$39:$C$782,СВЦЭМ!$A$39:$A$782,$A62,СВЦЭМ!$B$39:$B$782,H$47)+'СЕТ СН'!$G$12+СВЦЭМ!$D$10+'СЕТ СН'!$G$5-'СЕТ СН'!$G$20</f>
        <v>4091.61206584</v>
      </c>
      <c r="I62" s="36">
        <f>SUMIFS(СВЦЭМ!$C$39:$C$782,СВЦЭМ!$A$39:$A$782,$A62,СВЦЭМ!$B$39:$B$782,I$47)+'СЕТ СН'!$G$12+СВЦЭМ!$D$10+'СЕТ СН'!$G$5-'СЕТ СН'!$G$20</f>
        <v>3880.0509877499999</v>
      </c>
      <c r="J62" s="36">
        <f>SUMIFS(СВЦЭМ!$C$39:$C$782,СВЦЭМ!$A$39:$A$782,$A62,СВЦЭМ!$B$39:$B$782,J$47)+'СЕТ СН'!$G$12+СВЦЭМ!$D$10+'СЕТ СН'!$G$5-'СЕТ СН'!$G$20</f>
        <v>3750.4278566900002</v>
      </c>
      <c r="K62" s="36">
        <f>SUMIFS(СВЦЭМ!$C$39:$C$782,СВЦЭМ!$A$39:$A$782,$A62,СВЦЭМ!$B$39:$B$782,K$47)+'СЕТ СН'!$G$12+СВЦЭМ!$D$10+'СЕТ СН'!$G$5-'СЕТ СН'!$G$20</f>
        <v>3660.21356573</v>
      </c>
      <c r="L62" s="36">
        <f>SUMIFS(СВЦЭМ!$C$39:$C$782,СВЦЭМ!$A$39:$A$782,$A62,СВЦЭМ!$B$39:$B$782,L$47)+'СЕТ СН'!$G$12+СВЦЭМ!$D$10+'СЕТ СН'!$G$5-'СЕТ СН'!$G$20</f>
        <v>3596.6697051700003</v>
      </c>
      <c r="M62" s="36">
        <f>SUMIFS(СВЦЭМ!$C$39:$C$782,СВЦЭМ!$A$39:$A$782,$A62,СВЦЭМ!$B$39:$B$782,M$47)+'СЕТ СН'!$G$12+СВЦЭМ!$D$10+'СЕТ СН'!$G$5-'СЕТ СН'!$G$20</f>
        <v>3557.3216904199999</v>
      </c>
      <c r="N62" s="36">
        <f>SUMIFS(СВЦЭМ!$C$39:$C$782,СВЦЭМ!$A$39:$A$782,$A62,СВЦЭМ!$B$39:$B$782,N$47)+'СЕТ СН'!$G$12+СВЦЭМ!$D$10+'СЕТ СН'!$G$5-'СЕТ СН'!$G$20</f>
        <v>3542.9657370200002</v>
      </c>
      <c r="O62" s="36">
        <f>SUMIFS(СВЦЭМ!$C$39:$C$782,СВЦЭМ!$A$39:$A$782,$A62,СВЦЭМ!$B$39:$B$782,O$47)+'СЕТ СН'!$G$12+СВЦЭМ!$D$10+'СЕТ СН'!$G$5-'СЕТ СН'!$G$20</f>
        <v>3506.4141378499999</v>
      </c>
      <c r="P62" s="36">
        <f>SUMIFS(СВЦЭМ!$C$39:$C$782,СВЦЭМ!$A$39:$A$782,$A62,СВЦЭМ!$B$39:$B$782,P$47)+'СЕТ СН'!$G$12+СВЦЭМ!$D$10+'СЕТ СН'!$G$5-'СЕТ СН'!$G$20</f>
        <v>3318.48994107</v>
      </c>
      <c r="Q62" s="36">
        <f>SUMIFS(СВЦЭМ!$C$39:$C$782,СВЦЭМ!$A$39:$A$782,$A62,СВЦЭМ!$B$39:$B$782,Q$47)+'СЕТ СН'!$G$12+СВЦЭМ!$D$10+'СЕТ СН'!$G$5-'СЕТ СН'!$G$20</f>
        <v>3285.3516942699998</v>
      </c>
      <c r="R62" s="36">
        <f>SUMIFS(СВЦЭМ!$C$39:$C$782,СВЦЭМ!$A$39:$A$782,$A62,СВЦЭМ!$B$39:$B$782,R$47)+'СЕТ СН'!$G$12+СВЦЭМ!$D$10+'СЕТ СН'!$G$5-'СЕТ СН'!$G$20</f>
        <v>3277.9328348899999</v>
      </c>
      <c r="S62" s="36">
        <f>SUMIFS(СВЦЭМ!$C$39:$C$782,СВЦЭМ!$A$39:$A$782,$A62,СВЦЭМ!$B$39:$B$782,S$47)+'СЕТ СН'!$G$12+СВЦЭМ!$D$10+'СЕТ СН'!$G$5-'СЕТ СН'!$G$20</f>
        <v>3280.1997388</v>
      </c>
      <c r="T62" s="36">
        <f>SUMIFS(СВЦЭМ!$C$39:$C$782,СВЦЭМ!$A$39:$A$782,$A62,СВЦЭМ!$B$39:$B$782,T$47)+'СЕТ СН'!$G$12+СВЦЭМ!$D$10+'СЕТ СН'!$G$5-'СЕТ СН'!$G$20</f>
        <v>3319.8238374900002</v>
      </c>
      <c r="U62" s="36">
        <f>SUMIFS(СВЦЭМ!$C$39:$C$782,СВЦЭМ!$A$39:$A$782,$A62,СВЦЭМ!$B$39:$B$782,U$47)+'СЕТ СН'!$G$12+СВЦЭМ!$D$10+'СЕТ СН'!$G$5-'СЕТ СН'!$G$20</f>
        <v>3394.6802141600001</v>
      </c>
      <c r="V62" s="36">
        <f>SUMIFS(СВЦЭМ!$C$39:$C$782,СВЦЭМ!$A$39:$A$782,$A62,СВЦЭМ!$B$39:$B$782,V$47)+'СЕТ СН'!$G$12+СВЦЭМ!$D$10+'СЕТ СН'!$G$5-'СЕТ СН'!$G$20</f>
        <v>3607.8615815499998</v>
      </c>
      <c r="W62" s="36">
        <f>SUMIFS(СВЦЭМ!$C$39:$C$782,СВЦЭМ!$A$39:$A$782,$A62,СВЦЭМ!$B$39:$B$782,W$47)+'СЕТ СН'!$G$12+СВЦЭМ!$D$10+'СЕТ СН'!$G$5-'СЕТ СН'!$G$20</f>
        <v>3579.3683868399999</v>
      </c>
      <c r="X62" s="36">
        <f>SUMIFS(СВЦЭМ!$C$39:$C$782,СВЦЭМ!$A$39:$A$782,$A62,СВЦЭМ!$B$39:$B$782,X$47)+'СЕТ СН'!$G$12+СВЦЭМ!$D$10+'СЕТ СН'!$G$5-'СЕТ СН'!$G$20</f>
        <v>3625.3674173499999</v>
      </c>
      <c r="Y62" s="36">
        <f>SUMIFS(СВЦЭМ!$C$39:$C$782,СВЦЭМ!$A$39:$A$782,$A62,СВЦЭМ!$B$39:$B$782,Y$47)+'СЕТ СН'!$G$12+СВЦЭМ!$D$10+'СЕТ СН'!$G$5-'СЕТ СН'!$G$20</f>
        <v>3712.3577202400002</v>
      </c>
    </row>
    <row r="63" spans="1:25" ht="15.75" x14ac:dyDescent="0.2">
      <c r="A63" s="35">
        <f t="shared" si="1"/>
        <v>45123</v>
      </c>
      <c r="B63" s="36">
        <f>SUMIFS(СВЦЭМ!$C$39:$C$782,СВЦЭМ!$A$39:$A$782,$A63,СВЦЭМ!$B$39:$B$782,B$47)+'СЕТ СН'!$G$12+СВЦЭМ!$D$10+'СЕТ СН'!$G$5-'СЕТ СН'!$G$20</f>
        <v>3724.3136676699996</v>
      </c>
      <c r="C63" s="36">
        <f>SUMIFS(СВЦЭМ!$C$39:$C$782,СВЦЭМ!$A$39:$A$782,$A63,СВЦЭМ!$B$39:$B$782,C$47)+'СЕТ СН'!$G$12+СВЦЭМ!$D$10+'СЕТ СН'!$G$5-'СЕТ СН'!$G$20</f>
        <v>3822.74671885</v>
      </c>
      <c r="D63" s="36">
        <f>SUMIFS(СВЦЭМ!$C$39:$C$782,СВЦЭМ!$A$39:$A$782,$A63,СВЦЭМ!$B$39:$B$782,D$47)+'СЕТ СН'!$G$12+СВЦЭМ!$D$10+'СЕТ СН'!$G$5-'СЕТ СН'!$G$20</f>
        <v>4028.43633017</v>
      </c>
      <c r="E63" s="36">
        <f>SUMIFS(СВЦЭМ!$C$39:$C$782,СВЦЭМ!$A$39:$A$782,$A63,СВЦЭМ!$B$39:$B$782,E$47)+'СЕТ СН'!$G$12+СВЦЭМ!$D$10+'СЕТ СН'!$G$5-'СЕТ СН'!$G$20</f>
        <v>4100.52991621</v>
      </c>
      <c r="F63" s="36">
        <f>SUMIFS(СВЦЭМ!$C$39:$C$782,СВЦЭМ!$A$39:$A$782,$A63,СВЦЭМ!$B$39:$B$782,F$47)+'СЕТ СН'!$G$12+СВЦЭМ!$D$10+'СЕТ СН'!$G$5-'СЕТ СН'!$G$20</f>
        <v>4106.2758189300002</v>
      </c>
      <c r="G63" s="36">
        <f>SUMIFS(СВЦЭМ!$C$39:$C$782,СВЦЭМ!$A$39:$A$782,$A63,СВЦЭМ!$B$39:$B$782,G$47)+'СЕТ СН'!$G$12+СВЦЭМ!$D$10+'СЕТ СН'!$G$5-'СЕТ СН'!$G$20</f>
        <v>4095.4865365200003</v>
      </c>
      <c r="H63" s="36">
        <f>SUMIFS(СВЦЭМ!$C$39:$C$782,СВЦЭМ!$A$39:$A$782,$A63,СВЦЭМ!$B$39:$B$782,H$47)+'СЕТ СН'!$G$12+СВЦЭМ!$D$10+'СЕТ СН'!$G$5-'СЕТ СН'!$G$20</f>
        <v>3917.6359294399999</v>
      </c>
      <c r="I63" s="36">
        <f>SUMIFS(СВЦЭМ!$C$39:$C$782,СВЦЭМ!$A$39:$A$782,$A63,СВЦЭМ!$B$39:$B$782,I$47)+'СЕТ СН'!$G$12+СВЦЭМ!$D$10+'СЕТ СН'!$G$5-'СЕТ СН'!$G$20</f>
        <v>3859.66016102</v>
      </c>
      <c r="J63" s="36">
        <f>SUMIFS(СВЦЭМ!$C$39:$C$782,СВЦЭМ!$A$39:$A$782,$A63,СВЦЭМ!$B$39:$B$782,J$47)+'СЕТ СН'!$G$12+СВЦЭМ!$D$10+'СЕТ СН'!$G$5-'СЕТ СН'!$G$20</f>
        <v>3732.4882489800002</v>
      </c>
      <c r="K63" s="36">
        <f>SUMIFS(СВЦЭМ!$C$39:$C$782,СВЦЭМ!$A$39:$A$782,$A63,СВЦЭМ!$B$39:$B$782,K$47)+'СЕТ СН'!$G$12+СВЦЭМ!$D$10+'СЕТ СН'!$G$5-'СЕТ СН'!$G$20</f>
        <v>3655.4179710799999</v>
      </c>
      <c r="L63" s="36">
        <f>SUMIFS(СВЦЭМ!$C$39:$C$782,СВЦЭМ!$A$39:$A$782,$A63,СВЦЭМ!$B$39:$B$782,L$47)+'СЕТ СН'!$G$12+СВЦЭМ!$D$10+'СЕТ СН'!$G$5-'СЕТ СН'!$G$20</f>
        <v>3605.8885661100003</v>
      </c>
      <c r="M63" s="36">
        <f>SUMIFS(СВЦЭМ!$C$39:$C$782,СВЦЭМ!$A$39:$A$782,$A63,СВЦЭМ!$B$39:$B$782,M$47)+'СЕТ СН'!$G$12+СВЦЭМ!$D$10+'СЕТ СН'!$G$5-'СЕТ СН'!$G$20</f>
        <v>3575.4524199099997</v>
      </c>
      <c r="N63" s="36">
        <f>SUMIFS(СВЦЭМ!$C$39:$C$782,СВЦЭМ!$A$39:$A$782,$A63,СВЦЭМ!$B$39:$B$782,N$47)+'СЕТ СН'!$G$12+СВЦЭМ!$D$10+'СЕТ СН'!$G$5-'СЕТ СН'!$G$20</f>
        <v>3554.2439781599996</v>
      </c>
      <c r="O63" s="36">
        <f>SUMIFS(СВЦЭМ!$C$39:$C$782,СВЦЭМ!$A$39:$A$782,$A63,СВЦЭМ!$B$39:$B$782,O$47)+'СЕТ СН'!$G$12+СВЦЭМ!$D$10+'СЕТ СН'!$G$5-'СЕТ СН'!$G$20</f>
        <v>3566.4350553599998</v>
      </c>
      <c r="P63" s="36">
        <f>SUMIFS(СВЦЭМ!$C$39:$C$782,СВЦЭМ!$A$39:$A$782,$A63,СВЦЭМ!$B$39:$B$782,P$47)+'СЕТ СН'!$G$12+СВЦЭМ!$D$10+'СЕТ СН'!$G$5-'СЕТ СН'!$G$20</f>
        <v>3571.49784568</v>
      </c>
      <c r="Q63" s="36">
        <f>SUMIFS(СВЦЭМ!$C$39:$C$782,СВЦЭМ!$A$39:$A$782,$A63,СВЦЭМ!$B$39:$B$782,Q$47)+'СЕТ СН'!$G$12+СВЦЭМ!$D$10+'СЕТ СН'!$G$5-'СЕТ СН'!$G$20</f>
        <v>3540.4489915499998</v>
      </c>
      <c r="R63" s="36">
        <f>SUMIFS(СВЦЭМ!$C$39:$C$782,СВЦЭМ!$A$39:$A$782,$A63,СВЦЭМ!$B$39:$B$782,R$47)+'СЕТ СН'!$G$12+СВЦЭМ!$D$10+'СЕТ СН'!$G$5-'СЕТ СН'!$G$20</f>
        <v>3533.73627988</v>
      </c>
      <c r="S63" s="36">
        <f>SUMIFS(СВЦЭМ!$C$39:$C$782,СВЦЭМ!$A$39:$A$782,$A63,СВЦЭМ!$B$39:$B$782,S$47)+'СЕТ СН'!$G$12+СВЦЭМ!$D$10+'СЕТ СН'!$G$5-'СЕТ СН'!$G$20</f>
        <v>3539.4517900700002</v>
      </c>
      <c r="T63" s="36">
        <f>SUMIFS(СВЦЭМ!$C$39:$C$782,СВЦЭМ!$A$39:$A$782,$A63,СВЦЭМ!$B$39:$B$782,T$47)+'СЕТ СН'!$G$12+СВЦЭМ!$D$10+'СЕТ СН'!$G$5-'СЕТ СН'!$G$20</f>
        <v>3570.03232953</v>
      </c>
      <c r="U63" s="36">
        <f>SUMIFS(СВЦЭМ!$C$39:$C$782,СВЦЭМ!$A$39:$A$782,$A63,СВЦЭМ!$B$39:$B$782,U$47)+'СЕТ СН'!$G$12+СВЦЭМ!$D$10+'СЕТ СН'!$G$5-'СЕТ СН'!$G$20</f>
        <v>3580.3467135399997</v>
      </c>
      <c r="V63" s="36">
        <f>SUMIFS(СВЦЭМ!$C$39:$C$782,СВЦЭМ!$A$39:$A$782,$A63,СВЦЭМ!$B$39:$B$782,V$47)+'СЕТ СН'!$G$12+СВЦЭМ!$D$10+'СЕТ СН'!$G$5-'СЕТ СН'!$G$20</f>
        <v>3374.0014672099996</v>
      </c>
      <c r="W63" s="36">
        <f>SUMIFS(СВЦЭМ!$C$39:$C$782,СВЦЭМ!$A$39:$A$782,$A63,СВЦЭМ!$B$39:$B$782,W$47)+'СЕТ СН'!$G$12+СВЦЭМ!$D$10+'СЕТ СН'!$G$5-'СЕТ СН'!$G$20</f>
        <v>3170.7970753199997</v>
      </c>
      <c r="X63" s="36">
        <f>SUMIFS(СВЦЭМ!$C$39:$C$782,СВЦЭМ!$A$39:$A$782,$A63,СВЦЭМ!$B$39:$B$782,X$47)+'СЕТ СН'!$G$12+СВЦЭМ!$D$10+'СЕТ СН'!$G$5-'СЕТ СН'!$G$20</f>
        <v>3193.1645924699997</v>
      </c>
      <c r="Y63" s="36">
        <f>SUMIFS(СВЦЭМ!$C$39:$C$782,СВЦЭМ!$A$39:$A$782,$A63,СВЦЭМ!$B$39:$B$782,Y$47)+'СЕТ СН'!$G$12+СВЦЭМ!$D$10+'СЕТ СН'!$G$5-'СЕТ СН'!$G$20</f>
        <v>3242.2936116999999</v>
      </c>
    </row>
    <row r="64" spans="1:25" ht="15.75" x14ac:dyDescent="0.2">
      <c r="A64" s="35">
        <f t="shared" si="1"/>
        <v>45124</v>
      </c>
      <c r="B64" s="36">
        <f>SUMIFS(СВЦЭМ!$C$39:$C$782,СВЦЭМ!$A$39:$A$782,$A64,СВЦЭМ!$B$39:$B$782,B$47)+'СЕТ СН'!$G$12+СВЦЭМ!$D$10+'СЕТ СН'!$G$5-'СЕТ СН'!$G$20</f>
        <v>3312.7929273099999</v>
      </c>
      <c r="C64" s="36">
        <f>SUMIFS(СВЦЭМ!$C$39:$C$782,СВЦЭМ!$A$39:$A$782,$A64,СВЦЭМ!$B$39:$B$782,C$47)+'СЕТ СН'!$G$12+СВЦЭМ!$D$10+'СЕТ СН'!$G$5-'СЕТ СН'!$G$20</f>
        <v>3550.1843200100002</v>
      </c>
      <c r="D64" s="36">
        <f>SUMIFS(СВЦЭМ!$C$39:$C$782,СВЦЭМ!$A$39:$A$782,$A64,СВЦЭМ!$B$39:$B$782,D$47)+'СЕТ СН'!$G$12+СВЦЭМ!$D$10+'СЕТ СН'!$G$5-'СЕТ СН'!$G$20</f>
        <v>3921.1570726800001</v>
      </c>
      <c r="E64" s="36">
        <f>SUMIFS(СВЦЭМ!$C$39:$C$782,СВЦЭМ!$A$39:$A$782,$A64,СВЦЭМ!$B$39:$B$782,E$47)+'СЕТ СН'!$G$12+СВЦЭМ!$D$10+'СЕТ СН'!$G$5-'СЕТ СН'!$G$20</f>
        <v>4034.8428391800003</v>
      </c>
      <c r="F64" s="36">
        <f>SUMIFS(СВЦЭМ!$C$39:$C$782,СВЦЭМ!$A$39:$A$782,$A64,СВЦЭМ!$B$39:$B$782,F$47)+'СЕТ СН'!$G$12+СВЦЭМ!$D$10+'СЕТ СН'!$G$5-'СЕТ СН'!$G$20</f>
        <v>4077.3410503100004</v>
      </c>
      <c r="G64" s="36">
        <f>SUMIFS(СВЦЭМ!$C$39:$C$782,СВЦЭМ!$A$39:$A$782,$A64,СВЦЭМ!$B$39:$B$782,G$47)+'СЕТ СН'!$G$12+СВЦЭМ!$D$10+'СЕТ СН'!$G$5-'СЕТ СН'!$G$20</f>
        <v>4122.3387773200002</v>
      </c>
      <c r="H64" s="36">
        <f>SUMIFS(СВЦЭМ!$C$39:$C$782,СВЦЭМ!$A$39:$A$782,$A64,СВЦЭМ!$B$39:$B$782,H$47)+'СЕТ СН'!$G$12+СВЦЭМ!$D$10+'СЕТ СН'!$G$5-'СЕТ СН'!$G$20</f>
        <v>3959.7341143100002</v>
      </c>
      <c r="I64" s="36">
        <f>SUMIFS(СВЦЭМ!$C$39:$C$782,СВЦЭМ!$A$39:$A$782,$A64,СВЦЭМ!$B$39:$B$782,I$47)+'СЕТ СН'!$G$12+СВЦЭМ!$D$10+'СЕТ СН'!$G$5-'СЕТ СН'!$G$20</f>
        <v>3841.1714017499999</v>
      </c>
      <c r="J64" s="36">
        <f>SUMIFS(СВЦЭМ!$C$39:$C$782,СВЦЭМ!$A$39:$A$782,$A64,СВЦЭМ!$B$39:$B$782,J$47)+'СЕТ СН'!$G$12+СВЦЭМ!$D$10+'СЕТ СН'!$G$5-'СЕТ СН'!$G$20</f>
        <v>3763.4901054900001</v>
      </c>
      <c r="K64" s="36">
        <f>SUMIFS(СВЦЭМ!$C$39:$C$782,СВЦЭМ!$A$39:$A$782,$A64,СВЦЭМ!$B$39:$B$782,K$47)+'СЕТ СН'!$G$12+СВЦЭМ!$D$10+'СЕТ СН'!$G$5-'СЕТ СН'!$G$20</f>
        <v>3722.8132047899999</v>
      </c>
      <c r="L64" s="36">
        <f>SUMIFS(СВЦЭМ!$C$39:$C$782,СВЦЭМ!$A$39:$A$782,$A64,СВЦЭМ!$B$39:$B$782,L$47)+'СЕТ СН'!$G$12+СВЦЭМ!$D$10+'СЕТ СН'!$G$5-'СЕТ СН'!$G$20</f>
        <v>3700.6429151399998</v>
      </c>
      <c r="M64" s="36">
        <f>SUMIFS(СВЦЭМ!$C$39:$C$782,СВЦЭМ!$A$39:$A$782,$A64,СВЦЭМ!$B$39:$B$782,M$47)+'СЕТ СН'!$G$12+СВЦЭМ!$D$10+'СЕТ СН'!$G$5-'СЕТ СН'!$G$20</f>
        <v>3706.0484252699998</v>
      </c>
      <c r="N64" s="36">
        <f>SUMIFS(СВЦЭМ!$C$39:$C$782,СВЦЭМ!$A$39:$A$782,$A64,СВЦЭМ!$B$39:$B$782,N$47)+'СЕТ СН'!$G$12+СВЦЭМ!$D$10+'СЕТ СН'!$G$5-'СЕТ СН'!$G$20</f>
        <v>3691.8190271499998</v>
      </c>
      <c r="O64" s="36">
        <f>SUMIFS(СВЦЭМ!$C$39:$C$782,СВЦЭМ!$A$39:$A$782,$A64,СВЦЭМ!$B$39:$B$782,O$47)+'СЕТ СН'!$G$12+СВЦЭМ!$D$10+'СЕТ СН'!$G$5-'СЕТ СН'!$G$20</f>
        <v>3686.45421863</v>
      </c>
      <c r="P64" s="36">
        <f>SUMIFS(СВЦЭМ!$C$39:$C$782,СВЦЭМ!$A$39:$A$782,$A64,СВЦЭМ!$B$39:$B$782,P$47)+'СЕТ СН'!$G$12+СВЦЭМ!$D$10+'СЕТ СН'!$G$5-'СЕТ СН'!$G$20</f>
        <v>3697.6280483299997</v>
      </c>
      <c r="Q64" s="36">
        <f>SUMIFS(СВЦЭМ!$C$39:$C$782,СВЦЭМ!$A$39:$A$782,$A64,СВЦЭМ!$B$39:$B$782,Q$47)+'СЕТ СН'!$G$12+СВЦЭМ!$D$10+'СЕТ СН'!$G$5-'СЕТ СН'!$G$20</f>
        <v>3670.1172526600003</v>
      </c>
      <c r="R64" s="36">
        <f>SUMIFS(СВЦЭМ!$C$39:$C$782,СВЦЭМ!$A$39:$A$782,$A64,СВЦЭМ!$B$39:$B$782,R$47)+'СЕТ СН'!$G$12+СВЦЭМ!$D$10+'СЕТ СН'!$G$5-'СЕТ СН'!$G$20</f>
        <v>3664.6479182799999</v>
      </c>
      <c r="S64" s="36">
        <f>SUMIFS(СВЦЭМ!$C$39:$C$782,СВЦЭМ!$A$39:$A$782,$A64,СВЦЭМ!$B$39:$B$782,S$47)+'СЕТ СН'!$G$12+СВЦЭМ!$D$10+'СЕТ СН'!$G$5-'СЕТ СН'!$G$20</f>
        <v>3658.9838930799997</v>
      </c>
      <c r="T64" s="36">
        <f>SUMIFS(СВЦЭМ!$C$39:$C$782,СВЦЭМ!$A$39:$A$782,$A64,СВЦЭМ!$B$39:$B$782,T$47)+'СЕТ СН'!$G$12+СВЦЭМ!$D$10+'СЕТ СН'!$G$5-'СЕТ СН'!$G$20</f>
        <v>3705.0335845700001</v>
      </c>
      <c r="U64" s="36">
        <f>SUMIFS(СВЦЭМ!$C$39:$C$782,СВЦЭМ!$A$39:$A$782,$A64,СВЦЭМ!$B$39:$B$782,U$47)+'СЕТ СН'!$G$12+СВЦЭМ!$D$10+'СЕТ СН'!$G$5-'СЕТ СН'!$G$20</f>
        <v>3709.3860193700002</v>
      </c>
      <c r="V64" s="36">
        <f>SUMIFS(СВЦЭМ!$C$39:$C$782,СВЦЭМ!$A$39:$A$782,$A64,СВЦЭМ!$B$39:$B$782,V$47)+'СЕТ СН'!$G$12+СВЦЭМ!$D$10+'СЕТ СН'!$G$5-'СЕТ СН'!$G$20</f>
        <v>3717.1759086800002</v>
      </c>
      <c r="W64" s="36">
        <f>SUMIFS(СВЦЭМ!$C$39:$C$782,СВЦЭМ!$A$39:$A$782,$A64,СВЦЭМ!$B$39:$B$782,W$47)+'СЕТ СН'!$G$12+СВЦЭМ!$D$10+'СЕТ СН'!$G$5-'СЕТ СН'!$G$20</f>
        <v>3684.95009433</v>
      </c>
      <c r="X64" s="36">
        <f>SUMIFS(СВЦЭМ!$C$39:$C$782,СВЦЭМ!$A$39:$A$782,$A64,СВЦЭМ!$B$39:$B$782,X$47)+'СЕТ СН'!$G$12+СВЦЭМ!$D$10+'СЕТ СН'!$G$5-'СЕТ СН'!$G$20</f>
        <v>3743.8606584500003</v>
      </c>
      <c r="Y64" s="36">
        <f>SUMIFS(СВЦЭМ!$C$39:$C$782,СВЦЭМ!$A$39:$A$782,$A64,СВЦЭМ!$B$39:$B$782,Y$47)+'СЕТ СН'!$G$12+СВЦЭМ!$D$10+'СЕТ СН'!$G$5-'СЕТ СН'!$G$20</f>
        <v>3838.3082690599999</v>
      </c>
    </row>
    <row r="65" spans="1:27" ht="15.75" x14ac:dyDescent="0.2">
      <c r="A65" s="35">
        <f t="shared" si="1"/>
        <v>45125</v>
      </c>
      <c r="B65" s="36">
        <f>SUMIFS(СВЦЭМ!$C$39:$C$782,СВЦЭМ!$A$39:$A$782,$A65,СВЦЭМ!$B$39:$B$782,B$47)+'СЕТ СН'!$G$12+СВЦЭМ!$D$10+'СЕТ СН'!$G$5-'СЕТ СН'!$G$20</f>
        <v>3770.71462651</v>
      </c>
      <c r="C65" s="36">
        <f>SUMIFS(СВЦЭМ!$C$39:$C$782,СВЦЭМ!$A$39:$A$782,$A65,СВЦЭМ!$B$39:$B$782,C$47)+'СЕТ СН'!$G$12+СВЦЭМ!$D$10+'СЕТ СН'!$G$5-'СЕТ СН'!$G$20</f>
        <v>3807.7102621899999</v>
      </c>
      <c r="D65" s="36">
        <f>SUMIFS(СВЦЭМ!$C$39:$C$782,СВЦЭМ!$A$39:$A$782,$A65,СВЦЭМ!$B$39:$B$782,D$47)+'СЕТ СН'!$G$12+СВЦЭМ!$D$10+'СЕТ СН'!$G$5-'СЕТ СН'!$G$20</f>
        <v>4000.13232578</v>
      </c>
      <c r="E65" s="36">
        <f>SUMIFS(СВЦЭМ!$C$39:$C$782,СВЦЭМ!$A$39:$A$782,$A65,СВЦЭМ!$B$39:$B$782,E$47)+'СЕТ СН'!$G$12+СВЦЭМ!$D$10+'СЕТ СН'!$G$5-'СЕТ СН'!$G$20</f>
        <v>4106.7164756800003</v>
      </c>
      <c r="F65" s="36">
        <f>SUMIFS(СВЦЭМ!$C$39:$C$782,СВЦЭМ!$A$39:$A$782,$A65,СВЦЭМ!$B$39:$B$782,F$47)+'СЕТ СН'!$G$12+СВЦЭМ!$D$10+'СЕТ СН'!$G$5-'СЕТ СН'!$G$20</f>
        <v>4127.5854657899999</v>
      </c>
      <c r="G65" s="36">
        <f>SUMIFS(СВЦЭМ!$C$39:$C$782,СВЦЭМ!$A$39:$A$782,$A65,СВЦЭМ!$B$39:$B$782,G$47)+'СЕТ СН'!$G$12+СВЦЭМ!$D$10+'СЕТ СН'!$G$5-'СЕТ СН'!$G$20</f>
        <v>4139.3387509799995</v>
      </c>
      <c r="H65" s="36">
        <f>SUMIFS(СВЦЭМ!$C$39:$C$782,СВЦЭМ!$A$39:$A$782,$A65,СВЦЭМ!$B$39:$B$782,H$47)+'СЕТ СН'!$G$12+СВЦЭМ!$D$10+'СЕТ СН'!$G$5-'СЕТ СН'!$G$20</f>
        <v>3913.4265393999999</v>
      </c>
      <c r="I65" s="36">
        <f>SUMIFS(СВЦЭМ!$C$39:$C$782,СВЦЭМ!$A$39:$A$782,$A65,СВЦЭМ!$B$39:$B$782,I$47)+'СЕТ СН'!$G$12+СВЦЭМ!$D$10+'СЕТ СН'!$G$5-'СЕТ СН'!$G$20</f>
        <v>3831.1723863899997</v>
      </c>
      <c r="J65" s="36">
        <f>SUMIFS(СВЦЭМ!$C$39:$C$782,СВЦЭМ!$A$39:$A$782,$A65,СВЦЭМ!$B$39:$B$782,J$47)+'СЕТ СН'!$G$12+СВЦЭМ!$D$10+'СЕТ СН'!$G$5-'СЕТ СН'!$G$20</f>
        <v>3711.7721871799999</v>
      </c>
      <c r="K65" s="36">
        <f>SUMIFS(СВЦЭМ!$C$39:$C$782,СВЦЭМ!$A$39:$A$782,$A65,СВЦЭМ!$B$39:$B$782,K$47)+'СЕТ СН'!$G$12+СВЦЭМ!$D$10+'СЕТ СН'!$G$5-'СЕТ СН'!$G$20</f>
        <v>3651.4809118100002</v>
      </c>
      <c r="L65" s="36">
        <f>SUMIFS(СВЦЭМ!$C$39:$C$782,СВЦЭМ!$A$39:$A$782,$A65,СВЦЭМ!$B$39:$B$782,L$47)+'СЕТ СН'!$G$12+СВЦЭМ!$D$10+'СЕТ СН'!$G$5-'СЕТ СН'!$G$20</f>
        <v>3638.1728256599999</v>
      </c>
      <c r="M65" s="36">
        <f>SUMIFS(СВЦЭМ!$C$39:$C$782,СВЦЭМ!$A$39:$A$782,$A65,СВЦЭМ!$B$39:$B$782,M$47)+'СЕТ СН'!$G$12+СВЦЭМ!$D$10+'СЕТ СН'!$G$5-'СЕТ СН'!$G$20</f>
        <v>3625.0474934499998</v>
      </c>
      <c r="N65" s="36">
        <f>SUMIFS(СВЦЭМ!$C$39:$C$782,СВЦЭМ!$A$39:$A$782,$A65,СВЦЭМ!$B$39:$B$782,N$47)+'СЕТ СН'!$G$12+СВЦЭМ!$D$10+'СЕТ СН'!$G$5-'СЕТ СН'!$G$20</f>
        <v>3619.6446125100001</v>
      </c>
      <c r="O65" s="36">
        <f>SUMIFS(СВЦЭМ!$C$39:$C$782,СВЦЭМ!$A$39:$A$782,$A65,СВЦЭМ!$B$39:$B$782,O$47)+'СЕТ СН'!$G$12+СВЦЭМ!$D$10+'СЕТ СН'!$G$5-'СЕТ СН'!$G$20</f>
        <v>3618.9755611199998</v>
      </c>
      <c r="P65" s="36">
        <f>SUMIFS(СВЦЭМ!$C$39:$C$782,СВЦЭМ!$A$39:$A$782,$A65,СВЦЭМ!$B$39:$B$782,P$47)+'СЕТ СН'!$G$12+СВЦЭМ!$D$10+'СЕТ СН'!$G$5-'СЕТ СН'!$G$20</f>
        <v>3621.9573653400003</v>
      </c>
      <c r="Q65" s="36">
        <f>SUMIFS(СВЦЭМ!$C$39:$C$782,СВЦЭМ!$A$39:$A$782,$A65,СВЦЭМ!$B$39:$B$782,Q$47)+'СЕТ СН'!$G$12+СВЦЭМ!$D$10+'СЕТ СН'!$G$5-'СЕТ СН'!$G$20</f>
        <v>3596.4650844400003</v>
      </c>
      <c r="R65" s="36">
        <f>SUMIFS(СВЦЭМ!$C$39:$C$782,СВЦЭМ!$A$39:$A$782,$A65,СВЦЭМ!$B$39:$B$782,R$47)+'СЕТ СН'!$G$12+СВЦЭМ!$D$10+'СЕТ СН'!$G$5-'СЕТ СН'!$G$20</f>
        <v>3604.4654813099996</v>
      </c>
      <c r="S65" s="36">
        <f>SUMIFS(СВЦЭМ!$C$39:$C$782,СВЦЭМ!$A$39:$A$782,$A65,СВЦЭМ!$B$39:$B$782,S$47)+'СЕТ СН'!$G$12+СВЦЭМ!$D$10+'СЕТ СН'!$G$5-'СЕТ СН'!$G$20</f>
        <v>3611.5473069600002</v>
      </c>
      <c r="T65" s="36">
        <f>SUMIFS(СВЦЭМ!$C$39:$C$782,СВЦЭМ!$A$39:$A$782,$A65,СВЦЭМ!$B$39:$B$782,T$47)+'СЕТ СН'!$G$12+СВЦЭМ!$D$10+'СЕТ СН'!$G$5-'СЕТ СН'!$G$20</f>
        <v>3642.1254990299999</v>
      </c>
      <c r="U65" s="36">
        <f>SUMIFS(СВЦЭМ!$C$39:$C$782,СВЦЭМ!$A$39:$A$782,$A65,СВЦЭМ!$B$39:$B$782,U$47)+'СЕТ СН'!$G$12+СВЦЭМ!$D$10+'СЕТ СН'!$G$5-'СЕТ СН'!$G$20</f>
        <v>3668.9774751499999</v>
      </c>
      <c r="V65" s="36">
        <f>SUMIFS(СВЦЭМ!$C$39:$C$782,СВЦЭМ!$A$39:$A$782,$A65,СВЦЭМ!$B$39:$B$782,V$47)+'СЕТ СН'!$G$12+СВЦЭМ!$D$10+'СЕТ СН'!$G$5-'СЕТ СН'!$G$20</f>
        <v>3659.0421017799999</v>
      </c>
      <c r="W65" s="36">
        <f>SUMIFS(СВЦЭМ!$C$39:$C$782,СВЦЭМ!$A$39:$A$782,$A65,СВЦЭМ!$B$39:$B$782,W$47)+'СЕТ СН'!$G$12+СВЦЭМ!$D$10+'СЕТ СН'!$G$5-'СЕТ СН'!$G$20</f>
        <v>3626.2078542300001</v>
      </c>
      <c r="X65" s="36">
        <f>SUMIFS(СВЦЭМ!$C$39:$C$782,СВЦЭМ!$A$39:$A$782,$A65,СВЦЭМ!$B$39:$B$782,X$47)+'СЕТ СН'!$G$12+СВЦЭМ!$D$10+'СЕТ СН'!$G$5-'СЕТ СН'!$G$20</f>
        <v>3673.8426146699999</v>
      </c>
      <c r="Y65" s="36">
        <f>SUMIFS(СВЦЭМ!$C$39:$C$782,СВЦЭМ!$A$39:$A$782,$A65,СВЦЭМ!$B$39:$B$782,Y$47)+'СЕТ СН'!$G$12+СВЦЭМ!$D$10+'СЕТ СН'!$G$5-'СЕТ СН'!$G$20</f>
        <v>3756.9334738699999</v>
      </c>
    </row>
    <row r="66" spans="1:27" ht="15.75" x14ac:dyDescent="0.2">
      <c r="A66" s="35">
        <f t="shared" si="1"/>
        <v>45126</v>
      </c>
      <c r="B66" s="36">
        <f>SUMIFS(СВЦЭМ!$C$39:$C$782,СВЦЭМ!$A$39:$A$782,$A66,СВЦЭМ!$B$39:$B$782,B$47)+'СЕТ СН'!$G$12+СВЦЭМ!$D$10+'СЕТ СН'!$G$5-'СЕТ СН'!$G$20</f>
        <v>3884.77635194</v>
      </c>
      <c r="C66" s="36">
        <f>SUMIFS(СВЦЭМ!$C$39:$C$782,СВЦЭМ!$A$39:$A$782,$A66,СВЦЭМ!$B$39:$B$782,C$47)+'СЕТ СН'!$G$12+СВЦЭМ!$D$10+'СЕТ СН'!$G$5-'СЕТ СН'!$G$20</f>
        <v>3923.73993952</v>
      </c>
      <c r="D66" s="36">
        <f>SUMIFS(СВЦЭМ!$C$39:$C$782,СВЦЭМ!$A$39:$A$782,$A66,СВЦЭМ!$B$39:$B$782,D$47)+'СЕТ СН'!$G$12+СВЦЭМ!$D$10+'СЕТ СН'!$G$5-'СЕТ СН'!$G$20</f>
        <v>4036.1100506000002</v>
      </c>
      <c r="E66" s="36">
        <f>SUMIFS(СВЦЭМ!$C$39:$C$782,СВЦЭМ!$A$39:$A$782,$A66,СВЦЭМ!$B$39:$B$782,E$47)+'СЕТ СН'!$G$12+СВЦЭМ!$D$10+'СЕТ СН'!$G$5-'СЕТ СН'!$G$20</f>
        <v>4071.6120497400002</v>
      </c>
      <c r="F66" s="36">
        <f>SUMIFS(СВЦЭМ!$C$39:$C$782,СВЦЭМ!$A$39:$A$782,$A66,СВЦЭМ!$B$39:$B$782,F$47)+'СЕТ СН'!$G$12+СВЦЭМ!$D$10+'СЕТ СН'!$G$5-'СЕТ СН'!$G$20</f>
        <v>4074.5767431600002</v>
      </c>
      <c r="G66" s="36">
        <f>SUMIFS(СВЦЭМ!$C$39:$C$782,СВЦЭМ!$A$39:$A$782,$A66,СВЦЭМ!$B$39:$B$782,G$47)+'СЕТ СН'!$G$12+СВЦЭМ!$D$10+'СЕТ СН'!$G$5-'СЕТ СН'!$G$20</f>
        <v>4067.1525367000004</v>
      </c>
      <c r="H66" s="36">
        <f>SUMIFS(СВЦЭМ!$C$39:$C$782,СВЦЭМ!$A$39:$A$782,$A66,СВЦЭМ!$B$39:$B$782,H$47)+'СЕТ СН'!$G$12+СВЦЭМ!$D$10+'СЕТ СН'!$G$5-'СЕТ СН'!$G$20</f>
        <v>3936.5678777100002</v>
      </c>
      <c r="I66" s="36">
        <f>SUMIFS(СВЦЭМ!$C$39:$C$782,СВЦЭМ!$A$39:$A$782,$A66,СВЦЭМ!$B$39:$B$782,I$47)+'СЕТ СН'!$G$12+СВЦЭМ!$D$10+'СЕТ СН'!$G$5-'СЕТ СН'!$G$20</f>
        <v>3835.6963842</v>
      </c>
      <c r="J66" s="36">
        <f>SUMIFS(СВЦЭМ!$C$39:$C$782,СВЦЭМ!$A$39:$A$782,$A66,СВЦЭМ!$B$39:$B$782,J$47)+'СЕТ СН'!$G$12+СВЦЭМ!$D$10+'СЕТ СН'!$G$5-'СЕТ СН'!$G$20</f>
        <v>3732.6981720499998</v>
      </c>
      <c r="K66" s="36">
        <f>SUMIFS(СВЦЭМ!$C$39:$C$782,СВЦЭМ!$A$39:$A$782,$A66,СВЦЭМ!$B$39:$B$782,K$47)+'СЕТ СН'!$G$12+СВЦЭМ!$D$10+'СЕТ СН'!$G$5-'СЕТ СН'!$G$20</f>
        <v>3657.7403047299999</v>
      </c>
      <c r="L66" s="36">
        <f>SUMIFS(СВЦЭМ!$C$39:$C$782,СВЦЭМ!$A$39:$A$782,$A66,СВЦЭМ!$B$39:$B$782,L$47)+'СЕТ СН'!$G$12+СВЦЭМ!$D$10+'СЕТ СН'!$G$5-'СЕТ СН'!$G$20</f>
        <v>3625.89415968</v>
      </c>
      <c r="M66" s="36">
        <f>SUMIFS(СВЦЭМ!$C$39:$C$782,СВЦЭМ!$A$39:$A$782,$A66,СВЦЭМ!$B$39:$B$782,M$47)+'СЕТ СН'!$G$12+СВЦЭМ!$D$10+'СЕТ СН'!$G$5-'СЕТ СН'!$G$20</f>
        <v>3622.9388047100001</v>
      </c>
      <c r="N66" s="36">
        <f>SUMIFS(СВЦЭМ!$C$39:$C$782,СВЦЭМ!$A$39:$A$782,$A66,СВЦЭМ!$B$39:$B$782,N$47)+'СЕТ СН'!$G$12+СВЦЭМ!$D$10+'СЕТ СН'!$G$5-'СЕТ СН'!$G$20</f>
        <v>3609.9200083599999</v>
      </c>
      <c r="O66" s="36">
        <f>SUMIFS(СВЦЭМ!$C$39:$C$782,СВЦЭМ!$A$39:$A$782,$A66,СВЦЭМ!$B$39:$B$782,O$47)+'СЕТ СН'!$G$12+СВЦЭМ!$D$10+'СЕТ СН'!$G$5-'СЕТ СН'!$G$20</f>
        <v>3616.8942431699998</v>
      </c>
      <c r="P66" s="36">
        <f>SUMIFS(СВЦЭМ!$C$39:$C$782,СВЦЭМ!$A$39:$A$782,$A66,СВЦЭМ!$B$39:$B$782,P$47)+'СЕТ СН'!$G$12+СВЦЭМ!$D$10+'СЕТ СН'!$G$5-'СЕТ СН'!$G$20</f>
        <v>3609.2852349300001</v>
      </c>
      <c r="Q66" s="36">
        <f>SUMIFS(СВЦЭМ!$C$39:$C$782,СВЦЭМ!$A$39:$A$782,$A66,СВЦЭМ!$B$39:$B$782,Q$47)+'СЕТ СН'!$G$12+СВЦЭМ!$D$10+'СЕТ СН'!$G$5-'СЕТ СН'!$G$20</f>
        <v>3607.9282605999997</v>
      </c>
      <c r="R66" s="36">
        <f>SUMIFS(СВЦЭМ!$C$39:$C$782,СВЦЭМ!$A$39:$A$782,$A66,СВЦЭМ!$B$39:$B$782,R$47)+'СЕТ СН'!$G$12+СВЦЭМ!$D$10+'СЕТ СН'!$G$5-'СЕТ СН'!$G$20</f>
        <v>3625.7052914699998</v>
      </c>
      <c r="S66" s="36">
        <f>SUMIFS(СВЦЭМ!$C$39:$C$782,СВЦЭМ!$A$39:$A$782,$A66,СВЦЭМ!$B$39:$B$782,S$47)+'СЕТ СН'!$G$12+СВЦЭМ!$D$10+'СЕТ СН'!$G$5-'СЕТ СН'!$G$20</f>
        <v>3634.80575503</v>
      </c>
      <c r="T66" s="36">
        <f>SUMIFS(СВЦЭМ!$C$39:$C$782,СВЦЭМ!$A$39:$A$782,$A66,СВЦЭМ!$B$39:$B$782,T$47)+'СЕТ СН'!$G$12+СВЦЭМ!$D$10+'СЕТ СН'!$G$5-'СЕТ СН'!$G$20</f>
        <v>3679.9717377899997</v>
      </c>
      <c r="U66" s="36">
        <f>SUMIFS(СВЦЭМ!$C$39:$C$782,СВЦЭМ!$A$39:$A$782,$A66,СВЦЭМ!$B$39:$B$782,U$47)+'СЕТ СН'!$G$12+СВЦЭМ!$D$10+'СЕТ СН'!$G$5-'СЕТ СН'!$G$20</f>
        <v>3686.2406339300001</v>
      </c>
      <c r="V66" s="36">
        <f>SUMIFS(СВЦЭМ!$C$39:$C$782,СВЦЭМ!$A$39:$A$782,$A66,СВЦЭМ!$B$39:$B$782,V$47)+'СЕТ СН'!$G$12+СВЦЭМ!$D$10+'СЕТ СН'!$G$5-'СЕТ СН'!$G$20</f>
        <v>3694.1509372199998</v>
      </c>
      <c r="W66" s="36">
        <f>SUMIFS(СВЦЭМ!$C$39:$C$782,СВЦЭМ!$A$39:$A$782,$A66,СВЦЭМ!$B$39:$B$782,W$47)+'СЕТ СН'!$G$12+СВЦЭМ!$D$10+'СЕТ СН'!$G$5-'СЕТ СН'!$G$20</f>
        <v>3674.0106444599996</v>
      </c>
      <c r="X66" s="36">
        <f>SUMIFS(СВЦЭМ!$C$39:$C$782,СВЦЭМ!$A$39:$A$782,$A66,СВЦЭМ!$B$39:$B$782,X$47)+'СЕТ СН'!$G$12+СВЦЭМ!$D$10+'СЕТ СН'!$G$5-'СЕТ СН'!$G$20</f>
        <v>3722.30564491</v>
      </c>
      <c r="Y66" s="36">
        <f>SUMIFS(СВЦЭМ!$C$39:$C$782,СВЦЭМ!$A$39:$A$782,$A66,СВЦЭМ!$B$39:$B$782,Y$47)+'СЕТ СН'!$G$12+СВЦЭМ!$D$10+'СЕТ СН'!$G$5-'СЕТ СН'!$G$20</f>
        <v>3819.9431078400003</v>
      </c>
    </row>
    <row r="67" spans="1:27" ht="15.75" x14ac:dyDescent="0.2">
      <c r="A67" s="35">
        <f t="shared" si="1"/>
        <v>45127</v>
      </c>
      <c r="B67" s="36">
        <f>SUMIFS(СВЦЭМ!$C$39:$C$782,СВЦЭМ!$A$39:$A$782,$A67,СВЦЭМ!$B$39:$B$782,B$47)+'СЕТ СН'!$G$12+СВЦЭМ!$D$10+'СЕТ СН'!$G$5-'СЕТ СН'!$G$20</f>
        <v>3817.39682773</v>
      </c>
      <c r="C67" s="36">
        <f>SUMIFS(СВЦЭМ!$C$39:$C$782,СВЦЭМ!$A$39:$A$782,$A67,СВЦЭМ!$B$39:$B$782,C$47)+'СЕТ СН'!$G$12+СВЦЭМ!$D$10+'СЕТ СН'!$G$5-'СЕТ СН'!$G$20</f>
        <v>3923.3972457600003</v>
      </c>
      <c r="D67" s="36">
        <f>SUMIFS(СВЦЭМ!$C$39:$C$782,СВЦЭМ!$A$39:$A$782,$A67,СВЦЭМ!$B$39:$B$782,D$47)+'СЕТ СН'!$G$12+СВЦЭМ!$D$10+'СЕТ СН'!$G$5-'СЕТ СН'!$G$20</f>
        <v>4060.0065631700004</v>
      </c>
      <c r="E67" s="36">
        <f>SUMIFS(СВЦЭМ!$C$39:$C$782,СВЦЭМ!$A$39:$A$782,$A67,СВЦЭМ!$B$39:$B$782,E$47)+'СЕТ СН'!$G$12+СВЦЭМ!$D$10+'СЕТ СН'!$G$5-'СЕТ СН'!$G$20</f>
        <v>4064.6954403300001</v>
      </c>
      <c r="F67" s="36">
        <f>SUMIFS(СВЦЭМ!$C$39:$C$782,СВЦЭМ!$A$39:$A$782,$A67,СВЦЭМ!$B$39:$B$782,F$47)+'СЕТ СН'!$G$12+СВЦЭМ!$D$10+'СЕТ СН'!$G$5-'СЕТ СН'!$G$20</f>
        <v>4060.4367663100002</v>
      </c>
      <c r="G67" s="36">
        <f>SUMIFS(СВЦЭМ!$C$39:$C$782,СВЦЭМ!$A$39:$A$782,$A67,СВЦЭМ!$B$39:$B$782,G$47)+'СЕТ СН'!$G$12+СВЦЭМ!$D$10+'СЕТ СН'!$G$5-'СЕТ СН'!$G$20</f>
        <v>4075.5501919400003</v>
      </c>
      <c r="H67" s="36">
        <f>SUMIFS(СВЦЭМ!$C$39:$C$782,СВЦЭМ!$A$39:$A$782,$A67,СВЦЭМ!$B$39:$B$782,H$47)+'СЕТ СН'!$G$12+СВЦЭМ!$D$10+'СЕТ СН'!$G$5-'СЕТ СН'!$G$20</f>
        <v>3851.6243863600002</v>
      </c>
      <c r="I67" s="36">
        <f>SUMIFS(СВЦЭМ!$C$39:$C$782,СВЦЭМ!$A$39:$A$782,$A67,СВЦЭМ!$B$39:$B$782,I$47)+'СЕТ СН'!$G$12+СВЦЭМ!$D$10+'СЕТ СН'!$G$5-'СЕТ СН'!$G$20</f>
        <v>3757.6837095599999</v>
      </c>
      <c r="J67" s="36">
        <f>SUMIFS(СВЦЭМ!$C$39:$C$782,СВЦЭМ!$A$39:$A$782,$A67,СВЦЭМ!$B$39:$B$782,J$47)+'СЕТ СН'!$G$12+СВЦЭМ!$D$10+'СЕТ СН'!$G$5-'СЕТ СН'!$G$20</f>
        <v>3616.45540183</v>
      </c>
      <c r="K67" s="36">
        <f>SUMIFS(СВЦЭМ!$C$39:$C$782,СВЦЭМ!$A$39:$A$782,$A67,СВЦЭМ!$B$39:$B$782,K$47)+'СЕТ СН'!$G$12+СВЦЭМ!$D$10+'СЕТ СН'!$G$5-'СЕТ СН'!$G$20</f>
        <v>3584.4768477500002</v>
      </c>
      <c r="L67" s="36">
        <f>SUMIFS(СВЦЭМ!$C$39:$C$782,СВЦЭМ!$A$39:$A$782,$A67,СВЦЭМ!$B$39:$B$782,L$47)+'СЕТ СН'!$G$12+СВЦЭМ!$D$10+'СЕТ СН'!$G$5-'СЕТ СН'!$G$20</f>
        <v>3540.6682713</v>
      </c>
      <c r="M67" s="36">
        <f>SUMIFS(СВЦЭМ!$C$39:$C$782,СВЦЭМ!$A$39:$A$782,$A67,СВЦЭМ!$B$39:$B$782,M$47)+'СЕТ СН'!$G$12+СВЦЭМ!$D$10+'СЕТ СН'!$G$5-'СЕТ СН'!$G$20</f>
        <v>3520.4858556199997</v>
      </c>
      <c r="N67" s="36">
        <f>SUMIFS(СВЦЭМ!$C$39:$C$782,СВЦЭМ!$A$39:$A$782,$A67,СВЦЭМ!$B$39:$B$782,N$47)+'СЕТ СН'!$G$12+СВЦЭМ!$D$10+'СЕТ СН'!$G$5-'СЕТ СН'!$G$20</f>
        <v>3502.4773237499999</v>
      </c>
      <c r="O67" s="36">
        <f>SUMIFS(СВЦЭМ!$C$39:$C$782,СВЦЭМ!$A$39:$A$782,$A67,СВЦЭМ!$B$39:$B$782,O$47)+'СЕТ СН'!$G$12+СВЦЭМ!$D$10+'СЕТ СН'!$G$5-'СЕТ СН'!$G$20</f>
        <v>3512.2146192</v>
      </c>
      <c r="P67" s="36">
        <f>SUMIFS(СВЦЭМ!$C$39:$C$782,СВЦЭМ!$A$39:$A$782,$A67,СВЦЭМ!$B$39:$B$782,P$47)+'СЕТ СН'!$G$12+СВЦЭМ!$D$10+'СЕТ СН'!$G$5-'СЕТ СН'!$G$20</f>
        <v>3530.9429948100001</v>
      </c>
      <c r="Q67" s="36">
        <f>SUMIFS(СВЦЭМ!$C$39:$C$782,СВЦЭМ!$A$39:$A$782,$A67,СВЦЭМ!$B$39:$B$782,Q$47)+'СЕТ СН'!$G$12+СВЦЭМ!$D$10+'СЕТ СН'!$G$5-'СЕТ СН'!$G$20</f>
        <v>3530.8427776999997</v>
      </c>
      <c r="R67" s="36">
        <f>SUMIFS(СВЦЭМ!$C$39:$C$782,СВЦЭМ!$A$39:$A$782,$A67,СВЦЭМ!$B$39:$B$782,R$47)+'СЕТ СН'!$G$12+СВЦЭМ!$D$10+'СЕТ СН'!$G$5-'СЕТ СН'!$G$20</f>
        <v>3535.5229518199999</v>
      </c>
      <c r="S67" s="36">
        <f>SUMIFS(СВЦЭМ!$C$39:$C$782,СВЦЭМ!$A$39:$A$782,$A67,СВЦЭМ!$B$39:$B$782,S$47)+'СЕТ СН'!$G$12+СВЦЭМ!$D$10+'СЕТ СН'!$G$5-'СЕТ СН'!$G$20</f>
        <v>3543.8828126999997</v>
      </c>
      <c r="T67" s="36">
        <f>SUMIFS(СВЦЭМ!$C$39:$C$782,СВЦЭМ!$A$39:$A$782,$A67,СВЦЭМ!$B$39:$B$782,T$47)+'СЕТ СН'!$G$12+СВЦЭМ!$D$10+'СЕТ СН'!$G$5-'СЕТ СН'!$G$20</f>
        <v>3553.2728239799999</v>
      </c>
      <c r="U67" s="36">
        <f>SUMIFS(СВЦЭМ!$C$39:$C$782,СВЦЭМ!$A$39:$A$782,$A67,СВЦЭМ!$B$39:$B$782,U$47)+'СЕТ СН'!$G$12+СВЦЭМ!$D$10+'СЕТ СН'!$G$5-'СЕТ СН'!$G$20</f>
        <v>3570.8118955700002</v>
      </c>
      <c r="V67" s="36">
        <f>SUMIFS(СВЦЭМ!$C$39:$C$782,СВЦЭМ!$A$39:$A$782,$A67,СВЦЭМ!$B$39:$B$782,V$47)+'СЕТ СН'!$G$12+СВЦЭМ!$D$10+'СЕТ СН'!$G$5-'СЕТ СН'!$G$20</f>
        <v>3571.76734072</v>
      </c>
      <c r="W67" s="36">
        <f>SUMIFS(СВЦЭМ!$C$39:$C$782,СВЦЭМ!$A$39:$A$782,$A67,СВЦЭМ!$B$39:$B$782,W$47)+'СЕТ СН'!$G$12+СВЦЭМ!$D$10+'СЕТ СН'!$G$5-'СЕТ СН'!$G$20</f>
        <v>3571.9534508699999</v>
      </c>
      <c r="X67" s="36">
        <f>SUMIFS(СВЦЭМ!$C$39:$C$782,СВЦЭМ!$A$39:$A$782,$A67,СВЦЭМ!$B$39:$B$782,X$47)+'СЕТ СН'!$G$12+СВЦЭМ!$D$10+'СЕТ СН'!$G$5-'СЕТ СН'!$G$20</f>
        <v>3662.4734185899997</v>
      </c>
      <c r="Y67" s="36">
        <f>SUMIFS(СВЦЭМ!$C$39:$C$782,СВЦЭМ!$A$39:$A$782,$A67,СВЦЭМ!$B$39:$B$782,Y$47)+'СЕТ СН'!$G$12+СВЦЭМ!$D$10+'СЕТ СН'!$G$5-'СЕТ СН'!$G$20</f>
        <v>3766.3637550499998</v>
      </c>
    </row>
    <row r="68" spans="1:27" ht="15.75" x14ac:dyDescent="0.2">
      <c r="A68" s="35">
        <f t="shared" si="1"/>
        <v>45128</v>
      </c>
      <c r="B68" s="36">
        <f>SUMIFS(СВЦЭМ!$C$39:$C$782,СВЦЭМ!$A$39:$A$782,$A68,СВЦЭМ!$B$39:$B$782,B$47)+'СЕТ СН'!$G$12+СВЦЭМ!$D$10+'СЕТ СН'!$G$5-'СЕТ СН'!$G$20</f>
        <v>3799.5725921900003</v>
      </c>
      <c r="C68" s="36">
        <f>SUMIFS(СВЦЭМ!$C$39:$C$782,СВЦЭМ!$A$39:$A$782,$A68,СВЦЭМ!$B$39:$B$782,C$47)+'СЕТ СН'!$G$12+СВЦЭМ!$D$10+'СЕТ СН'!$G$5-'СЕТ СН'!$G$20</f>
        <v>3896.9031579900002</v>
      </c>
      <c r="D68" s="36">
        <f>SUMIFS(СВЦЭМ!$C$39:$C$782,СВЦЭМ!$A$39:$A$782,$A68,СВЦЭМ!$B$39:$B$782,D$47)+'СЕТ СН'!$G$12+СВЦЭМ!$D$10+'СЕТ СН'!$G$5-'СЕТ СН'!$G$20</f>
        <v>4032.0861770800002</v>
      </c>
      <c r="E68" s="36">
        <f>SUMIFS(СВЦЭМ!$C$39:$C$782,СВЦЭМ!$A$39:$A$782,$A68,СВЦЭМ!$B$39:$B$782,E$47)+'СЕТ СН'!$G$12+СВЦЭМ!$D$10+'СЕТ СН'!$G$5-'СЕТ СН'!$G$20</f>
        <v>4029.1598030700002</v>
      </c>
      <c r="F68" s="36">
        <f>SUMIFS(СВЦЭМ!$C$39:$C$782,СВЦЭМ!$A$39:$A$782,$A68,СВЦЭМ!$B$39:$B$782,F$47)+'СЕТ СН'!$G$12+СВЦЭМ!$D$10+'СЕТ СН'!$G$5-'СЕТ СН'!$G$20</f>
        <v>4051.2645215699999</v>
      </c>
      <c r="G68" s="36">
        <f>SUMIFS(СВЦЭМ!$C$39:$C$782,СВЦЭМ!$A$39:$A$782,$A68,СВЦЭМ!$B$39:$B$782,G$47)+'СЕТ СН'!$G$12+СВЦЭМ!$D$10+'СЕТ СН'!$G$5-'СЕТ СН'!$G$20</f>
        <v>4057.6277269500001</v>
      </c>
      <c r="H68" s="36">
        <f>SUMIFS(СВЦЭМ!$C$39:$C$782,СВЦЭМ!$A$39:$A$782,$A68,СВЦЭМ!$B$39:$B$782,H$47)+'СЕТ СН'!$G$12+СВЦЭМ!$D$10+'СЕТ СН'!$G$5-'СЕТ СН'!$G$20</f>
        <v>3882.2680880899998</v>
      </c>
      <c r="I68" s="36">
        <f>SUMIFS(СВЦЭМ!$C$39:$C$782,СВЦЭМ!$A$39:$A$782,$A68,СВЦЭМ!$B$39:$B$782,I$47)+'СЕТ СН'!$G$12+СВЦЭМ!$D$10+'СЕТ СН'!$G$5-'СЕТ СН'!$G$20</f>
        <v>3776.0175577499999</v>
      </c>
      <c r="J68" s="36">
        <f>SUMIFS(СВЦЭМ!$C$39:$C$782,СВЦЭМ!$A$39:$A$782,$A68,СВЦЭМ!$B$39:$B$782,J$47)+'СЕТ СН'!$G$12+СВЦЭМ!$D$10+'СЕТ СН'!$G$5-'СЕТ СН'!$G$20</f>
        <v>3636.5124432299999</v>
      </c>
      <c r="K68" s="36">
        <f>SUMIFS(СВЦЭМ!$C$39:$C$782,СВЦЭМ!$A$39:$A$782,$A68,СВЦЭМ!$B$39:$B$782,K$47)+'СЕТ СН'!$G$12+СВЦЭМ!$D$10+'СЕТ СН'!$G$5-'СЕТ СН'!$G$20</f>
        <v>3557.3749684300001</v>
      </c>
      <c r="L68" s="36">
        <f>SUMIFS(СВЦЭМ!$C$39:$C$782,СВЦЭМ!$A$39:$A$782,$A68,СВЦЭМ!$B$39:$B$782,L$47)+'СЕТ СН'!$G$12+СВЦЭМ!$D$10+'СЕТ СН'!$G$5-'СЕТ СН'!$G$20</f>
        <v>3505.1881043399999</v>
      </c>
      <c r="M68" s="36">
        <f>SUMIFS(СВЦЭМ!$C$39:$C$782,СВЦЭМ!$A$39:$A$782,$A68,СВЦЭМ!$B$39:$B$782,M$47)+'СЕТ СН'!$G$12+СВЦЭМ!$D$10+'СЕТ СН'!$G$5-'СЕТ СН'!$G$20</f>
        <v>3504.56406763</v>
      </c>
      <c r="N68" s="36">
        <f>SUMIFS(СВЦЭМ!$C$39:$C$782,СВЦЭМ!$A$39:$A$782,$A68,СВЦЭМ!$B$39:$B$782,N$47)+'СЕТ СН'!$G$12+СВЦЭМ!$D$10+'СЕТ СН'!$G$5-'СЕТ СН'!$G$20</f>
        <v>3498.5895323099999</v>
      </c>
      <c r="O68" s="36">
        <f>SUMIFS(СВЦЭМ!$C$39:$C$782,СВЦЭМ!$A$39:$A$782,$A68,СВЦЭМ!$B$39:$B$782,O$47)+'СЕТ СН'!$G$12+СВЦЭМ!$D$10+'СЕТ СН'!$G$5-'СЕТ СН'!$G$20</f>
        <v>3501.34953137</v>
      </c>
      <c r="P68" s="36">
        <f>SUMIFS(СВЦЭМ!$C$39:$C$782,СВЦЭМ!$A$39:$A$782,$A68,СВЦЭМ!$B$39:$B$782,P$47)+'СЕТ СН'!$G$12+СВЦЭМ!$D$10+'СЕТ СН'!$G$5-'СЕТ СН'!$G$20</f>
        <v>3485.8049761900002</v>
      </c>
      <c r="Q68" s="36">
        <f>SUMIFS(СВЦЭМ!$C$39:$C$782,СВЦЭМ!$A$39:$A$782,$A68,СВЦЭМ!$B$39:$B$782,Q$47)+'СЕТ СН'!$G$12+СВЦЭМ!$D$10+'СЕТ СН'!$G$5-'СЕТ СН'!$G$20</f>
        <v>3492.5432699399998</v>
      </c>
      <c r="R68" s="36">
        <f>SUMIFS(СВЦЭМ!$C$39:$C$782,СВЦЭМ!$A$39:$A$782,$A68,СВЦЭМ!$B$39:$B$782,R$47)+'СЕТ СН'!$G$12+СВЦЭМ!$D$10+'СЕТ СН'!$G$5-'СЕТ СН'!$G$20</f>
        <v>3509.9305970999999</v>
      </c>
      <c r="S68" s="36">
        <f>SUMIFS(СВЦЭМ!$C$39:$C$782,СВЦЭМ!$A$39:$A$782,$A68,СВЦЭМ!$B$39:$B$782,S$47)+'СЕТ СН'!$G$12+СВЦЭМ!$D$10+'СЕТ СН'!$G$5-'СЕТ СН'!$G$20</f>
        <v>3511.0153301099999</v>
      </c>
      <c r="T68" s="36">
        <f>SUMIFS(СВЦЭМ!$C$39:$C$782,СВЦЭМ!$A$39:$A$782,$A68,СВЦЭМ!$B$39:$B$782,T$47)+'СЕТ СН'!$G$12+СВЦЭМ!$D$10+'СЕТ СН'!$G$5-'СЕТ СН'!$G$20</f>
        <v>3522.1224832400003</v>
      </c>
      <c r="U68" s="36">
        <f>SUMIFS(СВЦЭМ!$C$39:$C$782,СВЦЭМ!$A$39:$A$782,$A68,СВЦЭМ!$B$39:$B$782,U$47)+'СЕТ СН'!$G$12+СВЦЭМ!$D$10+'СЕТ СН'!$G$5-'СЕТ СН'!$G$20</f>
        <v>3534.3460367099997</v>
      </c>
      <c r="V68" s="36">
        <f>SUMIFS(СВЦЭМ!$C$39:$C$782,СВЦЭМ!$A$39:$A$782,$A68,СВЦЭМ!$B$39:$B$782,V$47)+'СЕТ СН'!$G$12+СВЦЭМ!$D$10+'СЕТ СН'!$G$5-'СЕТ СН'!$G$20</f>
        <v>3517.1990475299999</v>
      </c>
      <c r="W68" s="36">
        <f>SUMIFS(СВЦЭМ!$C$39:$C$782,СВЦЭМ!$A$39:$A$782,$A68,СВЦЭМ!$B$39:$B$782,W$47)+'СЕТ СН'!$G$12+СВЦЭМ!$D$10+'СЕТ СН'!$G$5-'СЕТ СН'!$G$20</f>
        <v>3481.1215856999997</v>
      </c>
      <c r="X68" s="36">
        <f>SUMIFS(СВЦЭМ!$C$39:$C$782,СВЦЭМ!$A$39:$A$782,$A68,СВЦЭМ!$B$39:$B$782,X$47)+'СЕТ СН'!$G$12+СВЦЭМ!$D$10+'СЕТ СН'!$G$5-'СЕТ СН'!$G$20</f>
        <v>3559.6869634899999</v>
      </c>
      <c r="Y68" s="36">
        <f>SUMIFS(СВЦЭМ!$C$39:$C$782,СВЦЭМ!$A$39:$A$782,$A68,СВЦЭМ!$B$39:$B$782,Y$47)+'СЕТ СН'!$G$12+СВЦЭМ!$D$10+'СЕТ СН'!$G$5-'СЕТ СН'!$G$20</f>
        <v>3746.32842489</v>
      </c>
    </row>
    <row r="69" spans="1:27" ht="15.75" x14ac:dyDescent="0.2">
      <c r="A69" s="35">
        <f t="shared" si="1"/>
        <v>45129</v>
      </c>
      <c r="B69" s="36">
        <f>SUMIFS(СВЦЭМ!$C$39:$C$782,СВЦЭМ!$A$39:$A$782,$A69,СВЦЭМ!$B$39:$B$782,B$47)+'СЕТ СН'!$G$12+СВЦЭМ!$D$10+'СЕТ СН'!$G$5-'СЕТ СН'!$G$20</f>
        <v>3725.7383462099997</v>
      </c>
      <c r="C69" s="36">
        <f>SUMIFS(СВЦЭМ!$C$39:$C$782,СВЦЭМ!$A$39:$A$782,$A69,СВЦЭМ!$B$39:$B$782,C$47)+'СЕТ СН'!$G$12+СВЦЭМ!$D$10+'СЕТ СН'!$G$5-'СЕТ СН'!$G$20</f>
        <v>3805.7808985000001</v>
      </c>
      <c r="D69" s="36">
        <f>SUMIFS(СВЦЭМ!$C$39:$C$782,СВЦЭМ!$A$39:$A$782,$A69,СВЦЭМ!$B$39:$B$782,D$47)+'СЕТ СН'!$G$12+СВЦЭМ!$D$10+'СЕТ СН'!$G$5-'СЕТ СН'!$G$20</f>
        <v>3906.1522171899996</v>
      </c>
      <c r="E69" s="36">
        <f>SUMIFS(СВЦЭМ!$C$39:$C$782,СВЦЭМ!$A$39:$A$782,$A69,СВЦЭМ!$B$39:$B$782,E$47)+'СЕТ СН'!$G$12+СВЦЭМ!$D$10+'СЕТ СН'!$G$5-'СЕТ СН'!$G$20</f>
        <v>3899.3569913000001</v>
      </c>
      <c r="F69" s="36">
        <f>SUMIFS(СВЦЭМ!$C$39:$C$782,СВЦЭМ!$A$39:$A$782,$A69,СВЦЭМ!$B$39:$B$782,F$47)+'СЕТ СН'!$G$12+СВЦЭМ!$D$10+'СЕТ СН'!$G$5-'СЕТ СН'!$G$20</f>
        <v>3891.8613200199998</v>
      </c>
      <c r="G69" s="36">
        <f>SUMIFS(СВЦЭМ!$C$39:$C$782,СВЦЭМ!$A$39:$A$782,$A69,СВЦЭМ!$B$39:$B$782,G$47)+'СЕТ СН'!$G$12+СВЦЭМ!$D$10+'СЕТ СН'!$G$5-'СЕТ СН'!$G$20</f>
        <v>3885.5926466599999</v>
      </c>
      <c r="H69" s="36">
        <f>SUMIFS(СВЦЭМ!$C$39:$C$782,СВЦЭМ!$A$39:$A$782,$A69,СВЦЭМ!$B$39:$B$782,H$47)+'СЕТ СН'!$G$12+СВЦЭМ!$D$10+'СЕТ СН'!$G$5-'СЕТ СН'!$G$20</f>
        <v>3823.1218990099997</v>
      </c>
      <c r="I69" s="36">
        <f>SUMIFS(СВЦЭМ!$C$39:$C$782,СВЦЭМ!$A$39:$A$782,$A69,СВЦЭМ!$B$39:$B$782,I$47)+'СЕТ СН'!$G$12+СВЦЭМ!$D$10+'СЕТ СН'!$G$5-'СЕТ СН'!$G$20</f>
        <v>3781.2411528800003</v>
      </c>
      <c r="J69" s="36">
        <f>SUMIFS(СВЦЭМ!$C$39:$C$782,СВЦЭМ!$A$39:$A$782,$A69,СВЦЭМ!$B$39:$B$782,J$47)+'СЕТ СН'!$G$12+СВЦЭМ!$D$10+'СЕТ СН'!$G$5-'СЕТ СН'!$G$20</f>
        <v>3626.6514599000002</v>
      </c>
      <c r="K69" s="36">
        <f>SUMIFS(СВЦЭМ!$C$39:$C$782,СВЦЭМ!$A$39:$A$782,$A69,СВЦЭМ!$B$39:$B$782,K$47)+'СЕТ СН'!$G$12+СВЦЭМ!$D$10+'СЕТ СН'!$G$5-'СЕТ СН'!$G$20</f>
        <v>3548.5802941800002</v>
      </c>
      <c r="L69" s="36">
        <f>SUMIFS(СВЦЭМ!$C$39:$C$782,СВЦЭМ!$A$39:$A$782,$A69,СВЦЭМ!$B$39:$B$782,L$47)+'СЕТ СН'!$G$12+СВЦЭМ!$D$10+'СЕТ СН'!$G$5-'СЕТ СН'!$G$20</f>
        <v>3479.9071751800002</v>
      </c>
      <c r="M69" s="36">
        <f>SUMIFS(СВЦЭМ!$C$39:$C$782,СВЦЭМ!$A$39:$A$782,$A69,СВЦЭМ!$B$39:$B$782,M$47)+'СЕТ СН'!$G$12+СВЦЭМ!$D$10+'СЕТ СН'!$G$5-'СЕТ СН'!$G$20</f>
        <v>3465.0872732400003</v>
      </c>
      <c r="N69" s="36">
        <f>SUMIFS(СВЦЭМ!$C$39:$C$782,СВЦЭМ!$A$39:$A$782,$A69,СВЦЭМ!$B$39:$B$782,N$47)+'СЕТ СН'!$G$12+СВЦЭМ!$D$10+'СЕТ СН'!$G$5-'СЕТ СН'!$G$20</f>
        <v>3452.6877961600003</v>
      </c>
      <c r="O69" s="36">
        <f>SUMIFS(СВЦЭМ!$C$39:$C$782,СВЦЭМ!$A$39:$A$782,$A69,СВЦЭМ!$B$39:$B$782,O$47)+'СЕТ СН'!$G$12+СВЦЭМ!$D$10+'СЕТ СН'!$G$5-'СЕТ СН'!$G$20</f>
        <v>3460.1490892499996</v>
      </c>
      <c r="P69" s="36">
        <f>SUMIFS(СВЦЭМ!$C$39:$C$782,СВЦЭМ!$A$39:$A$782,$A69,СВЦЭМ!$B$39:$B$782,P$47)+'СЕТ СН'!$G$12+СВЦЭМ!$D$10+'СЕТ СН'!$G$5-'СЕТ СН'!$G$20</f>
        <v>3460.1142133499998</v>
      </c>
      <c r="Q69" s="36">
        <f>SUMIFS(СВЦЭМ!$C$39:$C$782,СВЦЭМ!$A$39:$A$782,$A69,СВЦЭМ!$B$39:$B$782,Q$47)+'СЕТ СН'!$G$12+СВЦЭМ!$D$10+'СЕТ СН'!$G$5-'СЕТ СН'!$G$20</f>
        <v>3464.1189128699998</v>
      </c>
      <c r="R69" s="36">
        <f>SUMIFS(СВЦЭМ!$C$39:$C$782,СВЦЭМ!$A$39:$A$782,$A69,СВЦЭМ!$B$39:$B$782,R$47)+'СЕТ СН'!$G$12+СВЦЭМ!$D$10+'СЕТ СН'!$G$5-'СЕТ СН'!$G$20</f>
        <v>3462.0034325899996</v>
      </c>
      <c r="S69" s="36">
        <f>SUMIFS(СВЦЭМ!$C$39:$C$782,СВЦЭМ!$A$39:$A$782,$A69,СВЦЭМ!$B$39:$B$782,S$47)+'СЕТ СН'!$G$12+СВЦЭМ!$D$10+'СЕТ СН'!$G$5-'СЕТ СН'!$G$20</f>
        <v>3460.64662026</v>
      </c>
      <c r="T69" s="36">
        <f>SUMIFS(СВЦЭМ!$C$39:$C$782,СВЦЭМ!$A$39:$A$782,$A69,СВЦЭМ!$B$39:$B$782,T$47)+'СЕТ СН'!$G$12+СВЦЭМ!$D$10+'СЕТ СН'!$G$5-'СЕТ СН'!$G$20</f>
        <v>3468.2073796</v>
      </c>
      <c r="U69" s="36">
        <f>SUMIFS(СВЦЭМ!$C$39:$C$782,СВЦЭМ!$A$39:$A$782,$A69,СВЦЭМ!$B$39:$B$782,U$47)+'СЕТ СН'!$G$12+СВЦЭМ!$D$10+'СЕТ СН'!$G$5-'СЕТ СН'!$G$20</f>
        <v>3479.6510600000001</v>
      </c>
      <c r="V69" s="36">
        <f>SUMIFS(СВЦЭМ!$C$39:$C$782,СВЦЭМ!$A$39:$A$782,$A69,СВЦЭМ!$B$39:$B$782,V$47)+'СЕТ СН'!$G$12+СВЦЭМ!$D$10+'СЕТ СН'!$G$5-'СЕТ СН'!$G$20</f>
        <v>3496.25217871</v>
      </c>
      <c r="W69" s="36">
        <f>SUMIFS(СВЦЭМ!$C$39:$C$782,СВЦЭМ!$A$39:$A$782,$A69,СВЦЭМ!$B$39:$B$782,W$47)+'СЕТ СН'!$G$12+СВЦЭМ!$D$10+'СЕТ СН'!$G$5-'СЕТ СН'!$G$20</f>
        <v>3462.32028674</v>
      </c>
      <c r="X69" s="36">
        <f>SUMIFS(СВЦЭМ!$C$39:$C$782,СВЦЭМ!$A$39:$A$782,$A69,СВЦЭМ!$B$39:$B$782,X$47)+'СЕТ СН'!$G$12+СВЦЭМ!$D$10+'СЕТ СН'!$G$5-'СЕТ СН'!$G$20</f>
        <v>3517.06517239</v>
      </c>
      <c r="Y69" s="36">
        <f>SUMIFS(СВЦЭМ!$C$39:$C$782,СВЦЭМ!$A$39:$A$782,$A69,СВЦЭМ!$B$39:$B$782,Y$47)+'СЕТ СН'!$G$12+СВЦЭМ!$D$10+'СЕТ СН'!$G$5-'СЕТ СН'!$G$20</f>
        <v>3617.7029065699999</v>
      </c>
    </row>
    <row r="70" spans="1:27" ht="15.75" x14ac:dyDescent="0.2">
      <c r="A70" s="35">
        <f t="shared" si="1"/>
        <v>45130</v>
      </c>
      <c r="B70" s="36">
        <f>SUMIFS(СВЦЭМ!$C$39:$C$782,СВЦЭМ!$A$39:$A$782,$A70,СВЦЭМ!$B$39:$B$782,B$47)+'СЕТ СН'!$G$12+СВЦЭМ!$D$10+'СЕТ СН'!$G$5-'СЕТ СН'!$G$20</f>
        <v>3917.2876709699999</v>
      </c>
      <c r="C70" s="36">
        <f>SUMIFS(СВЦЭМ!$C$39:$C$782,СВЦЭМ!$A$39:$A$782,$A70,СВЦЭМ!$B$39:$B$782,C$47)+'СЕТ СН'!$G$12+СВЦЭМ!$D$10+'СЕТ СН'!$G$5-'СЕТ СН'!$G$20</f>
        <v>3968.3297412000002</v>
      </c>
      <c r="D70" s="36">
        <f>SUMIFS(СВЦЭМ!$C$39:$C$782,СВЦЭМ!$A$39:$A$782,$A70,СВЦЭМ!$B$39:$B$782,D$47)+'СЕТ СН'!$G$12+СВЦЭМ!$D$10+'СЕТ СН'!$G$5-'СЕТ СН'!$G$20</f>
        <v>4097.69588716</v>
      </c>
      <c r="E70" s="36">
        <f>SUMIFS(СВЦЭМ!$C$39:$C$782,СВЦЭМ!$A$39:$A$782,$A70,СВЦЭМ!$B$39:$B$782,E$47)+'СЕТ СН'!$G$12+СВЦЭМ!$D$10+'СЕТ СН'!$G$5-'СЕТ СН'!$G$20</f>
        <v>4121.4622902600004</v>
      </c>
      <c r="F70" s="36">
        <f>SUMIFS(СВЦЭМ!$C$39:$C$782,СВЦЭМ!$A$39:$A$782,$A70,СВЦЭМ!$B$39:$B$782,F$47)+'СЕТ СН'!$G$12+СВЦЭМ!$D$10+'СЕТ СН'!$G$5-'СЕТ СН'!$G$20</f>
        <v>4124.2767970900004</v>
      </c>
      <c r="G70" s="36">
        <f>SUMIFS(СВЦЭМ!$C$39:$C$782,СВЦЭМ!$A$39:$A$782,$A70,СВЦЭМ!$B$39:$B$782,G$47)+'СЕТ СН'!$G$12+СВЦЭМ!$D$10+'СЕТ СН'!$G$5-'СЕТ СН'!$G$20</f>
        <v>4106.3212878200002</v>
      </c>
      <c r="H70" s="36">
        <f>SUMIFS(СВЦЭМ!$C$39:$C$782,СВЦЭМ!$A$39:$A$782,$A70,СВЦЭМ!$B$39:$B$782,H$47)+'СЕТ СН'!$G$12+СВЦЭМ!$D$10+'СЕТ СН'!$G$5-'СЕТ СН'!$G$20</f>
        <v>4009.4836733300003</v>
      </c>
      <c r="I70" s="36">
        <f>SUMIFS(СВЦЭМ!$C$39:$C$782,СВЦЭМ!$A$39:$A$782,$A70,СВЦЭМ!$B$39:$B$782,I$47)+'СЕТ СН'!$G$12+СВЦЭМ!$D$10+'СЕТ СН'!$G$5-'СЕТ СН'!$G$20</f>
        <v>3968.3099752999997</v>
      </c>
      <c r="J70" s="36">
        <f>SUMIFS(СВЦЭМ!$C$39:$C$782,СВЦЭМ!$A$39:$A$782,$A70,СВЦЭМ!$B$39:$B$782,J$47)+'СЕТ СН'!$G$12+СВЦЭМ!$D$10+'СЕТ СН'!$G$5-'СЕТ СН'!$G$20</f>
        <v>3859.5324602999999</v>
      </c>
      <c r="K70" s="36">
        <f>SUMIFS(СВЦЭМ!$C$39:$C$782,СВЦЭМ!$A$39:$A$782,$A70,СВЦЭМ!$B$39:$B$782,K$47)+'СЕТ СН'!$G$12+СВЦЭМ!$D$10+'СЕТ СН'!$G$5-'СЕТ СН'!$G$20</f>
        <v>3766.1298595399999</v>
      </c>
      <c r="L70" s="36">
        <f>SUMIFS(СВЦЭМ!$C$39:$C$782,СВЦЭМ!$A$39:$A$782,$A70,СВЦЭМ!$B$39:$B$782,L$47)+'СЕТ СН'!$G$12+СВЦЭМ!$D$10+'СЕТ СН'!$G$5-'СЕТ СН'!$G$20</f>
        <v>3690.9649464599997</v>
      </c>
      <c r="M70" s="36">
        <f>SUMIFS(СВЦЭМ!$C$39:$C$782,СВЦЭМ!$A$39:$A$782,$A70,СВЦЭМ!$B$39:$B$782,M$47)+'СЕТ СН'!$G$12+СВЦЭМ!$D$10+'СЕТ СН'!$G$5-'СЕТ СН'!$G$20</f>
        <v>3677.0911635699999</v>
      </c>
      <c r="N70" s="36">
        <f>SUMIFS(СВЦЭМ!$C$39:$C$782,СВЦЭМ!$A$39:$A$782,$A70,СВЦЭМ!$B$39:$B$782,N$47)+'СЕТ СН'!$G$12+СВЦЭМ!$D$10+'СЕТ СН'!$G$5-'СЕТ СН'!$G$20</f>
        <v>3656.1041850900001</v>
      </c>
      <c r="O70" s="36">
        <f>SUMIFS(СВЦЭМ!$C$39:$C$782,СВЦЭМ!$A$39:$A$782,$A70,СВЦЭМ!$B$39:$B$782,O$47)+'СЕТ СН'!$G$12+СВЦЭМ!$D$10+'СЕТ СН'!$G$5-'СЕТ СН'!$G$20</f>
        <v>3653.7567013600001</v>
      </c>
      <c r="P70" s="36">
        <f>SUMIFS(СВЦЭМ!$C$39:$C$782,СВЦЭМ!$A$39:$A$782,$A70,СВЦЭМ!$B$39:$B$782,P$47)+'СЕТ СН'!$G$12+СВЦЭМ!$D$10+'СЕТ СН'!$G$5-'СЕТ СН'!$G$20</f>
        <v>3671.3651572099998</v>
      </c>
      <c r="Q70" s="36">
        <f>SUMIFS(СВЦЭМ!$C$39:$C$782,СВЦЭМ!$A$39:$A$782,$A70,СВЦЭМ!$B$39:$B$782,Q$47)+'СЕТ СН'!$G$12+СВЦЭМ!$D$10+'СЕТ СН'!$G$5-'СЕТ СН'!$G$20</f>
        <v>3670.3581052199997</v>
      </c>
      <c r="R70" s="36">
        <f>SUMIFS(СВЦЭМ!$C$39:$C$782,СВЦЭМ!$A$39:$A$782,$A70,СВЦЭМ!$B$39:$B$782,R$47)+'СЕТ СН'!$G$12+СВЦЭМ!$D$10+'СЕТ СН'!$G$5-'СЕТ СН'!$G$20</f>
        <v>3659.29948092</v>
      </c>
      <c r="S70" s="36">
        <f>SUMIFS(СВЦЭМ!$C$39:$C$782,СВЦЭМ!$A$39:$A$782,$A70,СВЦЭМ!$B$39:$B$782,S$47)+'СЕТ СН'!$G$12+СВЦЭМ!$D$10+'СЕТ СН'!$G$5-'СЕТ СН'!$G$20</f>
        <v>3655.6127765900001</v>
      </c>
      <c r="T70" s="36">
        <f>SUMIFS(СВЦЭМ!$C$39:$C$782,СВЦЭМ!$A$39:$A$782,$A70,СВЦЭМ!$B$39:$B$782,T$47)+'СЕТ СН'!$G$12+СВЦЭМ!$D$10+'СЕТ СН'!$G$5-'СЕТ СН'!$G$20</f>
        <v>3657.5249031100002</v>
      </c>
      <c r="U70" s="36">
        <f>SUMIFS(СВЦЭМ!$C$39:$C$782,СВЦЭМ!$A$39:$A$782,$A70,СВЦЭМ!$B$39:$B$782,U$47)+'СЕТ СН'!$G$12+СВЦЭМ!$D$10+'СЕТ СН'!$G$5-'СЕТ СН'!$G$20</f>
        <v>3679.8608754699999</v>
      </c>
      <c r="V70" s="36">
        <f>SUMIFS(СВЦЭМ!$C$39:$C$782,СВЦЭМ!$A$39:$A$782,$A70,СВЦЭМ!$B$39:$B$782,V$47)+'СЕТ СН'!$G$12+СВЦЭМ!$D$10+'СЕТ СН'!$G$5-'СЕТ СН'!$G$20</f>
        <v>3677.3991575999999</v>
      </c>
      <c r="W70" s="36">
        <f>SUMIFS(СВЦЭМ!$C$39:$C$782,СВЦЭМ!$A$39:$A$782,$A70,СВЦЭМ!$B$39:$B$782,W$47)+'СЕТ СН'!$G$12+СВЦЭМ!$D$10+'СЕТ СН'!$G$5-'СЕТ СН'!$G$20</f>
        <v>3641.1844142999998</v>
      </c>
      <c r="X70" s="36">
        <f>SUMIFS(СВЦЭМ!$C$39:$C$782,СВЦЭМ!$A$39:$A$782,$A70,СВЦЭМ!$B$39:$B$782,X$47)+'СЕТ СН'!$G$12+СВЦЭМ!$D$10+'СЕТ СН'!$G$5-'СЕТ СН'!$G$20</f>
        <v>3685.8582245799998</v>
      </c>
      <c r="Y70" s="36">
        <f>SUMIFS(СВЦЭМ!$C$39:$C$782,СВЦЭМ!$A$39:$A$782,$A70,СВЦЭМ!$B$39:$B$782,Y$47)+'СЕТ СН'!$G$12+СВЦЭМ!$D$10+'СЕТ СН'!$G$5-'СЕТ СН'!$G$20</f>
        <v>3815.4822634399998</v>
      </c>
    </row>
    <row r="71" spans="1:27" ht="15.75" x14ac:dyDescent="0.2">
      <c r="A71" s="35">
        <f t="shared" si="1"/>
        <v>45131</v>
      </c>
      <c r="B71" s="36">
        <f>SUMIFS(СВЦЭМ!$C$39:$C$782,СВЦЭМ!$A$39:$A$782,$A71,СВЦЭМ!$B$39:$B$782,B$47)+'СЕТ СН'!$G$12+СВЦЭМ!$D$10+'СЕТ СН'!$G$5-'СЕТ СН'!$G$20</f>
        <v>3880.3100144800001</v>
      </c>
      <c r="C71" s="36">
        <f>SUMIFS(СВЦЭМ!$C$39:$C$782,СВЦЭМ!$A$39:$A$782,$A71,СВЦЭМ!$B$39:$B$782,C$47)+'СЕТ СН'!$G$12+СВЦЭМ!$D$10+'СЕТ СН'!$G$5-'СЕТ СН'!$G$20</f>
        <v>4034.0785498300002</v>
      </c>
      <c r="D71" s="36">
        <f>SUMIFS(СВЦЭМ!$C$39:$C$782,СВЦЭМ!$A$39:$A$782,$A71,СВЦЭМ!$B$39:$B$782,D$47)+'СЕТ СН'!$G$12+СВЦЭМ!$D$10+'СЕТ СН'!$G$5-'СЕТ СН'!$G$20</f>
        <v>4101.3195625900007</v>
      </c>
      <c r="E71" s="36">
        <f>SUMIFS(СВЦЭМ!$C$39:$C$782,СВЦЭМ!$A$39:$A$782,$A71,СВЦЭМ!$B$39:$B$782,E$47)+'СЕТ СН'!$G$12+СВЦЭМ!$D$10+'СЕТ СН'!$G$5-'СЕТ СН'!$G$20</f>
        <v>4155.5659853300003</v>
      </c>
      <c r="F71" s="36">
        <f>SUMIFS(СВЦЭМ!$C$39:$C$782,СВЦЭМ!$A$39:$A$782,$A71,СВЦЭМ!$B$39:$B$782,F$47)+'СЕТ СН'!$G$12+СВЦЭМ!$D$10+'СЕТ СН'!$G$5-'СЕТ СН'!$G$20</f>
        <v>4166.3121813100006</v>
      </c>
      <c r="G71" s="36">
        <f>SUMIFS(СВЦЭМ!$C$39:$C$782,СВЦЭМ!$A$39:$A$782,$A71,СВЦЭМ!$B$39:$B$782,G$47)+'СЕТ СН'!$G$12+СВЦЭМ!$D$10+'СЕТ СН'!$G$5-'СЕТ СН'!$G$20</f>
        <v>4310.4902684600002</v>
      </c>
      <c r="H71" s="36">
        <f>SUMIFS(СВЦЭМ!$C$39:$C$782,СВЦЭМ!$A$39:$A$782,$A71,СВЦЭМ!$B$39:$B$782,H$47)+'СЕТ СН'!$G$12+СВЦЭМ!$D$10+'СЕТ СН'!$G$5-'СЕТ СН'!$G$20</f>
        <v>4205.9147664900001</v>
      </c>
      <c r="I71" s="36">
        <f>SUMIFS(СВЦЭМ!$C$39:$C$782,СВЦЭМ!$A$39:$A$782,$A71,СВЦЭМ!$B$39:$B$782,I$47)+'СЕТ СН'!$G$12+СВЦЭМ!$D$10+'СЕТ СН'!$G$5-'СЕТ СН'!$G$20</f>
        <v>4077.9837649600004</v>
      </c>
      <c r="J71" s="36">
        <f>SUMIFS(СВЦЭМ!$C$39:$C$782,СВЦЭМ!$A$39:$A$782,$A71,СВЦЭМ!$B$39:$B$782,J$47)+'СЕТ СН'!$G$12+СВЦЭМ!$D$10+'СЕТ СН'!$G$5-'СЕТ СН'!$G$20</f>
        <v>3937.4011917899998</v>
      </c>
      <c r="K71" s="36">
        <f>SUMIFS(СВЦЭМ!$C$39:$C$782,СВЦЭМ!$A$39:$A$782,$A71,СВЦЭМ!$B$39:$B$782,K$47)+'СЕТ СН'!$G$12+СВЦЭМ!$D$10+'СЕТ СН'!$G$5-'СЕТ СН'!$G$20</f>
        <v>3856.7814656199998</v>
      </c>
      <c r="L71" s="36">
        <f>SUMIFS(СВЦЭМ!$C$39:$C$782,СВЦЭМ!$A$39:$A$782,$A71,СВЦЭМ!$B$39:$B$782,L$47)+'СЕТ СН'!$G$12+СВЦЭМ!$D$10+'СЕТ СН'!$G$5-'СЕТ СН'!$G$20</f>
        <v>3811.7882980699997</v>
      </c>
      <c r="M71" s="36">
        <f>SUMIFS(СВЦЭМ!$C$39:$C$782,СВЦЭМ!$A$39:$A$782,$A71,СВЦЭМ!$B$39:$B$782,M$47)+'СЕТ СН'!$G$12+СВЦЭМ!$D$10+'СЕТ СН'!$G$5-'СЕТ СН'!$G$20</f>
        <v>3797.4528774099999</v>
      </c>
      <c r="N71" s="36">
        <f>SUMIFS(СВЦЭМ!$C$39:$C$782,СВЦЭМ!$A$39:$A$782,$A71,СВЦЭМ!$B$39:$B$782,N$47)+'СЕТ СН'!$G$12+СВЦЭМ!$D$10+'СЕТ СН'!$G$5-'СЕТ СН'!$G$20</f>
        <v>3784.3033776100001</v>
      </c>
      <c r="O71" s="36">
        <f>SUMIFS(СВЦЭМ!$C$39:$C$782,СВЦЭМ!$A$39:$A$782,$A71,СВЦЭМ!$B$39:$B$782,O$47)+'СЕТ СН'!$G$12+СВЦЭМ!$D$10+'СЕТ СН'!$G$5-'СЕТ СН'!$G$20</f>
        <v>3787.60653942</v>
      </c>
      <c r="P71" s="36">
        <f>SUMIFS(СВЦЭМ!$C$39:$C$782,СВЦЭМ!$A$39:$A$782,$A71,СВЦЭМ!$B$39:$B$782,P$47)+'СЕТ СН'!$G$12+СВЦЭМ!$D$10+'СЕТ СН'!$G$5-'СЕТ СН'!$G$20</f>
        <v>3808.7317714999999</v>
      </c>
      <c r="Q71" s="36">
        <f>SUMIFS(СВЦЭМ!$C$39:$C$782,СВЦЭМ!$A$39:$A$782,$A71,СВЦЭМ!$B$39:$B$782,Q$47)+'СЕТ СН'!$G$12+СВЦЭМ!$D$10+'СЕТ СН'!$G$5-'СЕТ СН'!$G$20</f>
        <v>3806.1274305799998</v>
      </c>
      <c r="R71" s="36">
        <f>SUMIFS(СВЦЭМ!$C$39:$C$782,СВЦЭМ!$A$39:$A$782,$A71,СВЦЭМ!$B$39:$B$782,R$47)+'СЕТ СН'!$G$12+СВЦЭМ!$D$10+'СЕТ СН'!$G$5-'СЕТ СН'!$G$20</f>
        <v>3810.4476777</v>
      </c>
      <c r="S71" s="36">
        <f>SUMIFS(СВЦЭМ!$C$39:$C$782,СВЦЭМ!$A$39:$A$782,$A71,СВЦЭМ!$B$39:$B$782,S$47)+'СЕТ СН'!$G$12+СВЦЭМ!$D$10+'СЕТ СН'!$G$5-'СЕТ СН'!$G$20</f>
        <v>3814.7282339200001</v>
      </c>
      <c r="T71" s="36">
        <f>SUMIFS(СВЦЭМ!$C$39:$C$782,СВЦЭМ!$A$39:$A$782,$A71,СВЦЭМ!$B$39:$B$782,T$47)+'СЕТ СН'!$G$12+СВЦЭМ!$D$10+'СЕТ СН'!$G$5-'СЕТ СН'!$G$20</f>
        <v>3815.4467581399999</v>
      </c>
      <c r="U71" s="36">
        <f>SUMIFS(СВЦЭМ!$C$39:$C$782,СВЦЭМ!$A$39:$A$782,$A71,СВЦЭМ!$B$39:$B$782,U$47)+'СЕТ СН'!$G$12+СВЦЭМ!$D$10+'СЕТ СН'!$G$5-'СЕТ СН'!$G$20</f>
        <v>3828.4460879600001</v>
      </c>
      <c r="V71" s="36">
        <f>SUMIFS(СВЦЭМ!$C$39:$C$782,СВЦЭМ!$A$39:$A$782,$A71,СВЦЭМ!$B$39:$B$782,V$47)+'СЕТ СН'!$G$12+СВЦЭМ!$D$10+'СЕТ СН'!$G$5-'СЕТ СН'!$G$20</f>
        <v>3826.2344750699999</v>
      </c>
      <c r="W71" s="36">
        <f>SUMIFS(СВЦЭМ!$C$39:$C$782,СВЦЭМ!$A$39:$A$782,$A71,СВЦЭМ!$B$39:$B$782,W$47)+'СЕТ СН'!$G$12+СВЦЭМ!$D$10+'СЕТ СН'!$G$5-'СЕТ СН'!$G$20</f>
        <v>3776.5337266400002</v>
      </c>
      <c r="X71" s="36">
        <f>SUMIFS(СВЦЭМ!$C$39:$C$782,СВЦЭМ!$A$39:$A$782,$A71,СВЦЭМ!$B$39:$B$782,X$47)+'СЕТ СН'!$G$12+СВЦЭМ!$D$10+'СЕТ СН'!$G$5-'СЕТ СН'!$G$20</f>
        <v>3838.65432117</v>
      </c>
      <c r="Y71" s="36">
        <f>SUMIFS(СВЦЭМ!$C$39:$C$782,СВЦЭМ!$A$39:$A$782,$A71,СВЦЭМ!$B$39:$B$782,Y$47)+'СЕТ СН'!$G$12+СВЦЭМ!$D$10+'СЕТ СН'!$G$5-'СЕТ СН'!$G$20</f>
        <v>3956.9516307599997</v>
      </c>
    </row>
    <row r="72" spans="1:27" ht="15.75" x14ac:dyDescent="0.2">
      <c r="A72" s="35">
        <f t="shared" si="1"/>
        <v>45132</v>
      </c>
      <c r="B72" s="36">
        <f>SUMIFS(СВЦЭМ!$C$39:$C$782,СВЦЭМ!$A$39:$A$782,$A72,СВЦЭМ!$B$39:$B$782,B$47)+'СЕТ СН'!$G$12+СВЦЭМ!$D$10+'СЕТ СН'!$G$5-'СЕТ СН'!$G$20</f>
        <v>3834.23090086</v>
      </c>
      <c r="C72" s="36">
        <f>SUMIFS(СВЦЭМ!$C$39:$C$782,СВЦЭМ!$A$39:$A$782,$A72,СВЦЭМ!$B$39:$B$782,C$47)+'СЕТ СН'!$G$12+СВЦЭМ!$D$10+'СЕТ СН'!$G$5-'СЕТ СН'!$G$20</f>
        <v>3914.2917056799997</v>
      </c>
      <c r="D72" s="36">
        <f>SUMIFS(СВЦЭМ!$C$39:$C$782,СВЦЭМ!$A$39:$A$782,$A72,СВЦЭМ!$B$39:$B$782,D$47)+'СЕТ СН'!$G$12+СВЦЭМ!$D$10+'СЕТ СН'!$G$5-'СЕТ СН'!$G$20</f>
        <v>4076.2085303400004</v>
      </c>
      <c r="E72" s="36">
        <f>SUMIFS(СВЦЭМ!$C$39:$C$782,СВЦЭМ!$A$39:$A$782,$A72,СВЦЭМ!$B$39:$B$782,E$47)+'СЕТ СН'!$G$12+СВЦЭМ!$D$10+'СЕТ СН'!$G$5-'СЕТ СН'!$G$20</f>
        <v>4152.0496629600002</v>
      </c>
      <c r="F72" s="36">
        <f>SUMIFS(СВЦЭМ!$C$39:$C$782,СВЦЭМ!$A$39:$A$782,$A72,СВЦЭМ!$B$39:$B$782,F$47)+'СЕТ СН'!$G$12+СВЦЭМ!$D$10+'СЕТ СН'!$G$5-'СЕТ СН'!$G$20</f>
        <v>4146.8601586500008</v>
      </c>
      <c r="G72" s="36">
        <f>SUMIFS(СВЦЭМ!$C$39:$C$782,СВЦЭМ!$A$39:$A$782,$A72,СВЦЭМ!$B$39:$B$782,G$47)+'СЕТ СН'!$G$12+СВЦЭМ!$D$10+'СЕТ СН'!$G$5-'СЕТ СН'!$G$20</f>
        <v>4058.2743535600002</v>
      </c>
      <c r="H72" s="36">
        <f>SUMIFS(СВЦЭМ!$C$39:$C$782,СВЦЭМ!$A$39:$A$782,$A72,СВЦЭМ!$B$39:$B$782,H$47)+'СЕТ СН'!$G$12+СВЦЭМ!$D$10+'СЕТ СН'!$G$5-'СЕТ СН'!$G$20</f>
        <v>3926.49703348</v>
      </c>
      <c r="I72" s="36">
        <f>SUMIFS(СВЦЭМ!$C$39:$C$782,СВЦЭМ!$A$39:$A$782,$A72,СВЦЭМ!$B$39:$B$782,I$47)+'СЕТ СН'!$G$12+СВЦЭМ!$D$10+'СЕТ СН'!$G$5-'СЕТ СН'!$G$20</f>
        <v>3839.5356874999998</v>
      </c>
      <c r="J72" s="36">
        <f>SUMIFS(СВЦЭМ!$C$39:$C$782,СВЦЭМ!$A$39:$A$782,$A72,СВЦЭМ!$B$39:$B$782,J$47)+'СЕТ СН'!$G$12+СВЦЭМ!$D$10+'СЕТ СН'!$G$5-'СЕТ СН'!$G$20</f>
        <v>3720.9451995700001</v>
      </c>
      <c r="K72" s="36">
        <f>SUMIFS(СВЦЭМ!$C$39:$C$782,СВЦЭМ!$A$39:$A$782,$A72,СВЦЭМ!$B$39:$B$782,K$47)+'СЕТ СН'!$G$12+СВЦЭМ!$D$10+'СЕТ СН'!$G$5-'СЕТ СН'!$G$20</f>
        <v>3657.5515630899999</v>
      </c>
      <c r="L72" s="36">
        <f>SUMIFS(СВЦЭМ!$C$39:$C$782,СВЦЭМ!$A$39:$A$782,$A72,СВЦЭМ!$B$39:$B$782,L$47)+'СЕТ СН'!$G$12+СВЦЭМ!$D$10+'СЕТ СН'!$G$5-'СЕТ СН'!$G$20</f>
        <v>3653.6363390799997</v>
      </c>
      <c r="M72" s="36">
        <f>SUMIFS(СВЦЭМ!$C$39:$C$782,СВЦЭМ!$A$39:$A$782,$A72,СВЦЭМ!$B$39:$B$782,M$47)+'СЕТ СН'!$G$12+СВЦЭМ!$D$10+'СЕТ СН'!$G$5-'СЕТ СН'!$G$20</f>
        <v>3671.5262398200002</v>
      </c>
      <c r="N72" s="36">
        <f>SUMIFS(СВЦЭМ!$C$39:$C$782,СВЦЭМ!$A$39:$A$782,$A72,СВЦЭМ!$B$39:$B$782,N$47)+'СЕТ СН'!$G$12+СВЦЭМ!$D$10+'СЕТ СН'!$G$5-'СЕТ СН'!$G$20</f>
        <v>3652.4395579699999</v>
      </c>
      <c r="O72" s="36">
        <f>SUMIFS(СВЦЭМ!$C$39:$C$782,СВЦЭМ!$A$39:$A$782,$A72,СВЦЭМ!$B$39:$B$782,O$47)+'СЕТ СН'!$G$12+СВЦЭМ!$D$10+'СЕТ СН'!$G$5-'СЕТ СН'!$G$20</f>
        <v>3652.8763133900002</v>
      </c>
      <c r="P72" s="36">
        <f>SUMIFS(СВЦЭМ!$C$39:$C$782,СВЦЭМ!$A$39:$A$782,$A72,СВЦЭМ!$B$39:$B$782,P$47)+'СЕТ СН'!$G$12+СВЦЭМ!$D$10+'СЕТ СН'!$G$5-'СЕТ СН'!$G$20</f>
        <v>3652.9368840299999</v>
      </c>
      <c r="Q72" s="36">
        <f>SUMIFS(СВЦЭМ!$C$39:$C$782,СВЦЭМ!$A$39:$A$782,$A72,СВЦЭМ!$B$39:$B$782,Q$47)+'СЕТ СН'!$G$12+СВЦЭМ!$D$10+'СЕТ СН'!$G$5-'СЕТ СН'!$G$20</f>
        <v>3629.6580627399999</v>
      </c>
      <c r="R72" s="36">
        <f>SUMIFS(СВЦЭМ!$C$39:$C$782,СВЦЭМ!$A$39:$A$782,$A72,СВЦЭМ!$B$39:$B$782,R$47)+'СЕТ СН'!$G$12+СВЦЭМ!$D$10+'СЕТ СН'!$G$5-'СЕТ СН'!$G$20</f>
        <v>3631.38332743</v>
      </c>
      <c r="S72" s="36">
        <f>SUMIFS(СВЦЭМ!$C$39:$C$782,СВЦЭМ!$A$39:$A$782,$A72,СВЦЭМ!$B$39:$B$782,S$47)+'СЕТ СН'!$G$12+СВЦЭМ!$D$10+'СЕТ СН'!$G$5-'СЕТ СН'!$G$20</f>
        <v>3627.8414174099998</v>
      </c>
      <c r="T72" s="36">
        <f>SUMIFS(СВЦЭМ!$C$39:$C$782,СВЦЭМ!$A$39:$A$782,$A72,СВЦЭМ!$B$39:$B$782,T$47)+'СЕТ СН'!$G$12+СВЦЭМ!$D$10+'СЕТ СН'!$G$5-'СЕТ СН'!$G$20</f>
        <v>3675.9990708799996</v>
      </c>
      <c r="U72" s="36">
        <f>SUMIFS(СВЦЭМ!$C$39:$C$782,СВЦЭМ!$A$39:$A$782,$A72,СВЦЭМ!$B$39:$B$782,U$47)+'СЕТ СН'!$G$12+СВЦЭМ!$D$10+'СЕТ СН'!$G$5-'СЕТ СН'!$G$20</f>
        <v>3665.91773693</v>
      </c>
      <c r="V72" s="36">
        <f>SUMIFS(СВЦЭМ!$C$39:$C$782,СВЦЭМ!$A$39:$A$782,$A72,СВЦЭМ!$B$39:$B$782,V$47)+'СЕТ СН'!$G$12+СВЦЭМ!$D$10+'СЕТ СН'!$G$5-'СЕТ СН'!$G$20</f>
        <v>3629.4081983900001</v>
      </c>
      <c r="W72" s="36">
        <f>SUMIFS(СВЦЭМ!$C$39:$C$782,СВЦЭМ!$A$39:$A$782,$A72,СВЦЭМ!$B$39:$B$782,W$47)+'СЕТ СН'!$G$12+СВЦЭМ!$D$10+'СЕТ СН'!$G$5-'СЕТ СН'!$G$20</f>
        <v>3584.4774120800002</v>
      </c>
      <c r="X72" s="36">
        <f>SUMIFS(СВЦЭМ!$C$39:$C$782,СВЦЭМ!$A$39:$A$782,$A72,СВЦЭМ!$B$39:$B$782,X$47)+'СЕТ СН'!$G$12+СВЦЭМ!$D$10+'СЕТ СН'!$G$5-'СЕТ СН'!$G$20</f>
        <v>3637.0281111499999</v>
      </c>
      <c r="Y72" s="36">
        <f>SUMIFS(СВЦЭМ!$C$39:$C$782,СВЦЭМ!$A$39:$A$782,$A72,СВЦЭМ!$B$39:$B$782,Y$47)+'СЕТ СН'!$G$12+СВЦЭМ!$D$10+'СЕТ СН'!$G$5-'СЕТ СН'!$G$20</f>
        <v>3737.4527875399999</v>
      </c>
    </row>
    <row r="73" spans="1:27" ht="15.75" x14ac:dyDescent="0.2">
      <c r="A73" s="35">
        <f t="shared" si="1"/>
        <v>45133</v>
      </c>
      <c r="B73" s="36">
        <f>SUMIFS(СВЦЭМ!$C$39:$C$782,СВЦЭМ!$A$39:$A$782,$A73,СВЦЭМ!$B$39:$B$782,B$47)+'СЕТ СН'!$G$12+СВЦЭМ!$D$10+'СЕТ СН'!$G$5-'СЕТ СН'!$G$20</f>
        <v>3708.0310605099999</v>
      </c>
      <c r="C73" s="36">
        <f>SUMIFS(СВЦЭМ!$C$39:$C$782,СВЦЭМ!$A$39:$A$782,$A73,СВЦЭМ!$B$39:$B$782,C$47)+'СЕТ СН'!$G$12+СВЦЭМ!$D$10+'СЕТ СН'!$G$5-'СЕТ СН'!$G$20</f>
        <v>3800.3974046599997</v>
      </c>
      <c r="D73" s="36">
        <f>SUMIFS(СВЦЭМ!$C$39:$C$782,СВЦЭМ!$A$39:$A$782,$A73,СВЦЭМ!$B$39:$B$782,D$47)+'СЕТ СН'!$G$12+СВЦЭМ!$D$10+'СЕТ СН'!$G$5-'СЕТ СН'!$G$20</f>
        <v>3939.6231406300003</v>
      </c>
      <c r="E73" s="36">
        <f>SUMIFS(СВЦЭМ!$C$39:$C$782,СВЦЭМ!$A$39:$A$782,$A73,СВЦЭМ!$B$39:$B$782,E$47)+'СЕТ СН'!$G$12+СВЦЭМ!$D$10+'СЕТ СН'!$G$5-'СЕТ СН'!$G$20</f>
        <v>3954.0340253200002</v>
      </c>
      <c r="F73" s="36">
        <f>SUMIFS(СВЦЭМ!$C$39:$C$782,СВЦЭМ!$A$39:$A$782,$A73,СВЦЭМ!$B$39:$B$782,F$47)+'СЕТ СН'!$G$12+СВЦЭМ!$D$10+'СЕТ СН'!$G$5-'СЕТ СН'!$G$20</f>
        <v>3959.5539220000001</v>
      </c>
      <c r="G73" s="36">
        <f>SUMIFS(СВЦЭМ!$C$39:$C$782,СВЦЭМ!$A$39:$A$782,$A73,СВЦЭМ!$B$39:$B$782,G$47)+'СЕТ СН'!$G$12+СВЦЭМ!$D$10+'СЕТ СН'!$G$5-'СЕТ СН'!$G$20</f>
        <v>3941.7527808099999</v>
      </c>
      <c r="H73" s="36">
        <f>SUMIFS(СВЦЭМ!$C$39:$C$782,СВЦЭМ!$A$39:$A$782,$A73,СВЦЭМ!$B$39:$B$782,H$47)+'СЕТ СН'!$G$12+СВЦЭМ!$D$10+'СЕТ СН'!$G$5-'СЕТ СН'!$G$20</f>
        <v>3835.8890894799997</v>
      </c>
      <c r="I73" s="36">
        <f>SUMIFS(СВЦЭМ!$C$39:$C$782,СВЦЭМ!$A$39:$A$782,$A73,СВЦЭМ!$B$39:$B$782,I$47)+'СЕТ СН'!$G$12+СВЦЭМ!$D$10+'СЕТ СН'!$G$5-'СЕТ СН'!$G$20</f>
        <v>3727.8519409800001</v>
      </c>
      <c r="J73" s="36">
        <f>SUMIFS(СВЦЭМ!$C$39:$C$782,СВЦЭМ!$A$39:$A$782,$A73,СВЦЭМ!$B$39:$B$782,J$47)+'СЕТ СН'!$G$12+СВЦЭМ!$D$10+'СЕТ СН'!$G$5-'СЕТ СН'!$G$20</f>
        <v>3606.6428609300001</v>
      </c>
      <c r="K73" s="36">
        <f>SUMIFS(СВЦЭМ!$C$39:$C$782,СВЦЭМ!$A$39:$A$782,$A73,СВЦЭМ!$B$39:$B$782,K$47)+'СЕТ СН'!$G$12+СВЦЭМ!$D$10+'СЕТ СН'!$G$5-'СЕТ СН'!$G$20</f>
        <v>3511.6173794400001</v>
      </c>
      <c r="L73" s="36">
        <f>SUMIFS(СВЦЭМ!$C$39:$C$782,СВЦЭМ!$A$39:$A$782,$A73,СВЦЭМ!$B$39:$B$782,L$47)+'СЕТ СН'!$G$12+СВЦЭМ!$D$10+'СЕТ СН'!$G$5-'СЕТ СН'!$G$20</f>
        <v>3480.49138584</v>
      </c>
      <c r="M73" s="36">
        <f>SUMIFS(СВЦЭМ!$C$39:$C$782,СВЦЭМ!$A$39:$A$782,$A73,СВЦЭМ!$B$39:$B$782,M$47)+'СЕТ СН'!$G$12+СВЦЭМ!$D$10+'СЕТ СН'!$G$5-'СЕТ СН'!$G$20</f>
        <v>3490.6007250299999</v>
      </c>
      <c r="N73" s="36">
        <f>SUMIFS(СВЦЭМ!$C$39:$C$782,СВЦЭМ!$A$39:$A$782,$A73,СВЦЭМ!$B$39:$B$782,N$47)+'СЕТ СН'!$G$12+СВЦЭМ!$D$10+'СЕТ СН'!$G$5-'СЕТ СН'!$G$20</f>
        <v>3469.1614226199999</v>
      </c>
      <c r="O73" s="36">
        <f>SUMIFS(СВЦЭМ!$C$39:$C$782,СВЦЭМ!$A$39:$A$782,$A73,СВЦЭМ!$B$39:$B$782,O$47)+'СЕТ СН'!$G$12+СВЦЭМ!$D$10+'СЕТ СН'!$G$5-'СЕТ СН'!$G$20</f>
        <v>3471.72193062</v>
      </c>
      <c r="P73" s="36">
        <f>SUMIFS(СВЦЭМ!$C$39:$C$782,СВЦЭМ!$A$39:$A$782,$A73,СВЦЭМ!$B$39:$B$782,P$47)+'СЕТ СН'!$G$12+СВЦЭМ!$D$10+'СЕТ СН'!$G$5-'СЕТ СН'!$G$20</f>
        <v>3444.8847764699999</v>
      </c>
      <c r="Q73" s="36">
        <f>SUMIFS(СВЦЭМ!$C$39:$C$782,СВЦЭМ!$A$39:$A$782,$A73,СВЦЭМ!$B$39:$B$782,Q$47)+'СЕТ СН'!$G$12+СВЦЭМ!$D$10+'СЕТ СН'!$G$5-'СЕТ СН'!$G$20</f>
        <v>3412.3905496299999</v>
      </c>
      <c r="R73" s="36">
        <f>SUMIFS(СВЦЭМ!$C$39:$C$782,СВЦЭМ!$A$39:$A$782,$A73,СВЦЭМ!$B$39:$B$782,R$47)+'СЕТ СН'!$G$12+СВЦЭМ!$D$10+'СЕТ СН'!$G$5-'СЕТ СН'!$G$20</f>
        <v>3425.71166395</v>
      </c>
      <c r="S73" s="36">
        <f>SUMIFS(СВЦЭМ!$C$39:$C$782,СВЦЭМ!$A$39:$A$782,$A73,СВЦЭМ!$B$39:$B$782,S$47)+'СЕТ СН'!$G$12+СВЦЭМ!$D$10+'СЕТ СН'!$G$5-'СЕТ СН'!$G$20</f>
        <v>3439.7226585099997</v>
      </c>
      <c r="T73" s="36">
        <f>SUMIFS(СВЦЭМ!$C$39:$C$782,СВЦЭМ!$A$39:$A$782,$A73,СВЦЭМ!$B$39:$B$782,T$47)+'СЕТ СН'!$G$12+СВЦЭМ!$D$10+'СЕТ СН'!$G$5-'СЕТ СН'!$G$20</f>
        <v>3477.86556664</v>
      </c>
      <c r="U73" s="36">
        <f>SUMIFS(СВЦЭМ!$C$39:$C$782,СВЦЭМ!$A$39:$A$782,$A73,СВЦЭМ!$B$39:$B$782,U$47)+'СЕТ СН'!$G$12+СВЦЭМ!$D$10+'СЕТ СН'!$G$5-'СЕТ СН'!$G$20</f>
        <v>3482.9547569699998</v>
      </c>
      <c r="V73" s="36">
        <f>SUMIFS(СВЦЭМ!$C$39:$C$782,СВЦЭМ!$A$39:$A$782,$A73,СВЦЭМ!$B$39:$B$782,V$47)+'СЕТ СН'!$G$12+СВЦЭМ!$D$10+'СЕТ СН'!$G$5-'СЕТ СН'!$G$20</f>
        <v>3497.4168069699999</v>
      </c>
      <c r="W73" s="36">
        <f>SUMIFS(СВЦЭМ!$C$39:$C$782,СВЦЭМ!$A$39:$A$782,$A73,СВЦЭМ!$B$39:$B$782,W$47)+'СЕТ СН'!$G$12+СВЦЭМ!$D$10+'СЕТ СН'!$G$5-'СЕТ СН'!$G$20</f>
        <v>3461.8778451099997</v>
      </c>
      <c r="X73" s="36">
        <f>SUMIFS(СВЦЭМ!$C$39:$C$782,СВЦЭМ!$A$39:$A$782,$A73,СВЦЭМ!$B$39:$B$782,X$47)+'СЕТ СН'!$G$12+СВЦЭМ!$D$10+'СЕТ СН'!$G$5-'СЕТ СН'!$G$20</f>
        <v>3502.64407411</v>
      </c>
      <c r="Y73" s="36">
        <f>SUMIFS(СВЦЭМ!$C$39:$C$782,СВЦЭМ!$A$39:$A$782,$A73,СВЦЭМ!$B$39:$B$782,Y$47)+'СЕТ СН'!$G$12+СВЦЭМ!$D$10+'СЕТ СН'!$G$5-'СЕТ СН'!$G$20</f>
        <v>3621.5935734899999</v>
      </c>
    </row>
    <row r="74" spans="1:27" ht="15.75" x14ac:dyDescent="0.2">
      <c r="A74" s="35">
        <f t="shared" si="1"/>
        <v>45134</v>
      </c>
      <c r="B74" s="36">
        <f>SUMIFS(СВЦЭМ!$C$39:$C$782,СВЦЭМ!$A$39:$A$782,$A74,СВЦЭМ!$B$39:$B$782,B$47)+'СЕТ СН'!$G$12+СВЦЭМ!$D$10+'СЕТ СН'!$G$5-'СЕТ СН'!$G$20</f>
        <v>3874.4582697300002</v>
      </c>
      <c r="C74" s="36">
        <f>SUMIFS(СВЦЭМ!$C$39:$C$782,СВЦЭМ!$A$39:$A$782,$A74,СВЦЭМ!$B$39:$B$782,C$47)+'СЕТ СН'!$G$12+СВЦЭМ!$D$10+'СЕТ СН'!$G$5-'СЕТ СН'!$G$20</f>
        <v>3942.9408812399997</v>
      </c>
      <c r="D74" s="36">
        <f>SUMIFS(СВЦЭМ!$C$39:$C$782,СВЦЭМ!$A$39:$A$782,$A74,СВЦЭМ!$B$39:$B$782,D$47)+'СЕТ СН'!$G$12+СВЦЭМ!$D$10+'СЕТ СН'!$G$5-'СЕТ СН'!$G$20</f>
        <v>4113.6164874400001</v>
      </c>
      <c r="E74" s="36">
        <f>SUMIFS(СВЦЭМ!$C$39:$C$782,СВЦЭМ!$A$39:$A$782,$A74,СВЦЭМ!$B$39:$B$782,E$47)+'СЕТ СН'!$G$12+СВЦЭМ!$D$10+'СЕТ СН'!$G$5-'СЕТ СН'!$G$20</f>
        <v>4179.0970035</v>
      </c>
      <c r="F74" s="36">
        <f>SUMIFS(СВЦЭМ!$C$39:$C$782,СВЦЭМ!$A$39:$A$782,$A74,СВЦЭМ!$B$39:$B$782,F$47)+'СЕТ СН'!$G$12+СВЦЭМ!$D$10+'СЕТ СН'!$G$5-'СЕТ СН'!$G$20</f>
        <v>4192.4715213399995</v>
      </c>
      <c r="G74" s="36">
        <f>SUMIFS(СВЦЭМ!$C$39:$C$782,СВЦЭМ!$A$39:$A$782,$A74,СВЦЭМ!$B$39:$B$782,G$47)+'СЕТ СН'!$G$12+СВЦЭМ!$D$10+'СЕТ СН'!$G$5-'СЕТ СН'!$G$20</f>
        <v>4182.5031166299996</v>
      </c>
      <c r="H74" s="36">
        <f>SUMIFS(СВЦЭМ!$C$39:$C$782,СВЦЭМ!$A$39:$A$782,$A74,СВЦЭМ!$B$39:$B$782,H$47)+'СЕТ СН'!$G$12+СВЦЭМ!$D$10+'СЕТ СН'!$G$5-'СЕТ СН'!$G$20</f>
        <v>3971.54682645</v>
      </c>
      <c r="I74" s="36">
        <f>SUMIFS(СВЦЭМ!$C$39:$C$782,СВЦЭМ!$A$39:$A$782,$A74,СВЦЭМ!$B$39:$B$782,I$47)+'СЕТ СН'!$G$12+СВЦЭМ!$D$10+'СЕТ СН'!$G$5-'СЕТ СН'!$G$20</f>
        <v>3873.3062857599998</v>
      </c>
      <c r="J74" s="36">
        <f>SUMIFS(СВЦЭМ!$C$39:$C$782,СВЦЭМ!$A$39:$A$782,$A74,СВЦЭМ!$B$39:$B$782,J$47)+'СЕТ СН'!$G$12+СВЦЭМ!$D$10+'СЕТ СН'!$G$5-'СЕТ СН'!$G$20</f>
        <v>3750.9429286899999</v>
      </c>
      <c r="K74" s="36">
        <f>SUMIFS(СВЦЭМ!$C$39:$C$782,СВЦЭМ!$A$39:$A$782,$A74,СВЦЭМ!$B$39:$B$782,K$47)+'СЕТ СН'!$G$12+СВЦЭМ!$D$10+'СЕТ СН'!$G$5-'СЕТ СН'!$G$20</f>
        <v>3663.12206487</v>
      </c>
      <c r="L74" s="36">
        <f>SUMIFS(СВЦЭМ!$C$39:$C$782,СВЦЭМ!$A$39:$A$782,$A74,СВЦЭМ!$B$39:$B$782,L$47)+'СЕТ СН'!$G$12+СВЦЭМ!$D$10+'СЕТ СН'!$G$5-'СЕТ СН'!$G$20</f>
        <v>3606.6374885599998</v>
      </c>
      <c r="M74" s="36">
        <f>SUMIFS(СВЦЭМ!$C$39:$C$782,СВЦЭМ!$A$39:$A$782,$A74,СВЦЭМ!$B$39:$B$782,M$47)+'СЕТ СН'!$G$12+СВЦЭМ!$D$10+'СЕТ СН'!$G$5-'СЕТ СН'!$G$20</f>
        <v>3611.3498015800001</v>
      </c>
      <c r="N74" s="36">
        <f>SUMIFS(СВЦЭМ!$C$39:$C$782,СВЦЭМ!$A$39:$A$782,$A74,СВЦЭМ!$B$39:$B$782,N$47)+'СЕТ СН'!$G$12+СВЦЭМ!$D$10+'СЕТ СН'!$G$5-'СЕТ СН'!$G$20</f>
        <v>3603.0648607499998</v>
      </c>
      <c r="O74" s="36">
        <f>SUMIFS(СВЦЭМ!$C$39:$C$782,СВЦЭМ!$A$39:$A$782,$A74,СВЦЭМ!$B$39:$B$782,O$47)+'СЕТ СН'!$G$12+СВЦЭМ!$D$10+'СЕТ СН'!$G$5-'СЕТ СН'!$G$20</f>
        <v>3606.8698089499999</v>
      </c>
      <c r="P74" s="36">
        <f>SUMIFS(СВЦЭМ!$C$39:$C$782,СВЦЭМ!$A$39:$A$782,$A74,СВЦЭМ!$B$39:$B$782,P$47)+'СЕТ СН'!$G$12+СВЦЭМ!$D$10+'СЕТ СН'!$G$5-'СЕТ СН'!$G$20</f>
        <v>3606.6887887000003</v>
      </c>
      <c r="Q74" s="36">
        <f>SUMIFS(СВЦЭМ!$C$39:$C$782,СВЦЭМ!$A$39:$A$782,$A74,СВЦЭМ!$B$39:$B$782,Q$47)+'СЕТ СН'!$G$12+СВЦЭМ!$D$10+'СЕТ СН'!$G$5-'СЕТ СН'!$G$20</f>
        <v>3573.8965190700001</v>
      </c>
      <c r="R74" s="36">
        <f>SUMIFS(СВЦЭМ!$C$39:$C$782,СВЦЭМ!$A$39:$A$782,$A74,СВЦЭМ!$B$39:$B$782,R$47)+'СЕТ СН'!$G$12+СВЦЭМ!$D$10+'СЕТ СН'!$G$5-'СЕТ СН'!$G$20</f>
        <v>3583.0792257399999</v>
      </c>
      <c r="S74" s="36">
        <f>SUMIFS(СВЦЭМ!$C$39:$C$782,СВЦЭМ!$A$39:$A$782,$A74,СВЦЭМ!$B$39:$B$782,S$47)+'СЕТ СН'!$G$12+СВЦЭМ!$D$10+'СЕТ СН'!$G$5-'СЕТ СН'!$G$20</f>
        <v>3593.6556576200001</v>
      </c>
      <c r="T74" s="36">
        <f>SUMIFS(СВЦЭМ!$C$39:$C$782,СВЦЭМ!$A$39:$A$782,$A74,СВЦЭМ!$B$39:$B$782,T$47)+'СЕТ СН'!$G$12+СВЦЭМ!$D$10+'СЕТ СН'!$G$5-'СЕТ СН'!$G$20</f>
        <v>3635.7620006799998</v>
      </c>
      <c r="U74" s="36">
        <f>SUMIFS(СВЦЭМ!$C$39:$C$782,СВЦЭМ!$A$39:$A$782,$A74,СВЦЭМ!$B$39:$B$782,U$47)+'СЕТ СН'!$G$12+СВЦЭМ!$D$10+'СЕТ СН'!$G$5-'СЕТ СН'!$G$20</f>
        <v>3665.3580718900002</v>
      </c>
      <c r="V74" s="36">
        <f>SUMIFS(СВЦЭМ!$C$39:$C$782,СВЦЭМ!$A$39:$A$782,$A74,СВЦЭМ!$B$39:$B$782,V$47)+'СЕТ СН'!$G$12+СВЦЭМ!$D$10+'СЕТ СН'!$G$5-'СЕТ СН'!$G$20</f>
        <v>3661.3185697600002</v>
      </c>
      <c r="W74" s="36">
        <f>SUMIFS(СВЦЭМ!$C$39:$C$782,СВЦЭМ!$A$39:$A$782,$A74,СВЦЭМ!$B$39:$B$782,W$47)+'СЕТ СН'!$G$12+СВЦЭМ!$D$10+'СЕТ СН'!$G$5-'СЕТ СН'!$G$20</f>
        <v>3613.4102293699998</v>
      </c>
      <c r="X74" s="36">
        <f>SUMIFS(СВЦЭМ!$C$39:$C$782,СВЦЭМ!$A$39:$A$782,$A74,СВЦЭМ!$B$39:$B$782,X$47)+'СЕТ СН'!$G$12+СВЦЭМ!$D$10+'СЕТ СН'!$G$5-'СЕТ СН'!$G$20</f>
        <v>3679.91479669</v>
      </c>
      <c r="Y74" s="36">
        <f>SUMIFS(СВЦЭМ!$C$39:$C$782,СВЦЭМ!$A$39:$A$782,$A74,СВЦЭМ!$B$39:$B$782,Y$47)+'СЕТ СН'!$G$12+СВЦЭМ!$D$10+'СЕТ СН'!$G$5-'СЕТ СН'!$G$20</f>
        <v>3803.9541715699997</v>
      </c>
    </row>
    <row r="75" spans="1:27" ht="15.75" x14ac:dyDescent="0.2">
      <c r="A75" s="35">
        <f t="shared" si="1"/>
        <v>45135</v>
      </c>
      <c r="B75" s="36">
        <f>SUMIFS(СВЦЭМ!$C$39:$C$782,СВЦЭМ!$A$39:$A$782,$A75,СВЦЭМ!$B$39:$B$782,B$47)+'СЕТ СН'!$G$12+СВЦЭМ!$D$10+'СЕТ СН'!$G$5-'СЕТ СН'!$G$20</f>
        <v>3905.7891725499999</v>
      </c>
      <c r="C75" s="36">
        <f>SUMIFS(СВЦЭМ!$C$39:$C$782,СВЦЭМ!$A$39:$A$782,$A75,СВЦЭМ!$B$39:$B$782,C$47)+'СЕТ СН'!$G$12+СВЦЭМ!$D$10+'СЕТ СН'!$G$5-'СЕТ СН'!$G$20</f>
        <v>3978.30173104</v>
      </c>
      <c r="D75" s="36">
        <f>SUMIFS(СВЦЭМ!$C$39:$C$782,СВЦЭМ!$A$39:$A$782,$A75,СВЦЭМ!$B$39:$B$782,D$47)+'СЕТ СН'!$G$12+СВЦЭМ!$D$10+'СЕТ СН'!$G$5-'СЕТ СН'!$G$20</f>
        <v>4145.8568551099997</v>
      </c>
      <c r="E75" s="36">
        <f>SUMIFS(СВЦЭМ!$C$39:$C$782,СВЦЭМ!$A$39:$A$782,$A75,СВЦЭМ!$B$39:$B$782,E$47)+'СЕТ СН'!$G$12+СВЦЭМ!$D$10+'СЕТ СН'!$G$5-'СЕТ СН'!$G$20</f>
        <v>4224.2931051800006</v>
      </c>
      <c r="F75" s="36">
        <f>SUMIFS(СВЦЭМ!$C$39:$C$782,СВЦЭМ!$A$39:$A$782,$A75,СВЦЭМ!$B$39:$B$782,F$47)+'СЕТ СН'!$G$12+СВЦЭМ!$D$10+'СЕТ СН'!$G$5-'СЕТ СН'!$G$20</f>
        <v>4237.8120407000006</v>
      </c>
      <c r="G75" s="36">
        <f>SUMIFS(СВЦЭМ!$C$39:$C$782,СВЦЭМ!$A$39:$A$782,$A75,СВЦЭМ!$B$39:$B$782,G$47)+'СЕТ СН'!$G$12+СВЦЭМ!$D$10+'СЕТ СН'!$G$5-'СЕТ СН'!$G$20</f>
        <v>4242.1541920500003</v>
      </c>
      <c r="H75" s="36">
        <f>SUMIFS(СВЦЭМ!$C$39:$C$782,СВЦЭМ!$A$39:$A$782,$A75,СВЦЭМ!$B$39:$B$782,H$47)+'СЕТ СН'!$G$12+СВЦЭМ!$D$10+'СЕТ СН'!$G$5-'СЕТ СН'!$G$20</f>
        <v>4028.4512045000001</v>
      </c>
      <c r="I75" s="36">
        <f>SUMIFS(СВЦЭМ!$C$39:$C$782,СВЦЭМ!$A$39:$A$782,$A75,СВЦЭМ!$B$39:$B$782,I$47)+'СЕТ СН'!$G$12+СВЦЭМ!$D$10+'СЕТ СН'!$G$5-'СЕТ СН'!$G$20</f>
        <v>3926.01990621</v>
      </c>
      <c r="J75" s="36">
        <f>SUMIFS(СВЦЭМ!$C$39:$C$782,СВЦЭМ!$A$39:$A$782,$A75,СВЦЭМ!$B$39:$B$782,J$47)+'СЕТ СН'!$G$12+СВЦЭМ!$D$10+'СЕТ СН'!$G$5-'СЕТ СН'!$G$20</f>
        <v>3800.9384043199998</v>
      </c>
      <c r="K75" s="36">
        <f>SUMIFS(СВЦЭМ!$C$39:$C$782,СВЦЭМ!$A$39:$A$782,$A75,СВЦЭМ!$B$39:$B$782,K$47)+'СЕТ СН'!$G$12+СВЦЭМ!$D$10+'СЕТ СН'!$G$5-'СЕТ СН'!$G$20</f>
        <v>3714.4000079500001</v>
      </c>
      <c r="L75" s="36">
        <f>SUMIFS(СВЦЭМ!$C$39:$C$782,СВЦЭМ!$A$39:$A$782,$A75,СВЦЭМ!$B$39:$B$782,L$47)+'СЕТ СН'!$G$12+СВЦЭМ!$D$10+'СЕТ СН'!$G$5-'СЕТ СН'!$G$20</f>
        <v>3661.2192991800002</v>
      </c>
      <c r="M75" s="36">
        <f>SUMIFS(СВЦЭМ!$C$39:$C$782,СВЦЭМ!$A$39:$A$782,$A75,СВЦЭМ!$B$39:$B$782,M$47)+'СЕТ СН'!$G$12+СВЦЭМ!$D$10+'СЕТ СН'!$G$5-'СЕТ СН'!$G$20</f>
        <v>3658.5736234400001</v>
      </c>
      <c r="N75" s="36">
        <f>SUMIFS(СВЦЭМ!$C$39:$C$782,СВЦЭМ!$A$39:$A$782,$A75,СВЦЭМ!$B$39:$B$782,N$47)+'СЕТ СН'!$G$12+СВЦЭМ!$D$10+'СЕТ СН'!$G$5-'СЕТ СН'!$G$20</f>
        <v>3658.7518632800002</v>
      </c>
      <c r="O75" s="36">
        <f>SUMIFS(СВЦЭМ!$C$39:$C$782,СВЦЭМ!$A$39:$A$782,$A75,СВЦЭМ!$B$39:$B$782,O$47)+'СЕТ СН'!$G$12+СВЦЭМ!$D$10+'СЕТ СН'!$G$5-'СЕТ СН'!$G$20</f>
        <v>3659.4468962000001</v>
      </c>
      <c r="P75" s="36">
        <f>SUMIFS(СВЦЭМ!$C$39:$C$782,СВЦЭМ!$A$39:$A$782,$A75,СВЦЭМ!$B$39:$B$782,P$47)+'СЕТ СН'!$G$12+СВЦЭМ!$D$10+'СЕТ СН'!$G$5-'СЕТ СН'!$G$20</f>
        <v>3639.2501632200001</v>
      </c>
      <c r="Q75" s="36">
        <f>SUMIFS(СВЦЭМ!$C$39:$C$782,СВЦЭМ!$A$39:$A$782,$A75,СВЦЭМ!$B$39:$B$782,Q$47)+'СЕТ СН'!$G$12+СВЦЭМ!$D$10+'СЕТ СН'!$G$5-'СЕТ СН'!$G$20</f>
        <v>3646.0753107599999</v>
      </c>
      <c r="R75" s="36">
        <f>SUMIFS(СВЦЭМ!$C$39:$C$782,СВЦЭМ!$A$39:$A$782,$A75,СВЦЭМ!$B$39:$B$782,R$47)+'СЕТ СН'!$G$12+СВЦЭМ!$D$10+'СЕТ СН'!$G$5-'СЕТ СН'!$G$20</f>
        <v>3658.3194060300002</v>
      </c>
      <c r="S75" s="36">
        <f>SUMIFS(СВЦЭМ!$C$39:$C$782,СВЦЭМ!$A$39:$A$782,$A75,СВЦЭМ!$B$39:$B$782,S$47)+'СЕТ СН'!$G$12+СВЦЭМ!$D$10+'СЕТ СН'!$G$5-'СЕТ СН'!$G$20</f>
        <v>3658.96255006</v>
      </c>
      <c r="T75" s="36">
        <f>SUMIFS(СВЦЭМ!$C$39:$C$782,СВЦЭМ!$A$39:$A$782,$A75,СВЦЭМ!$B$39:$B$782,T$47)+'СЕТ СН'!$G$12+СВЦЭМ!$D$10+'СЕТ СН'!$G$5-'СЕТ СН'!$G$20</f>
        <v>3670.2783292599997</v>
      </c>
      <c r="U75" s="36">
        <f>SUMIFS(СВЦЭМ!$C$39:$C$782,СВЦЭМ!$A$39:$A$782,$A75,СВЦЭМ!$B$39:$B$782,U$47)+'СЕТ СН'!$G$12+СВЦЭМ!$D$10+'СЕТ СН'!$G$5-'СЕТ СН'!$G$20</f>
        <v>3699.6442020899999</v>
      </c>
      <c r="V75" s="36">
        <f>SUMIFS(СВЦЭМ!$C$39:$C$782,СВЦЭМ!$A$39:$A$782,$A75,СВЦЭМ!$B$39:$B$782,V$47)+'СЕТ СН'!$G$12+СВЦЭМ!$D$10+'СЕТ СН'!$G$5-'СЕТ СН'!$G$20</f>
        <v>3703.5386993399998</v>
      </c>
      <c r="W75" s="36">
        <f>SUMIFS(СВЦЭМ!$C$39:$C$782,СВЦЭМ!$A$39:$A$782,$A75,СВЦЭМ!$B$39:$B$782,W$47)+'СЕТ СН'!$G$12+СВЦЭМ!$D$10+'СЕТ СН'!$G$5-'СЕТ СН'!$G$20</f>
        <v>3674.45187291</v>
      </c>
      <c r="X75" s="36">
        <f>SUMIFS(СВЦЭМ!$C$39:$C$782,СВЦЭМ!$A$39:$A$782,$A75,СВЦЭМ!$B$39:$B$782,X$47)+'СЕТ СН'!$G$12+СВЦЭМ!$D$10+'СЕТ СН'!$G$5-'СЕТ СН'!$G$20</f>
        <v>3723.8286381500002</v>
      </c>
      <c r="Y75" s="36">
        <f>SUMIFS(СВЦЭМ!$C$39:$C$782,СВЦЭМ!$A$39:$A$782,$A75,СВЦЭМ!$B$39:$B$782,Y$47)+'СЕТ СН'!$G$12+СВЦЭМ!$D$10+'СЕТ СН'!$G$5-'СЕТ СН'!$G$20</f>
        <v>3943.6371561199999</v>
      </c>
    </row>
    <row r="76" spans="1:27" ht="15.75" x14ac:dyDescent="0.2">
      <c r="A76" s="35">
        <f t="shared" si="1"/>
        <v>45136</v>
      </c>
      <c r="B76" s="36">
        <f>SUMIFS(СВЦЭМ!$C$39:$C$782,СВЦЭМ!$A$39:$A$782,$A76,СВЦЭМ!$B$39:$B$782,B$47)+'СЕТ СН'!$G$12+СВЦЭМ!$D$10+'СЕТ СН'!$G$5-'СЕТ СН'!$G$20</f>
        <v>3899.1957668200002</v>
      </c>
      <c r="C76" s="36">
        <f>SUMIFS(СВЦЭМ!$C$39:$C$782,СВЦЭМ!$A$39:$A$782,$A76,СВЦЭМ!$B$39:$B$782,C$47)+'СЕТ СН'!$G$12+СВЦЭМ!$D$10+'СЕТ СН'!$G$5-'СЕТ СН'!$G$20</f>
        <v>3919.10489985</v>
      </c>
      <c r="D76" s="36">
        <f>SUMIFS(СВЦЭМ!$C$39:$C$782,СВЦЭМ!$A$39:$A$782,$A76,СВЦЭМ!$B$39:$B$782,D$47)+'СЕТ СН'!$G$12+СВЦЭМ!$D$10+'СЕТ СН'!$G$5-'СЕТ СН'!$G$20</f>
        <v>4103.7725791800003</v>
      </c>
      <c r="E76" s="36">
        <f>SUMIFS(СВЦЭМ!$C$39:$C$782,СВЦЭМ!$A$39:$A$782,$A76,СВЦЭМ!$B$39:$B$782,E$47)+'СЕТ СН'!$G$12+СВЦЭМ!$D$10+'СЕТ СН'!$G$5-'СЕТ СН'!$G$20</f>
        <v>4108.9729863000002</v>
      </c>
      <c r="F76" s="36">
        <f>SUMIFS(СВЦЭМ!$C$39:$C$782,СВЦЭМ!$A$39:$A$782,$A76,СВЦЭМ!$B$39:$B$782,F$47)+'СЕТ СН'!$G$12+СВЦЭМ!$D$10+'СЕТ СН'!$G$5-'СЕТ СН'!$G$20</f>
        <v>4130.8811488299998</v>
      </c>
      <c r="G76" s="36">
        <f>SUMIFS(СВЦЭМ!$C$39:$C$782,СВЦЭМ!$A$39:$A$782,$A76,СВЦЭМ!$B$39:$B$782,G$47)+'СЕТ СН'!$G$12+СВЦЭМ!$D$10+'СЕТ СН'!$G$5-'СЕТ СН'!$G$20</f>
        <v>4078.79766582</v>
      </c>
      <c r="H76" s="36">
        <f>SUMIFS(СВЦЭМ!$C$39:$C$782,СВЦЭМ!$A$39:$A$782,$A76,СВЦЭМ!$B$39:$B$782,H$47)+'СЕТ СН'!$G$12+СВЦЭМ!$D$10+'СЕТ СН'!$G$5-'СЕТ СН'!$G$20</f>
        <v>4011.1473116000002</v>
      </c>
      <c r="I76" s="36">
        <f>SUMIFS(СВЦЭМ!$C$39:$C$782,СВЦЭМ!$A$39:$A$782,$A76,СВЦЭМ!$B$39:$B$782,I$47)+'СЕТ СН'!$G$12+СВЦЭМ!$D$10+'СЕТ СН'!$G$5-'СЕТ СН'!$G$20</f>
        <v>3811.4524684200001</v>
      </c>
      <c r="J76" s="36">
        <f>SUMIFS(СВЦЭМ!$C$39:$C$782,СВЦЭМ!$A$39:$A$782,$A76,СВЦЭМ!$B$39:$B$782,J$47)+'СЕТ СН'!$G$12+СВЦЭМ!$D$10+'СЕТ СН'!$G$5-'СЕТ СН'!$G$20</f>
        <v>3681.5683602199997</v>
      </c>
      <c r="K76" s="36">
        <f>SUMIFS(СВЦЭМ!$C$39:$C$782,СВЦЭМ!$A$39:$A$782,$A76,СВЦЭМ!$B$39:$B$782,K$47)+'СЕТ СН'!$G$12+СВЦЭМ!$D$10+'СЕТ СН'!$G$5-'СЕТ СН'!$G$20</f>
        <v>3580.91580445</v>
      </c>
      <c r="L76" s="36">
        <f>SUMIFS(СВЦЭМ!$C$39:$C$782,СВЦЭМ!$A$39:$A$782,$A76,СВЦЭМ!$B$39:$B$782,L$47)+'СЕТ СН'!$G$12+СВЦЭМ!$D$10+'СЕТ СН'!$G$5-'СЕТ СН'!$G$20</f>
        <v>3516.2117982</v>
      </c>
      <c r="M76" s="36">
        <f>SUMIFS(СВЦЭМ!$C$39:$C$782,СВЦЭМ!$A$39:$A$782,$A76,СВЦЭМ!$B$39:$B$782,M$47)+'СЕТ СН'!$G$12+СВЦЭМ!$D$10+'СЕТ СН'!$G$5-'СЕТ СН'!$G$20</f>
        <v>3522.9945122899999</v>
      </c>
      <c r="N76" s="36">
        <f>SUMIFS(СВЦЭМ!$C$39:$C$782,СВЦЭМ!$A$39:$A$782,$A76,СВЦЭМ!$B$39:$B$782,N$47)+'СЕТ СН'!$G$12+СВЦЭМ!$D$10+'СЕТ СН'!$G$5-'СЕТ СН'!$G$20</f>
        <v>3529.69142723</v>
      </c>
      <c r="O76" s="36">
        <f>SUMIFS(СВЦЭМ!$C$39:$C$782,СВЦЭМ!$A$39:$A$782,$A76,СВЦЭМ!$B$39:$B$782,O$47)+'СЕТ СН'!$G$12+СВЦЭМ!$D$10+'СЕТ СН'!$G$5-'СЕТ СН'!$G$20</f>
        <v>3535.4894406200001</v>
      </c>
      <c r="P76" s="36">
        <f>SUMIFS(СВЦЭМ!$C$39:$C$782,СВЦЭМ!$A$39:$A$782,$A76,СВЦЭМ!$B$39:$B$782,P$47)+'СЕТ СН'!$G$12+СВЦЭМ!$D$10+'СЕТ СН'!$G$5-'СЕТ СН'!$G$20</f>
        <v>3543.4590009900003</v>
      </c>
      <c r="Q76" s="36">
        <f>SUMIFS(СВЦЭМ!$C$39:$C$782,СВЦЭМ!$A$39:$A$782,$A76,СВЦЭМ!$B$39:$B$782,Q$47)+'СЕТ СН'!$G$12+СВЦЭМ!$D$10+'СЕТ СН'!$G$5-'СЕТ СН'!$G$20</f>
        <v>3540.5400902000001</v>
      </c>
      <c r="R76" s="36">
        <f>SUMIFS(СВЦЭМ!$C$39:$C$782,СВЦЭМ!$A$39:$A$782,$A76,СВЦЭМ!$B$39:$B$782,R$47)+'СЕТ СН'!$G$12+СВЦЭМ!$D$10+'СЕТ СН'!$G$5-'СЕТ СН'!$G$20</f>
        <v>3534.3053165199999</v>
      </c>
      <c r="S76" s="36">
        <f>SUMIFS(СВЦЭМ!$C$39:$C$782,СВЦЭМ!$A$39:$A$782,$A76,СВЦЭМ!$B$39:$B$782,S$47)+'СЕТ СН'!$G$12+СВЦЭМ!$D$10+'СЕТ СН'!$G$5-'СЕТ СН'!$G$20</f>
        <v>3540.3356490300002</v>
      </c>
      <c r="T76" s="36">
        <f>SUMIFS(СВЦЭМ!$C$39:$C$782,СВЦЭМ!$A$39:$A$782,$A76,СВЦЭМ!$B$39:$B$782,T$47)+'СЕТ СН'!$G$12+СВЦЭМ!$D$10+'СЕТ СН'!$G$5-'СЕТ СН'!$G$20</f>
        <v>3559.8610551800002</v>
      </c>
      <c r="U76" s="36">
        <f>SUMIFS(СВЦЭМ!$C$39:$C$782,СВЦЭМ!$A$39:$A$782,$A76,СВЦЭМ!$B$39:$B$782,U$47)+'СЕТ СН'!$G$12+СВЦЭМ!$D$10+'СЕТ СН'!$G$5-'СЕТ СН'!$G$20</f>
        <v>3585.1847445499998</v>
      </c>
      <c r="V76" s="36">
        <f>SUMIFS(СВЦЭМ!$C$39:$C$782,СВЦЭМ!$A$39:$A$782,$A76,СВЦЭМ!$B$39:$B$782,V$47)+'СЕТ СН'!$G$12+СВЦЭМ!$D$10+'СЕТ СН'!$G$5-'СЕТ СН'!$G$20</f>
        <v>3556.2552130399999</v>
      </c>
      <c r="W76" s="36">
        <f>SUMIFS(СВЦЭМ!$C$39:$C$782,СВЦЭМ!$A$39:$A$782,$A76,СВЦЭМ!$B$39:$B$782,W$47)+'СЕТ СН'!$G$12+СВЦЭМ!$D$10+'СЕТ СН'!$G$5-'СЕТ СН'!$G$20</f>
        <v>3587.0247579899997</v>
      </c>
      <c r="X76" s="36">
        <f>SUMIFS(СВЦЭМ!$C$39:$C$782,СВЦЭМ!$A$39:$A$782,$A76,СВЦЭМ!$B$39:$B$782,X$47)+'СЕТ СН'!$G$12+СВЦЭМ!$D$10+'СЕТ СН'!$G$5-'СЕТ СН'!$G$20</f>
        <v>3654.2478444199996</v>
      </c>
      <c r="Y76" s="36">
        <f>SUMIFS(СВЦЭМ!$C$39:$C$782,СВЦЭМ!$A$39:$A$782,$A76,СВЦЭМ!$B$39:$B$782,Y$47)+'СЕТ СН'!$G$12+СВЦЭМ!$D$10+'СЕТ СН'!$G$5-'СЕТ СН'!$G$20</f>
        <v>3772.3056830300002</v>
      </c>
    </row>
    <row r="77" spans="1:27" ht="15.75" x14ac:dyDescent="0.2">
      <c r="A77" s="35">
        <f t="shared" si="1"/>
        <v>45137</v>
      </c>
      <c r="B77" s="36">
        <f>SUMIFS(СВЦЭМ!$C$39:$C$782,СВЦЭМ!$A$39:$A$782,$A77,СВЦЭМ!$B$39:$B$782,B$47)+'СЕТ СН'!$G$12+СВЦЭМ!$D$10+'СЕТ СН'!$G$5-'СЕТ СН'!$G$20</f>
        <v>3886.7595004300001</v>
      </c>
      <c r="C77" s="36">
        <f>SUMIFS(СВЦЭМ!$C$39:$C$782,СВЦЭМ!$A$39:$A$782,$A77,СВЦЭМ!$B$39:$B$782,C$47)+'СЕТ СН'!$G$12+СВЦЭМ!$D$10+'СЕТ СН'!$G$5-'СЕТ СН'!$G$20</f>
        <v>4021.01820129</v>
      </c>
      <c r="D77" s="36">
        <f>SUMIFS(СВЦЭМ!$C$39:$C$782,СВЦЭМ!$A$39:$A$782,$A77,СВЦЭМ!$B$39:$B$782,D$47)+'СЕТ СН'!$G$12+СВЦЭМ!$D$10+'СЕТ СН'!$G$5-'СЕТ СН'!$G$20</f>
        <v>4046.9762855900003</v>
      </c>
      <c r="E77" s="36">
        <f>SUMIFS(СВЦЭМ!$C$39:$C$782,СВЦЭМ!$A$39:$A$782,$A77,СВЦЭМ!$B$39:$B$782,E$47)+'СЕТ СН'!$G$12+СВЦЭМ!$D$10+'СЕТ СН'!$G$5-'СЕТ СН'!$G$20</f>
        <v>4106.9288204500008</v>
      </c>
      <c r="F77" s="36">
        <f>SUMIFS(СВЦЭМ!$C$39:$C$782,СВЦЭМ!$A$39:$A$782,$A77,СВЦЭМ!$B$39:$B$782,F$47)+'СЕТ СН'!$G$12+СВЦЭМ!$D$10+'СЕТ СН'!$G$5-'СЕТ СН'!$G$20</f>
        <v>4129.1165684999996</v>
      </c>
      <c r="G77" s="36">
        <f>SUMIFS(СВЦЭМ!$C$39:$C$782,СВЦЭМ!$A$39:$A$782,$A77,СВЦЭМ!$B$39:$B$782,G$47)+'СЕТ СН'!$G$12+СВЦЭМ!$D$10+'СЕТ СН'!$G$5-'СЕТ СН'!$G$20</f>
        <v>4118.6304991400002</v>
      </c>
      <c r="H77" s="36">
        <f>SUMIFS(СВЦЭМ!$C$39:$C$782,СВЦЭМ!$A$39:$A$782,$A77,СВЦЭМ!$B$39:$B$782,H$47)+'СЕТ СН'!$G$12+СВЦЭМ!$D$10+'СЕТ СН'!$G$5-'СЕТ СН'!$G$20</f>
        <v>4102.31491895</v>
      </c>
      <c r="I77" s="36">
        <f>SUMIFS(СВЦЭМ!$C$39:$C$782,СВЦЭМ!$A$39:$A$782,$A77,СВЦЭМ!$B$39:$B$782,I$47)+'СЕТ СН'!$G$12+СВЦЭМ!$D$10+'СЕТ СН'!$G$5-'СЕТ СН'!$G$20</f>
        <v>3932.6612168299998</v>
      </c>
      <c r="J77" s="36">
        <f>SUMIFS(СВЦЭМ!$C$39:$C$782,СВЦЭМ!$A$39:$A$782,$A77,СВЦЭМ!$B$39:$B$782,J$47)+'СЕТ СН'!$G$12+СВЦЭМ!$D$10+'СЕТ СН'!$G$5-'СЕТ СН'!$G$20</f>
        <v>3811.1978344099998</v>
      </c>
      <c r="K77" s="36">
        <f>SUMIFS(СВЦЭМ!$C$39:$C$782,СВЦЭМ!$A$39:$A$782,$A77,СВЦЭМ!$B$39:$B$782,K$47)+'СЕТ СН'!$G$12+СВЦЭМ!$D$10+'СЕТ СН'!$G$5-'СЕТ СН'!$G$20</f>
        <v>3578.35383852</v>
      </c>
      <c r="L77" s="36">
        <f>SUMIFS(СВЦЭМ!$C$39:$C$782,СВЦЭМ!$A$39:$A$782,$A77,СВЦЭМ!$B$39:$B$782,L$47)+'СЕТ СН'!$G$12+СВЦЭМ!$D$10+'СЕТ СН'!$G$5-'СЕТ СН'!$G$20</f>
        <v>3551.2107480099999</v>
      </c>
      <c r="M77" s="36">
        <f>SUMIFS(СВЦЭМ!$C$39:$C$782,СВЦЭМ!$A$39:$A$782,$A77,СВЦЭМ!$B$39:$B$782,M$47)+'СЕТ СН'!$G$12+СВЦЭМ!$D$10+'СЕТ СН'!$G$5-'СЕТ СН'!$G$20</f>
        <v>3589.7518754499997</v>
      </c>
      <c r="N77" s="36">
        <f>SUMIFS(СВЦЭМ!$C$39:$C$782,СВЦЭМ!$A$39:$A$782,$A77,СВЦЭМ!$B$39:$B$782,N$47)+'СЕТ СН'!$G$12+СВЦЭМ!$D$10+'СЕТ СН'!$G$5-'СЕТ СН'!$G$20</f>
        <v>3620.4412624199999</v>
      </c>
      <c r="O77" s="36">
        <f>SUMIFS(СВЦЭМ!$C$39:$C$782,СВЦЭМ!$A$39:$A$782,$A77,СВЦЭМ!$B$39:$B$782,O$47)+'СЕТ СН'!$G$12+СВЦЭМ!$D$10+'СЕТ СН'!$G$5-'СЕТ СН'!$G$20</f>
        <v>3642.3961796900003</v>
      </c>
      <c r="P77" s="36">
        <f>SUMIFS(СВЦЭМ!$C$39:$C$782,СВЦЭМ!$A$39:$A$782,$A77,СВЦЭМ!$B$39:$B$782,P$47)+'СЕТ СН'!$G$12+СВЦЭМ!$D$10+'СЕТ СН'!$G$5-'СЕТ СН'!$G$20</f>
        <v>3674.1742790799999</v>
      </c>
      <c r="Q77" s="36">
        <f>SUMIFS(СВЦЭМ!$C$39:$C$782,СВЦЭМ!$A$39:$A$782,$A77,СВЦЭМ!$B$39:$B$782,Q$47)+'СЕТ СН'!$G$12+СВЦЭМ!$D$10+'СЕТ СН'!$G$5-'СЕТ СН'!$G$20</f>
        <v>3681.03011113</v>
      </c>
      <c r="R77" s="36">
        <f>SUMIFS(СВЦЭМ!$C$39:$C$782,СВЦЭМ!$A$39:$A$782,$A77,СВЦЭМ!$B$39:$B$782,R$47)+'СЕТ СН'!$G$12+СВЦЭМ!$D$10+'СЕТ СН'!$G$5-'СЕТ СН'!$G$20</f>
        <v>3676.6152256699997</v>
      </c>
      <c r="S77" s="36">
        <f>SUMIFS(СВЦЭМ!$C$39:$C$782,СВЦЭМ!$A$39:$A$782,$A77,СВЦЭМ!$B$39:$B$782,S$47)+'СЕТ СН'!$G$12+СВЦЭМ!$D$10+'СЕТ СН'!$G$5-'СЕТ СН'!$G$20</f>
        <v>3672.61435837</v>
      </c>
      <c r="T77" s="36">
        <f>SUMIFS(СВЦЭМ!$C$39:$C$782,СВЦЭМ!$A$39:$A$782,$A77,СВЦЭМ!$B$39:$B$782,T$47)+'СЕТ СН'!$G$12+СВЦЭМ!$D$10+'СЕТ СН'!$G$5-'СЕТ СН'!$G$20</f>
        <v>3663.1787619300003</v>
      </c>
      <c r="U77" s="36">
        <f>SUMIFS(СВЦЭМ!$C$39:$C$782,СВЦЭМ!$A$39:$A$782,$A77,СВЦЭМ!$B$39:$B$782,U$47)+'СЕТ СН'!$G$12+СВЦЭМ!$D$10+'СЕТ СН'!$G$5-'СЕТ СН'!$G$20</f>
        <v>3671.9118983399999</v>
      </c>
      <c r="V77" s="36">
        <f>SUMIFS(СВЦЭМ!$C$39:$C$782,СВЦЭМ!$A$39:$A$782,$A77,СВЦЭМ!$B$39:$B$782,V$47)+'СЕТ СН'!$G$12+СВЦЭМ!$D$10+'СЕТ СН'!$G$5-'СЕТ СН'!$G$20</f>
        <v>3656.5876456999999</v>
      </c>
      <c r="W77" s="36">
        <f>SUMIFS(СВЦЭМ!$C$39:$C$782,СВЦЭМ!$A$39:$A$782,$A77,СВЦЭМ!$B$39:$B$782,W$47)+'СЕТ СН'!$G$12+СВЦЭМ!$D$10+'СЕТ СН'!$G$5-'СЕТ СН'!$G$20</f>
        <v>3625.23882675</v>
      </c>
      <c r="X77" s="36">
        <f>SUMIFS(СВЦЭМ!$C$39:$C$782,СВЦЭМ!$A$39:$A$782,$A77,СВЦЭМ!$B$39:$B$782,X$47)+'СЕТ СН'!$G$12+СВЦЭМ!$D$10+'СЕТ СН'!$G$5-'СЕТ СН'!$G$20</f>
        <v>3702.3596245899998</v>
      </c>
      <c r="Y77" s="36">
        <f>SUMIFS(СВЦЭМ!$C$39:$C$782,СВЦЭМ!$A$39:$A$782,$A77,СВЦЭМ!$B$39:$B$782,Y$47)+'СЕТ СН'!$G$12+СВЦЭМ!$D$10+'СЕТ СН'!$G$5-'СЕТ СН'!$G$20</f>
        <v>3813.0002079799997</v>
      </c>
      <c r="AA77" s="37"/>
    </row>
    <row r="78" spans="1:27" ht="15.75" x14ac:dyDescent="0.2">
      <c r="A78" s="35">
        <f t="shared" si="1"/>
        <v>45138</v>
      </c>
      <c r="B78" s="36">
        <f>SUMIFS(СВЦЭМ!$C$39:$C$782,СВЦЭМ!$A$39:$A$782,$A78,СВЦЭМ!$B$39:$B$782,B$47)+'СЕТ СН'!$G$12+СВЦЭМ!$D$10+'СЕТ СН'!$G$5-'СЕТ СН'!$G$20</f>
        <v>3859.39927549</v>
      </c>
      <c r="C78" s="36">
        <f>SUMIFS(СВЦЭМ!$C$39:$C$782,СВЦЭМ!$A$39:$A$782,$A78,СВЦЭМ!$B$39:$B$782,C$47)+'СЕТ СН'!$G$12+СВЦЭМ!$D$10+'СЕТ СН'!$G$5-'СЕТ СН'!$G$20</f>
        <v>3945.9525924999998</v>
      </c>
      <c r="D78" s="36">
        <f>SUMIFS(СВЦЭМ!$C$39:$C$782,СВЦЭМ!$A$39:$A$782,$A78,СВЦЭМ!$B$39:$B$782,D$47)+'СЕТ СН'!$G$12+СВЦЭМ!$D$10+'СЕТ СН'!$G$5-'СЕТ СН'!$G$20</f>
        <v>4113.6576110099995</v>
      </c>
      <c r="E78" s="36">
        <f>SUMIFS(СВЦЭМ!$C$39:$C$782,СВЦЭМ!$A$39:$A$782,$A78,СВЦЭМ!$B$39:$B$782,E$47)+'СЕТ СН'!$G$12+СВЦЭМ!$D$10+'СЕТ СН'!$G$5-'СЕТ СН'!$G$20</f>
        <v>4147.8775957500002</v>
      </c>
      <c r="F78" s="36">
        <f>SUMIFS(СВЦЭМ!$C$39:$C$782,СВЦЭМ!$A$39:$A$782,$A78,СВЦЭМ!$B$39:$B$782,F$47)+'СЕТ СН'!$G$12+СВЦЭМ!$D$10+'СЕТ СН'!$G$5-'СЕТ СН'!$G$20</f>
        <v>4149.9103753300005</v>
      </c>
      <c r="G78" s="36">
        <f>SUMIFS(СВЦЭМ!$C$39:$C$782,СВЦЭМ!$A$39:$A$782,$A78,СВЦЭМ!$B$39:$B$782,G$47)+'СЕТ СН'!$G$12+СВЦЭМ!$D$10+'СЕТ СН'!$G$5-'СЕТ СН'!$G$20</f>
        <v>4161.84572286</v>
      </c>
      <c r="H78" s="36">
        <f>SUMIFS(СВЦЭМ!$C$39:$C$782,СВЦЭМ!$A$39:$A$782,$A78,СВЦЭМ!$B$39:$B$782,H$47)+'СЕТ СН'!$G$12+СВЦЭМ!$D$10+'СЕТ СН'!$G$5-'СЕТ СН'!$G$20</f>
        <v>4193.5729240100009</v>
      </c>
      <c r="I78" s="36">
        <f>SUMIFS(СВЦЭМ!$C$39:$C$782,СВЦЭМ!$A$39:$A$782,$A78,СВЦЭМ!$B$39:$B$782,I$47)+'СЕТ СН'!$G$12+СВЦЭМ!$D$10+'СЕТ СН'!$G$5-'СЕТ СН'!$G$20</f>
        <v>3886.4625578</v>
      </c>
      <c r="J78" s="36">
        <f>SUMIFS(СВЦЭМ!$C$39:$C$782,СВЦЭМ!$A$39:$A$782,$A78,СВЦЭМ!$B$39:$B$782,J$47)+'СЕТ СН'!$G$12+СВЦЭМ!$D$10+'СЕТ СН'!$G$5-'СЕТ СН'!$G$20</f>
        <v>3785.5540473599999</v>
      </c>
      <c r="K78" s="36">
        <f>SUMIFS(СВЦЭМ!$C$39:$C$782,СВЦЭМ!$A$39:$A$782,$A78,СВЦЭМ!$B$39:$B$782,K$47)+'СЕТ СН'!$G$12+СВЦЭМ!$D$10+'СЕТ СН'!$G$5-'СЕТ СН'!$G$20</f>
        <v>3772.2684065799999</v>
      </c>
      <c r="L78" s="36">
        <f>SUMIFS(СВЦЭМ!$C$39:$C$782,СВЦЭМ!$A$39:$A$782,$A78,СВЦЭМ!$B$39:$B$782,L$47)+'СЕТ СН'!$G$12+СВЦЭМ!$D$10+'СЕТ СН'!$G$5-'СЕТ СН'!$G$20</f>
        <v>3720.9768560100001</v>
      </c>
      <c r="M78" s="36">
        <f>SUMIFS(СВЦЭМ!$C$39:$C$782,СВЦЭМ!$A$39:$A$782,$A78,СВЦЭМ!$B$39:$B$782,M$47)+'СЕТ СН'!$G$12+СВЦЭМ!$D$10+'СЕТ СН'!$G$5-'СЕТ СН'!$G$20</f>
        <v>3714.7415892999998</v>
      </c>
      <c r="N78" s="36">
        <f>SUMIFS(СВЦЭМ!$C$39:$C$782,СВЦЭМ!$A$39:$A$782,$A78,СВЦЭМ!$B$39:$B$782,N$47)+'СЕТ СН'!$G$12+СВЦЭМ!$D$10+'СЕТ СН'!$G$5-'СЕТ СН'!$G$20</f>
        <v>3691.3007630100001</v>
      </c>
      <c r="O78" s="36">
        <f>SUMIFS(СВЦЭМ!$C$39:$C$782,СВЦЭМ!$A$39:$A$782,$A78,СВЦЭМ!$B$39:$B$782,O$47)+'СЕТ СН'!$G$12+СВЦЭМ!$D$10+'СЕТ СН'!$G$5-'СЕТ СН'!$G$20</f>
        <v>3685.7249985199996</v>
      </c>
      <c r="P78" s="36">
        <f>SUMIFS(СВЦЭМ!$C$39:$C$782,СВЦЭМ!$A$39:$A$782,$A78,СВЦЭМ!$B$39:$B$782,P$47)+'СЕТ СН'!$G$12+СВЦЭМ!$D$10+'СЕТ СН'!$G$5-'СЕТ СН'!$G$20</f>
        <v>3689.4777960399997</v>
      </c>
      <c r="Q78" s="36">
        <f>SUMIFS(СВЦЭМ!$C$39:$C$782,СВЦЭМ!$A$39:$A$782,$A78,СВЦЭМ!$B$39:$B$782,Q$47)+'СЕТ СН'!$G$12+СВЦЭМ!$D$10+'СЕТ СН'!$G$5-'СЕТ СН'!$G$20</f>
        <v>3651.02086181</v>
      </c>
      <c r="R78" s="36">
        <f>SUMIFS(СВЦЭМ!$C$39:$C$782,СВЦЭМ!$A$39:$A$782,$A78,СВЦЭМ!$B$39:$B$782,R$47)+'СЕТ СН'!$G$12+СВЦЭМ!$D$10+'СЕТ СН'!$G$5-'СЕТ СН'!$G$20</f>
        <v>3668.46138677</v>
      </c>
      <c r="S78" s="36">
        <f>SUMIFS(СВЦЭМ!$C$39:$C$782,СВЦЭМ!$A$39:$A$782,$A78,СВЦЭМ!$B$39:$B$782,S$47)+'СЕТ СН'!$G$12+СВЦЭМ!$D$10+'СЕТ СН'!$G$5-'СЕТ СН'!$G$20</f>
        <v>3689.4527227999997</v>
      </c>
      <c r="T78" s="36">
        <f>SUMIFS(СВЦЭМ!$C$39:$C$782,СВЦЭМ!$A$39:$A$782,$A78,СВЦЭМ!$B$39:$B$782,T$47)+'СЕТ СН'!$G$12+СВЦЭМ!$D$10+'СЕТ СН'!$G$5-'СЕТ СН'!$G$20</f>
        <v>3731.5294572299999</v>
      </c>
      <c r="U78" s="36">
        <f>SUMIFS(СВЦЭМ!$C$39:$C$782,СВЦЭМ!$A$39:$A$782,$A78,СВЦЭМ!$B$39:$B$782,U$47)+'СЕТ СН'!$G$12+СВЦЭМ!$D$10+'СЕТ СН'!$G$5-'СЕТ СН'!$G$20</f>
        <v>3770.2150355200001</v>
      </c>
      <c r="V78" s="36">
        <f>SUMIFS(СВЦЭМ!$C$39:$C$782,СВЦЭМ!$A$39:$A$782,$A78,СВЦЭМ!$B$39:$B$782,V$47)+'СЕТ СН'!$G$12+СВЦЭМ!$D$10+'СЕТ СН'!$G$5-'СЕТ СН'!$G$20</f>
        <v>3754.0281426299998</v>
      </c>
      <c r="W78" s="36">
        <f>SUMIFS(СВЦЭМ!$C$39:$C$782,СВЦЭМ!$A$39:$A$782,$A78,СВЦЭМ!$B$39:$B$782,W$47)+'СЕТ СН'!$G$12+СВЦЭМ!$D$10+'СЕТ СН'!$G$5-'СЕТ СН'!$G$20</f>
        <v>3705.0403159099997</v>
      </c>
      <c r="X78" s="36">
        <f>SUMIFS(СВЦЭМ!$C$39:$C$782,СВЦЭМ!$A$39:$A$782,$A78,СВЦЭМ!$B$39:$B$782,X$47)+'СЕТ СН'!$G$12+СВЦЭМ!$D$10+'СЕТ СН'!$G$5-'СЕТ СН'!$G$20</f>
        <v>3792.1653375999999</v>
      </c>
      <c r="Y78" s="36">
        <f>SUMIFS(СВЦЭМ!$C$39:$C$782,СВЦЭМ!$A$39:$A$782,$A78,СВЦЭМ!$B$39:$B$782,Y$47)+'СЕТ СН'!$G$12+СВЦЭМ!$D$10+'СЕТ СН'!$G$5-'СЕТ СН'!$G$20</f>
        <v>3941.4077002700001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01.07.2023</v>
      </c>
      <c r="B84" s="36">
        <f>SUMIFS(СВЦЭМ!$C$39:$C$782,СВЦЭМ!$A$39:$A$782,$A84,СВЦЭМ!$B$39:$B$782,B$83)+'СЕТ СН'!$H$12+СВЦЭМ!$D$10+'СЕТ СН'!$H$5-'СЕТ СН'!$H$20</f>
        <v>4059.0948472999999</v>
      </c>
      <c r="C84" s="36">
        <f>SUMIFS(СВЦЭМ!$C$39:$C$782,СВЦЭМ!$A$39:$A$782,$A84,СВЦЭМ!$B$39:$B$782,C$83)+'СЕТ СН'!$H$12+СВЦЭМ!$D$10+'СЕТ СН'!$H$5-'СЕТ СН'!$H$20</f>
        <v>4164.6525515000003</v>
      </c>
      <c r="D84" s="36">
        <f>SUMIFS(СВЦЭМ!$C$39:$C$782,СВЦЭМ!$A$39:$A$782,$A84,СВЦЭМ!$B$39:$B$782,D$83)+'СЕТ СН'!$H$12+СВЦЭМ!$D$10+'СЕТ СН'!$H$5-'СЕТ СН'!$H$20</f>
        <v>4201.1800508900005</v>
      </c>
      <c r="E84" s="36">
        <f>SUMIFS(СВЦЭМ!$C$39:$C$782,СВЦЭМ!$A$39:$A$782,$A84,СВЦЭМ!$B$39:$B$782,E$83)+'СЕТ СН'!$H$12+СВЦЭМ!$D$10+'СЕТ СН'!$H$5-'СЕТ СН'!$H$20</f>
        <v>4193.3216361600007</v>
      </c>
      <c r="F84" s="36">
        <f>SUMIFS(СВЦЭМ!$C$39:$C$782,СВЦЭМ!$A$39:$A$782,$A84,СВЦЭМ!$B$39:$B$782,F$83)+'СЕТ СН'!$H$12+СВЦЭМ!$D$10+'СЕТ СН'!$H$5-'СЕТ СН'!$H$20</f>
        <v>4195.6781905600001</v>
      </c>
      <c r="G84" s="36">
        <f>SUMIFS(СВЦЭМ!$C$39:$C$782,СВЦЭМ!$A$39:$A$782,$A84,СВЦЭМ!$B$39:$B$782,G$83)+'СЕТ СН'!$H$12+СВЦЭМ!$D$10+'СЕТ СН'!$H$5-'СЕТ СН'!$H$20</f>
        <v>4194.8572464500003</v>
      </c>
      <c r="H84" s="36">
        <f>SUMIFS(СВЦЭМ!$C$39:$C$782,СВЦЭМ!$A$39:$A$782,$A84,СВЦЭМ!$B$39:$B$782,H$83)+'СЕТ СН'!$H$12+СВЦЭМ!$D$10+'СЕТ СН'!$H$5-'СЕТ СН'!$H$20</f>
        <v>4201.4460169000004</v>
      </c>
      <c r="I84" s="36">
        <f>SUMIFS(СВЦЭМ!$C$39:$C$782,СВЦЭМ!$A$39:$A$782,$A84,СВЦЭМ!$B$39:$B$782,I$83)+'СЕТ СН'!$H$12+СВЦЭМ!$D$10+'СЕТ СН'!$H$5-'СЕТ СН'!$H$20</f>
        <v>4097.5585576699996</v>
      </c>
      <c r="J84" s="36">
        <f>SUMIFS(СВЦЭМ!$C$39:$C$782,СВЦЭМ!$A$39:$A$782,$A84,СВЦЭМ!$B$39:$B$782,J$83)+'СЕТ СН'!$H$12+СВЦЭМ!$D$10+'СЕТ СН'!$H$5-'СЕТ СН'!$H$20</f>
        <v>3951.5372498400002</v>
      </c>
      <c r="K84" s="36">
        <f>SUMIFS(СВЦЭМ!$C$39:$C$782,СВЦЭМ!$A$39:$A$782,$A84,СВЦЭМ!$B$39:$B$782,K$83)+'СЕТ СН'!$H$12+СВЦЭМ!$D$10+'СЕТ СН'!$H$5-'СЕТ СН'!$H$20</f>
        <v>3877.4812732300002</v>
      </c>
      <c r="L84" s="36">
        <f>SUMIFS(СВЦЭМ!$C$39:$C$782,СВЦЭМ!$A$39:$A$782,$A84,СВЦЭМ!$B$39:$B$782,L$83)+'СЕТ СН'!$H$12+СВЦЭМ!$D$10+'СЕТ СН'!$H$5-'СЕТ СН'!$H$20</f>
        <v>3825.22028813</v>
      </c>
      <c r="M84" s="36">
        <f>SUMIFS(СВЦЭМ!$C$39:$C$782,СВЦЭМ!$A$39:$A$782,$A84,СВЦЭМ!$B$39:$B$782,M$83)+'СЕТ СН'!$H$12+СВЦЭМ!$D$10+'СЕТ СН'!$H$5-'СЕТ СН'!$H$20</f>
        <v>3797.6824799699998</v>
      </c>
      <c r="N84" s="36">
        <f>SUMIFS(СВЦЭМ!$C$39:$C$782,СВЦЭМ!$A$39:$A$782,$A84,СВЦЭМ!$B$39:$B$782,N$83)+'СЕТ СН'!$H$12+СВЦЭМ!$D$10+'СЕТ СН'!$H$5-'СЕТ СН'!$H$20</f>
        <v>3780.5369362600004</v>
      </c>
      <c r="O84" s="36">
        <f>SUMIFS(СВЦЭМ!$C$39:$C$782,СВЦЭМ!$A$39:$A$782,$A84,СВЦЭМ!$B$39:$B$782,O$83)+'СЕТ СН'!$H$12+СВЦЭМ!$D$10+'СЕТ СН'!$H$5-'СЕТ СН'!$H$20</f>
        <v>3793.3858864600002</v>
      </c>
      <c r="P84" s="36">
        <f>SUMIFS(СВЦЭМ!$C$39:$C$782,СВЦЭМ!$A$39:$A$782,$A84,СВЦЭМ!$B$39:$B$782,P$83)+'СЕТ СН'!$H$12+СВЦЭМ!$D$10+'СЕТ СН'!$H$5-'СЕТ СН'!$H$20</f>
        <v>3805.7488166600001</v>
      </c>
      <c r="Q84" s="36">
        <f>SUMIFS(СВЦЭМ!$C$39:$C$782,СВЦЭМ!$A$39:$A$782,$A84,СВЦЭМ!$B$39:$B$782,Q$83)+'СЕТ СН'!$H$12+СВЦЭМ!$D$10+'СЕТ СН'!$H$5-'СЕТ СН'!$H$20</f>
        <v>3802.4706844299999</v>
      </c>
      <c r="R84" s="36">
        <f>SUMIFS(СВЦЭМ!$C$39:$C$782,СВЦЭМ!$A$39:$A$782,$A84,СВЦЭМ!$B$39:$B$782,R$83)+'СЕТ СН'!$H$12+СВЦЭМ!$D$10+'СЕТ СН'!$H$5-'СЕТ СН'!$H$20</f>
        <v>3789.7236172800003</v>
      </c>
      <c r="S84" s="36">
        <f>SUMIFS(СВЦЭМ!$C$39:$C$782,СВЦЭМ!$A$39:$A$782,$A84,СВЦЭМ!$B$39:$B$782,S$83)+'СЕТ СН'!$H$12+СВЦЭМ!$D$10+'СЕТ СН'!$H$5-'СЕТ СН'!$H$20</f>
        <v>3794.1867779000004</v>
      </c>
      <c r="T84" s="36">
        <f>SUMIFS(СВЦЭМ!$C$39:$C$782,СВЦЭМ!$A$39:$A$782,$A84,СВЦЭМ!$B$39:$B$782,T$83)+'СЕТ СН'!$H$12+СВЦЭМ!$D$10+'СЕТ СН'!$H$5-'СЕТ СН'!$H$20</f>
        <v>3813.91613745</v>
      </c>
      <c r="U84" s="36">
        <f>SUMIFS(СВЦЭМ!$C$39:$C$782,СВЦЭМ!$A$39:$A$782,$A84,СВЦЭМ!$B$39:$B$782,U$83)+'СЕТ СН'!$H$12+СВЦЭМ!$D$10+'СЕТ СН'!$H$5-'СЕТ СН'!$H$20</f>
        <v>3829.9402349900001</v>
      </c>
      <c r="V84" s="36">
        <f>SUMIFS(СВЦЭМ!$C$39:$C$782,СВЦЭМ!$A$39:$A$782,$A84,СВЦЭМ!$B$39:$B$782,V$83)+'СЕТ СН'!$H$12+СВЦЭМ!$D$10+'СЕТ СН'!$H$5-'СЕТ СН'!$H$20</f>
        <v>3834.0577166600001</v>
      </c>
      <c r="W84" s="36">
        <f>SUMIFS(СВЦЭМ!$C$39:$C$782,СВЦЭМ!$A$39:$A$782,$A84,СВЦЭМ!$B$39:$B$782,W$83)+'СЕТ СН'!$H$12+СВЦЭМ!$D$10+'СЕТ СН'!$H$5-'СЕТ СН'!$H$20</f>
        <v>3802.7367938100001</v>
      </c>
      <c r="X84" s="36">
        <f>SUMIFS(СВЦЭМ!$C$39:$C$782,СВЦЭМ!$A$39:$A$782,$A84,СВЦЭМ!$B$39:$B$782,X$83)+'СЕТ СН'!$H$12+СВЦЭМ!$D$10+'СЕТ СН'!$H$5-'СЕТ СН'!$H$20</f>
        <v>3854.9400545899998</v>
      </c>
      <c r="Y84" s="36">
        <f>SUMIFS(СВЦЭМ!$C$39:$C$782,СВЦЭМ!$A$39:$A$782,$A84,СВЦЭМ!$B$39:$B$782,Y$83)+'СЕТ СН'!$H$12+СВЦЭМ!$D$10+'СЕТ СН'!$H$5-'СЕТ СН'!$H$20</f>
        <v>3927.29212598</v>
      </c>
    </row>
    <row r="85" spans="1:25" ht="15.75" x14ac:dyDescent="0.2">
      <c r="A85" s="35">
        <f>A84+1</f>
        <v>45109</v>
      </c>
      <c r="B85" s="36">
        <f>SUMIFS(СВЦЭМ!$C$39:$C$782,СВЦЭМ!$A$39:$A$782,$A85,СВЦЭМ!$B$39:$B$782,B$83)+'СЕТ СН'!$H$12+СВЦЭМ!$D$10+'СЕТ СН'!$H$5-'СЕТ СН'!$H$20</f>
        <v>3817.2192213300004</v>
      </c>
      <c r="C85" s="36">
        <f>SUMIFS(СВЦЭМ!$C$39:$C$782,СВЦЭМ!$A$39:$A$782,$A85,СВЦЭМ!$B$39:$B$782,C$83)+'СЕТ СН'!$H$12+СВЦЭМ!$D$10+'СЕТ СН'!$H$5-'СЕТ СН'!$H$20</f>
        <v>3890.81126984</v>
      </c>
      <c r="D85" s="36">
        <f>SUMIFS(СВЦЭМ!$C$39:$C$782,СВЦЭМ!$A$39:$A$782,$A85,СВЦЭМ!$B$39:$B$782,D$83)+'СЕТ СН'!$H$12+СВЦЭМ!$D$10+'СЕТ СН'!$H$5-'СЕТ СН'!$H$20</f>
        <v>3955.6556246500004</v>
      </c>
      <c r="E85" s="36">
        <f>SUMIFS(СВЦЭМ!$C$39:$C$782,СВЦЭМ!$A$39:$A$782,$A85,СВЦЭМ!$B$39:$B$782,E$83)+'СЕТ СН'!$H$12+СВЦЭМ!$D$10+'СЕТ СН'!$H$5-'СЕТ СН'!$H$20</f>
        <v>3989.6874928799998</v>
      </c>
      <c r="F85" s="36">
        <f>SUMIFS(СВЦЭМ!$C$39:$C$782,СВЦЭМ!$A$39:$A$782,$A85,СВЦЭМ!$B$39:$B$782,F$83)+'СЕТ СН'!$H$12+СВЦЭМ!$D$10+'СЕТ СН'!$H$5-'СЕТ СН'!$H$20</f>
        <v>3981.2051472600001</v>
      </c>
      <c r="G85" s="36">
        <f>SUMIFS(СВЦЭМ!$C$39:$C$782,СВЦЭМ!$A$39:$A$782,$A85,СВЦЭМ!$B$39:$B$782,G$83)+'СЕТ СН'!$H$12+СВЦЭМ!$D$10+'СЕТ СН'!$H$5-'СЕТ СН'!$H$20</f>
        <v>3948.4327874600003</v>
      </c>
      <c r="H85" s="36">
        <f>SUMIFS(СВЦЭМ!$C$39:$C$782,СВЦЭМ!$A$39:$A$782,$A85,СВЦЭМ!$B$39:$B$782,H$83)+'СЕТ СН'!$H$12+СВЦЭМ!$D$10+'СЕТ СН'!$H$5-'СЕТ СН'!$H$20</f>
        <v>3983.0149841100001</v>
      </c>
      <c r="I85" s="36">
        <f>SUMIFS(СВЦЭМ!$C$39:$C$782,СВЦЭМ!$A$39:$A$782,$A85,СВЦЭМ!$B$39:$B$782,I$83)+'СЕТ СН'!$H$12+СВЦЭМ!$D$10+'СЕТ СН'!$H$5-'СЕТ СН'!$H$20</f>
        <v>3979.20618328</v>
      </c>
      <c r="J85" s="36">
        <f>SUMIFS(СВЦЭМ!$C$39:$C$782,СВЦЭМ!$A$39:$A$782,$A85,СВЦЭМ!$B$39:$B$782,J$83)+'СЕТ СН'!$H$12+СВЦЭМ!$D$10+'СЕТ СН'!$H$5-'СЕТ СН'!$H$20</f>
        <v>3858.1057136300001</v>
      </c>
      <c r="K85" s="36">
        <f>SUMIFS(СВЦЭМ!$C$39:$C$782,СВЦЭМ!$A$39:$A$782,$A85,СВЦЭМ!$B$39:$B$782,K$83)+'СЕТ СН'!$H$12+СВЦЭМ!$D$10+'СЕТ СН'!$H$5-'СЕТ СН'!$H$20</f>
        <v>3792.3475618500001</v>
      </c>
      <c r="L85" s="36">
        <f>SUMIFS(СВЦЭМ!$C$39:$C$782,СВЦЭМ!$A$39:$A$782,$A85,СВЦЭМ!$B$39:$B$782,L$83)+'СЕТ СН'!$H$12+СВЦЭМ!$D$10+'СЕТ СН'!$H$5-'СЕТ СН'!$H$20</f>
        <v>3725.0599590100001</v>
      </c>
      <c r="M85" s="36">
        <f>SUMIFS(СВЦЭМ!$C$39:$C$782,СВЦЭМ!$A$39:$A$782,$A85,СВЦЭМ!$B$39:$B$782,M$83)+'СЕТ СН'!$H$12+СВЦЭМ!$D$10+'СЕТ СН'!$H$5-'СЕТ СН'!$H$20</f>
        <v>3704.3688293800001</v>
      </c>
      <c r="N85" s="36">
        <f>SUMIFS(СВЦЭМ!$C$39:$C$782,СВЦЭМ!$A$39:$A$782,$A85,СВЦЭМ!$B$39:$B$782,N$83)+'СЕТ СН'!$H$12+СВЦЭМ!$D$10+'СЕТ СН'!$H$5-'СЕТ СН'!$H$20</f>
        <v>3682.96927633</v>
      </c>
      <c r="O85" s="36">
        <f>SUMIFS(СВЦЭМ!$C$39:$C$782,СВЦЭМ!$A$39:$A$782,$A85,СВЦЭМ!$B$39:$B$782,O$83)+'СЕТ СН'!$H$12+СВЦЭМ!$D$10+'СЕТ СН'!$H$5-'СЕТ СН'!$H$20</f>
        <v>3684.6984531799999</v>
      </c>
      <c r="P85" s="36">
        <f>SUMIFS(СВЦЭМ!$C$39:$C$782,СВЦЭМ!$A$39:$A$782,$A85,СВЦЭМ!$B$39:$B$782,P$83)+'СЕТ СН'!$H$12+СВЦЭМ!$D$10+'СЕТ СН'!$H$5-'СЕТ СН'!$H$20</f>
        <v>3704.44645709</v>
      </c>
      <c r="Q85" s="36">
        <f>SUMIFS(СВЦЭМ!$C$39:$C$782,СВЦЭМ!$A$39:$A$782,$A85,СВЦЭМ!$B$39:$B$782,Q$83)+'СЕТ СН'!$H$12+СВЦЭМ!$D$10+'СЕТ СН'!$H$5-'СЕТ СН'!$H$20</f>
        <v>3701.5208305900001</v>
      </c>
      <c r="R85" s="36">
        <f>SUMIFS(СВЦЭМ!$C$39:$C$782,СВЦЭМ!$A$39:$A$782,$A85,СВЦЭМ!$B$39:$B$782,R$83)+'СЕТ СН'!$H$12+СВЦЭМ!$D$10+'СЕТ СН'!$H$5-'СЕТ СН'!$H$20</f>
        <v>3701.3602575700002</v>
      </c>
      <c r="S85" s="36">
        <f>SUMIFS(СВЦЭМ!$C$39:$C$782,СВЦЭМ!$A$39:$A$782,$A85,СВЦЭМ!$B$39:$B$782,S$83)+'СЕТ СН'!$H$12+СВЦЭМ!$D$10+'СЕТ СН'!$H$5-'СЕТ СН'!$H$20</f>
        <v>3708.4003283500001</v>
      </c>
      <c r="T85" s="36">
        <f>SUMIFS(СВЦЭМ!$C$39:$C$782,СВЦЭМ!$A$39:$A$782,$A85,СВЦЭМ!$B$39:$B$782,T$83)+'СЕТ СН'!$H$12+СВЦЭМ!$D$10+'СЕТ СН'!$H$5-'СЕТ СН'!$H$20</f>
        <v>3699.0311707000001</v>
      </c>
      <c r="U85" s="36">
        <f>SUMIFS(СВЦЭМ!$C$39:$C$782,СВЦЭМ!$A$39:$A$782,$A85,СВЦЭМ!$B$39:$B$782,U$83)+'СЕТ СН'!$H$12+СВЦЭМ!$D$10+'СЕТ СН'!$H$5-'СЕТ СН'!$H$20</f>
        <v>3708.6963138700003</v>
      </c>
      <c r="V85" s="36">
        <f>SUMIFS(СВЦЭМ!$C$39:$C$782,СВЦЭМ!$A$39:$A$782,$A85,СВЦЭМ!$B$39:$B$782,V$83)+'СЕТ СН'!$H$12+СВЦЭМ!$D$10+'СЕТ СН'!$H$5-'СЕТ СН'!$H$20</f>
        <v>3710.0226079100003</v>
      </c>
      <c r="W85" s="36">
        <f>SUMIFS(СВЦЭМ!$C$39:$C$782,СВЦЭМ!$A$39:$A$782,$A85,СВЦЭМ!$B$39:$B$782,W$83)+'СЕТ СН'!$H$12+СВЦЭМ!$D$10+'СЕТ СН'!$H$5-'СЕТ СН'!$H$20</f>
        <v>3686.45910331</v>
      </c>
      <c r="X85" s="36">
        <f>SUMIFS(СВЦЭМ!$C$39:$C$782,СВЦЭМ!$A$39:$A$782,$A85,СВЦЭМ!$B$39:$B$782,X$83)+'СЕТ СН'!$H$12+СВЦЭМ!$D$10+'СЕТ СН'!$H$5-'СЕТ СН'!$H$20</f>
        <v>3724.1643476899999</v>
      </c>
      <c r="Y85" s="36">
        <f>SUMIFS(СВЦЭМ!$C$39:$C$782,СВЦЭМ!$A$39:$A$782,$A85,СВЦЭМ!$B$39:$B$782,Y$83)+'СЕТ СН'!$H$12+СВЦЭМ!$D$10+'СЕТ СН'!$H$5-'СЕТ СН'!$H$20</f>
        <v>3824.09194587</v>
      </c>
    </row>
    <row r="86" spans="1:25" ht="15.75" x14ac:dyDescent="0.2">
      <c r="A86" s="35">
        <f t="shared" ref="A86:A114" si="2">A85+1</f>
        <v>45110</v>
      </c>
      <c r="B86" s="36">
        <f>SUMIFS(СВЦЭМ!$C$39:$C$782,СВЦЭМ!$A$39:$A$782,$A86,СВЦЭМ!$B$39:$B$782,B$83)+'СЕТ СН'!$H$12+СВЦЭМ!$D$10+'СЕТ СН'!$H$5-'СЕТ СН'!$H$20</f>
        <v>3955.2766025299998</v>
      </c>
      <c r="C86" s="36">
        <f>SUMIFS(СВЦЭМ!$C$39:$C$782,СВЦЭМ!$A$39:$A$782,$A86,СВЦЭМ!$B$39:$B$782,C$83)+'СЕТ СН'!$H$12+СВЦЭМ!$D$10+'СЕТ СН'!$H$5-'СЕТ СН'!$H$20</f>
        <v>4029.56955371</v>
      </c>
      <c r="D86" s="36">
        <f>SUMIFS(СВЦЭМ!$C$39:$C$782,СВЦЭМ!$A$39:$A$782,$A86,СВЦЭМ!$B$39:$B$782,D$83)+'СЕТ СН'!$H$12+СВЦЭМ!$D$10+'СЕТ СН'!$H$5-'СЕТ СН'!$H$20</f>
        <v>4073.17561054</v>
      </c>
      <c r="E86" s="36">
        <f>SUMIFS(СВЦЭМ!$C$39:$C$782,СВЦЭМ!$A$39:$A$782,$A86,СВЦЭМ!$B$39:$B$782,E$83)+'СЕТ СН'!$H$12+СВЦЭМ!$D$10+'СЕТ СН'!$H$5-'СЕТ СН'!$H$20</f>
        <v>4100.6570327200006</v>
      </c>
      <c r="F86" s="36">
        <f>SUMIFS(СВЦЭМ!$C$39:$C$782,СВЦЭМ!$A$39:$A$782,$A86,СВЦЭМ!$B$39:$B$782,F$83)+'СЕТ СН'!$H$12+СВЦЭМ!$D$10+'СЕТ СН'!$H$5-'СЕТ СН'!$H$20</f>
        <v>4104.5587026600006</v>
      </c>
      <c r="G86" s="36">
        <f>SUMIFS(СВЦЭМ!$C$39:$C$782,СВЦЭМ!$A$39:$A$782,$A86,СВЦЭМ!$B$39:$B$782,G$83)+'СЕТ СН'!$H$12+СВЦЭМ!$D$10+'СЕТ СН'!$H$5-'СЕТ СН'!$H$20</f>
        <v>4090.8343029100001</v>
      </c>
      <c r="H86" s="36">
        <f>SUMIFS(СВЦЭМ!$C$39:$C$782,СВЦЭМ!$A$39:$A$782,$A86,СВЦЭМ!$B$39:$B$782,H$83)+'СЕТ СН'!$H$12+СВЦЭМ!$D$10+'СЕТ СН'!$H$5-'СЕТ СН'!$H$20</f>
        <v>4003.8802669200004</v>
      </c>
      <c r="I86" s="36">
        <f>SUMIFS(СВЦЭМ!$C$39:$C$782,СВЦЭМ!$A$39:$A$782,$A86,СВЦЭМ!$B$39:$B$782,I$83)+'СЕТ СН'!$H$12+СВЦЭМ!$D$10+'СЕТ СН'!$H$5-'СЕТ СН'!$H$20</f>
        <v>3883.3434853200001</v>
      </c>
      <c r="J86" s="36">
        <f>SUMIFS(СВЦЭМ!$C$39:$C$782,СВЦЭМ!$A$39:$A$782,$A86,СВЦЭМ!$B$39:$B$782,J$83)+'СЕТ СН'!$H$12+СВЦЭМ!$D$10+'СЕТ СН'!$H$5-'СЕТ СН'!$H$20</f>
        <v>3772.95113674</v>
      </c>
      <c r="K86" s="36">
        <f>SUMIFS(СВЦЭМ!$C$39:$C$782,СВЦЭМ!$A$39:$A$782,$A86,СВЦЭМ!$B$39:$B$782,K$83)+'СЕТ СН'!$H$12+СВЦЭМ!$D$10+'СЕТ СН'!$H$5-'СЕТ СН'!$H$20</f>
        <v>3690.3661440000001</v>
      </c>
      <c r="L86" s="36">
        <f>SUMIFS(СВЦЭМ!$C$39:$C$782,СВЦЭМ!$A$39:$A$782,$A86,СВЦЭМ!$B$39:$B$782,L$83)+'СЕТ СН'!$H$12+СВЦЭМ!$D$10+'СЕТ СН'!$H$5-'СЕТ СН'!$H$20</f>
        <v>3726.7697627400003</v>
      </c>
      <c r="M86" s="36">
        <f>SUMIFS(СВЦЭМ!$C$39:$C$782,СВЦЭМ!$A$39:$A$782,$A86,СВЦЭМ!$B$39:$B$782,M$83)+'СЕТ СН'!$H$12+СВЦЭМ!$D$10+'СЕТ СН'!$H$5-'СЕТ СН'!$H$20</f>
        <v>3709.9286482900002</v>
      </c>
      <c r="N86" s="36">
        <f>SUMIFS(СВЦЭМ!$C$39:$C$782,СВЦЭМ!$A$39:$A$782,$A86,СВЦЭМ!$B$39:$B$782,N$83)+'СЕТ СН'!$H$12+СВЦЭМ!$D$10+'СЕТ СН'!$H$5-'СЕТ СН'!$H$20</f>
        <v>3709.1748095200001</v>
      </c>
      <c r="O86" s="36">
        <f>SUMIFS(СВЦЭМ!$C$39:$C$782,СВЦЭМ!$A$39:$A$782,$A86,СВЦЭМ!$B$39:$B$782,O$83)+'СЕТ СН'!$H$12+СВЦЭМ!$D$10+'СЕТ СН'!$H$5-'СЕТ СН'!$H$20</f>
        <v>3698.8914830200001</v>
      </c>
      <c r="P86" s="36">
        <f>SUMIFS(СВЦЭМ!$C$39:$C$782,СВЦЭМ!$A$39:$A$782,$A86,СВЦЭМ!$B$39:$B$782,P$83)+'СЕТ СН'!$H$12+СВЦЭМ!$D$10+'СЕТ СН'!$H$5-'СЕТ СН'!$H$20</f>
        <v>3703.8224502900002</v>
      </c>
      <c r="Q86" s="36">
        <f>SUMIFS(СВЦЭМ!$C$39:$C$782,СВЦЭМ!$A$39:$A$782,$A86,СВЦЭМ!$B$39:$B$782,Q$83)+'СЕТ СН'!$H$12+СВЦЭМ!$D$10+'СЕТ СН'!$H$5-'СЕТ СН'!$H$20</f>
        <v>3726.0677893700004</v>
      </c>
      <c r="R86" s="36">
        <f>SUMIFS(СВЦЭМ!$C$39:$C$782,СВЦЭМ!$A$39:$A$782,$A86,СВЦЭМ!$B$39:$B$782,R$83)+'СЕТ СН'!$H$12+СВЦЭМ!$D$10+'СЕТ СН'!$H$5-'СЕТ СН'!$H$20</f>
        <v>3735.9177325400001</v>
      </c>
      <c r="S86" s="36">
        <f>SUMIFS(СВЦЭМ!$C$39:$C$782,СВЦЭМ!$A$39:$A$782,$A86,СВЦЭМ!$B$39:$B$782,S$83)+'СЕТ СН'!$H$12+СВЦЭМ!$D$10+'СЕТ СН'!$H$5-'СЕТ СН'!$H$20</f>
        <v>3743.0044268900001</v>
      </c>
      <c r="T86" s="36">
        <f>SUMIFS(СВЦЭМ!$C$39:$C$782,СВЦЭМ!$A$39:$A$782,$A86,СВЦЭМ!$B$39:$B$782,T$83)+'СЕТ СН'!$H$12+СВЦЭМ!$D$10+'СЕТ СН'!$H$5-'СЕТ СН'!$H$20</f>
        <v>3765.5108001500003</v>
      </c>
      <c r="U86" s="36">
        <f>SUMIFS(СВЦЭМ!$C$39:$C$782,СВЦЭМ!$A$39:$A$782,$A86,СВЦЭМ!$B$39:$B$782,U$83)+'СЕТ СН'!$H$12+СВЦЭМ!$D$10+'СЕТ СН'!$H$5-'СЕТ СН'!$H$20</f>
        <v>3779.5368923300002</v>
      </c>
      <c r="V86" s="36">
        <f>SUMIFS(СВЦЭМ!$C$39:$C$782,СВЦЭМ!$A$39:$A$782,$A86,СВЦЭМ!$B$39:$B$782,V$83)+'СЕТ СН'!$H$12+СВЦЭМ!$D$10+'СЕТ СН'!$H$5-'СЕТ СН'!$H$20</f>
        <v>3769.45708345</v>
      </c>
      <c r="W86" s="36">
        <f>SUMIFS(СВЦЭМ!$C$39:$C$782,СВЦЭМ!$A$39:$A$782,$A86,СВЦЭМ!$B$39:$B$782,W$83)+'СЕТ СН'!$H$12+СВЦЭМ!$D$10+'СЕТ СН'!$H$5-'СЕТ СН'!$H$20</f>
        <v>3767.3811216900003</v>
      </c>
      <c r="X86" s="36">
        <f>SUMIFS(СВЦЭМ!$C$39:$C$782,СВЦЭМ!$A$39:$A$782,$A86,СВЦЭМ!$B$39:$B$782,X$83)+'СЕТ СН'!$H$12+СВЦЭМ!$D$10+'СЕТ СН'!$H$5-'СЕТ СН'!$H$20</f>
        <v>3801.0996778200001</v>
      </c>
      <c r="Y86" s="36">
        <f>SUMIFS(СВЦЭМ!$C$39:$C$782,СВЦЭМ!$A$39:$A$782,$A86,СВЦЭМ!$B$39:$B$782,Y$83)+'СЕТ СН'!$H$12+СВЦЭМ!$D$10+'СЕТ СН'!$H$5-'СЕТ СН'!$H$20</f>
        <v>3888.6743643199998</v>
      </c>
    </row>
    <row r="87" spans="1:25" ht="15.75" x14ac:dyDescent="0.2">
      <c r="A87" s="35">
        <f t="shared" si="2"/>
        <v>45111</v>
      </c>
      <c r="B87" s="36">
        <f>SUMIFS(СВЦЭМ!$C$39:$C$782,СВЦЭМ!$A$39:$A$782,$A87,СВЦЭМ!$B$39:$B$782,B$83)+'СЕТ СН'!$H$12+СВЦЭМ!$D$10+'СЕТ СН'!$H$5-'СЕТ СН'!$H$20</f>
        <v>4057.0740139200002</v>
      </c>
      <c r="C87" s="36">
        <f>SUMIFS(СВЦЭМ!$C$39:$C$782,СВЦЭМ!$A$39:$A$782,$A87,СВЦЭМ!$B$39:$B$782,C$83)+'СЕТ СН'!$H$12+СВЦЭМ!$D$10+'СЕТ СН'!$H$5-'СЕТ СН'!$H$20</f>
        <v>4123.8538951400005</v>
      </c>
      <c r="D87" s="36">
        <f>SUMIFS(СВЦЭМ!$C$39:$C$782,СВЦЭМ!$A$39:$A$782,$A87,СВЦЭМ!$B$39:$B$782,D$83)+'СЕТ СН'!$H$12+СВЦЭМ!$D$10+'СЕТ СН'!$H$5-'СЕТ СН'!$H$20</f>
        <v>4147.6375389499999</v>
      </c>
      <c r="E87" s="36">
        <f>SUMIFS(СВЦЭМ!$C$39:$C$782,СВЦЭМ!$A$39:$A$782,$A87,СВЦЭМ!$B$39:$B$782,E$83)+'СЕТ СН'!$H$12+СВЦЭМ!$D$10+'СЕТ СН'!$H$5-'СЕТ СН'!$H$20</f>
        <v>4160.1144317600001</v>
      </c>
      <c r="F87" s="36">
        <f>SUMIFS(СВЦЭМ!$C$39:$C$782,СВЦЭМ!$A$39:$A$782,$A87,СВЦЭМ!$B$39:$B$782,F$83)+'СЕТ СН'!$H$12+СВЦЭМ!$D$10+'СЕТ СН'!$H$5-'СЕТ СН'!$H$20</f>
        <v>4152.4775861500002</v>
      </c>
      <c r="G87" s="36">
        <f>SUMIFS(СВЦЭМ!$C$39:$C$782,СВЦЭМ!$A$39:$A$782,$A87,СВЦЭМ!$B$39:$B$782,G$83)+'СЕТ СН'!$H$12+СВЦЭМ!$D$10+'СЕТ СН'!$H$5-'СЕТ СН'!$H$20</f>
        <v>4090.79755849</v>
      </c>
      <c r="H87" s="36">
        <f>SUMIFS(СВЦЭМ!$C$39:$C$782,СВЦЭМ!$A$39:$A$782,$A87,СВЦЭМ!$B$39:$B$782,H$83)+'СЕТ СН'!$H$12+СВЦЭМ!$D$10+'СЕТ СН'!$H$5-'СЕТ СН'!$H$20</f>
        <v>4058.37975216</v>
      </c>
      <c r="I87" s="36">
        <f>SUMIFS(СВЦЭМ!$C$39:$C$782,СВЦЭМ!$A$39:$A$782,$A87,СВЦЭМ!$B$39:$B$782,I$83)+'СЕТ СН'!$H$12+СВЦЭМ!$D$10+'СЕТ СН'!$H$5-'СЕТ СН'!$H$20</f>
        <v>3953.5984771600001</v>
      </c>
      <c r="J87" s="36">
        <f>SUMIFS(СВЦЭМ!$C$39:$C$782,СВЦЭМ!$A$39:$A$782,$A87,СВЦЭМ!$B$39:$B$782,J$83)+'СЕТ СН'!$H$12+СВЦЭМ!$D$10+'СЕТ СН'!$H$5-'СЕТ СН'!$H$20</f>
        <v>3846.0325228000002</v>
      </c>
      <c r="K87" s="36">
        <f>SUMIFS(СВЦЭМ!$C$39:$C$782,СВЦЭМ!$A$39:$A$782,$A87,СВЦЭМ!$B$39:$B$782,K$83)+'СЕТ СН'!$H$12+СВЦЭМ!$D$10+'СЕТ СН'!$H$5-'СЕТ СН'!$H$20</f>
        <v>3831.70255984</v>
      </c>
      <c r="L87" s="36">
        <f>SUMIFS(СВЦЭМ!$C$39:$C$782,СВЦЭМ!$A$39:$A$782,$A87,СВЦЭМ!$B$39:$B$782,L$83)+'СЕТ СН'!$H$12+СВЦЭМ!$D$10+'СЕТ СН'!$H$5-'СЕТ СН'!$H$20</f>
        <v>3810.5816435699999</v>
      </c>
      <c r="M87" s="36">
        <f>SUMIFS(СВЦЭМ!$C$39:$C$782,СВЦЭМ!$A$39:$A$782,$A87,СВЦЭМ!$B$39:$B$782,M$83)+'СЕТ СН'!$H$12+СВЦЭМ!$D$10+'СЕТ СН'!$H$5-'СЕТ СН'!$H$20</f>
        <v>3803.2789595900003</v>
      </c>
      <c r="N87" s="36">
        <f>SUMIFS(СВЦЭМ!$C$39:$C$782,СВЦЭМ!$A$39:$A$782,$A87,СВЦЭМ!$B$39:$B$782,N$83)+'СЕТ СН'!$H$12+СВЦЭМ!$D$10+'СЕТ СН'!$H$5-'СЕТ СН'!$H$20</f>
        <v>3813.5827981500001</v>
      </c>
      <c r="O87" s="36">
        <f>SUMIFS(СВЦЭМ!$C$39:$C$782,СВЦЭМ!$A$39:$A$782,$A87,СВЦЭМ!$B$39:$B$782,O$83)+'СЕТ СН'!$H$12+СВЦЭМ!$D$10+'СЕТ СН'!$H$5-'СЕТ СН'!$H$20</f>
        <v>3815.5344528800001</v>
      </c>
      <c r="P87" s="36">
        <f>SUMIFS(СВЦЭМ!$C$39:$C$782,СВЦЭМ!$A$39:$A$782,$A87,СВЦЭМ!$B$39:$B$782,P$83)+'СЕТ СН'!$H$12+СВЦЭМ!$D$10+'СЕТ СН'!$H$5-'СЕТ СН'!$H$20</f>
        <v>3816.6295804800002</v>
      </c>
      <c r="Q87" s="36">
        <f>SUMIFS(СВЦЭМ!$C$39:$C$782,СВЦЭМ!$A$39:$A$782,$A87,СВЦЭМ!$B$39:$B$782,Q$83)+'СЕТ СН'!$H$12+СВЦЭМ!$D$10+'СЕТ СН'!$H$5-'СЕТ СН'!$H$20</f>
        <v>3813.60827771</v>
      </c>
      <c r="R87" s="36">
        <f>SUMIFS(СВЦЭМ!$C$39:$C$782,СВЦЭМ!$A$39:$A$782,$A87,СВЦЭМ!$B$39:$B$782,R$83)+'СЕТ СН'!$H$12+СВЦЭМ!$D$10+'СЕТ СН'!$H$5-'СЕТ СН'!$H$20</f>
        <v>3816.0019846800001</v>
      </c>
      <c r="S87" s="36">
        <f>SUMIFS(СВЦЭМ!$C$39:$C$782,СВЦЭМ!$A$39:$A$782,$A87,СВЦЭМ!$B$39:$B$782,S$83)+'СЕТ СН'!$H$12+СВЦЭМ!$D$10+'СЕТ СН'!$H$5-'СЕТ СН'!$H$20</f>
        <v>3819.9399920800001</v>
      </c>
      <c r="T87" s="36">
        <f>SUMIFS(СВЦЭМ!$C$39:$C$782,СВЦЭМ!$A$39:$A$782,$A87,СВЦЭМ!$B$39:$B$782,T$83)+'СЕТ СН'!$H$12+СВЦЭМ!$D$10+'СЕТ СН'!$H$5-'СЕТ СН'!$H$20</f>
        <v>3823.5873620399998</v>
      </c>
      <c r="U87" s="36">
        <f>SUMIFS(СВЦЭМ!$C$39:$C$782,СВЦЭМ!$A$39:$A$782,$A87,СВЦЭМ!$B$39:$B$782,U$83)+'СЕТ СН'!$H$12+СВЦЭМ!$D$10+'СЕТ СН'!$H$5-'СЕТ СН'!$H$20</f>
        <v>3822.1330049100002</v>
      </c>
      <c r="V87" s="36">
        <f>SUMIFS(СВЦЭМ!$C$39:$C$782,СВЦЭМ!$A$39:$A$782,$A87,СВЦЭМ!$B$39:$B$782,V$83)+'СЕТ СН'!$H$12+СВЦЭМ!$D$10+'СЕТ СН'!$H$5-'СЕТ СН'!$H$20</f>
        <v>3791.30374863</v>
      </c>
      <c r="W87" s="36">
        <f>SUMIFS(СВЦЭМ!$C$39:$C$782,СВЦЭМ!$A$39:$A$782,$A87,СВЦЭМ!$B$39:$B$782,W$83)+'СЕТ СН'!$H$12+СВЦЭМ!$D$10+'СЕТ СН'!$H$5-'СЕТ СН'!$H$20</f>
        <v>3768.1751239499999</v>
      </c>
      <c r="X87" s="36">
        <f>SUMIFS(СВЦЭМ!$C$39:$C$782,СВЦЭМ!$A$39:$A$782,$A87,СВЦЭМ!$B$39:$B$782,X$83)+'СЕТ СН'!$H$12+СВЦЭМ!$D$10+'СЕТ СН'!$H$5-'СЕТ СН'!$H$20</f>
        <v>3813.7210800500002</v>
      </c>
      <c r="Y87" s="36">
        <f>SUMIFS(СВЦЭМ!$C$39:$C$782,СВЦЭМ!$A$39:$A$782,$A87,СВЦЭМ!$B$39:$B$782,Y$83)+'СЕТ СН'!$H$12+СВЦЭМ!$D$10+'СЕТ СН'!$H$5-'СЕТ СН'!$H$20</f>
        <v>3868.3086262500001</v>
      </c>
    </row>
    <row r="88" spans="1:25" ht="15.75" x14ac:dyDescent="0.2">
      <c r="A88" s="35">
        <f t="shared" si="2"/>
        <v>45112</v>
      </c>
      <c r="B88" s="36">
        <f>SUMIFS(СВЦЭМ!$C$39:$C$782,СВЦЭМ!$A$39:$A$782,$A88,СВЦЭМ!$B$39:$B$782,B$83)+'СЕТ СН'!$H$12+СВЦЭМ!$D$10+'СЕТ СН'!$H$5-'СЕТ СН'!$H$20</f>
        <v>3835.9900678000004</v>
      </c>
      <c r="C88" s="36">
        <f>SUMIFS(СВЦЭМ!$C$39:$C$782,СВЦЭМ!$A$39:$A$782,$A88,СВЦЭМ!$B$39:$B$782,C$83)+'СЕТ СН'!$H$12+СВЦЭМ!$D$10+'СЕТ СН'!$H$5-'СЕТ СН'!$H$20</f>
        <v>3897.4230760800001</v>
      </c>
      <c r="D88" s="36">
        <f>SUMIFS(СВЦЭМ!$C$39:$C$782,СВЦЭМ!$A$39:$A$782,$A88,СВЦЭМ!$B$39:$B$782,D$83)+'СЕТ СН'!$H$12+СВЦЭМ!$D$10+'СЕТ СН'!$H$5-'СЕТ СН'!$H$20</f>
        <v>4021.9476748900001</v>
      </c>
      <c r="E88" s="36">
        <f>SUMIFS(СВЦЭМ!$C$39:$C$782,СВЦЭМ!$A$39:$A$782,$A88,СВЦЭМ!$B$39:$B$782,E$83)+'СЕТ СН'!$H$12+СВЦЭМ!$D$10+'СЕТ СН'!$H$5-'СЕТ СН'!$H$20</f>
        <v>4020.7778799799999</v>
      </c>
      <c r="F88" s="36">
        <f>SUMIFS(СВЦЭМ!$C$39:$C$782,СВЦЭМ!$A$39:$A$782,$A88,СВЦЭМ!$B$39:$B$782,F$83)+'СЕТ СН'!$H$12+СВЦЭМ!$D$10+'СЕТ СН'!$H$5-'СЕТ СН'!$H$20</f>
        <v>4014.0172792200001</v>
      </c>
      <c r="G88" s="36">
        <f>SUMIFS(СВЦЭМ!$C$39:$C$782,СВЦЭМ!$A$39:$A$782,$A88,СВЦЭМ!$B$39:$B$782,G$83)+'СЕТ СН'!$H$12+СВЦЭМ!$D$10+'СЕТ СН'!$H$5-'СЕТ СН'!$H$20</f>
        <v>4000.35389364</v>
      </c>
      <c r="H88" s="36">
        <f>SUMIFS(СВЦЭМ!$C$39:$C$782,СВЦЭМ!$A$39:$A$782,$A88,СВЦЭМ!$B$39:$B$782,H$83)+'СЕТ СН'!$H$12+СВЦЭМ!$D$10+'СЕТ СН'!$H$5-'СЕТ СН'!$H$20</f>
        <v>3949.7774995</v>
      </c>
      <c r="I88" s="36">
        <f>SUMIFS(СВЦЭМ!$C$39:$C$782,СВЦЭМ!$A$39:$A$782,$A88,СВЦЭМ!$B$39:$B$782,I$83)+'СЕТ СН'!$H$12+СВЦЭМ!$D$10+'СЕТ СН'!$H$5-'СЕТ СН'!$H$20</f>
        <v>3892.0689227600001</v>
      </c>
      <c r="J88" s="36">
        <f>SUMIFS(СВЦЭМ!$C$39:$C$782,СВЦЭМ!$A$39:$A$782,$A88,СВЦЭМ!$B$39:$B$782,J$83)+'СЕТ СН'!$H$12+СВЦЭМ!$D$10+'СЕТ СН'!$H$5-'СЕТ СН'!$H$20</f>
        <v>3796.19263211</v>
      </c>
      <c r="K88" s="36">
        <f>SUMIFS(СВЦЭМ!$C$39:$C$782,СВЦЭМ!$A$39:$A$782,$A88,СВЦЭМ!$B$39:$B$782,K$83)+'СЕТ СН'!$H$12+СВЦЭМ!$D$10+'СЕТ СН'!$H$5-'СЕТ СН'!$H$20</f>
        <v>3728.8421089200001</v>
      </c>
      <c r="L88" s="36">
        <f>SUMIFS(СВЦЭМ!$C$39:$C$782,СВЦЭМ!$A$39:$A$782,$A88,СВЦЭМ!$B$39:$B$782,L$83)+'СЕТ СН'!$H$12+СВЦЭМ!$D$10+'СЕТ СН'!$H$5-'СЕТ СН'!$H$20</f>
        <v>3682.7756182200001</v>
      </c>
      <c r="M88" s="36">
        <f>SUMIFS(СВЦЭМ!$C$39:$C$782,СВЦЭМ!$A$39:$A$782,$A88,СВЦЭМ!$B$39:$B$782,M$83)+'СЕТ СН'!$H$12+СВЦЭМ!$D$10+'СЕТ СН'!$H$5-'СЕТ СН'!$H$20</f>
        <v>3659.88014058</v>
      </c>
      <c r="N88" s="36">
        <f>SUMIFS(СВЦЭМ!$C$39:$C$782,СВЦЭМ!$A$39:$A$782,$A88,СВЦЭМ!$B$39:$B$782,N$83)+'СЕТ СН'!$H$12+СВЦЭМ!$D$10+'СЕТ СН'!$H$5-'СЕТ СН'!$H$20</f>
        <v>3674.2188173000004</v>
      </c>
      <c r="O88" s="36">
        <f>SUMIFS(СВЦЭМ!$C$39:$C$782,СВЦЭМ!$A$39:$A$782,$A88,СВЦЭМ!$B$39:$B$782,O$83)+'СЕТ СН'!$H$12+СВЦЭМ!$D$10+'СЕТ СН'!$H$5-'СЕТ СН'!$H$20</f>
        <v>3686.8560078600003</v>
      </c>
      <c r="P88" s="36">
        <f>SUMIFS(СВЦЭМ!$C$39:$C$782,СВЦЭМ!$A$39:$A$782,$A88,СВЦЭМ!$B$39:$B$782,P$83)+'СЕТ СН'!$H$12+СВЦЭМ!$D$10+'СЕТ СН'!$H$5-'СЕТ СН'!$H$20</f>
        <v>3691.8665144500001</v>
      </c>
      <c r="Q88" s="36">
        <f>SUMIFS(СВЦЭМ!$C$39:$C$782,СВЦЭМ!$A$39:$A$782,$A88,СВЦЭМ!$B$39:$B$782,Q$83)+'СЕТ СН'!$H$12+СВЦЭМ!$D$10+'СЕТ СН'!$H$5-'СЕТ СН'!$H$20</f>
        <v>3688.00546162</v>
      </c>
      <c r="R88" s="36">
        <f>SUMIFS(СВЦЭМ!$C$39:$C$782,СВЦЭМ!$A$39:$A$782,$A88,СВЦЭМ!$B$39:$B$782,R$83)+'СЕТ СН'!$H$12+СВЦЭМ!$D$10+'СЕТ СН'!$H$5-'СЕТ СН'!$H$20</f>
        <v>3692.72161998</v>
      </c>
      <c r="S88" s="36">
        <f>SUMIFS(СВЦЭМ!$C$39:$C$782,СВЦЭМ!$A$39:$A$782,$A88,СВЦЭМ!$B$39:$B$782,S$83)+'СЕТ СН'!$H$12+СВЦЭМ!$D$10+'СЕТ СН'!$H$5-'СЕТ СН'!$H$20</f>
        <v>3667.9471639600001</v>
      </c>
      <c r="T88" s="36">
        <f>SUMIFS(СВЦЭМ!$C$39:$C$782,СВЦЭМ!$A$39:$A$782,$A88,СВЦЭМ!$B$39:$B$782,T$83)+'СЕТ СН'!$H$12+СВЦЭМ!$D$10+'СЕТ СН'!$H$5-'СЕТ СН'!$H$20</f>
        <v>3663.2086118000002</v>
      </c>
      <c r="U88" s="36">
        <f>SUMIFS(СВЦЭМ!$C$39:$C$782,СВЦЭМ!$A$39:$A$782,$A88,СВЦЭМ!$B$39:$B$782,U$83)+'СЕТ СН'!$H$12+СВЦЭМ!$D$10+'СЕТ СН'!$H$5-'СЕТ СН'!$H$20</f>
        <v>3666.4912272600004</v>
      </c>
      <c r="V88" s="36">
        <f>SUMIFS(СВЦЭМ!$C$39:$C$782,СВЦЭМ!$A$39:$A$782,$A88,СВЦЭМ!$B$39:$B$782,V$83)+'СЕТ СН'!$H$12+СВЦЭМ!$D$10+'СЕТ СН'!$H$5-'СЕТ СН'!$H$20</f>
        <v>3673.3084293400002</v>
      </c>
      <c r="W88" s="36">
        <f>SUMIFS(СВЦЭМ!$C$39:$C$782,СВЦЭМ!$A$39:$A$782,$A88,СВЦЭМ!$B$39:$B$782,W$83)+'СЕТ СН'!$H$12+СВЦЭМ!$D$10+'СЕТ СН'!$H$5-'СЕТ СН'!$H$20</f>
        <v>3661.8456844800003</v>
      </c>
      <c r="X88" s="36">
        <f>SUMIFS(СВЦЭМ!$C$39:$C$782,СВЦЭМ!$A$39:$A$782,$A88,СВЦЭМ!$B$39:$B$782,X$83)+'СЕТ СН'!$H$12+СВЦЭМ!$D$10+'СЕТ СН'!$H$5-'СЕТ СН'!$H$20</f>
        <v>3713.1125315300001</v>
      </c>
      <c r="Y88" s="36">
        <f>SUMIFS(СВЦЭМ!$C$39:$C$782,СВЦЭМ!$A$39:$A$782,$A88,СВЦЭМ!$B$39:$B$782,Y$83)+'СЕТ СН'!$H$12+СВЦЭМ!$D$10+'СЕТ СН'!$H$5-'СЕТ СН'!$H$20</f>
        <v>3803.6388129400002</v>
      </c>
    </row>
    <row r="89" spans="1:25" ht="15.75" x14ac:dyDescent="0.2">
      <c r="A89" s="35">
        <f t="shared" si="2"/>
        <v>45113</v>
      </c>
      <c r="B89" s="36">
        <f>SUMIFS(СВЦЭМ!$C$39:$C$782,СВЦЭМ!$A$39:$A$782,$A89,СВЦЭМ!$B$39:$B$782,B$83)+'СЕТ СН'!$H$12+СВЦЭМ!$D$10+'СЕТ СН'!$H$5-'СЕТ СН'!$H$20</f>
        <v>3906.9865774199998</v>
      </c>
      <c r="C89" s="36">
        <f>SUMIFS(СВЦЭМ!$C$39:$C$782,СВЦЭМ!$A$39:$A$782,$A89,СВЦЭМ!$B$39:$B$782,C$83)+'СЕТ СН'!$H$12+СВЦЭМ!$D$10+'СЕТ СН'!$H$5-'СЕТ СН'!$H$20</f>
        <v>3959.74350486</v>
      </c>
      <c r="D89" s="36">
        <f>SUMIFS(СВЦЭМ!$C$39:$C$782,СВЦЭМ!$A$39:$A$782,$A89,СВЦЭМ!$B$39:$B$782,D$83)+'СЕТ СН'!$H$12+СВЦЭМ!$D$10+'СЕТ СН'!$H$5-'СЕТ СН'!$H$20</f>
        <v>3992.2873001100002</v>
      </c>
      <c r="E89" s="36">
        <f>SUMIFS(СВЦЭМ!$C$39:$C$782,СВЦЭМ!$A$39:$A$782,$A89,СВЦЭМ!$B$39:$B$782,E$83)+'СЕТ СН'!$H$12+СВЦЭМ!$D$10+'СЕТ СН'!$H$5-'СЕТ СН'!$H$20</f>
        <v>3989.9536395100004</v>
      </c>
      <c r="F89" s="36">
        <f>SUMIFS(СВЦЭМ!$C$39:$C$782,СВЦЭМ!$A$39:$A$782,$A89,СВЦЭМ!$B$39:$B$782,F$83)+'СЕТ СН'!$H$12+СВЦЭМ!$D$10+'СЕТ СН'!$H$5-'СЕТ СН'!$H$20</f>
        <v>3979.8744904499999</v>
      </c>
      <c r="G89" s="36">
        <f>SUMIFS(СВЦЭМ!$C$39:$C$782,СВЦЭМ!$A$39:$A$782,$A89,СВЦЭМ!$B$39:$B$782,G$83)+'СЕТ СН'!$H$12+СВЦЭМ!$D$10+'СЕТ СН'!$H$5-'СЕТ СН'!$H$20</f>
        <v>3956.1906922300004</v>
      </c>
      <c r="H89" s="36">
        <f>SUMIFS(СВЦЭМ!$C$39:$C$782,СВЦЭМ!$A$39:$A$782,$A89,СВЦЭМ!$B$39:$B$782,H$83)+'СЕТ СН'!$H$12+СВЦЭМ!$D$10+'СЕТ СН'!$H$5-'СЕТ СН'!$H$20</f>
        <v>3916.67948613</v>
      </c>
      <c r="I89" s="36">
        <f>SUMIFS(СВЦЭМ!$C$39:$C$782,СВЦЭМ!$A$39:$A$782,$A89,СВЦЭМ!$B$39:$B$782,I$83)+'СЕТ СН'!$H$12+СВЦЭМ!$D$10+'СЕТ СН'!$H$5-'СЕТ СН'!$H$20</f>
        <v>3818.9290229200001</v>
      </c>
      <c r="J89" s="36">
        <f>SUMIFS(СВЦЭМ!$C$39:$C$782,СВЦЭМ!$A$39:$A$782,$A89,СВЦЭМ!$B$39:$B$782,J$83)+'СЕТ СН'!$H$12+СВЦЭМ!$D$10+'СЕТ СН'!$H$5-'СЕТ СН'!$H$20</f>
        <v>3721.8247717700001</v>
      </c>
      <c r="K89" s="36">
        <f>SUMIFS(СВЦЭМ!$C$39:$C$782,СВЦЭМ!$A$39:$A$782,$A89,СВЦЭМ!$B$39:$B$782,K$83)+'СЕТ СН'!$H$12+СВЦЭМ!$D$10+'СЕТ СН'!$H$5-'СЕТ СН'!$H$20</f>
        <v>3683.3718296500001</v>
      </c>
      <c r="L89" s="36">
        <f>SUMIFS(СВЦЭМ!$C$39:$C$782,СВЦЭМ!$A$39:$A$782,$A89,СВЦЭМ!$B$39:$B$782,L$83)+'СЕТ СН'!$H$12+СВЦЭМ!$D$10+'СЕТ СН'!$H$5-'СЕТ СН'!$H$20</f>
        <v>3679.9697271300001</v>
      </c>
      <c r="M89" s="36">
        <f>SUMIFS(СВЦЭМ!$C$39:$C$782,СВЦЭМ!$A$39:$A$782,$A89,СВЦЭМ!$B$39:$B$782,M$83)+'СЕТ СН'!$H$12+СВЦЭМ!$D$10+'СЕТ СН'!$H$5-'СЕТ СН'!$H$20</f>
        <v>3700.7603632800001</v>
      </c>
      <c r="N89" s="36">
        <f>SUMIFS(СВЦЭМ!$C$39:$C$782,СВЦЭМ!$A$39:$A$782,$A89,СВЦЭМ!$B$39:$B$782,N$83)+'СЕТ СН'!$H$12+СВЦЭМ!$D$10+'СЕТ СН'!$H$5-'СЕТ СН'!$H$20</f>
        <v>3697.63750514</v>
      </c>
      <c r="O89" s="36">
        <f>SUMIFS(СВЦЭМ!$C$39:$C$782,СВЦЭМ!$A$39:$A$782,$A89,СВЦЭМ!$B$39:$B$782,O$83)+'СЕТ СН'!$H$12+СВЦЭМ!$D$10+'СЕТ СН'!$H$5-'СЕТ СН'!$H$20</f>
        <v>3704.9601446699999</v>
      </c>
      <c r="P89" s="36">
        <f>SUMIFS(СВЦЭМ!$C$39:$C$782,СВЦЭМ!$A$39:$A$782,$A89,СВЦЭМ!$B$39:$B$782,P$83)+'СЕТ СН'!$H$12+СВЦЭМ!$D$10+'СЕТ СН'!$H$5-'СЕТ СН'!$H$20</f>
        <v>3717.2377999400001</v>
      </c>
      <c r="Q89" s="36">
        <f>SUMIFS(СВЦЭМ!$C$39:$C$782,СВЦЭМ!$A$39:$A$782,$A89,СВЦЭМ!$B$39:$B$782,Q$83)+'СЕТ СН'!$H$12+СВЦЭМ!$D$10+'СЕТ СН'!$H$5-'СЕТ СН'!$H$20</f>
        <v>3721.8724665</v>
      </c>
      <c r="R89" s="36">
        <f>SUMIFS(СВЦЭМ!$C$39:$C$782,СВЦЭМ!$A$39:$A$782,$A89,СВЦЭМ!$B$39:$B$782,R$83)+'СЕТ СН'!$H$12+СВЦЭМ!$D$10+'СЕТ СН'!$H$5-'СЕТ СН'!$H$20</f>
        <v>3712.2167368500004</v>
      </c>
      <c r="S89" s="36">
        <f>SUMIFS(СВЦЭМ!$C$39:$C$782,СВЦЭМ!$A$39:$A$782,$A89,СВЦЭМ!$B$39:$B$782,S$83)+'СЕТ СН'!$H$12+СВЦЭМ!$D$10+'СЕТ СН'!$H$5-'СЕТ СН'!$H$20</f>
        <v>3714.7757710200003</v>
      </c>
      <c r="T89" s="36">
        <f>SUMIFS(СВЦЭМ!$C$39:$C$782,СВЦЭМ!$A$39:$A$782,$A89,СВЦЭМ!$B$39:$B$782,T$83)+'СЕТ СН'!$H$12+СВЦЭМ!$D$10+'СЕТ СН'!$H$5-'СЕТ СН'!$H$20</f>
        <v>3725.7761300700004</v>
      </c>
      <c r="U89" s="36">
        <f>SUMIFS(СВЦЭМ!$C$39:$C$782,СВЦЭМ!$A$39:$A$782,$A89,СВЦЭМ!$B$39:$B$782,U$83)+'СЕТ СН'!$H$12+СВЦЭМ!$D$10+'СЕТ СН'!$H$5-'СЕТ СН'!$H$20</f>
        <v>3701.60439546</v>
      </c>
      <c r="V89" s="36">
        <f>SUMIFS(СВЦЭМ!$C$39:$C$782,СВЦЭМ!$A$39:$A$782,$A89,СВЦЭМ!$B$39:$B$782,V$83)+'СЕТ СН'!$H$12+СВЦЭМ!$D$10+'СЕТ СН'!$H$5-'СЕТ СН'!$H$20</f>
        <v>3703.6544914000001</v>
      </c>
      <c r="W89" s="36">
        <f>SUMIFS(СВЦЭМ!$C$39:$C$782,СВЦЭМ!$A$39:$A$782,$A89,СВЦЭМ!$B$39:$B$782,W$83)+'СЕТ СН'!$H$12+СВЦЭМ!$D$10+'СЕТ СН'!$H$5-'СЕТ СН'!$H$20</f>
        <v>3694.1551881700002</v>
      </c>
      <c r="X89" s="36">
        <f>SUMIFS(СВЦЭМ!$C$39:$C$782,СВЦЭМ!$A$39:$A$782,$A89,СВЦЭМ!$B$39:$B$782,X$83)+'СЕТ СН'!$H$12+СВЦЭМ!$D$10+'СЕТ СН'!$H$5-'СЕТ СН'!$H$20</f>
        <v>3792.51570713</v>
      </c>
      <c r="Y89" s="36">
        <f>SUMIFS(СВЦЭМ!$C$39:$C$782,СВЦЭМ!$A$39:$A$782,$A89,СВЦЭМ!$B$39:$B$782,Y$83)+'СЕТ СН'!$H$12+СВЦЭМ!$D$10+'СЕТ СН'!$H$5-'СЕТ СН'!$H$20</f>
        <v>3889.66212434</v>
      </c>
    </row>
    <row r="90" spans="1:25" ht="15.75" x14ac:dyDescent="0.2">
      <c r="A90" s="35">
        <f t="shared" si="2"/>
        <v>45114</v>
      </c>
      <c r="B90" s="36">
        <f>SUMIFS(СВЦЭМ!$C$39:$C$782,СВЦЭМ!$A$39:$A$782,$A90,СВЦЭМ!$B$39:$B$782,B$83)+'СЕТ СН'!$H$12+СВЦЭМ!$D$10+'СЕТ СН'!$H$5-'СЕТ СН'!$H$20</f>
        <v>4015.9002527600001</v>
      </c>
      <c r="C90" s="36">
        <f>SUMIFS(СВЦЭМ!$C$39:$C$782,СВЦЭМ!$A$39:$A$782,$A90,СВЦЭМ!$B$39:$B$782,C$83)+'СЕТ СН'!$H$12+СВЦЭМ!$D$10+'СЕТ СН'!$H$5-'СЕТ СН'!$H$20</f>
        <v>4155.0534367</v>
      </c>
      <c r="D90" s="36">
        <f>SUMIFS(СВЦЭМ!$C$39:$C$782,СВЦЭМ!$A$39:$A$782,$A90,СВЦЭМ!$B$39:$B$782,D$83)+'СЕТ СН'!$H$12+СВЦЭМ!$D$10+'СЕТ СН'!$H$5-'СЕТ СН'!$H$20</f>
        <v>4311.8062767299998</v>
      </c>
      <c r="E90" s="36">
        <f>SUMIFS(СВЦЭМ!$C$39:$C$782,СВЦЭМ!$A$39:$A$782,$A90,СВЦЭМ!$B$39:$B$782,E$83)+'СЕТ СН'!$H$12+СВЦЭМ!$D$10+'СЕТ СН'!$H$5-'СЕТ СН'!$H$20</f>
        <v>4335.7240532300002</v>
      </c>
      <c r="F90" s="36">
        <f>SUMIFS(СВЦЭМ!$C$39:$C$782,СВЦЭМ!$A$39:$A$782,$A90,СВЦЭМ!$B$39:$B$782,F$83)+'СЕТ СН'!$H$12+СВЦЭМ!$D$10+'СЕТ СН'!$H$5-'СЕТ СН'!$H$20</f>
        <v>4349.12601808</v>
      </c>
      <c r="G90" s="36">
        <f>SUMIFS(СВЦЭМ!$C$39:$C$782,СВЦЭМ!$A$39:$A$782,$A90,СВЦЭМ!$B$39:$B$782,G$83)+'СЕТ СН'!$H$12+СВЦЭМ!$D$10+'СЕТ СН'!$H$5-'СЕТ СН'!$H$20</f>
        <v>4352.634050910001</v>
      </c>
      <c r="H90" s="36">
        <f>SUMIFS(СВЦЭМ!$C$39:$C$782,СВЦЭМ!$A$39:$A$782,$A90,СВЦЭМ!$B$39:$B$782,H$83)+'СЕТ СН'!$H$12+СВЦЭМ!$D$10+'СЕТ СН'!$H$5-'СЕТ СН'!$H$20</f>
        <v>4306.5729075600002</v>
      </c>
      <c r="I90" s="36">
        <f>SUMIFS(СВЦЭМ!$C$39:$C$782,СВЦЭМ!$A$39:$A$782,$A90,СВЦЭМ!$B$39:$B$782,I$83)+'СЕТ СН'!$H$12+СВЦЭМ!$D$10+'СЕТ СН'!$H$5-'СЕТ СН'!$H$20</f>
        <v>4175.0216907000004</v>
      </c>
      <c r="J90" s="36">
        <f>SUMIFS(СВЦЭМ!$C$39:$C$782,СВЦЭМ!$A$39:$A$782,$A90,СВЦЭМ!$B$39:$B$782,J$83)+'СЕТ СН'!$H$12+СВЦЭМ!$D$10+'СЕТ СН'!$H$5-'СЕТ СН'!$H$20</f>
        <v>3934.4979470200001</v>
      </c>
      <c r="K90" s="36">
        <f>SUMIFS(СВЦЭМ!$C$39:$C$782,СВЦЭМ!$A$39:$A$782,$A90,СВЦЭМ!$B$39:$B$782,K$83)+'СЕТ СН'!$H$12+СВЦЭМ!$D$10+'СЕТ СН'!$H$5-'СЕТ СН'!$H$20</f>
        <v>3905.8161500200004</v>
      </c>
      <c r="L90" s="36">
        <f>SUMIFS(СВЦЭМ!$C$39:$C$782,СВЦЭМ!$A$39:$A$782,$A90,СВЦЭМ!$B$39:$B$782,L$83)+'СЕТ СН'!$H$12+СВЦЭМ!$D$10+'СЕТ СН'!$H$5-'СЕТ СН'!$H$20</f>
        <v>3892.0390189099999</v>
      </c>
      <c r="M90" s="36">
        <f>SUMIFS(СВЦЭМ!$C$39:$C$782,СВЦЭМ!$A$39:$A$782,$A90,СВЦЭМ!$B$39:$B$782,M$83)+'СЕТ СН'!$H$12+СВЦЭМ!$D$10+'СЕТ СН'!$H$5-'СЕТ СН'!$H$20</f>
        <v>3809.5138217900003</v>
      </c>
      <c r="N90" s="36">
        <f>SUMIFS(СВЦЭМ!$C$39:$C$782,СВЦЭМ!$A$39:$A$782,$A90,СВЦЭМ!$B$39:$B$782,N$83)+'СЕТ СН'!$H$12+СВЦЭМ!$D$10+'СЕТ СН'!$H$5-'СЕТ СН'!$H$20</f>
        <v>3857.0636321100001</v>
      </c>
      <c r="O90" s="36">
        <f>SUMIFS(СВЦЭМ!$C$39:$C$782,СВЦЭМ!$A$39:$A$782,$A90,СВЦЭМ!$B$39:$B$782,O$83)+'СЕТ СН'!$H$12+СВЦЭМ!$D$10+'СЕТ СН'!$H$5-'СЕТ СН'!$H$20</f>
        <v>3852.3593705900003</v>
      </c>
      <c r="P90" s="36">
        <f>SUMIFS(СВЦЭМ!$C$39:$C$782,СВЦЭМ!$A$39:$A$782,$A90,СВЦЭМ!$B$39:$B$782,P$83)+'СЕТ СН'!$H$12+СВЦЭМ!$D$10+'СЕТ СН'!$H$5-'СЕТ СН'!$H$20</f>
        <v>3821.04429931</v>
      </c>
      <c r="Q90" s="36">
        <f>SUMIFS(СВЦЭМ!$C$39:$C$782,СВЦЭМ!$A$39:$A$782,$A90,СВЦЭМ!$B$39:$B$782,Q$83)+'СЕТ СН'!$H$12+СВЦЭМ!$D$10+'СЕТ СН'!$H$5-'СЕТ СН'!$H$20</f>
        <v>3868.7741674500003</v>
      </c>
      <c r="R90" s="36">
        <f>SUMIFS(СВЦЭМ!$C$39:$C$782,СВЦЭМ!$A$39:$A$782,$A90,СВЦЭМ!$B$39:$B$782,R$83)+'СЕТ СН'!$H$12+СВЦЭМ!$D$10+'СЕТ СН'!$H$5-'СЕТ СН'!$H$20</f>
        <v>3882.7366700600001</v>
      </c>
      <c r="S90" s="36">
        <f>SUMIFS(СВЦЭМ!$C$39:$C$782,СВЦЭМ!$A$39:$A$782,$A90,СВЦЭМ!$B$39:$B$782,S$83)+'СЕТ СН'!$H$12+СВЦЭМ!$D$10+'СЕТ СН'!$H$5-'СЕТ СН'!$H$20</f>
        <v>3883.6452275900001</v>
      </c>
      <c r="T90" s="36">
        <f>SUMIFS(СВЦЭМ!$C$39:$C$782,СВЦЭМ!$A$39:$A$782,$A90,СВЦЭМ!$B$39:$B$782,T$83)+'СЕТ СН'!$H$12+СВЦЭМ!$D$10+'СЕТ СН'!$H$5-'СЕТ СН'!$H$20</f>
        <v>3896.39286085</v>
      </c>
      <c r="U90" s="36">
        <f>SUMIFS(СВЦЭМ!$C$39:$C$782,СВЦЭМ!$A$39:$A$782,$A90,СВЦЭМ!$B$39:$B$782,U$83)+'СЕТ СН'!$H$12+СВЦЭМ!$D$10+'СЕТ СН'!$H$5-'СЕТ СН'!$H$20</f>
        <v>3919.7840336600002</v>
      </c>
      <c r="V90" s="36">
        <f>SUMIFS(СВЦЭМ!$C$39:$C$782,СВЦЭМ!$A$39:$A$782,$A90,СВЦЭМ!$B$39:$B$782,V$83)+'СЕТ СН'!$H$12+СВЦЭМ!$D$10+'СЕТ СН'!$H$5-'СЕТ СН'!$H$20</f>
        <v>3931.3480287800003</v>
      </c>
      <c r="W90" s="36">
        <f>SUMIFS(СВЦЭМ!$C$39:$C$782,СВЦЭМ!$A$39:$A$782,$A90,СВЦЭМ!$B$39:$B$782,W$83)+'СЕТ СН'!$H$12+СВЦЭМ!$D$10+'СЕТ СН'!$H$5-'СЕТ СН'!$H$20</f>
        <v>3929.2446123</v>
      </c>
      <c r="X90" s="36">
        <f>SUMIFS(СВЦЭМ!$C$39:$C$782,СВЦЭМ!$A$39:$A$782,$A90,СВЦЭМ!$B$39:$B$782,X$83)+'СЕТ СН'!$H$12+СВЦЭМ!$D$10+'СЕТ СН'!$H$5-'СЕТ СН'!$H$20</f>
        <v>3953.6324946599998</v>
      </c>
      <c r="Y90" s="36">
        <f>SUMIFS(СВЦЭМ!$C$39:$C$782,СВЦЭМ!$A$39:$A$782,$A90,СВЦЭМ!$B$39:$B$782,Y$83)+'СЕТ СН'!$H$12+СВЦЭМ!$D$10+'СЕТ СН'!$H$5-'СЕТ СН'!$H$20</f>
        <v>4170.9747754700002</v>
      </c>
    </row>
    <row r="91" spans="1:25" ht="15.75" x14ac:dyDescent="0.2">
      <c r="A91" s="35">
        <f t="shared" si="2"/>
        <v>45115</v>
      </c>
      <c r="B91" s="36">
        <f>SUMIFS(СВЦЭМ!$C$39:$C$782,СВЦЭМ!$A$39:$A$782,$A91,СВЦЭМ!$B$39:$B$782,B$83)+'СЕТ СН'!$H$12+СВЦЭМ!$D$10+'СЕТ СН'!$H$5-'СЕТ СН'!$H$20</f>
        <v>4044.7455099099998</v>
      </c>
      <c r="C91" s="36">
        <f>SUMIFS(СВЦЭМ!$C$39:$C$782,СВЦЭМ!$A$39:$A$782,$A91,СВЦЭМ!$B$39:$B$782,C$83)+'СЕТ СН'!$H$12+СВЦЭМ!$D$10+'СЕТ СН'!$H$5-'СЕТ СН'!$H$20</f>
        <v>4149.8629061900001</v>
      </c>
      <c r="D91" s="36">
        <f>SUMIFS(СВЦЭМ!$C$39:$C$782,СВЦЭМ!$A$39:$A$782,$A91,СВЦЭМ!$B$39:$B$782,D$83)+'СЕТ СН'!$H$12+СВЦЭМ!$D$10+'СЕТ СН'!$H$5-'СЕТ СН'!$H$20</f>
        <v>4159.5955792799996</v>
      </c>
      <c r="E91" s="36">
        <f>SUMIFS(СВЦЭМ!$C$39:$C$782,СВЦЭМ!$A$39:$A$782,$A91,СВЦЭМ!$B$39:$B$782,E$83)+'СЕТ СН'!$H$12+СВЦЭМ!$D$10+'СЕТ СН'!$H$5-'СЕТ СН'!$H$20</f>
        <v>4124.10561624</v>
      </c>
      <c r="F91" s="36">
        <f>SUMIFS(СВЦЭМ!$C$39:$C$782,СВЦЭМ!$A$39:$A$782,$A91,СВЦЭМ!$B$39:$B$782,F$83)+'СЕТ СН'!$H$12+СВЦЭМ!$D$10+'СЕТ СН'!$H$5-'СЕТ СН'!$H$20</f>
        <v>4130.0888664600006</v>
      </c>
      <c r="G91" s="36">
        <f>SUMIFS(СВЦЭМ!$C$39:$C$782,СВЦЭМ!$A$39:$A$782,$A91,СВЦЭМ!$B$39:$B$782,G$83)+'СЕТ СН'!$H$12+СВЦЭМ!$D$10+'СЕТ СН'!$H$5-'СЕТ СН'!$H$20</f>
        <v>4125.41271753</v>
      </c>
      <c r="H91" s="36">
        <f>SUMIFS(СВЦЭМ!$C$39:$C$782,СВЦЭМ!$A$39:$A$782,$A91,СВЦЭМ!$B$39:$B$782,H$83)+'СЕТ СН'!$H$12+СВЦЭМ!$D$10+'СЕТ СН'!$H$5-'СЕТ СН'!$H$20</f>
        <v>4089.3203419000001</v>
      </c>
      <c r="I91" s="36">
        <f>SUMIFS(СВЦЭМ!$C$39:$C$782,СВЦЭМ!$A$39:$A$782,$A91,СВЦЭМ!$B$39:$B$782,I$83)+'СЕТ СН'!$H$12+СВЦЭМ!$D$10+'СЕТ СН'!$H$5-'СЕТ СН'!$H$20</f>
        <v>3905.4985038900004</v>
      </c>
      <c r="J91" s="36">
        <f>SUMIFS(СВЦЭМ!$C$39:$C$782,СВЦЭМ!$A$39:$A$782,$A91,СВЦЭМ!$B$39:$B$782,J$83)+'СЕТ СН'!$H$12+СВЦЭМ!$D$10+'СЕТ СН'!$H$5-'СЕТ СН'!$H$20</f>
        <v>3827.1759774900002</v>
      </c>
      <c r="K91" s="36">
        <f>SUMIFS(СВЦЭМ!$C$39:$C$782,СВЦЭМ!$A$39:$A$782,$A91,СВЦЭМ!$B$39:$B$782,K$83)+'СЕТ СН'!$H$12+СВЦЭМ!$D$10+'СЕТ СН'!$H$5-'СЕТ СН'!$H$20</f>
        <v>3815.9739498500003</v>
      </c>
      <c r="L91" s="36">
        <f>SUMIFS(СВЦЭМ!$C$39:$C$782,СВЦЭМ!$A$39:$A$782,$A91,СВЦЭМ!$B$39:$B$782,L$83)+'СЕТ СН'!$H$12+СВЦЭМ!$D$10+'СЕТ СН'!$H$5-'СЕТ СН'!$H$20</f>
        <v>3804.5585793600003</v>
      </c>
      <c r="M91" s="36">
        <f>SUMIFS(СВЦЭМ!$C$39:$C$782,СВЦЭМ!$A$39:$A$782,$A91,СВЦЭМ!$B$39:$B$782,M$83)+'СЕТ СН'!$H$12+СВЦЭМ!$D$10+'СЕТ СН'!$H$5-'СЕТ СН'!$H$20</f>
        <v>3816.15837182</v>
      </c>
      <c r="N91" s="36">
        <f>SUMIFS(СВЦЭМ!$C$39:$C$782,СВЦЭМ!$A$39:$A$782,$A91,СВЦЭМ!$B$39:$B$782,N$83)+'СЕТ СН'!$H$12+СВЦЭМ!$D$10+'СЕТ СН'!$H$5-'СЕТ СН'!$H$20</f>
        <v>3809.6659001100002</v>
      </c>
      <c r="O91" s="36">
        <f>SUMIFS(СВЦЭМ!$C$39:$C$782,СВЦЭМ!$A$39:$A$782,$A91,СВЦЭМ!$B$39:$B$782,O$83)+'СЕТ СН'!$H$12+СВЦЭМ!$D$10+'СЕТ СН'!$H$5-'СЕТ СН'!$H$20</f>
        <v>3819.3455598</v>
      </c>
      <c r="P91" s="36">
        <f>SUMIFS(СВЦЭМ!$C$39:$C$782,СВЦЭМ!$A$39:$A$782,$A91,СВЦЭМ!$B$39:$B$782,P$83)+'СЕТ СН'!$H$12+СВЦЭМ!$D$10+'СЕТ СН'!$H$5-'СЕТ СН'!$H$20</f>
        <v>3833.3085464200003</v>
      </c>
      <c r="Q91" s="36">
        <f>SUMIFS(СВЦЭМ!$C$39:$C$782,СВЦЭМ!$A$39:$A$782,$A91,СВЦЭМ!$B$39:$B$782,Q$83)+'СЕТ СН'!$H$12+СВЦЭМ!$D$10+'СЕТ СН'!$H$5-'СЕТ СН'!$H$20</f>
        <v>3829.5722299200002</v>
      </c>
      <c r="R91" s="36">
        <f>SUMIFS(СВЦЭМ!$C$39:$C$782,СВЦЭМ!$A$39:$A$782,$A91,СВЦЭМ!$B$39:$B$782,R$83)+'СЕТ СН'!$H$12+СВЦЭМ!$D$10+'СЕТ СН'!$H$5-'СЕТ СН'!$H$20</f>
        <v>3835.84708456</v>
      </c>
      <c r="S91" s="36">
        <f>SUMIFS(СВЦЭМ!$C$39:$C$782,СВЦЭМ!$A$39:$A$782,$A91,СВЦЭМ!$B$39:$B$782,S$83)+'СЕТ СН'!$H$12+СВЦЭМ!$D$10+'СЕТ СН'!$H$5-'СЕТ СН'!$H$20</f>
        <v>3846.10398541</v>
      </c>
      <c r="T91" s="36">
        <f>SUMIFS(СВЦЭМ!$C$39:$C$782,СВЦЭМ!$A$39:$A$782,$A91,СВЦЭМ!$B$39:$B$782,T$83)+'СЕТ СН'!$H$12+СВЦЭМ!$D$10+'СЕТ СН'!$H$5-'СЕТ СН'!$H$20</f>
        <v>3855.6938031899999</v>
      </c>
      <c r="U91" s="36">
        <f>SUMIFS(СВЦЭМ!$C$39:$C$782,СВЦЭМ!$A$39:$A$782,$A91,СВЦЭМ!$B$39:$B$782,U$83)+'СЕТ СН'!$H$12+СВЦЭМ!$D$10+'СЕТ СН'!$H$5-'СЕТ СН'!$H$20</f>
        <v>3848.8433916200001</v>
      </c>
      <c r="V91" s="36">
        <f>SUMIFS(СВЦЭМ!$C$39:$C$782,СВЦЭМ!$A$39:$A$782,$A91,СВЦЭМ!$B$39:$B$782,V$83)+'СЕТ СН'!$H$12+СВЦЭМ!$D$10+'СЕТ СН'!$H$5-'СЕТ СН'!$H$20</f>
        <v>3856.1466538100003</v>
      </c>
      <c r="W91" s="36">
        <f>SUMIFS(СВЦЭМ!$C$39:$C$782,СВЦЭМ!$A$39:$A$782,$A91,СВЦЭМ!$B$39:$B$782,W$83)+'СЕТ СН'!$H$12+СВЦЭМ!$D$10+'СЕТ СН'!$H$5-'СЕТ СН'!$H$20</f>
        <v>3868.0412462200002</v>
      </c>
      <c r="X91" s="36">
        <f>SUMIFS(СВЦЭМ!$C$39:$C$782,СВЦЭМ!$A$39:$A$782,$A91,СВЦЭМ!$B$39:$B$782,X$83)+'СЕТ СН'!$H$12+СВЦЭМ!$D$10+'СЕТ СН'!$H$5-'СЕТ СН'!$H$20</f>
        <v>3932.2787085999998</v>
      </c>
      <c r="Y91" s="36">
        <f>SUMIFS(СВЦЭМ!$C$39:$C$782,СВЦЭМ!$A$39:$A$782,$A91,СВЦЭМ!$B$39:$B$782,Y$83)+'СЕТ СН'!$H$12+СВЦЭМ!$D$10+'СЕТ СН'!$H$5-'СЕТ СН'!$H$20</f>
        <v>4005.8711924899999</v>
      </c>
    </row>
    <row r="92" spans="1:25" ht="15.75" x14ac:dyDescent="0.2">
      <c r="A92" s="35">
        <f t="shared" si="2"/>
        <v>45116</v>
      </c>
      <c r="B92" s="36">
        <f>SUMIFS(СВЦЭМ!$C$39:$C$782,СВЦЭМ!$A$39:$A$782,$A92,СВЦЭМ!$B$39:$B$782,B$83)+'СЕТ СН'!$H$12+СВЦЭМ!$D$10+'СЕТ СН'!$H$5-'СЕТ СН'!$H$20</f>
        <v>3948.0418925700001</v>
      </c>
      <c r="C92" s="36">
        <f>SUMIFS(СВЦЭМ!$C$39:$C$782,СВЦЭМ!$A$39:$A$782,$A92,СВЦЭМ!$B$39:$B$782,C$83)+'СЕТ СН'!$H$12+СВЦЭМ!$D$10+'СЕТ СН'!$H$5-'СЕТ СН'!$H$20</f>
        <v>4074.5192461699999</v>
      </c>
      <c r="D92" s="36">
        <f>SUMIFS(СВЦЭМ!$C$39:$C$782,СВЦЭМ!$A$39:$A$782,$A92,СВЦЭМ!$B$39:$B$782,D$83)+'СЕТ СН'!$H$12+СВЦЭМ!$D$10+'СЕТ СН'!$H$5-'СЕТ СН'!$H$20</f>
        <v>4166.7831748500003</v>
      </c>
      <c r="E92" s="36">
        <f>SUMIFS(СВЦЭМ!$C$39:$C$782,СВЦЭМ!$A$39:$A$782,$A92,СВЦЭМ!$B$39:$B$782,E$83)+'СЕТ СН'!$H$12+СВЦЭМ!$D$10+'СЕТ СН'!$H$5-'СЕТ СН'!$H$20</f>
        <v>4156.9564687800003</v>
      </c>
      <c r="F92" s="36">
        <f>SUMIFS(СВЦЭМ!$C$39:$C$782,СВЦЭМ!$A$39:$A$782,$A92,СВЦЭМ!$B$39:$B$782,F$83)+'СЕТ СН'!$H$12+СВЦЭМ!$D$10+'СЕТ СН'!$H$5-'СЕТ СН'!$H$20</f>
        <v>4153.0679171199999</v>
      </c>
      <c r="G92" s="36">
        <f>SUMIFS(СВЦЭМ!$C$39:$C$782,СВЦЭМ!$A$39:$A$782,$A92,СВЦЭМ!$B$39:$B$782,G$83)+'СЕТ СН'!$H$12+СВЦЭМ!$D$10+'СЕТ СН'!$H$5-'СЕТ СН'!$H$20</f>
        <v>4159.0915036099996</v>
      </c>
      <c r="H92" s="36">
        <f>SUMIFS(СВЦЭМ!$C$39:$C$782,СВЦЭМ!$A$39:$A$782,$A92,СВЦЭМ!$B$39:$B$782,H$83)+'СЕТ СН'!$H$12+СВЦЭМ!$D$10+'СЕТ СН'!$H$5-'СЕТ СН'!$H$20</f>
        <v>4193.4853583600006</v>
      </c>
      <c r="I92" s="36">
        <f>SUMIFS(СВЦЭМ!$C$39:$C$782,СВЦЭМ!$A$39:$A$782,$A92,СВЦЭМ!$B$39:$B$782,I$83)+'СЕТ СН'!$H$12+СВЦЭМ!$D$10+'СЕТ СН'!$H$5-'СЕТ СН'!$H$20</f>
        <v>4081.5327642299999</v>
      </c>
      <c r="J92" s="36">
        <f>SUMIFS(СВЦЭМ!$C$39:$C$782,СВЦЭМ!$A$39:$A$782,$A92,СВЦЭМ!$B$39:$B$782,J$83)+'СЕТ СН'!$H$12+СВЦЭМ!$D$10+'СЕТ СН'!$H$5-'СЕТ СН'!$H$20</f>
        <v>3968.48363281</v>
      </c>
      <c r="K92" s="36">
        <f>SUMIFS(СВЦЭМ!$C$39:$C$782,СВЦЭМ!$A$39:$A$782,$A92,СВЦЭМ!$B$39:$B$782,K$83)+'СЕТ СН'!$H$12+СВЦЭМ!$D$10+'СЕТ СН'!$H$5-'СЕТ СН'!$H$20</f>
        <v>3855.1267178899998</v>
      </c>
      <c r="L92" s="36">
        <f>SUMIFS(СВЦЭМ!$C$39:$C$782,СВЦЭМ!$A$39:$A$782,$A92,СВЦЭМ!$B$39:$B$782,L$83)+'СЕТ СН'!$H$12+СВЦЭМ!$D$10+'СЕТ СН'!$H$5-'СЕТ СН'!$H$20</f>
        <v>3868.2666595300002</v>
      </c>
      <c r="M92" s="36">
        <f>SUMIFS(СВЦЭМ!$C$39:$C$782,СВЦЭМ!$A$39:$A$782,$A92,СВЦЭМ!$B$39:$B$782,M$83)+'СЕТ СН'!$H$12+СВЦЭМ!$D$10+'СЕТ СН'!$H$5-'СЕТ СН'!$H$20</f>
        <v>3852.6684974899999</v>
      </c>
      <c r="N92" s="36">
        <f>SUMIFS(СВЦЭМ!$C$39:$C$782,СВЦЭМ!$A$39:$A$782,$A92,СВЦЭМ!$B$39:$B$782,N$83)+'СЕТ СН'!$H$12+СВЦЭМ!$D$10+'СЕТ СН'!$H$5-'СЕТ СН'!$H$20</f>
        <v>3829.7553103700002</v>
      </c>
      <c r="O92" s="36">
        <f>SUMIFS(СВЦЭМ!$C$39:$C$782,СВЦЭМ!$A$39:$A$782,$A92,СВЦЭМ!$B$39:$B$782,O$83)+'СЕТ СН'!$H$12+СВЦЭМ!$D$10+'СЕТ СН'!$H$5-'СЕТ СН'!$H$20</f>
        <v>3832.9571932200001</v>
      </c>
      <c r="P92" s="36">
        <f>SUMIFS(СВЦЭМ!$C$39:$C$782,СВЦЭМ!$A$39:$A$782,$A92,СВЦЭМ!$B$39:$B$782,P$83)+'СЕТ СН'!$H$12+СВЦЭМ!$D$10+'СЕТ СН'!$H$5-'СЕТ СН'!$H$20</f>
        <v>3849.3018832300004</v>
      </c>
      <c r="Q92" s="36">
        <f>SUMIFS(СВЦЭМ!$C$39:$C$782,СВЦЭМ!$A$39:$A$782,$A92,СВЦЭМ!$B$39:$B$782,Q$83)+'СЕТ СН'!$H$12+СВЦЭМ!$D$10+'СЕТ СН'!$H$5-'СЕТ СН'!$H$20</f>
        <v>3847.9008031399999</v>
      </c>
      <c r="R92" s="36">
        <f>SUMIFS(СВЦЭМ!$C$39:$C$782,СВЦЭМ!$A$39:$A$782,$A92,СВЦЭМ!$B$39:$B$782,R$83)+'СЕТ СН'!$H$12+СВЦЭМ!$D$10+'СЕТ СН'!$H$5-'СЕТ СН'!$H$20</f>
        <v>3846.1191255900003</v>
      </c>
      <c r="S92" s="36">
        <f>SUMIFS(СВЦЭМ!$C$39:$C$782,СВЦЭМ!$A$39:$A$782,$A92,СВЦЭМ!$B$39:$B$782,S$83)+'СЕТ СН'!$H$12+СВЦЭМ!$D$10+'СЕТ СН'!$H$5-'СЕТ СН'!$H$20</f>
        <v>3844.5829667100002</v>
      </c>
      <c r="T92" s="36">
        <f>SUMIFS(СВЦЭМ!$C$39:$C$782,СВЦЭМ!$A$39:$A$782,$A92,СВЦЭМ!$B$39:$B$782,T$83)+'СЕТ СН'!$H$12+СВЦЭМ!$D$10+'СЕТ СН'!$H$5-'СЕТ СН'!$H$20</f>
        <v>3851.2533292200001</v>
      </c>
      <c r="U92" s="36">
        <f>SUMIFS(СВЦЭМ!$C$39:$C$782,СВЦЭМ!$A$39:$A$782,$A92,СВЦЭМ!$B$39:$B$782,U$83)+'СЕТ СН'!$H$12+СВЦЭМ!$D$10+'СЕТ СН'!$H$5-'СЕТ СН'!$H$20</f>
        <v>3883.5553105099998</v>
      </c>
      <c r="V92" s="36">
        <f>SUMIFS(СВЦЭМ!$C$39:$C$782,СВЦЭМ!$A$39:$A$782,$A92,СВЦЭМ!$B$39:$B$782,V$83)+'СЕТ СН'!$H$12+СВЦЭМ!$D$10+'СЕТ СН'!$H$5-'СЕТ СН'!$H$20</f>
        <v>3880.72940857</v>
      </c>
      <c r="W92" s="36">
        <f>SUMIFS(СВЦЭМ!$C$39:$C$782,СВЦЭМ!$A$39:$A$782,$A92,СВЦЭМ!$B$39:$B$782,W$83)+'СЕТ СН'!$H$12+СВЦЭМ!$D$10+'СЕТ СН'!$H$5-'СЕТ СН'!$H$20</f>
        <v>3830.0656281299998</v>
      </c>
      <c r="X92" s="36">
        <f>SUMIFS(СВЦЭМ!$C$39:$C$782,СВЦЭМ!$A$39:$A$782,$A92,СВЦЭМ!$B$39:$B$782,X$83)+'СЕТ СН'!$H$12+СВЦЭМ!$D$10+'СЕТ СН'!$H$5-'СЕТ СН'!$H$20</f>
        <v>3879.7525563400004</v>
      </c>
      <c r="Y92" s="36">
        <f>SUMIFS(СВЦЭМ!$C$39:$C$782,СВЦЭМ!$A$39:$A$782,$A92,СВЦЭМ!$B$39:$B$782,Y$83)+'СЕТ СН'!$H$12+СВЦЭМ!$D$10+'СЕТ СН'!$H$5-'СЕТ СН'!$H$20</f>
        <v>3984.1380297100004</v>
      </c>
    </row>
    <row r="93" spans="1:25" ht="15.75" x14ac:dyDescent="0.2">
      <c r="A93" s="35">
        <f t="shared" si="2"/>
        <v>45117</v>
      </c>
      <c r="B93" s="36">
        <f>SUMIFS(СВЦЭМ!$C$39:$C$782,СВЦЭМ!$A$39:$A$782,$A93,СВЦЭМ!$B$39:$B$782,B$83)+'СЕТ СН'!$H$12+СВЦЭМ!$D$10+'СЕТ СН'!$H$5-'СЕТ СН'!$H$20</f>
        <v>3963.6739740200001</v>
      </c>
      <c r="C93" s="36">
        <f>SUMIFS(СВЦЭМ!$C$39:$C$782,СВЦЭМ!$A$39:$A$782,$A93,СВЦЭМ!$B$39:$B$782,C$83)+'СЕТ СН'!$H$12+СВЦЭМ!$D$10+'СЕТ СН'!$H$5-'СЕТ СН'!$H$20</f>
        <v>4048.7950673100004</v>
      </c>
      <c r="D93" s="36">
        <f>SUMIFS(СВЦЭМ!$C$39:$C$782,СВЦЭМ!$A$39:$A$782,$A93,СВЦЭМ!$B$39:$B$782,D$83)+'СЕТ СН'!$H$12+СВЦЭМ!$D$10+'СЕТ СН'!$H$5-'СЕТ СН'!$H$20</f>
        <v>4188.98777814</v>
      </c>
      <c r="E93" s="36">
        <f>SUMIFS(СВЦЭМ!$C$39:$C$782,СВЦЭМ!$A$39:$A$782,$A93,СВЦЭМ!$B$39:$B$782,E$83)+'СЕТ СН'!$H$12+СВЦЭМ!$D$10+'СЕТ СН'!$H$5-'СЕТ СН'!$H$20</f>
        <v>4209.8158607100004</v>
      </c>
      <c r="F93" s="36">
        <f>SUMIFS(СВЦЭМ!$C$39:$C$782,СВЦЭМ!$A$39:$A$782,$A93,СВЦЭМ!$B$39:$B$782,F$83)+'СЕТ СН'!$H$12+СВЦЭМ!$D$10+'СЕТ СН'!$H$5-'СЕТ СН'!$H$20</f>
        <v>4200.6748501399998</v>
      </c>
      <c r="G93" s="36">
        <f>SUMIFS(СВЦЭМ!$C$39:$C$782,СВЦЭМ!$A$39:$A$782,$A93,СВЦЭМ!$B$39:$B$782,G$83)+'СЕТ СН'!$H$12+СВЦЭМ!$D$10+'СЕТ СН'!$H$5-'СЕТ СН'!$H$20</f>
        <v>4198.5498856100003</v>
      </c>
      <c r="H93" s="36">
        <f>SUMIFS(СВЦЭМ!$C$39:$C$782,СВЦЭМ!$A$39:$A$782,$A93,СВЦЭМ!$B$39:$B$782,H$83)+'СЕТ СН'!$H$12+СВЦЭМ!$D$10+'СЕТ СН'!$H$5-'СЕТ СН'!$H$20</f>
        <v>4273.0559104800004</v>
      </c>
      <c r="I93" s="36">
        <f>SUMIFS(СВЦЭМ!$C$39:$C$782,СВЦЭМ!$A$39:$A$782,$A93,СВЦЭМ!$B$39:$B$782,I$83)+'СЕТ СН'!$H$12+СВЦЭМ!$D$10+'СЕТ СН'!$H$5-'СЕТ СН'!$H$20</f>
        <v>4029.2875823700001</v>
      </c>
      <c r="J93" s="36">
        <f>SUMIFS(СВЦЭМ!$C$39:$C$782,СВЦЭМ!$A$39:$A$782,$A93,СВЦЭМ!$B$39:$B$782,J$83)+'СЕТ СН'!$H$12+СВЦЭМ!$D$10+'СЕТ СН'!$H$5-'СЕТ СН'!$H$20</f>
        <v>3914.6206907800001</v>
      </c>
      <c r="K93" s="36">
        <f>SUMIFS(СВЦЭМ!$C$39:$C$782,СВЦЭМ!$A$39:$A$782,$A93,СВЦЭМ!$B$39:$B$782,K$83)+'СЕТ СН'!$H$12+СВЦЭМ!$D$10+'СЕТ СН'!$H$5-'СЕТ СН'!$H$20</f>
        <v>3888.5990257900003</v>
      </c>
      <c r="L93" s="36">
        <f>SUMIFS(СВЦЭМ!$C$39:$C$782,СВЦЭМ!$A$39:$A$782,$A93,СВЦЭМ!$B$39:$B$782,L$83)+'СЕТ СН'!$H$12+СВЦЭМ!$D$10+'СЕТ СН'!$H$5-'СЕТ СН'!$H$20</f>
        <v>3841.7529611600003</v>
      </c>
      <c r="M93" s="36">
        <f>SUMIFS(СВЦЭМ!$C$39:$C$782,СВЦЭМ!$A$39:$A$782,$A93,СВЦЭМ!$B$39:$B$782,M$83)+'СЕТ СН'!$H$12+СВЦЭМ!$D$10+'СЕТ СН'!$H$5-'СЕТ СН'!$H$20</f>
        <v>3777.1525859900003</v>
      </c>
      <c r="N93" s="36">
        <f>SUMIFS(СВЦЭМ!$C$39:$C$782,СВЦЭМ!$A$39:$A$782,$A93,СВЦЭМ!$B$39:$B$782,N$83)+'СЕТ СН'!$H$12+СВЦЭМ!$D$10+'СЕТ СН'!$H$5-'СЕТ СН'!$H$20</f>
        <v>3769.7826069500002</v>
      </c>
      <c r="O93" s="36">
        <f>SUMIFS(СВЦЭМ!$C$39:$C$782,СВЦЭМ!$A$39:$A$782,$A93,СВЦЭМ!$B$39:$B$782,O$83)+'СЕТ СН'!$H$12+СВЦЭМ!$D$10+'СЕТ СН'!$H$5-'СЕТ СН'!$H$20</f>
        <v>3796.9270264000002</v>
      </c>
      <c r="P93" s="36">
        <f>SUMIFS(СВЦЭМ!$C$39:$C$782,СВЦЭМ!$A$39:$A$782,$A93,СВЦЭМ!$B$39:$B$782,P$83)+'СЕТ СН'!$H$12+СВЦЭМ!$D$10+'СЕТ СН'!$H$5-'СЕТ СН'!$H$20</f>
        <v>3806.93100473</v>
      </c>
      <c r="Q93" s="36">
        <f>SUMIFS(СВЦЭМ!$C$39:$C$782,СВЦЭМ!$A$39:$A$782,$A93,СВЦЭМ!$B$39:$B$782,Q$83)+'СЕТ СН'!$H$12+СВЦЭМ!$D$10+'СЕТ СН'!$H$5-'СЕТ СН'!$H$20</f>
        <v>3809.3056893000003</v>
      </c>
      <c r="R93" s="36">
        <f>SUMIFS(СВЦЭМ!$C$39:$C$782,СВЦЭМ!$A$39:$A$782,$A93,СВЦЭМ!$B$39:$B$782,R$83)+'СЕТ СН'!$H$12+СВЦЭМ!$D$10+'СЕТ СН'!$H$5-'СЕТ СН'!$H$20</f>
        <v>3812.1991589899999</v>
      </c>
      <c r="S93" s="36">
        <f>SUMIFS(СВЦЭМ!$C$39:$C$782,СВЦЭМ!$A$39:$A$782,$A93,СВЦЭМ!$B$39:$B$782,S$83)+'СЕТ СН'!$H$12+СВЦЭМ!$D$10+'СЕТ СН'!$H$5-'СЕТ СН'!$H$20</f>
        <v>3808.7257357899998</v>
      </c>
      <c r="T93" s="36">
        <f>SUMIFS(СВЦЭМ!$C$39:$C$782,СВЦЭМ!$A$39:$A$782,$A93,СВЦЭМ!$B$39:$B$782,T$83)+'СЕТ СН'!$H$12+СВЦЭМ!$D$10+'СЕТ СН'!$H$5-'СЕТ СН'!$H$20</f>
        <v>3821.5832001799999</v>
      </c>
      <c r="U93" s="36">
        <f>SUMIFS(СВЦЭМ!$C$39:$C$782,СВЦЭМ!$A$39:$A$782,$A93,СВЦЭМ!$B$39:$B$782,U$83)+'СЕТ СН'!$H$12+СВЦЭМ!$D$10+'СЕТ СН'!$H$5-'СЕТ СН'!$H$20</f>
        <v>3836.2733800200003</v>
      </c>
      <c r="V93" s="36">
        <f>SUMIFS(СВЦЭМ!$C$39:$C$782,СВЦЭМ!$A$39:$A$782,$A93,СВЦЭМ!$B$39:$B$782,V$83)+'СЕТ СН'!$H$12+СВЦЭМ!$D$10+'СЕТ СН'!$H$5-'СЕТ СН'!$H$20</f>
        <v>3817.86487511</v>
      </c>
      <c r="W93" s="36">
        <f>SUMIFS(СВЦЭМ!$C$39:$C$782,СВЦЭМ!$A$39:$A$782,$A93,СВЦЭМ!$B$39:$B$782,W$83)+'СЕТ СН'!$H$12+СВЦЭМ!$D$10+'СЕТ СН'!$H$5-'СЕТ СН'!$H$20</f>
        <v>3791.9803322799999</v>
      </c>
      <c r="X93" s="36">
        <f>SUMIFS(СВЦЭМ!$C$39:$C$782,СВЦЭМ!$A$39:$A$782,$A93,СВЦЭМ!$B$39:$B$782,X$83)+'СЕТ СН'!$H$12+СВЦЭМ!$D$10+'СЕТ СН'!$H$5-'СЕТ СН'!$H$20</f>
        <v>3845.9879773100001</v>
      </c>
      <c r="Y93" s="36">
        <f>SUMIFS(СВЦЭМ!$C$39:$C$782,СВЦЭМ!$A$39:$A$782,$A93,СВЦЭМ!$B$39:$B$782,Y$83)+'СЕТ СН'!$H$12+СВЦЭМ!$D$10+'СЕТ СН'!$H$5-'СЕТ СН'!$H$20</f>
        <v>3919.4305711799998</v>
      </c>
    </row>
    <row r="94" spans="1:25" ht="15.75" x14ac:dyDescent="0.2">
      <c r="A94" s="35">
        <f t="shared" si="2"/>
        <v>45118</v>
      </c>
      <c r="B94" s="36">
        <f>SUMIFS(СВЦЭМ!$C$39:$C$782,СВЦЭМ!$A$39:$A$782,$A94,СВЦЭМ!$B$39:$B$782,B$83)+'СЕТ СН'!$H$12+СВЦЭМ!$D$10+'СЕТ СН'!$H$5-'СЕТ СН'!$H$20</f>
        <v>4086.88997827</v>
      </c>
      <c r="C94" s="36">
        <f>SUMIFS(СВЦЭМ!$C$39:$C$782,СВЦЭМ!$A$39:$A$782,$A94,СВЦЭМ!$B$39:$B$782,C$83)+'СЕТ СН'!$H$12+СВЦЭМ!$D$10+'СЕТ СН'!$H$5-'СЕТ СН'!$H$20</f>
        <v>4164.8493185200005</v>
      </c>
      <c r="D94" s="36">
        <f>SUMIFS(СВЦЭМ!$C$39:$C$782,СВЦЭМ!$A$39:$A$782,$A94,СВЦЭМ!$B$39:$B$782,D$83)+'СЕТ СН'!$H$12+СВЦЭМ!$D$10+'СЕТ СН'!$H$5-'СЕТ СН'!$H$20</f>
        <v>4249.3102016700004</v>
      </c>
      <c r="E94" s="36">
        <f>SUMIFS(СВЦЭМ!$C$39:$C$782,СВЦЭМ!$A$39:$A$782,$A94,СВЦЭМ!$B$39:$B$782,E$83)+'СЕТ СН'!$H$12+СВЦЭМ!$D$10+'СЕТ СН'!$H$5-'СЕТ СН'!$H$20</f>
        <v>4217.6829750400002</v>
      </c>
      <c r="F94" s="36">
        <f>SUMIFS(СВЦЭМ!$C$39:$C$782,СВЦЭМ!$A$39:$A$782,$A94,СВЦЭМ!$B$39:$B$782,F$83)+'СЕТ СН'!$H$12+СВЦЭМ!$D$10+'СЕТ СН'!$H$5-'СЕТ СН'!$H$20</f>
        <v>4219.1768699800004</v>
      </c>
      <c r="G94" s="36">
        <f>SUMIFS(СВЦЭМ!$C$39:$C$782,СВЦЭМ!$A$39:$A$782,$A94,СВЦЭМ!$B$39:$B$782,G$83)+'СЕТ СН'!$H$12+СВЦЭМ!$D$10+'СЕТ СН'!$H$5-'СЕТ СН'!$H$20</f>
        <v>4218.8215009000005</v>
      </c>
      <c r="H94" s="36">
        <f>SUMIFS(СВЦЭМ!$C$39:$C$782,СВЦЭМ!$A$39:$A$782,$A94,СВЦЭМ!$B$39:$B$782,H$83)+'СЕТ СН'!$H$12+СВЦЭМ!$D$10+'СЕТ СН'!$H$5-'СЕТ СН'!$H$20</f>
        <v>4283.5062127100009</v>
      </c>
      <c r="I94" s="36">
        <f>SUMIFS(СВЦЭМ!$C$39:$C$782,СВЦЭМ!$A$39:$A$782,$A94,СВЦЭМ!$B$39:$B$782,I$83)+'СЕТ СН'!$H$12+СВЦЭМ!$D$10+'СЕТ СН'!$H$5-'СЕТ СН'!$H$20</f>
        <v>4070.7424359500001</v>
      </c>
      <c r="J94" s="36">
        <f>SUMIFS(СВЦЭМ!$C$39:$C$782,СВЦЭМ!$A$39:$A$782,$A94,СВЦЭМ!$B$39:$B$782,J$83)+'СЕТ СН'!$H$12+СВЦЭМ!$D$10+'СЕТ СН'!$H$5-'СЕТ СН'!$H$20</f>
        <v>3928.5524930400002</v>
      </c>
      <c r="K94" s="36">
        <f>SUMIFS(СВЦЭМ!$C$39:$C$782,СВЦЭМ!$A$39:$A$782,$A94,СВЦЭМ!$B$39:$B$782,K$83)+'СЕТ СН'!$H$12+СВЦЭМ!$D$10+'СЕТ СН'!$H$5-'СЕТ СН'!$H$20</f>
        <v>3878.9669057999999</v>
      </c>
      <c r="L94" s="36">
        <f>SUMIFS(СВЦЭМ!$C$39:$C$782,СВЦЭМ!$A$39:$A$782,$A94,СВЦЭМ!$B$39:$B$782,L$83)+'СЕТ СН'!$H$12+СВЦЭМ!$D$10+'СЕТ СН'!$H$5-'СЕТ СН'!$H$20</f>
        <v>3829.0406054499999</v>
      </c>
      <c r="M94" s="36">
        <f>SUMIFS(СВЦЭМ!$C$39:$C$782,СВЦЭМ!$A$39:$A$782,$A94,СВЦЭМ!$B$39:$B$782,M$83)+'СЕТ СН'!$H$12+СВЦЭМ!$D$10+'СЕТ СН'!$H$5-'СЕТ СН'!$H$20</f>
        <v>3821.4736917999999</v>
      </c>
      <c r="N94" s="36">
        <f>SUMIFS(СВЦЭМ!$C$39:$C$782,СВЦЭМ!$A$39:$A$782,$A94,СВЦЭМ!$B$39:$B$782,N$83)+'СЕТ СН'!$H$12+СВЦЭМ!$D$10+'СЕТ СН'!$H$5-'СЕТ СН'!$H$20</f>
        <v>3815.88889023</v>
      </c>
      <c r="O94" s="36">
        <f>SUMIFS(СВЦЭМ!$C$39:$C$782,СВЦЭМ!$A$39:$A$782,$A94,СВЦЭМ!$B$39:$B$782,O$83)+'СЕТ СН'!$H$12+СВЦЭМ!$D$10+'СЕТ СН'!$H$5-'СЕТ СН'!$H$20</f>
        <v>3805.5341740399999</v>
      </c>
      <c r="P94" s="36">
        <f>SUMIFS(СВЦЭМ!$C$39:$C$782,СВЦЭМ!$A$39:$A$782,$A94,СВЦЭМ!$B$39:$B$782,P$83)+'СЕТ СН'!$H$12+СВЦЭМ!$D$10+'СЕТ СН'!$H$5-'СЕТ СН'!$H$20</f>
        <v>3800.92364563</v>
      </c>
      <c r="Q94" s="36">
        <f>SUMIFS(СВЦЭМ!$C$39:$C$782,СВЦЭМ!$A$39:$A$782,$A94,СВЦЭМ!$B$39:$B$782,Q$83)+'СЕТ СН'!$H$12+СВЦЭМ!$D$10+'СЕТ СН'!$H$5-'СЕТ СН'!$H$20</f>
        <v>3802.18612158</v>
      </c>
      <c r="R94" s="36">
        <f>SUMIFS(СВЦЭМ!$C$39:$C$782,СВЦЭМ!$A$39:$A$782,$A94,СВЦЭМ!$B$39:$B$782,R$83)+'СЕТ СН'!$H$12+СВЦЭМ!$D$10+'СЕТ СН'!$H$5-'СЕТ СН'!$H$20</f>
        <v>3808.7055612300001</v>
      </c>
      <c r="S94" s="36">
        <f>SUMIFS(СВЦЭМ!$C$39:$C$782,СВЦЭМ!$A$39:$A$782,$A94,СВЦЭМ!$B$39:$B$782,S$83)+'СЕТ СН'!$H$12+СВЦЭМ!$D$10+'СЕТ СН'!$H$5-'СЕТ СН'!$H$20</f>
        <v>3786.88706185</v>
      </c>
      <c r="T94" s="36">
        <f>SUMIFS(СВЦЭМ!$C$39:$C$782,СВЦЭМ!$A$39:$A$782,$A94,СВЦЭМ!$B$39:$B$782,T$83)+'СЕТ СН'!$H$12+СВЦЭМ!$D$10+'СЕТ СН'!$H$5-'СЕТ СН'!$H$20</f>
        <v>3783.99624322</v>
      </c>
      <c r="U94" s="36">
        <f>SUMIFS(СВЦЭМ!$C$39:$C$782,СВЦЭМ!$A$39:$A$782,$A94,СВЦЭМ!$B$39:$B$782,U$83)+'СЕТ СН'!$H$12+СВЦЭМ!$D$10+'СЕТ СН'!$H$5-'СЕТ СН'!$H$20</f>
        <v>3815.4987712000002</v>
      </c>
      <c r="V94" s="36">
        <f>SUMIFS(СВЦЭМ!$C$39:$C$782,СВЦЭМ!$A$39:$A$782,$A94,СВЦЭМ!$B$39:$B$782,V$83)+'СЕТ СН'!$H$12+СВЦЭМ!$D$10+'СЕТ СН'!$H$5-'СЕТ СН'!$H$20</f>
        <v>3836.0869495100001</v>
      </c>
      <c r="W94" s="36">
        <f>SUMIFS(СВЦЭМ!$C$39:$C$782,СВЦЭМ!$A$39:$A$782,$A94,СВЦЭМ!$B$39:$B$782,W$83)+'СЕТ СН'!$H$12+СВЦЭМ!$D$10+'СЕТ СН'!$H$5-'СЕТ СН'!$H$20</f>
        <v>3808.9391324300004</v>
      </c>
      <c r="X94" s="36">
        <f>SUMIFS(СВЦЭМ!$C$39:$C$782,СВЦЭМ!$A$39:$A$782,$A94,СВЦЭМ!$B$39:$B$782,X$83)+'СЕТ СН'!$H$12+СВЦЭМ!$D$10+'СЕТ СН'!$H$5-'СЕТ СН'!$H$20</f>
        <v>3858.7142996800003</v>
      </c>
      <c r="Y94" s="36">
        <f>SUMIFS(СВЦЭМ!$C$39:$C$782,СВЦЭМ!$A$39:$A$782,$A94,СВЦЭМ!$B$39:$B$782,Y$83)+'СЕТ СН'!$H$12+СВЦЭМ!$D$10+'СЕТ СН'!$H$5-'СЕТ СН'!$H$20</f>
        <v>3948.9938778100004</v>
      </c>
    </row>
    <row r="95" spans="1:25" ht="15.75" x14ac:dyDescent="0.2">
      <c r="A95" s="35">
        <f t="shared" si="2"/>
        <v>45119</v>
      </c>
      <c r="B95" s="36">
        <f>SUMIFS(СВЦЭМ!$C$39:$C$782,СВЦЭМ!$A$39:$A$782,$A95,СВЦЭМ!$B$39:$B$782,B$83)+'СЕТ СН'!$H$12+СВЦЭМ!$D$10+'СЕТ СН'!$H$5-'СЕТ СН'!$H$20</f>
        <v>4028.56990675</v>
      </c>
      <c r="C95" s="36">
        <f>SUMIFS(СВЦЭМ!$C$39:$C$782,СВЦЭМ!$A$39:$A$782,$A95,СВЦЭМ!$B$39:$B$782,C$83)+'СЕТ СН'!$H$12+СВЦЭМ!$D$10+'СЕТ СН'!$H$5-'СЕТ СН'!$H$20</f>
        <v>4081.3670604500003</v>
      </c>
      <c r="D95" s="36">
        <f>SUMIFS(СВЦЭМ!$C$39:$C$782,СВЦЭМ!$A$39:$A$782,$A95,СВЦЭМ!$B$39:$B$782,D$83)+'СЕТ СН'!$H$12+СВЦЭМ!$D$10+'СЕТ СН'!$H$5-'СЕТ СН'!$H$20</f>
        <v>4164.3077330000006</v>
      </c>
      <c r="E95" s="36">
        <f>SUMIFS(СВЦЭМ!$C$39:$C$782,СВЦЭМ!$A$39:$A$782,$A95,СВЦЭМ!$B$39:$B$782,E$83)+'СЕТ СН'!$H$12+СВЦЭМ!$D$10+'СЕТ СН'!$H$5-'СЕТ СН'!$H$20</f>
        <v>4231.5289401700002</v>
      </c>
      <c r="F95" s="36">
        <f>SUMIFS(СВЦЭМ!$C$39:$C$782,СВЦЭМ!$A$39:$A$782,$A95,СВЦЭМ!$B$39:$B$782,F$83)+'СЕТ СН'!$H$12+СВЦЭМ!$D$10+'СЕТ СН'!$H$5-'СЕТ СН'!$H$20</f>
        <v>4277.8017370400003</v>
      </c>
      <c r="G95" s="36">
        <f>SUMIFS(СВЦЭМ!$C$39:$C$782,СВЦЭМ!$A$39:$A$782,$A95,СВЦЭМ!$B$39:$B$782,G$83)+'СЕТ СН'!$H$12+СВЦЭМ!$D$10+'СЕТ СН'!$H$5-'СЕТ СН'!$H$20</f>
        <v>4245.6646224699998</v>
      </c>
      <c r="H95" s="36">
        <f>SUMIFS(СВЦЭМ!$C$39:$C$782,СВЦЭМ!$A$39:$A$782,$A95,СВЦЭМ!$B$39:$B$782,H$83)+'СЕТ СН'!$H$12+СВЦЭМ!$D$10+'СЕТ СН'!$H$5-'СЕТ СН'!$H$20</f>
        <v>4192.4883539100001</v>
      </c>
      <c r="I95" s="36">
        <f>SUMIFS(СВЦЭМ!$C$39:$C$782,СВЦЭМ!$A$39:$A$782,$A95,СВЦЭМ!$B$39:$B$782,I$83)+'СЕТ СН'!$H$12+СВЦЭМ!$D$10+'СЕТ СН'!$H$5-'СЕТ СН'!$H$20</f>
        <v>3981.9372058600002</v>
      </c>
      <c r="J95" s="36">
        <f>SUMIFS(СВЦЭМ!$C$39:$C$782,СВЦЭМ!$A$39:$A$782,$A95,СВЦЭМ!$B$39:$B$782,J$83)+'СЕТ СН'!$H$12+СВЦЭМ!$D$10+'СЕТ СН'!$H$5-'СЕТ СН'!$H$20</f>
        <v>3899.0448704099999</v>
      </c>
      <c r="K95" s="36">
        <f>SUMIFS(СВЦЭМ!$C$39:$C$782,СВЦЭМ!$A$39:$A$782,$A95,СВЦЭМ!$B$39:$B$782,K$83)+'СЕТ СН'!$H$12+СВЦЭМ!$D$10+'СЕТ СН'!$H$5-'СЕТ СН'!$H$20</f>
        <v>3817.0893736600001</v>
      </c>
      <c r="L95" s="36">
        <f>SUMIFS(СВЦЭМ!$C$39:$C$782,СВЦЭМ!$A$39:$A$782,$A95,СВЦЭМ!$B$39:$B$782,L$83)+'СЕТ СН'!$H$12+СВЦЭМ!$D$10+'СЕТ СН'!$H$5-'СЕТ СН'!$H$20</f>
        <v>3825.5361224500002</v>
      </c>
      <c r="M95" s="36">
        <f>SUMIFS(СВЦЭМ!$C$39:$C$782,СВЦЭМ!$A$39:$A$782,$A95,СВЦЭМ!$B$39:$B$782,M$83)+'СЕТ СН'!$H$12+СВЦЭМ!$D$10+'СЕТ СН'!$H$5-'СЕТ СН'!$H$20</f>
        <v>3849.3042374300003</v>
      </c>
      <c r="N95" s="36">
        <f>SUMIFS(СВЦЭМ!$C$39:$C$782,СВЦЭМ!$A$39:$A$782,$A95,СВЦЭМ!$B$39:$B$782,N$83)+'СЕТ СН'!$H$12+СВЦЭМ!$D$10+'СЕТ СН'!$H$5-'СЕТ СН'!$H$20</f>
        <v>3867.8295584400003</v>
      </c>
      <c r="O95" s="36">
        <f>SUMIFS(СВЦЭМ!$C$39:$C$782,СВЦЭМ!$A$39:$A$782,$A95,СВЦЭМ!$B$39:$B$782,O$83)+'СЕТ СН'!$H$12+СВЦЭМ!$D$10+'СЕТ СН'!$H$5-'СЕТ СН'!$H$20</f>
        <v>3861.0563632399999</v>
      </c>
      <c r="P95" s="36">
        <f>SUMIFS(СВЦЭМ!$C$39:$C$782,СВЦЭМ!$A$39:$A$782,$A95,СВЦЭМ!$B$39:$B$782,P$83)+'СЕТ СН'!$H$12+СВЦЭМ!$D$10+'СЕТ СН'!$H$5-'СЕТ СН'!$H$20</f>
        <v>3854.7807298400003</v>
      </c>
      <c r="Q95" s="36">
        <f>SUMIFS(СВЦЭМ!$C$39:$C$782,СВЦЭМ!$A$39:$A$782,$A95,СВЦЭМ!$B$39:$B$782,Q$83)+'СЕТ СН'!$H$12+СВЦЭМ!$D$10+'СЕТ СН'!$H$5-'СЕТ СН'!$H$20</f>
        <v>3850.3887254800002</v>
      </c>
      <c r="R95" s="36">
        <f>SUMIFS(СВЦЭМ!$C$39:$C$782,СВЦЭМ!$A$39:$A$782,$A95,СВЦЭМ!$B$39:$B$782,R$83)+'СЕТ СН'!$H$12+СВЦЭМ!$D$10+'СЕТ СН'!$H$5-'СЕТ СН'!$H$20</f>
        <v>3852.9400372600003</v>
      </c>
      <c r="S95" s="36">
        <f>SUMIFS(СВЦЭМ!$C$39:$C$782,СВЦЭМ!$A$39:$A$782,$A95,СВЦЭМ!$B$39:$B$782,S$83)+'СЕТ СН'!$H$12+СВЦЭМ!$D$10+'СЕТ СН'!$H$5-'СЕТ СН'!$H$20</f>
        <v>3849.2971598100003</v>
      </c>
      <c r="T95" s="36">
        <f>SUMIFS(СВЦЭМ!$C$39:$C$782,СВЦЭМ!$A$39:$A$782,$A95,СВЦЭМ!$B$39:$B$782,T$83)+'СЕТ СН'!$H$12+СВЦЭМ!$D$10+'СЕТ СН'!$H$5-'СЕТ СН'!$H$20</f>
        <v>3843.3692363500004</v>
      </c>
      <c r="U95" s="36">
        <f>SUMIFS(СВЦЭМ!$C$39:$C$782,СВЦЭМ!$A$39:$A$782,$A95,СВЦЭМ!$B$39:$B$782,U$83)+'СЕТ СН'!$H$12+СВЦЭМ!$D$10+'СЕТ СН'!$H$5-'СЕТ СН'!$H$20</f>
        <v>3863.2521266800004</v>
      </c>
      <c r="V95" s="36">
        <f>SUMIFS(СВЦЭМ!$C$39:$C$782,СВЦЭМ!$A$39:$A$782,$A95,СВЦЭМ!$B$39:$B$782,V$83)+'СЕТ СН'!$H$12+СВЦЭМ!$D$10+'СЕТ СН'!$H$5-'СЕТ СН'!$H$20</f>
        <v>3863.5406010699999</v>
      </c>
      <c r="W95" s="36">
        <f>SUMIFS(СВЦЭМ!$C$39:$C$782,СВЦЭМ!$A$39:$A$782,$A95,СВЦЭМ!$B$39:$B$782,W$83)+'СЕТ СН'!$H$12+СВЦЭМ!$D$10+'СЕТ СН'!$H$5-'СЕТ СН'!$H$20</f>
        <v>3822.8967558100003</v>
      </c>
      <c r="X95" s="36">
        <f>SUMIFS(СВЦЭМ!$C$39:$C$782,СВЦЭМ!$A$39:$A$782,$A95,СВЦЭМ!$B$39:$B$782,X$83)+'СЕТ СН'!$H$12+СВЦЭМ!$D$10+'СЕТ СН'!$H$5-'СЕТ СН'!$H$20</f>
        <v>3881.9926125400002</v>
      </c>
      <c r="Y95" s="36">
        <f>SUMIFS(СВЦЭМ!$C$39:$C$782,СВЦЭМ!$A$39:$A$782,$A95,СВЦЭМ!$B$39:$B$782,Y$83)+'СЕТ СН'!$H$12+СВЦЭМ!$D$10+'СЕТ СН'!$H$5-'СЕТ СН'!$H$20</f>
        <v>3938.6376880400003</v>
      </c>
    </row>
    <row r="96" spans="1:25" ht="15.75" x14ac:dyDescent="0.2">
      <c r="A96" s="35">
        <f t="shared" si="2"/>
        <v>45120</v>
      </c>
      <c r="B96" s="36">
        <f>SUMIFS(СВЦЭМ!$C$39:$C$782,СВЦЭМ!$A$39:$A$782,$A96,СВЦЭМ!$B$39:$B$782,B$83)+'СЕТ СН'!$H$12+СВЦЭМ!$D$10+'СЕТ СН'!$H$5-'СЕТ СН'!$H$20</f>
        <v>4010.3051714800004</v>
      </c>
      <c r="C96" s="36">
        <f>SUMIFS(СВЦЭМ!$C$39:$C$782,СВЦЭМ!$A$39:$A$782,$A96,СВЦЭМ!$B$39:$B$782,C$83)+'СЕТ СН'!$H$12+СВЦЭМ!$D$10+'СЕТ СН'!$H$5-'СЕТ СН'!$H$20</f>
        <v>4069.3984068500004</v>
      </c>
      <c r="D96" s="36">
        <f>SUMIFS(СВЦЭМ!$C$39:$C$782,СВЦЭМ!$A$39:$A$782,$A96,СВЦЭМ!$B$39:$B$782,D$83)+'СЕТ СН'!$H$12+СВЦЭМ!$D$10+'СЕТ СН'!$H$5-'СЕТ СН'!$H$20</f>
        <v>4235.1145200999999</v>
      </c>
      <c r="E96" s="36">
        <f>SUMIFS(СВЦЭМ!$C$39:$C$782,СВЦЭМ!$A$39:$A$782,$A96,СВЦЭМ!$B$39:$B$782,E$83)+'СЕТ СН'!$H$12+СВЦЭМ!$D$10+'СЕТ СН'!$H$5-'СЕТ СН'!$H$20</f>
        <v>4302.108533730001</v>
      </c>
      <c r="F96" s="36">
        <f>SUMIFS(СВЦЭМ!$C$39:$C$782,СВЦЭМ!$A$39:$A$782,$A96,СВЦЭМ!$B$39:$B$782,F$83)+'СЕТ СН'!$H$12+СВЦЭМ!$D$10+'СЕТ СН'!$H$5-'СЕТ СН'!$H$20</f>
        <v>4312.9273687200002</v>
      </c>
      <c r="G96" s="36">
        <f>SUMIFS(СВЦЭМ!$C$39:$C$782,СВЦЭМ!$A$39:$A$782,$A96,СВЦЭМ!$B$39:$B$782,G$83)+'СЕТ СН'!$H$12+СВЦЭМ!$D$10+'СЕТ СН'!$H$5-'СЕТ СН'!$H$20</f>
        <v>4295.4174069000001</v>
      </c>
      <c r="H96" s="36">
        <f>SUMIFS(СВЦЭМ!$C$39:$C$782,СВЦЭМ!$A$39:$A$782,$A96,СВЦЭМ!$B$39:$B$782,H$83)+'СЕТ СН'!$H$12+СВЦЭМ!$D$10+'СЕТ СН'!$H$5-'СЕТ СН'!$H$20</f>
        <v>4223.4729049500002</v>
      </c>
      <c r="I96" s="36">
        <f>SUMIFS(СВЦЭМ!$C$39:$C$782,СВЦЭМ!$A$39:$A$782,$A96,СВЦЭМ!$B$39:$B$782,I$83)+'СЕТ СН'!$H$12+СВЦЭМ!$D$10+'СЕТ СН'!$H$5-'СЕТ СН'!$H$20</f>
        <v>4005.6151425600001</v>
      </c>
      <c r="J96" s="36">
        <f>SUMIFS(СВЦЭМ!$C$39:$C$782,СВЦЭМ!$A$39:$A$782,$A96,СВЦЭМ!$B$39:$B$782,J$83)+'СЕТ СН'!$H$12+СВЦЭМ!$D$10+'СЕТ СН'!$H$5-'СЕТ СН'!$H$20</f>
        <v>3877.0596584700002</v>
      </c>
      <c r="K96" s="36">
        <f>SUMIFS(СВЦЭМ!$C$39:$C$782,СВЦЭМ!$A$39:$A$782,$A96,СВЦЭМ!$B$39:$B$782,K$83)+'СЕТ СН'!$H$12+СВЦЭМ!$D$10+'СЕТ СН'!$H$5-'СЕТ СН'!$H$20</f>
        <v>3839.45732744</v>
      </c>
      <c r="L96" s="36">
        <f>SUMIFS(СВЦЭМ!$C$39:$C$782,СВЦЭМ!$A$39:$A$782,$A96,СВЦЭМ!$B$39:$B$782,L$83)+'СЕТ СН'!$H$12+СВЦЭМ!$D$10+'СЕТ СН'!$H$5-'СЕТ СН'!$H$20</f>
        <v>3802.0086867199998</v>
      </c>
      <c r="M96" s="36">
        <f>SUMIFS(СВЦЭМ!$C$39:$C$782,СВЦЭМ!$A$39:$A$782,$A96,СВЦЭМ!$B$39:$B$782,M$83)+'СЕТ СН'!$H$12+СВЦЭМ!$D$10+'СЕТ СН'!$H$5-'СЕТ СН'!$H$20</f>
        <v>3801.7961087100002</v>
      </c>
      <c r="N96" s="36">
        <f>SUMIFS(СВЦЭМ!$C$39:$C$782,СВЦЭМ!$A$39:$A$782,$A96,СВЦЭМ!$B$39:$B$782,N$83)+'СЕТ СН'!$H$12+СВЦЭМ!$D$10+'СЕТ СН'!$H$5-'СЕТ СН'!$H$20</f>
        <v>3796.1429585100004</v>
      </c>
      <c r="O96" s="36">
        <f>SUMIFS(СВЦЭМ!$C$39:$C$782,СВЦЭМ!$A$39:$A$782,$A96,СВЦЭМ!$B$39:$B$782,O$83)+'СЕТ СН'!$H$12+СВЦЭМ!$D$10+'СЕТ СН'!$H$5-'СЕТ СН'!$H$20</f>
        <v>3793.5322871200001</v>
      </c>
      <c r="P96" s="36">
        <f>SUMIFS(СВЦЭМ!$C$39:$C$782,СВЦЭМ!$A$39:$A$782,$A96,СВЦЭМ!$B$39:$B$782,P$83)+'СЕТ СН'!$H$12+СВЦЭМ!$D$10+'СЕТ СН'!$H$5-'СЕТ СН'!$H$20</f>
        <v>3809.1285073700001</v>
      </c>
      <c r="Q96" s="36">
        <f>SUMIFS(СВЦЭМ!$C$39:$C$782,СВЦЭМ!$A$39:$A$782,$A96,СВЦЭМ!$B$39:$B$782,Q$83)+'СЕТ СН'!$H$12+СВЦЭМ!$D$10+'СЕТ СН'!$H$5-'СЕТ СН'!$H$20</f>
        <v>3809.92457818</v>
      </c>
      <c r="R96" s="36">
        <f>SUMIFS(СВЦЭМ!$C$39:$C$782,СВЦЭМ!$A$39:$A$782,$A96,СВЦЭМ!$B$39:$B$782,R$83)+'СЕТ СН'!$H$12+СВЦЭМ!$D$10+'СЕТ СН'!$H$5-'СЕТ СН'!$H$20</f>
        <v>3820.8725342900002</v>
      </c>
      <c r="S96" s="36">
        <f>SUMIFS(СВЦЭМ!$C$39:$C$782,СВЦЭМ!$A$39:$A$782,$A96,СВЦЭМ!$B$39:$B$782,S$83)+'СЕТ СН'!$H$12+СВЦЭМ!$D$10+'СЕТ СН'!$H$5-'СЕТ СН'!$H$20</f>
        <v>3820.0096030700001</v>
      </c>
      <c r="T96" s="36">
        <f>SUMIFS(СВЦЭМ!$C$39:$C$782,СВЦЭМ!$A$39:$A$782,$A96,СВЦЭМ!$B$39:$B$782,T$83)+'СЕТ СН'!$H$12+СВЦЭМ!$D$10+'СЕТ СН'!$H$5-'СЕТ СН'!$H$20</f>
        <v>3810.2796666200002</v>
      </c>
      <c r="U96" s="36">
        <f>SUMIFS(СВЦЭМ!$C$39:$C$782,СВЦЭМ!$A$39:$A$782,$A96,СВЦЭМ!$B$39:$B$782,U$83)+'СЕТ СН'!$H$12+СВЦЭМ!$D$10+'СЕТ СН'!$H$5-'СЕТ СН'!$H$20</f>
        <v>3837.6786354100004</v>
      </c>
      <c r="V96" s="36">
        <f>SUMIFS(СВЦЭМ!$C$39:$C$782,СВЦЭМ!$A$39:$A$782,$A96,СВЦЭМ!$B$39:$B$782,V$83)+'СЕТ СН'!$H$12+СВЦЭМ!$D$10+'СЕТ СН'!$H$5-'СЕТ СН'!$H$20</f>
        <v>3840.57445439</v>
      </c>
      <c r="W96" s="36">
        <f>SUMIFS(СВЦЭМ!$C$39:$C$782,СВЦЭМ!$A$39:$A$782,$A96,СВЦЭМ!$B$39:$B$782,W$83)+'СЕТ СН'!$H$12+СВЦЭМ!$D$10+'СЕТ СН'!$H$5-'СЕТ СН'!$H$20</f>
        <v>3822.1337064099998</v>
      </c>
      <c r="X96" s="36">
        <f>SUMIFS(СВЦЭМ!$C$39:$C$782,СВЦЭМ!$A$39:$A$782,$A96,СВЦЭМ!$B$39:$B$782,X$83)+'СЕТ СН'!$H$12+СВЦЭМ!$D$10+'СЕТ СН'!$H$5-'СЕТ СН'!$H$20</f>
        <v>3866.8927750399998</v>
      </c>
      <c r="Y96" s="36">
        <f>SUMIFS(СВЦЭМ!$C$39:$C$782,СВЦЭМ!$A$39:$A$782,$A96,СВЦЭМ!$B$39:$B$782,Y$83)+'СЕТ СН'!$H$12+СВЦЭМ!$D$10+'СЕТ СН'!$H$5-'СЕТ СН'!$H$20</f>
        <v>3986.3814588400001</v>
      </c>
    </row>
    <row r="97" spans="1:25" ht="15.75" x14ac:dyDescent="0.2">
      <c r="A97" s="35">
        <f t="shared" si="2"/>
        <v>45121</v>
      </c>
      <c r="B97" s="36">
        <f>SUMIFS(СВЦЭМ!$C$39:$C$782,СВЦЭМ!$A$39:$A$782,$A97,СВЦЭМ!$B$39:$B$782,B$83)+'СЕТ СН'!$H$12+СВЦЭМ!$D$10+'СЕТ СН'!$H$5-'СЕТ СН'!$H$20</f>
        <v>3893.3435788200004</v>
      </c>
      <c r="C97" s="36">
        <f>SUMIFS(СВЦЭМ!$C$39:$C$782,СВЦЭМ!$A$39:$A$782,$A97,СВЦЭМ!$B$39:$B$782,C$83)+'СЕТ СН'!$H$12+СВЦЭМ!$D$10+'СЕТ СН'!$H$5-'СЕТ СН'!$H$20</f>
        <v>4000.0675520200002</v>
      </c>
      <c r="D97" s="36">
        <f>SUMIFS(СВЦЭМ!$C$39:$C$782,СВЦЭМ!$A$39:$A$782,$A97,СВЦЭМ!$B$39:$B$782,D$83)+'СЕТ СН'!$H$12+СВЦЭМ!$D$10+'СЕТ СН'!$H$5-'СЕТ СН'!$H$20</f>
        <v>4056.74368525</v>
      </c>
      <c r="E97" s="36">
        <f>SUMIFS(СВЦЭМ!$C$39:$C$782,СВЦЭМ!$A$39:$A$782,$A97,СВЦЭМ!$B$39:$B$782,E$83)+'СЕТ СН'!$H$12+СВЦЭМ!$D$10+'СЕТ СН'!$H$5-'СЕТ СН'!$H$20</f>
        <v>4128.1401385200006</v>
      </c>
      <c r="F97" s="36">
        <f>SUMIFS(СВЦЭМ!$C$39:$C$782,СВЦЭМ!$A$39:$A$782,$A97,СВЦЭМ!$B$39:$B$782,F$83)+'СЕТ СН'!$H$12+СВЦЭМ!$D$10+'СЕТ СН'!$H$5-'СЕТ СН'!$H$20</f>
        <v>4150.5045300600004</v>
      </c>
      <c r="G97" s="36">
        <f>SUMIFS(СВЦЭМ!$C$39:$C$782,СВЦЭМ!$A$39:$A$782,$A97,СВЦЭМ!$B$39:$B$782,G$83)+'СЕТ СН'!$H$12+СВЦЭМ!$D$10+'СЕТ СН'!$H$5-'СЕТ СН'!$H$20</f>
        <v>4183.0113002899998</v>
      </c>
      <c r="H97" s="36">
        <f>SUMIFS(СВЦЭМ!$C$39:$C$782,СВЦЭМ!$A$39:$A$782,$A97,СВЦЭМ!$B$39:$B$782,H$83)+'СЕТ СН'!$H$12+СВЦЭМ!$D$10+'СЕТ СН'!$H$5-'СЕТ СН'!$H$20</f>
        <v>4191.0010544600009</v>
      </c>
      <c r="I97" s="36">
        <f>SUMIFS(СВЦЭМ!$C$39:$C$782,СВЦЭМ!$A$39:$A$782,$A97,СВЦЭМ!$B$39:$B$782,I$83)+'СЕТ СН'!$H$12+СВЦЭМ!$D$10+'СЕТ СН'!$H$5-'СЕТ СН'!$H$20</f>
        <v>3971.9897337000002</v>
      </c>
      <c r="J97" s="36">
        <f>SUMIFS(СВЦЭМ!$C$39:$C$782,СВЦЭМ!$A$39:$A$782,$A97,СВЦЭМ!$B$39:$B$782,J$83)+'СЕТ СН'!$H$12+СВЦЭМ!$D$10+'СЕТ СН'!$H$5-'СЕТ СН'!$H$20</f>
        <v>3839.2030625100001</v>
      </c>
      <c r="K97" s="36">
        <f>SUMIFS(СВЦЭМ!$C$39:$C$782,СВЦЭМ!$A$39:$A$782,$A97,СВЦЭМ!$B$39:$B$782,K$83)+'СЕТ СН'!$H$12+СВЦЭМ!$D$10+'СЕТ СН'!$H$5-'СЕТ СН'!$H$20</f>
        <v>3812.6525439100001</v>
      </c>
      <c r="L97" s="36">
        <f>SUMIFS(СВЦЭМ!$C$39:$C$782,СВЦЭМ!$A$39:$A$782,$A97,СВЦЭМ!$B$39:$B$782,L$83)+'СЕТ СН'!$H$12+СВЦЭМ!$D$10+'СЕТ СН'!$H$5-'СЕТ СН'!$H$20</f>
        <v>3772.1548069199998</v>
      </c>
      <c r="M97" s="36">
        <f>SUMIFS(СВЦЭМ!$C$39:$C$782,СВЦЭМ!$A$39:$A$782,$A97,СВЦЭМ!$B$39:$B$782,M$83)+'СЕТ СН'!$H$12+СВЦЭМ!$D$10+'СЕТ СН'!$H$5-'СЕТ СН'!$H$20</f>
        <v>3803.4858542900001</v>
      </c>
      <c r="N97" s="36">
        <f>SUMIFS(СВЦЭМ!$C$39:$C$782,СВЦЭМ!$A$39:$A$782,$A97,СВЦЭМ!$B$39:$B$782,N$83)+'СЕТ СН'!$H$12+СВЦЭМ!$D$10+'СЕТ СН'!$H$5-'СЕТ СН'!$H$20</f>
        <v>3836.5854697700001</v>
      </c>
      <c r="O97" s="36">
        <f>SUMIFS(СВЦЭМ!$C$39:$C$782,СВЦЭМ!$A$39:$A$782,$A97,СВЦЭМ!$B$39:$B$782,O$83)+'СЕТ СН'!$H$12+СВЦЭМ!$D$10+'СЕТ СН'!$H$5-'СЕТ СН'!$H$20</f>
        <v>3843.0239818800001</v>
      </c>
      <c r="P97" s="36">
        <f>SUMIFS(СВЦЭМ!$C$39:$C$782,СВЦЭМ!$A$39:$A$782,$A97,СВЦЭМ!$B$39:$B$782,P$83)+'СЕТ СН'!$H$12+СВЦЭМ!$D$10+'СЕТ СН'!$H$5-'СЕТ СН'!$H$20</f>
        <v>3800.7486107100003</v>
      </c>
      <c r="Q97" s="36">
        <f>SUMIFS(СВЦЭМ!$C$39:$C$782,СВЦЭМ!$A$39:$A$782,$A97,СВЦЭМ!$B$39:$B$782,Q$83)+'СЕТ СН'!$H$12+СВЦЭМ!$D$10+'СЕТ СН'!$H$5-'СЕТ СН'!$H$20</f>
        <v>3720.66912168</v>
      </c>
      <c r="R97" s="36">
        <f>SUMIFS(СВЦЭМ!$C$39:$C$782,СВЦЭМ!$A$39:$A$782,$A97,СВЦЭМ!$B$39:$B$782,R$83)+'СЕТ СН'!$H$12+СВЦЭМ!$D$10+'СЕТ СН'!$H$5-'СЕТ СН'!$H$20</f>
        <v>3722.8506237900001</v>
      </c>
      <c r="S97" s="36">
        <f>SUMIFS(СВЦЭМ!$C$39:$C$782,СВЦЭМ!$A$39:$A$782,$A97,СВЦЭМ!$B$39:$B$782,S$83)+'СЕТ СН'!$H$12+СВЦЭМ!$D$10+'СЕТ СН'!$H$5-'СЕТ СН'!$H$20</f>
        <v>3725.1246939600001</v>
      </c>
      <c r="T97" s="36">
        <f>SUMIFS(СВЦЭМ!$C$39:$C$782,СВЦЭМ!$A$39:$A$782,$A97,СВЦЭМ!$B$39:$B$782,T$83)+'СЕТ СН'!$H$12+СВЦЭМ!$D$10+'СЕТ СН'!$H$5-'СЕТ СН'!$H$20</f>
        <v>3768.3954740300001</v>
      </c>
      <c r="U97" s="36">
        <f>SUMIFS(СВЦЭМ!$C$39:$C$782,СВЦЭМ!$A$39:$A$782,$A97,СВЦЭМ!$B$39:$B$782,U$83)+'СЕТ СН'!$H$12+СВЦЭМ!$D$10+'СЕТ СН'!$H$5-'СЕТ СН'!$H$20</f>
        <v>3768.1085698500001</v>
      </c>
      <c r="V97" s="36">
        <f>SUMIFS(СВЦЭМ!$C$39:$C$782,СВЦЭМ!$A$39:$A$782,$A97,СВЦЭМ!$B$39:$B$782,V$83)+'СЕТ СН'!$H$12+СВЦЭМ!$D$10+'СЕТ СН'!$H$5-'СЕТ СН'!$H$20</f>
        <v>3786.2829654000002</v>
      </c>
      <c r="W97" s="36">
        <f>SUMIFS(СВЦЭМ!$C$39:$C$782,СВЦЭМ!$A$39:$A$782,$A97,СВЦЭМ!$B$39:$B$782,W$83)+'СЕТ СН'!$H$12+СВЦЭМ!$D$10+'СЕТ СН'!$H$5-'СЕТ СН'!$H$20</f>
        <v>3753.6760954700003</v>
      </c>
      <c r="X97" s="36">
        <f>SUMIFS(СВЦЭМ!$C$39:$C$782,СВЦЭМ!$A$39:$A$782,$A97,СВЦЭМ!$B$39:$B$782,X$83)+'СЕТ СН'!$H$12+СВЦЭМ!$D$10+'СЕТ СН'!$H$5-'СЕТ СН'!$H$20</f>
        <v>3796.9526350900001</v>
      </c>
      <c r="Y97" s="36">
        <f>SUMIFS(СВЦЭМ!$C$39:$C$782,СВЦЭМ!$A$39:$A$782,$A97,СВЦЭМ!$B$39:$B$782,Y$83)+'СЕТ СН'!$H$12+СВЦЭМ!$D$10+'СЕТ СН'!$H$5-'СЕТ СН'!$H$20</f>
        <v>3931.2380409699999</v>
      </c>
    </row>
    <row r="98" spans="1:25" ht="15.75" x14ac:dyDescent="0.2">
      <c r="A98" s="35">
        <f t="shared" si="2"/>
        <v>45122</v>
      </c>
      <c r="B98" s="36">
        <f>SUMIFS(СВЦЭМ!$C$39:$C$782,СВЦЭМ!$A$39:$A$782,$A98,СВЦЭМ!$B$39:$B$782,B$83)+'СЕТ СН'!$H$12+СВЦЭМ!$D$10+'СЕТ СН'!$H$5-'СЕТ СН'!$H$20</f>
        <v>3927.9290338800001</v>
      </c>
      <c r="C98" s="36">
        <f>SUMIFS(СВЦЭМ!$C$39:$C$782,СВЦЭМ!$A$39:$A$782,$A98,СВЦЭМ!$B$39:$B$782,C$83)+'СЕТ СН'!$H$12+СВЦЭМ!$D$10+'СЕТ СН'!$H$5-'СЕТ СН'!$H$20</f>
        <v>4047.1851133199998</v>
      </c>
      <c r="D98" s="36">
        <f>SUMIFS(СВЦЭМ!$C$39:$C$782,СВЦЭМ!$A$39:$A$782,$A98,СВЦЭМ!$B$39:$B$782,D$83)+'СЕТ СН'!$H$12+СВЦЭМ!$D$10+'СЕТ СН'!$H$5-'СЕТ СН'!$H$20</f>
        <v>4218.3712277400009</v>
      </c>
      <c r="E98" s="36">
        <f>SUMIFS(СВЦЭМ!$C$39:$C$782,СВЦЭМ!$A$39:$A$782,$A98,СВЦЭМ!$B$39:$B$782,E$83)+'СЕТ СН'!$H$12+СВЦЭМ!$D$10+'СЕТ СН'!$H$5-'СЕТ СН'!$H$20</f>
        <v>4256.6477193600003</v>
      </c>
      <c r="F98" s="36">
        <f>SUMIFS(СВЦЭМ!$C$39:$C$782,СВЦЭМ!$A$39:$A$782,$A98,СВЦЭМ!$B$39:$B$782,F$83)+'СЕТ СН'!$H$12+СВЦЭМ!$D$10+'СЕТ СН'!$H$5-'СЕТ СН'!$H$20</f>
        <v>4254.8326299600003</v>
      </c>
      <c r="G98" s="36">
        <f>SUMIFS(СВЦЭМ!$C$39:$C$782,СВЦЭМ!$A$39:$A$782,$A98,СВЦЭМ!$B$39:$B$782,G$83)+'СЕТ СН'!$H$12+СВЦЭМ!$D$10+'СЕТ СН'!$H$5-'СЕТ СН'!$H$20</f>
        <v>4253.60326308</v>
      </c>
      <c r="H98" s="36">
        <f>SUMIFS(СВЦЭМ!$C$39:$C$782,СВЦЭМ!$A$39:$A$782,$A98,СВЦЭМ!$B$39:$B$782,H$83)+'СЕТ СН'!$H$12+СВЦЭМ!$D$10+'СЕТ СН'!$H$5-'СЕТ СН'!$H$20</f>
        <v>4249.4720658400001</v>
      </c>
      <c r="I98" s="36">
        <f>SUMIFS(СВЦЭМ!$C$39:$C$782,СВЦЭМ!$A$39:$A$782,$A98,СВЦЭМ!$B$39:$B$782,I$83)+'СЕТ СН'!$H$12+СВЦЭМ!$D$10+'СЕТ СН'!$H$5-'СЕТ СН'!$H$20</f>
        <v>4037.91098775</v>
      </c>
      <c r="J98" s="36">
        <f>SUMIFS(СВЦЭМ!$C$39:$C$782,СВЦЭМ!$A$39:$A$782,$A98,СВЦЭМ!$B$39:$B$782,J$83)+'СЕТ СН'!$H$12+СВЦЭМ!$D$10+'СЕТ СН'!$H$5-'СЕТ СН'!$H$20</f>
        <v>3908.2878566899999</v>
      </c>
      <c r="K98" s="36">
        <f>SUMIFS(СВЦЭМ!$C$39:$C$782,СВЦЭМ!$A$39:$A$782,$A98,СВЦЭМ!$B$39:$B$782,K$83)+'СЕТ СН'!$H$12+СВЦЭМ!$D$10+'СЕТ СН'!$H$5-'СЕТ СН'!$H$20</f>
        <v>3818.0735657300002</v>
      </c>
      <c r="L98" s="36">
        <f>SUMIFS(СВЦЭМ!$C$39:$C$782,СВЦЭМ!$A$39:$A$782,$A98,СВЦЭМ!$B$39:$B$782,L$83)+'СЕТ СН'!$H$12+СВЦЭМ!$D$10+'СЕТ СН'!$H$5-'СЕТ СН'!$H$20</f>
        <v>3754.5297051699999</v>
      </c>
      <c r="M98" s="36">
        <f>SUMIFS(СВЦЭМ!$C$39:$C$782,СВЦЭМ!$A$39:$A$782,$A98,СВЦЭМ!$B$39:$B$782,M$83)+'СЕТ СН'!$H$12+СВЦЭМ!$D$10+'СЕТ СН'!$H$5-'СЕТ СН'!$H$20</f>
        <v>3715.18169042</v>
      </c>
      <c r="N98" s="36">
        <f>SUMIFS(СВЦЭМ!$C$39:$C$782,СВЦЭМ!$A$39:$A$782,$A98,СВЦЭМ!$B$39:$B$782,N$83)+'СЕТ СН'!$H$12+СВЦЭМ!$D$10+'СЕТ СН'!$H$5-'СЕТ СН'!$H$20</f>
        <v>3700.8257370199999</v>
      </c>
      <c r="O98" s="36">
        <f>SUMIFS(СВЦЭМ!$C$39:$C$782,СВЦЭМ!$A$39:$A$782,$A98,СВЦЭМ!$B$39:$B$782,O$83)+'СЕТ СН'!$H$12+СВЦЭМ!$D$10+'СЕТ СН'!$H$5-'СЕТ СН'!$H$20</f>
        <v>3664.27413785</v>
      </c>
      <c r="P98" s="36">
        <f>SUMIFS(СВЦЭМ!$C$39:$C$782,СВЦЭМ!$A$39:$A$782,$A98,СВЦЭМ!$B$39:$B$782,P$83)+'СЕТ СН'!$H$12+СВЦЭМ!$D$10+'СЕТ СН'!$H$5-'СЕТ СН'!$H$20</f>
        <v>3476.3499410700001</v>
      </c>
      <c r="Q98" s="36">
        <f>SUMIFS(СВЦЭМ!$C$39:$C$782,СВЦЭМ!$A$39:$A$782,$A98,СВЦЭМ!$B$39:$B$782,Q$83)+'СЕТ СН'!$H$12+СВЦЭМ!$D$10+'СЕТ СН'!$H$5-'СЕТ СН'!$H$20</f>
        <v>3443.2116942700004</v>
      </c>
      <c r="R98" s="36">
        <f>SUMIFS(СВЦЭМ!$C$39:$C$782,СВЦЭМ!$A$39:$A$782,$A98,СВЦЭМ!$B$39:$B$782,R$83)+'СЕТ СН'!$H$12+СВЦЭМ!$D$10+'СЕТ СН'!$H$5-'СЕТ СН'!$H$20</f>
        <v>3435.79283489</v>
      </c>
      <c r="S98" s="36">
        <f>SUMIFS(СВЦЭМ!$C$39:$C$782,СВЦЭМ!$A$39:$A$782,$A98,СВЦЭМ!$B$39:$B$782,S$83)+'СЕТ СН'!$H$12+СВЦЭМ!$D$10+'СЕТ СН'!$H$5-'СЕТ СН'!$H$20</f>
        <v>3438.0597388000001</v>
      </c>
      <c r="T98" s="36">
        <f>SUMIFS(СВЦЭМ!$C$39:$C$782,СВЦЭМ!$A$39:$A$782,$A98,СВЦЭМ!$B$39:$B$782,T$83)+'СЕТ СН'!$H$12+СВЦЭМ!$D$10+'СЕТ СН'!$H$5-'СЕТ СН'!$H$20</f>
        <v>3477.6838374899999</v>
      </c>
      <c r="U98" s="36">
        <f>SUMIFS(СВЦЭМ!$C$39:$C$782,СВЦЭМ!$A$39:$A$782,$A98,СВЦЭМ!$B$39:$B$782,U$83)+'СЕТ СН'!$H$12+СВЦЭМ!$D$10+'СЕТ СН'!$H$5-'СЕТ СН'!$H$20</f>
        <v>3552.5402141599998</v>
      </c>
      <c r="V98" s="36">
        <f>SUMIFS(СВЦЭМ!$C$39:$C$782,СВЦЭМ!$A$39:$A$782,$A98,СВЦЭМ!$B$39:$B$782,V$83)+'СЕТ СН'!$H$12+СВЦЭМ!$D$10+'СЕТ СН'!$H$5-'СЕТ СН'!$H$20</f>
        <v>3765.7215815500003</v>
      </c>
      <c r="W98" s="36">
        <f>SUMIFS(СВЦЭМ!$C$39:$C$782,СВЦЭМ!$A$39:$A$782,$A98,СВЦЭМ!$B$39:$B$782,W$83)+'СЕТ СН'!$H$12+СВЦЭМ!$D$10+'СЕТ СН'!$H$5-'СЕТ СН'!$H$20</f>
        <v>3737.22838684</v>
      </c>
      <c r="X98" s="36">
        <f>SUMIFS(СВЦЭМ!$C$39:$C$782,СВЦЭМ!$A$39:$A$782,$A98,СВЦЭМ!$B$39:$B$782,X$83)+'СЕТ СН'!$H$12+СВЦЭМ!$D$10+'СЕТ СН'!$H$5-'СЕТ СН'!$H$20</f>
        <v>3783.22741735</v>
      </c>
      <c r="Y98" s="36">
        <f>SUMIFS(СВЦЭМ!$C$39:$C$782,СВЦЭМ!$A$39:$A$782,$A98,СВЦЭМ!$B$39:$B$782,Y$83)+'СЕТ СН'!$H$12+СВЦЭМ!$D$10+'СЕТ СН'!$H$5-'СЕТ СН'!$H$20</f>
        <v>3870.2177202399998</v>
      </c>
    </row>
    <row r="99" spans="1:25" ht="15.75" x14ac:dyDescent="0.2">
      <c r="A99" s="35">
        <f t="shared" si="2"/>
        <v>45123</v>
      </c>
      <c r="B99" s="36">
        <f>SUMIFS(СВЦЭМ!$C$39:$C$782,СВЦЭМ!$A$39:$A$782,$A99,СВЦЭМ!$B$39:$B$782,B$83)+'СЕТ СН'!$H$12+СВЦЭМ!$D$10+'СЕТ СН'!$H$5-'СЕТ СН'!$H$20</f>
        <v>3882.1736676700002</v>
      </c>
      <c r="C99" s="36">
        <f>SUMIFS(СВЦЭМ!$C$39:$C$782,СВЦЭМ!$A$39:$A$782,$A99,СВЦЭМ!$B$39:$B$782,C$83)+'СЕТ СН'!$H$12+СВЦЭМ!$D$10+'СЕТ СН'!$H$5-'СЕТ СН'!$H$20</f>
        <v>3980.6067188500001</v>
      </c>
      <c r="D99" s="36">
        <f>SUMIFS(СВЦЭМ!$C$39:$C$782,СВЦЭМ!$A$39:$A$782,$A99,СВЦЭМ!$B$39:$B$782,D$83)+'СЕТ СН'!$H$12+СВЦЭМ!$D$10+'СЕТ СН'!$H$5-'СЕТ СН'!$H$20</f>
        <v>4186.2963301700001</v>
      </c>
      <c r="E99" s="36">
        <f>SUMIFS(СВЦЭМ!$C$39:$C$782,СВЦЭМ!$A$39:$A$782,$A99,СВЦЭМ!$B$39:$B$782,E$83)+'СЕТ СН'!$H$12+СВЦЭМ!$D$10+'СЕТ СН'!$H$5-'СЕТ СН'!$H$20</f>
        <v>4258.3899162100006</v>
      </c>
      <c r="F99" s="36">
        <f>SUMIFS(СВЦЭМ!$C$39:$C$782,СВЦЭМ!$A$39:$A$782,$A99,СВЦЭМ!$B$39:$B$782,F$83)+'СЕТ СН'!$H$12+СВЦЭМ!$D$10+'СЕТ СН'!$H$5-'СЕТ СН'!$H$20</f>
        <v>4264.1358189300008</v>
      </c>
      <c r="G99" s="36">
        <f>SUMIFS(СВЦЭМ!$C$39:$C$782,СВЦЭМ!$A$39:$A$782,$A99,СВЦЭМ!$B$39:$B$782,G$83)+'СЕТ СН'!$H$12+СВЦЭМ!$D$10+'СЕТ СН'!$H$5-'СЕТ СН'!$H$20</f>
        <v>4253.3465365200009</v>
      </c>
      <c r="H99" s="36">
        <f>SUMIFS(СВЦЭМ!$C$39:$C$782,СВЦЭМ!$A$39:$A$782,$A99,СВЦЭМ!$B$39:$B$782,H$83)+'СЕТ СН'!$H$12+СВЦЭМ!$D$10+'СЕТ СН'!$H$5-'СЕТ СН'!$H$20</f>
        <v>4075.4959294400001</v>
      </c>
      <c r="I99" s="36">
        <f>SUMIFS(СВЦЭМ!$C$39:$C$782,СВЦЭМ!$A$39:$A$782,$A99,СВЦЭМ!$B$39:$B$782,I$83)+'СЕТ СН'!$H$12+СВЦЭМ!$D$10+'СЕТ СН'!$H$5-'СЕТ СН'!$H$20</f>
        <v>4017.5201610200002</v>
      </c>
      <c r="J99" s="36">
        <f>SUMIFS(СВЦЭМ!$C$39:$C$782,СВЦЭМ!$A$39:$A$782,$A99,СВЦЭМ!$B$39:$B$782,J$83)+'СЕТ СН'!$H$12+СВЦЭМ!$D$10+'СЕТ СН'!$H$5-'СЕТ СН'!$H$20</f>
        <v>3890.3482489799999</v>
      </c>
      <c r="K99" s="36">
        <f>SUMIFS(СВЦЭМ!$C$39:$C$782,СВЦЭМ!$A$39:$A$782,$A99,СВЦЭМ!$B$39:$B$782,K$83)+'СЕТ СН'!$H$12+СВЦЭМ!$D$10+'СЕТ СН'!$H$5-'СЕТ СН'!$H$20</f>
        <v>3813.27797108</v>
      </c>
      <c r="L99" s="36">
        <f>SUMIFS(СВЦЭМ!$C$39:$C$782,СВЦЭМ!$A$39:$A$782,$A99,СВЦЭМ!$B$39:$B$782,L$83)+'СЕТ СН'!$H$12+СВЦЭМ!$D$10+'СЕТ СН'!$H$5-'СЕТ СН'!$H$20</f>
        <v>3763.74856611</v>
      </c>
      <c r="M99" s="36">
        <f>SUMIFS(СВЦЭМ!$C$39:$C$782,СВЦЭМ!$A$39:$A$782,$A99,СВЦЭМ!$B$39:$B$782,M$83)+'СЕТ СН'!$H$12+СВЦЭМ!$D$10+'СЕТ СН'!$H$5-'СЕТ СН'!$H$20</f>
        <v>3733.3124199100002</v>
      </c>
      <c r="N99" s="36">
        <f>SUMIFS(СВЦЭМ!$C$39:$C$782,СВЦЭМ!$A$39:$A$782,$A99,СВЦЭМ!$B$39:$B$782,N$83)+'СЕТ СН'!$H$12+СВЦЭМ!$D$10+'СЕТ СН'!$H$5-'СЕТ СН'!$H$20</f>
        <v>3712.1039781600002</v>
      </c>
      <c r="O99" s="36">
        <f>SUMIFS(СВЦЭМ!$C$39:$C$782,СВЦЭМ!$A$39:$A$782,$A99,СВЦЭМ!$B$39:$B$782,O$83)+'СЕТ СН'!$H$12+СВЦЭМ!$D$10+'СЕТ СН'!$H$5-'СЕТ СН'!$H$20</f>
        <v>3724.2950553600003</v>
      </c>
      <c r="P99" s="36">
        <f>SUMIFS(СВЦЭМ!$C$39:$C$782,СВЦЭМ!$A$39:$A$782,$A99,СВЦЭМ!$B$39:$B$782,P$83)+'СЕТ СН'!$H$12+СВЦЭМ!$D$10+'СЕТ СН'!$H$5-'СЕТ СН'!$H$20</f>
        <v>3729.3578456800001</v>
      </c>
      <c r="Q99" s="36">
        <f>SUMIFS(СВЦЭМ!$C$39:$C$782,СВЦЭМ!$A$39:$A$782,$A99,СВЦЭМ!$B$39:$B$782,Q$83)+'СЕТ СН'!$H$12+СВЦЭМ!$D$10+'СЕТ СН'!$H$5-'СЕТ СН'!$H$20</f>
        <v>3698.3089915500004</v>
      </c>
      <c r="R99" s="36">
        <f>SUMIFS(СВЦЭМ!$C$39:$C$782,СВЦЭМ!$A$39:$A$782,$A99,СВЦЭМ!$B$39:$B$782,R$83)+'СЕТ СН'!$H$12+СВЦЭМ!$D$10+'СЕТ СН'!$H$5-'СЕТ СН'!$H$20</f>
        <v>3691.5962798800001</v>
      </c>
      <c r="S99" s="36">
        <f>SUMIFS(СВЦЭМ!$C$39:$C$782,СВЦЭМ!$A$39:$A$782,$A99,СВЦЭМ!$B$39:$B$782,S$83)+'СЕТ СН'!$H$12+СВЦЭМ!$D$10+'СЕТ СН'!$H$5-'СЕТ СН'!$H$20</f>
        <v>3697.3117900699999</v>
      </c>
      <c r="T99" s="36">
        <f>SUMIFS(СВЦЭМ!$C$39:$C$782,СВЦЭМ!$A$39:$A$782,$A99,СВЦЭМ!$B$39:$B$782,T$83)+'СЕТ СН'!$H$12+СВЦЭМ!$D$10+'СЕТ СН'!$H$5-'СЕТ СН'!$H$20</f>
        <v>3727.8923295300001</v>
      </c>
      <c r="U99" s="36">
        <f>SUMIFS(СВЦЭМ!$C$39:$C$782,СВЦЭМ!$A$39:$A$782,$A99,СВЦЭМ!$B$39:$B$782,U$83)+'СЕТ СН'!$H$12+СВЦЭМ!$D$10+'СЕТ СН'!$H$5-'СЕТ СН'!$H$20</f>
        <v>3738.2067135400002</v>
      </c>
      <c r="V99" s="36">
        <f>SUMIFS(СВЦЭМ!$C$39:$C$782,СВЦЭМ!$A$39:$A$782,$A99,СВЦЭМ!$B$39:$B$782,V$83)+'СЕТ СН'!$H$12+СВЦЭМ!$D$10+'СЕТ СН'!$H$5-'СЕТ СН'!$H$20</f>
        <v>3531.8614672100002</v>
      </c>
      <c r="W99" s="36">
        <f>SUMIFS(СВЦЭМ!$C$39:$C$782,СВЦЭМ!$A$39:$A$782,$A99,СВЦЭМ!$B$39:$B$782,W$83)+'СЕТ СН'!$H$12+СВЦЭМ!$D$10+'СЕТ СН'!$H$5-'СЕТ СН'!$H$20</f>
        <v>3328.6570753200003</v>
      </c>
      <c r="X99" s="36">
        <f>SUMIFS(СВЦЭМ!$C$39:$C$782,СВЦЭМ!$A$39:$A$782,$A99,СВЦЭМ!$B$39:$B$782,X$83)+'СЕТ СН'!$H$12+СВЦЭМ!$D$10+'СЕТ СН'!$H$5-'СЕТ СН'!$H$20</f>
        <v>3351.0245924700002</v>
      </c>
      <c r="Y99" s="36">
        <f>SUMIFS(СВЦЭМ!$C$39:$C$782,СВЦЭМ!$A$39:$A$782,$A99,СВЦЭМ!$B$39:$B$782,Y$83)+'СЕТ СН'!$H$12+СВЦЭМ!$D$10+'СЕТ СН'!$H$5-'СЕТ СН'!$H$20</f>
        <v>3400.1536117000001</v>
      </c>
    </row>
    <row r="100" spans="1:25" ht="15.75" x14ac:dyDescent="0.2">
      <c r="A100" s="35">
        <f t="shared" si="2"/>
        <v>45124</v>
      </c>
      <c r="B100" s="36">
        <f>SUMIFS(СВЦЭМ!$C$39:$C$782,СВЦЭМ!$A$39:$A$782,$A100,СВЦЭМ!$B$39:$B$782,B$83)+'СЕТ СН'!$H$12+СВЦЭМ!$D$10+'СЕТ СН'!$H$5-'СЕТ СН'!$H$20</f>
        <v>3470.65292731</v>
      </c>
      <c r="C100" s="36">
        <f>SUMIFS(СВЦЭМ!$C$39:$C$782,СВЦЭМ!$A$39:$A$782,$A100,СВЦЭМ!$B$39:$B$782,C$83)+'СЕТ СН'!$H$12+СВЦЭМ!$D$10+'СЕТ СН'!$H$5-'СЕТ СН'!$H$20</f>
        <v>3708.0443200099999</v>
      </c>
      <c r="D100" s="36">
        <f>SUMIFS(СВЦЭМ!$C$39:$C$782,СВЦЭМ!$A$39:$A$782,$A100,СВЦЭМ!$B$39:$B$782,D$83)+'СЕТ СН'!$H$12+СВЦЭМ!$D$10+'СЕТ СН'!$H$5-'СЕТ СН'!$H$20</f>
        <v>4079.0170726800002</v>
      </c>
      <c r="E100" s="36">
        <f>SUMIFS(СВЦЭМ!$C$39:$C$782,СВЦЭМ!$A$39:$A$782,$A100,СВЦЭМ!$B$39:$B$782,E$83)+'СЕТ СН'!$H$12+СВЦЭМ!$D$10+'СЕТ СН'!$H$5-'СЕТ СН'!$H$20</f>
        <v>4192.7028391800004</v>
      </c>
      <c r="F100" s="36">
        <f>SUMIFS(СВЦЭМ!$C$39:$C$782,СВЦЭМ!$A$39:$A$782,$A100,СВЦЭМ!$B$39:$B$782,F$83)+'СЕТ СН'!$H$12+СВЦЭМ!$D$10+'СЕТ СН'!$H$5-'СЕТ СН'!$H$20</f>
        <v>4235.2010503100009</v>
      </c>
      <c r="G100" s="36">
        <f>SUMIFS(СВЦЭМ!$C$39:$C$782,СВЦЭМ!$A$39:$A$782,$A100,СВЦЭМ!$B$39:$B$782,G$83)+'СЕТ СН'!$H$12+СВЦЭМ!$D$10+'СЕТ СН'!$H$5-'СЕТ СН'!$H$20</f>
        <v>4280.1987773199999</v>
      </c>
      <c r="H100" s="36">
        <f>SUMIFS(СВЦЭМ!$C$39:$C$782,СВЦЭМ!$A$39:$A$782,$A100,СВЦЭМ!$B$39:$B$782,H$83)+'СЕТ СН'!$H$12+СВЦЭМ!$D$10+'СЕТ СН'!$H$5-'СЕТ СН'!$H$20</f>
        <v>4117.5941143099999</v>
      </c>
      <c r="I100" s="36">
        <f>SUMIFS(СВЦЭМ!$C$39:$C$782,СВЦЭМ!$A$39:$A$782,$A100,СВЦЭМ!$B$39:$B$782,I$83)+'СЕТ СН'!$H$12+СВЦЭМ!$D$10+'СЕТ СН'!$H$5-'СЕТ СН'!$H$20</f>
        <v>3999.03140175</v>
      </c>
      <c r="J100" s="36">
        <f>SUMIFS(СВЦЭМ!$C$39:$C$782,СВЦЭМ!$A$39:$A$782,$A100,СВЦЭМ!$B$39:$B$782,J$83)+'СЕТ СН'!$H$12+СВЦЭМ!$D$10+'СЕТ СН'!$H$5-'СЕТ СН'!$H$20</f>
        <v>3921.3501054899998</v>
      </c>
      <c r="K100" s="36">
        <f>SUMIFS(СВЦЭМ!$C$39:$C$782,СВЦЭМ!$A$39:$A$782,$A100,СВЦЭМ!$B$39:$B$782,K$83)+'СЕТ СН'!$H$12+СВЦЭМ!$D$10+'СЕТ СН'!$H$5-'СЕТ СН'!$H$20</f>
        <v>3880.67320479</v>
      </c>
      <c r="L100" s="36">
        <f>SUMIFS(СВЦЭМ!$C$39:$C$782,СВЦЭМ!$A$39:$A$782,$A100,СВЦЭМ!$B$39:$B$782,L$83)+'СЕТ СН'!$H$12+СВЦЭМ!$D$10+'СЕТ СН'!$H$5-'СЕТ СН'!$H$20</f>
        <v>3858.5029151400004</v>
      </c>
      <c r="M100" s="36">
        <f>SUMIFS(СВЦЭМ!$C$39:$C$782,СВЦЭМ!$A$39:$A$782,$A100,СВЦЭМ!$B$39:$B$782,M$83)+'СЕТ СН'!$H$12+СВЦЭМ!$D$10+'СЕТ СН'!$H$5-'СЕТ СН'!$H$20</f>
        <v>3863.9084252700004</v>
      </c>
      <c r="N100" s="36">
        <f>SUMIFS(СВЦЭМ!$C$39:$C$782,СВЦЭМ!$A$39:$A$782,$A100,СВЦЭМ!$B$39:$B$782,N$83)+'СЕТ СН'!$H$12+СВЦЭМ!$D$10+'СЕТ СН'!$H$5-'СЕТ СН'!$H$20</f>
        <v>3849.6790271500004</v>
      </c>
      <c r="O100" s="36">
        <f>SUMIFS(СВЦЭМ!$C$39:$C$782,СВЦЭМ!$A$39:$A$782,$A100,СВЦЭМ!$B$39:$B$782,O$83)+'СЕТ СН'!$H$12+СВЦЭМ!$D$10+'СЕТ СН'!$H$5-'СЕТ СН'!$H$20</f>
        <v>3844.3142186300001</v>
      </c>
      <c r="P100" s="36">
        <f>SUMIFS(СВЦЭМ!$C$39:$C$782,СВЦЭМ!$A$39:$A$782,$A100,СВЦЭМ!$B$39:$B$782,P$83)+'СЕТ СН'!$H$12+СВЦЭМ!$D$10+'СЕТ СН'!$H$5-'СЕТ СН'!$H$20</f>
        <v>3855.4880483300003</v>
      </c>
      <c r="Q100" s="36">
        <f>SUMIFS(СВЦЭМ!$C$39:$C$782,СВЦЭМ!$A$39:$A$782,$A100,СВЦЭМ!$B$39:$B$782,Q$83)+'СЕТ СН'!$H$12+СВЦЭМ!$D$10+'СЕТ СН'!$H$5-'СЕТ СН'!$H$20</f>
        <v>3827.97725266</v>
      </c>
      <c r="R100" s="36">
        <f>SUMIFS(СВЦЭМ!$C$39:$C$782,СВЦЭМ!$A$39:$A$782,$A100,СВЦЭМ!$B$39:$B$782,R$83)+'СЕТ СН'!$H$12+СВЦЭМ!$D$10+'СЕТ СН'!$H$5-'СЕТ СН'!$H$20</f>
        <v>3822.50791828</v>
      </c>
      <c r="S100" s="36">
        <f>SUMIFS(СВЦЭМ!$C$39:$C$782,СВЦЭМ!$A$39:$A$782,$A100,СВЦЭМ!$B$39:$B$782,S$83)+'СЕТ СН'!$H$12+СВЦЭМ!$D$10+'СЕТ СН'!$H$5-'СЕТ СН'!$H$20</f>
        <v>3816.8438930800003</v>
      </c>
      <c r="T100" s="36">
        <f>SUMIFS(СВЦЭМ!$C$39:$C$782,СВЦЭМ!$A$39:$A$782,$A100,СВЦЭМ!$B$39:$B$782,T$83)+'СЕТ СН'!$H$12+СВЦЭМ!$D$10+'СЕТ СН'!$H$5-'СЕТ СН'!$H$20</f>
        <v>3862.8935845699998</v>
      </c>
      <c r="U100" s="36">
        <f>SUMIFS(СВЦЭМ!$C$39:$C$782,СВЦЭМ!$A$39:$A$782,$A100,СВЦЭМ!$B$39:$B$782,U$83)+'СЕТ СН'!$H$12+СВЦЭМ!$D$10+'СЕТ СН'!$H$5-'СЕТ СН'!$H$20</f>
        <v>3867.2460193699999</v>
      </c>
      <c r="V100" s="36">
        <f>SUMIFS(СВЦЭМ!$C$39:$C$782,СВЦЭМ!$A$39:$A$782,$A100,СВЦЭМ!$B$39:$B$782,V$83)+'СЕТ СН'!$H$12+СВЦЭМ!$D$10+'СЕТ СН'!$H$5-'СЕТ СН'!$H$20</f>
        <v>3875.0359086799999</v>
      </c>
      <c r="W100" s="36">
        <f>SUMIFS(СВЦЭМ!$C$39:$C$782,СВЦЭМ!$A$39:$A$782,$A100,СВЦЭМ!$B$39:$B$782,W$83)+'СЕТ СН'!$H$12+СВЦЭМ!$D$10+'СЕТ СН'!$H$5-'СЕТ СН'!$H$20</f>
        <v>3842.8100943300001</v>
      </c>
      <c r="X100" s="36">
        <f>SUMIFS(СВЦЭМ!$C$39:$C$782,СВЦЭМ!$A$39:$A$782,$A100,СВЦЭМ!$B$39:$B$782,X$83)+'СЕТ СН'!$H$12+СВЦЭМ!$D$10+'СЕТ СН'!$H$5-'СЕТ СН'!$H$20</f>
        <v>3901.72065845</v>
      </c>
      <c r="Y100" s="36">
        <f>SUMIFS(СВЦЭМ!$C$39:$C$782,СВЦЭМ!$A$39:$A$782,$A100,СВЦЭМ!$B$39:$B$782,Y$83)+'СЕТ СН'!$H$12+СВЦЭМ!$D$10+'СЕТ СН'!$H$5-'СЕТ СН'!$H$20</f>
        <v>3996.1682690600001</v>
      </c>
    </row>
    <row r="101" spans="1:25" ht="15.75" x14ac:dyDescent="0.2">
      <c r="A101" s="35">
        <f t="shared" si="2"/>
        <v>45125</v>
      </c>
      <c r="B101" s="36">
        <f>SUMIFS(СВЦЭМ!$C$39:$C$782,СВЦЭМ!$A$39:$A$782,$A101,СВЦЭМ!$B$39:$B$782,B$83)+'СЕТ СН'!$H$12+СВЦЭМ!$D$10+'СЕТ СН'!$H$5-'СЕТ СН'!$H$20</f>
        <v>3928.5746265100001</v>
      </c>
      <c r="C101" s="36">
        <f>SUMIFS(СВЦЭМ!$C$39:$C$782,СВЦЭМ!$A$39:$A$782,$A101,СВЦЭМ!$B$39:$B$782,C$83)+'СЕТ СН'!$H$12+СВЦЭМ!$D$10+'СЕТ СН'!$H$5-'СЕТ СН'!$H$20</f>
        <v>3965.57026219</v>
      </c>
      <c r="D101" s="36">
        <f>SUMIFS(СВЦЭМ!$C$39:$C$782,СВЦЭМ!$A$39:$A$782,$A101,СВЦЭМ!$B$39:$B$782,D$83)+'СЕТ СН'!$H$12+СВЦЭМ!$D$10+'СЕТ СН'!$H$5-'СЕТ СН'!$H$20</f>
        <v>4157.9923257800001</v>
      </c>
      <c r="E101" s="36">
        <f>SUMIFS(СВЦЭМ!$C$39:$C$782,СВЦЭМ!$A$39:$A$782,$A101,СВЦЭМ!$B$39:$B$782,E$83)+'СЕТ СН'!$H$12+СВЦЭМ!$D$10+'СЕТ СН'!$H$5-'СЕТ СН'!$H$20</f>
        <v>4264.5764756799999</v>
      </c>
      <c r="F101" s="36">
        <f>SUMIFS(СВЦЭМ!$C$39:$C$782,СВЦЭМ!$A$39:$A$782,$A101,СВЦЭМ!$B$39:$B$782,F$83)+'СЕТ СН'!$H$12+СВЦЭМ!$D$10+'СЕТ СН'!$H$5-'СЕТ СН'!$H$20</f>
        <v>4285.4454657900005</v>
      </c>
      <c r="G101" s="36">
        <f>SUMIFS(СВЦЭМ!$C$39:$C$782,СВЦЭМ!$A$39:$A$782,$A101,СВЦЭМ!$B$39:$B$782,G$83)+'СЕТ СН'!$H$12+СВЦЭМ!$D$10+'СЕТ СН'!$H$5-'СЕТ СН'!$H$20</f>
        <v>4297.1987509800001</v>
      </c>
      <c r="H101" s="36">
        <f>SUMIFS(СВЦЭМ!$C$39:$C$782,СВЦЭМ!$A$39:$A$782,$A101,СВЦЭМ!$B$39:$B$782,H$83)+'СЕТ СН'!$H$12+СВЦЭМ!$D$10+'СЕТ СН'!$H$5-'СЕТ СН'!$H$20</f>
        <v>4071.2865394</v>
      </c>
      <c r="I101" s="36">
        <f>SUMIFS(СВЦЭМ!$C$39:$C$782,СВЦЭМ!$A$39:$A$782,$A101,СВЦЭМ!$B$39:$B$782,I$83)+'СЕТ СН'!$H$12+СВЦЭМ!$D$10+'СЕТ СН'!$H$5-'СЕТ СН'!$H$20</f>
        <v>3989.0323863900003</v>
      </c>
      <c r="J101" s="36">
        <f>SUMIFS(СВЦЭМ!$C$39:$C$782,СВЦЭМ!$A$39:$A$782,$A101,СВЦЭМ!$B$39:$B$782,J$83)+'СЕТ СН'!$H$12+СВЦЭМ!$D$10+'СЕТ СН'!$H$5-'СЕТ СН'!$H$20</f>
        <v>3869.6321871800001</v>
      </c>
      <c r="K101" s="36">
        <f>SUMIFS(СВЦЭМ!$C$39:$C$782,СВЦЭМ!$A$39:$A$782,$A101,СВЦЭМ!$B$39:$B$782,K$83)+'СЕТ СН'!$H$12+СВЦЭМ!$D$10+'СЕТ СН'!$H$5-'СЕТ СН'!$H$20</f>
        <v>3809.3409118099999</v>
      </c>
      <c r="L101" s="36">
        <f>SUMIFS(СВЦЭМ!$C$39:$C$782,СВЦЭМ!$A$39:$A$782,$A101,СВЦЭМ!$B$39:$B$782,L$83)+'СЕТ СН'!$H$12+СВЦЭМ!$D$10+'СЕТ СН'!$H$5-'СЕТ СН'!$H$20</f>
        <v>3796.0328256600001</v>
      </c>
      <c r="M101" s="36">
        <f>SUMIFS(СВЦЭМ!$C$39:$C$782,СВЦЭМ!$A$39:$A$782,$A101,СВЦЭМ!$B$39:$B$782,M$83)+'СЕТ СН'!$H$12+СВЦЭМ!$D$10+'СЕТ СН'!$H$5-'СЕТ СН'!$H$20</f>
        <v>3782.9074934500004</v>
      </c>
      <c r="N101" s="36">
        <f>SUMIFS(СВЦЭМ!$C$39:$C$782,СВЦЭМ!$A$39:$A$782,$A101,СВЦЭМ!$B$39:$B$782,N$83)+'СЕТ СН'!$H$12+СВЦЭМ!$D$10+'СЕТ СН'!$H$5-'СЕТ СН'!$H$20</f>
        <v>3777.5046125099998</v>
      </c>
      <c r="O101" s="36">
        <f>SUMIFS(СВЦЭМ!$C$39:$C$782,СВЦЭМ!$A$39:$A$782,$A101,СВЦЭМ!$B$39:$B$782,O$83)+'СЕТ СН'!$H$12+СВЦЭМ!$D$10+'СЕТ СН'!$H$5-'СЕТ СН'!$H$20</f>
        <v>3776.8355611200004</v>
      </c>
      <c r="P101" s="36">
        <f>SUMIFS(СВЦЭМ!$C$39:$C$782,СВЦЭМ!$A$39:$A$782,$A101,СВЦЭМ!$B$39:$B$782,P$83)+'СЕТ СН'!$H$12+СВЦЭМ!$D$10+'СЕТ СН'!$H$5-'СЕТ СН'!$H$20</f>
        <v>3779.8173653399999</v>
      </c>
      <c r="Q101" s="36">
        <f>SUMIFS(СВЦЭМ!$C$39:$C$782,СВЦЭМ!$A$39:$A$782,$A101,СВЦЭМ!$B$39:$B$782,Q$83)+'СЕТ СН'!$H$12+СВЦЭМ!$D$10+'СЕТ СН'!$H$5-'СЕТ СН'!$H$20</f>
        <v>3754.32508444</v>
      </c>
      <c r="R101" s="36">
        <f>SUMIFS(СВЦЭМ!$C$39:$C$782,СВЦЭМ!$A$39:$A$782,$A101,СВЦЭМ!$B$39:$B$782,R$83)+'СЕТ СН'!$H$12+СВЦЭМ!$D$10+'СЕТ СН'!$H$5-'СЕТ СН'!$H$20</f>
        <v>3762.3254813100002</v>
      </c>
      <c r="S101" s="36">
        <f>SUMIFS(СВЦЭМ!$C$39:$C$782,СВЦЭМ!$A$39:$A$782,$A101,СВЦЭМ!$B$39:$B$782,S$83)+'СЕТ СН'!$H$12+СВЦЭМ!$D$10+'СЕТ СН'!$H$5-'СЕТ СН'!$H$20</f>
        <v>3769.4073069599999</v>
      </c>
      <c r="T101" s="36">
        <f>SUMIFS(СВЦЭМ!$C$39:$C$782,СВЦЭМ!$A$39:$A$782,$A101,СВЦЭМ!$B$39:$B$782,T$83)+'СЕТ СН'!$H$12+СВЦЭМ!$D$10+'СЕТ СН'!$H$5-'СЕТ СН'!$H$20</f>
        <v>3799.98549903</v>
      </c>
      <c r="U101" s="36">
        <f>SUMIFS(СВЦЭМ!$C$39:$C$782,СВЦЭМ!$A$39:$A$782,$A101,СВЦЭМ!$B$39:$B$782,U$83)+'СЕТ СН'!$H$12+СВЦЭМ!$D$10+'СЕТ СН'!$H$5-'СЕТ СН'!$H$20</f>
        <v>3826.83747515</v>
      </c>
      <c r="V101" s="36">
        <f>SUMIFS(СВЦЭМ!$C$39:$C$782,СВЦЭМ!$A$39:$A$782,$A101,СВЦЭМ!$B$39:$B$782,V$83)+'СЕТ СН'!$H$12+СВЦЭМ!$D$10+'СЕТ СН'!$H$5-'СЕТ СН'!$H$20</f>
        <v>3816.9021017800001</v>
      </c>
      <c r="W101" s="36">
        <f>SUMIFS(СВЦЭМ!$C$39:$C$782,СВЦЭМ!$A$39:$A$782,$A101,СВЦЭМ!$B$39:$B$782,W$83)+'СЕТ СН'!$H$12+СВЦЭМ!$D$10+'СЕТ СН'!$H$5-'СЕТ СН'!$H$20</f>
        <v>3784.0678542300002</v>
      </c>
      <c r="X101" s="36">
        <f>SUMIFS(СВЦЭМ!$C$39:$C$782,СВЦЭМ!$A$39:$A$782,$A101,СВЦЭМ!$B$39:$B$782,X$83)+'СЕТ СН'!$H$12+СВЦЭМ!$D$10+'СЕТ СН'!$H$5-'СЕТ СН'!$H$20</f>
        <v>3831.70261467</v>
      </c>
      <c r="Y101" s="36">
        <f>SUMIFS(СВЦЭМ!$C$39:$C$782,СВЦЭМ!$A$39:$A$782,$A101,СВЦЭМ!$B$39:$B$782,Y$83)+'СЕТ СН'!$H$12+СВЦЭМ!$D$10+'СЕТ СН'!$H$5-'СЕТ СН'!$H$20</f>
        <v>3914.7934738700001</v>
      </c>
    </row>
    <row r="102" spans="1:25" ht="15.75" x14ac:dyDescent="0.2">
      <c r="A102" s="35">
        <f t="shared" si="2"/>
        <v>45126</v>
      </c>
      <c r="B102" s="36">
        <f>SUMIFS(СВЦЭМ!$C$39:$C$782,СВЦЭМ!$A$39:$A$782,$A102,СВЦЭМ!$B$39:$B$782,B$83)+'СЕТ СН'!$H$12+СВЦЭМ!$D$10+'СЕТ СН'!$H$5-'СЕТ СН'!$H$20</f>
        <v>4042.6363519400002</v>
      </c>
      <c r="C102" s="36">
        <f>SUMIFS(СВЦЭМ!$C$39:$C$782,СВЦЭМ!$A$39:$A$782,$A102,СВЦЭМ!$B$39:$B$782,C$83)+'СЕТ СН'!$H$12+СВЦЭМ!$D$10+'СЕТ СН'!$H$5-'СЕТ СН'!$H$20</f>
        <v>4081.5999395200001</v>
      </c>
      <c r="D102" s="36">
        <f>SUMIFS(СВЦЭМ!$C$39:$C$782,СВЦЭМ!$A$39:$A$782,$A102,СВЦЭМ!$B$39:$B$782,D$83)+'СЕТ СН'!$H$12+СВЦЭМ!$D$10+'СЕТ СН'!$H$5-'СЕТ СН'!$H$20</f>
        <v>4193.9700506000008</v>
      </c>
      <c r="E102" s="36">
        <f>SUMIFS(СВЦЭМ!$C$39:$C$782,СВЦЭМ!$A$39:$A$782,$A102,СВЦЭМ!$B$39:$B$782,E$83)+'СЕТ СН'!$H$12+СВЦЭМ!$D$10+'СЕТ СН'!$H$5-'СЕТ СН'!$H$20</f>
        <v>4229.4720497400003</v>
      </c>
      <c r="F102" s="36">
        <f>SUMIFS(СВЦЭМ!$C$39:$C$782,СВЦЭМ!$A$39:$A$782,$A102,СВЦЭМ!$B$39:$B$782,F$83)+'СЕТ СН'!$H$12+СВЦЭМ!$D$10+'СЕТ СН'!$H$5-'СЕТ СН'!$H$20</f>
        <v>4232.4367431600003</v>
      </c>
      <c r="G102" s="36">
        <f>SUMIFS(СВЦЭМ!$C$39:$C$782,СВЦЭМ!$A$39:$A$782,$A102,СВЦЭМ!$B$39:$B$782,G$83)+'СЕТ СН'!$H$12+СВЦЭМ!$D$10+'СЕТ СН'!$H$5-'СЕТ СН'!$H$20</f>
        <v>4225.0125367000001</v>
      </c>
      <c r="H102" s="36">
        <f>SUMIFS(СВЦЭМ!$C$39:$C$782,СВЦЭМ!$A$39:$A$782,$A102,СВЦЭМ!$B$39:$B$782,H$83)+'СЕТ СН'!$H$12+СВЦЭМ!$D$10+'СЕТ СН'!$H$5-'СЕТ СН'!$H$20</f>
        <v>4094.4278777099998</v>
      </c>
      <c r="I102" s="36">
        <f>SUMIFS(СВЦЭМ!$C$39:$C$782,СВЦЭМ!$A$39:$A$782,$A102,СВЦЭМ!$B$39:$B$782,I$83)+'СЕТ СН'!$H$12+СВЦЭМ!$D$10+'СЕТ СН'!$H$5-'СЕТ СН'!$H$20</f>
        <v>3993.5563842000001</v>
      </c>
      <c r="J102" s="36">
        <f>SUMIFS(СВЦЭМ!$C$39:$C$782,СВЦЭМ!$A$39:$A$782,$A102,СВЦЭМ!$B$39:$B$782,J$83)+'СЕТ СН'!$H$12+СВЦЭМ!$D$10+'СЕТ СН'!$H$5-'СЕТ СН'!$H$20</f>
        <v>3890.5581720500004</v>
      </c>
      <c r="K102" s="36">
        <f>SUMIFS(СВЦЭМ!$C$39:$C$782,СВЦЭМ!$A$39:$A$782,$A102,СВЦЭМ!$B$39:$B$782,K$83)+'СЕТ СН'!$H$12+СВЦЭМ!$D$10+'СЕТ СН'!$H$5-'СЕТ СН'!$H$20</f>
        <v>3815.6003047300001</v>
      </c>
      <c r="L102" s="36">
        <f>SUMIFS(СВЦЭМ!$C$39:$C$782,СВЦЭМ!$A$39:$A$782,$A102,СВЦЭМ!$B$39:$B$782,L$83)+'СЕТ СН'!$H$12+СВЦЭМ!$D$10+'СЕТ СН'!$H$5-'СЕТ СН'!$H$20</f>
        <v>3783.7541596800002</v>
      </c>
      <c r="M102" s="36">
        <f>SUMIFS(СВЦЭМ!$C$39:$C$782,СВЦЭМ!$A$39:$A$782,$A102,СВЦЭМ!$B$39:$B$782,M$83)+'СЕТ СН'!$H$12+СВЦЭМ!$D$10+'СЕТ СН'!$H$5-'СЕТ СН'!$H$20</f>
        <v>3780.7988047099998</v>
      </c>
      <c r="N102" s="36">
        <f>SUMIFS(СВЦЭМ!$C$39:$C$782,СВЦЭМ!$A$39:$A$782,$A102,СВЦЭМ!$B$39:$B$782,N$83)+'СЕТ СН'!$H$12+СВЦЭМ!$D$10+'СЕТ СН'!$H$5-'СЕТ СН'!$H$20</f>
        <v>3767.78000836</v>
      </c>
      <c r="O102" s="36">
        <f>SUMIFS(СВЦЭМ!$C$39:$C$782,СВЦЭМ!$A$39:$A$782,$A102,СВЦЭМ!$B$39:$B$782,O$83)+'СЕТ СН'!$H$12+СВЦЭМ!$D$10+'СЕТ СН'!$H$5-'СЕТ СН'!$H$20</f>
        <v>3774.7542431700003</v>
      </c>
      <c r="P102" s="36">
        <f>SUMIFS(СВЦЭМ!$C$39:$C$782,СВЦЭМ!$A$39:$A$782,$A102,СВЦЭМ!$B$39:$B$782,P$83)+'СЕТ СН'!$H$12+СВЦЭМ!$D$10+'СЕТ СН'!$H$5-'СЕТ СН'!$H$20</f>
        <v>3767.1452349299998</v>
      </c>
      <c r="Q102" s="36">
        <f>SUMIFS(СВЦЭМ!$C$39:$C$782,СВЦЭМ!$A$39:$A$782,$A102,СВЦЭМ!$B$39:$B$782,Q$83)+'СЕТ СН'!$H$12+СВЦЭМ!$D$10+'СЕТ СН'!$H$5-'СЕТ СН'!$H$20</f>
        <v>3765.7882606000003</v>
      </c>
      <c r="R102" s="36">
        <f>SUMIFS(СВЦЭМ!$C$39:$C$782,СВЦЭМ!$A$39:$A$782,$A102,СВЦЭМ!$B$39:$B$782,R$83)+'СЕТ СН'!$H$12+СВЦЭМ!$D$10+'СЕТ СН'!$H$5-'СЕТ СН'!$H$20</f>
        <v>3783.5652914700004</v>
      </c>
      <c r="S102" s="36">
        <f>SUMIFS(СВЦЭМ!$C$39:$C$782,СВЦЭМ!$A$39:$A$782,$A102,СВЦЭМ!$B$39:$B$782,S$83)+'СЕТ СН'!$H$12+СВЦЭМ!$D$10+'СЕТ СН'!$H$5-'СЕТ СН'!$H$20</f>
        <v>3792.6657550300001</v>
      </c>
      <c r="T102" s="36">
        <f>SUMIFS(СВЦЭМ!$C$39:$C$782,СВЦЭМ!$A$39:$A$782,$A102,СВЦЭМ!$B$39:$B$782,T$83)+'СЕТ СН'!$H$12+СВЦЭМ!$D$10+'СЕТ СН'!$H$5-'СЕТ СН'!$H$20</f>
        <v>3837.8317377900003</v>
      </c>
      <c r="U102" s="36">
        <f>SUMIFS(СВЦЭМ!$C$39:$C$782,СВЦЭМ!$A$39:$A$782,$A102,СВЦЭМ!$B$39:$B$782,U$83)+'СЕТ СН'!$H$12+СВЦЭМ!$D$10+'СЕТ СН'!$H$5-'СЕТ СН'!$H$20</f>
        <v>3844.1006339300002</v>
      </c>
      <c r="V102" s="36">
        <f>SUMIFS(СВЦЭМ!$C$39:$C$782,СВЦЭМ!$A$39:$A$782,$A102,СВЦЭМ!$B$39:$B$782,V$83)+'СЕТ СН'!$H$12+СВЦЭМ!$D$10+'СЕТ СН'!$H$5-'СЕТ СН'!$H$20</f>
        <v>3852.0109372200004</v>
      </c>
      <c r="W102" s="36">
        <f>SUMIFS(СВЦЭМ!$C$39:$C$782,СВЦЭМ!$A$39:$A$782,$A102,СВЦЭМ!$B$39:$B$782,W$83)+'СЕТ СН'!$H$12+СВЦЭМ!$D$10+'СЕТ СН'!$H$5-'СЕТ СН'!$H$20</f>
        <v>3831.8706444600002</v>
      </c>
      <c r="X102" s="36">
        <f>SUMIFS(СВЦЭМ!$C$39:$C$782,СВЦЭМ!$A$39:$A$782,$A102,СВЦЭМ!$B$39:$B$782,X$83)+'СЕТ СН'!$H$12+СВЦЭМ!$D$10+'СЕТ СН'!$H$5-'СЕТ СН'!$H$20</f>
        <v>3880.1656449100001</v>
      </c>
      <c r="Y102" s="36">
        <f>SUMIFS(СВЦЭМ!$C$39:$C$782,СВЦЭМ!$A$39:$A$782,$A102,СВЦЭМ!$B$39:$B$782,Y$83)+'СЕТ СН'!$H$12+СВЦЭМ!$D$10+'СЕТ СН'!$H$5-'СЕТ СН'!$H$20</f>
        <v>3977.8031078399999</v>
      </c>
    </row>
    <row r="103" spans="1:25" ht="15.75" x14ac:dyDescent="0.2">
      <c r="A103" s="35">
        <f t="shared" si="2"/>
        <v>45127</v>
      </c>
      <c r="B103" s="36">
        <f>SUMIFS(СВЦЭМ!$C$39:$C$782,СВЦЭМ!$A$39:$A$782,$A103,СВЦЭМ!$B$39:$B$782,B$83)+'СЕТ СН'!$H$12+СВЦЭМ!$D$10+'СЕТ СН'!$H$5-'СЕТ СН'!$H$20</f>
        <v>3975.2568277300002</v>
      </c>
      <c r="C103" s="36">
        <f>SUMIFS(СВЦЭМ!$C$39:$C$782,СВЦЭМ!$A$39:$A$782,$A103,СВЦЭМ!$B$39:$B$782,C$83)+'СЕТ СН'!$H$12+СВЦЭМ!$D$10+'СЕТ СН'!$H$5-'СЕТ СН'!$H$20</f>
        <v>4081.2572457599999</v>
      </c>
      <c r="D103" s="36">
        <f>SUMIFS(СВЦЭМ!$C$39:$C$782,СВЦЭМ!$A$39:$A$782,$A103,СВЦЭМ!$B$39:$B$782,D$83)+'СЕТ СН'!$H$12+СВЦЭМ!$D$10+'СЕТ СН'!$H$5-'СЕТ СН'!$H$20</f>
        <v>4217.8665631700005</v>
      </c>
      <c r="E103" s="36">
        <f>SUMIFS(СВЦЭМ!$C$39:$C$782,СВЦЭМ!$A$39:$A$782,$A103,СВЦЭМ!$B$39:$B$782,E$83)+'СЕТ СН'!$H$12+СВЦЭМ!$D$10+'СЕТ СН'!$H$5-'СЕТ СН'!$H$20</f>
        <v>4222.5554403300002</v>
      </c>
      <c r="F103" s="36">
        <f>SUMIFS(СВЦЭМ!$C$39:$C$782,СВЦЭМ!$A$39:$A$782,$A103,СВЦЭМ!$B$39:$B$782,F$83)+'СЕТ СН'!$H$12+СВЦЭМ!$D$10+'СЕТ СН'!$H$5-'СЕТ СН'!$H$20</f>
        <v>4218.2967663100007</v>
      </c>
      <c r="G103" s="36">
        <f>SUMIFS(СВЦЭМ!$C$39:$C$782,СВЦЭМ!$A$39:$A$782,$A103,СВЦЭМ!$B$39:$B$782,G$83)+'СЕТ СН'!$H$12+СВЦЭМ!$D$10+'СЕТ СН'!$H$5-'СЕТ СН'!$H$20</f>
        <v>4233.41019194</v>
      </c>
      <c r="H103" s="36">
        <f>SUMIFS(СВЦЭМ!$C$39:$C$782,СВЦЭМ!$A$39:$A$782,$A103,СВЦЭМ!$B$39:$B$782,H$83)+'СЕТ СН'!$H$12+СВЦЭМ!$D$10+'СЕТ СН'!$H$5-'СЕТ СН'!$H$20</f>
        <v>4009.4843863599999</v>
      </c>
      <c r="I103" s="36">
        <f>SUMIFS(СВЦЭМ!$C$39:$C$782,СВЦЭМ!$A$39:$A$782,$A103,СВЦЭМ!$B$39:$B$782,I$83)+'СЕТ СН'!$H$12+СВЦЭМ!$D$10+'СЕТ СН'!$H$5-'СЕТ СН'!$H$20</f>
        <v>3915.54370956</v>
      </c>
      <c r="J103" s="36">
        <f>SUMIFS(СВЦЭМ!$C$39:$C$782,СВЦЭМ!$A$39:$A$782,$A103,СВЦЭМ!$B$39:$B$782,J$83)+'СЕТ СН'!$H$12+СВЦЭМ!$D$10+'СЕТ СН'!$H$5-'СЕТ СН'!$H$20</f>
        <v>3774.3154018300002</v>
      </c>
      <c r="K103" s="36">
        <f>SUMIFS(СВЦЭМ!$C$39:$C$782,СВЦЭМ!$A$39:$A$782,$A103,СВЦЭМ!$B$39:$B$782,K$83)+'СЕТ СН'!$H$12+СВЦЭМ!$D$10+'СЕТ СН'!$H$5-'СЕТ СН'!$H$20</f>
        <v>3742.3368477499998</v>
      </c>
      <c r="L103" s="36">
        <f>SUMIFS(СВЦЭМ!$C$39:$C$782,СВЦЭМ!$A$39:$A$782,$A103,СВЦЭМ!$B$39:$B$782,L$83)+'СЕТ СН'!$H$12+СВЦЭМ!$D$10+'СЕТ СН'!$H$5-'СЕТ СН'!$H$20</f>
        <v>3698.5282713000001</v>
      </c>
      <c r="M103" s="36">
        <f>SUMIFS(СВЦЭМ!$C$39:$C$782,СВЦЭМ!$A$39:$A$782,$A103,СВЦЭМ!$B$39:$B$782,M$83)+'СЕТ СН'!$H$12+СВЦЭМ!$D$10+'СЕТ СН'!$H$5-'СЕТ СН'!$H$20</f>
        <v>3678.3458556200003</v>
      </c>
      <c r="N103" s="36">
        <f>SUMIFS(СВЦЭМ!$C$39:$C$782,СВЦЭМ!$A$39:$A$782,$A103,СВЦЭМ!$B$39:$B$782,N$83)+'СЕТ СН'!$H$12+СВЦЭМ!$D$10+'СЕТ СН'!$H$5-'СЕТ СН'!$H$20</f>
        <v>3660.33732375</v>
      </c>
      <c r="O103" s="36">
        <f>SUMIFS(СВЦЭМ!$C$39:$C$782,СВЦЭМ!$A$39:$A$782,$A103,СВЦЭМ!$B$39:$B$782,O$83)+'СЕТ СН'!$H$12+СВЦЭМ!$D$10+'СЕТ СН'!$H$5-'СЕТ СН'!$H$20</f>
        <v>3670.0746192000001</v>
      </c>
      <c r="P103" s="36">
        <f>SUMIFS(СВЦЭМ!$C$39:$C$782,СВЦЭМ!$A$39:$A$782,$A103,СВЦЭМ!$B$39:$B$782,P$83)+'СЕТ СН'!$H$12+СВЦЭМ!$D$10+'СЕТ СН'!$H$5-'СЕТ СН'!$H$20</f>
        <v>3688.8029948100002</v>
      </c>
      <c r="Q103" s="36">
        <f>SUMIFS(СВЦЭМ!$C$39:$C$782,СВЦЭМ!$A$39:$A$782,$A103,СВЦЭМ!$B$39:$B$782,Q$83)+'СЕТ СН'!$H$12+СВЦЭМ!$D$10+'СЕТ СН'!$H$5-'СЕТ СН'!$H$20</f>
        <v>3688.7027777000003</v>
      </c>
      <c r="R103" s="36">
        <f>SUMIFS(СВЦЭМ!$C$39:$C$782,СВЦЭМ!$A$39:$A$782,$A103,СВЦЭМ!$B$39:$B$782,R$83)+'СЕТ СН'!$H$12+СВЦЭМ!$D$10+'СЕТ СН'!$H$5-'СЕТ СН'!$H$20</f>
        <v>3693.38295182</v>
      </c>
      <c r="S103" s="36">
        <f>SUMIFS(СВЦЭМ!$C$39:$C$782,СВЦЭМ!$A$39:$A$782,$A103,СВЦЭМ!$B$39:$B$782,S$83)+'СЕТ СН'!$H$12+СВЦЭМ!$D$10+'СЕТ СН'!$H$5-'СЕТ СН'!$H$20</f>
        <v>3701.7428127000003</v>
      </c>
      <c r="T103" s="36">
        <f>SUMIFS(СВЦЭМ!$C$39:$C$782,СВЦЭМ!$A$39:$A$782,$A103,СВЦЭМ!$B$39:$B$782,T$83)+'СЕТ СН'!$H$12+СВЦЭМ!$D$10+'СЕТ СН'!$H$5-'СЕТ СН'!$H$20</f>
        <v>3711.13282398</v>
      </c>
      <c r="U103" s="36">
        <f>SUMIFS(СВЦЭМ!$C$39:$C$782,СВЦЭМ!$A$39:$A$782,$A103,СВЦЭМ!$B$39:$B$782,U$83)+'СЕТ СН'!$H$12+СВЦЭМ!$D$10+'СЕТ СН'!$H$5-'СЕТ СН'!$H$20</f>
        <v>3728.6718955699998</v>
      </c>
      <c r="V103" s="36">
        <f>SUMIFS(СВЦЭМ!$C$39:$C$782,СВЦЭМ!$A$39:$A$782,$A103,СВЦЭМ!$B$39:$B$782,V$83)+'СЕТ СН'!$H$12+СВЦЭМ!$D$10+'СЕТ СН'!$H$5-'СЕТ СН'!$H$20</f>
        <v>3729.6273407200001</v>
      </c>
      <c r="W103" s="36">
        <f>SUMIFS(СВЦЭМ!$C$39:$C$782,СВЦЭМ!$A$39:$A$782,$A103,СВЦЭМ!$B$39:$B$782,W$83)+'СЕТ СН'!$H$12+СВЦЭМ!$D$10+'СЕТ СН'!$H$5-'СЕТ СН'!$H$20</f>
        <v>3729.81345087</v>
      </c>
      <c r="X103" s="36">
        <f>SUMIFS(СВЦЭМ!$C$39:$C$782,СВЦЭМ!$A$39:$A$782,$A103,СВЦЭМ!$B$39:$B$782,X$83)+'СЕТ СН'!$H$12+СВЦЭМ!$D$10+'СЕТ СН'!$H$5-'СЕТ СН'!$H$20</f>
        <v>3820.3334185900003</v>
      </c>
      <c r="Y103" s="36">
        <f>SUMIFS(СВЦЭМ!$C$39:$C$782,СВЦЭМ!$A$39:$A$782,$A103,СВЦЭМ!$B$39:$B$782,Y$83)+'СЕТ СН'!$H$12+СВЦЭМ!$D$10+'СЕТ СН'!$H$5-'СЕТ СН'!$H$20</f>
        <v>3924.2237550500004</v>
      </c>
    </row>
    <row r="104" spans="1:25" ht="15.75" x14ac:dyDescent="0.2">
      <c r="A104" s="35">
        <f t="shared" si="2"/>
        <v>45128</v>
      </c>
      <c r="B104" s="36">
        <f>SUMIFS(СВЦЭМ!$C$39:$C$782,СВЦЭМ!$A$39:$A$782,$A104,СВЦЭМ!$B$39:$B$782,B$83)+'СЕТ СН'!$H$12+СВЦЭМ!$D$10+'СЕТ СН'!$H$5-'СЕТ СН'!$H$20</f>
        <v>3957.4325921899999</v>
      </c>
      <c r="C104" s="36">
        <f>SUMIFS(СВЦЭМ!$C$39:$C$782,СВЦЭМ!$A$39:$A$782,$A104,СВЦЭМ!$B$39:$B$782,C$83)+'СЕТ СН'!$H$12+СВЦЭМ!$D$10+'СЕТ СН'!$H$5-'СЕТ СН'!$H$20</f>
        <v>4054.7631579899999</v>
      </c>
      <c r="D104" s="36">
        <f>SUMIFS(СВЦЭМ!$C$39:$C$782,СВЦЭМ!$A$39:$A$782,$A104,СВЦЭМ!$B$39:$B$782,D$83)+'СЕТ СН'!$H$12+СВЦЭМ!$D$10+'СЕТ СН'!$H$5-'СЕТ СН'!$H$20</f>
        <v>4189.9461770800008</v>
      </c>
      <c r="E104" s="36">
        <f>SUMIFS(СВЦЭМ!$C$39:$C$782,СВЦЭМ!$A$39:$A$782,$A104,СВЦЭМ!$B$39:$B$782,E$83)+'СЕТ СН'!$H$12+СВЦЭМ!$D$10+'СЕТ СН'!$H$5-'СЕТ СН'!$H$20</f>
        <v>4187.0198030700003</v>
      </c>
      <c r="F104" s="36">
        <f>SUMIFS(СВЦЭМ!$C$39:$C$782,СВЦЭМ!$A$39:$A$782,$A104,СВЦЭМ!$B$39:$B$782,F$83)+'СЕТ СН'!$H$12+СВЦЭМ!$D$10+'СЕТ СН'!$H$5-'СЕТ СН'!$H$20</f>
        <v>4209.1245215700001</v>
      </c>
      <c r="G104" s="36">
        <f>SUMIFS(СВЦЭМ!$C$39:$C$782,СВЦЭМ!$A$39:$A$782,$A104,СВЦЭМ!$B$39:$B$782,G$83)+'СЕТ СН'!$H$12+СВЦЭМ!$D$10+'СЕТ СН'!$H$5-'СЕТ СН'!$H$20</f>
        <v>4215.4877269500003</v>
      </c>
      <c r="H104" s="36">
        <f>SUMIFS(СВЦЭМ!$C$39:$C$782,СВЦЭМ!$A$39:$A$782,$A104,СВЦЭМ!$B$39:$B$782,H$83)+'СЕТ СН'!$H$12+СВЦЭМ!$D$10+'СЕТ СН'!$H$5-'СЕТ СН'!$H$20</f>
        <v>4040.1280880900003</v>
      </c>
      <c r="I104" s="36">
        <f>SUMIFS(СВЦЭМ!$C$39:$C$782,СВЦЭМ!$A$39:$A$782,$A104,СВЦЭМ!$B$39:$B$782,I$83)+'СЕТ СН'!$H$12+СВЦЭМ!$D$10+'СЕТ СН'!$H$5-'СЕТ СН'!$H$20</f>
        <v>3933.8775577500001</v>
      </c>
      <c r="J104" s="36">
        <f>SUMIFS(СВЦЭМ!$C$39:$C$782,СВЦЭМ!$A$39:$A$782,$A104,СВЦЭМ!$B$39:$B$782,J$83)+'СЕТ СН'!$H$12+СВЦЭМ!$D$10+'СЕТ СН'!$H$5-'СЕТ СН'!$H$20</f>
        <v>3794.37244323</v>
      </c>
      <c r="K104" s="36">
        <f>SUMIFS(СВЦЭМ!$C$39:$C$782,СВЦЭМ!$A$39:$A$782,$A104,СВЦЭМ!$B$39:$B$782,K$83)+'СЕТ СН'!$H$12+СВЦЭМ!$D$10+'СЕТ СН'!$H$5-'СЕТ СН'!$H$20</f>
        <v>3715.2349684300002</v>
      </c>
      <c r="L104" s="36">
        <f>SUMIFS(СВЦЭМ!$C$39:$C$782,СВЦЭМ!$A$39:$A$782,$A104,СВЦЭМ!$B$39:$B$782,L$83)+'СЕТ СН'!$H$12+СВЦЭМ!$D$10+'СЕТ СН'!$H$5-'СЕТ СН'!$H$20</f>
        <v>3663.04810434</v>
      </c>
      <c r="M104" s="36">
        <f>SUMIFS(СВЦЭМ!$C$39:$C$782,СВЦЭМ!$A$39:$A$782,$A104,СВЦЭМ!$B$39:$B$782,M$83)+'СЕТ СН'!$H$12+СВЦЭМ!$D$10+'СЕТ СН'!$H$5-'СЕТ СН'!$H$20</f>
        <v>3662.4240676300001</v>
      </c>
      <c r="N104" s="36">
        <f>SUMIFS(СВЦЭМ!$C$39:$C$782,СВЦЭМ!$A$39:$A$782,$A104,СВЦЭМ!$B$39:$B$782,N$83)+'СЕТ СН'!$H$12+СВЦЭМ!$D$10+'СЕТ СН'!$H$5-'СЕТ СН'!$H$20</f>
        <v>3656.44953231</v>
      </c>
      <c r="O104" s="36">
        <f>SUMIFS(СВЦЭМ!$C$39:$C$782,СВЦЭМ!$A$39:$A$782,$A104,СВЦЭМ!$B$39:$B$782,O$83)+'СЕТ СН'!$H$12+СВЦЭМ!$D$10+'СЕТ СН'!$H$5-'СЕТ СН'!$H$20</f>
        <v>3659.2095313700001</v>
      </c>
      <c r="P104" s="36">
        <f>SUMIFS(СВЦЭМ!$C$39:$C$782,СВЦЭМ!$A$39:$A$782,$A104,СВЦЭМ!$B$39:$B$782,P$83)+'СЕТ СН'!$H$12+СВЦЭМ!$D$10+'СЕТ СН'!$H$5-'СЕТ СН'!$H$20</f>
        <v>3643.6649761899998</v>
      </c>
      <c r="Q104" s="36">
        <f>SUMIFS(СВЦЭМ!$C$39:$C$782,СВЦЭМ!$A$39:$A$782,$A104,СВЦЭМ!$B$39:$B$782,Q$83)+'СЕТ СН'!$H$12+СВЦЭМ!$D$10+'СЕТ СН'!$H$5-'СЕТ СН'!$H$20</f>
        <v>3650.4032699400004</v>
      </c>
      <c r="R104" s="36">
        <f>SUMIFS(СВЦЭМ!$C$39:$C$782,СВЦЭМ!$A$39:$A$782,$A104,СВЦЭМ!$B$39:$B$782,R$83)+'СЕТ СН'!$H$12+СВЦЭМ!$D$10+'СЕТ СН'!$H$5-'СЕТ СН'!$H$20</f>
        <v>3667.7905971</v>
      </c>
      <c r="S104" s="36">
        <f>SUMIFS(СВЦЭМ!$C$39:$C$782,СВЦЭМ!$A$39:$A$782,$A104,СВЦЭМ!$B$39:$B$782,S$83)+'СЕТ СН'!$H$12+СВЦЭМ!$D$10+'СЕТ СН'!$H$5-'СЕТ СН'!$H$20</f>
        <v>3668.87533011</v>
      </c>
      <c r="T104" s="36">
        <f>SUMIFS(СВЦЭМ!$C$39:$C$782,СВЦЭМ!$A$39:$A$782,$A104,СВЦЭМ!$B$39:$B$782,T$83)+'СЕТ СН'!$H$12+СВЦЭМ!$D$10+'СЕТ СН'!$H$5-'СЕТ СН'!$H$20</f>
        <v>3679.98248324</v>
      </c>
      <c r="U104" s="36">
        <f>SUMIFS(СВЦЭМ!$C$39:$C$782,СВЦЭМ!$A$39:$A$782,$A104,СВЦЭМ!$B$39:$B$782,U$83)+'СЕТ СН'!$H$12+СВЦЭМ!$D$10+'СЕТ СН'!$H$5-'СЕТ СН'!$H$20</f>
        <v>3692.2060367100003</v>
      </c>
      <c r="V104" s="36">
        <f>SUMIFS(СВЦЭМ!$C$39:$C$782,СВЦЭМ!$A$39:$A$782,$A104,СВЦЭМ!$B$39:$B$782,V$83)+'СЕТ СН'!$H$12+СВЦЭМ!$D$10+'СЕТ СН'!$H$5-'СЕТ СН'!$H$20</f>
        <v>3675.05904753</v>
      </c>
      <c r="W104" s="36">
        <f>SUMIFS(СВЦЭМ!$C$39:$C$782,СВЦЭМ!$A$39:$A$782,$A104,СВЦЭМ!$B$39:$B$782,W$83)+'СЕТ СН'!$H$12+СВЦЭМ!$D$10+'СЕТ СН'!$H$5-'СЕТ СН'!$H$20</f>
        <v>3638.9815857000003</v>
      </c>
      <c r="X104" s="36">
        <f>SUMIFS(СВЦЭМ!$C$39:$C$782,СВЦЭМ!$A$39:$A$782,$A104,СВЦЭМ!$B$39:$B$782,X$83)+'СЕТ СН'!$H$12+СВЦЭМ!$D$10+'СЕТ СН'!$H$5-'СЕТ СН'!$H$20</f>
        <v>3717.5469634900001</v>
      </c>
      <c r="Y104" s="36">
        <f>SUMIFS(СВЦЭМ!$C$39:$C$782,СВЦЭМ!$A$39:$A$782,$A104,СВЦЭМ!$B$39:$B$782,Y$83)+'СЕТ СН'!$H$12+СВЦЭМ!$D$10+'СЕТ СН'!$H$5-'СЕТ СН'!$H$20</f>
        <v>3904.1884248900001</v>
      </c>
    </row>
    <row r="105" spans="1:25" ht="15.75" x14ac:dyDescent="0.2">
      <c r="A105" s="35">
        <f t="shared" si="2"/>
        <v>45129</v>
      </c>
      <c r="B105" s="36">
        <f>SUMIFS(СВЦЭМ!$C$39:$C$782,СВЦЭМ!$A$39:$A$782,$A105,СВЦЭМ!$B$39:$B$782,B$83)+'СЕТ СН'!$H$12+СВЦЭМ!$D$10+'СЕТ СН'!$H$5-'СЕТ СН'!$H$20</f>
        <v>3883.5983462100003</v>
      </c>
      <c r="C105" s="36">
        <f>SUMIFS(СВЦЭМ!$C$39:$C$782,СВЦЭМ!$A$39:$A$782,$A105,СВЦЭМ!$B$39:$B$782,C$83)+'СЕТ СН'!$H$12+СВЦЭМ!$D$10+'СЕТ СН'!$H$5-'СЕТ СН'!$H$20</f>
        <v>3963.6408984999998</v>
      </c>
      <c r="D105" s="36">
        <f>SUMIFS(СВЦЭМ!$C$39:$C$782,СВЦЭМ!$A$39:$A$782,$A105,СВЦЭМ!$B$39:$B$782,D$83)+'СЕТ СН'!$H$12+СВЦЭМ!$D$10+'СЕТ СН'!$H$5-'СЕТ СН'!$H$20</f>
        <v>4064.0122171900002</v>
      </c>
      <c r="E105" s="36">
        <f>SUMIFS(СВЦЭМ!$C$39:$C$782,СВЦЭМ!$A$39:$A$782,$A105,СВЦЭМ!$B$39:$B$782,E$83)+'СЕТ СН'!$H$12+СВЦЭМ!$D$10+'СЕТ СН'!$H$5-'СЕТ СН'!$H$20</f>
        <v>4057.2169912999998</v>
      </c>
      <c r="F105" s="36">
        <f>SUMIFS(СВЦЭМ!$C$39:$C$782,СВЦЭМ!$A$39:$A$782,$A105,СВЦЭМ!$B$39:$B$782,F$83)+'СЕТ СН'!$H$12+СВЦЭМ!$D$10+'СЕТ СН'!$H$5-'СЕТ СН'!$H$20</f>
        <v>4049.7213200200003</v>
      </c>
      <c r="G105" s="36">
        <f>SUMIFS(СВЦЭМ!$C$39:$C$782,СВЦЭМ!$A$39:$A$782,$A105,СВЦЭМ!$B$39:$B$782,G$83)+'СЕТ СН'!$H$12+СВЦЭМ!$D$10+'СЕТ СН'!$H$5-'СЕТ СН'!$H$20</f>
        <v>4043.45264666</v>
      </c>
      <c r="H105" s="36">
        <f>SUMIFS(СВЦЭМ!$C$39:$C$782,СВЦЭМ!$A$39:$A$782,$A105,СВЦЭМ!$B$39:$B$782,H$83)+'СЕТ СН'!$H$12+СВЦЭМ!$D$10+'СЕТ СН'!$H$5-'СЕТ СН'!$H$20</f>
        <v>3980.9818990100002</v>
      </c>
      <c r="I105" s="36">
        <f>SUMIFS(СВЦЭМ!$C$39:$C$782,СВЦЭМ!$A$39:$A$782,$A105,СВЦЭМ!$B$39:$B$782,I$83)+'СЕТ СН'!$H$12+СВЦЭМ!$D$10+'СЕТ СН'!$H$5-'СЕТ СН'!$H$20</f>
        <v>3939.10115288</v>
      </c>
      <c r="J105" s="36">
        <f>SUMIFS(СВЦЭМ!$C$39:$C$782,СВЦЭМ!$A$39:$A$782,$A105,СВЦЭМ!$B$39:$B$782,J$83)+'СЕТ СН'!$H$12+СВЦЭМ!$D$10+'СЕТ СН'!$H$5-'СЕТ СН'!$H$20</f>
        <v>3784.5114598999999</v>
      </c>
      <c r="K105" s="36">
        <f>SUMIFS(СВЦЭМ!$C$39:$C$782,СВЦЭМ!$A$39:$A$782,$A105,СВЦЭМ!$B$39:$B$782,K$83)+'СЕТ СН'!$H$12+СВЦЭМ!$D$10+'СЕТ СН'!$H$5-'СЕТ СН'!$H$20</f>
        <v>3706.4402941799999</v>
      </c>
      <c r="L105" s="36">
        <f>SUMIFS(СВЦЭМ!$C$39:$C$782,СВЦЭМ!$A$39:$A$782,$A105,СВЦЭМ!$B$39:$B$782,L$83)+'СЕТ СН'!$H$12+СВЦЭМ!$D$10+'СЕТ СН'!$H$5-'СЕТ СН'!$H$20</f>
        <v>3637.7671751799999</v>
      </c>
      <c r="M105" s="36">
        <f>SUMIFS(СВЦЭМ!$C$39:$C$782,СВЦЭМ!$A$39:$A$782,$A105,СВЦЭМ!$B$39:$B$782,M$83)+'СЕТ СН'!$H$12+СВЦЭМ!$D$10+'СЕТ СН'!$H$5-'СЕТ СН'!$H$20</f>
        <v>3622.94727324</v>
      </c>
      <c r="N105" s="36">
        <f>SUMIFS(СВЦЭМ!$C$39:$C$782,СВЦЭМ!$A$39:$A$782,$A105,СВЦЭМ!$B$39:$B$782,N$83)+'СЕТ СН'!$H$12+СВЦЭМ!$D$10+'СЕТ СН'!$H$5-'СЕТ СН'!$H$20</f>
        <v>3610.54779616</v>
      </c>
      <c r="O105" s="36">
        <f>SUMIFS(СВЦЭМ!$C$39:$C$782,СВЦЭМ!$A$39:$A$782,$A105,СВЦЭМ!$B$39:$B$782,O$83)+'СЕТ СН'!$H$12+СВЦЭМ!$D$10+'СЕТ СН'!$H$5-'СЕТ СН'!$H$20</f>
        <v>3618.0090892500002</v>
      </c>
      <c r="P105" s="36">
        <f>SUMIFS(СВЦЭМ!$C$39:$C$782,СВЦЭМ!$A$39:$A$782,$A105,СВЦЭМ!$B$39:$B$782,P$83)+'СЕТ СН'!$H$12+СВЦЭМ!$D$10+'СЕТ СН'!$H$5-'СЕТ СН'!$H$20</f>
        <v>3617.9742133500004</v>
      </c>
      <c r="Q105" s="36">
        <f>SUMIFS(СВЦЭМ!$C$39:$C$782,СВЦЭМ!$A$39:$A$782,$A105,СВЦЭМ!$B$39:$B$782,Q$83)+'СЕТ СН'!$H$12+СВЦЭМ!$D$10+'СЕТ СН'!$H$5-'СЕТ СН'!$H$20</f>
        <v>3621.9789128700004</v>
      </c>
      <c r="R105" s="36">
        <f>SUMIFS(СВЦЭМ!$C$39:$C$782,СВЦЭМ!$A$39:$A$782,$A105,СВЦЭМ!$B$39:$B$782,R$83)+'СЕТ СН'!$H$12+СВЦЭМ!$D$10+'СЕТ СН'!$H$5-'СЕТ СН'!$H$20</f>
        <v>3619.8634325900002</v>
      </c>
      <c r="S105" s="36">
        <f>SUMIFS(СВЦЭМ!$C$39:$C$782,СВЦЭМ!$A$39:$A$782,$A105,СВЦЭМ!$B$39:$B$782,S$83)+'СЕТ СН'!$H$12+СВЦЭМ!$D$10+'СЕТ СН'!$H$5-'СЕТ СН'!$H$20</f>
        <v>3618.5066202600001</v>
      </c>
      <c r="T105" s="36">
        <f>SUMIFS(СВЦЭМ!$C$39:$C$782,СВЦЭМ!$A$39:$A$782,$A105,СВЦЭМ!$B$39:$B$782,T$83)+'СЕТ СН'!$H$12+СВЦЭМ!$D$10+'СЕТ СН'!$H$5-'СЕТ СН'!$H$20</f>
        <v>3626.0673796000001</v>
      </c>
      <c r="U105" s="36">
        <f>SUMIFS(СВЦЭМ!$C$39:$C$782,СВЦЭМ!$A$39:$A$782,$A105,СВЦЭМ!$B$39:$B$782,U$83)+'СЕТ СН'!$H$12+СВЦЭМ!$D$10+'СЕТ СН'!$H$5-'СЕТ СН'!$H$20</f>
        <v>3637.5110599999998</v>
      </c>
      <c r="V105" s="36">
        <f>SUMIFS(СВЦЭМ!$C$39:$C$782,СВЦЭМ!$A$39:$A$782,$A105,СВЦЭМ!$B$39:$B$782,V$83)+'СЕТ СН'!$H$12+СВЦЭМ!$D$10+'СЕТ СН'!$H$5-'СЕТ СН'!$H$20</f>
        <v>3654.1121787100001</v>
      </c>
      <c r="W105" s="36">
        <f>SUMIFS(СВЦЭМ!$C$39:$C$782,СВЦЭМ!$A$39:$A$782,$A105,СВЦЭМ!$B$39:$B$782,W$83)+'СЕТ СН'!$H$12+СВЦЭМ!$D$10+'СЕТ СН'!$H$5-'СЕТ СН'!$H$20</f>
        <v>3620.1802867400002</v>
      </c>
      <c r="X105" s="36">
        <f>SUMIFS(СВЦЭМ!$C$39:$C$782,СВЦЭМ!$A$39:$A$782,$A105,СВЦЭМ!$B$39:$B$782,X$83)+'СЕТ СН'!$H$12+СВЦЭМ!$D$10+'СЕТ СН'!$H$5-'СЕТ СН'!$H$20</f>
        <v>3674.9251723900002</v>
      </c>
      <c r="Y105" s="36">
        <f>SUMIFS(СВЦЭМ!$C$39:$C$782,СВЦЭМ!$A$39:$A$782,$A105,СВЦЭМ!$B$39:$B$782,Y$83)+'СЕТ СН'!$H$12+СВЦЭМ!$D$10+'СЕТ СН'!$H$5-'СЕТ СН'!$H$20</f>
        <v>3775.56290657</v>
      </c>
    </row>
    <row r="106" spans="1:25" ht="15.75" x14ac:dyDescent="0.2">
      <c r="A106" s="35">
        <f t="shared" si="2"/>
        <v>45130</v>
      </c>
      <c r="B106" s="36">
        <f>SUMIFS(СВЦЭМ!$C$39:$C$782,СВЦЭМ!$A$39:$A$782,$A106,СВЦЭМ!$B$39:$B$782,B$83)+'СЕТ СН'!$H$12+СВЦЭМ!$D$10+'СЕТ СН'!$H$5-'СЕТ СН'!$H$20</f>
        <v>4075.14767097</v>
      </c>
      <c r="C106" s="36">
        <f>SUMIFS(СВЦЭМ!$C$39:$C$782,СВЦЭМ!$A$39:$A$782,$A106,СВЦЭМ!$B$39:$B$782,C$83)+'СЕТ СН'!$H$12+СВЦЭМ!$D$10+'СЕТ СН'!$H$5-'СЕТ СН'!$H$20</f>
        <v>4126.1897411999998</v>
      </c>
      <c r="D106" s="36">
        <f>SUMIFS(СВЦЭМ!$C$39:$C$782,СВЦЭМ!$A$39:$A$782,$A106,СВЦЭМ!$B$39:$B$782,D$83)+'СЕТ СН'!$H$12+СВЦЭМ!$D$10+'СЕТ СН'!$H$5-'СЕТ СН'!$H$20</f>
        <v>4255.5558871600006</v>
      </c>
      <c r="E106" s="36">
        <f>SUMIFS(СВЦЭМ!$C$39:$C$782,СВЦЭМ!$A$39:$A$782,$A106,СВЦЭМ!$B$39:$B$782,E$83)+'СЕТ СН'!$H$12+СВЦЭМ!$D$10+'СЕТ СН'!$H$5-'СЕТ СН'!$H$20</f>
        <v>4279.322290260001</v>
      </c>
      <c r="F106" s="36">
        <f>SUMIFS(СВЦЭМ!$C$39:$C$782,СВЦЭМ!$A$39:$A$782,$A106,СВЦЭМ!$B$39:$B$782,F$83)+'СЕТ СН'!$H$12+СВЦЭМ!$D$10+'СЕТ СН'!$H$5-'СЕТ СН'!$H$20</f>
        <v>4282.136797090001</v>
      </c>
      <c r="G106" s="36">
        <f>SUMIFS(СВЦЭМ!$C$39:$C$782,СВЦЭМ!$A$39:$A$782,$A106,СВЦЭМ!$B$39:$B$782,G$83)+'СЕТ СН'!$H$12+СВЦЭМ!$D$10+'СЕТ СН'!$H$5-'СЕТ СН'!$H$20</f>
        <v>4264.1812878199999</v>
      </c>
      <c r="H106" s="36">
        <f>SUMIFS(СВЦЭМ!$C$39:$C$782,СВЦЭМ!$A$39:$A$782,$A106,СВЦЭМ!$B$39:$B$782,H$83)+'СЕТ СН'!$H$12+СВЦЭМ!$D$10+'СЕТ СН'!$H$5-'СЕТ СН'!$H$20</f>
        <v>4167.3436733300005</v>
      </c>
      <c r="I106" s="36">
        <f>SUMIFS(СВЦЭМ!$C$39:$C$782,СВЦЭМ!$A$39:$A$782,$A106,СВЦЭМ!$B$39:$B$782,I$83)+'СЕТ СН'!$H$12+СВЦЭМ!$D$10+'СЕТ СН'!$H$5-'СЕТ СН'!$H$20</f>
        <v>4126.1699753000003</v>
      </c>
      <c r="J106" s="36">
        <f>SUMIFS(СВЦЭМ!$C$39:$C$782,СВЦЭМ!$A$39:$A$782,$A106,СВЦЭМ!$B$39:$B$782,J$83)+'СЕТ СН'!$H$12+СВЦЭМ!$D$10+'СЕТ СН'!$H$5-'СЕТ СН'!$H$20</f>
        <v>4017.3924603</v>
      </c>
      <c r="K106" s="36">
        <f>SUMIFS(СВЦЭМ!$C$39:$C$782,СВЦЭМ!$A$39:$A$782,$A106,СВЦЭМ!$B$39:$B$782,K$83)+'СЕТ СН'!$H$12+СВЦЭМ!$D$10+'СЕТ СН'!$H$5-'СЕТ СН'!$H$20</f>
        <v>3923.98985954</v>
      </c>
      <c r="L106" s="36">
        <f>SUMIFS(СВЦЭМ!$C$39:$C$782,СВЦЭМ!$A$39:$A$782,$A106,СВЦЭМ!$B$39:$B$782,L$83)+'СЕТ СН'!$H$12+СВЦЭМ!$D$10+'СЕТ СН'!$H$5-'СЕТ СН'!$H$20</f>
        <v>3848.8249464600003</v>
      </c>
      <c r="M106" s="36">
        <f>SUMIFS(СВЦЭМ!$C$39:$C$782,СВЦЭМ!$A$39:$A$782,$A106,СВЦЭМ!$B$39:$B$782,M$83)+'СЕТ СН'!$H$12+СВЦЭМ!$D$10+'СЕТ СН'!$H$5-'СЕТ СН'!$H$20</f>
        <v>3834.9511635700001</v>
      </c>
      <c r="N106" s="36">
        <f>SUMIFS(СВЦЭМ!$C$39:$C$782,СВЦЭМ!$A$39:$A$782,$A106,СВЦЭМ!$B$39:$B$782,N$83)+'СЕТ СН'!$H$12+СВЦЭМ!$D$10+'СЕТ СН'!$H$5-'СЕТ СН'!$H$20</f>
        <v>3813.9641850899998</v>
      </c>
      <c r="O106" s="36">
        <f>SUMIFS(СВЦЭМ!$C$39:$C$782,СВЦЭМ!$A$39:$A$782,$A106,СВЦЭМ!$B$39:$B$782,O$83)+'СЕТ СН'!$H$12+СВЦЭМ!$D$10+'СЕТ СН'!$H$5-'СЕТ СН'!$H$20</f>
        <v>3811.6167013600002</v>
      </c>
      <c r="P106" s="36">
        <f>SUMIFS(СВЦЭМ!$C$39:$C$782,СВЦЭМ!$A$39:$A$782,$A106,СВЦЭМ!$B$39:$B$782,P$83)+'СЕТ СН'!$H$12+СВЦЭМ!$D$10+'СЕТ СН'!$H$5-'СЕТ СН'!$H$20</f>
        <v>3829.2251572100004</v>
      </c>
      <c r="Q106" s="36">
        <f>SUMIFS(СВЦЭМ!$C$39:$C$782,СВЦЭМ!$A$39:$A$782,$A106,СВЦЭМ!$B$39:$B$782,Q$83)+'СЕТ СН'!$H$12+СВЦЭМ!$D$10+'СЕТ СН'!$H$5-'СЕТ СН'!$H$20</f>
        <v>3828.2181052200003</v>
      </c>
      <c r="R106" s="36">
        <f>SUMIFS(СВЦЭМ!$C$39:$C$782,СВЦЭМ!$A$39:$A$782,$A106,СВЦЭМ!$B$39:$B$782,R$83)+'СЕТ СН'!$H$12+СВЦЭМ!$D$10+'СЕТ СН'!$H$5-'СЕТ СН'!$H$20</f>
        <v>3817.1594809200001</v>
      </c>
      <c r="S106" s="36">
        <f>SUMIFS(СВЦЭМ!$C$39:$C$782,СВЦЭМ!$A$39:$A$782,$A106,СВЦЭМ!$B$39:$B$782,S$83)+'СЕТ СН'!$H$12+СВЦЭМ!$D$10+'СЕТ СН'!$H$5-'СЕТ СН'!$H$20</f>
        <v>3813.4727765900002</v>
      </c>
      <c r="T106" s="36">
        <f>SUMIFS(СВЦЭМ!$C$39:$C$782,СВЦЭМ!$A$39:$A$782,$A106,СВЦЭМ!$B$39:$B$782,T$83)+'СЕТ СН'!$H$12+СВЦЭМ!$D$10+'СЕТ СН'!$H$5-'СЕТ СН'!$H$20</f>
        <v>3815.3849031099999</v>
      </c>
      <c r="U106" s="36">
        <f>SUMIFS(СВЦЭМ!$C$39:$C$782,СВЦЭМ!$A$39:$A$782,$A106,СВЦЭМ!$B$39:$B$782,U$83)+'СЕТ СН'!$H$12+СВЦЭМ!$D$10+'СЕТ СН'!$H$5-'СЕТ СН'!$H$20</f>
        <v>3837.72087547</v>
      </c>
      <c r="V106" s="36">
        <f>SUMIFS(СВЦЭМ!$C$39:$C$782,СВЦЭМ!$A$39:$A$782,$A106,СВЦЭМ!$B$39:$B$782,V$83)+'СЕТ СН'!$H$12+СВЦЭМ!$D$10+'СЕТ СН'!$H$5-'СЕТ СН'!$H$20</f>
        <v>3835.2591576000004</v>
      </c>
      <c r="W106" s="36">
        <f>SUMIFS(СВЦЭМ!$C$39:$C$782,СВЦЭМ!$A$39:$A$782,$A106,СВЦЭМ!$B$39:$B$782,W$83)+'СЕТ СН'!$H$12+СВЦЭМ!$D$10+'СЕТ СН'!$H$5-'СЕТ СН'!$H$20</f>
        <v>3799.0444143000004</v>
      </c>
      <c r="X106" s="36">
        <f>SUMIFS(СВЦЭМ!$C$39:$C$782,СВЦЭМ!$A$39:$A$782,$A106,СВЦЭМ!$B$39:$B$782,X$83)+'СЕТ СН'!$H$12+СВЦЭМ!$D$10+'СЕТ СН'!$H$5-'СЕТ СН'!$H$20</f>
        <v>3843.7182245800004</v>
      </c>
      <c r="Y106" s="36">
        <f>SUMIFS(СВЦЭМ!$C$39:$C$782,СВЦЭМ!$A$39:$A$782,$A106,СВЦЭМ!$B$39:$B$782,Y$83)+'СЕТ СН'!$H$12+СВЦЭМ!$D$10+'СЕТ СН'!$H$5-'СЕТ СН'!$H$20</f>
        <v>3973.3422634400004</v>
      </c>
    </row>
    <row r="107" spans="1:25" ht="15.75" x14ac:dyDescent="0.2">
      <c r="A107" s="35">
        <f t="shared" si="2"/>
        <v>45131</v>
      </c>
      <c r="B107" s="36">
        <f>SUMIFS(СВЦЭМ!$C$39:$C$782,СВЦЭМ!$A$39:$A$782,$A107,СВЦЭМ!$B$39:$B$782,B$83)+'СЕТ СН'!$H$12+СВЦЭМ!$D$10+'СЕТ СН'!$H$5-'СЕТ СН'!$H$20</f>
        <v>4038.1700144800002</v>
      </c>
      <c r="C107" s="36">
        <f>SUMIFS(СВЦЭМ!$C$39:$C$782,СВЦЭМ!$A$39:$A$782,$A107,СВЦЭМ!$B$39:$B$782,C$83)+'СЕТ СН'!$H$12+СВЦЭМ!$D$10+'СЕТ СН'!$H$5-'СЕТ СН'!$H$20</f>
        <v>4191.9385498299998</v>
      </c>
      <c r="D107" s="36">
        <f>SUMIFS(СВЦЭМ!$C$39:$C$782,СВЦЭМ!$A$39:$A$782,$A107,СВЦЭМ!$B$39:$B$782,D$83)+'СЕТ СН'!$H$12+СВЦЭМ!$D$10+'СЕТ СН'!$H$5-'СЕТ СН'!$H$20</f>
        <v>4259.1795625900004</v>
      </c>
      <c r="E107" s="36">
        <f>SUMIFS(СВЦЭМ!$C$39:$C$782,СВЦЭМ!$A$39:$A$782,$A107,СВЦЭМ!$B$39:$B$782,E$83)+'СЕТ СН'!$H$12+СВЦЭМ!$D$10+'СЕТ СН'!$H$5-'СЕТ СН'!$H$20</f>
        <v>4313.4259853300009</v>
      </c>
      <c r="F107" s="36">
        <f>SUMIFS(СВЦЭМ!$C$39:$C$782,СВЦЭМ!$A$39:$A$782,$A107,СВЦЭМ!$B$39:$B$782,F$83)+'СЕТ СН'!$H$12+СВЦЭМ!$D$10+'СЕТ СН'!$H$5-'СЕТ СН'!$H$20</f>
        <v>4324.1721813100003</v>
      </c>
      <c r="G107" s="36">
        <f>SUMIFS(СВЦЭМ!$C$39:$C$782,СВЦЭМ!$A$39:$A$782,$A107,СВЦЭМ!$B$39:$B$782,G$83)+'СЕТ СН'!$H$12+СВЦЭМ!$D$10+'СЕТ СН'!$H$5-'СЕТ СН'!$H$20</f>
        <v>4468.3502684600007</v>
      </c>
      <c r="H107" s="36">
        <f>SUMIFS(СВЦЭМ!$C$39:$C$782,СВЦЭМ!$A$39:$A$782,$A107,СВЦЭМ!$B$39:$B$782,H$83)+'СЕТ СН'!$H$12+СВЦЭМ!$D$10+'СЕТ СН'!$H$5-'СЕТ СН'!$H$20</f>
        <v>4363.7747664899998</v>
      </c>
      <c r="I107" s="36">
        <f>SUMIFS(СВЦЭМ!$C$39:$C$782,СВЦЭМ!$A$39:$A$782,$A107,СВЦЭМ!$B$39:$B$782,I$83)+'СЕТ СН'!$H$12+СВЦЭМ!$D$10+'СЕТ СН'!$H$5-'СЕТ СН'!$H$20</f>
        <v>4235.84376496</v>
      </c>
      <c r="J107" s="36">
        <f>SUMIFS(СВЦЭМ!$C$39:$C$782,СВЦЭМ!$A$39:$A$782,$A107,СВЦЭМ!$B$39:$B$782,J$83)+'СЕТ СН'!$H$12+СВЦЭМ!$D$10+'СЕТ СН'!$H$5-'СЕТ СН'!$H$20</f>
        <v>4095.2611917900003</v>
      </c>
      <c r="K107" s="36">
        <f>SUMIFS(СВЦЭМ!$C$39:$C$782,СВЦЭМ!$A$39:$A$782,$A107,СВЦЭМ!$B$39:$B$782,K$83)+'СЕТ СН'!$H$12+СВЦЭМ!$D$10+'СЕТ СН'!$H$5-'СЕТ СН'!$H$20</f>
        <v>4014.6414656200004</v>
      </c>
      <c r="L107" s="36">
        <f>SUMIFS(СВЦЭМ!$C$39:$C$782,СВЦЭМ!$A$39:$A$782,$A107,СВЦЭМ!$B$39:$B$782,L$83)+'СЕТ СН'!$H$12+СВЦЭМ!$D$10+'СЕТ СН'!$H$5-'СЕТ СН'!$H$20</f>
        <v>3969.6482980700002</v>
      </c>
      <c r="M107" s="36">
        <f>SUMIFS(СВЦЭМ!$C$39:$C$782,СВЦЭМ!$A$39:$A$782,$A107,СВЦЭМ!$B$39:$B$782,M$83)+'СЕТ СН'!$H$12+СВЦЭМ!$D$10+'СЕТ СН'!$H$5-'СЕТ СН'!$H$20</f>
        <v>3955.3128774100001</v>
      </c>
      <c r="N107" s="36">
        <f>SUMIFS(СВЦЭМ!$C$39:$C$782,СВЦЭМ!$A$39:$A$782,$A107,СВЦЭМ!$B$39:$B$782,N$83)+'СЕТ СН'!$H$12+СВЦЭМ!$D$10+'СЕТ СН'!$H$5-'СЕТ СН'!$H$20</f>
        <v>3942.1633776099998</v>
      </c>
      <c r="O107" s="36">
        <f>SUMIFS(СВЦЭМ!$C$39:$C$782,СВЦЭМ!$A$39:$A$782,$A107,СВЦЭМ!$B$39:$B$782,O$83)+'СЕТ СН'!$H$12+СВЦЭМ!$D$10+'СЕТ СН'!$H$5-'СЕТ СН'!$H$20</f>
        <v>3945.4665394200001</v>
      </c>
      <c r="P107" s="36">
        <f>SUMIFS(СВЦЭМ!$C$39:$C$782,СВЦЭМ!$A$39:$A$782,$A107,СВЦЭМ!$B$39:$B$782,P$83)+'СЕТ СН'!$H$12+СВЦЭМ!$D$10+'СЕТ СН'!$H$5-'СЕТ СН'!$H$20</f>
        <v>3966.5917715</v>
      </c>
      <c r="Q107" s="36">
        <f>SUMIFS(СВЦЭМ!$C$39:$C$782,СВЦЭМ!$A$39:$A$782,$A107,СВЦЭМ!$B$39:$B$782,Q$83)+'СЕТ СН'!$H$12+СВЦЭМ!$D$10+'СЕТ СН'!$H$5-'СЕТ СН'!$H$20</f>
        <v>3963.9874305800004</v>
      </c>
      <c r="R107" s="36">
        <f>SUMIFS(СВЦЭМ!$C$39:$C$782,СВЦЭМ!$A$39:$A$782,$A107,СВЦЭМ!$B$39:$B$782,R$83)+'СЕТ СН'!$H$12+СВЦЭМ!$D$10+'СЕТ СН'!$H$5-'СЕТ СН'!$H$20</f>
        <v>3968.3076777000001</v>
      </c>
      <c r="S107" s="36">
        <f>SUMIFS(СВЦЭМ!$C$39:$C$782,СВЦЭМ!$A$39:$A$782,$A107,СВЦЭМ!$B$39:$B$782,S$83)+'СЕТ СН'!$H$12+СВЦЭМ!$D$10+'СЕТ СН'!$H$5-'СЕТ СН'!$H$20</f>
        <v>3972.5882339199998</v>
      </c>
      <c r="T107" s="36">
        <f>SUMIFS(СВЦЭМ!$C$39:$C$782,СВЦЭМ!$A$39:$A$782,$A107,СВЦЭМ!$B$39:$B$782,T$83)+'СЕТ СН'!$H$12+СВЦЭМ!$D$10+'СЕТ СН'!$H$5-'СЕТ СН'!$H$20</f>
        <v>3973.3067581400001</v>
      </c>
      <c r="U107" s="36">
        <f>SUMIFS(СВЦЭМ!$C$39:$C$782,СВЦЭМ!$A$39:$A$782,$A107,СВЦЭМ!$B$39:$B$782,U$83)+'СЕТ СН'!$H$12+СВЦЭМ!$D$10+'СЕТ СН'!$H$5-'СЕТ СН'!$H$20</f>
        <v>3986.3060879599998</v>
      </c>
      <c r="V107" s="36">
        <f>SUMIFS(СВЦЭМ!$C$39:$C$782,СВЦЭМ!$A$39:$A$782,$A107,СВЦЭМ!$B$39:$B$782,V$83)+'СЕТ СН'!$H$12+СВЦЭМ!$D$10+'СЕТ СН'!$H$5-'СЕТ СН'!$H$20</f>
        <v>3984.09447507</v>
      </c>
      <c r="W107" s="36">
        <f>SUMIFS(СВЦЭМ!$C$39:$C$782,СВЦЭМ!$A$39:$A$782,$A107,СВЦЭМ!$B$39:$B$782,W$83)+'СЕТ СН'!$H$12+СВЦЭМ!$D$10+'СЕТ СН'!$H$5-'СЕТ СН'!$H$20</f>
        <v>3934.3937266399998</v>
      </c>
      <c r="X107" s="36">
        <f>SUMIFS(СВЦЭМ!$C$39:$C$782,СВЦЭМ!$A$39:$A$782,$A107,СВЦЭМ!$B$39:$B$782,X$83)+'СЕТ СН'!$H$12+СВЦЭМ!$D$10+'СЕТ СН'!$H$5-'СЕТ СН'!$H$20</f>
        <v>3996.5143211700001</v>
      </c>
      <c r="Y107" s="36">
        <f>SUMIFS(СВЦЭМ!$C$39:$C$782,СВЦЭМ!$A$39:$A$782,$A107,СВЦЭМ!$B$39:$B$782,Y$83)+'СЕТ СН'!$H$12+СВЦЭМ!$D$10+'СЕТ СН'!$H$5-'СЕТ СН'!$H$20</f>
        <v>4114.8116307600003</v>
      </c>
    </row>
    <row r="108" spans="1:25" ht="15.75" x14ac:dyDescent="0.2">
      <c r="A108" s="35">
        <f t="shared" si="2"/>
        <v>45132</v>
      </c>
      <c r="B108" s="36">
        <f>SUMIFS(СВЦЭМ!$C$39:$C$782,СВЦЭМ!$A$39:$A$782,$A108,СВЦЭМ!$B$39:$B$782,B$83)+'СЕТ СН'!$H$12+СВЦЭМ!$D$10+'СЕТ СН'!$H$5-'СЕТ СН'!$H$20</f>
        <v>3992.0909008600001</v>
      </c>
      <c r="C108" s="36">
        <f>SUMIFS(СВЦЭМ!$C$39:$C$782,СВЦЭМ!$A$39:$A$782,$A108,СВЦЭМ!$B$39:$B$782,C$83)+'СЕТ СН'!$H$12+СВЦЭМ!$D$10+'СЕТ СН'!$H$5-'СЕТ СН'!$H$20</f>
        <v>4072.1517056800003</v>
      </c>
      <c r="D108" s="36">
        <f>SUMIFS(СВЦЭМ!$C$39:$C$782,СВЦЭМ!$A$39:$A$782,$A108,СВЦЭМ!$B$39:$B$782,D$83)+'СЕТ СН'!$H$12+СВЦЭМ!$D$10+'СЕТ СН'!$H$5-'СЕТ СН'!$H$20</f>
        <v>4234.0685303400005</v>
      </c>
      <c r="E108" s="36">
        <f>SUMIFS(СВЦЭМ!$C$39:$C$782,СВЦЭМ!$A$39:$A$782,$A108,СВЦЭМ!$B$39:$B$782,E$83)+'СЕТ СН'!$H$12+СВЦЭМ!$D$10+'СЕТ СН'!$H$5-'СЕТ СН'!$H$20</f>
        <v>4309.9096629600008</v>
      </c>
      <c r="F108" s="36">
        <f>SUMIFS(СВЦЭМ!$C$39:$C$782,СВЦЭМ!$A$39:$A$782,$A108,СВЦЭМ!$B$39:$B$782,F$83)+'СЕТ СН'!$H$12+СВЦЭМ!$D$10+'СЕТ СН'!$H$5-'СЕТ СН'!$H$20</f>
        <v>4304.7201586500005</v>
      </c>
      <c r="G108" s="36">
        <f>SUMIFS(СВЦЭМ!$C$39:$C$782,СВЦЭМ!$A$39:$A$782,$A108,СВЦЭМ!$B$39:$B$782,G$83)+'СЕТ СН'!$H$12+СВЦЭМ!$D$10+'СЕТ СН'!$H$5-'СЕТ СН'!$H$20</f>
        <v>4216.1343535600008</v>
      </c>
      <c r="H108" s="36">
        <f>SUMIFS(СВЦЭМ!$C$39:$C$782,СВЦЭМ!$A$39:$A$782,$A108,СВЦЭМ!$B$39:$B$782,H$83)+'СЕТ СН'!$H$12+СВЦЭМ!$D$10+'СЕТ СН'!$H$5-'СЕТ СН'!$H$20</f>
        <v>4084.3570334800002</v>
      </c>
      <c r="I108" s="36">
        <f>SUMIFS(СВЦЭМ!$C$39:$C$782,СВЦЭМ!$A$39:$A$782,$A108,СВЦЭМ!$B$39:$B$782,I$83)+'СЕТ СН'!$H$12+СВЦЭМ!$D$10+'СЕТ СН'!$H$5-'СЕТ СН'!$H$20</f>
        <v>3997.3956875000003</v>
      </c>
      <c r="J108" s="36">
        <f>SUMIFS(СВЦЭМ!$C$39:$C$782,СВЦЭМ!$A$39:$A$782,$A108,СВЦЭМ!$B$39:$B$782,J$83)+'СЕТ СН'!$H$12+СВЦЭМ!$D$10+'СЕТ СН'!$H$5-'СЕТ СН'!$H$20</f>
        <v>3878.8051995699998</v>
      </c>
      <c r="K108" s="36">
        <f>SUMIFS(СВЦЭМ!$C$39:$C$782,СВЦЭМ!$A$39:$A$782,$A108,СВЦЭМ!$B$39:$B$782,K$83)+'СЕТ СН'!$H$12+СВЦЭМ!$D$10+'СЕТ СН'!$H$5-'СЕТ СН'!$H$20</f>
        <v>3815.4115630900001</v>
      </c>
      <c r="L108" s="36">
        <f>SUMIFS(СВЦЭМ!$C$39:$C$782,СВЦЭМ!$A$39:$A$782,$A108,СВЦЭМ!$B$39:$B$782,L$83)+'СЕТ СН'!$H$12+СВЦЭМ!$D$10+'СЕТ СН'!$H$5-'СЕТ СН'!$H$20</f>
        <v>3811.4963390800003</v>
      </c>
      <c r="M108" s="36">
        <f>SUMIFS(СВЦЭМ!$C$39:$C$782,СВЦЭМ!$A$39:$A$782,$A108,СВЦЭМ!$B$39:$B$782,M$83)+'СЕТ СН'!$H$12+СВЦЭМ!$D$10+'СЕТ СН'!$H$5-'СЕТ СН'!$H$20</f>
        <v>3829.3862398199999</v>
      </c>
      <c r="N108" s="36">
        <f>SUMIFS(СВЦЭМ!$C$39:$C$782,СВЦЭМ!$A$39:$A$782,$A108,СВЦЭМ!$B$39:$B$782,N$83)+'СЕТ СН'!$H$12+СВЦЭМ!$D$10+'СЕТ СН'!$H$5-'СЕТ СН'!$H$20</f>
        <v>3810.29955797</v>
      </c>
      <c r="O108" s="36">
        <f>SUMIFS(СВЦЭМ!$C$39:$C$782,СВЦЭМ!$A$39:$A$782,$A108,СВЦЭМ!$B$39:$B$782,O$83)+'СЕТ СН'!$H$12+СВЦЭМ!$D$10+'СЕТ СН'!$H$5-'СЕТ СН'!$H$20</f>
        <v>3810.7363133899999</v>
      </c>
      <c r="P108" s="36">
        <f>SUMIFS(СВЦЭМ!$C$39:$C$782,СВЦЭМ!$A$39:$A$782,$A108,СВЦЭМ!$B$39:$B$782,P$83)+'СЕТ СН'!$H$12+СВЦЭМ!$D$10+'СЕТ СН'!$H$5-'СЕТ СН'!$H$20</f>
        <v>3810.79688403</v>
      </c>
      <c r="Q108" s="36">
        <f>SUMIFS(СВЦЭМ!$C$39:$C$782,СВЦЭМ!$A$39:$A$782,$A108,СВЦЭМ!$B$39:$B$782,Q$83)+'СЕТ СН'!$H$12+СВЦЭМ!$D$10+'СЕТ СН'!$H$5-'СЕТ СН'!$H$20</f>
        <v>3787.51806274</v>
      </c>
      <c r="R108" s="36">
        <f>SUMIFS(СВЦЭМ!$C$39:$C$782,СВЦЭМ!$A$39:$A$782,$A108,СВЦЭМ!$B$39:$B$782,R$83)+'СЕТ СН'!$H$12+СВЦЭМ!$D$10+'СЕТ СН'!$H$5-'СЕТ СН'!$H$20</f>
        <v>3789.2433274300001</v>
      </c>
      <c r="S108" s="36">
        <f>SUMIFS(СВЦЭМ!$C$39:$C$782,СВЦЭМ!$A$39:$A$782,$A108,СВЦЭМ!$B$39:$B$782,S$83)+'СЕТ СН'!$H$12+СВЦЭМ!$D$10+'СЕТ СН'!$H$5-'СЕТ СН'!$H$20</f>
        <v>3785.7014174100004</v>
      </c>
      <c r="T108" s="36">
        <f>SUMIFS(СВЦЭМ!$C$39:$C$782,СВЦЭМ!$A$39:$A$782,$A108,СВЦЭМ!$B$39:$B$782,T$83)+'СЕТ СН'!$H$12+СВЦЭМ!$D$10+'СЕТ СН'!$H$5-'СЕТ СН'!$H$20</f>
        <v>3833.8590708800002</v>
      </c>
      <c r="U108" s="36">
        <f>SUMIFS(СВЦЭМ!$C$39:$C$782,СВЦЭМ!$A$39:$A$782,$A108,СВЦЭМ!$B$39:$B$782,U$83)+'СЕТ СН'!$H$12+СВЦЭМ!$D$10+'СЕТ СН'!$H$5-'СЕТ СН'!$H$20</f>
        <v>3823.7777369300002</v>
      </c>
      <c r="V108" s="36">
        <f>SUMIFS(СВЦЭМ!$C$39:$C$782,СВЦЭМ!$A$39:$A$782,$A108,СВЦЭМ!$B$39:$B$782,V$83)+'СЕТ СН'!$H$12+СВЦЭМ!$D$10+'СЕТ СН'!$H$5-'СЕТ СН'!$H$20</f>
        <v>3787.2681983900002</v>
      </c>
      <c r="W108" s="36">
        <f>SUMIFS(СВЦЭМ!$C$39:$C$782,СВЦЭМ!$A$39:$A$782,$A108,СВЦЭМ!$B$39:$B$782,W$83)+'СЕТ СН'!$H$12+СВЦЭМ!$D$10+'СЕТ СН'!$H$5-'СЕТ СН'!$H$20</f>
        <v>3742.3374120799999</v>
      </c>
      <c r="X108" s="36">
        <f>SUMIFS(СВЦЭМ!$C$39:$C$782,СВЦЭМ!$A$39:$A$782,$A108,СВЦЭМ!$B$39:$B$782,X$83)+'СЕТ СН'!$H$12+СВЦЭМ!$D$10+'СЕТ СН'!$H$5-'СЕТ СН'!$H$20</f>
        <v>3794.88811115</v>
      </c>
      <c r="Y108" s="36">
        <f>SUMIFS(СВЦЭМ!$C$39:$C$782,СВЦЭМ!$A$39:$A$782,$A108,СВЦЭМ!$B$39:$B$782,Y$83)+'СЕТ СН'!$H$12+СВЦЭМ!$D$10+'СЕТ СН'!$H$5-'СЕТ СН'!$H$20</f>
        <v>3895.31278754</v>
      </c>
    </row>
    <row r="109" spans="1:25" ht="15.75" x14ac:dyDescent="0.2">
      <c r="A109" s="35">
        <f t="shared" si="2"/>
        <v>45133</v>
      </c>
      <c r="B109" s="36">
        <f>SUMIFS(СВЦЭМ!$C$39:$C$782,СВЦЭМ!$A$39:$A$782,$A109,СВЦЭМ!$B$39:$B$782,B$83)+'СЕТ СН'!$H$12+СВЦЭМ!$D$10+'СЕТ СН'!$H$5-'СЕТ СН'!$H$20</f>
        <v>3865.89106051</v>
      </c>
      <c r="C109" s="36">
        <f>SUMIFS(СВЦЭМ!$C$39:$C$782,СВЦЭМ!$A$39:$A$782,$A109,СВЦЭМ!$B$39:$B$782,C$83)+'СЕТ СН'!$H$12+СВЦЭМ!$D$10+'СЕТ СН'!$H$5-'СЕТ СН'!$H$20</f>
        <v>3958.2574046600002</v>
      </c>
      <c r="D109" s="36">
        <f>SUMIFS(СВЦЭМ!$C$39:$C$782,СВЦЭМ!$A$39:$A$782,$A109,СВЦЭМ!$B$39:$B$782,D$83)+'СЕТ СН'!$H$12+СВЦЭМ!$D$10+'СЕТ СН'!$H$5-'СЕТ СН'!$H$20</f>
        <v>4097.48314063</v>
      </c>
      <c r="E109" s="36">
        <f>SUMIFS(СВЦЭМ!$C$39:$C$782,СВЦЭМ!$A$39:$A$782,$A109,СВЦЭМ!$B$39:$B$782,E$83)+'СЕТ СН'!$H$12+СВЦЭМ!$D$10+'СЕТ СН'!$H$5-'СЕТ СН'!$H$20</f>
        <v>4111.8940253199999</v>
      </c>
      <c r="F109" s="36">
        <f>SUMIFS(СВЦЭМ!$C$39:$C$782,СВЦЭМ!$A$39:$A$782,$A109,СВЦЭМ!$B$39:$B$782,F$83)+'СЕТ СН'!$H$12+СВЦЭМ!$D$10+'СЕТ СН'!$H$5-'СЕТ СН'!$H$20</f>
        <v>4117.4139219999997</v>
      </c>
      <c r="G109" s="36">
        <f>SUMIFS(СВЦЭМ!$C$39:$C$782,СВЦЭМ!$A$39:$A$782,$A109,СВЦЭМ!$B$39:$B$782,G$83)+'СЕТ СН'!$H$12+СВЦЭМ!$D$10+'СЕТ СН'!$H$5-'СЕТ СН'!$H$20</f>
        <v>4099.61278081</v>
      </c>
      <c r="H109" s="36">
        <f>SUMIFS(СВЦЭМ!$C$39:$C$782,СВЦЭМ!$A$39:$A$782,$A109,СВЦЭМ!$B$39:$B$782,H$83)+'СЕТ СН'!$H$12+СВЦЭМ!$D$10+'СЕТ СН'!$H$5-'СЕТ СН'!$H$20</f>
        <v>3993.7490894800003</v>
      </c>
      <c r="I109" s="36">
        <f>SUMIFS(СВЦЭМ!$C$39:$C$782,СВЦЭМ!$A$39:$A$782,$A109,СВЦЭМ!$B$39:$B$782,I$83)+'СЕТ СН'!$H$12+СВЦЭМ!$D$10+'СЕТ СН'!$H$5-'СЕТ СН'!$H$20</f>
        <v>3885.7119409799998</v>
      </c>
      <c r="J109" s="36">
        <f>SUMIFS(СВЦЭМ!$C$39:$C$782,СВЦЭМ!$A$39:$A$782,$A109,СВЦЭМ!$B$39:$B$782,J$83)+'СЕТ СН'!$H$12+СВЦЭМ!$D$10+'СЕТ СН'!$H$5-'СЕТ СН'!$H$20</f>
        <v>3764.5028609299998</v>
      </c>
      <c r="K109" s="36">
        <f>SUMIFS(СВЦЭМ!$C$39:$C$782,СВЦЭМ!$A$39:$A$782,$A109,СВЦЭМ!$B$39:$B$782,K$83)+'СЕТ СН'!$H$12+СВЦЭМ!$D$10+'СЕТ СН'!$H$5-'СЕТ СН'!$H$20</f>
        <v>3669.4773794399998</v>
      </c>
      <c r="L109" s="36">
        <f>SUMIFS(СВЦЭМ!$C$39:$C$782,СВЦЭМ!$A$39:$A$782,$A109,СВЦЭМ!$B$39:$B$782,L$83)+'СЕТ СН'!$H$12+СВЦЭМ!$D$10+'СЕТ СН'!$H$5-'СЕТ СН'!$H$20</f>
        <v>3638.3513858400001</v>
      </c>
      <c r="M109" s="36">
        <f>SUMIFS(СВЦЭМ!$C$39:$C$782,СВЦЭМ!$A$39:$A$782,$A109,СВЦЭМ!$B$39:$B$782,M$83)+'СЕТ СН'!$H$12+СВЦЭМ!$D$10+'СЕТ СН'!$H$5-'СЕТ СН'!$H$20</f>
        <v>3648.46072503</v>
      </c>
      <c r="N109" s="36">
        <f>SUMIFS(СВЦЭМ!$C$39:$C$782,СВЦЭМ!$A$39:$A$782,$A109,СВЦЭМ!$B$39:$B$782,N$83)+'СЕТ СН'!$H$12+СВЦЭМ!$D$10+'СЕТ СН'!$H$5-'СЕТ СН'!$H$20</f>
        <v>3627.0214226200001</v>
      </c>
      <c r="O109" s="36">
        <f>SUMIFS(СВЦЭМ!$C$39:$C$782,СВЦЭМ!$A$39:$A$782,$A109,СВЦЭМ!$B$39:$B$782,O$83)+'СЕТ СН'!$H$12+СВЦЭМ!$D$10+'СЕТ СН'!$H$5-'СЕТ СН'!$H$20</f>
        <v>3629.5819306200001</v>
      </c>
      <c r="P109" s="36">
        <f>SUMIFS(СВЦЭМ!$C$39:$C$782,СВЦЭМ!$A$39:$A$782,$A109,СВЦЭМ!$B$39:$B$782,P$83)+'СЕТ СН'!$H$12+СВЦЭМ!$D$10+'СЕТ СН'!$H$5-'СЕТ СН'!$H$20</f>
        <v>3602.74477647</v>
      </c>
      <c r="Q109" s="36">
        <f>SUMIFS(СВЦЭМ!$C$39:$C$782,СВЦЭМ!$A$39:$A$782,$A109,СВЦЭМ!$B$39:$B$782,Q$83)+'СЕТ СН'!$H$12+СВЦЭМ!$D$10+'СЕТ СН'!$H$5-'СЕТ СН'!$H$20</f>
        <v>3570.25054963</v>
      </c>
      <c r="R109" s="36">
        <f>SUMIFS(СВЦЭМ!$C$39:$C$782,СВЦЭМ!$A$39:$A$782,$A109,СВЦЭМ!$B$39:$B$782,R$83)+'СЕТ СН'!$H$12+СВЦЭМ!$D$10+'СЕТ СН'!$H$5-'СЕТ СН'!$H$20</f>
        <v>3583.5716639500001</v>
      </c>
      <c r="S109" s="36">
        <f>SUMIFS(СВЦЭМ!$C$39:$C$782,СВЦЭМ!$A$39:$A$782,$A109,СВЦЭМ!$B$39:$B$782,S$83)+'СЕТ СН'!$H$12+СВЦЭМ!$D$10+'СЕТ СН'!$H$5-'СЕТ СН'!$H$20</f>
        <v>3597.5826585100003</v>
      </c>
      <c r="T109" s="36">
        <f>SUMIFS(СВЦЭМ!$C$39:$C$782,СВЦЭМ!$A$39:$A$782,$A109,СВЦЭМ!$B$39:$B$782,T$83)+'СЕТ СН'!$H$12+СВЦЭМ!$D$10+'СЕТ СН'!$H$5-'СЕТ СН'!$H$20</f>
        <v>3635.7255666400001</v>
      </c>
      <c r="U109" s="36">
        <f>SUMIFS(СВЦЭМ!$C$39:$C$782,СВЦЭМ!$A$39:$A$782,$A109,СВЦЭМ!$B$39:$B$782,U$83)+'СЕТ СН'!$H$12+СВЦЭМ!$D$10+'СЕТ СН'!$H$5-'СЕТ СН'!$H$20</f>
        <v>3640.8147569700004</v>
      </c>
      <c r="V109" s="36">
        <f>SUMIFS(СВЦЭМ!$C$39:$C$782,СВЦЭМ!$A$39:$A$782,$A109,СВЦЭМ!$B$39:$B$782,V$83)+'СЕТ СН'!$H$12+СВЦЭМ!$D$10+'СЕТ СН'!$H$5-'СЕТ СН'!$H$20</f>
        <v>3655.2768069700001</v>
      </c>
      <c r="W109" s="36">
        <f>SUMIFS(СВЦЭМ!$C$39:$C$782,СВЦЭМ!$A$39:$A$782,$A109,СВЦЭМ!$B$39:$B$782,W$83)+'СЕТ СН'!$H$12+СВЦЭМ!$D$10+'СЕТ СН'!$H$5-'СЕТ СН'!$H$20</f>
        <v>3619.7378451100003</v>
      </c>
      <c r="X109" s="36">
        <f>SUMIFS(СВЦЭМ!$C$39:$C$782,СВЦЭМ!$A$39:$A$782,$A109,СВЦЭМ!$B$39:$B$782,X$83)+'СЕТ СН'!$H$12+СВЦЭМ!$D$10+'СЕТ СН'!$H$5-'СЕТ СН'!$H$20</f>
        <v>3660.5040741100001</v>
      </c>
      <c r="Y109" s="36">
        <f>SUMIFS(СВЦЭМ!$C$39:$C$782,СВЦЭМ!$A$39:$A$782,$A109,СВЦЭМ!$B$39:$B$782,Y$83)+'СЕТ СН'!$H$12+СВЦЭМ!$D$10+'СЕТ СН'!$H$5-'СЕТ СН'!$H$20</f>
        <v>3779.4535734900001</v>
      </c>
    </row>
    <row r="110" spans="1:25" ht="15.75" x14ac:dyDescent="0.2">
      <c r="A110" s="35">
        <f t="shared" si="2"/>
        <v>45134</v>
      </c>
      <c r="B110" s="36">
        <f>SUMIFS(СВЦЭМ!$C$39:$C$782,СВЦЭМ!$A$39:$A$782,$A110,СВЦЭМ!$B$39:$B$782,B$83)+'СЕТ СН'!$H$12+СВЦЭМ!$D$10+'СЕТ СН'!$H$5-'СЕТ СН'!$H$20</f>
        <v>4032.3182697299999</v>
      </c>
      <c r="C110" s="36">
        <f>SUMIFS(СВЦЭМ!$C$39:$C$782,СВЦЭМ!$A$39:$A$782,$A110,СВЦЭМ!$B$39:$B$782,C$83)+'СЕТ СН'!$H$12+СВЦЭМ!$D$10+'СЕТ СН'!$H$5-'СЕТ СН'!$H$20</f>
        <v>4100.8008812400003</v>
      </c>
      <c r="D110" s="36">
        <f>SUMIFS(СВЦЭМ!$C$39:$C$782,СВЦЭМ!$A$39:$A$782,$A110,СВЦЭМ!$B$39:$B$782,D$83)+'СЕТ СН'!$H$12+СВЦЭМ!$D$10+'СЕТ СН'!$H$5-'СЕТ СН'!$H$20</f>
        <v>4271.4764874400007</v>
      </c>
      <c r="E110" s="36">
        <f>SUMIFS(СВЦЭМ!$C$39:$C$782,СВЦЭМ!$A$39:$A$782,$A110,СВЦЭМ!$B$39:$B$782,E$83)+'СЕТ СН'!$H$12+СВЦЭМ!$D$10+'СЕТ СН'!$H$5-'СЕТ СН'!$H$20</f>
        <v>4336.9570034999997</v>
      </c>
      <c r="F110" s="36">
        <f>SUMIFS(СВЦЭМ!$C$39:$C$782,СВЦЭМ!$A$39:$A$782,$A110,СВЦЭМ!$B$39:$B$782,F$83)+'СЕТ СН'!$H$12+СВЦЭМ!$D$10+'СЕТ СН'!$H$5-'СЕТ СН'!$H$20</f>
        <v>4350.3315213400001</v>
      </c>
      <c r="G110" s="36">
        <f>SUMIFS(СВЦЭМ!$C$39:$C$782,СВЦЭМ!$A$39:$A$782,$A110,СВЦЭМ!$B$39:$B$782,G$83)+'СЕТ СН'!$H$12+СВЦЭМ!$D$10+'СЕТ СН'!$H$5-'СЕТ СН'!$H$20</f>
        <v>4340.3631166300001</v>
      </c>
      <c r="H110" s="36">
        <f>SUMIFS(СВЦЭМ!$C$39:$C$782,СВЦЭМ!$A$39:$A$782,$A110,СВЦЭМ!$B$39:$B$782,H$83)+'СЕТ СН'!$H$12+СВЦЭМ!$D$10+'СЕТ СН'!$H$5-'СЕТ СН'!$H$20</f>
        <v>4129.4068264500002</v>
      </c>
      <c r="I110" s="36">
        <f>SUMIFS(СВЦЭМ!$C$39:$C$782,СВЦЭМ!$A$39:$A$782,$A110,СВЦЭМ!$B$39:$B$782,I$83)+'СЕТ СН'!$H$12+СВЦЭМ!$D$10+'СЕТ СН'!$H$5-'СЕТ СН'!$H$20</f>
        <v>4031.1662857600004</v>
      </c>
      <c r="J110" s="36">
        <f>SUMIFS(СВЦЭМ!$C$39:$C$782,СВЦЭМ!$A$39:$A$782,$A110,СВЦЭМ!$B$39:$B$782,J$83)+'СЕТ СН'!$H$12+СВЦЭМ!$D$10+'СЕТ СН'!$H$5-'СЕТ СН'!$H$20</f>
        <v>3908.80292869</v>
      </c>
      <c r="K110" s="36">
        <f>SUMIFS(СВЦЭМ!$C$39:$C$782,СВЦЭМ!$A$39:$A$782,$A110,СВЦЭМ!$B$39:$B$782,K$83)+'СЕТ СН'!$H$12+СВЦЭМ!$D$10+'СЕТ СН'!$H$5-'СЕТ СН'!$H$20</f>
        <v>3820.9820648700002</v>
      </c>
      <c r="L110" s="36">
        <f>SUMIFS(СВЦЭМ!$C$39:$C$782,СВЦЭМ!$A$39:$A$782,$A110,СВЦЭМ!$B$39:$B$782,L$83)+'СЕТ СН'!$H$12+СВЦЭМ!$D$10+'СЕТ СН'!$H$5-'СЕТ СН'!$H$20</f>
        <v>3764.4974885600004</v>
      </c>
      <c r="M110" s="36">
        <f>SUMIFS(СВЦЭМ!$C$39:$C$782,СВЦЭМ!$A$39:$A$782,$A110,СВЦЭМ!$B$39:$B$782,M$83)+'СЕТ СН'!$H$12+СВЦЭМ!$D$10+'СЕТ СН'!$H$5-'СЕТ СН'!$H$20</f>
        <v>3769.2098015800002</v>
      </c>
      <c r="N110" s="36">
        <f>SUMIFS(СВЦЭМ!$C$39:$C$782,СВЦЭМ!$A$39:$A$782,$A110,СВЦЭМ!$B$39:$B$782,N$83)+'СЕТ СН'!$H$12+СВЦЭМ!$D$10+'СЕТ СН'!$H$5-'СЕТ СН'!$H$20</f>
        <v>3760.9248607500003</v>
      </c>
      <c r="O110" s="36">
        <f>SUMIFS(СВЦЭМ!$C$39:$C$782,СВЦЭМ!$A$39:$A$782,$A110,СВЦЭМ!$B$39:$B$782,O$83)+'СЕТ СН'!$H$12+СВЦЭМ!$D$10+'СЕТ СН'!$H$5-'СЕТ СН'!$H$20</f>
        <v>3764.72980895</v>
      </c>
      <c r="P110" s="36">
        <f>SUMIFS(СВЦЭМ!$C$39:$C$782,СВЦЭМ!$A$39:$A$782,$A110,СВЦЭМ!$B$39:$B$782,P$83)+'СЕТ СН'!$H$12+СВЦЭМ!$D$10+'СЕТ СН'!$H$5-'СЕТ СН'!$H$20</f>
        <v>3764.5487886999999</v>
      </c>
      <c r="Q110" s="36">
        <f>SUMIFS(СВЦЭМ!$C$39:$C$782,СВЦЭМ!$A$39:$A$782,$A110,СВЦЭМ!$B$39:$B$782,Q$83)+'СЕТ СН'!$H$12+СВЦЭМ!$D$10+'СЕТ СН'!$H$5-'СЕТ СН'!$H$20</f>
        <v>3731.7565190700002</v>
      </c>
      <c r="R110" s="36">
        <f>SUMIFS(СВЦЭМ!$C$39:$C$782,СВЦЭМ!$A$39:$A$782,$A110,СВЦЭМ!$B$39:$B$782,R$83)+'СЕТ СН'!$H$12+СВЦЭМ!$D$10+'СЕТ СН'!$H$5-'СЕТ СН'!$H$20</f>
        <v>3740.93922574</v>
      </c>
      <c r="S110" s="36">
        <f>SUMIFS(СВЦЭМ!$C$39:$C$782,СВЦЭМ!$A$39:$A$782,$A110,СВЦЭМ!$B$39:$B$782,S$83)+'СЕТ СН'!$H$12+СВЦЭМ!$D$10+'СЕТ СН'!$H$5-'СЕТ СН'!$H$20</f>
        <v>3751.5156576200002</v>
      </c>
      <c r="T110" s="36">
        <f>SUMIFS(СВЦЭМ!$C$39:$C$782,СВЦЭМ!$A$39:$A$782,$A110,СВЦЭМ!$B$39:$B$782,T$83)+'СЕТ СН'!$H$12+СВЦЭМ!$D$10+'СЕТ СН'!$H$5-'СЕТ СН'!$H$20</f>
        <v>3793.6220006800004</v>
      </c>
      <c r="U110" s="36">
        <f>SUMIFS(СВЦЭМ!$C$39:$C$782,СВЦЭМ!$A$39:$A$782,$A110,СВЦЭМ!$B$39:$B$782,U$83)+'СЕТ СН'!$H$12+СВЦЭМ!$D$10+'СЕТ СН'!$H$5-'СЕТ СН'!$H$20</f>
        <v>3823.2180718899999</v>
      </c>
      <c r="V110" s="36">
        <f>SUMIFS(СВЦЭМ!$C$39:$C$782,СВЦЭМ!$A$39:$A$782,$A110,СВЦЭМ!$B$39:$B$782,V$83)+'СЕТ СН'!$H$12+СВЦЭМ!$D$10+'СЕТ СН'!$H$5-'СЕТ СН'!$H$20</f>
        <v>3819.1785697599998</v>
      </c>
      <c r="W110" s="36">
        <f>SUMIFS(СВЦЭМ!$C$39:$C$782,СВЦЭМ!$A$39:$A$782,$A110,СВЦЭМ!$B$39:$B$782,W$83)+'СЕТ СН'!$H$12+СВЦЭМ!$D$10+'СЕТ СН'!$H$5-'СЕТ СН'!$H$20</f>
        <v>3771.2702293700004</v>
      </c>
      <c r="X110" s="36">
        <f>SUMIFS(СВЦЭМ!$C$39:$C$782,СВЦЭМ!$A$39:$A$782,$A110,СВЦЭМ!$B$39:$B$782,X$83)+'СЕТ СН'!$H$12+СВЦЭМ!$D$10+'СЕТ СН'!$H$5-'СЕТ СН'!$H$20</f>
        <v>3837.7747966900001</v>
      </c>
      <c r="Y110" s="36">
        <f>SUMIFS(СВЦЭМ!$C$39:$C$782,СВЦЭМ!$A$39:$A$782,$A110,СВЦЭМ!$B$39:$B$782,Y$83)+'СЕТ СН'!$H$12+СВЦЭМ!$D$10+'СЕТ СН'!$H$5-'СЕТ СН'!$H$20</f>
        <v>3961.8141715700003</v>
      </c>
    </row>
    <row r="111" spans="1:25" ht="15.75" x14ac:dyDescent="0.2">
      <c r="A111" s="35">
        <f t="shared" si="2"/>
        <v>45135</v>
      </c>
      <c r="B111" s="36">
        <f>SUMIFS(СВЦЭМ!$C$39:$C$782,СВЦЭМ!$A$39:$A$782,$A111,СВЦЭМ!$B$39:$B$782,B$83)+'СЕТ СН'!$H$12+СВЦЭМ!$D$10+'СЕТ СН'!$H$5-'СЕТ СН'!$H$20</f>
        <v>4063.64917255</v>
      </c>
      <c r="C111" s="36">
        <f>SUMIFS(СВЦЭМ!$C$39:$C$782,СВЦЭМ!$A$39:$A$782,$A111,СВЦЭМ!$B$39:$B$782,C$83)+'СЕТ СН'!$H$12+СВЦЭМ!$D$10+'СЕТ СН'!$H$5-'СЕТ СН'!$H$20</f>
        <v>4136.1617310399997</v>
      </c>
      <c r="D111" s="36">
        <f>SUMIFS(СВЦЭМ!$C$39:$C$782,СВЦЭМ!$A$39:$A$782,$A111,СВЦЭМ!$B$39:$B$782,D$83)+'СЕТ СН'!$H$12+СВЦЭМ!$D$10+'СЕТ СН'!$H$5-'СЕТ СН'!$H$20</f>
        <v>4303.7168551100003</v>
      </c>
      <c r="E111" s="36">
        <f>SUMIFS(СВЦЭМ!$C$39:$C$782,СВЦЭМ!$A$39:$A$782,$A111,СВЦЭМ!$B$39:$B$782,E$83)+'СЕТ СН'!$H$12+СВЦЭМ!$D$10+'СЕТ СН'!$H$5-'СЕТ СН'!$H$20</f>
        <v>4382.1531051800002</v>
      </c>
      <c r="F111" s="36">
        <f>SUMIFS(СВЦЭМ!$C$39:$C$782,СВЦЭМ!$A$39:$A$782,$A111,СВЦЭМ!$B$39:$B$782,F$83)+'СЕТ СН'!$H$12+СВЦЭМ!$D$10+'СЕТ СН'!$H$5-'СЕТ СН'!$H$20</f>
        <v>4395.6720407000003</v>
      </c>
      <c r="G111" s="36">
        <f>SUMIFS(СВЦЭМ!$C$39:$C$782,СВЦЭМ!$A$39:$A$782,$A111,СВЦЭМ!$B$39:$B$782,G$83)+'СЕТ СН'!$H$12+СВЦЭМ!$D$10+'СЕТ СН'!$H$5-'СЕТ СН'!$H$20</f>
        <v>4400.0141920500009</v>
      </c>
      <c r="H111" s="36">
        <f>SUMIFS(СВЦЭМ!$C$39:$C$782,СВЦЭМ!$A$39:$A$782,$A111,СВЦЭМ!$B$39:$B$782,H$83)+'СЕТ СН'!$H$12+СВЦЭМ!$D$10+'СЕТ СН'!$H$5-'СЕТ СН'!$H$20</f>
        <v>4186.3112044999998</v>
      </c>
      <c r="I111" s="36">
        <f>SUMIFS(СВЦЭМ!$C$39:$C$782,СВЦЭМ!$A$39:$A$782,$A111,СВЦЭМ!$B$39:$B$782,I$83)+'СЕТ СН'!$H$12+СВЦЭМ!$D$10+'СЕТ СН'!$H$5-'СЕТ СН'!$H$20</f>
        <v>4083.8799062100002</v>
      </c>
      <c r="J111" s="36">
        <f>SUMIFS(СВЦЭМ!$C$39:$C$782,СВЦЭМ!$A$39:$A$782,$A111,СВЦЭМ!$B$39:$B$782,J$83)+'СЕТ СН'!$H$12+СВЦЭМ!$D$10+'СЕТ СН'!$H$5-'СЕТ СН'!$H$20</f>
        <v>3958.7984043200004</v>
      </c>
      <c r="K111" s="36">
        <f>SUMIFS(СВЦЭМ!$C$39:$C$782,СВЦЭМ!$A$39:$A$782,$A111,СВЦЭМ!$B$39:$B$782,K$83)+'СЕТ СН'!$H$12+СВЦЭМ!$D$10+'СЕТ СН'!$H$5-'СЕТ СН'!$H$20</f>
        <v>3872.2600079499998</v>
      </c>
      <c r="L111" s="36">
        <f>SUMIFS(СВЦЭМ!$C$39:$C$782,СВЦЭМ!$A$39:$A$782,$A111,СВЦЭМ!$B$39:$B$782,L$83)+'СЕТ СН'!$H$12+СВЦЭМ!$D$10+'СЕТ СН'!$H$5-'СЕТ СН'!$H$20</f>
        <v>3819.0792991799999</v>
      </c>
      <c r="M111" s="36">
        <f>SUMIFS(СВЦЭМ!$C$39:$C$782,СВЦЭМ!$A$39:$A$782,$A111,СВЦЭМ!$B$39:$B$782,M$83)+'СЕТ СН'!$H$12+СВЦЭМ!$D$10+'СЕТ СН'!$H$5-'СЕТ СН'!$H$20</f>
        <v>3816.4336234399998</v>
      </c>
      <c r="N111" s="36">
        <f>SUMIFS(СВЦЭМ!$C$39:$C$782,СВЦЭМ!$A$39:$A$782,$A111,СВЦЭМ!$B$39:$B$782,N$83)+'СЕТ СН'!$H$12+СВЦЭМ!$D$10+'СЕТ СН'!$H$5-'СЕТ СН'!$H$20</f>
        <v>3816.6118632799999</v>
      </c>
      <c r="O111" s="36">
        <f>SUMIFS(СВЦЭМ!$C$39:$C$782,СВЦЭМ!$A$39:$A$782,$A111,СВЦЭМ!$B$39:$B$782,O$83)+'СЕТ СН'!$H$12+СВЦЭМ!$D$10+'СЕТ СН'!$H$5-'СЕТ СН'!$H$20</f>
        <v>3817.3068961999998</v>
      </c>
      <c r="P111" s="36">
        <f>SUMIFS(СВЦЭМ!$C$39:$C$782,СВЦЭМ!$A$39:$A$782,$A111,СВЦЭМ!$B$39:$B$782,P$83)+'СЕТ СН'!$H$12+СВЦЭМ!$D$10+'СЕТ СН'!$H$5-'СЕТ СН'!$H$20</f>
        <v>3797.1101632199998</v>
      </c>
      <c r="Q111" s="36">
        <f>SUMIFS(СВЦЭМ!$C$39:$C$782,СВЦЭМ!$A$39:$A$782,$A111,СВЦЭМ!$B$39:$B$782,Q$83)+'СЕТ СН'!$H$12+СВЦЭМ!$D$10+'СЕТ СН'!$H$5-'СЕТ СН'!$H$20</f>
        <v>3803.93531076</v>
      </c>
      <c r="R111" s="36">
        <f>SUMIFS(СВЦЭМ!$C$39:$C$782,СВЦЭМ!$A$39:$A$782,$A111,СВЦЭМ!$B$39:$B$782,R$83)+'СЕТ СН'!$H$12+СВЦЭМ!$D$10+'СЕТ СН'!$H$5-'СЕТ СН'!$H$20</f>
        <v>3816.1794060299999</v>
      </c>
      <c r="S111" s="36">
        <f>SUMIFS(СВЦЭМ!$C$39:$C$782,СВЦЭМ!$A$39:$A$782,$A111,СВЦЭМ!$B$39:$B$782,S$83)+'СЕТ СН'!$H$12+СВЦЭМ!$D$10+'СЕТ СН'!$H$5-'СЕТ СН'!$H$20</f>
        <v>3816.8225500600001</v>
      </c>
      <c r="T111" s="36">
        <f>SUMIFS(СВЦЭМ!$C$39:$C$782,СВЦЭМ!$A$39:$A$782,$A111,СВЦЭМ!$B$39:$B$782,T$83)+'СЕТ СН'!$H$12+СВЦЭМ!$D$10+'СЕТ СН'!$H$5-'СЕТ СН'!$H$20</f>
        <v>3828.1383292600003</v>
      </c>
      <c r="U111" s="36">
        <f>SUMIFS(СВЦЭМ!$C$39:$C$782,СВЦЭМ!$A$39:$A$782,$A111,СВЦЭМ!$B$39:$B$782,U$83)+'СЕТ СН'!$H$12+СВЦЭМ!$D$10+'СЕТ СН'!$H$5-'СЕТ СН'!$H$20</f>
        <v>3857.50420209</v>
      </c>
      <c r="V111" s="36">
        <f>SUMIFS(СВЦЭМ!$C$39:$C$782,СВЦЭМ!$A$39:$A$782,$A111,СВЦЭМ!$B$39:$B$782,V$83)+'СЕТ СН'!$H$12+СВЦЭМ!$D$10+'СЕТ СН'!$H$5-'СЕТ СН'!$H$20</f>
        <v>3861.3986993400003</v>
      </c>
      <c r="W111" s="36">
        <f>SUMIFS(СВЦЭМ!$C$39:$C$782,СВЦЭМ!$A$39:$A$782,$A111,СВЦЭМ!$B$39:$B$782,W$83)+'СЕТ СН'!$H$12+СВЦЭМ!$D$10+'СЕТ СН'!$H$5-'СЕТ СН'!$H$20</f>
        <v>3832.3118729100001</v>
      </c>
      <c r="X111" s="36">
        <f>SUMIFS(СВЦЭМ!$C$39:$C$782,СВЦЭМ!$A$39:$A$782,$A111,СВЦЭМ!$B$39:$B$782,X$83)+'СЕТ СН'!$H$12+СВЦЭМ!$D$10+'СЕТ СН'!$H$5-'СЕТ СН'!$H$20</f>
        <v>3881.6886381499999</v>
      </c>
      <c r="Y111" s="36">
        <f>SUMIFS(СВЦЭМ!$C$39:$C$782,СВЦЭМ!$A$39:$A$782,$A111,СВЦЭМ!$B$39:$B$782,Y$83)+'СЕТ СН'!$H$12+СВЦЭМ!$D$10+'СЕТ СН'!$H$5-'СЕТ СН'!$H$20</f>
        <v>4101.49715612</v>
      </c>
    </row>
    <row r="112" spans="1:25" ht="15.75" x14ac:dyDescent="0.2">
      <c r="A112" s="35">
        <f t="shared" si="2"/>
        <v>45136</v>
      </c>
      <c r="B112" s="36">
        <f>SUMIFS(СВЦЭМ!$C$39:$C$782,СВЦЭМ!$A$39:$A$782,$A112,СВЦЭМ!$B$39:$B$782,B$83)+'СЕТ СН'!$H$12+СВЦЭМ!$D$10+'СЕТ СН'!$H$5-'СЕТ СН'!$H$20</f>
        <v>4057.0557668199999</v>
      </c>
      <c r="C112" s="36">
        <f>SUMIFS(СВЦЭМ!$C$39:$C$782,СВЦЭМ!$A$39:$A$782,$A112,СВЦЭМ!$B$39:$B$782,C$83)+'СЕТ СН'!$H$12+СВЦЭМ!$D$10+'СЕТ СН'!$H$5-'СЕТ СН'!$H$20</f>
        <v>4076.9648998500002</v>
      </c>
      <c r="D112" s="36">
        <f>SUMIFS(СВЦЭМ!$C$39:$C$782,СВЦЭМ!$A$39:$A$782,$A112,СВЦЭМ!$B$39:$B$782,D$83)+'СЕТ СН'!$H$12+СВЦЭМ!$D$10+'СЕТ СН'!$H$5-'СЕТ СН'!$H$20</f>
        <v>4261.6325791800009</v>
      </c>
      <c r="E112" s="36">
        <f>SUMIFS(СВЦЭМ!$C$39:$C$782,СВЦЭМ!$A$39:$A$782,$A112,СВЦЭМ!$B$39:$B$782,E$83)+'СЕТ СН'!$H$12+СВЦЭМ!$D$10+'СЕТ СН'!$H$5-'СЕТ СН'!$H$20</f>
        <v>4266.8329862999999</v>
      </c>
      <c r="F112" s="36">
        <f>SUMIFS(СВЦЭМ!$C$39:$C$782,СВЦЭМ!$A$39:$A$782,$A112,СВЦЭМ!$B$39:$B$782,F$83)+'СЕТ СН'!$H$12+СВЦЭМ!$D$10+'СЕТ СН'!$H$5-'СЕТ СН'!$H$20</f>
        <v>4288.7411488300004</v>
      </c>
      <c r="G112" s="36">
        <f>SUMIFS(СВЦЭМ!$C$39:$C$782,СВЦЭМ!$A$39:$A$782,$A112,СВЦЭМ!$B$39:$B$782,G$83)+'СЕТ СН'!$H$12+СВЦЭМ!$D$10+'СЕТ СН'!$H$5-'СЕТ СН'!$H$20</f>
        <v>4236.6576658200001</v>
      </c>
      <c r="H112" s="36">
        <f>SUMIFS(СВЦЭМ!$C$39:$C$782,СВЦЭМ!$A$39:$A$782,$A112,СВЦЭМ!$B$39:$B$782,H$83)+'СЕТ СН'!$H$12+СВЦЭМ!$D$10+'СЕТ СН'!$H$5-'СЕТ СН'!$H$20</f>
        <v>4169.0073116000003</v>
      </c>
      <c r="I112" s="36">
        <f>SUMIFS(СВЦЭМ!$C$39:$C$782,СВЦЭМ!$A$39:$A$782,$A112,СВЦЭМ!$B$39:$B$782,I$83)+'СЕТ СН'!$H$12+СВЦЭМ!$D$10+'СЕТ СН'!$H$5-'СЕТ СН'!$H$20</f>
        <v>3969.3124684200002</v>
      </c>
      <c r="J112" s="36">
        <f>SUMIFS(СВЦЭМ!$C$39:$C$782,СВЦЭМ!$A$39:$A$782,$A112,СВЦЭМ!$B$39:$B$782,J$83)+'СЕТ СН'!$H$12+СВЦЭМ!$D$10+'СЕТ СН'!$H$5-'СЕТ СН'!$H$20</f>
        <v>3839.4283602200003</v>
      </c>
      <c r="K112" s="36">
        <f>SUMIFS(СВЦЭМ!$C$39:$C$782,СВЦЭМ!$A$39:$A$782,$A112,СВЦЭМ!$B$39:$B$782,K$83)+'СЕТ СН'!$H$12+СВЦЭМ!$D$10+'СЕТ СН'!$H$5-'СЕТ СН'!$H$20</f>
        <v>3738.7758044500001</v>
      </c>
      <c r="L112" s="36">
        <f>SUMIFS(СВЦЭМ!$C$39:$C$782,СВЦЭМ!$A$39:$A$782,$A112,СВЦЭМ!$B$39:$B$782,L$83)+'СЕТ СН'!$H$12+СВЦЭМ!$D$10+'СЕТ СН'!$H$5-'СЕТ СН'!$H$20</f>
        <v>3674.0717982000001</v>
      </c>
      <c r="M112" s="36">
        <f>SUMIFS(СВЦЭМ!$C$39:$C$782,СВЦЭМ!$A$39:$A$782,$A112,СВЦЭМ!$B$39:$B$782,M$83)+'СЕТ СН'!$H$12+СВЦЭМ!$D$10+'СЕТ СН'!$H$5-'СЕТ СН'!$H$20</f>
        <v>3680.85451229</v>
      </c>
      <c r="N112" s="36">
        <f>SUMIFS(СВЦЭМ!$C$39:$C$782,СВЦЭМ!$A$39:$A$782,$A112,СВЦЭМ!$B$39:$B$782,N$83)+'СЕТ СН'!$H$12+СВЦЭМ!$D$10+'СЕТ СН'!$H$5-'СЕТ СН'!$H$20</f>
        <v>3687.5514272300002</v>
      </c>
      <c r="O112" s="36">
        <f>SUMIFS(СВЦЭМ!$C$39:$C$782,СВЦЭМ!$A$39:$A$782,$A112,СВЦЭМ!$B$39:$B$782,O$83)+'СЕТ СН'!$H$12+СВЦЭМ!$D$10+'СЕТ СН'!$H$5-'СЕТ СН'!$H$20</f>
        <v>3693.3494406199998</v>
      </c>
      <c r="P112" s="36">
        <f>SUMIFS(СВЦЭМ!$C$39:$C$782,СВЦЭМ!$A$39:$A$782,$A112,СВЦЭМ!$B$39:$B$782,P$83)+'СЕТ СН'!$H$12+СВЦЭМ!$D$10+'СЕТ СН'!$H$5-'СЕТ СН'!$H$20</f>
        <v>3701.3190009899999</v>
      </c>
      <c r="Q112" s="36">
        <f>SUMIFS(СВЦЭМ!$C$39:$C$782,СВЦЭМ!$A$39:$A$782,$A112,СВЦЭМ!$B$39:$B$782,Q$83)+'СЕТ СН'!$H$12+СВЦЭМ!$D$10+'СЕТ СН'!$H$5-'СЕТ СН'!$H$20</f>
        <v>3698.4000901999998</v>
      </c>
      <c r="R112" s="36">
        <f>SUMIFS(СВЦЭМ!$C$39:$C$782,СВЦЭМ!$A$39:$A$782,$A112,СВЦЭМ!$B$39:$B$782,R$83)+'СЕТ СН'!$H$12+СВЦЭМ!$D$10+'СЕТ СН'!$H$5-'СЕТ СН'!$H$20</f>
        <v>3692.16531652</v>
      </c>
      <c r="S112" s="36">
        <f>SUMIFS(СВЦЭМ!$C$39:$C$782,СВЦЭМ!$A$39:$A$782,$A112,СВЦЭМ!$B$39:$B$782,S$83)+'СЕТ СН'!$H$12+СВЦЭМ!$D$10+'СЕТ СН'!$H$5-'СЕТ СН'!$H$20</f>
        <v>3698.1956490299999</v>
      </c>
      <c r="T112" s="36">
        <f>SUMIFS(СВЦЭМ!$C$39:$C$782,СВЦЭМ!$A$39:$A$782,$A112,СВЦЭМ!$B$39:$B$782,T$83)+'СЕТ СН'!$H$12+СВЦЭМ!$D$10+'СЕТ СН'!$H$5-'СЕТ СН'!$H$20</f>
        <v>3717.7210551799999</v>
      </c>
      <c r="U112" s="36">
        <f>SUMIFS(СВЦЭМ!$C$39:$C$782,СВЦЭМ!$A$39:$A$782,$A112,СВЦЭМ!$B$39:$B$782,U$83)+'СЕТ СН'!$H$12+СВЦЭМ!$D$10+'СЕТ СН'!$H$5-'СЕТ СН'!$H$20</f>
        <v>3743.0447445500004</v>
      </c>
      <c r="V112" s="36">
        <f>SUMIFS(СВЦЭМ!$C$39:$C$782,СВЦЭМ!$A$39:$A$782,$A112,СВЦЭМ!$B$39:$B$782,V$83)+'СЕТ СН'!$H$12+СВЦЭМ!$D$10+'СЕТ СН'!$H$5-'СЕТ СН'!$H$20</f>
        <v>3714.1152130400001</v>
      </c>
      <c r="W112" s="36">
        <f>SUMIFS(СВЦЭМ!$C$39:$C$782,СВЦЭМ!$A$39:$A$782,$A112,СВЦЭМ!$B$39:$B$782,W$83)+'СЕТ СН'!$H$12+СВЦЭМ!$D$10+'СЕТ СН'!$H$5-'СЕТ СН'!$H$20</f>
        <v>3744.8847579900003</v>
      </c>
      <c r="X112" s="36">
        <f>SUMIFS(СВЦЭМ!$C$39:$C$782,СВЦЭМ!$A$39:$A$782,$A112,СВЦЭМ!$B$39:$B$782,X$83)+'СЕТ СН'!$H$12+СВЦЭМ!$D$10+'СЕТ СН'!$H$5-'СЕТ СН'!$H$20</f>
        <v>3812.1078444200002</v>
      </c>
      <c r="Y112" s="36">
        <f>SUMIFS(СВЦЭМ!$C$39:$C$782,СВЦЭМ!$A$39:$A$782,$A112,СВЦЭМ!$B$39:$B$782,Y$83)+'СЕТ СН'!$H$12+СВЦЭМ!$D$10+'СЕТ СН'!$H$5-'СЕТ СН'!$H$20</f>
        <v>3930.1656830299999</v>
      </c>
    </row>
    <row r="113" spans="1:27" ht="15.75" x14ac:dyDescent="0.2">
      <c r="A113" s="35">
        <f t="shared" si="2"/>
        <v>45137</v>
      </c>
      <c r="B113" s="36">
        <f>SUMIFS(СВЦЭМ!$C$39:$C$782,СВЦЭМ!$A$39:$A$782,$A113,СВЦЭМ!$B$39:$B$782,B$83)+'СЕТ СН'!$H$12+СВЦЭМ!$D$10+'СЕТ СН'!$H$5-'СЕТ СН'!$H$20</f>
        <v>4044.6195004299998</v>
      </c>
      <c r="C113" s="36">
        <f>SUMIFS(СВЦЭМ!$C$39:$C$782,СВЦЭМ!$A$39:$A$782,$A113,СВЦЭМ!$B$39:$B$782,C$83)+'СЕТ СН'!$H$12+СВЦЭМ!$D$10+'СЕТ СН'!$H$5-'СЕТ СН'!$H$20</f>
        <v>4178.8782012900001</v>
      </c>
      <c r="D113" s="36">
        <f>SUMIFS(СВЦЭМ!$C$39:$C$782,СВЦЭМ!$A$39:$A$782,$A113,СВЦЭМ!$B$39:$B$782,D$83)+'СЕТ СН'!$H$12+СВЦЭМ!$D$10+'СЕТ СН'!$H$5-'СЕТ СН'!$H$20</f>
        <v>4204.8362855900004</v>
      </c>
      <c r="E113" s="36">
        <f>SUMIFS(СВЦЭМ!$C$39:$C$782,СВЦЭМ!$A$39:$A$782,$A113,СВЦЭМ!$B$39:$B$782,E$83)+'СЕТ СН'!$H$12+СВЦЭМ!$D$10+'СЕТ СН'!$H$5-'СЕТ СН'!$H$20</f>
        <v>4264.7888204500005</v>
      </c>
      <c r="F113" s="36">
        <f>SUMIFS(СВЦЭМ!$C$39:$C$782,СВЦЭМ!$A$39:$A$782,$A113,СВЦЭМ!$B$39:$B$782,F$83)+'СЕТ СН'!$H$12+СВЦЭМ!$D$10+'СЕТ СН'!$H$5-'СЕТ СН'!$H$20</f>
        <v>4286.9765685000002</v>
      </c>
      <c r="G113" s="36">
        <f>SUMIFS(СВЦЭМ!$C$39:$C$782,СВЦЭМ!$A$39:$A$782,$A113,СВЦЭМ!$B$39:$B$782,G$83)+'СЕТ СН'!$H$12+СВЦЭМ!$D$10+'СЕТ СН'!$H$5-'СЕТ СН'!$H$20</f>
        <v>4276.4904991399999</v>
      </c>
      <c r="H113" s="36">
        <f>SUMIFS(СВЦЭМ!$C$39:$C$782,СВЦЭМ!$A$39:$A$782,$A113,СВЦЭМ!$B$39:$B$782,H$83)+'СЕТ СН'!$H$12+СВЦЭМ!$D$10+'СЕТ СН'!$H$5-'СЕТ СН'!$H$20</f>
        <v>4260.1749189500006</v>
      </c>
      <c r="I113" s="36">
        <f>SUMIFS(СВЦЭМ!$C$39:$C$782,СВЦЭМ!$A$39:$A$782,$A113,СВЦЭМ!$B$39:$B$782,I$83)+'СЕТ СН'!$H$12+СВЦЭМ!$D$10+'СЕТ СН'!$H$5-'СЕТ СН'!$H$20</f>
        <v>4090.5212168300004</v>
      </c>
      <c r="J113" s="36">
        <f>SUMIFS(СВЦЭМ!$C$39:$C$782,СВЦЭМ!$A$39:$A$782,$A113,СВЦЭМ!$B$39:$B$782,J$83)+'СЕТ СН'!$H$12+СВЦЭМ!$D$10+'СЕТ СН'!$H$5-'СЕТ СН'!$H$20</f>
        <v>3969.0578344100004</v>
      </c>
      <c r="K113" s="36">
        <f>SUMIFS(СВЦЭМ!$C$39:$C$782,СВЦЭМ!$A$39:$A$782,$A113,СВЦЭМ!$B$39:$B$782,K$83)+'СЕТ СН'!$H$12+СВЦЭМ!$D$10+'СЕТ СН'!$H$5-'СЕТ СН'!$H$20</f>
        <v>3736.2138385200001</v>
      </c>
      <c r="L113" s="36">
        <f>SUMIFS(СВЦЭМ!$C$39:$C$782,СВЦЭМ!$A$39:$A$782,$A113,СВЦЭМ!$B$39:$B$782,L$83)+'СЕТ СН'!$H$12+СВЦЭМ!$D$10+'СЕТ СН'!$H$5-'СЕТ СН'!$H$20</f>
        <v>3709.07074801</v>
      </c>
      <c r="M113" s="36">
        <f>SUMIFS(СВЦЭМ!$C$39:$C$782,СВЦЭМ!$A$39:$A$782,$A113,СВЦЭМ!$B$39:$B$782,M$83)+'СЕТ СН'!$H$12+СВЦЭМ!$D$10+'СЕТ СН'!$H$5-'СЕТ СН'!$H$20</f>
        <v>3747.6118754500003</v>
      </c>
      <c r="N113" s="36">
        <f>SUMIFS(СВЦЭМ!$C$39:$C$782,СВЦЭМ!$A$39:$A$782,$A113,СВЦЭМ!$B$39:$B$782,N$83)+'СЕТ СН'!$H$12+СВЦЭМ!$D$10+'СЕТ СН'!$H$5-'СЕТ СН'!$H$20</f>
        <v>3778.3012624200001</v>
      </c>
      <c r="O113" s="36">
        <f>SUMIFS(СВЦЭМ!$C$39:$C$782,СВЦЭМ!$A$39:$A$782,$A113,СВЦЭМ!$B$39:$B$782,O$83)+'СЕТ СН'!$H$12+СВЦЭМ!$D$10+'СЕТ СН'!$H$5-'СЕТ СН'!$H$20</f>
        <v>3800.25617969</v>
      </c>
      <c r="P113" s="36">
        <f>SUMIFS(СВЦЭМ!$C$39:$C$782,СВЦЭМ!$A$39:$A$782,$A113,СВЦЭМ!$B$39:$B$782,P$83)+'СЕТ СН'!$H$12+СВЦЭМ!$D$10+'СЕТ СН'!$H$5-'СЕТ СН'!$H$20</f>
        <v>3832.03427908</v>
      </c>
      <c r="Q113" s="36">
        <f>SUMIFS(СВЦЭМ!$C$39:$C$782,СВЦЭМ!$A$39:$A$782,$A113,СВЦЭМ!$B$39:$B$782,Q$83)+'СЕТ СН'!$H$12+СВЦЭМ!$D$10+'СЕТ СН'!$H$5-'СЕТ СН'!$H$20</f>
        <v>3838.8901111300002</v>
      </c>
      <c r="R113" s="36">
        <f>SUMIFS(СВЦЭМ!$C$39:$C$782,СВЦЭМ!$A$39:$A$782,$A113,СВЦЭМ!$B$39:$B$782,R$83)+'СЕТ СН'!$H$12+СВЦЭМ!$D$10+'СЕТ СН'!$H$5-'СЕТ СН'!$H$20</f>
        <v>3834.4752256700003</v>
      </c>
      <c r="S113" s="36">
        <f>SUMIFS(СВЦЭМ!$C$39:$C$782,СВЦЭМ!$A$39:$A$782,$A113,СВЦЭМ!$B$39:$B$782,S$83)+'СЕТ СН'!$H$12+СВЦЭМ!$D$10+'СЕТ СН'!$H$5-'СЕТ СН'!$H$20</f>
        <v>3830.4743583700001</v>
      </c>
      <c r="T113" s="36">
        <f>SUMIFS(СВЦЭМ!$C$39:$C$782,СВЦЭМ!$A$39:$A$782,$A113,СВЦЭМ!$B$39:$B$782,T$83)+'СЕТ СН'!$H$12+СВЦЭМ!$D$10+'СЕТ СН'!$H$5-'СЕТ СН'!$H$20</f>
        <v>3821.03876193</v>
      </c>
      <c r="U113" s="36">
        <f>SUMIFS(СВЦЭМ!$C$39:$C$782,СВЦЭМ!$A$39:$A$782,$A113,СВЦЭМ!$B$39:$B$782,U$83)+'СЕТ СН'!$H$12+СВЦЭМ!$D$10+'СЕТ СН'!$H$5-'СЕТ СН'!$H$20</f>
        <v>3829.77189834</v>
      </c>
      <c r="V113" s="36">
        <f>SUMIFS(СВЦЭМ!$C$39:$C$782,СВЦЭМ!$A$39:$A$782,$A113,СВЦЭМ!$B$39:$B$782,V$83)+'СЕТ СН'!$H$12+СВЦЭМ!$D$10+'СЕТ СН'!$H$5-'СЕТ СН'!$H$20</f>
        <v>3814.4476457000001</v>
      </c>
      <c r="W113" s="36">
        <f>SUMIFS(СВЦЭМ!$C$39:$C$782,СВЦЭМ!$A$39:$A$782,$A113,СВЦЭМ!$B$39:$B$782,W$83)+'СЕТ СН'!$H$12+СВЦЭМ!$D$10+'СЕТ СН'!$H$5-'СЕТ СН'!$H$20</f>
        <v>3783.0988267500002</v>
      </c>
      <c r="X113" s="36">
        <f>SUMIFS(СВЦЭМ!$C$39:$C$782,СВЦЭМ!$A$39:$A$782,$A113,СВЦЭМ!$B$39:$B$782,X$83)+'СЕТ СН'!$H$12+СВЦЭМ!$D$10+'СЕТ СН'!$H$5-'СЕТ СН'!$H$20</f>
        <v>3860.2196245900004</v>
      </c>
      <c r="Y113" s="36">
        <f>SUMIFS(СВЦЭМ!$C$39:$C$782,СВЦЭМ!$A$39:$A$782,$A113,СВЦЭМ!$B$39:$B$782,Y$83)+'СЕТ СН'!$H$12+СВЦЭМ!$D$10+'СЕТ СН'!$H$5-'СЕТ СН'!$H$20</f>
        <v>3970.8602079800003</v>
      </c>
      <c r="AA113" s="37"/>
    </row>
    <row r="114" spans="1:27" ht="15.75" x14ac:dyDescent="0.2">
      <c r="A114" s="35">
        <f t="shared" si="2"/>
        <v>45138</v>
      </c>
      <c r="B114" s="36">
        <f>SUMIFS(СВЦЭМ!$C$39:$C$782,СВЦЭМ!$A$39:$A$782,$A114,СВЦЭМ!$B$39:$B$782,B$83)+'СЕТ СН'!$H$12+СВЦЭМ!$D$10+'СЕТ СН'!$H$5-'СЕТ СН'!$H$20</f>
        <v>4017.2592754900002</v>
      </c>
      <c r="C114" s="36">
        <f>SUMIFS(СВЦЭМ!$C$39:$C$782,СВЦЭМ!$A$39:$A$782,$A114,СВЦЭМ!$B$39:$B$782,C$83)+'СЕТ СН'!$H$12+СВЦЭМ!$D$10+'СЕТ СН'!$H$5-'СЕТ СН'!$H$20</f>
        <v>4103.8125925000004</v>
      </c>
      <c r="D114" s="36">
        <f>SUMIFS(СВЦЭМ!$C$39:$C$782,СВЦЭМ!$A$39:$A$782,$A114,СВЦЭМ!$B$39:$B$782,D$83)+'СЕТ СН'!$H$12+СВЦЭМ!$D$10+'СЕТ СН'!$H$5-'СЕТ СН'!$H$20</f>
        <v>4271.5176110100001</v>
      </c>
      <c r="E114" s="36">
        <f>SUMIFS(СВЦЭМ!$C$39:$C$782,СВЦЭМ!$A$39:$A$782,$A114,СВЦЭМ!$B$39:$B$782,E$83)+'СЕТ СН'!$H$12+СВЦЭМ!$D$10+'СЕТ СН'!$H$5-'СЕТ СН'!$H$20</f>
        <v>4305.7375957500008</v>
      </c>
      <c r="F114" s="36">
        <f>SUMIFS(СВЦЭМ!$C$39:$C$782,СВЦЭМ!$A$39:$A$782,$A114,СВЦЭМ!$B$39:$B$782,F$83)+'СЕТ СН'!$H$12+СВЦЭМ!$D$10+'СЕТ СН'!$H$5-'СЕТ СН'!$H$20</f>
        <v>4307.7703753300002</v>
      </c>
      <c r="G114" s="36">
        <f>SUMIFS(СВЦЭМ!$C$39:$C$782,СВЦЭМ!$A$39:$A$782,$A114,СВЦЭМ!$B$39:$B$782,G$83)+'СЕТ СН'!$H$12+СВЦЭМ!$D$10+'СЕТ СН'!$H$5-'СЕТ СН'!$H$20</f>
        <v>4319.7057228600006</v>
      </c>
      <c r="H114" s="36">
        <f>SUMIFS(СВЦЭМ!$C$39:$C$782,СВЦЭМ!$A$39:$A$782,$A114,СВЦЭМ!$B$39:$B$782,H$83)+'СЕТ СН'!$H$12+СВЦЭМ!$D$10+'СЕТ СН'!$H$5-'СЕТ СН'!$H$20</f>
        <v>4351.4329240100005</v>
      </c>
      <c r="I114" s="36">
        <f>SUMIFS(СВЦЭМ!$C$39:$C$782,СВЦЭМ!$A$39:$A$782,$A114,СВЦЭМ!$B$39:$B$782,I$83)+'СЕТ СН'!$H$12+СВЦЭМ!$D$10+'СЕТ СН'!$H$5-'СЕТ СН'!$H$20</f>
        <v>4044.3225578000001</v>
      </c>
      <c r="J114" s="36">
        <f>SUMIFS(СВЦЭМ!$C$39:$C$782,СВЦЭМ!$A$39:$A$782,$A114,СВЦЭМ!$B$39:$B$782,J$83)+'СЕТ СН'!$H$12+СВЦЭМ!$D$10+'СЕТ СН'!$H$5-'СЕТ СН'!$H$20</f>
        <v>3943.41404736</v>
      </c>
      <c r="K114" s="36">
        <f>SUMIFS(СВЦЭМ!$C$39:$C$782,СВЦЭМ!$A$39:$A$782,$A114,СВЦЭМ!$B$39:$B$782,K$83)+'СЕТ СН'!$H$12+СВЦЭМ!$D$10+'СЕТ СН'!$H$5-'СЕТ СН'!$H$20</f>
        <v>3930.12840658</v>
      </c>
      <c r="L114" s="36">
        <f>SUMIFS(СВЦЭМ!$C$39:$C$782,СВЦЭМ!$A$39:$A$782,$A114,СВЦЭМ!$B$39:$B$782,L$83)+'СЕТ СН'!$H$12+СВЦЭМ!$D$10+'СЕТ СН'!$H$5-'СЕТ СН'!$H$20</f>
        <v>3878.8368560099998</v>
      </c>
      <c r="M114" s="36">
        <f>SUMIFS(СВЦЭМ!$C$39:$C$782,СВЦЭМ!$A$39:$A$782,$A114,СВЦЭМ!$B$39:$B$782,M$83)+'СЕТ СН'!$H$12+СВЦЭМ!$D$10+'СЕТ СН'!$H$5-'СЕТ СН'!$H$20</f>
        <v>3872.6015893000003</v>
      </c>
      <c r="N114" s="36">
        <f>SUMIFS(СВЦЭМ!$C$39:$C$782,СВЦЭМ!$A$39:$A$782,$A114,СВЦЭМ!$B$39:$B$782,N$83)+'СЕТ СН'!$H$12+СВЦЭМ!$D$10+'СЕТ СН'!$H$5-'СЕТ СН'!$H$20</f>
        <v>3849.1607630100002</v>
      </c>
      <c r="O114" s="36">
        <f>SUMIFS(СВЦЭМ!$C$39:$C$782,СВЦЭМ!$A$39:$A$782,$A114,СВЦЭМ!$B$39:$B$782,O$83)+'СЕТ СН'!$H$12+СВЦЭМ!$D$10+'СЕТ СН'!$H$5-'СЕТ СН'!$H$20</f>
        <v>3843.5849985200002</v>
      </c>
      <c r="P114" s="36">
        <f>SUMIFS(СВЦЭМ!$C$39:$C$782,СВЦЭМ!$A$39:$A$782,$A114,СВЦЭМ!$B$39:$B$782,P$83)+'СЕТ СН'!$H$12+СВЦЭМ!$D$10+'СЕТ СН'!$H$5-'СЕТ СН'!$H$20</f>
        <v>3847.3377960400003</v>
      </c>
      <c r="Q114" s="36">
        <f>SUMIFS(СВЦЭМ!$C$39:$C$782,СВЦЭМ!$A$39:$A$782,$A114,СВЦЭМ!$B$39:$B$782,Q$83)+'СЕТ СН'!$H$12+СВЦЭМ!$D$10+'СЕТ СН'!$H$5-'СЕТ СН'!$H$20</f>
        <v>3808.8808618100002</v>
      </c>
      <c r="R114" s="36">
        <f>SUMIFS(СВЦЭМ!$C$39:$C$782,СВЦЭМ!$A$39:$A$782,$A114,СВЦЭМ!$B$39:$B$782,R$83)+'СЕТ СН'!$H$12+СВЦЭМ!$D$10+'СЕТ СН'!$H$5-'СЕТ СН'!$H$20</f>
        <v>3826.3213867700001</v>
      </c>
      <c r="S114" s="36">
        <f>SUMIFS(СВЦЭМ!$C$39:$C$782,СВЦЭМ!$A$39:$A$782,$A114,СВЦЭМ!$B$39:$B$782,S$83)+'СЕТ СН'!$H$12+СВЦЭМ!$D$10+'СЕТ СН'!$H$5-'СЕТ СН'!$H$20</f>
        <v>3847.3127228000003</v>
      </c>
      <c r="T114" s="36">
        <f>SUMIFS(СВЦЭМ!$C$39:$C$782,СВЦЭМ!$A$39:$A$782,$A114,СВЦЭМ!$B$39:$B$782,T$83)+'СЕТ СН'!$H$12+СВЦЭМ!$D$10+'СЕТ СН'!$H$5-'СЕТ СН'!$H$20</f>
        <v>3889.3894572300001</v>
      </c>
      <c r="U114" s="36">
        <f>SUMIFS(СВЦЭМ!$C$39:$C$782,СВЦЭМ!$A$39:$A$782,$A114,СВЦЭМ!$B$39:$B$782,U$83)+'СЕТ СН'!$H$12+СВЦЭМ!$D$10+'СЕТ СН'!$H$5-'СЕТ СН'!$H$20</f>
        <v>3928.0750355199998</v>
      </c>
      <c r="V114" s="36">
        <f>SUMIFS(СВЦЭМ!$C$39:$C$782,СВЦЭМ!$A$39:$A$782,$A114,СВЦЭМ!$B$39:$B$782,V$83)+'СЕТ СН'!$H$12+СВЦЭМ!$D$10+'СЕТ СН'!$H$5-'СЕТ СН'!$H$20</f>
        <v>3911.8881426300004</v>
      </c>
      <c r="W114" s="36">
        <f>SUMIFS(СВЦЭМ!$C$39:$C$782,СВЦЭМ!$A$39:$A$782,$A114,СВЦЭМ!$B$39:$B$782,W$83)+'СЕТ СН'!$H$12+СВЦЭМ!$D$10+'СЕТ СН'!$H$5-'СЕТ СН'!$H$20</f>
        <v>3862.9003159100002</v>
      </c>
      <c r="X114" s="36">
        <f>SUMIFS(СВЦЭМ!$C$39:$C$782,СВЦЭМ!$A$39:$A$782,$A114,СВЦЭМ!$B$39:$B$782,X$83)+'СЕТ СН'!$H$12+СВЦЭМ!$D$10+'СЕТ СН'!$H$5-'СЕТ СН'!$H$20</f>
        <v>3950.0253376000001</v>
      </c>
      <c r="Y114" s="36">
        <f>SUMIFS(СВЦЭМ!$C$39:$C$782,СВЦЭМ!$A$39:$A$782,$A114,СВЦЭМ!$B$39:$B$782,Y$83)+'СЕТ СН'!$H$12+СВЦЭМ!$D$10+'СЕТ СН'!$H$5-'СЕТ СН'!$H$20</f>
        <v>4099.2677002700002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01.07.2023</v>
      </c>
      <c r="B120" s="36">
        <f>SUMIFS(СВЦЭМ!$C$39:$C$782,СВЦЭМ!$A$39:$A$782,$A120,СВЦЭМ!$B$39:$B$782,B$119)+'СЕТ СН'!$I$12+СВЦЭМ!$D$10+'СЕТ СН'!$I$5-'СЕТ СН'!$I$20</f>
        <v>4575.6248472999996</v>
      </c>
      <c r="C120" s="36">
        <f>SUMIFS(СВЦЭМ!$C$39:$C$782,СВЦЭМ!$A$39:$A$782,$A120,СВЦЭМ!$B$39:$B$782,C$119)+'СЕТ СН'!$I$12+СВЦЭМ!$D$10+'СЕТ СН'!$I$5-'СЕТ СН'!$I$20</f>
        <v>4681.1825515</v>
      </c>
      <c r="D120" s="36">
        <f>SUMIFS(СВЦЭМ!$C$39:$C$782,СВЦЭМ!$A$39:$A$782,$A120,СВЦЭМ!$B$39:$B$782,D$119)+'СЕТ СН'!$I$12+СВЦЭМ!$D$10+'СЕТ СН'!$I$5-'СЕТ СН'!$I$20</f>
        <v>4717.7100508900003</v>
      </c>
      <c r="E120" s="36">
        <f>SUMIFS(СВЦЭМ!$C$39:$C$782,СВЦЭМ!$A$39:$A$782,$A120,СВЦЭМ!$B$39:$B$782,E$119)+'СЕТ СН'!$I$12+СВЦЭМ!$D$10+'СЕТ СН'!$I$5-'СЕТ СН'!$I$20</f>
        <v>4709.8516361599995</v>
      </c>
      <c r="F120" s="36">
        <f>SUMIFS(СВЦЭМ!$C$39:$C$782,СВЦЭМ!$A$39:$A$782,$A120,СВЦЭМ!$B$39:$B$782,F$119)+'СЕТ СН'!$I$12+СВЦЭМ!$D$10+'СЕТ СН'!$I$5-'СЕТ СН'!$I$20</f>
        <v>4712.2081905599998</v>
      </c>
      <c r="G120" s="36">
        <f>SUMIFS(СВЦЭМ!$C$39:$C$782,СВЦЭМ!$A$39:$A$782,$A120,СВЦЭМ!$B$39:$B$782,G$119)+'СЕТ СН'!$I$12+СВЦЭМ!$D$10+'СЕТ СН'!$I$5-'СЕТ СН'!$I$20</f>
        <v>4711.38724645</v>
      </c>
      <c r="H120" s="36">
        <f>SUMIFS(СВЦЭМ!$C$39:$C$782,СВЦЭМ!$A$39:$A$782,$A120,СВЦЭМ!$B$39:$B$782,H$119)+'СЕТ СН'!$I$12+СВЦЭМ!$D$10+'СЕТ СН'!$I$5-'СЕТ СН'!$I$20</f>
        <v>4717.9760169000001</v>
      </c>
      <c r="I120" s="36">
        <f>SUMIFS(СВЦЭМ!$C$39:$C$782,СВЦЭМ!$A$39:$A$782,$A120,СВЦЭМ!$B$39:$B$782,I$119)+'СЕТ СН'!$I$12+СВЦЭМ!$D$10+'СЕТ СН'!$I$5-'СЕТ СН'!$I$20</f>
        <v>4614.0885576700002</v>
      </c>
      <c r="J120" s="36">
        <f>SUMIFS(СВЦЭМ!$C$39:$C$782,СВЦЭМ!$A$39:$A$782,$A120,СВЦЭМ!$B$39:$B$782,J$119)+'СЕТ СН'!$I$12+СВЦЭМ!$D$10+'СЕТ СН'!$I$5-'СЕТ СН'!$I$20</f>
        <v>4468.0672498399999</v>
      </c>
      <c r="K120" s="36">
        <f>SUMIFS(СВЦЭМ!$C$39:$C$782,СВЦЭМ!$A$39:$A$782,$A120,СВЦЭМ!$B$39:$B$782,K$119)+'СЕТ СН'!$I$12+СВЦЭМ!$D$10+'СЕТ СН'!$I$5-'СЕТ СН'!$I$20</f>
        <v>4394.0112732300004</v>
      </c>
      <c r="L120" s="36">
        <f>SUMIFS(СВЦЭМ!$C$39:$C$782,СВЦЭМ!$A$39:$A$782,$A120,СВЦЭМ!$B$39:$B$782,L$119)+'СЕТ СН'!$I$12+СВЦЭМ!$D$10+'СЕТ СН'!$I$5-'СЕТ СН'!$I$20</f>
        <v>4341.7502881299997</v>
      </c>
      <c r="M120" s="36">
        <f>SUMIFS(СВЦЭМ!$C$39:$C$782,СВЦЭМ!$A$39:$A$782,$A120,СВЦЭМ!$B$39:$B$782,M$119)+'СЕТ СН'!$I$12+СВЦЭМ!$D$10+'СЕТ СН'!$I$5-'СЕТ СН'!$I$20</f>
        <v>4314.2124799699995</v>
      </c>
      <c r="N120" s="36">
        <f>SUMIFS(СВЦЭМ!$C$39:$C$782,СВЦЭМ!$A$39:$A$782,$A120,СВЦЭМ!$B$39:$B$782,N$119)+'СЕТ СН'!$I$12+СВЦЭМ!$D$10+'СЕТ СН'!$I$5-'СЕТ СН'!$I$20</f>
        <v>4297.0669362600001</v>
      </c>
      <c r="O120" s="36">
        <f>SUMIFS(СВЦЭМ!$C$39:$C$782,СВЦЭМ!$A$39:$A$782,$A120,СВЦЭМ!$B$39:$B$782,O$119)+'СЕТ СН'!$I$12+СВЦЭМ!$D$10+'СЕТ СН'!$I$5-'СЕТ СН'!$I$20</f>
        <v>4309.9158864599995</v>
      </c>
      <c r="P120" s="36">
        <f>SUMIFS(СВЦЭМ!$C$39:$C$782,СВЦЭМ!$A$39:$A$782,$A120,СВЦЭМ!$B$39:$B$782,P$119)+'СЕТ СН'!$I$12+СВЦЭМ!$D$10+'СЕТ СН'!$I$5-'СЕТ СН'!$I$20</f>
        <v>4322.2788166600003</v>
      </c>
      <c r="Q120" s="36">
        <f>SUMIFS(СВЦЭМ!$C$39:$C$782,СВЦЭМ!$A$39:$A$782,$A120,СВЦЭМ!$B$39:$B$782,Q$119)+'СЕТ СН'!$I$12+СВЦЭМ!$D$10+'СЕТ СН'!$I$5-'СЕТ СН'!$I$20</f>
        <v>4319.0006844299996</v>
      </c>
      <c r="R120" s="36">
        <f>SUMIFS(СВЦЭМ!$C$39:$C$782,СВЦЭМ!$A$39:$A$782,$A120,СВЦЭМ!$B$39:$B$782,R$119)+'СЕТ СН'!$I$12+СВЦЭМ!$D$10+'СЕТ СН'!$I$5-'СЕТ СН'!$I$20</f>
        <v>4306.2536172800001</v>
      </c>
      <c r="S120" s="36">
        <f>SUMIFS(СВЦЭМ!$C$39:$C$782,СВЦЭМ!$A$39:$A$782,$A120,СВЦЭМ!$B$39:$B$782,S$119)+'СЕТ СН'!$I$12+СВЦЭМ!$D$10+'СЕТ СН'!$I$5-'СЕТ СН'!$I$20</f>
        <v>4310.7167779000001</v>
      </c>
      <c r="T120" s="36">
        <f>SUMIFS(СВЦЭМ!$C$39:$C$782,СВЦЭМ!$A$39:$A$782,$A120,СВЦЭМ!$B$39:$B$782,T$119)+'СЕТ СН'!$I$12+СВЦЭМ!$D$10+'СЕТ СН'!$I$5-'СЕТ СН'!$I$20</f>
        <v>4330.4461374499997</v>
      </c>
      <c r="U120" s="36">
        <f>SUMIFS(СВЦЭМ!$C$39:$C$782,СВЦЭМ!$A$39:$A$782,$A120,СВЦЭМ!$B$39:$B$782,U$119)+'СЕТ СН'!$I$12+СВЦЭМ!$D$10+'СЕТ СН'!$I$5-'СЕТ СН'!$I$20</f>
        <v>4346.4702349899999</v>
      </c>
      <c r="V120" s="36">
        <f>SUMIFS(СВЦЭМ!$C$39:$C$782,СВЦЭМ!$A$39:$A$782,$A120,СВЦЭМ!$B$39:$B$782,V$119)+'СЕТ СН'!$I$12+СВЦЭМ!$D$10+'СЕТ СН'!$I$5-'СЕТ СН'!$I$20</f>
        <v>4350.5877166600003</v>
      </c>
      <c r="W120" s="36">
        <f>SUMIFS(СВЦЭМ!$C$39:$C$782,СВЦЭМ!$A$39:$A$782,$A120,СВЦЭМ!$B$39:$B$782,W$119)+'СЕТ СН'!$I$12+СВЦЭМ!$D$10+'СЕТ СН'!$I$5-'СЕТ СН'!$I$20</f>
        <v>4319.2667938100003</v>
      </c>
      <c r="X120" s="36">
        <f>SUMIFS(СВЦЭМ!$C$39:$C$782,СВЦЭМ!$A$39:$A$782,$A120,СВЦЭМ!$B$39:$B$782,X$119)+'СЕТ СН'!$I$12+СВЦЭМ!$D$10+'СЕТ СН'!$I$5-'СЕТ СН'!$I$20</f>
        <v>4371.4700545899996</v>
      </c>
      <c r="Y120" s="36">
        <f>SUMIFS(СВЦЭМ!$C$39:$C$782,СВЦЭМ!$A$39:$A$782,$A120,СВЦЭМ!$B$39:$B$782,Y$119)+'СЕТ СН'!$I$12+СВЦЭМ!$D$10+'СЕТ СН'!$I$5-'СЕТ СН'!$I$20</f>
        <v>4443.8221259799993</v>
      </c>
    </row>
    <row r="121" spans="1:27" ht="15.75" x14ac:dyDescent="0.2">
      <c r="A121" s="35">
        <f>A120+1</f>
        <v>45109</v>
      </c>
      <c r="B121" s="36">
        <f>SUMIFS(СВЦЭМ!$C$39:$C$782,СВЦЭМ!$A$39:$A$782,$A121,СВЦЭМ!$B$39:$B$782,B$119)+'СЕТ СН'!$I$12+СВЦЭМ!$D$10+'СЕТ СН'!$I$5-'СЕТ СН'!$I$20</f>
        <v>4333.7492213300002</v>
      </c>
      <c r="C121" s="36">
        <f>SUMIFS(СВЦЭМ!$C$39:$C$782,СВЦЭМ!$A$39:$A$782,$A121,СВЦЭМ!$B$39:$B$782,C$119)+'СЕТ СН'!$I$12+СВЦЭМ!$D$10+'СЕТ СН'!$I$5-'СЕТ СН'!$I$20</f>
        <v>4407.3412698399998</v>
      </c>
      <c r="D121" s="36">
        <f>SUMIFS(СВЦЭМ!$C$39:$C$782,СВЦЭМ!$A$39:$A$782,$A121,СВЦЭМ!$B$39:$B$782,D$119)+'СЕТ СН'!$I$12+СВЦЭМ!$D$10+'СЕТ СН'!$I$5-'СЕТ СН'!$I$20</f>
        <v>4472.1856246500001</v>
      </c>
      <c r="E121" s="36">
        <f>SUMIFS(СВЦЭМ!$C$39:$C$782,СВЦЭМ!$A$39:$A$782,$A121,СВЦЭМ!$B$39:$B$782,E$119)+'СЕТ СН'!$I$12+СВЦЭМ!$D$10+'СЕТ СН'!$I$5-'СЕТ СН'!$I$20</f>
        <v>4506.2174928799996</v>
      </c>
      <c r="F121" s="36">
        <f>SUMIFS(СВЦЭМ!$C$39:$C$782,СВЦЭМ!$A$39:$A$782,$A121,СВЦЭМ!$B$39:$B$782,F$119)+'СЕТ СН'!$I$12+СВЦЭМ!$D$10+'СЕТ СН'!$I$5-'СЕТ СН'!$I$20</f>
        <v>4497.7351472600003</v>
      </c>
      <c r="G121" s="36">
        <f>SUMIFS(СВЦЭМ!$C$39:$C$782,СВЦЭМ!$A$39:$A$782,$A121,СВЦЭМ!$B$39:$B$782,G$119)+'СЕТ СН'!$I$12+СВЦЭМ!$D$10+'СЕТ СН'!$I$5-'СЕТ СН'!$I$20</f>
        <v>4464.9627874600001</v>
      </c>
      <c r="H121" s="36">
        <f>SUMIFS(СВЦЭМ!$C$39:$C$782,СВЦЭМ!$A$39:$A$782,$A121,СВЦЭМ!$B$39:$B$782,H$119)+'СЕТ СН'!$I$12+СВЦЭМ!$D$10+'СЕТ СН'!$I$5-'СЕТ СН'!$I$20</f>
        <v>4499.5449841099999</v>
      </c>
      <c r="I121" s="36">
        <f>SUMIFS(СВЦЭМ!$C$39:$C$782,СВЦЭМ!$A$39:$A$782,$A121,СВЦЭМ!$B$39:$B$782,I$119)+'СЕТ СН'!$I$12+СВЦЭМ!$D$10+'СЕТ СН'!$I$5-'СЕТ СН'!$I$20</f>
        <v>4495.7361832799998</v>
      </c>
      <c r="J121" s="36">
        <f>SUMIFS(СВЦЭМ!$C$39:$C$782,СВЦЭМ!$A$39:$A$782,$A121,СВЦЭМ!$B$39:$B$782,J$119)+'СЕТ СН'!$I$12+СВЦЭМ!$D$10+'СЕТ СН'!$I$5-'СЕТ СН'!$I$20</f>
        <v>4374.6357136299994</v>
      </c>
      <c r="K121" s="36">
        <f>SUMIFS(СВЦЭМ!$C$39:$C$782,СВЦЭМ!$A$39:$A$782,$A121,СВЦЭМ!$B$39:$B$782,K$119)+'СЕТ СН'!$I$12+СВЦЭМ!$D$10+'СЕТ СН'!$I$5-'СЕТ СН'!$I$20</f>
        <v>4308.8775618500003</v>
      </c>
      <c r="L121" s="36">
        <f>SUMIFS(СВЦЭМ!$C$39:$C$782,СВЦЭМ!$A$39:$A$782,$A121,СВЦЭМ!$B$39:$B$782,L$119)+'СЕТ СН'!$I$12+СВЦЭМ!$D$10+'СЕТ СН'!$I$5-'СЕТ СН'!$I$20</f>
        <v>4241.5899590099998</v>
      </c>
      <c r="M121" s="36">
        <f>SUMIFS(СВЦЭМ!$C$39:$C$782,СВЦЭМ!$A$39:$A$782,$A121,СВЦЭМ!$B$39:$B$782,M$119)+'СЕТ СН'!$I$12+СВЦЭМ!$D$10+'СЕТ СН'!$I$5-'СЕТ СН'!$I$20</f>
        <v>4220.8988293799994</v>
      </c>
      <c r="N121" s="36">
        <f>SUMIFS(СВЦЭМ!$C$39:$C$782,СВЦЭМ!$A$39:$A$782,$A121,СВЦЭМ!$B$39:$B$782,N$119)+'СЕТ СН'!$I$12+СВЦЭМ!$D$10+'СЕТ СН'!$I$5-'СЕТ СН'!$I$20</f>
        <v>4199.4992763299997</v>
      </c>
      <c r="O121" s="36">
        <f>SUMIFS(СВЦЭМ!$C$39:$C$782,СВЦЭМ!$A$39:$A$782,$A121,СВЦЭМ!$B$39:$B$782,O$119)+'СЕТ СН'!$I$12+СВЦЭМ!$D$10+'СЕТ СН'!$I$5-'СЕТ СН'!$I$20</f>
        <v>4201.2284531799996</v>
      </c>
      <c r="P121" s="36">
        <f>SUMIFS(СВЦЭМ!$C$39:$C$782,СВЦЭМ!$A$39:$A$782,$A121,СВЦЭМ!$B$39:$B$782,P$119)+'СЕТ СН'!$I$12+СВЦЭМ!$D$10+'СЕТ СН'!$I$5-'СЕТ СН'!$I$20</f>
        <v>4220.9764570899997</v>
      </c>
      <c r="Q121" s="36">
        <f>SUMIFS(СВЦЭМ!$C$39:$C$782,СВЦЭМ!$A$39:$A$782,$A121,СВЦЭМ!$B$39:$B$782,Q$119)+'СЕТ СН'!$I$12+СВЦЭМ!$D$10+'СЕТ СН'!$I$5-'СЕТ СН'!$I$20</f>
        <v>4218.0508305900003</v>
      </c>
      <c r="R121" s="36">
        <f>SUMIFS(СВЦЭМ!$C$39:$C$782,СВЦЭМ!$A$39:$A$782,$A121,СВЦЭМ!$B$39:$B$782,R$119)+'СЕТ СН'!$I$12+СВЦЭМ!$D$10+'СЕТ СН'!$I$5-'СЕТ СН'!$I$20</f>
        <v>4217.8902575699994</v>
      </c>
      <c r="S121" s="36">
        <f>SUMIFS(СВЦЭМ!$C$39:$C$782,СВЦЭМ!$A$39:$A$782,$A121,СВЦЭМ!$B$39:$B$782,S$119)+'СЕТ СН'!$I$12+СВЦЭМ!$D$10+'СЕТ СН'!$I$5-'СЕТ СН'!$I$20</f>
        <v>4224.9303283499994</v>
      </c>
      <c r="T121" s="36">
        <f>SUMIFS(СВЦЭМ!$C$39:$C$782,СВЦЭМ!$A$39:$A$782,$A121,СВЦЭМ!$B$39:$B$782,T$119)+'СЕТ СН'!$I$12+СВЦЭМ!$D$10+'СЕТ СН'!$I$5-'СЕТ СН'!$I$20</f>
        <v>4215.5611706999998</v>
      </c>
      <c r="U121" s="36">
        <f>SUMIFS(СВЦЭМ!$C$39:$C$782,СВЦЭМ!$A$39:$A$782,$A121,СВЦЭМ!$B$39:$B$782,U$119)+'СЕТ СН'!$I$12+СВЦЭМ!$D$10+'СЕТ СН'!$I$5-'СЕТ СН'!$I$20</f>
        <v>4225.22631387</v>
      </c>
      <c r="V121" s="36">
        <f>SUMIFS(СВЦЭМ!$C$39:$C$782,СВЦЭМ!$A$39:$A$782,$A121,СВЦЭМ!$B$39:$B$782,V$119)+'СЕТ СН'!$I$12+СВЦЭМ!$D$10+'СЕТ СН'!$I$5-'СЕТ СН'!$I$20</f>
        <v>4226.55260791</v>
      </c>
      <c r="W121" s="36">
        <f>SUMIFS(СВЦЭМ!$C$39:$C$782,СВЦЭМ!$A$39:$A$782,$A121,СВЦЭМ!$B$39:$B$782,W$119)+'СЕТ СН'!$I$12+СВЦЭМ!$D$10+'СЕТ СН'!$I$5-'СЕТ СН'!$I$20</f>
        <v>4202.9891033099993</v>
      </c>
      <c r="X121" s="36">
        <f>SUMIFS(СВЦЭМ!$C$39:$C$782,СВЦЭМ!$A$39:$A$782,$A121,СВЦЭМ!$B$39:$B$782,X$119)+'СЕТ СН'!$I$12+СВЦЭМ!$D$10+'СЕТ СН'!$I$5-'СЕТ СН'!$I$20</f>
        <v>4240.6943476899996</v>
      </c>
      <c r="Y121" s="36">
        <f>SUMIFS(СВЦЭМ!$C$39:$C$782,СВЦЭМ!$A$39:$A$782,$A121,СВЦЭМ!$B$39:$B$782,Y$119)+'СЕТ СН'!$I$12+СВЦЭМ!$D$10+'СЕТ СН'!$I$5-'СЕТ СН'!$I$20</f>
        <v>4340.6219458699998</v>
      </c>
    </row>
    <row r="122" spans="1:27" ht="15.75" x14ac:dyDescent="0.2">
      <c r="A122" s="35">
        <f t="shared" ref="A122:A150" si="3">A121+1</f>
        <v>45110</v>
      </c>
      <c r="B122" s="36">
        <f>SUMIFS(СВЦЭМ!$C$39:$C$782,СВЦЭМ!$A$39:$A$782,$A122,СВЦЭМ!$B$39:$B$782,B$119)+'СЕТ СН'!$I$12+СВЦЭМ!$D$10+'СЕТ СН'!$I$5-'СЕТ СН'!$I$20</f>
        <v>4471.8066025299995</v>
      </c>
      <c r="C122" s="36">
        <f>SUMIFS(СВЦЭМ!$C$39:$C$782,СВЦЭМ!$A$39:$A$782,$A122,СВЦЭМ!$B$39:$B$782,C$119)+'СЕТ СН'!$I$12+СВЦЭМ!$D$10+'СЕТ СН'!$I$5-'СЕТ СН'!$I$20</f>
        <v>4546.0995537099998</v>
      </c>
      <c r="D122" s="36">
        <f>SUMIFS(СВЦЭМ!$C$39:$C$782,СВЦЭМ!$A$39:$A$782,$A122,СВЦЭМ!$B$39:$B$782,D$119)+'СЕТ СН'!$I$12+СВЦЭМ!$D$10+'СЕТ СН'!$I$5-'СЕТ СН'!$I$20</f>
        <v>4589.7056105399997</v>
      </c>
      <c r="E122" s="36">
        <f>SUMIFS(СВЦЭМ!$C$39:$C$782,СВЦЭМ!$A$39:$A$782,$A122,СВЦЭМ!$B$39:$B$782,E$119)+'СЕТ СН'!$I$12+СВЦЭМ!$D$10+'СЕТ СН'!$I$5-'СЕТ СН'!$I$20</f>
        <v>4617.1870327199995</v>
      </c>
      <c r="F122" s="36">
        <f>SUMIFS(СВЦЭМ!$C$39:$C$782,СВЦЭМ!$A$39:$A$782,$A122,СВЦЭМ!$B$39:$B$782,F$119)+'СЕТ СН'!$I$12+СВЦЭМ!$D$10+'СЕТ СН'!$I$5-'СЕТ СН'!$I$20</f>
        <v>4621.0887026599994</v>
      </c>
      <c r="G122" s="36">
        <f>SUMIFS(СВЦЭМ!$C$39:$C$782,СВЦЭМ!$A$39:$A$782,$A122,СВЦЭМ!$B$39:$B$782,G$119)+'СЕТ СН'!$I$12+СВЦЭМ!$D$10+'СЕТ СН'!$I$5-'СЕТ СН'!$I$20</f>
        <v>4607.3643029100003</v>
      </c>
      <c r="H122" s="36">
        <f>SUMIFS(СВЦЭМ!$C$39:$C$782,СВЦЭМ!$A$39:$A$782,$A122,СВЦЭМ!$B$39:$B$782,H$119)+'СЕТ СН'!$I$12+СВЦЭМ!$D$10+'СЕТ СН'!$I$5-'СЕТ СН'!$I$20</f>
        <v>4520.4102669200001</v>
      </c>
      <c r="I122" s="36">
        <f>SUMIFS(СВЦЭМ!$C$39:$C$782,СВЦЭМ!$A$39:$A$782,$A122,СВЦЭМ!$B$39:$B$782,I$119)+'СЕТ СН'!$I$12+СВЦЭМ!$D$10+'СЕТ СН'!$I$5-'СЕТ СН'!$I$20</f>
        <v>4399.8734853200003</v>
      </c>
      <c r="J122" s="36">
        <f>SUMIFS(СВЦЭМ!$C$39:$C$782,СВЦЭМ!$A$39:$A$782,$A122,СВЦЭМ!$B$39:$B$782,J$119)+'СЕТ СН'!$I$12+СВЦЭМ!$D$10+'СЕТ СН'!$I$5-'СЕТ СН'!$I$20</f>
        <v>4289.4811367399998</v>
      </c>
      <c r="K122" s="36">
        <f>SUMIFS(СВЦЭМ!$C$39:$C$782,СВЦЭМ!$A$39:$A$782,$A122,СВЦЭМ!$B$39:$B$782,K$119)+'СЕТ СН'!$I$12+СВЦЭМ!$D$10+'СЕТ СН'!$I$5-'СЕТ СН'!$I$20</f>
        <v>4206.8961440000003</v>
      </c>
      <c r="L122" s="36">
        <f>SUMIFS(СВЦЭМ!$C$39:$C$782,СВЦЭМ!$A$39:$A$782,$A122,СВЦЭМ!$B$39:$B$782,L$119)+'СЕТ СН'!$I$12+СВЦЭМ!$D$10+'СЕТ СН'!$I$5-'СЕТ СН'!$I$20</f>
        <v>4243.29976274</v>
      </c>
      <c r="M122" s="36">
        <f>SUMIFS(СВЦЭМ!$C$39:$C$782,СВЦЭМ!$A$39:$A$782,$A122,СВЦЭМ!$B$39:$B$782,M$119)+'СЕТ СН'!$I$12+СВЦЭМ!$D$10+'СЕТ СН'!$I$5-'СЕТ СН'!$I$20</f>
        <v>4226.4586482899995</v>
      </c>
      <c r="N122" s="36">
        <f>SUMIFS(СВЦЭМ!$C$39:$C$782,СВЦЭМ!$A$39:$A$782,$A122,СВЦЭМ!$B$39:$B$782,N$119)+'СЕТ СН'!$I$12+СВЦЭМ!$D$10+'СЕТ СН'!$I$5-'СЕТ СН'!$I$20</f>
        <v>4225.7048095199998</v>
      </c>
      <c r="O122" s="36">
        <f>SUMIFS(СВЦЭМ!$C$39:$C$782,СВЦЭМ!$A$39:$A$782,$A122,СВЦЭМ!$B$39:$B$782,O$119)+'СЕТ СН'!$I$12+СВЦЭМ!$D$10+'СЕТ СН'!$I$5-'СЕТ СН'!$I$20</f>
        <v>4215.4214830199999</v>
      </c>
      <c r="P122" s="36">
        <f>SUMIFS(СВЦЭМ!$C$39:$C$782,СВЦЭМ!$A$39:$A$782,$A122,СВЦЭМ!$B$39:$B$782,P$119)+'СЕТ СН'!$I$12+СВЦЭМ!$D$10+'СЕТ СН'!$I$5-'СЕТ СН'!$I$20</f>
        <v>4220.35245029</v>
      </c>
      <c r="Q122" s="36">
        <f>SUMIFS(СВЦЭМ!$C$39:$C$782,СВЦЭМ!$A$39:$A$782,$A122,СВЦЭМ!$B$39:$B$782,Q$119)+'СЕТ СН'!$I$12+СВЦЭМ!$D$10+'СЕТ СН'!$I$5-'СЕТ СН'!$I$20</f>
        <v>4242.5977893700001</v>
      </c>
      <c r="R122" s="36">
        <f>SUMIFS(СВЦЭМ!$C$39:$C$782,СВЦЭМ!$A$39:$A$782,$A122,СВЦЭМ!$B$39:$B$782,R$119)+'СЕТ СН'!$I$12+СВЦЭМ!$D$10+'СЕТ СН'!$I$5-'СЕТ СН'!$I$20</f>
        <v>4252.4477325400003</v>
      </c>
      <c r="S122" s="36">
        <f>SUMIFS(СВЦЭМ!$C$39:$C$782,СВЦЭМ!$A$39:$A$782,$A122,СВЦЭМ!$B$39:$B$782,S$119)+'СЕТ СН'!$I$12+СВЦЭМ!$D$10+'СЕТ СН'!$I$5-'СЕТ СН'!$I$20</f>
        <v>4259.5344268899998</v>
      </c>
      <c r="T122" s="36">
        <f>SUMIFS(СВЦЭМ!$C$39:$C$782,СВЦЭМ!$A$39:$A$782,$A122,СВЦЭМ!$B$39:$B$782,T$119)+'СЕТ СН'!$I$12+СВЦЭМ!$D$10+'СЕТ СН'!$I$5-'СЕТ СН'!$I$20</f>
        <v>4282.04080015</v>
      </c>
      <c r="U122" s="36">
        <f>SUMIFS(СВЦЭМ!$C$39:$C$782,СВЦЭМ!$A$39:$A$782,$A122,СВЦЭМ!$B$39:$B$782,U$119)+'СЕТ СН'!$I$12+СВЦЭМ!$D$10+'СЕТ СН'!$I$5-'СЕТ СН'!$I$20</f>
        <v>4296.06689233</v>
      </c>
      <c r="V122" s="36">
        <f>SUMIFS(СВЦЭМ!$C$39:$C$782,СВЦЭМ!$A$39:$A$782,$A122,СВЦЭМ!$B$39:$B$782,V$119)+'СЕТ СН'!$I$12+СВЦЭМ!$D$10+'СЕТ СН'!$I$5-'СЕТ СН'!$I$20</f>
        <v>4285.9870834499998</v>
      </c>
      <c r="W122" s="36">
        <f>SUMIFS(СВЦЭМ!$C$39:$C$782,СВЦЭМ!$A$39:$A$782,$A122,СВЦЭМ!$B$39:$B$782,W$119)+'СЕТ СН'!$I$12+СВЦЭМ!$D$10+'СЕТ СН'!$I$5-'СЕТ СН'!$I$20</f>
        <v>4283.9111216900001</v>
      </c>
      <c r="X122" s="36">
        <f>SUMIFS(СВЦЭМ!$C$39:$C$782,СВЦЭМ!$A$39:$A$782,$A122,СВЦЭМ!$B$39:$B$782,X$119)+'СЕТ СН'!$I$12+СВЦЭМ!$D$10+'СЕТ СН'!$I$5-'СЕТ СН'!$I$20</f>
        <v>4317.6296778199994</v>
      </c>
      <c r="Y122" s="36">
        <f>SUMIFS(СВЦЭМ!$C$39:$C$782,СВЦЭМ!$A$39:$A$782,$A122,СВЦЭМ!$B$39:$B$782,Y$119)+'СЕТ СН'!$I$12+СВЦЭМ!$D$10+'СЕТ СН'!$I$5-'СЕТ СН'!$I$20</f>
        <v>4405.2043643199995</v>
      </c>
    </row>
    <row r="123" spans="1:27" ht="15.75" x14ac:dyDescent="0.2">
      <c r="A123" s="35">
        <f t="shared" si="3"/>
        <v>45111</v>
      </c>
      <c r="B123" s="36">
        <f>SUMIFS(СВЦЭМ!$C$39:$C$782,СВЦЭМ!$A$39:$A$782,$A123,СВЦЭМ!$B$39:$B$782,B$119)+'СЕТ СН'!$I$12+СВЦЭМ!$D$10+'СЕТ СН'!$I$5-'СЕТ СН'!$I$20</f>
        <v>4573.6040139199995</v>
      </c>
      <c r="C123" s="36">
        <f>SUMIFS(СВЦЭМ!$C$39:$C$782,СВЦЭМ!$A$39:$A$782,$A123,СВЦЭМ!$B$39:$B$782,C$119)+'СЕТ СН'!$I$12+СВЦЭМ!$D$10+'СЕТ СН'!$I$5-'СЕТ СН'!$I$20</f>
        <v>4640.3838951399994</v>
      </c>
      <c r="D123" s="36">
        <f>SUMIFS(СВЦЭМ!$C$39:$C$782,СВЦЭМ!$A$39:$A$782,$A123,СВЦЭМ!$B$39:$B$782,D$119)+'СЕТ СН'!$I$12+СВЦЭМ!$D$10+'СЕТ СН'!$I$5-'СЕТ СН'!$I$20</f>
        <v>4664.1675389499997</v>
      </c>
      <c r="E123" s="36">
        <f>SUMIFS(СВЦЭМ!$C$39:$C$782,СВЦЭМ!$A$39:$A$782,$A123,СВЦЭМ!$B$39:$B$782,E$119)+'СЕТ СН'!$I$12+СВЦЭМ!$D$10+'СЕТ СН'!$I$5-'СЕТ СН'!$I$20</f>
        <v>4676.6444317599999</v>
      </c>
      <c r="F123" s="36">
        <f>SUMIFS(СВЦЭМ!$C$39:$C$782,СВЦЭМ!$A$39:$A$782,$A123,СВЦЭМ!$B$39:$B$782,F$119)+'СЕТ СН'!$I$12+СВЦЭМ!$D$10+'СЕТ СН'!$I$5-'СЕТ СН'!$I$20</f>
        <v>4669.00758615</v>
      </c>
      <c r="G123" s="36">
        <f>SUMIFS(СВЦЭМ!$C$39:$C$782,СВЦЭМ!$A$39:$A$782,$A123,СВЦЭМ!$B$39:$B$782,G$119)+'СЕТ СН'!$I$12+СВЦЭМ!$D$10+'СЕТ СН'!$I$5-'СЕТ СН'!$I$20</f>
        <v>4607.3275584900002</v>
      </c>
      <c r="H123" s="36">
        <f>SUMIFS(СВЦЭМ!$C$39:$C$782,СВЦЭМ!$A$39:$A$782,$A123,СВЦЭМ!$B$39:$B$782,H$119)+'СЕТ СН'!$I$12+СВЦЭМ!$D$10+'СЕТ СН'!$I$5-'СЕТ СН'!$I$20</f>
        <v>4574.9097521599997</v>
      </c>
      <c r="I123" s="36">
        <f>SUMIFS(СВЦЭМ!$C$39:$C$782,СВЦЭМ!$A$39:$A$782,$A123,СВЦЭМ!$B$39:$B$782,I$119)+'СЕТ СН'!$I$12+СВЦЭМ!$D$10+'СЕТ СН'!$I$5-'СЕТ СН'!$I$20</f>
        <v>4470.1284771600003</v>
      </c>
      <c r="J123" s="36">
        <f>SUMIFS(СВЦЭМ!$C$39:$C$782,СВЦЭМ!$A$39:$A$782,$A123,СВЦЭМ!$B$39:$B$782,J$119)+'СЕТ СН'!$I$12+СВЦЭМ!$D$10+'СЕТ СН'!$I$5-'СЕТ СН'!$I$20</f>
        <v>4362.5625227999999</v>
      </c>
      <c r="K123" s="36">
        <f>SUMIFS(СВЦЭМ!$C$39:$C$782,СВЦЭМ!$A$39:$A$782,$A123,СВЦЭМ!$B$39:$B$782,K$119)+'СЕТ СН'!$I$12+СВЦЭМ!$D$10+'СЕТ СН'!$I$5-'СЕТ СН'!$I$20</f>
        <v>4348.2325598400002</v>
      </c>
      <c r="L123" s="36">
        <f>SUMIFS(СВЦЭМ!$C$39:$C$782,СВЦЭМ!$A$39:$A$782,$A123,СВЦЭМ!$B$39:$B$782,L$119)+'СЕТ СН'!$I$12+СВЦЭМ!$D$10+'СЕТ СН'!$I$5-'СЕТ СН'!$I$20</f>
        <v>4327.1116435699996</v>
      </c>
      <c r="M123" s="36">
        <f>SUMIFS(СВЦЭМ!$C$39:$C$782,СВЦЭМ!$A$39:$A$782,$A123,СВЦЭМ!$B$39:$B$782,M$119)+'СЕТ СН'!$I$12+СВЦЭМ!$D$10+'СЕТ СН'!$I$5-'СЕТ СН'!$I$20</f>
        <v>4319.8089595900001</v>
      </c>
      <c r="N123" s="36">
        <f>SUMIFS(СВЦЭМ!$C$39:$C$782,СВЦЭМ!$A$39:$A$782,$A123,СВЦЭМ!$B$39:$B$782,N$119)+'СЕТ СН'!$I$12+СВЦЭМ!$D$10+'СЕТ СН'!$I$5-'СЕТ СН'!$I$20</f>
        <v>4330.1127981499994</v>
      </c>
      <c r="O123" s="36">
        <f>SUMIFS(СВЦЭМ!$C$39:$C$782,СВЦЭМ!$A$39:$A$782,$A123,СВЦЭМ!$B$39:$B$782,O$119)+'СЕТ СН'!$I$12+СВЦЭМ!$D$10+'СЕТ СН'!$I$5-'СЕТ СН'!$I$20</f>
        <v>4332.0644528800003</v>
      </c>
      <c r="P123" s="36">
        <f>SUMIFS(СВЦЭМ!$C$39:$C$782,СВЦЭМ!$A$39:$A$782,$A123,СВЦЭМ!$B$39:$B$782,P$119)+'СЕТ СН'!$I$12+СВЦЭМ!$D$10+'СЕТ СН'!$I$5-'СЕТ СН'!$I$20</f>
        <v>4333.1595804799999</v>
      </c>
      <c r="Q123" s="36">
        <f>SUMIFS(СВЦЭМ!$C$39:$C$782,СВЦЭМ!$A$39:$A$782,$A123,СВЦЭМ!$B$39:$B$782,Q$119)+'СЕТ СН'!$I$12+СВЦЭМ!$D$10+'СЕТ СН'!$I$5-'СЕТ СН'!$I$20</f>
        <v>4330.1382777099998</v>
      </c>
      <c r="R123" s="36">
        <f>SUMIFS(СВЦЭМ!$C$39:$C$782,СВЦЭМ!$A$39:$A$782,$A123,СВЦЭМ!$B$39:$B$782,R$119)+'СЕТ СН'!$I$12+СВЦЭМ!$D$10+'СЕТ СН'!$I$5-'СЕТ СН'!$I$20</f>
        <v>4332.5319846799994</v>
      </c>
      <c r="S123" s="36">
        <f>SUMIFS(СВЦЭМ!$C$39:$C$782,СВЦЭМ!$A$39:$A$782,$A123,СВЦЭМ!$B$39:$B$782,S$119)+'СЕТ СН'!$I$12+СВЦЭМ!$D$10+'СЕТ СН'!$I$5-'СЕТ СН'!$I$20</f>
        <v>4336.4699920799994</v>
      </c>
      <c r="T123" s="36">
        <f>SUMIFS(СВЦЭМ!$C$39:$C$782,СВЦЭМ!$A$39:$A$782,$A123,СВЦЭМ!$B$39:$B$782,T$119)+'СЕТ СН'!$I$12+СВЦЭМ!$D$10+'СЕТ СН'!$I$5-'СЕТ СН'!$I$20</f>
        <v>4340.1173620399995</v>
      </c>
      <c r="U123" s="36">
        <f>SUMIFS(СВЦЭМ!$C$39:$C$782,СВЦЭМ!$A$39:$A$782,$A123,СВЦЭМ!$B$39:$B$782,U$119)+'СЕТ СН'!$I$12+СВЦЭМ!$D$10+'СЕТ СН'!$I$5-'СЕТ СН'!$I$20</f>
        <v>4338.6630049100004</v>
      </c>
      <c r="V123" s="36">
        <f>SUMIFS(СВЦЭМ!$C$39:$C$782,СВЦЭМ!$A$39:$A$782,$A123,СВЦЭМ!$B$39:$B$782,V$119)+'СЕТ СН'!$I$12+СВЦЭМ!$D$10+'СЕТ СН'!$I$5-'СЕТ СН'!$I$20</f>
        <v>4307.8337486299997</v>
      </c>
      <c r="W123" s="36">
        <f>SUMIFS(СВЦЭМ!$C$39:$C$782,СВЦЭМ!$A$39:$A$782,$A123,СВЦЭМ!$B$39:$B$782,W$119)+'СЕТ СН'!$I$12+СВЦЭМ!$D$10+'СЕТ СН'!$I$5-'СЕТ СН'!$I$20</f>
        <v>4284.7051239499997</v>
      </c>
      <c r="X123" s="36">
        <f>SUMIFS(СВЦЭМ!$C$39:$C$782,СВЦЭМ!$A$39:$A$782,$A123,СВЦЭМ!$B$39:$B$782,X$119)+'СЕТ СН'!$I$12+СВЦЭМ!$D$10+'СЕТ СН'!$I$5-'СЕТ СН'!$I$20</f>
        <v>4330.2510800500004</v>
      </c>
      <c r="Y123" s="36">
        <f>SUMIFS(СВЦЭМ!$C$39:$C$782,СВЦЭМ!$A$39:$A$782,$A123,СВЦЭМ!$B$39:$B$782,Y$119)+'СЕТ СН'!$I$12+СВЦЭМ!$D$10+'СЕТ СН'!$I$5-'СЕТ СН'!$I$20</f>
        <v>4384.8386262499998</v>
      </c>
    </row>
    <row r="124" spans="1:27" ht="15.75" x14ac:dyDescent="0.2">
      <c r="A124" s="35">
        <f t="shared" si="3"/>
        <v>45112</v>
      </c>
      <c r="B124" s="36">
        <f>SUMIFS(СВЦЭМ!$C$39:$C$782,СВЦЭМ!$A$39:$A$782,$A124,СВЦЭМ!$B$39:$B$782,B$119)+'СЕТ СН'!$I$12+СВЦЭМ!$D$10+'СЕТ СН'!$I$5-'СЕТ СН'!$I$20</f>
        <v>4352.5200678000001</v>
      </c>
      <c r="C124" s="36">
        <f>SUMIFS(СВЦЭМ!$C$39:$C$782,СВЦЭМ!$A$39:$A$782,$A124,СВЦЭМ!$B$39:$B$782,C$119)+'СЕТ СН'!$I$12+СВЦЭМ!$D$10+'СЕТ СН'!$I$5-'СЕТ СН'!$I$20</f>
        <v>4413.9530760799998</v>
      </c>
      <c r="D124" s="36">
        <f>SUMIFS(СВЦЭМ!$C$39:$C$782,СВЦЭМ!$A$39:$A$782,$A124,СВЦЭМ!$B$39:$B$782,D$119)+'СЕТ СН'!$I$12+СВЦЭМ!$D$10+'СЕТ СН'!$I$5-'СЕТ СН'!$I$20</f>
        <v>4538.4776748900003</v>
      </c>
      <c r="E124" s="36">
        <f>SUMIFS(СВЦЭМ!$C$39:$C$782,СВЦЭМ!$A$39:$A$782,$A124,СВЦЭМ!$B$39:$B$782,E$119)+'СЕТ СН'!$I$12+СВЦЭМ!$D$10+'СЕТ СН'!$I$5-'СЕТ СН'!$I$20</f>
        <v>4537.3078799799996</v>
      </c>
      <c r="F124" s="36">
        <f>SUMIFS(СВЦЭМ!$C$39:$C$782,СВЦЭМ!$A$39:$A$782,$A124,СВЦЭМ!$B$39:$B$782,F$119)+'СЕТ СН'!$I$12+СВЦЭМ!$D$10+'СЕТ СН'!$I$5-'СЕТ СН'!$I$20</f>
        <v>4530.5472792199998</v>
      </c>
      <c r="G124" s="36">
        <f>SUMIFS(СВЦЭМ!$C$39:$C$782,СВЦЭМ!$A$39:$A$782,$A124,СВЦЭМ!$B$39:$B$782,G$119)+'СЕТ СН'!$I$12+СВЦЭМ!$D$10+'СЕТ СН'!$I$5-'СЕТ СН'!$I$20</f>
        <v>4516.8838936399998</v>
      </c>
      <c r="H124" s="36">
        <f>SUMIFS(СВЦЭМ!$C$39:$C$782,СВЦЭМ!$A$39:$A$782,$A124,СВЦЭМ!$B$39:$B$782,H$119)+'СЕТ СН'!$I$12+СВЦЭМ!$D$10+'СЕТ СН'!$I$5-'СЕТ СН'!$I$20</f>
        <v>4466.3074994999997</v>
      </c>
      <c r="I124" s="36">
        <f>SUMIFS(СВЦЭМ!$C$39:$C$782,СВЦЭМ!$A$39:$A$782,$A124,СВЦЭМ!$B$39:$B$782,I$119)+'СЕТ СН'!$I$12+СВЦЭМ!$D$10+'СЕТ СН'!$I$5-'СЕТ СН'!$I$20</f>
        <v>4408.5989227600003</v>
      </c>
      <c r="J124" s="36">
        <f>SUMIFS(СВЦЭМ!$C$39:$C$782,СВЦЭМ!$A$39:$A$782,$A124,СВЦЭМ!$B$39:$B$782,J$119)+'СЕТ СН'!$I$12+СВЦЭМ!$D$10+'СЕТ СН'!$I$5-'СЕТ СН'!$I$20</f>
        <v>4312.7226321099997</v>
      </c>
      <c r="K124" s="36">
        <f>SUMIFS(СВЦЭМ!$C$39:$C$782,СВЦЭМ!$A$39:$A$782,$A124,СВЦЭМ!$B$39:$B$782,K$119)+'СЕТ СН'!$I$12+СВЦЭМ!$D$10+'СЕТ СН'!$I$5-'СЕТ СН'!$I$20</f>
        <v>4245.3721089199998</v>
      </c>
      <c r="L124" s="36">
        <f>SUMIFS(СВЦЭМ!$C$39:$C$782,СВЦЭМ!$A$39:$A$782,$A124,СВЦЭМ!$B$39:$B$782,L$119)+'СЕТ СН'!$I$12+СВЦЭМ!$D$10+'СЕТ СН'!$I$5-'СЕТ СН'!$I$20</f>
        <v>4199.3056182199998</v>
      </c>
      <c r="M124" s="36">
        <f>SUMIFS(СВЦЭМ!$C$39:$C$782,СВЦЭМ!$A$39:$A$782,$A124,СВЦЭМ!$B$39:$B$782,M$119)+'СЕТ СН'!$I$12+СВЦЭМ!$D$10+'СЕТ СН'!$I$5-'СЕТ СН'!$I$20</f>
        <v>4176.4101405799993</v>
      </c>
      <c r="N124" s="36">
        <f>SUMIFS(СВЦЭМ!$C$39:$C$782,СВЦЭМ!$A$39:$A$782,$A124,СВЦЭМ!$B$39:$B$782,N$119)+'СЕТ СН'!$I$12+СВЦЭМ!$D$10+'СЕТ СН'!$I$5-'СЕТ СН'!$I$20</f>
        <v>4190.7488173000002</v>
      </c>
      <c r="O124" s="36">
        <f>SUMIFS(СВЦЭМ!$C$39:$C$782,СВЦЭМ!$A$39:$A$782,$A124,СВЦЭМ!$B$39:$B$782,O$119)+'СЕТ СН'!$I$12+СВЦЭМ!$D$10+'СЕТ СН'!$I$5-'СЕТ СН'!$I$20</f>
        <v>4203.3860078600001</v>
      </c>
      <c r="P124" s="36">
        <f>SUMIFS(СВЦЭМ!$C$39:$C$782,СВЦЭМ!$A$39:$A$782,$A124,СВЦЭМ!$B$39:$B$782,P$119)+'СЕТ СН'!$I$12+СВЦЭМ!$D$10+'СЕТ СН'!$I$5-'СЕТ СН'!$I$20</f>
        <v>4208.3965144499998</v>
      </c>
      <c r="Q124" s="36">
        <f>SUMIFS(СВЦЭМ!$C$39:$C$782,СВЦЭМ!$A$39:$A$782,$A124,СВЦЭМ!$B$39:$B$782,Q$119)+'СЕТ СН'!$I$12+СВЦЭМ!$D$10+'СЕТ СН'!$I$5-'СЕТ СН'!$I$20</f>
        <v>4204.5354616200002</v>
      </c>
      <c r="R124" s="36">
        <f>SUMIFS(СВЦЭМ!$C$39:$C$782,СВЦЭМ!$A$39:$A$782,$A124,СВЦЭМ!$B$39:$B$782,R$119)+'СЕТ СН'!$I$12+СВЦЭМ!$D$10+'СЕТ СН'!$I$5-'СЕТ СН'!$I$20</f>
        <v>4209.2516199799993</v>
      </c>
      <c r="S124" s="36">
        <f>SUMIFS(СВЦЭМ!$C$39:$C$782,СВЦЭМ!$A$39:$A$782,$A124,СВЦЭМ!$B$39:$B$782,S$119)+'СЕТ СН'!$I$12+СВЦЭМ!$D$10+'СЕТ СН'!$I$5-'СЕТ СН'!$I$20</f>
        <v>4184.4771639600003</v>
      </c>
      <c r="T124" s="36">
        <f>SUMIFS(СВЦЭМ!$C$39:$C$782,СВЦЭМ!$A$39:$A$782,$A124,СВЦЭМ!$B$39:$B$782,T$119)+'СЕТ СН'!$I$12+СВЦЭМ!$D$10+'СЕТ СН'!$I$5-'СЕТ СН'!$I$20</f>
        <v>4179.7386117999995</v>
      </c>
      <c r="U124" s="36">
        <f>SUMIFS(СВЦЭМ!$C$39:$C$782,СВЦЭМ!$A$39:$A$782,$A124,СВЦЭМ!$B$39:$B$782,U$119)+'СЕТ СН'!$I$12+СВЦЭМ!$D$10+'СЕТ СН'!$I$5-'СЕТ СН'!$I$20</f>
        <v>4183.0212272600002</v>
      </c>
      <c r="V124" s="36">
        <f>SUMIFS(СВЦЭМ!$C$39:$C$782,СВЦЭМ!$A$39:$A$782,$A124,СВЦЭМ!$B$39:$B$782,V$119)+'СЕТ СН'!$I$12+СВЦЭМ!$D$10+'СЕТ СН'!$I$5-'СЕТ СН'!$I$20</f>
        <v>4189.8384293399995</v>
      </c>
      <c r="W124" s="36">
        <f>SUMIFS(СВЦЭМ!$C$39:$C$782,СВЦЭМ!$A$39:$A$782,$A124,СВЦЭМ!$B$39:$B$782,W$119)+'СЕТ СН'!$I$12+СВЦЭМ!$D$10+'СЕТ СН'!$I$5-'СЕТ СН'!$I$20</f>
        <v>4178.37568448</v>
      </c>
      <c r="X124" s="36">
        <f>SUMIFS(СВЦЭМ!$C$39:$C$782,СВЦЭМ!$A$39:$A$782,$A124,СВЦЭМ!$B$39:$B$782,X$119)+'СЕТ СН'!$I$12+СВЦЭМ!$D$10+'СЕТ СН'!$I$5-'СЕТ СН'!$I$20</f>
        <v>4229.6425315300003</v>
      </c>
      <c r="Y124" s="36">
        <f>SUMIFS(СВЦЭМ!$C$39:$C$782,СВЦЭМ!$A$39:$A$782,$A124,СВЦЭМ!$B$39:$B$782,Y$119)+'СЕТ СН'!$I$12+СВЦЭМ!$D$10+'СЕТ СН'!$I$5-'СЕТ СН'!$I$20</f>
        <v>4320.16881294</v>
      </c>
    </row>
    <row r="125" spans="1:27" ht="15.75" x14ac:dyDescent="0.2">
      <c r="A125" s="35">
        <f t="shared" si="3"/>
        <v>45113</v>
      </c>
      <c r="B125" s="36">
        <f>SUMIFS(СВЦЭМ!$C$39:$C$782,СВЦЭМ!$A$39:$A$782,$A125,СВЦЭМ!$B$39:$B$782,B$119)+'СЕТ СН'!$I$12+СВЦЭМ!$D$10+'СЕТ СН'!$I$5-'СЕТ СН'!$I$20</f>
        <v>4423.5165774199995</v>
      </c>
      <c r="C125" s="36">
        <f>SUMIFS(СВЦЭМ!$C$39:$C$782,СВЦЭМ!$A$39:$A$782,$A125,СВЦЭМ!$B$39:$B$782,C$119)+'СЕТ СН'!$I$12+СВЦЭМ!$D$10+'СЕТ СН'!$I$5-'СЕТ СН'!$I$20</f>
        <v>4476.2735048599998</v>
      </c>
      <c r="D125" s="36">
        <f>SUMIFS(СВЦЭМ!$C$39:$C$782,СВЦЭМ!$A$39:$A$782,$A125,СВЦЭМ!$B$39:$B$782,D$119)+'СЕТ СН'!$I$12+СВЦЭМ!$D$10+'СЕТ СН'!$I$5-'СЕТ СН'!$I$20</f>
        <v>4508.8173001100004</v>
      </c>
      <c r="E125" s="36">
        <f>SUMIFS(СВЦЭМ!$C$39:$C$782,СВЦЭМ!$A$39:$A$782,$A125,СВЦЭМ!$B$39:$B$782,E$119)+'СЕТ СН'!$I$12+СВЦЭМ!$D$10+'СЕТ СН'!$I$5-'СЕТ СН'!$I$20</f>
        <v>4506.4836395100001</v>
      </c>
      <c r="F125" s="36">
        <f>SUMIFS(СВЦЭМ!$C$39:$C$782,СВЦЭМ!$A$39:$A$782,$A125,СВЦЭМ!$B$39:$B$782,F$119)+'СЕТ СН'!$I$12+СВЦЭМ!$D$10+'СЕТ СН'!$I$5-'СЕТ СН'!$I$20</f>
        <v>4496.4044904499997</v>
      </c>
      <c r="G125" s="36">
        <f>SUMIFS(СВЦЭМ!$C$39:$C$782,СВЦЭМ!$A$39:$A$782,$A125,СВЦЭМ!$B$39:$B$782,G$119)+'СЕТ СН'!$I$12+СВЦЭМ!$D$10+'СЕТ СН'!$I$5-'СЕТ СН'!$I$20</f>
        <v>4472.7206922300002</v>
      </c>
      <c r="H125" s="36">
        <f>SUMIFS(СВЦЭМ!$C$39:$C$782,СВЦЭМ!$A$39:$A$782,$A125,СВЦЭМ!$B$39:$B$782,H$119)+'СЕТ СН'!$I$12+СВЦЭМ!$D$10+'СЕТ СН'!$I$5-'СЕТ СН'!$I$20</f>
        <v>4433.2094861299993</v>
      </c>
      <c r="I125" s="36">
        <f>SUMIFS(СВЦЭМ!$C$39:$C$782,СВЦЭМ!$A$39:$A$782,$A125,СВЦЭМ!$B$39:$B$782,I$119)+'СЕТ СН'!$I$12+СВЦЭМ!$D$10+'СЕТ СН'!$I$5-'СЕТ СН'!$I$20</f>
        <v>4335.4590229200003</v>
      </c>
      <c r="J125" s="36">
        <f>SUMIFS(СВЦЭМ!$C$39:$C$782,СВЦЭМ!$A$39:$A$782,$A125,СВЦЭМ!$B$39:$B$782,J$119)+'СЕТ СН'!$I$12+СВЦЭМ!$D$10+'СЕТ СН'!$I$5-'СЕТ СН'!$I$20</f>
        <v>4238.3547717700003</v>
      </c>
      <c r="K125" s="36">
        <f>SUMIFS(СВЦЭМ!$C$39:$C$782,СВЦЭМ!$A$39:$A$782,$A125,СВЦЭМ!$B$39:$B$782,K$119)+'СЕТ СН'!$I$12+СВЦЭМ!$D$10+'СЕТ СН'!$I$5-'СЕТ СН'!$I$20</f>
        <v>4199.9018296499999</v>
      </c>
      <c r="L125" s="36">
        <f>SUMIFS(СВЦЭМ!$C$39:$C$782,СВЦЭМ!$A$39:$A$782,$A125,СВЦЭМ!$B$39:$B$782,L$119)+'СЕТ СН'!$I$12+СВЦЭМ!$D$10+'СЕТ СН'!$I$5-'СЕТ СН'!$I$20</f>
        <v>4196.4997271299999</v>
      </c>
      <c r="M125" s="36">
        <f>SUMIFS(СВЦЭМ!$C$39:$C$782,СВЦЭМ!$A$39:$A$782,$A125,СВЦЭМ!$B$39:$B$782,M$119)+'СЕТ СН'!$I$12+СВЦЭМ!$D$10+'СЕТ СН'!$I$5-'СЕТ СН'!$I$20</f>
        <v>4217.2903632799998</v>
      </c>
      <c r="N125" s="36">
        <f>SUMIFS(СВЦЭМ!$C$39:$C$782,СВЦЭМ!$A$39:$A$782,$A125,СВЦЭМ!$B$39:$B$782,N$119)+'СЕТ СН'!$I$12+СВЦЭМ!$D$10+'СЕТ СН'!$I$5-'СЕТ СН'!$I$20</f>
        <v>4214.1675051399998</v>
      </c>
      <c r="O125" s="36">
        <f>SUMIFS(СВЦЭМ!$C$39:$C$782,СВЦЭМ!$A$39:$A$782,$A125,СВЦЭМ!$B$39:$B$782,O$119)+'СЕТ СН'!$I$12+СВЦЭМ!$D$10+'СЕТ СН'!$I$5-'СЕТ СН'!$I$20</f>
        <v>4221.4901446699996</v>
      </c>
      <c r="P125" s="36">
        <f>SUMIFS(СВЦЭМ!$C$39:$C$782,СВЦЭМ!$A$39:$A$782,$A125,СВЦЭМ!$B$39:$B$782,P$119)+'СЕТ СН'!$I$12+СВЦЭМ!$D$10+'СЕТ СН'!$I$5-'СЕТ СН'!$I$20</f>
        <v>4233.7677999400003</v>
      </c>
      <c r="Q125" s="36">
        <f>SUMIFS(СВЦЭМ!$C$39:$C$782,СВЦЭМ!$A$39:$A$782,$A125,СВЦЭМ!$B$39:$B$782,Q$119)+'СЕТ СН'!$I$12+СВЦЭМ!$D$10+'СЕТ СН'!$I$5-'СЕТ СН'!$I$20</f>
        <v>4238.4024664999997</v>
      </c>
      <c r="R125" s="36">
        <f>SUMIFS(СВЦЭМ!$C$39:$C$782,СВЦЭМ!$A$39:$A$782,$A125,СВЦЭМ!$B$39:$B$782,R$119)+'СЕТ СН'!$I$12+СВЦЭМ!$D$10+'СЕТ СН'!$I$5-'СЕТ СН'!$I$20</f>
        <v>4228.7467368500002</v>
      </c>
      <c r="S125" s="36">
        <f>SUMIFS(СВЦЭМ!$C$39:$C$782,СВЦЭМ!$A$39:$A$782,$A125,СВЦЭМ!$B$39:$B$782,S$119)+'СЕТ СН'!$I$12+СВЦЭМ!$D$10+'СЕТ СН'!$I$5-'СЕТ СН'!$I$20</f>
        <v>4231.3057710200001</v>
      </c>
      <c r="T125" s="36">
        <f>SUMIFS(СВЦЭМ!$C$39:$C$782,СВЦЭМ!$A$39:$A$782,$A125,СВЦЭМ!$B$39:$B$782,T$119)+'СЕТ СН'!$I$12+СВЦЭМ!$D$10+'СЕТ СН'!$I$5-'СЕТ СН'!$I$20</f>
        <v>4242.3061300700001</v>
      </c>
      <c r="U125" s="36">
        <f>SUMIFS(СВЦЭМ!$C$39:$C$782,СВЦЭМ!$A$39:$A$782,$A125,СВЦЭМ!$B$39:$B$782,U$119)+'СЕТ СН'!$I$12+СВЦЭМ!$D$10+'СЕТ СН'!$I$5-'СЕТ СН'!$I$20</f>
        <v>4218.1343954599997</v>
      </c>
      <c r="V125" s="36">
        <f>SUMIFS(СВЦЭМ!$C$39:$C$782,СВЦЭМ!$A$39:$A$782,$A125,СВЦЭМ!$B$39:$B$782,V$119)+'СЕТ СН'!$I$12+СВЦЭМ!$D$10+'СЕТ СН'!$I$5-'СЕТ СН'!$I$20</f>
        <v>4220.1844913999994</v>
      </c>
      <c r="W125" s="36">
        <f>SUMIFS(СВЦЭМ!$C$39:$C$782,СВЦЭМ!$A$39:$A$782,$A125,СВЦЭМ!$B$39:$B$782,W$119)+'СЕТ СН'!$I$12+СВЦЭМ!$D$10+'СЕТ СН'!$I$5-'СЕТ СН'!$I$20</f>
        <v>4210.6851881700004</v>
      </c>
      <c r="X125" s="36">
        <f>SUMIFS(СВЦЭМ!$C$39:$C$782,СВЦЭМ!$A$39:$A$782,$A125,СВЦЭМ!$B$39:$B$782,X$119)+'СЕТ СН'!$I$12+СВЦЭМ!$D$10+'СЕТ СН'!$I$5-'СЕТ СН'!$I$20</f>
        <v>4309.0457071299998</v>
      </c>
      <c r="Y125" s="36">
        <f>SUMIFS(СВЦЭМ!$C$39:$C$782,СВЦЭМ!$A$39:$A$782,$A125,СВЦЭМ!$B$39:$B$782,Y$119)+'СЕТ СН'!$I$12+СВЦЭМ!$D$10+'СЕТ СН'!$I$5-'СЕТ СН'!$I$20</f>
        <v>4406.1921243399993</v>
      </c>
    </row>
    <row r="126" spans="1:27" ht="15.75" x14ac:dyDescent="0.2">
      <c r="A126" s="35">
        <f t="shared" si="3"/>
        <v>45114</v>
      </c>
      <c r="B126" s="36">
        <f>SUMIFS(СВЦЭМ!$C$39:$C$782,СВЦЭМ!$A$39:$A$782,$A126,СВЦЭМ!$B$39:$B$782,B$119)+'СЕТ СН'!$I$12+СВЦЭМ!$D$10+'СЕТ СН'!$I$5-'СЕТ СН'!$I$20</f>
        <v>4532.4302527599993</v>
      </c>
      <c r="C126" s="36">
        <f>SUMIFS(СВЦЭМ!$C$39:$C$782,СВЦЭМ!$A$39:$A$782,$A126,СВЦЭМ!$B$39:$B$782,C$119)+'СЕТ СН'!$I$12+СВЦЭМ!$D$10+'СЕТ СН'!$I$5-'СЕТ СН'!$I$20</f>
        <v>4671.5834366999998</v>
      </c>
      <c r="D126" s="36">
        <f>SUMIFS(СВЦЭМ!$C$39:$C$782,СВЦЭМ!$A$39:$A$782,$A126,СВЦЭМ!$B$39:$B$782,D$119)+'СЕТ СН'!$I$12+СВЦЭМ!$D$10+'СЕТ СН'!$I$5-'СЕТ СН'!$I$20</f>
        <v>4828.3362767300005</v>
      </c>
      <c r="E126" s="36">
        <f>SUMIFS(СВЦЭМ!$C$39:$C$782,СВЦЭМ!$A$39:$A$782,$A126,СВЦЭМ!$B$39:$B$782,E$119)+'СЕТ СН'!$I$12+СВЦЭМ!$D$10+'СЕТ СН'!$I$5-'СЕТ СН'!$I$20</f>
        <v>4852.25405323</v>
      </c>
      <c r="F126" s="36">
        <f>SUMIFS(СВЦЭМ!$C$39:$C$782,СВЦЭМ!$A$39:$A$782,$A126,СВЦЭМ!$B$39:$B$782,F$119)+'СЕТ СН'!$I$12+СВЦЭМ!$D$10+'СЕТ СН'!$I$5-'СЕТ СН'!$I$20</f>
        <v>4865.6560180800006</v>
      </c>
      <c r="G126" s="36">
        <f>SUMIFS(СВЦЭМ!$C$39:$C$782,СВЦЭМ!$A$39:$A$782,$A126,СВЦЭМ!$B$39:$B$782,G$119)+'СЕТ СН'!$I$12+СВЦЭМ!$D$10+'СЕТ СН'!$I$5-'СЕТ СН'!$I$20</f>
        <v>4869.1640509099998</v>
      </c>
      <c r="H126" s="36">
        <f>SUMIFS(СВЦЭМ!$C$39:$C$782,СВЦЭМ!$A$39:$A$782,$A126,СВЦЭМ!$B$39:$B$782,H$119)+'СЕТ СН'!$I$12+СВЦЭМ!$D$10+'СЕТ СН'!$I$5-'СЕТ СН'!$I$20</f>
        <v>4823.1029075599999</v>
      </c>
      <c r="I126" s="36">
        <f>SUMIFS(СВЦЭМ!$C$39:$C$782,СВЦЭМ!$A$39:$A$782,$A126,СВЦЭМ!$B$39:$B$782,I$119)+'СЕТ СН'!$I$12+СВЦЭМ!$D$10+'СЕТ СН'!$I$5-'СЕТ СН'!$I$20</f>
        <v>4691.5516907000001</v>
      </c>
      <c r="J126" s="36">
        <f>SUMIFS(СВЦЭМ!$C$39:$C$782,СВЦЭМ!$A$39:$A$782,$A126,СВЦЭМ!$B$39:$B$782,J$119)+'СЕТ СН'!$I$12+СВЦЭМ!$D$10+'СЕТ СН'!$I$5-'СЕТ СН'!$I$20</f>
        <v>4451.0279470200003</v>
      </c>
      <c r="K126" s="36">
        <f>SUMIFS(СВЦЭМ!$C$39:$C$782,СВЦЭМ!$A$39:$A$782,$A126,СВЦЭМ!$B$39:$B$782,K$119)+'СЕТ СН'!$I$12+СВЦЭМ!$D$10+'СЕТ СН'!$I$5-'СЕТ СН'!$I$20</f>
        <v>4422.3461500200001</v>
      </c>
      <c r="L126" s="36">
        <f>SUMIFS(СВЦЭМ!$C$39:$C$782,СВЦЭМ!$A$39:$A$782,$A126,СВЦЭМ!$B$39:$B$782,L$119)+'СЕТ СН'!$I$12+СВЦЭМ!$D$10+'СЕТ СН'!$I$5-'СЕТ СН'!$I$20</f>
        <v>4408.5690189099996</v>
      </c>
      <c r="M126" s="36">
        <f>SUMIFS(СВЦЭМ!$C$39:$C$782,СВЦЭМ!$A$39:$A$782,$A126,СВЦЭМ!$B$39:$B$782,M$119)+'СЕТ СН'!$I$12+СВЦЭМ!$D$10+'СЕТ СН'!$I$5-'СЕТ СН'!$I$20</f>
        <v>4326.04382179</v>
      </c>
      <c r="N126" s="36">
        <f>SUMIFS(СВЦЭМ!$C$39:$C$782,СВЦЭМ!$A$39:$A$782,$A126,СВЦЭМ!$B$39:$B$782,N$119)+'СЕТ СН'!$I$12+СВЦЭМ!$D$10+'СЕТ СН'!$I$5-'СЕТ СН'!$I$20</f>
        <v>4373.5936321099998</v>
      </c>
      <c r="O126" s="36">
        <f>SUMIFS(СВЦЭМ!$C$39:$C$782,СВЦЭМ!$A$39:$A$782,$A126,СВЦЭМ!$B$39:$B$782,O$119)+'СЕТ СН'!$I$12+СВЦЭМ!$D$10+'СЕТ СН'!$I$5-'СЕТ СН'!$I$20</f>
        <v>4368.88937059</v>
      </c>
      <c r="P126" s="36">
        <f>SUMIFS(СВЦЭМ!$C$39:$C$782,СВЦЭМ!$A$39:$A$782,$A126,СВЦЭМ!$B$39:$B$782,P$119)+'СЕТ СН'!$I$12+СВЦЭМ!$D$10+'СЕТ СН'!$I$5-'СЕТ СН'!$I$20</f>
        <v>4337.5742993099993</v>
      </c>
      <c r="Q126" s="36">
        <f>SUMIFS(СВЦЭМ!$C$39:$C$782,СВЦЭМ!$A$39:$A$782,$A126,СВЦЭМ!$B$39:$B$782,Q$119)+'СЕТ СН'!$I$12+СВЦЭМ!$D$10+'СЕТ СН'!$I$5-'СЕТ СН'!$I$20</f>
        <v>4385.30416745</v>
      </c>
      <c r="R126" s="36">
        <f>SUMIFS(СВЦЭМ!$C$39:$C$782,СВЦЭМ!$A$39:$A$782,$A126,СВЦЭМ!$B$39:$B$782,R$119)+'СЕТ СН'!$I$12+СВЦЭМ!$D$10+'СЕТ СН'!$I$5-'СЕТ СН'!$I$20</f>
        <v>4399.2666700600003</v>
      </c>
      <c r="S126" s="36">
        <f>SUMIFS(СВЦЭМ!$C$39:$C$782,СВЦЭМ!$A$39:$A$782,$A126,СВЦЭМ!$B$39:$B$782,S$119)+'СЕТ СН'!$I$12+СВЦЭМ!$D$10+'СЕТ СН'!$I$5-'СЕТ СН'!$I$20</f>
        <v>4400.1752275899998</v>
      </c>
      <c r="T126" s="36">
        <f>SUMIFS(СВЦЭМ!$C$39:$C$782,СВЦЭМ!$A$39:$A$782,$A126,СВЦЭМ!$B$39:$B$782,T$119)+'СЕТ СН'!$I$12+СВЦЭМ!$D$10+'СЕТ СН'!$I$5-'СЕТ СН'!$I$20</f>
        <v>4412.9228608499998</v>
      </c>
      <c r="U126" s="36">
        <f>SUMIFS(СВЦЭМ!$C$39:$C$782,СВЦЭМ!$A$39:$A$782,$A126,СВЦЭМ!$B$39:$B$782,U$119)+'СЕТ СН'!$I$12+СВЦЭМ!$D$10+'СЕТ СН'!$I$5-'СЕТ СН'!$I$20</f>
        <v>4436.31403366</v>
      </c>
      <c r="V126" s="36">
        <f>SUMIFS(СВЦЭМ!$C$39:$C$782,СВЦЭМ!$A$39:$A$782,$A126,СВЦЭМ!$B$39:$B$782,V$119)+'СЕТ СН'!$I$12+СВЦЭМ!$D$10+'СЕТ СН'!$I$5-'СЕТ СН'!$I$20</f>
        <v>4447.87802878</v>
      </c>
      <c r="W126" s="36">
        <f>SUMIFS(СВЦЭМ!$C$39:$C$782,СВЦЭМ!$A$39:$A$782,$A126,СВЦЭМ!$B$39:$B$782,W$119)+'СЕТ СН'!$I$12+СВЦЭМ!$D$10+'СЕТ СН'!$I$5-'СЕТ СН'!$I$20</f>
        <v>4445.7746122999997</v>
      </c>
      <c r="X126" s="36">
        <f>SUMIFS(СВЦЭМ!$C$39:$C$782,СВЦЭМ!$A$39:$A$782,$A126,СВЦЭМ!$B$39:$B$782,X$119)+'СЕТ СН'!$I$12+СВЦЭМ!$D$10+'СЕТ СН'!$I$5-'СЕТ СН'!$I$20</f>
        <v>4470.1624946599995</v>
      </c>
      <c r="Y126" s="36">
        <f>SUMIFS(СВЦЭМ!$C$39:$C$782,СВЦЭМ!$A$39:$A$782,$A126,СВЦЭМ!$B$39:$B$782,Y$119)+'СЕТ СН'!$I$12+СВЦЭМ!$D$10+'СЕТ СН'!$I$5-'СЕТ СН'!$I$20</f>
        <v>4687.5047754699999</v>
      </c>
    </row>
    <row r="127" spans="1:27" ht="15.75" x14ac:dyDescent="0.2">
      <c r="A127" s="35">
        <f t="shared" si="3"/>
        <v>45115</v>
      </c>
      <c r="B127" s="36">
        <f>SUMIFS(СВЦЭМ!$C$39:$C$782,СВЦЭМ!$A$39:$A$782,$A127,СВЦЭМ!$B$39:$B$782,B$119)+'СЕТ СН'!$I$12+СВЦЭМ!$D$10+'СЕТ СН'!$I$5-'СЕТ СН'!$I$20</f>
        <v>4561.2755099099995</v>
      </c>
      <c r="C127" s="36">
        <f>SUMIFS(СВЦЭМ!$C$39:$C$782,СВЦЭМ!$A$39:$A$782,$A127,СВЦЭМ!$B$39:$B$782,C$119)+'СЕТ СН'!$I$12+СВЦЭМ!$D$10+'СЕТ СН'!$I$5-'СЕТ СН'!$I$20</f>
        <v>4666.3929061899998</v>
      </c>
      <c r="D127" s="36">
        <f>SUMIFS(СВЦЭМ!$C$39:$C$782,СВЦЭМ!$A$39:$A$782,$A127,СВЦЭМ!$B$39:$B$782,D$119)+'СЕТ СН'!$I$12+СВЦЭМ!$D$10+'СЕТ СН'!$I$5-'СЕТ СН'!$I$20</f>
        <v>4676.1255792800002</v>
      </c>
      <c r="E127" s="36">
        <f>SUMIFS(СВЦЭМ!$C$39:$C$782,СВЦЭМ!$A$39:$A$782,$A127,СВЦЭМ!$B$39:$B$782,E$119)+'СЕТ СН'!$I$12+СВЦЭМ!$D$10+'СЕТ СН'!$I$5-'СЕТ СН'!$I$20</f>
        <v>4640.6356162399998</v>
      </c>
      <c r="F127" s="36">
        <f>SUMIFS(СВЦЭМ!$C$39:$C$782,СВЦЭМ!$A$39:$A$782,$A127,СВЦЭМ!$B$39:$B$782,F$119)+'СЕТ СН'!$I$12+СВЦЭМ!$D$10+'СЕТ СН'!$I$5-'СЕТ СН'!$I$20</f>
        <v>4646.6188664599995</v>
      </c>
      <c r="G127" s="36">
        <f>SUMIFS(СВЦЭМ!$C$39:$C$782,СВЦЭМ!$A$39:$A$782,$A127,СВЦЭМ!$B$39:$B$782,G$119)+'СЕТ СН'!$I$12+СВЦЭМ!$D$10+'СЕТ СН'!$I$5-'СЕТ СН'!$I$20</f>
        <v>4641.9427175299998</v>
      </c>
      <c r="H127" s="36">
        <f>SUMIFS(СВЦЭМ!$C$39:$C$782,СВЦЭМ!$A$39:$A$782,$A127,СВЦЭМ!$B$39:$B$782,H$119)+'СЕТ СН'!$I$12+СВЦЭМ!$D$10+'СЕТ СН'!$I$5-'СЕТ СН'!$I$20</f>
        <v>4605.8503418999999</v>
      </c>
      <c r="I127" s="36">
        <f>SUMIFS(СВЦЭМ!$C$39:$C$782,СВЦЭМ!$A$39:$A$782,$A127,СВЦЭМ!$B$39:$B$782,I$119)+'СЕТ СН'!$I$12+СВЦЭМ!$D$10+'СЕТ СН'!$I$5-'СЕТ СН'!$I$20</f>
        <v>4422.0285038900001</v>
      </c>
      <c r="J127" s="36">
        <f>SUMIFS(СВЦЭМ!$C$39:$C$782,СВЦЭМ!$A$39:$A$782,$A127,СВЦЭМ!$B$39:$B$782,J$119)+'СЕТ СН'!$I$12+СВЦЭМ!$D$10+'СЕТ СН'!$I$5-'СЕТ СН'!$I$20</f>
        <v>4343.7059774899999</v>
      </c>
      <c r="K127" s="36">
        <f>SUMIFS(СВЦЭМ!$C$39:$C$782,СВЦЭМ!$A$39:$A$782,$A127,СВЦЭМ!$B$39:$B$782,K$119)+'СЕТ СН'!$I$12+СВЦЭМ!$D$10+'СЕТ СН'!$I$5-'СЕТ СН'!$I$20</f>
        <v>4332.50394985</v>
      </c>
      <c r="L127" s="36">
        <f>SUMIFS(СВЦЭМ!$C$39:$C$782,СВЦЭМ!$A$39:$A$782,$A127,СВЦЭМ!$B$39:$B$782,L$119)+'СЕТ СН'!$I$12+СВЦЭМ!$D$10+'СЕТ СН'!$I$5-'СЕТ СН'!$I$20</f>
        <v>4321.08857936</v>
      </c>
      <c r="M127" s="36">
        <f>SUMIFS(СВЦЭМ!$C$39:$C$782,СВЦЭМ!$A$39:$A$782,$A127,СВЦЭМ!$B$39:$B$782,M$119)+'СЕТ СН'!$I$12+СВЦЭМ!$D$10+'СЕТ СН'!$I$5-'СЕТ СН'!$I$20</f>
        <v>4332.6883718199997</v>
      </c>
      <c r="N127" s="36">
        <f>SUMIFS(СВЦЭМ!$C$39:$C$782,СВЦЭМ!$A$39:$A$782,$A127,СВЦЭМ!$B$39:$B$782,N$119)+'СЕТ СН'!$I$12+СВЦЭМ!$D$10+'СЕТ СН'!$I$5-'СЕТ СН'!$I$20</f>
        <v>4326.1959001100004</v>
      </c>
      <c r="O127" s="36">
        <f>SUMIFS(СВЦЭМ!$C$39:$C$782,СВЦЭМ!$A$39:$A$782,$A127,СВЦЭМ!$B$39:$B$782,O$119)+'СЕТ СН'!$I$12+СВЦЭМ!$D$10+'СЕТ СН'!$I$5-'СЕТ СН'!$I$20</f>
        <v>4335.8755597999998</v>
      </c>
      <c r="P127" s="36">
        <f>SUMIFS(СВЦЭМ!$C$39:$C$782,СВЦЭМ!$A$39:$A$782,$A127,СВЦЭМ!$B$39:$B$782,P$119)+'СЕТ СН'!$I$12+СВЦЭМ!$D$10+'СЕТ СН'!$I$5-'СЕТ СН'!$I$20</f>
        <v>4349.8385464200001</v>
      </c>
      <c r="Q127" s="36">
        <f>SUMIFS(СВЦЭМ!$C$39:$C$782,СВЦЭМ!$A$39:$A$782,$A127,СВЦЭМ!$B$39:$B$782,Q$119)+'СЕТ СН'!$I$12+СВЦЭМ!$D$10+'СЕТ СН'!$I$5-'СЕТ СН'!$I$20</f>
        <v>4346.1022299199994</v>
      </c>
      <c r="R127" s="36">
        <f>SUMIFS(СВЦЭМ!$C$39:$C$782,СВЦЭМ!$A$39:$A$782,$A127,СВЦЭМ!$B$39:$B$782,R$119)+'СЕТ СН'!$I$12+СВЦЭМ!$D$10+'СЕТ СН'!$I$5-'СЕТ СН'!$I$20</f>
        <v>4352.3770845599993</v>
      </c>
      <c r="S127" s="36">
        <f>SUMIFS(СВЦЭМ!$C$39:$C$782,СВЦЭМ!$A$39:$A$782,$A127,СВЦЭМ!$B$39:$B$782,S$119)+'СЕТ СН'!$I$12+СВЦЭМ!$D$10+'СЕТ СН'!$I$5-'СЕТ СН'!$I$20</f>
        <v>4362.6339854099997</v>
      </c>
      <c r="T127" s="36">
        <f>SUMIFS(СВЦЭМ!$C$39:$C$782,СВЦЭМ!$A$39:$A$782,$A127,СВЦЭМ!$B$39:$B$782,T$119)+'СЕТ СН'!$I$12+СВЦЭМ!$D$10+'СЕТ СН'!$I$5-'СЕТ СН'!$I$20</f>
        <v>4372.2238031899997</v>
      </c>
      <c r="U127" s="36">
        <f>SUMIFS(СВЦЭМ!$C$39:$C$782,СВЦЭМ!$A$39:$A$782,$A127,СВЦЭМ!$B$39:$B$782,U$119)+'СЕТ СН'!$I$12+СВЦЭМ!$D$10+'СЕТ СН'!$I$5-'СЕТ СН'!$I$20</f>
        <v>4365.3733916199999</v>
      </c>
      <c r="V127" s="36">
        <f>SUMIFS(СВЦЭМ!$C$39:$C$782,СВЦЭМ!$A$39:$A$782,$A127,СВЦЭМ!$B$39:$B$782,V$119)+'СЕТ СН'!$I$12+СВЦЭМ!$D$10+'СЕТ СН'!$I$5-'СЕТ СН'!$I$20</f>
        <v>4372.6766538100001</v>
      </c>
      <c r="W127" s="36">
        <f>SUMIFS(СВЦЭМ!$C$39:$C$782,СВЦЭМ!$A$39:$A$782,$A127,СВЦЭМ!$B$39:$B$782,W$119)+'СЕТ СН'!$I$12+СВЦЭМ!$D$10+'СЕТ СН'!$I$5-'СЕТ СН'!$I$20</f>
        <v>4384.5712462199999</v>
      </c>
      <c r="X127" s="36">
        <f>SUMIFS(СВЦЭМ!$C$39:$C$782,СВЦЭМ!$A$39:$A$782,$A127,СВЦЭМ!$B$39:$B$782,X$119)+'СЕТ СН'!$I$12+СВЦЭМ!$D$10+'СЕТ СН'!$I$5-'СЕТ СН'!$I$20</f>
        <v>4448.8087085999996</v>
      </c>
      <c r="Y127" s="36">
        <f>SUMIFS(СВЦЭМ!$C$39:$C$782,СВЦЭМ!$A$39:$A$782,$A127,СВЦЭМ!$B$39:$B$782,Y$119)+'СЕТ СН'!$I$12+СВЦЭМ!$D$10+'СЕТ СН'!$I$5-'СЕТ СН'!$I$20</f>
        <v>4522.4011924899996</v>
      </c>
    </row>
    <row r="128" spans="1:27" ht="15.75" x14ac:dyDescent="0.2">
      <c r="A128" s="35">
        <f t="shared" si="3"/>
        <v>45116</v>
      </c>
      <c r="B128" s="36">
        <f>SUMIFS(СВЦЭМ!$C$39:$C$782,СВЦЭМ!$A$39:$A$782,$A128,СВЦЭМ!$B$39:$B$782,B$119)+'СЕТ СН'!$I$12+СВЦЭМ!$D$10+'СЕТ СН'!$I$5-'СЕТ СН'!$I$20</f>
        <v>4464.5718925700003</v>
      </c>
      <c r="C128" s="36">
        <f>SUMIFS(СВЦЭМ!$C$39:$C$782,СВЦЭМ!$A$39:$A$782,$A128,СВЦЭМ!$B$39:$B$782,C$119)+'СЕТ СН'!$I$12+СВЦЭМ!$D$10+'СЕТ СН'!$I$5-'СЕТ СН'!$I$20</f>
        <v>4591.0492461699996</v>
      </c>
      <c r="D128" s="36">
        <f>SUMIFS(СВЦЭМ!$C$39:$C$782,СВЦЭМ!$A$39:$A$782,$A128,СВЦЭМ!$B$39:$B$782,D$119)+'СЕТ СН'!$I$12+СВЦЭМ!$D$10+'СЕТ СН'!$I$5-'СЕТ СН'!$I$20</f>
        <v>4683.31317485</v>
      </c>
      <c r="E128" s="36">
        <f>SUMIFS(СВЦЭМ!$C$39:$C$782,СВЦЭМ!$A$39:$A$782,$A128,СВЦЭМ!$B$39:$B$782,E$119)+'СЕТ СН'!$I$12+СВЦЭМ!$D$10+'СЕТ СН'!$I$5-'СЕТ СН'!$I$20</f>
        <v>4673.48646878</v>
      </c>
      <c r="F128" s="36">
        <f>SUMIFS(СВЦЭМ!$C$39:$C$782,СВЦЭМ!$A$39:$A$782,$A128,СВЦЭМ!$B$39:$B$782,F$119)+'СЕТ СН'!$I$12+СВЦЭМ!$D$10+'СЕТ СН'!$I$5-'СЕТ СН'!$I$20</f>
        <v>4669.5979171199997</v>
      </c>
      <c r="G128" s="36">
        <f>SUMIFS(СВЦЭМ!$C$39:$C$782,СВЦЭМ!$A$39:$A$782,$A128,СВЦЭМ!$B$39:$B$782,G$119)+'СЕТ СН'!$I$12+СВЦЭМ!$D$10+'СЕТ СН'!$I$5-'СЕТ СН'!$I$20</f>
        <v>4675.6215036100002</v>
      </c>
      <c r="H128" s="36">
        <f>SUMIFS(СВЦЭМ!$C$39:$C$782,СВЦЭМ!$A$39:$A$782,$A128,СВЦЭМ!$B$39:$B$782,H$119)+'СЕТ СН'!$I$12+СВЦЭМ!$D$10+'СЕТ СН'!$I$5-'СЕТ СН'!$I$20</f>
        <v>4710.0153583600004</v>
      </c>
      <c r="I128" s="36">
        <f>SUMIFS(СВЦЭМ!$C$39:$C$782,СВЦЭМ!$A$39:$A$782,$A128,СВЦЭМ!$B$39:$B$782,I$119)+'СЕТ СН'!$I$12+СВЦЭМ!$D$10+'СЕТ СН'!$I$5-'СЕТ СН'!$I$20</f>
        <v>4598.0627642299996</v>
      </c>
      <c r="J128" s="36">
        <f>SUMIFS(СВЦЭМ!$C$39:$C$782,СВЦЭМ!$A$39:$A$782,$A128,СВЦЭМ!$B$39:$B$782,J$119)+'СЕТ СН'!$I$12+СВЦЭМ!$D$10+'СЕТ СН'!$I$5-'СЕТ СН'!$I$20</f>
        <v>4485.0136328099998</v>
      </c>
      <c r="K128" s="36">
        <f>SUMIFS(СВЦЭМ!$C$39:$C$782,СВЦЭМ!$A$39:$A$782,$A128,СВЦЭМ!$B$39:$B$782,K$119)+'СЕТ СН'!$I$12+СВЦЭМ!$D$10+'СЕТ СН'!$I$5-'СЕТ СН'!$I$20</f>
        <v>4371.6567178899995</v>
      </c>
      <c r="L128" s="36">
        <f>SUMIFS(СВЦЭМ!$C$39:$C$782,СВЦЭМ!$A$39:$A$782,$A128,СВЦЭМ!$B$39:$B$782,L$119)+'СЕТ СН'!$I$12+СВЦЭМ!$D$10+'СЕТ СН'!$I$5-'СЕТ СН'!$I$20</f>
        <v>4384.7966595300004</v>
      </c>
      <c r="M128" s="36">
        <f>SUMIFS(СВЦЭМ!$C$39:$C$782,СВЦЭМ!$A$39:$A$782,$A128,СВЦЭМ!$B$39:$B$782,M$119)+'СЕТ СН'!$I$12+СВЦЭМ!$D$10+'СЕТ СН'!$I$5-'СЕТ СН'!$I$20</f>
        <v>4369.1984974899997</v>
      </c>
      <c r="N128" s="36">
        <f>SUMIFS(СВЦЭМ!$C$39:$C$782,СВЦЭМ!$A$39:$A$782,$A128,СВЦЭМ!$B$39:$B$782,N$119)+'СЕТ СН'!$I$12+СВЦЭМ!$D$10+'СЕТ СН'!$I$5-'СЕТ СН'!$I$20</f>
        <v>4346.2853103699999</v>
      </c>
      <c r="O128" s="36">
        <f>SUMIFS(СВЦЭМ!$C$39:$C$782,СВЦЭМ!$A$39:$A$782,$A128,СВЦЭМ!$B$39:$B$782,O$119)+'СЕТ СН'!$I$12+СВЦЭМ!$D$10+'СЕТ СН'!$I$5-'СЕТ СН'!$I$20</f>
        <v>4349.4871932200003</v>
      </c>
      <c r="P128" s="36">
        <f>SUMIFS(СВЦЭМ!$C$39:$C$782,СВЦЭМ!$A$39:$A$782,$A128,СВЦЭМ!$B$39:$B$782,P$119)+'СЕТ СН'!$I$12+СВЦЭМ!$D$10+'СЕТ СН'!$I$5-'СЕТ СН'!$I$20</f>
        <v>4365.8318832300001</v>
      </c>
      <c r="Q128" s="36">
        <f>SUMIFS(СВЦЭМ!$C$39:$C$782,СВЦЭМ!$A$39:$A$782,$A128,СВЦЭМ!$B$39:$B$782,Q$119)+'СЕТ СН'!$I$12+СВЦЭМ!$D$10+'СЕТ СН'!$I$5-'СЕТ СН'!$I$20</f>
        <v>4364.4308031399996</v>
      </c>
      <c r="R128" s="36">
        <f>SUMIFS(СВЦЭМ!$C$39:$C$782,СВЦЭМ!$A$39:$A$782,$A128,СВЦЭМ!$B$39:$B$782,R$119)+'СЕТ СН'!$I$12+СВЦЭМ!$D$10+'СЕТ СН'!$I$5-'СЕТ СН'!$I$20</f>
        <v>4362.64912559</v>
      </c>
      <c r="S128" s="36">
        <f>SUMIFS(СВЦЭМ!$C$39:$C$782,СВЦЭМ!$A$39:$A$782,$A128,СВЦЭМ!$B$39:$B$782,S$119)+'СЕТ СН'!$I$12+СВЦЭМ!$D$10+'СЕТ СН'!$I$5-'СЕТ СН'!$I$20</f>
        <v>4361.1129667099995</v>
      </c>
      <c r="T128" s="36">
        <f>SUMIFS(СВЦЭМ!$C$39:$C$782,СВЦЭМ!$A$39:$A$782,$A128,СВЦЭМ!$B$39:$B$782,T$119)+'СЕТ СН'!$I$12+СВЦЭМ!$D$10+'СЕТ СН'!$I$5-'СЕТ СН'!$I$20</f>
        <v>4367.7833292199994</v>
      </c>
      <c r="U128" s="36">
        <f>SUMIFS(СВЦЭМ!$C$39:$C$782,СВЦЭМ!$A$39:$A$782,$A128,СВЦЭМ!$B$39:$B$782,U$119)+'СЕТ СН'!$I$12+СВЦЭМ!$D$10+'СЕТ СН'!$I$5-'СЕТ СН'!$I$20</f>
        <v>4400.0853105099995</v>
      </c>
      <c r="V128" s="36">
        <f>SUMIFS(СВЦЭМ!$C$39:$C$782,СВЦЭМ!$A$39:$A$782,$A128,СВЦЭМ!$B$39:$B$782,V$119)+'СЕТ СН'!$I$12+СВЦЭМ!$D$10+'СЕТ СН'!$I$5-'СЕТ СН'!$I$20</f>
        <v>4397.2594085700002</v>
      </c>
      <c r="W128" s="36">
        <f>SUMIFS(СВЦЭМ!$C$39:$C$782,СВЦЭМ!$A$39:$A$782,$A128,СВЦЭМ!$B$39:$B$782,W$119)+'СЕТ СН'!$I$12+СВЦЭМ!$D$10+'СЕТ СН'!$I$5-'СЕТ СН'!$I$20</f>
        <v>4346.5956281299996</v>
      </c>
      <c r="X128" s="36">
        <f>SUMIFS(СВЦЭМ!$C$39:$C$782,СВЦЭМ!$A$39:$A$782,$A128,СВЦЭМ!$B$39:$B$782,X$119)+'СЕТ СН'!$I$12+СВЦЭМ!$D$10+'СЕТ СН'!$I$5-'СЕТ СН'!$I$20</f>
        <v>4396.2825563400002</v>
      </c>
      <c r="Y128" s="36">
        <f>SUMIFS(СВЦЭМ!$C$39:$C$782,СВЦЭМ!$A$39:$A$782,$A128,СВЦЭМ!$B$39:$B$782,Y$119)+'СЕТ СН'!$I$12+СВЦЭМ!$D$10+'СЕТ СН'!$I$5-'СЕТ СН'!$I$20</f>
        <v>4500.6680297100002</v>
      </c>
    </row>
    <row r="129" spans="1:25" ht="15.75" x14ac:dyDescent="0.2">
      <c r="A129" s="35">
        <f t="shared" si="3"/>
        <v>45117</v>
      </c>
      <c r="B129" s="36">
        <f>SUMIFS(СВЦЭМ!$C$39:$C$782,СВЦЭМ!$A$39:$A$782,$A129,СВЦЭМ!$B$39:$B$782,B$119)+'СЕТ СН'!$I$12+СВЦЭМ!$D$10+'СЕТ СН'!$I$5-'СЕТ СН'!$I$20</f>
        <v>4480.2039740199998</v>
      </c>
      <c r="C129" s="36">
        <f>SUMIFS(СВЦЭМ!$C$39:$C$782,СВЦЭМ!$A$39:$A$782,$A129,СВЦЭМ!$B$39:$B$782,C$119)+'СЕТ СН'!$I$12+СВЦЭМ!$D$10+'СЕТ СН'!$I$5-'СЕТ СН'!$I$20</f>
        <v>4565.3250673100001</v>
      </c>
      <c r="D129" s="36">
        <f>SUMIFS(СВЦЭМ!$C$39:$C$782,СВЦЭМ!$A$39:$A$782,$A129,СВЦЭМ!$B$39:$B$782,D$119)+'СЕТ СН'!$I$12+СВЦЭМ!$D$10+'СЕТ СН'!$I$5-'СЕТ СН'!$I$20</f>
        <v>4705.5177781399998</v>
      </c>
      <c r="E129" s="36">
        <f>SUMIFS(СВЦЭМ!$C$39:$C$782,СВЦЭМ!$A$39:$A$782,$A129,СВЦЭМ!$B$39:$B$782,E$119)+'СЕТ СН'!$I$12+СВЦЭМ!$D$10+'СЕТ СН'!$I$5-'СЕТ СН'!$I$20</f>
        <v>4726.3458607100001</v>
      </c>
      <c r="F129" s="36">
        <f>SUMIFS(СВЦЭМ!$C$39:$C$782,СВЦЭМ!$A$39:$A$782,$A129,СВЦЭМ!$B$39:$B$782,F$119)+'СЕТ СН'!$I$12+СВЦЭМ!$D$10+'СЕТ СН'!$I$5-'СЕТ СН'!$I$20</f>
        <v>4717.2048501400004</v>
      </c>
      <c r="G129" s="36">
        <f>SUMIFS(СВЦЭМ!$C$39:$C$782,СВЦЭМ!$A$39:$A$782,$A129,СВЦЭМ!$B$39:$B$782,G$119)+'СЕТ СН'!$I$12+СВЦЭМ!$D$10+'СЕТ СН'!$I$5-'СЕТ СН'!$I$20</f>
        <v>4715.07988561</v>
      </c>
      <c r="H129" s="36">
        <f>SUMIFS(СВЦЭМ!$C$39:$C$782,СВЦЭМ!$A$39:$A$782,$A129,СВЦЭМ!$B$39:$B$782,H$119)+'СЕТ СН'!$I$12+СВЦЭМ!$D$10+'СЕТ СН'!$I$5-'СЕТ СН'!$I$20</f>
        <v>4789.5859104800002</v>
      </c>
      <c r="I129" s="36">
        <f>SUMIFS(СВЦЭМ!$C$39:$C$782,СВЦЭМ!$A$39:$A$782,$A129,СВЦЭМ!$B$39:$B$782,I$119)+'СЕТ СН'!$I$12+СВЦЭМ!$D$10+'СЕТ СН'!$I$5-'СЕТ СН'!$I$20</f>
        <v>4545.8175823700003</v>
      </c>
      <c r="J129" s="36">
        <f>SUMIFS(СВЦЭМ!$C$39:$C$782,СВЦЭМ!$A$39:$A$782,$A129,СВЦЭМ!$B$39:$B$782,J$119)+'СЕТ СН'!$I$12+СВЦЭМ!$D$10+'СЕТ СН'!$I$5-'СЕТ СН'!$I$20</f>
        <v>4431.1506907799994</v>
      </c>
      <c r="K129" s="36">
        <f>SUMIFS(СВЦЭМ!$C$39:$C$782,СВЦЭМ!$A$39:$A$782,$A129,СВЦЭМ!$B$39:$B$782,K$119)+'СЕТ СН'!$I$12+СВЦЭМ!$D$10+'СЕТ СН'!$I$5-'СЕТ СН'!$I$20</f>
        <v>4405.12902579</v>
      </c>
      <c r="L129" s="36">
        <f>SUMIFS(СВЦЭМ!$C$39:$C$782,СВЦЭМ!$A$39:$A$782,$A129,СВЦЭМ!$B$39:$B$782,L$119)+'СЕТ СН'!$I$12+СВЦЭМ!$D$10+'СЕТ СН'!$I$5-'СЕТ СН'!$I$20</f>
        <v>4358.28296116</v>
      </c>
      <c r="M129" s="36">
        <f>SUMIFS(СВЦЭМ!$C$39:$C$782,СВЦЭМ!$A$39:$A$782,$A129,СВЦЭМ!$B$39:$B$782,M$119)+'СЕТ СН'!$I$12+СВЦЭМ!$D$10+'СЕТ СН'!$I$5-'СЕТ СН'!$I$20</f>
        <v>4293.68258599</v>
      </c>
      <c r="N129" s="36">
        <f>SUMIFS(СВЦЭМ!$C$39:$C$782,СВЦЭМ!$A$39:$A$782,$A129,СВЦЭМ!$B$39:$B$782,N$119)+'СЕТ СН'!$I$12+СВЦЭМ!$D$10+'СЕТ СН'!$I$5-'СЕТ СН'!$I$20</f>
        <v>4286.3126069499995</v>
      </c>
      <c r="O129" s="36">
        <f>SUMIFS(СВЦЭМ!$C$39:$C$782,СВЦЭМ!$A$39:$A$782,$A129,СВЦЭМ!$B$39:$B$782,O$119)+'СЕТ СН'!$I$12+СВЦЭМ!$D$10+'СЕТ СН'!$I$5-'СЕТ СН'!$I$20</f>
        <v>4313.4570263999994</v>
      </c>
      <c r="P129" s="36">
        <f>SUMIFS(СВЦЭМ!$C$39:$C$782,СВЦЭМ!$A$39:$A$782,$A129,СВЦЭМ!$B$39:$B$782,P$119)+'СЕТ СН'!$I$12+СВЦЭМ!$D$10+'СЕТ СН'!$I$5-'СЕТ СН'!$I$20</f>
        <v>4323.4610047299993</v>
      </c>
      <c r="Q129" s="36">
        <f>SUMIFS(СВЦЭМ!$C$39:$C$782,СВЦЭМ!$A$39:$A$782,$A129,СВЦЭМ!$B$39:$B$782,Q$119)+'СЕТ СН'!$I$12+СВЦЭМ!$D$10+'СЕТ СН'!$I$5-'СЕТ СН'!$I$20</f>
        <v>4325.8356893</v>
      </c>
      <c r="R129" s="36">
        <f>SUMIFS(СВЦЭМ!$C$39:$C$782,СВЦЭМ!$A$39:$A$782,$A129,СВЦЭМ!$B$39:$B$782,R$119)+'СЕТ СН'!$I$12+СВЦЭМ!$D$10+'СЕТ СН'!$I$5-'СЕТ СН'!$I$20</f>
        <v>4328.7291589899996</v>
      </c>
      <c r="S129" s="36">
        <f>SUMIFS(СВЦЭМ!$C$39:$C$782,СВЦЭМ!$A$39:$A$782,$A129,СВЦЭМ!$B$39:$B$782,S$119)+'СЕТ СН'!$I$12+СВЦЭМ!$D$10+'СЕТ СН'!$I$5-'СЕТ СН'!$I$20</f>
        <v>4325.2557357899996</v>
      </c>
      <c r="T129" s="36">
        <f>SUMIFS(СВЦЭМ!$C$39:$C$782,СВЦЭМ!$A$39:$A$782,$A129,СВЦЭМ!$B$39:$B$782,T$119)+'СЕТ СН'!$I$12+СВЦЭМ!$D$10+'СЕТ СН'!$I$5-'СЕТ СН'!$I$20</f>
        <v>4338.1132001799997</v>
      </c>
      <c r="U129" s="36">
        <f>SUMIFS(СВЦЭМ!$C$39:$C$782,СВЦЭМ!$A$39:$A$782,$A129,СВЦЭМ!$B$39:$B$782,U$119)+'СЕТ СН'!$I$12+СВЦЭМ!$D$10+'СЕТ СН'!$I$5-'СЕТ СН'!$I$20</f>
        <v>4352.8033800200001</v>
      </c>
      <c r="V129" s="36">
        <f>SUMIFS(СВЦЭМ!$C$39:$C$782,СВЦЭМ!$A$39:$A$782,$A129,СВЦЭМ!$B$39:$B$782,V$119)+'СЕТ СН'!$I$12+СВЦЭМ!$D$10+'СЕТ СН'!$I$5-'СЕТ СН'!$I$20</f>
        <v>4334.3948751099997</v>
      </c>
      <c r="W129" s="36">
        <f>SUMIFS(СВЦЭМ!$C$39:$C$782,СВЦЭМ!$A$39:$A$782,$A129,СВЦЭМ!$B$39:$B$782,W$119)+'СЕТ СН'!$I$12+СВЦЭМ!$D$10+'СЕТ СН'!$I$5-'СЕТ СН'!$I$20</f>
        <v>4308.5103322799996</v>
      </c>
      <c r="X129" s="36">
        <f>SUMIFS(СВЦЭМ!$C$39:$C$782,СВЦЭМ!$A$39:$A$782,$A129,СВЦЭМ!$B$39:$B$782,X$119)+'СЕТ СН'!$I$12+СВЦЭМ!$D$10+'СЕТ СН'!$I$5-'СЕТ СН'!$I$20</f>
        <v>4362.5179773099999</v>
      </c>
      <c r="Y129" s="36">
        <f>SUMIFS(СВЦЭМ!$C$39:$C$782,СВЦЭМ!$A$39:$A$782,$A129,СВЦЭМ!$B$39:$B$782,Y$119)+'СЕТ СН'!$I$12+СВЦЭМ!$D$10+'СЕТ СН'!$I$5-'СЕТ СН'!$I$20</f>
        <v>4435.9605711799995</v>
      </c>
    </row>
    <row r="130" spans="1:25" ht="15.75" x14ac:dyDescent="0.2">
      <c r="A130" s="35">
        <f t="shared" si="3"/>
        <v>45118</v>
      </c>
      <c r="B130" s="36">
        <f>SUMIFS(СВЦЭМ!$C$39:$C$782,СВЦЭМ!$A$39:$A$782,$A130,СВЦЭМ!$B$39:$B$782,B$119)+'СЕТ СН'!$I$12+СВЦЭМ!$D$10+'СЕТ СН'!$I$5-'СЕТ СН'!$I$20</f>
        <v>4603.4199782699998</v>
      </c>
      <c r="C130" s="36">
        <f>SUMIFS(СВЦЭМ!$C$39:$C$782,СВЦЭМ!$A$39:$A$782,$A130,СВЦЭМ!$B$39:$B$782,C$119)+'СЕТ СН'!$I$12+СВЦЭМ!$D$10+'СЕТ СН'!$I$5-'СЕТ СН'!$I$20</f>
        <v>4681.3793185200002</v>
      </c>
      <c r="D130" s="36">
        <f>SUMIFS(СВЦЭМ!$C$39:$C$782,СВЦЭМ!$A$39:$A$782,$A130,СВЦЭМ!$B$39:$B$782,D$119)+'СЕТ СН'!$I$12+СВЦЭМ!$D$10+'СЕТ СН'!$I$5-'СЕТ СН'!$I$20</f>
        <v>4765.8402016700002</v>
      </c>
      <c r="E130" s="36">
        <f>SUMIFS(СВЦЭМ!$C$39:$C$782,СВЦЭМ!$A$39:$A$782,$A130,СВЦЭМ!$B$39:$B$782,E$119)+'СЕТ СН'!$I$12+СВЦЭМ!$D$10+'СЕТ СН'!$I$5-'СЕТ СН'!$I$20</f>
        <v>4734.2129750399999</v>
      </c>
      <c r="F130" s="36">
        <f>SUMIFS(СВЦЭМ!$C$39:$C$782,СВЦЭМ!$A$39:$A$782,$A130,СВЦЭМ!$B$39:$B$782,F$119)+'СЕТ СН'!$I$12+СВЦЭМ!$D$10+'СЕТ СН'!$I$5-'СЕТ СН'!$I$20</f>
        <v>4735.7068699800002</v>
      </c>
      <c r="G130" s="36">
        <f>SUMIFS(СВЦЭМ!$C$39:$C$782,СВЦЭМ!$A$39:$A$782,$A130,СВЦЭМ!$B$39:$B$782,G$119)+'СЕТ СН'!$I$12+СВЦЭМ!$D$10+'СЕТ СН'!$I$5-'СЕТ СН'!$I$20</f>
        <v>4735.3515009000002</v>
      </c>
      <c r="H130" s="36">
        <f>SUMIFS(СВЦЭМ!$C$39:$C$782,СВЦЭМ!$A$39:$A$782,$A130,СВЦЭМ!$B$39:$B$782,H$119)+'СЕТ СН'!$I$12+СВЦЭМ!$D$10+'СЕТ СН'!$I$5-'СЕТ СН'!$I$20</f>
        <v>4800.0362127099997</v>
      </c>
      <c r="I130" s="36">
        <f>SUMIFS(СВЦЭМ!$C$39:$C$782,СВЦЭМ!$A$39:$A$782,$A130,СВЦЭМ!$B$39:$B$782,I$119)+'СЕТ СН'!$I$12+СВЦЭМ!$D$10+'СЕТ СН'!$I$5-'СЕТ СН'!$I$20</f>
        <v>4587.2724359499998</v>
      </c>
      <c r="J130" s="36">
        <f>SUMIFS(СВЦЭМ!$C$39:$C$782,СВЦЭМ!$A$39:$A$782,$A130,СВЦЭМ!$B$39:$B$782,J$119)+'СЕТ СН'!$I$12+СВЦЭМ!$D$10+'СЕТ СН'!$I$5-'СЕТ СН'!$I$20</f>
        <v>4445.0824930399995</v>
      </c>
      <c r="K130" s="36">
        <f>SUMIFS(СВЦЭМ!$C$39:$C$782,СВЦЭМ!$A$39:$A$782,$A130,СВЦЭМ!$B$39:$B$782,K$119)+'СЕТ СН'!$I$12+СВЦЭМ!$D$10+'СЕТ СН'!$I$5-'СЕТ СН'!$I$20</f>
        <v>4395.4969057999997</v>
      </c>
      <c r="L130" s="36">
        <f>SUMIFS(СВЦЭМ!$C$39:$C$782,СВЦЭМ!$A$39:$A$782,$A130,СВЦЭМ!$B$39:$B$782,L$119)+'СЕТ СН'!$I$12+СВЦЭМ!$D$10+'СЕТ СН'!$I$5-'СЕТ СН'!$I$20</f>
        <v>4345.5706054499997</v>
      </c>
      <c r="M130" s="36">
        <f>SUMIFS(СВЦЭМ!$C$39:$C$782,СВЦЭМ!$A$39:$A$782,$A130,СВЦЭМ!$B$39:$B$782,M$119)+'СЕТ СН'!$I$12+СВЦЭМ!$D$10+'СЕТ СН'!$I$5-'СЕТ СН'!$I$20</f>
        <v>4338.0036917999996</v>
      </c>
      <c r="N130" s="36">
        <f>SUMIFS(СВЦЭМ!$C$39:$C$782,СВЦЭМ!$A$39:$A$782,$A130,СВЦЭМ!$B$39:$B$782,N$119)+'СЕТ СН'!$I$12+СВЦЭМ!$D$10+'СЕТ СН'!$I$5-'СЕТ СН'!$I$20</f>
        <v>4332.4188902299993</v>
      </c>
      <c r="O130" s="36">
        <f>SUMIFS(СВЦЭМ!$C$39:$C$782,СВЦЭМ!$A$39:$A$782,$A130,СВЦЭМ!$B$39:$B$782,O$119)+'СЕТ СН'!$I$12+СВЦЭМ!$D$10+'СЕТ СН'!$I$5-'СЕТ СН'!$I$20</f>
        <v>4322.0641740399997</v>
      </c>
      <c r="P130" s="36">
        <f>SUMIFS(СВЦЭМ!$C$39:$C$782,СВЦЭМ!$A$39:$A$782,$A130,СВЦЭМ!$B$39:$B$782,P$119)+'СЕТ СН'!$I$12+СВЦЭМ!$D$10+'СЕТ СН'!$I$5-'СЕТ СН'!$I$20</f>
        <v>4317.4536456299993</v>
      </c>
      <c r="Q130" s="36">
        <f>SUMIFS(СВЦЭМ!$C$39:$C$782,СВЦЭМ!$A$39:$A$782,$A130,СВЦЭМ!$B$39:$B$782,Q$119)+'СЕТ СН'!$I$12+СВЦЭМ!$D$10+'СЕТ СН'!$I$5-'СЕТ СН'!$I$20</f>
        <v>4318.7161215799997</v>
      </c>
      <c r="R130" s="36">
        <f>SUMIFS(СВЦЭМ!$C$39:$C$782,СВЦЭМ!$A$39:$A$782,$A130,СВЦЭМ!$B$39:$B$782,R$119)+'СЕТ СН'!$I$12+СВЦЭМ!$D$10+'СЕТ СН'!$I$5-'СЕТ СН'!$I$20</f>
        <v>4325.2355612299998</v>
      </c>
      <c r="S130" s="36">
        <f>SUMIFS(СВЦЭМ!$C$39:$C$782,СВЦЭМ!$A$39:$A$782,$A130,СВЦЭМ!$B$39:$B$782,S$119)+'СЕТ СН'!$I$12+СВЦЭМ!$D$10+'СЕТ СН'!$I$5-'СЕТ СН'!$I$20</f>
        <v>4303.4170618499993</v>
      </c>
      <c r="T130" s="36">
        <f>SUMIFS(СВЦЭМ!$C$39:$C$782,СВЦЭМ!$A$39:$A$782,$A130,СВЦЭМ!$B$39:$B$782,T$119)+'СЕТ СН'!$I$12+СВЦЭМ!$D$10+'СЕТ СН'!$I$5-'СЕТ СН'!$I$20</f>
        <v>4300.5262432199997</v>
      </c>
      <c r="U130" s="36">
        <f>SUMIFS(СВЦЭМ!$C$39:$C$782,СВЦЭМ!$A$39:$A$782,$A130,СВЦЭМ!$B$39:$B$782,U$119)+'СЕТ СН'!$I$12+СВЦЭМ!$D$10+'СЕТ СН'!$I$5-'СЕТ СН'!$I$20</f>
        <v>4332.0287711999999</v>
      </c>
      <c r="V130" s="36">
        <f>SUMIFS(СВЦЭМ!$C$39:$C$782,СВЦЭМ!$A$39:$A$782,$A130,СВЦЭМ!$B$39:$B$782,V$119)+'СЕТ СН'!$I$12+СВЦЭМ!$D$10+'СЕТ СН'!$I$5-'СЕТ СН'!$I$20</f>
        <v>4352.6169495100003</v>
      </c>
      <c r="W130" s="36">
        <f>SUMIFS(СВЦЭМ!$C$39:$C$782,СВЦЭМ!$A$39:$A$782,$A130,СВЦЭМ!$B$39:$B$782,W$119)+'СЕТ СН'!$I$12+СВЦЭМ!$D$10+'СЕТ СН'!$I$5-'СЕТ СН'!$I$20</f>
        <v>4325.4691324300002</v>
      </c>
      <c r="X130" s="36">
        <f>SUMIFS(СВЦЭМ!$C$39:$C$782,СВЦЭМ!$A$39:$A$782,$A130,СВЦЭМ!$B$39:$B$782,X$119)+'СЕТ СН'!$I$12+СВЦЭМ!$D$10+'СЕТ СН'!$I$5-'СЕТ СН'!$I$20</f>
        <v>4375.24429968</v>
      </c>
      <c r="Y130" s="36">
        <f>SUMIFS(СВЦЭМ!$C$39:$C$782,СВЦЭМ!$A$39:$A$782,$A130,СВЦЭМ!$B$39:$B$782,Y$119)+'СЕТ СН'!$I$12+СВЦЭМ!$D$10+'СЕТ СН'!$I$5-'СЕТ СН'!$I$20</f>
        <v>4465.5238778100002</v>
      </c>
    </row>
    <row r="131" spans="1:25" ht="15.75" x14ac:dyDescent="0.2">
      <c r="A131" s="35">
        <f t="shared" si="3"/>
        <v>45119</v>
      </c>
      <c r="B131" s="36">
        <f>SUMIFS(СВЦЭМ!$C$39:$C$782,СВЦЭМ!$A$39:$A$782,$A131,СВЦЭМ!$B$39:$B$782,B$119)+'СЕТ СН'!$I$12+СВЦЭМ!$D$10+'СЕТ СН'!$I$5-'СЕТ СН'!$I$20</f>
        <v>4545.0999067499997</v>
      </c>
      <c r="C131" s="36">
        <f>SUMIFS(СВЦЭМ!$C$39:$C$782,СВЦЭМ!$A$39:$A$782,$A131,СВЦЭМ!$B$39:$B$782,C$119)+'СЕТ СН'!$I$12+СВЦЭМ!$D$10+'СЕТ СН'!$I$5-'СЕТ СН'!$I$20</f>
        <v>4597.89706045</v>
      </c>
      <c r="D131" s="36">
        <f>SUMIFS(СВЦЭМ!$C$39:$C$782,СВЦЭМ!$A$39:$A$782,$A131,СВЦЭМ!$B$39:$B$782,D$119)+'СЕТ СН'!$I$12+СВЦЭМ!$D$10+'СЕТ СН'!$I$5-'СЕТ СН'!$I$20</f>
        <v>4680.8377330000003</v>
      </c>
      <c r="E131" s="36">
        <f>SUMIFS(СВЦЭМ!$C$39:$C$782,СВЦЭМ!$A$39:$A$782,$A131,СВЦЭМ!$B$39:$B$782,E$119)+'СЕТ СН'!$I$12+СВЦЭМ!$D$10+'СЕТ СН'!$I$5-'СЕТ СН'!$I$20</f>
        <v>4748.0589401699999</v>
      </c>
      <c r="F131" s="36">
        <f>SUMIFS(СВЦЭМ!$C$39:$C$782,СВЦЭМ!$A$39:$A$782,$A131,СВЦЭМ!$B$39:$B$782,F$119)+'СЕТ СН'!$I$12+СВЦЭМ!$D$10+'СЕТ СН'!$I$5-'СЕТ СН'!$I$20</f>
        <v>4794.33173704</v>
      </c>
      <c r="G131" s="36">
        <f>SUMIFS(СВЦЭМ!$C$39:$C$782,СВЦЭМ!$A$39:$A$782,$A131,СВЦЭМ!$B$39:$B$782,G$119)+'СЕТ СН'!$I$12+СВЦЭМ!$D$10+'СЕТ СН'!$I$5-'СЕТ СН'!$I$20</f>
        <v>4762.1946224700005</v>
      </c>
      <c r="H131" s="36">
        <f>SUMIFS(СВЦЭМ!$C$39:$C$782,СВЦЭМ!$A$39:$A$782,$A131,СВЦЭМ!$B$39:$B$782,H$119)+'СЕТ СН'!$I$12+СВЦЭМ!$D$10+'СЕТ СН'!$I$5-'СЕТ СН'!$I$20</f>
        <v>4709.0183539099999</v>
      </c>
      <c r="I131" s="36">
        <f>SUMIFS(СВЦЭМ!$C$39:$C$782,СВЦЭМ!$A$39:$A$782,$A131,СВЦЭМ!$B$39:$B$782,I$119)+'СЕТ СН'!$I$12+СВЦЭМ!$D$10+'СЕТ СН'!$I$5-'СЕТ СН'!$I$20</f>
        <v>4498.4672058599999</v>
      </c>
      <c r="J131" s="36">
        <f>SUMIFS(СВЦЭМ!$C$39:$C$782,СВЦЭМ!$A$39:$A$782,$A131,СВЦЭМ!$B$39:$B$782,J$119)+'СЕТ СН'!$I$12+СВЦЭМ!$D$10+'СЕТ СН'!$I$5-'СЕТ СН'!$I$20</f>
        <v>4415.5748704099997</v>
      </c>
      <c r="K131" s="36">
        <f>SUMIFS(СВЦЭМ!$C$39:$C$782,СВЦЭМ!$A$39:$A$782,$A131,СВЦЭМ!$B$39:$B$782,K$119)+'СЕТ СН'!$I$12+СВЦЭМ!$D$10+'СЕТ СН'!$I$5-'СЕТ СН'!$I$20</f>
        <v>4333.6193736599998</v>
      </c>
      <c r="L131" s="36">
        <f>SUMIFS(СВЦЭМ!$C$39:$C$782,СВЦЭМ!$A$39:$A$782,$A131,СВЦЭМ!$B$39:$B$782,L$119)+'СЕТ СН'!$I$12+СВЦЭМ!$D$10+'СЕТ СН'!$I$5-'СЕТ СН'!$I$20</f>
        <v>4342.06612245</v>
      </c>
      <c r="M131" s="36">
        <f>SUMIFS(СВЦЭМ!$C$39:$C$782,СВЦЭМ!$A$39:$A$782,$A131,СВЦЭМ!$B$39:$B$782,M$119)+'СЕТ СН'!$I$12+СВЦЭМ!$D$10+'СЕТ СН'!$I$5-'СЕТ СН'!$I$20</f>
        <v>4365.83423743</v>
      </c>
      <c r="N131" s="36">
        <f>SUMIFS(СВЦЭМ!$C$39:$C$782,СВЦЭМ!$A$39:$A$782,$A131,СВЦЭМ!$B$39:$B$782,N$119)+'СЕТ СН'!$I$12+СВЦЭМ!$D$10+'СЕТ СН'!$I$5-'СЕТ СН'!$I$20</f>
        <v>4384.35955844</v>
      </c>
      <c r="O131" s="36">
        <f>SUMIFS(СВЦЭМ!$C$39:$C$782,СВЦЭМ!$A$39:$A$782,$A131,СВЦЭМ!$B$39:$B$782,O$119)+'СЕТ СН'!$I$12+СВЦЭМ!$D$10+'СЕТ СН'!$I$5-'СЕТ СН'!$I$20</f>
        <v>4377.5863632399996</v>
      </c>
      <c r="P131" s="36">
        <f>SUMIFS(СВЦЭМ!$C$39:$C$782,СВЦЭМ!$A$39:$A$782,$A131,СВЦЭМ!$B$39:$B$782,P$119)+'СЕТ СН'!$I$12+СВЦЭМ!$D$10+'СЕТ СН'!$I$5-'СЕТ СН'!$I$20</f>
        <v>4371.31072984</v>
      </c>
      <c r="Q131" s="36">
        <f>SUMIFS(СВЦЭМ!$C$39:$C$782,СВЦЭМ!$A$39:$A$782,$A131,СВЦЭМ!$B$39:$B$782,Q$119)+'СЕТ СН'!$I$12+СВЦЭМ!$D$10+'СЕТ СН'!$I$5-'СЕТ СН'!$I$20</f>
        <v>4366.9187254799999</v>
      </c>
      <c r="R131" s="36">
        <f>SUMIFS(СВЦЭМ!$C$39:$C$782,СВЦЭМ!$A$39:$A$782,$A131,СВЦЭМ!$B$39:$B$782,R$119)+'СЕТ СН'!$I$12+СВЦЭМ!$D$10+'СЕТ СН'!$I$5-'СЕТ СН'!$I$20</f>
        <v>4369.47003726</v>
      </c>
      <c r="S131" s="36">
        <f>SUMIFS(СВЦЭМ!$C$39:$C$782,СВЦЭМ!$A$39:$A$782,$A131,СВЦЭМ!$B$39:$B$782,S$119)+'СЕТ СН'!$I$12+СВЦЭМ!$D$10+'СЕТ СН'!$I$5-'СЕТ СН'!$I$20</f>
        <v>4365.82715981</v>
      </c>
      <c r="T131" s="36">
        <f>SUMIFS(СВЦЭМ!$C$39:$C$782,СВЦЭМ!$A$39:$A$782,$A131,СВЦЭМ!$B$39:$B$782,T$119)+'СЕТ СН'!$I$12+СВЦЭМ!$D$10+'СЕТ СН'!$I$5-'СЕТ СН'!$I$20</f>
        <v>4359.8992363500001</v>
      </c>
      <c r="U131" s="36">
        <f>SUMIFS(СВЦЭМ!$C$39:$C$782,СВЦЭМ!$A$39:$A$782,$A131,СВЦЭМ!$B$39:$B$782,U$119)+'СЕТ СН'!$I$12+СВЦЭМ!$D$10+'СЕТ СН'!$I$5-'СЕТ СН'!$I$20</f>
        <v>4379.7821266800001</v>
      </c>
      <c r="V131" s="36">
        <f>SUMIFS(СВЦЭМ!$C$39:$C$782,СВЦЭМ!$A$39:$A$782,$A131,СВЦЭМ!$B$39:$B$782,V$119)+'СЕТ СН'!$I$12+СВЦЭМ!$D$10+'СЕТ СН'!$I$5-'СЕТ СН'!$I$20</f>
        <v>4380.0706010699996</v>
      </c>
      <c r="W131" s="36">
        <f>SUMIFS(СВЦЭМ!$C$39:$C$782,СВЦЭМ!$A$39:$A$782,$A131,СВЦЭМ!$B$39:$B$782,W$119)+'СЕТ СН'!$I$12+СВЦЭМ!$D$10+'СЕТ СН'!$I$5-'СЕТ СН'!$I$20</f>
        <v>4339.42675581</v>
      </c>
      <c r="X131" s="36">
        <f>SUMIFS(СВЦЭМ!$C$39:$C$782,СВЦЭМ!$A$39:$A$782,$A131,СВЦЭМ!$B$39:$B$782,X$119)+'СЕТ СН'!$I$12+СВЦЭМ!$D$10+'СЕТ СН'!$I$5-'СЕТ СН'!$I$20</f>
        <v>4398.5226125400004</v>
      </c>
      <c r="Y131" s="36">
        <f>SUMIFS(СВЦЭМ!$C$39:$C$782,СВЦЭМ!$A$39:$A$782,$A131,СВЦЭМ!$B$39:$B$782,Y$119)+'СЕТ СН'!$I$12+СВЦЭМ!$D$10+'СЕТ СН'!$I$5-'СЕТ СН'!$I$20</f>
        <v>4455.16768804</v>
      </c>
    </row>
    <row r="132" spans="1:25" ht="15.75" x14ac:dyDescent="0.2">
      <c r="A132" s="35">
        <f t="shared" si="3"/>
        <v>45120</v>
      </c>
      <c r="B132" s="36">
        <f>SUMIFS(СВЦЭМ!$C$39:$C$782,СВЦЭМ!$A$39:$A$782,$A132,СВЦЭМ!$B$39:$B$782,B$119)+'СЕТ СН'!$I$12+СВЦЭМ!$D$10+'СЕТ СН'!$I$5-'СЕТ СН'!$I$20</f>
        <v>4526.8351714800001</v>
      </c>
      <c r="C132" s="36">
        <f>SUMIFS(СВЦЭМ!$C$39:$C$782,СВЦЭМ!$A$39:$A$782,$A132,СВЦЭМ!$B$39:$B$782,C$119)+'СЕТ СН'!$I$12+СВЦЭМ!$D$10+'СЕТ СН'!$I$5-'СЕТ СН'!$I$20</f>
        <v>4585.9284068500001</v>
      </c>
      <c r="D132" s="36">
        <f>SUMIFS(СВЦЭМ!$C$39:$C$782,СВЦЭМ!$A$39:$A$782,$A132,СВЦЭМ!$B$39:$B$782,D$119)+'СЕТ СН'!$I$12+СВЦЭМ!$D$10+'СЕТ СН'!$I$5-'СЕТ СН'!$I$20</f>
        <v>4751.6445201000006</v>
      </c>
      <c r="E132" s="36">
        <f>SUMIFS(СВЦЭМ!$C$39:$C$782,СВЦЭМ!$A$39:$A$782,$A132,СВЦЭМ!$B$39:$B$782,E$119)+'СЕТ СН'!$I$12+СВЦЭМ!$D$10+'СЕТ СН'!$I$5-'СЕТ СН'!$I$20</f>
        <v>4818.6385337299998</v>
      </c>
      <c r="F132" s="36">
        <f>SUMIFS(СВЦЭМ!$C$39:$C$782,СВЦЭМ!$A$39:$A$782,$A132,СВЦЭМ!$B$39:$B$782,F$119)+'СЕТ СН'!$I$12+СВЦЭМ!$D$10+'СЕТ СН'!$I$5-'СЕТ СН'!$I$20</f>
        <v>4829.45736872</v>
      </c>
      <c r="G132" s="36">
        <f>SUMIFS(СВЦЭМ!$C$39:$C$782,СВЦЭМ!$A$39:$A$782,$A132,СВЦЭМ!$B$39:$B$782,G$119)+'СЕТ СН'!$I$12+СВЦЭМ!$D$10+'СЕТ СН'!$I$5-'СЕТ СН'!$I$20</f>
        <v>4811.9474069000007</v>
      </c>
      <c r="H132" s="36">
        <f>SUMIFS(СВЦЭМ!$C$39:$C$782,СВЦЭМ!$A$39:$A$782,$A132,СВЦЭМ!$B$39:$B$782,H$119)+'СЕТ СН'!$I$12+СВЦЭМ!$D$10+'СЕТ СН'!$I$5-'СЕТ СН'!$I$20</f>
        <v>4740.0029049499999</v>
      </c>
      <c r="I132" s="36">
        <f>SUMIFS(СВЦЭМ!$C$39:$C$782,СВЦЭМ!$A$39:$A$782,$A132,СВЦЭМ!$B$39:$B$782,I$119)+'СЕТ СН'!$I$12+СВЦЭМ!$D$10+'СЕТ СН'!$I$5-'СЕТ СН'!$I$20</f>
        <v>4522.1451425599998</v>
      </c>
      <c r="J132" s="36">
        <f>SUMIFS(СВЦЭМ!$C$39:$C$782,СВЦЭМ!$A$39:$A$782,$A132,СВЦЭМ!$B$39:$B$782,J$119)+'СЕТ СН'!$I$12+СВЦЭМ!$D$10+'СЕТ СН'!$I$5-'СЕТ СН'!$I$20</f>
        <v>4393.5896584700004</v>
      </c>
      <c r="K132" s="36">
        <f>SUMIFS(СВЦЭМ!$C$39:$C$782,СВЦЭМ!$A$39:$A$782,$A132,СВЦЭМ!$B$39:$B$782,K$119)+'СЕТ СН'!$I$12+СВЦЭМ!$D$10+'СЕТ СН'!$I$5-'СЕТ СН'!$I$20</f>
        <v>4355.9873274399997</v>
      </c>
      <c r="L132" s="36">
        <f>SUMIFS(СВЦЭМ!$C$39:$C$782,СВЦЭМ!$A$39:$A$782,$A132,СВЦЭМ!$B$39:$B$782,L$119)+'СЕТ СН'!$I$12+СВЦЭМ!$D$10+'СЕТ СН'!$I$5-'СЕТ СН'!$I$20</f>
        <v>4318.5386867199995</v>
      </c>
      <c r="M132" s="36">
        <f>SUMIFS(СВЦЭМ!$C$39:$C$782,СВЦЭМ!$A$39:$A$782,$A132,СВЦЭМ!$B$39:$B$782,M$119)+'СЕТ СН'!$I$12+СВЦЭМ!$D$10+'СЕТ СН'!$I$5-'СЕТ СН'!$I$20</f>
        <v>4318.32610871</v>
      </c>
      <c r="N132" s="36">
        <f>SUMIFS(СВЦЭМ!$C$39:$C$782,СВЦЭМ!$A$39:$A$782,$A132,СВЦЭМ!$B$39:$B$782,N$119)+'СЕТ СН'!$I$12+СВЦЭМ!$D$10+'СЕТ СН'!$I$5-'СЕТ СН'!$I$20</f>
        <v>4312.6729585100002</v>
      </c>
      <c r="O132" s="36">
        <f>SUMIFS(СВЦЭМ!$C$39:$C$782,СВЦЭМ!$A$39:$A$782,$A132,СВЦЭМ!$B$39:$B$782,O$119)+'СЕТ СН'!$I$12+СВЦЭМ!$D$10+'СЕТ СН'!$I$5-'СЕТ СН'!$I$20</f>
        <v>4310.0622871199994</v>
      </c>
      <c r="P132" s="36">
        <f>SUMIFS(СВЦЭМ!$C$39:$C$782,СВЦЭМ!$A$39:$A$782,$A132,СВЦЭМ!$B$39:$B$782,P$119)+'СЕТ СН'!$I$12+СВЦЭМ!$D$10+'СЕТ СН'!$I$5-'СЕТ СН'!$I$20</f>
        <v>4325.6585073699998</v>
      </c>
      <c r="Q132" s="36">
        <f>SUMIFS(СВЦЭМ!$C$39:$C$782,СВЦЭМ!$A$39:$A$782,$A132,СВЦЭМ!$B$39:$B$782,Q$119)+'СЕТ СН'!$I$12+СВЦЭМ!$D$10+'СЕТ СН'!$I$5-'СЕТ СН'!$I$20</f>
        <v>4326.4545781799998</v>
      </c>
      <c r="R132" s="36">
        <f>SUMIFS(СВЦЭМ!$C$39:$C$782,СВЦЭМ!$A$39:$A$782,$A132,СВЦЭМ!$B$39:$B$782,R$119)+'СЕТ СН'!$I$12+СВЦЭМ!$D$10+'СЕТ СН'!$I$5-'СЕТ СН'!$I$20</f>
        <v>4337.4025342900004</v>
      </c>
      <c r="S132" s="36">
        <f>SUMIFS(СВЦЭМ!$C$39:$C$782,СВЦЭМ!$A$39:$A$782,$A132,СВЦЭМ!$B$39:$B$782,S$119)+'СЕТ СН'!$I$12+СВЦЭМ!$D$10+'СЕТ СН'!$I$5-'СЕТ СН'!$I$20</f>
        <v>4336.5396030699994</v>
      </c>
      <c r="T132" s="36">
        <f>SUMIFS(СВЦЭМ!$C$39:$C$782,СВЦЭМ!$A$39:$A$782,$A132,СВЦЭМ!$B$39:$B$782,T$119)+'СЕТ СН'!$I$12+СВЦЭМ!$D$10+'СЕТ СН'!$I$5-'СЕТ СН'!$I$20</f>
        <v>4326.8096666199999</v>
      </c>
      <c r="U132" s="36">
        <f>SUMIFS(СВЦЭМ!$C$39:$C$782,СВЦЭМ!$A$39:$A$782,$A132,СВЦЭМ!$B$39:$B$782,U$119)+'СЕТ СН'!$I$12+СВЦЭМ!$D$10+'СЕТ СН'!$I$5-'СЕТ СН'!$I$20</f>
        <v>4354.2086354100002</v>
      </c>
      <c r="V132" s="36">
        <f>SUMIFS(СВЦЭМ!$C$39:$C$782,СВЦЭМ!$A$39:$A$782,$A132,СВЦЭМ!$B$39:$B$782,V$119)+'СЕТ СН'!$I$12+СВЦЭМ!$D$10+'СЕТ СН'!$I$5-'СЕТ СН'!$I$20</f>
        <v>4357.1044543899998</v>
      </c>
      <c r="W132" s="36">
        <f>SUMIFS(СВЦЭМ!$C$39:$C$782,СВЦЭМ!$A$39:$A$782,$A132,СВЦЭМ!$B$39:$B$782,W$119)+'СЕТ СН'!$I$12+СВЦЭМ!$D$10+'СЕТ СН'!$I$5-'СЕТ СН'!$I$20</f>
        <v>4338.6637064099996</v>
      </c>
      <c r="X132" s="36">
        <f>SUMIFS(СВЦЭМ!$C$39:$C$782,СВЦЭМ!$A$39:$A$782,$A132,СВЦЭМ!$B$39:$B$782,X$119)+'СЕТ СН'!$I$12+СВЦЭМ!$D$10+'СЕТ СН'!$I$5-'СЕТ СН'!$I$20</f>
        <v>4383.4227750399996</v>
      </c>
      <c r="Y132" s="36">
        <f>SUMIFS(СВЦЭМ!$C$39:$C$782,СВЦЭМ!$A$39:$A$782,$A132,СВЦЭМ!$B$39:$B$782,Y$119)+'СЕТ СН'!$I$12+СВЦЭМ!$D$10+'СЕТ СН'!$I$5-'СЕТ СН'!$I$20</f>
        <v>4502.9114588399998</v>
      </c>
    </row>
    <row r="133" spans="1:25" ht="15.75" x14ac:dyDescent="0.2">
      <c r="A133" s="35">
        <f t="shared" si="3"/>
        <v>45121</v>
      </c>
      <c r="B133" s="36">
        <f>SUMIFS(СВЦЭМ!$C$39:$C$782,СВЦЭМ!$A$39:$A$782,$A133,СВЦЭМ!$B$39:$B$782,B$119)+'СЕТ СН'!$I$12+СВЦЭМ!$D$10+'СЕТ СН'!$I$5-'СЕТ СН'!$I$20</f>
        <v>4409.8735788200001</v>
      </c>
      <c r="C133" s="36">
        <f>SUMIFS(СВЦЭМ!$C$39:$C$782,СВЦЭМ!$A$39:$A$782,$A133,СВЦЭМ!$B$39:$B$782,C$119)+'СЕТ СН'!$I$12+СВЦЭМ!$D$10+'СЕТ СН'!$I$5-'СЕТ СН'!$I$20</f>
        <v>4516.59755202</v>
      </c>
      <c r="D133" s="36">
        <f>SUMIFS(СВЦЭМ!$C$39:$C$782,СВЦЭМ!$A$39:$A$782,$A133,СВЦЭМ!$B$39:$B$782,D$119)+'СЕТ СН'!$I$12+СВЦЭМ!$D$10+'СЕТ СН'!$I$5-'СЕТ СН'!$I$20</f>
        <v>4573.2736852500002</v>
      </c>
      <c r="E133" s="36">
        <f>SUMIFS(СВЦЭМ!$C$39:$C$782,СВЦЭМ!$A$39:$A$782,$A133,СВЦЭМ!$B$39:$B$782,E$119)+'СЕТ СН'!$I$12+СВЦЭМ!$D$10+'СЕТ СН'!$I$5-'СЕТ СН'!$I$20</f>
        <v>4644.6701385199995</v>
      </c>
      <c r="F133" s="36">
        <f>SUMIFS(СВЦЭМ!$C$39:$C$782,СВЦЭМ!$A$39:$A$782,$A133,СВЦЭМ!$B$39:$B$782,F$119)+'СЕТ СН'!$I$12+СВЦЭМ!$D$10+'СЕТ СН'!$I$5-'СЕТ СН'!$I$20</f>
        <v>4667.0345300600002</v>
      </c>
      <c r="G133" s="36">
        <f>SUMIFS(СВЦЭМ!$C$39:$C$782,СВЦЭМ!$A$39:$A$782,$A133,СВЦЭМ!$B$39:$B$782,G$119)+'СЕТ СН'!$I$12+СВЦЭМ!$D$10+'СЕТ СН'!$I$5-'СЕТ СН'!$I$20</f>
        <v>4699.5413002900004</v>
      </c>
      <c r="H133" s="36">
        <f>SUMIFS(СВЦЭМ!$C$39:$C$782,СВЦЭМ!$A$39:$A$782,$A133,СВЦЭМ!$B$39:$B$782,H$119)+'СЕТ СН'!$I$12+СВЦЭМ!$D$10+'СЕТ СН'!$I$5-'СЕТ СН'!$I$20</f>
        <v>4707.5310544599997</v>
      </c>
      <c r="I133" s="36">
        <f>SUMIFS(СВЦЭМ!$C$39:$C$782,СВЦЭМ!$A$39:$A$782,$A133,СВЦЭМ!$B$39:$B$782,I$119)+'СЕТ СН'!$I$12+СВЦЭМ!$D$10+'СЕТ СН'!$I$5-'СЕТ СН'!$I$20</f>
        <v>4488.5197337</v>
      </c>
      <c r="J133" s="36">
        <f>SUMIFS(СВЦЭМ!$C$39:$C$782,СВЦЭМ!$A$39:$A$782,$A133,СВЦЭМ!$B$39:$B$782,J$119)+'СЕТ СН'!$I$12+СВЦЭМ!$D$10+'СЕТ СН'!$I$5-'СЕТ СН'!$I$20</f>
        <v>4355.7330625100003</v>
      </c>
      <c r="K133" s="36">
        <f>SUMIFS(СВЦЭМ!$C$39:$C$782,СВЦЭМ!$A$39:$A$782,$A133,СВЦЭМ!$B$39:$B$782,K$119)+'СЕТ СН'!$I$12+СВЦЭМ!$D$10+'СЕТ СН'!$I$5-'СЕТ СН'!$I$20</f>
        <v>4329.1825439099994</v>
      </c>
      <c r="L133" s="36">
        <f>SUMIFS(СВЦЭМ!$C$39:$C$782,СВЦЭМ!$A$39:$A$782,$A133,СВЦЭМ!$B$39:$B$782,L$119)+'СЕТ СН'!$I$12+СВЦЭМ!$D$10+'СЕТ СН'!$I$5-'СЕТ СН'!$I$20</f>
        <v>4288.6848069199996</v>
      </c>
      <c r="M133" s="36">
        <f>SUMIFS(СВЦЭМ!$C$39:$C$782,СВЦЭМ!$A$39:$A$782,$A133,СВЦЭМ!$B$39:$B$782,M$119)+'СЕТ СН'!$I$12+СВЦЭМ!$D$10+'СЕТ СН'!$I$5-'СЕТ СН'!$I$20</f>
        <v>4320.0158542899999</v>
      </c>
      <c r="N133" s="36">
        <f>SUMIFS(СВЦЭМ!$C$39:$C$782,СВЦЭМ!$A$39:$A$782,$A133,СВЦЭМ!$B$39:$B$782,N$119)+'СЕТ СН'!$I$12+СВЦЭМ!$D$10+'СЕТ СН'!$I$5-'СЕТ СН'!$I$20</f>
        <v>4353.1154697700003</v>
      </c>
      <c r="O133" s="36">
        <f>SUMIFS(СВЦЭМ!$C$39:$C$782,СВЦЭМ!$A$39:$A$782,$A133,СВЦЭМ!$B$39:$B$782,O$119)+'СЕТ СН'!$I$12+СВЦЭМ!$D$10+'СЕТ СН'!$I$5-'СЕТ СН'!$I$20</f>
        <v>4359.5539818799998</v>
      </c>
      <c r="P133" s="36">
        <f>SUMIFS(СВЦЭМ!$C$39:$C$782,СВЦЭМ!$A$39:$A$782,$A133,СВЦЭМ!$B$39:$B$782,P$119)+'СЕТ СН'!$I$12+СВЦЭМ!$D$10+'СЕТ СН'!$I$5-'СЕТ СН'!$I$20</f>
        <v>4317.2786107100001</v>
      </c>
      <c r="Q133" s="36">
        <f>SUMIFS(СВЦЭМ!$C$39:$C$782,СВЦЭМ!$A$39:$A$782,$A133,СВЦЭМ!$B$39:$B$782,Q$119)+'СЕТ СН'!$I$12+СВЦЭМ!$D$10+'СЕТ СН'!$I$5-'СЕТ СН'!$I$20</f>
        <v>4237.1991216799997</v>
      </c>
      <c r="R133" s="36">
        <f>SUMIFS(СВЦЭМ!$C$39:$C$782,СВЦЭМ!$A$39:$A$782,$A133,СВЦЭМ!$B$39:$B$782,R$119)+'СЕТ СН'!$I$12+СВЦЭМ!$D$10+'СЕТ СН'!$I$5-'СЕТ СН'!$I$20</f>
        <v>4239.3806237899998</v>
      </c>
      <c r="S133" s="36">
        <f>SUMIFS(СВЦЭМ!$C$39:$C$782,СВЦЭМ!$A$39:$A$782,$A133,СВЦЭМ!$B$39:$B$782,S$119)+'СЕТ СН'!$I$12+СВЦЭМ!$D$10+'СЕТ СН'!$I$5-'СЕТ СН'!$I$20</f>
        <v>4241.6546939599993</v>
      </c>
      <c r="T133" s="36">
        <f>SUMIFS(СВЦЭМ!$C$39:$C$782,СВЦЭМ!$A$39:$A$782,$A133,СВЦЭМ!$B$39:$B$782,T$119)+'СЕТ СН'!$I$12+СВЦЭМ!$D$10+'СЕТ СН'!$I$5-'СЕТ СН'!$I$20</f>
        <v>4284.9254740300003</v>
      </c>
      <c r="U133" s="36">
        <f>SUMIFS(СВЦЭМ!$C$39:$C$782,СВЦЭМ!$A$39:$A$782,$A133,СВЦЭМ!$B$39:$B$782,U$119)+'СЕТ СН'!$I$12+СВЦЭМ!$D$10+'СЕТ СН'!$I$5-'СЕТ СН'!$I$20</f>
        <v>4284.6385698499998</v>
      </c>
      <c r="V133" s="36">
        <f>SUMIFS(СВЦЭМ!$C$39:$C$782,СВЦЭМ!$A$39:$A$782,$A133,СВЦЭМ!$B$39:$B$782,V$119)+'СЕТ СН'!$I$12+СВЦЭМ!$D$10+'СЕТ СН'!$I$5-'СЕТ СН'!$I$20</f>
        <v>4302.8129654000004</v>
      </c>
      <c r="W133" s="36">
        <f>SUMIFS(СВЦЭМ!$C$39:$C$782,СВЦЭМ!$A$39:$A$782,$A133,СВЦЭМ!$B$39:$B$782,W$119)+'СЕТ СН'!$I$12+СВЦЭМ!$D$10+'СЕТ СН'!$I$5-'СЕТ СН'!$I$20</f>
        <v>4270.20609547</v>
      </c>
      <c r="X133" s="36">
        <f>SUMIFS(СВЦЭМ!$C$39:$C$782,СВЦЭМ!$A$39:$A$782,$A133,СВЦЭМ!$B$39:$B$782,X$119)+'СЕТ СН'!$I$12+СВЦЭМ!$D$10+'СЕТ СН'!$I$5-'СЕТ СН'!$I$20</f>
        <v>4313.4826350900003</v>
      </c>
      <c r="Y133" s="36">
        <f>SUMIFS(СВЦЭМ!$C$39:$C$782,СВЦЭМ!$A$39:$A$782,$A133,СВЦЭМ!$B$39:$B$782,Y$119)+'СЕТ СН'!$I$12+СВЦЭМ!$D$10+'СЕТ СН'!$I$5-'СЕТ СН'!$I$20</f>
        <v>4447.7680409699997</v>
      </c>
    </row>
    <row r="134" spans="1:25" ht="15.75" x14ac:dyDescent="0.2">
      <c r="A134" s="35">
        <f t="shared" si="3"/>
        <v>45122</v>
      </c>
      <c r="B134" s="36">
        <f>SUMIFS(СВЦЭМ!$C$39:$C$782,СВЦЭМ!$A$39:$A$782,$A134,СВЦЭМ!$B$39:$B$782,B$119)+'СЕТ СН'!$I$12+СВЦЭМ!$D$10+'СЕТ СН'!$I$5-'СЕТ СН'!$I$20</f>
        <v>4444.4590338799999</v>
      </c>
      <c r="C134" s="36">
        <f>SUMIFS(СВЦЭМ!$C$39:$C$782,СВЦЭМ!$A$39:$A$782,$A134,СВЦЭМ!$B$39:$B$782,C$119)+'СЕТ СН'!$I$12+СВЦЭМ!$D$10+'СЕТ СН'!$I$5-'СЕТ СН'!$I$20</f>
        <v>4563.7151133199995</v>
      </c>
      <c r="D134" s="36">
        <f>SUMIFS(СВЦЭМ!$C$39:$C$782,СВЦЭМ!$A$39:$A$782,$A134,СВЦЭМ!$B$39:$B$782,D$119)+'СЕТ СН'!$I$12+СВЦЭМ!$D$10+'СЕТ СН'!$I$5-'СЕТ СН'!$I$20</f>
        <v>4734.9012277399997</v>
      </c>
      <c r="E134" s="36">
        <f>SUMIFS(СВЦЭМ!$C$39:$C$782,СВЦЭМ!$A$39:$A$782,$A134,СВЦЭМ!$B$39:$B$782,E$119)+'СЕТ СН'!$I$12+СВЦЭМ!$D$10+'СЕТ СН'!$I$5-'СЕТ СН'!$I$20</f>
        <v>4773.1777193600001</v>
      </c>
      <c r="F134" s="36">
        <f>SUMIFS(СВЦЭМ!$C$39:$C$782,СВЦЭМ!$A$39:$A$782,$A134,СВЦЭМ!$B$39:$B$782,F$119)+'СЕТ СН'!$I$12+СВЦЭМ!$D$10+'СЕТ СН'!$I$5-'СЕТ СН'!$I$20</f>
        <v>4771.36262996</v>
      </c>
      <c r="G134" s="36">
        <f>SUMIFS(СВЦЭМ!$C$39:$C$782,СВЦЭМ!$A$39:$A$782,$A134,СВЦЭМ!$B$39:$B$782,G$119)+'СЕТ СН'!$I$12+СВЦЭМ!$D$10+'СЕТ СН'!$I$5-'СЕТ СН'!$I$20</f>
        <v>4770.1332630800007</v>
      </c>
      <c r="H134" s="36">
        <f>SUMIFS(СВЦЭМ!$C$39:$C$782,СВЦЭМ!$A$39:$A$782,$A134,СВЦЭМ!$B$39:$B$782,H$119)+'СЕТ СН'!$I$12+СВЦЭМ!$D$10+'СЕТ СН'!$I$5-'СЕТ СН'!$I$20</f>
        <v>4766.0020658399999</v>
      </c>
      <c r="I134" s="36">
        <f>SUMIFS(СВЦЭМ!$C$39:$C$782,СВЦЭМ!$A$39:$A$782,$A134,СВЦЭМ!$B$39:$B$782,I$119)+'СЕТ СН'!$I$12+СВЦЭМ!$D$10+'СЕТ СН'!$I$5-'СЕТ СН'!$I$20</f>
        <v>4554.4409877500002</v>
      </c>
      <c r="J134" s="36">
        <f>SUMIFS(СВЦЭМ!$C$39:$C$782,СВЦЭМ!$A$39:$A$782,$A134,СВЦЭМ!$B$39:$B$782,J$119)+'СЕТ СН'!$I$12+СВЦЭМ!$D$10+'СЕТ СН'!$I$5-'СЕТ СН'!$I$20</f>
        <v>4424.8178566899996</v>
      </c>
      <c r="K134" s="36">
        <f>SUMIFS(СВЦЭМ!$C$39:$C$782,СВЦЭМ!$A$39:$A$782,$A134,СВЦЭМ!$B$39:$B$782,K$119)+'СЕТ СН'!$I$12+СВЦЭМ!$D$10+'СЕТ СН'!$I$5-'СЕТ СН'!$I$20</f>
        <v>4334.6035657299999</v>
      </c>
      <c r="L134" s="36">
        <f>SUMIFS(СВЦЭМ!$C$39:$C$782,СВЦЭМ!$A$39:$A$782,$A134,СВЦЭМ!$B$39:$B$782,L$119)+'СЕТ СН'!$I$12+СВЦЭМ!$D$10+'СЕТ СН'!$I$5-'СЕТ СН'!$I$20</f>
        <v>4271.0597051699997</v>
      </c>
      <c r="M134" s="36">
        <f>SUMIFS(СВЦЭМ!$C$39:$C$782,СВЦЭМ!$A$39:$A$782,$A134,СВЦЭМ!$B$39:$B$782,M$119)+'СЕТ СН'!$I$12+СВЦЭМ!$D$10+'СЕТ СН'!$I$5-'СЕТ СН'!$I$20</f>
        <v>4231.7116904199993</v>
      </c>
      <c r="N134" s="36">
        <f>SUMIFS(СВЦЭМ!$C$39:$C$782,СВЦЭМ!$A$39:$A$782,$A134,СВЦЭМ!$B$39:$B$782,N$119)+'СЕТ СН'!$I$12+СВЦЭМ!$D$10+'СЕТ СН'!$I$5-'СЕТ СН'!$I$20</f>
        <v>4217.3557370199997</v>
      </c>
      <c r="O134" s="36">
        <f>SUMIFS(СВЦЭМ!$C$39:$C$782,СВЦЭМ!$A$39:$A$782,$A134,СВЦЭМ!$B$39:$B$782,O$119)+'СЕТ СН'!$I$12+СВЦЭМ!$D$10+'СЕТ СН'!$I$5-'СЕТ СН'!$I$20</f>
        <v>4180.8041378500002</v>
      </c>
      <c r="P134" s="36">
        <f>SUMIFS(СВЦЭМ!$C$39:$C$782,СВЦЭМ!$A$39:$A$782,$A134,СВЦЭМ!$B$39:$B$782,P$119)+'СЕТ СН'!$I$12+СВЦЭМ!$D$10+'СЕТ СН'!$I$5-'СЕТ СН'!$I$20</f>
        <v>3992.8799410699999</v>
      </c>
      <c r="Q134" s="36">
        <f>SUMIFS(СВЦЭМ!$C$39:$C$782,СВЦЭМ!$A$39:$A$782,$A134,СВЦЭМ!$B$39:$B$782,Q$119)+'СЕТ СН'!$I$12+СВЦЭМ!$D$10+'СЕТ СН'!$I$5-'СЕТ СН'!$I$20</f>
        <v>3959.7416942700002</v>
      </c>
      <c r="R134" s="36">
        <f>SUMIFS(СВЦЭМ!$C$39:$C$782,СВЦЭМ!$A$39:$A$782,$A134,СВЦЭМ!$B$39:$B$782,R$119)+'СЕТ СН'!$I$12+СВЦЭМ!$D$10+'СЕТ СН'!$I$5-'СЕТ СН'!$I$20</f>
        <v>3952.3228348899997</v>
      </c>
      <c r="S134" s="36">
        <f>SUMIFS(СВЦЭМ!$C$39:$C$782,СВЦЭМ!$A$39:$A$782,$A134,СВЦЭМ!$B$39:$B$782,S$119)+'СЕТ СН'!$I$12+СВЦЭМ!$D$10+'СЕТ СН'!$I$5-'СЕТ СН'!$I$20</f>
        <v>3954.5897387999999</v>
      </c>
      <c r="T134" s="36">
        <f>SUMIFS(СВЦЭМ!$C$39:$C$782,СВЦЭМ!$A$39:$A$782,$A134,СВЦЭМ!$B$39:$B$782,T$119)+'СЕТ СН'!$I$12+СВЦЭМ!$D$10+'СЕТ СН'!$I$5-'СЕТ СН'!$I$20</f>
        <v>3994.2138374899996</v>
      </c>
      <c r="U134" s="36">
        <f>SUMIFS(СВЦЭМ!$C$39:$C$782,СВЦЭМ!$A$39:$A$782,$A134,СВЦЭМ!$B$39:$B$782,U$119)+'СЕТ СН'!$I$12+СВЦЭМ!$D$10+'СЕТ СН'!$I$5-'СЕТ СН'!$I$20</f>
        <v>4069.0702141599995</v>
      </c>
      <c r="V134" s="36">
        <f>SUMIFS(СВЦЭМ!$C$39:$C$782,СВЦЭМ!$A$39:$A$782,$A134,СВЦЭМ!$B$39:$B$782,V$119)+'СЕТ СН'!$I$12+СВЦЭМ!$D$10+'СЕТ СН'!$I$5-'СЕТ СН'!$I$20</f>
        <v>4282.2515815500001</v>
      </c>
      <c r="W134" s="36">
        <f>SUMIFS(СВЦЭМ!$C$39:$C$782,СВЦЭМ!$A$39:$A$782,$A134,СВЦЭМ!$B$39:$B$782,W$119)+'СЕТ СН'!$I$12+СВЦЭМ!$D$10+'СЕТ СН'!$I$5-'СЕТ СН'!$I$20</f>
        <v>4253.7583868399997</v>
      </c>
      <c r="X134" s="36">
        <f>SUMIFS(СВЦЭМ!$C$39:$C$782,СВЦЭМ!$A$39:$A$782,$A134,СВЦЭМ!$B$39:$B$782,X$119)+'СЕТ СН'!$I$12+СВЦЭМ!$D$10+'СЕТ СН'!$I$5-'СЕТ СН'!$I$20</f>
        <v>4299.7574173499997</v>
      </c>
      <c r="Y134" s="36">
        <f>SUMIFS(СВЦЭМ!$C$39:$C$782,СВЦЭМ!$A$39:$A$782,$A134,СВЦЭМ!$B$39:$B$782,Y$119)+'СЕТ СН'!$I$12+СВЦЭМ!$D$10+'СЕТ СН'!$I$5-'СЕТ СН'!$I$20</f>
        <v>4386.7477202399996</v>
      </c>
    </row>
    <row r="135" spans="1:25" ht="15.75" x14ac:dyDescent="0.2">
      <c r="A135" s="35">
        <f t="shared" si="3"/>
        <v>45123</v>
      </c>
      <c r="B135" s="36">
        <f>SUMIFS(СВЦЭМ!$C$39:$C$782,СВЦЭМ!$A$39:$A$782,$A135,СВЦЭМ!$B$39:$B$782,B$119)+'СЕТ СН'!$I$12+СВЦЭМ!$D$10+'СЕТ СН'!$I$5-'СЕТ СН'!$I$20</f>
        <v>4398.70366767</v>
      </c>
      <c r="C135" s="36">
        <f>SUMIFS(СВЦЭМ!$C$39:$C$782,СВЦЭМ!$A$39:$A$782,$A135,СВЦЭМ!$B$39:$B$782,C$119)+'СЕТ СН'!$I$12+СВЦЭМ!$D$10+'СЕТ СН'!$I$5-'СЕТ СН'!$I$20</f>
        <v>4497.1367188499999</v>
      </c>
      <c r="D135" s="36">
        <f>SUMIFS(СВЦЭМ!$C$39:$C$782,СВЦЭМ!$A$39:$A$782,$A135,СВЦЭМ!$B$39:$B$782,D$119)+'СЕТ СН'!$I$12+СВЦЭМ!$D$10+'СЕТ СН'!$I$5-'СЕТ СН'!$I$20</f>
        <v>4702.8263301699999</v>
      </c>
      <c r="E135" s="36">
        <f>SUMIFS(СВЦЭМ!$C$39:$C$782,СВЦЭМ!$A$39:$A$782,$A135,СВЦЭМ!$B$39:$B$782,E$119)+'СЕТ СН'!$I$12+СВЦЭМ!$D$10+'СЕТ СН'!$I$5-'СЕТ СН'!$I$20</f>
        <v>4774.9199162099994</v>
      </c>
      <c r="F135" s="36">
        <f>SUMIFS(СВЦЭМ!$C$39:$C$782,СВЦЭМ!$A$39:$A$782,$A135,СВЦЭМ!$B$39:$B$782,F$119)+'СЕТ СН'!$I$12+СВЦЭМ!$D$10+'СЕТ СН'!$I$5-'СЕТ СН'!$I$20</f>
        <v>4780.6658189299997</v>
      </c>
      <c r="G135" s="36">
        <f>SUMIFS(СВЦЭМ!$C$39:$C$782,СВЦЭМ!$A$39:$A$782,$A135,СВЦЭМ!$B$39:$B$782,G$119)+'СЕТ СН'!$I$12+СВЦЭМ!$D$10+'СЕТ СН'!$I$5-'СЕТ СН'!$I$20</f>
        <v>4769.8765365199997</v>
      </c>
      <c r="H135" s="36">
        <f>SUMIFS(СВЦЭМ!$C$39:$C$782,СВЦЭМ!$A$39:$A$782,$A135,СВЦЭМ!$B$39:$B$782,H$119)+'СЕТ СН'!$I$12+СВЦЭМ!$D$10+'СЕТ СН'!$I$5-'СЕТ СН'!$I$20</f>
        <v>4592.0259294400003</v>
      </c>
      <c r="I135" s="36">
        <f>SUMIFS(СВЦЭМ!$C$39:$C$782,СВЦЭМ!$A$39:$A$782,$A135,СВЦЭМ!$B$39:$B$782,I$119)+'СЕТ СН'!$I$12+СВЦЭМ!$D$10+'СЕТ СН'!$I$5-'СЕТ СН'!$I$20</f>
        <v>4534.0501610199999</v>
      </c>
      <c r="J135" s="36">
        <f>SUMIFS(СВЦЭМ!$C$39:$C$782,СВЦЭМ!$A$39:$A$782,$A135,СВЦЭМ!$B$39:$B$782,J$119)+'СЕТ СН'!$I$12+СВЦЭМ!$D$10+'СЕТ СН'!$I$5-'СЕТ СН'!$I$20</f>
        <v>4406.8782489799996</v>
      </c>
      <c r="K135" s="36">
        <f>SUMIFS(СВЦЭМ!$C$39:$C$782,СВЦЭМ!$A$39:$A$782,$A135,СВЦЭМ!$B$39:$B$782,K$119)+'СЕТ СН'!$I$12+СВЦЭМ!$D$10+'СЕТ СН'!$I$5-'СЕТ СН'!$I$20</f>
        <v>4329.8079710799993</v>
      </c>
      <c r="L135" s="36">
        <f>SUMIFS(СВЦЭМ!$C$39:$C$782,СВЦЭМ!$A$39:$A$782,$A135,СВЦЭМ!$B$39:$B$782,L$119)+'СЕТ СН'!$I$12+СВЦЭМ!$D$10+'СЕТ СН'!$I$5-'СЕТ СН'!$I$20</f>
        <v>4280.2785661099997</v>
      </c>
      <c r="M135" s="36">
        <f>SUMIFS(СВЦЭМ!$C$39:$C$782,СВЦЭМ!$A$39:$A$782,$A135,СВЦЭМ!$B$39:$B$782,M$119)+'СЕТ СН'!$I$12+СВЦЭМ!$D$10+'СЕТ СН'!$I$5-'СЕТ СН'!$I$20</f>
        <v>4249.84241991</v>
      </c>
      <c r="N135" s="36">
        <f>SUMIFS(СВЦЭМ!$C$39:$C$782,СВЦЭМ!$A$39:$A$782,$A135,СВЦЭМ!$B$39:$B$782,N$119)+'СЕТ СН'!$I$12+СВЦЭМ!$D$10+'СЕТ СН'!$I$5-'СЕТ СН'!$I$20</f>
        <v>4228.63397816</v>
      </c>
      <c r="O135" s="36">
        <f>SUMIFS(СВЦЭМ!$C$39:$C$782,СВЦЭМ!$A$39:$A$782,$A135,СВЦЭМ!$B$39:$B$782,O$119)+'СЕТ СН'!$I$12+СВЦЭМ!$D$10+'СЕТ СН'!$I$5-'СЕТ СН'!$I$20</f>
        <v>4240.8250553600001</v>
      </c>
      <c r="P135" s="36">
        <f>SUMIFS(СВЦЭМ!$C$39:$C$782,СВЦЭМ!$A$39:$A$782,$A135,СВЦЭМ!$B$39:$B$782,P$119)+'СЕТ СН'!$I$12+СВЦЭМ!$D$10+'СЕТ СН'!$I$5-'СЕТ СН'!$I$20</f>
        <v>4245.8878456799994</v>
      </c>
      <c r="Q135" s="36">
        <f>SUMIFS(СВЦЭМ!$C$39:$C$782,СВЦЭМ!$A$39:$A$782,$A135,СВЦЭМ!$B$39:$B$782,Q$119)+'СЕТ СН'!$I$12+СВЦЭМ!$D$10+'СЕТ СН'!$I$5-'СЕТ СН'!$I$20</f>
        <v>4214.8389915500002</v>
      </c>
      <c r="R135" s="36">
        <f>SUMIFS(СВЦЭМ!$C$39:$C$782,СВЦЭМ!$A$39:$A$782,$A135,СВЦЭМ!$B$39:$B$782,R$119)+'СЕТ СН'!$I$12+СВЦЭМ!$D$10+'СЕТ СН'!$I$5-'СЕТ СН'!$I$20</f>
        <v>4208.1262798799999</v>
      </c>
      <c r="S135" s="36">
        <f>SUMIFS(СВЦЭМ!$C$39:$C$782,СВЦЭМ!$A$39:$A$782,$A135,СВЦЭМ!$B$39:$B$782,S$119)+'СЕТ СН'!$I$12+СВЦЭМ!$D$10+'СЕТ СН'!$I$5-'СЕТ СН'!$I$20</f>
        <v>4213.8417900699997</v>
      </c>
      <c r="T135" s="36">
        <f>SUMIFS(СВЦЭМ!$C$39:$C$782,СВЦЭМ!$A$39:$A$782,$A135,СВЦЭМ!$B$39:$B$782,T$119)+'СЕТ СН'!$I$12+СВЦЭМ!$D$10+'СЕТ СН'!$I$5-'СЕТ СН'!$I$20</f>
        <v>4244.4223295299998</v>
      </c>
      <c r="U135" s="36">
        <f>SUMIFS(СВЦЭМ!$C$39:$C$782,СВЦЭМ!$A$39:$A$782,$A135,СВЦЭМ!$B$39:$B$782,U$119)+'СЕТ СН'!$I$12+СВЦЭМ!$D$10+'СЕТ СН'!$I$5-'СЕТ СН'!$I$20</f>
        <v>4254.73671354</v>
      </c>
      <c r="V135" s="36">
        <f>SUMIFS(СВЦЭМ!$C$39:$C$782,СВЦЭМ!$A$39:$A$782,$A135,СВЦЭМ!$B$39:$B$782,V$119)+'СЕТ СН'!$I$12+СВЦЭМ!$D$10+'СЕТ СН'!$I$5-'СЕТ СН'!$I$20</f>
        <v>4048.39146721</v>
      </c>
      <c r="W135" s="36">
        <f>SUMIFS(СВЦЭМ!$C$39:$C$782,СВЦЭМ!$A$39:$A$782,$A135,СВЦЭМ!$B$39:$B$782,W$119)+'СЕТ СН'!$I$12+СВЦЭМ!$D$10+'СЕТ СН'!$I$5-'СЕТ СН'!$I$20</f>
        <v>3845.1870753200001</v>
      </c>
      <c r="X135" s="36">
        <f>SUMIFS(СВЦЭМ!$C$39:$C$782,СВЦЭМ!$A$39:$A$782,$A135,СВЦЭМ!$B$39:$B$782,X$119)+'СЕТ СН'!$I$12+СВЦЭМ!$D$10+'СЕТ СН'!$I$5-'СЕТ СН'!$I$20</f>
        <v>3867.55459247</v>
      </c>
      <c r="Y135" s="36">
        <f>SUMIFS(СВЦЭМ!$C$39:$C$782,СВЦЭМ!$A$39:$A$782,$A135,СВЦЭМ!$B$39:$B$782,Y$119)+'СЕТ СН'!$I$12+СВЦЭМ!$D$10+'СЕТ СН'!$I$5-'СЕТ СН'!$I$20</f>
        <v>3916.6836116999998</v>
      </c>
    </row>
    <row r="136" spans="1:25" ht="15.75" x14ac:dyDescent="0.2">
      <c r="A136" s="35">
        <f t="shared" si="3"/>
        <v>45124</v>
      </c>
      <c r="B136" s="36">
        <f>SUMIFS(СВЦЭМ!$C$39:$C$782,СВЦЭМ!$A$39:$A$782,$A136,СВЦЭМ!$B$39:$B$782,B$119)+'СЕТ СН'!$I$12+СВЦЭМ!$D$10+'СЕТ СН'!$I$5-'СЕТ СН'!$I$20</f>
        <v>3987.1829273099997</v>
      </c>
      <c r="C136" s="36">
        <f>SUMIFS(СВЦЭМ!$C$39:$C$782,СВЦЭМ!$A$39:$A$782,$A136,СВЦЭМ!$B$39:$B$782,C$119)+'СЕТ СН'!$I$12+СВЦЭМ!$D$10+'СЕТ СН'!$I$5-'СЕТ СН'!$I$20</f>
        <v>4224.5743200099996</v>
      </c>
      <c r="D136" s="36">
        <f>SUMIFS(СВЦЭМ!$C$39:$C$782,СВЦЭМ!$A$39:$A$782,$A136,СВЦЭМ!$B$39:$B$782,D$119)+'СЕТ СН'!$I$12+СВЦЭМ!$D$10+'СЕТ СН'!$I$5-'СЕТ СН'!$I$20</f>
        <v>4595.5470726799995</v>
      </c>
      <c r="E136" s="36">
        <f>SUMIFS(СВЦЭМ!$C$39:$C$782,СВЦЭМ!$A$39:$A$782,$A136,СВЦЭМ!$B$39:$B$782,E$119)+'СЕТ СН'!$I$12+СВЦЭМ!$D$10+'СЕТ СН'!$I$5-'СЕТ СН'!$I$20</f>
        <v>4709.2328391800002</v>
      </c>
      <c r="F136" s="36">
        <f>SUMIFS(СВЦЭМ!$C$39:$C$782,СВЦЭМ!$A$39:$A$782,$A136,СВЦЭМ!$B$39:$B$782,F$119)+'СЕТ СН'!$I$12+СВЦЭМ!$D$10+'СЕТ СН'!$I$5-'СЕТ СН'!$I$20</f>
        <v>4751.7310503099998</v>
      </c>
      <c r="G136" s="36">
        <f>SUMIFS(СВЦЭМ!$C$39:$C$782,СВЦЭМ!$A$39:$A$782,$A136,СВЦЭМ!$B$39:$B$782,G$119)+'СЕТ СН'!$I$12+СВЦЭМ!$D$10+'СЕТ СН'!$I$5-'СЕТ СН'!$I$20</f>
        <v>4796.7287773200005</v>
      </c>
      <c r="H136" s="36">
        <f>SUMIFS(СВЦЭМ!$C$39:$C$782,СВЦЭМ!$A$39:$A$782,$A136,СВЦЭМ!$B$39:$B$782,H$119)+'СЕТ СН'!$I$12+СВЦЭМ!$D$10+'СЕТ СН'!$I$5-'СЕТ СН'!$I$20</f>
        <v>4634.1241143099996</v>
      </c>
      <c r="I136" s="36">
        <f>SUMIFS(СВЦЭМ!$C$39:$C$782,СВЦЭМ!$A$39:$A$782,$A136,СВЦЭМ!$B$39:$B$782,I$119)+'СЕТ СН'!$I$12+СВЦЭМ!$D$10+'СЕТ СН'!$I$5-'СЕТ СН'!$I$20</f>
        <v>4515.5614017499993</v>
      </c>
      <c r="J136" s="36">
        <f>SUMIFS(СВЦЭМ!$C$39:$C$782,СВЦЭМ!$A$39:$A$782,$A136,СВЦЭМ!$B$39:$B$782,J$119)+'СЕТ СН'!$I$12+СВЦЭМ!$D$10+'СЕТ СН'!$I$5-'СЕТ СН'!$I$20</f>
        <v>4437.8801054899996</v>
      </c>
      <c r="K136" s="36">
        <f>SUMIFS(СВЦЭМ!$C$39:$C$782,СВЦЭМ!$A$39:$A$782,$A136,СВЦЭМ!$B$39:$B$782,K$119)+'СЕТ СН'!$I$12+СВЦЭМ!$D$10+'СЕТ СН'!$I$5-'СЕТ СН'!$I$20</f>
        <v>4397.2032047899993</v>
      </c>
      <c r="L136" s="36">
        <f>SUMIFS(СВЦЭМ!$C$39:$C$782,СВЦЭМ!$A$39:$A$782,$A136,СВЦЭМ!$B$39:$B$782,L$119)+'СЕТ СН'!$I$12+СВЦЭМ!$D$10+'СЕТ СН'!$I$5-'СЕТ СН'!$I$20</f>
        <v>4375.0329151400001</v>
      </c>
      <c r="M136" s="36">
        <f>SUMIFS(СВЦЭМ!$C$39:$C$782,СВЦЭМ!$A$39:$A$782,$A136,СВЦЭМ!$B$39:$B$782,M$119)+'СЕТ СН'!$I$12+СВЦЭМ!$D$10+'СЕТ СН'!$I$5-'СЕТ СН'!$I$20</f>
        <v>4380.4384252700002</v>
      </c>
      <c r="N136" s="36">
        <f>SUMIFS(СВЦЭМ!$C$39:$C$782,СВЦЭМ!$A$39:$A$782,$A136,СВЦЭМ!$B$39:$B$782,N$119)+'СЕТ СН'!$I$12+СВЦЭМ!$D$10+'СЕТ СН'!$I$5-'СЕТ СН'!$I$20</f>
        <v>4366.2090271500001</v>
      </c>
      <c r="O136" s="36">
        <f>SUMIFS(СВЦЭМ!$C$39:$C$782,СВЦЭМ!$A$39:$A$782,$A136,СВЦЭМ!$B$39:$B$782,O$119)+'СЕТ СН'!$I$12+СВЦЭМ!$D$10+'СЕТ СН'!$I$5-'СЕТ СН'!$I$20</f>
        <v>4360.8442186299999</v>
      </c>
      <c r="P136" s="36">
        <f>SUMIFS(СВЦЭМ!$C$39:$C$782,СВЦЭМ!$A$39:$A$782,$A136,СВЦЭМ!$B$39:$B$782,P$119)+'СЕТ СН'!$I$12+СВЦЭМ!$D$10+'СЕТ СН'!$I$5-'СЕТ СН'!$I$20</f>
        <v>4372.0180483300001</v>
      </c>
      <c r="Q136" s="36">
        <f>SUMIFS(СВЦЭМ!$C$39:$C$782,СВЦЭМ!$A$39:$A$782,$A136,СВЦЭМ!$B$39:$B$782,Q$119)+'СЕТ СН'!$I$12+СВЦЭМ!$D$10+'СЕТ СН'!$I$5-'СЕТ СН'!$I$20</f>
        <v>4344.5072526599997</v>
      </c>
      <c r="R136" s="36">
        <f>SUMIFS(СВЦЭМ!$C$39:$C$782,СВЦЭМ!$A$39:$A$782,$A136,СВЦЭМ!$B$39:$B$782,R$119)+'СЕТ СН'!$I$12+СВЦЭМ!$D$10+'СЕТ СН'!$I$5-'СЕТ СН'!$I$20</f>
        <v>4339.0379182799998</v>
      </c>
      <c r="S136" s="36">
        <f>SUMIFS(СВЦЭМ!$C$39:$C$782,СВЦЭМ!$A$39:$A$782,$A136,СВЦЭМ!$B$39:$B$782,S$119)+'СЕТ СН'!$I$12+СВЦЭМ!$D$10+'СЕТ СН'!$I$5-'СЕТ СН'!$I$20</f>
        <v>4333.37389308</v>
      </c>
      <c r="T136" s="36">
        <f>SUMIFS(СВЦЭМ!$C$39:$C$782,СВЦЭМ!$A$39:$A$782,$A136,СВЦЭМ!$B$39:$B$782,T$119)+'СЕТ СН'!$I$12+СВЦЭМ!$D$10+'СЕТ СН'!$I$5-'СЕТ СН'!$I$20</f>
        <v>4379.4235845699995</v>
      </c>
      <c r="U136" s="36">
        <f>SUMIFS(СВЦЭМ!$C$39:$C$782,СВЦЭМ!$A$39:$A$782,$A136,СВЦЭМ!$B$39:$B$782,U$119)+'СЕТ СН'!$I$12+СВЦЭМ!$D$10+'СЕТ СН'!$I$5-'СЕТ СН'!$I$20</f>
        <v>4383.7760193699996</v>
      </c>
      <c r="V136" s="36">
        <f>SUMIFS(СВЦЭМ!$C$39:$C$782,СВЦЭМ!$A$39:$A$782,$A136,СВЦЭМ!$B$39:$B$782,V$119)+'СЕТ СН'!$I$12+СВЦЭМ!$D$10+'СЕТ СН'!$I$5-'СЕТ СН'!$I$20</f>
        <v>4391.5659086799997</v>
      </c>
      <c r="W136" s="36">
        <f>SUMIFS(СВЦЭМ!$C$39:$C$782,СВЦЭМ!$A$39:$A$782,$A136,СВЦЭМ!$B$39:$B$782,W$119)+'СЕТ СН'!$I$12+СВЦЭМ!$D$10+'СЕТ СН'!$I$5-'СЕТ СН'!$I$20</f>
        <v>4359.3400943300003</v>
      </c>
      <c r="X136" s="36">
        <f>SUMIFS(СВЦЭМ!$C$39:$C$782,СВЦЭМ!$A$39:$A$782,$A136,СВЦЭМ!$B$39:$B$782,X$119)+'СЕТ СН'!$I$12+СВЦЭМ!$D$10+'СЕТ СН'!$I$5-'СЕТ СН'!$I$20</f>
        <v>4418.2506584499997</v>
      </c>
      <c r="Y136" s="36">
        <f>SUMIFS(СВЦЭМ!$C$39:$C$782,СВЦЭМ!$A$39:$A$782,$A136,СВЦЭМ!$B$39:$B$782,Y$119)+'СЕТ СН'!$I$12+СВЦЭМ!$D$10+'СЕТ СН'!$I$5-'СЕТ СН'!$I$20</f>
        <v>4512.6982690599998</v>
      </c>
    </row>
    <row r="137" spans="1:25" ht="15.75" x14ac:dyDescent="0.2">
      <c r="A137" s="35">
        <f t="shared" si="3"/>
        <v>45125</v>
      </c>
      <c r="B137" s="36">
        <f>SUMIFS(СВЦЭМ!$C$39:$C$782,СВЦЭМ!$A$39:$A$782,$A137,СВЦЭМ!$B$39:$B$782,B$119)+'СЕТ СН'!$I$12+СВЦЭМ!$D$10+'СЕТ СН'!$I$5-'СЕТ СН'!$I$20</f>
        <v>4445.1046265099994</v>
      </c>
      <c r="C137" s="36">
        <f>SUMIFS(СВЦЭМ!$C$39:$C$782,СВЦЭМ!$A$39:$A$782,$A137,СВЦЭМ!$B$39:$B$782,C$119)+'СЕТ СН'!$I$12+СВЦЭМ!$D$10+'СЕТ СН'!$I$5-'СЕТ СН'!$I$20</f>
        <v>4482.1002621899997</v>
      </c>
      <c r="D137" s="36">
        <f>SUMIFS(СВЦЭМ!$C$39:$C$782,СВЦЭМ!$A$39:$A$782,$A137,СВЦЭМ!$B$39:$B$782,D$119)+'СЕТ СН'!$I$12+СВЦЭМ!$D$10+'СЕТ СН'!$I$5-'СЕТ СН'!$I$20</f>
        <v>4674.5223257799998</v>
      </c>
      <c r="E137" s="36">
        <f>SUMIFS(СВЦЭМ!$C$39:$C$782,СВЦЭМ!$A$39:$A$782,$A137,СВЦЭМ!$B$39:$B$782,E$119)+'СЕТ СН'!$I$12+СВЦЭМ!$D$10+'СЕТ СН'!$I$5-'СЕТ СН'!$I$20</f>
        <v>4781.1064756800006</v>
      </c>
      <c r="F137" s="36">
        <f>SUMIFS(СВЦЭМ!$C$39:$C$782,СВЦЭМ!$A$39:$A$782,$A137,СВЦЭМ!$B$39:$B$782,F$119)+'СЕТ СН'!$I$12+СВЦЭМ!$D$10+'СЕТ СН'!$I$5-'СЕТ СН'!$I$20</f>
        <v>4801.9754657900003</v>
      </c>
      <c r="G137" s="36">
        <f>SUMIFS(СВЦЭМ!$C$39:$C$782,СВЦЭМ!$A$39:$A$782,$A137,СВЦЭМ!$B$39:$B$782,G$119)+'СЕТ СН'!$I$12+СВЦЭМ!$D$10+'СЕТ СН'!$I$5-'СЕТ СН'!$I$20</f>
        <v>4813.7287509799999</v>
      </c>
      <c r="H137" s="36">
        <f>SUMIFS(СВЦЭМ!$C$39:$C$782,СВЦЭМ!$A$39:$A$782,$A137,СВЦЭМ!$B$39:$B$782,H$119)+'СЕТ СН'!$I$12+СВЦЭМ!$D$10+'СЕТ СН'!$I$5-'СЕТ СН'!$I$20</f>
        <v>4587.8165393999998</v>
      </c>
      <c r="I137" s="36">
        <f>SUMIFS(СВЦЭМ!$C$39:$C$782,СВЦЭМ!$A$39:$A$782,$A137,СВЦЭМ!$B$39:$B$782,I$119)+'СЕТ СН'!$I$12+СВЦЭМ!$D$10+'СЕТ СН'!$I$5-'СЕТ СН'!$I$20</f>
        <v>4505.56238639</v>
      </c>
      <c r="J137" s="36">
        <f>SUMIFS(СВЦЭМ!$C$39:$C$782,СВЦЭМ!$A$39:$A$782,$A137,СВЦЭМ!$B$39:$B$782,J$119)+'СЕТ СН'!$I$12+СВЦЭМ!$D$10+'СЕТ СН'!$I$5-'СЕТ СН'!$I$20</f>
        <v>4386.1621871799998</v>
      </c>
      <c r="K137" s="36">
        <f>SUMIFS(СВЦЭМ!$C$39:$C$782,СВЦЭМ!$A$39:$A$782,$A137,СВЦЭМ!$B$39:$B$782,K$119)+'СЕТ СН'!$I$12+СВЦЭМ!$D$10+'СЕТ СН'!$I$5-'СЕТ СН'!$I$20</f>
        <v>4325.8709118099996</v>
      </c>
      <c r="L137" s="36">
        <f>SUMIFS(СВЦЭМ!$C$39:$C$782,СВЦЭМ!$A$39:$A$782,$A137,СВЦЭМ!$B$39:$B$782,L$119)+'СЕТ СН'!$I$12+СВЦЭМ!$D$10+'СЕТ СН'!$I$5-'СЕТ СН'!$I$20</f>
        <v>4312.5628256599994</v>
      </c>
      <c r="M137" s="36">
        <f>SUMIFS(СВЦЭМ!$C$39:$C$782,СВЦЭМ!$A$39:$A$782,$A137,СВЦЭМ!$B$39:$B$782,M$119)+'СЕТ СН'!$I$12+СВЦЭМ!$D$10+'СЕТ СН'!$I$5-'СЕТ СН'!$I$20</f>
        <v>4299.4374934500001</v>
      </c>
      <c r="N137" s="36">
        <f>SUMIFS(СВЦЭМ!$C$39:$C$782,СВЦЭМ!$A$39:$A$782,$A137,СВЦЭМ!$B$39:$B$782,N$119)+'СЕТ СН'!$I$12+СВЦЭМ!$D$10+'СЕТ СН'!$I$5-'СЕТ СН'!$I$20</f>
        <v>4294.0346125099995</v>
      </c>
      <c r="O137" s="36">
        <f>SUMIFS(СВЦЭМ!$C$39:$C$782,СВЦЭМ!$A$39:$A$782,$A137,СВЦЭМ!$B$39:$B$782,O$119)+'СЕТ СН'!$I$12+СВЦЭМ!$D$10+'СЕТ СН'!$I$5-'СЕТ СН'!$I$20</f>
        <v>4293.3655611200002</v>
      </c>
      <c r="P137" s="36">
        <f>SUMIFS(СВЦЭМ!$C$39:$C$782,СВЦЭМ!$A$39:$A$782,$A137,СВЦЭМ!$B$39:$B$782,P$119)+'СЕТ СН'!$I$12+СВЦЭМ!$D$10+'СЕТ СН'!$I$5-'СЕТ СН'!$I$20</f>
        <v>4296.3473653399997</v>
      </c>
      <c r="Q137" s="36">
        <f>SUMIFS(СВЦЭМ!$C$39:$C$782,СВЦЭМ!$A$39:$A$782,$A137,СВЦЭМ!$B$39:$B$782,Q$119)+'СЕТ СН'!$I$12+СВЦЭМ!$D$10+'СЕТ СН'!$I$5-'СЕТ СН'!$I$20</f>
        <v>4270.8550844399997</v>
      </c>
      <c r="R137" s="36">
        <f>SUMIFS(СВЦЭМ!$C$39:$C$782,СВЦЭМ!$A$39:$A$782,$A137,СВЦЭМ!$B$39:$B$782,R$119)+'СЕТ СН'!$I$12+СВЦЭМ!$D$10+'СЕТ СН'!$I$5-'СЕТ СН'!$I$20</f>
        <v>4278.85548131</v>
      </c>
      <c r="S137" s="36">
        <f>SUMIFS(СВЦЭМ!$C$39:$C$782,СВЦЭМ!$A$39:$A$782,$A137,СВЦЭМ!$B$39:$B$782,S$119)+'СЕТ СН'!$I$12+СВЦЭМ!$D$10+'СЕТ СН'!$I$5-'СЕТ СН'!$I$20</f>
        <v>4285.9373069599997</v>
      </c>
      <c r="T137" s="36">
        <f>SUMIFS(СВЦЭМ!$C$39:$C$782,СВЦЭМ!$A$39:$A$782,$A137,СВЦЭМ!$B$39:$B$782,T$119)+'СЕТ СН'!$I$12+СВЦЭМ!$D$10+'СЕТ СН'!$I$5-'СЕТ СН'!$I$20</f>
        <v>4316.5154990299998</v>
      </c>
      <c r="U137" s="36">
        <f>SUMIFS(СВЦЭМ!$C$39:$C$782,СВЦЭМ!$A$39:$A$782,$A137,СВЦЭМ!$B$39:$B$782,U$119)+'СЕТ СН'!$I$12+СВЦЭМ!$D$10+'СЕТ СН'!$I$5-'СЕТ СН'!$I$20</f>
        <v>4343.3674751500002</v>
      </c>
      <c r="V137" s="36">
        <f>SUMIFS(СВЦЭМ!$C$39:$C$782,СВЦЭМ!$A$39:$A$782,$A137,СВЦЭМ!$B$39:$B$782,V$119)+'СЕТ СН'!$I$12+СВЦЭМ!$D$10+'СЕТ СН'!$I$5-'СЕТ СН'!$I$20</f>
        <v>4333.4321017799994</v>
      </c>
      <c r="W137" s="36">
        <f>SUMIFS(СВЦЭМ!$C$39:$C$782,СВЦЭМ!$A$39:$A$782,$A137,СВЦЭМ!$B$39:$B$782,W$119)+'СЕТ СН'!$I$12+СВЦЭМ!$D$10+'СЕТ СН'!$I$5-'СЕТ СН'!$I$20</f>
        <v>4300.5978542299999</v>
      </c>
      <c r="X137" s="36">
        <f>SUMIFS(СВЦЭМ!$C$39:$C$782,СВЦЭМ!$A$39:$A$782,$A137,СВЦЭМ!$B$39:$B$782,X$119)+'СЕТ СН'!$I$12+СВЦЭМ!$D$10+'СЕТ СН'!$I$5-'СЕТ СН'!$I$20</f>
        <v>4348.2326146699997</v>
      </c>
      <c r="Y137" s="36">
        <f>SUMIFS(СВЦЭМ!$C$39:$C$782,СВЦЭМ!$A$39:$A$782,$A137,СВЦЭМ!$B$39:$B$782,Y$119)+'СЕТ СН'!$I$12+СВЦЭМ!$D$10+'СЕТ СН'!$I$5-'СЕТ СН'!$I$20</f>
        <v>4431.3234738699994</v>
      </c>
    </row>
    <row r="138" spans="1:25" ht="15.75" x14ac:dyDescent="0.2">
      <c r="A138" s="35">
        <f t="shared" si="3"/>
        <v>45126</v>
      </c>
      <c r="B138" s="36">
        <f>SUMIFS(СВЦЭМ!$C$39:$C$782,СВЦЭМ!$A$39:$A$782,$A138,СВЦЭМ!$B$39:$B$782,B$119)+'СЕТ СН'!$I$12+СВЦЭМ!$D$10+'СЕТ СН'!$I$5-'СЕТ СН'!$I$20</f>
        <v>4559.1663519399999</v>
      </c>
      <c r="C138" s="36">
        <f>SUMIFS(СВЦЭМ!$C$39:$C$782,СВЦЭМ!$A$39:$A$782,$A138,СВЦЭМ!$B$39:$B$782,C$119)+'СЕТ СН'!$I$12+СВЦЭМ!$D$10+'СЕТ СН'!$I$5-'СЕТ СН'!$I$20</f>
        <v>4598.1299395200003</v>
      </c>
      <c r="D138" s="36">
        <f>SUMIFS(СВЦЭМ!$C$39:$C$782,СВЦЭМ!$A$39:$A$782,$A138,СВЦЭМ!$B$39:$B$782,D$119)+'СЕТ СН'!$I$12+СВЦЭМ!$D$10+'СЕТ СН'!$I$5-'СЕТ СН'!$I$20</f>
        <v>4710.5000505999997</v>
      </c>
      <c r="E138" s="36">
        <f>SUMIFS(СВЦЭМ!$C$39:$C$782,СВЦЭМ!$A$39:$A$782,$A138,СВЦЭМ!$B$39:$B$782,E$119)+'СЕТ СН'!$I$12+СВЦЭМ!$D$10+'СЕТ СН'!$I$5-'СЕТ СН'!$I$20</f>
        <v>4746.0020497400001</v>
      </c>
      <c r="F138" s="36">
        <f>SUMIFS(СВЦЭМ!$C$39:$C$782,СВЦЭМ!$A$39:$A$782,$A138,СВЦЭМ!$B$39:$B$782,F$119)+'СЕТ СН'!$I$12+СВЦЭМ!$D$10+'СЕТ СН'!$I$5-'СЕТ СН'!$I$20</f>
        <v>4748.9667431600001</v>
      </c>
      <c r="G138" s="36">
        <f>SUMIFS(СВЦЭМ!$C$39:$C$782,СВЦЭМ!$A$39:$A$782,$A138,СВЦЭМ!$B$39:$B$782,G$119)+'СЕТ СН'!$I$12+СВЦЭМ!$D$10+'СЕТ СН'!$I$5-'СЕТ СН'!$I$20</f>
        <v>4741.5425367000007</v>
      </c>
      <c r="H138" s="36">
        <f>SUMIFS(СВЦЭМ!$C$39:$C$782,СВЦЭМ!$A$39:$A$782,$A138,СВЦЭМ!$B$39:$B$782,H$119)+'СЕТ СН'!$I$12+СВЦЭМ!$D$10+'СЕТ СН'!$I$5-'СЕТ СН'!$I$20</f>
        <v>4610.9578777099996</v>
      </c>
      <c r="I138" s="36">
        <f>SUMIFS(СВЦЭМ!$C$39:$C$782,СВЦЭМ!$A$39:$A$782,$A138,СВЦЭМ!$B$39:$B$782,I$119)+'СЕТ СН'!$I$12+СВЦЭМ!$D$10+'СЕТ СН'!$I$5-'СЕТ СН'!$I$20</f>
        <v>4510.0863841999999</v>
      </c>
      <c r="J138" s="36">
        <f>SUMIFS(СВЦЭМ!$C$39:$C$782,СВЦЭМ!$A$39:$A$782,$A138,СВЦЭМ!$B$39:$B$782,J$119)+'СЕТ СН'!$I$12+СВЦЭМ!$D$10+'СЕТ СН'!$I$5-'СЕТ СН'!$I$20</f>
        <v>4407.0881720500001</v>
      </c>
      <c r="K138" s="36">
        <f>SUMIFS(СВЦЭМ!$C$39:$C$782,СВЦЭМ!$A$39:$A$782,$A138,СВЦЭМ!$B$39:$B$782,K$119)+'СЕТ СН'!$I$12+СВЦЭМ!$D$10+'СЕТ СН'!$I$5-'СЕТ СН'!$I$20</f>
        <v>4332.1303047299998</v>
      </c>
      <c r="L138" s="36">
        <f>SUMIFS(СВЦЭМ!$C$39:$C$782,СВЦЭМ!$A$39:$A$782,$A138,СВЦЭМ!$B$39:$B$782,L$119)+'СЕТ СН'!$I$12+СВЦЭМ!$D$10+'СЕТ СН'!$I$5-'СЕТ СН'!$I$20</f>
        <v>4300.2841596799999</v>
      </c>
      <c r="M138" s="36">
        <f>SUMIFS(СВЦЭМ!$C$39:$C$782,СВЦЭМ!$A$39:$A$782,$A138,СВЦЭМ!$B$39:$B$782,M$119)+'СЕТ СН'!$I$12+СВЦЭМ!$D$10+'СЕТ СН'!$I$5-'СЕТ СН'!$I$20</f>
        <v>4297.3288047099995</v>
      </c>
      <c r="N138" s="36">
        <f>SUMIFS(СВЦЭМ!$C$39:$C$782,СВЦЭМ!$A$39:$A$782,$A138,СВЦЭМ!$B$39:$B$782,N$119)+'СЕТ СН'!$I$12+СВЦЭМ!$D$10+'СЕТ СН'!$I$5-'СЕТ СН'!$I$20</f>
        <v>4284.3100083600002</v>
      </c>
      <c r="O138" s="36">
        <f>SUMIFS(СВЦЭМ!$C$39:$C$782,СВЦЭМ!$A$39:$A$782,$A138,СВЦЭМ!$B$39:$B$782,O$119)+'СЕТ СН'!$I$12+СВЦЭМ!$D$10+'СЕТ СН'!$I$5-'СЕТ СН'!$I$20</f>
        <v>4291.2842431700001</v>
      </c>
      <c r="P138" s="36">
        <f>SUMIFS(СВЦЭМ!$C$39:$C$782,СВЦЭМ!$A$39:$A$782,$A138,СВЦЭМ!$B$39:$B$782,P$119)+'СЕТ СН'!$I$12+СВЦЭМ!$D$10+'СЕТ СН'!$I$5-'СЕТ СН'!$I$20</f>
        <v>4283.6752349299995</v>
      </c>
      <c r="Q138" s="36">
        <f>SUMIFS(СВЦЭМ!$C$39:$C$782,СВЦЭМ!$A$39:$A$782,$A138,СВЦЭМ!$B$39:$B$782,Q$119)+'СЕТ СН'!$I$12+СВЦЭМ!$D$10+'СЕТ СН'!$I$5-'СЕТ СН'!$I$20</f>
        <v>4282.3182606</v>
      </c>
      <c r="R138" s="36">
        <f>SUMIFS(СВЦЭМ!$C$39:$C$782,СВЦЭМ!$A$39:$A$782,$A138,СВЦЭМ!$B$39:$B$782,R$119)+'СЕТ СН'!$I$12+СВЦЭМ!$D$10+'СЕТ СН'!$I$5-'СЕТ СН'!$I$20</f>
        <v>4300.0952914700001</v>
      </c>
      <c r="S138" s="36">
        <f>SUMIFS(СВЦЭМ!$C$39:$C$782,СВЦЭМ!$A$39:$A$782,$A138,СВЦЭМ!$B$39:$B$782,S$119)+'СЕТ СН'!$I$12+СВЦЭМ!$D$10+'СЕТ СН'!$I$5-'СЕТ СН'!$I$20</f>
        <v>4309.1957550299994</v>
      </c>
      <c r="T138" s="36">
        <f>SUMIFS(СВЦЭМ!$C$39:$C$782,СВЦЭМ!$A$39:$A$782,$A138,СВЦЭМ!$B$39:$B$782,T$119)+'СЕТ СН'!$I$12+СВЦЭМ!$D$10+'СЕТ СН'!$I$5-'СЕТ СН'!$I$20</f>
        <v>4354.36173779</v>
      </c>
      <c r="U138" s="36">
        <f>SUMIFS(СВЦЭМ!$C$39:$C$782,СВЦЭМ!$A$39:$A$782,$A138,СВЦЭМ!$B$39:$B$782,U$119)+'СЕТ СН'!$I$12+СВЦЭМ!$D$10+'СЕТ СН'!$I$5-'СЕТ СН'!$I$20</f>
        <v>4360.6306339299999</v>
      </c>
      <c r="V138" s="36">
        <f>SUMIFS(СВЦЭМ!$C$39:$C$782,СВЦЭМ!$A$39:$A$782,$A138,СВЦЭМ!$B$39:$B$782,V$119)+'СЕТ СН'!$I$12+СВЦЭМ!$D$10+'СЕТ СН'!$I$5-'СЕТ СН'!$I$20</f>
        <v>4368.5409372200002</v>
      </c>
      <c r="W138" s="36">
        <f>SUMIFS(СВЦЭМ!$C$39:$C$782,СВЦЭМ!$A$39:$A$782,$A138,СВЦЭМ!$B$39:$B$782,W$119)+'СЕТ СН'!$I$12+СВЦЭМ!$D$10+'СЕТ СН'!$I$5-'СЕТ СН'!$I$20</f>
        <v>4348.40064446</v>
      </c>
      <c r="X138" s="36">
        <f>SUMIFS(СВЦЭМ!$C$39:$C$782,СВЦЭМ!$A$39:$A$782,$A138,СВЦЭМ!$B$39:$B$782,X$119)+'СЕТ СН'!$I$12+СВЦЭМ!$D$10+'СЕТ СН'!$I$5-'СЕТ СН'!$I$20</f>
        <v>4396.6956449099998</v>
      </c>
      <c r="Y138" s="36">
        <f>SUMIFS(СВЦЭМ!$C$39:$C$782,СВЦЭМ!$A$39:$A$782,$A138,СВЦЭМ!$B$39:$B$782,Y$119)+'СЕТ СН'!$I$12+СВЦЭМ!$D$10+'СЕТ СН'!$I$5-'СЕТ СН'!$I$20</f>
        <v>4494.3331078399997</v>
      </c>
    </row>
    <row r="139" spans="1:25" ht="15.75" x14ac:dyDescent="0.2">
      <c r="A139" s="35">
        <f t="shared" si="3"/>
        <v>45127</v>
      </c>
      <c r="B139" s="36">
        <f>SUMIFS(СВЦЭМ!$C$39:$C$782,СВЦЭМ!$A$39:$A$782,$A139,СВЦЭМ!$B$39:$B$782,B$119)+'СЕТ СН'!$I$12+СВЦЭМ!$D$10+'СЕТ СН'!$I$5-'СЕТ СН'!$I$20</f>
        <v>4491.7868277300004</v>
      </c>
      <c r="C139" s="36">
        <f>SUMIFS(СВЦЭМ!$C$39:$C$782,СВЦЭМ!$A$39:$A$782,$A139,СВЦЭМ!$B$39:$B$782,C$119)+'СЕТ СН'!$I$12+СВЦЭМ!$D$10+'СЕТ СН'!$I$5-'СЕТ СН'!$I$20</f>
        <v>4597.7872457599997</v>
      </c>
      <c r="D139" s="36">
        <f>SUMIFS(СВЦЭМ!$C$39:$C$782,СВЦЭМ!$A$39:$A$782,$A139,СВЦЭМ!$B$39:$B$782,D$119)+'СЕТ СН'!$I$12+СВЦЭМ!$D$10+'СЕТ СН'!$I$5-'СЕТ СН'!$I$20</f>
        <v>4734.3965631700003</v>
      </c>
      <c r="E139" s="36">
        <f>SUMIFS(СВЦЭМ!$C$39:$C$782,СВЦЭМ!$A$39:$A$782,$A139,СВЦЭМ!$B$39:$B$782,E$119)+'СЕТ СН'!$I$12+СВЦЭМ!$D$10+'СЕТ СН'!$I$5-'СЕТ СН'!$I$20</f>
        <v>4739.08544033</v>
      </c>
      <c r="F139" s="36">
        <f>SUMIFS(СВЦЭМ!$C$39:$C$782,СВЦЭМ!$A$39:$A$782,$A139,СВЦЭМ!$B$39:$B$782,F$119)+'СЕТ СН'!$I$12+СВЦЭМ!$D$10+'СЕТ СН'!$I$5-'СЕТ СН'!$I$20</f>
        <v>4734.8267663099996</v>
      </c>
      <c r="G139" s="36">
        <f>SUMIFS(СВЦЭМ!$C$39:$C$782,СВЦЭМ!$A$39:$A$782,$A139,СВЦЭМ!$B$39:$B$782,G$119)+'СЕТ СН'!$I$12+СВЦЭМ!$D$10+'СЕТ СН'!$I$5-'СЕТ СН'!$I$20</f>
        <v>4749.9401919400007</v>
      </c>
      <c r="H139" s="36">
        <f>SUMIFS(СВЦЭМ!$C$39:$C$782,СВЦЭМ!$A$39:$A$782,$A139,СВЦЭМ!$B$39:$B$782,H$119)+'СЕТ СН'!$I$12+СВЦЭМ!$D$10+'СЕТ СН'!$I$5-'СЕТ СН'!$I$20</f>
        <v>4526.0143863599997</v>
      </c>
      <c r="I139" s="36">
        <f>SUMIFS(СВЦЭМ!$C$39:$C$782,СВЦЭМ!$A$39:$A$782,$A139,СВЦЭМ!$B$39:$B$782,I$119)+'СЕТ СН'!$I$12+СВЦЭМ!$D$10+'СЕТ СН'!$I$5-'СЕТ СН'!$I$20</f>
        <v>4432.0737095599998</v>
      </c>
      <c r="J139" s="36">
        <f>SUMIFS(СВЦЭМ!$C$39:$C$782,СВЦЭМ!$A$39:$A$782,$A139,СВЦЭМ!$B$39:$B$782,J$119)+'СЕТ СН'!$I$12+СВЦЭМ!$D$10+'СЕТ СН'!$I$5-'СЕТ СН'!$I$20</f>
        <v>4290.8454018299999</v>
      </c>
      <c r="K139" s="36">
        <f>SUMIFS(СВЦЭМ!$C$39:$C$782,СВЦЭМ!$A$39:$A$782,$A139,СВЦЭМ!$B$39:$B$782,K$119)+'СЕТ СН'!$I$12+СВЦЭМ!$D$10+'СЕТ СН'!$I$5-'СЕТ СН'!$I$20</f>
        <v>4258.8668477499996</v>
      </c>
      <c r="L139" s="36">
        <f>SUMIFS(СВЦЭМ!$C$39:$C$782,СВЦЭМ!$A$39:$A$782,$A139,СВЦЭМ!$B$39:$B$782,L$119)+'СЕТ СН'!$I$12+СВЦЭМ!$D$10+'СЕТ СН'!$I$5-'СЕТ СН'!$I$20</f>
        <v>4215.0582713000003</v>
      </c>
      <c r="M139" s="36">
        <f>SUMIFS(СВЦЭМ!$C$39:$C$782,СВЦЭМ!$A$39:$A$782,$A139,СВЦЭМ!$B$39:$B$782,M$119)+'СЕТ СН'!$I$12+СВЦЭМ!$D$10+'СЕТ СН'!$I$5-'СЕТ СН'!$I$20</f>
        <v>4194.87585562</v>
      </c>
      <c r="N139" s="36">
        <f>SUMIFS(СВЦЭМ!$C$39:$C$782,СВЦЭМ!$A$39:$A$782,$A139,СВЦЭМ!$B$39:$B$782,N$119)+'СЕТ СН'!$I$12+СВЦЭМ!$D$10+'СЕТ СН'!$I$5-'СЕТ СН'!$I$20</f>
        <v>4176.8673237499997</v>
      </c>
      <c r="O139" s="36">
        <f>SUMIFS(СВЦЭМ!$C$39:$C$782,СВЦЭМ!$A$39:$A$782,$A139,СВЦЭМ!$B$39:$B$782,O$119)+'СЕТ СН'!$I$12+СВЦЭМ!$D$10+'СЕТ СН'!$I$5-'СЕТ СН'!$I$20</f>
        <v>4186.6046191999994</v>
      </c>
      <c r="P139" s="36">
        <f>SUMIFS(СВЦЭМ!$C$39:$C$782,СВЦЭМ!$A$39:$A$782,$A139,СВЦЭМ!$B$39:$B$782,P$119)+'СЕТ СН'!$I$12+СВЦЭМ!$D$10+'СЕТ СН'!$I$5-'СЕТ СН'!$I$20</f>
        <v>4205.3329948099999</v>
      </c>
      <c r="Q139" s="36">
        <f>SUMIFS(СВЦЭМ!$C$39:$C$782,СВЦЭМ!$A$39:$A$782,$A139,СВЦЭМ!$B$39:$B$782,Q$119)+'СЕТ СН'!$I$12+СВЦЭМ!$D$10+'СЕТ СН'!$I$5-'СЕТ СН'!$I$20</f>
        <v>4205.2327777</v>
      </c>
      <c r="R139" s="36">
        <f>SUMIFS(СВЦЭМ!$C$39:$C$782,СВЦЭМ!$A$39:$A$782,$A139,СВЦЭМ!$B$39:$B$782,R$119)+'СЕТ СН'!$I$12+СВЦЭМ!$D$10+'СЕТ СН'!$I$5-'СЕТ СН'!$I$20</f>
        <v>4209.9129518199998</v>
      </c>
      <c r="S139" s="36">
        <f>SUMIFS(СВЦЭМ!$C$39:$C$782,СВЦЭМ!$A$39:$A$782,$A139,СВЦЭМ!$B$39:$B$782,S$119)+'СЕТ СН'!$I$12+СВЦЭМ!$D$10+'СЕТ СН'!$I$5-'СЕТ СН'!$I$20</f>
        <v>4218.2728127</v>
      </c>
      <c r="T139" s="36">
        <f>SUMIFS(СВЦЭМ!$C$39:$C$782,СВЦЭМ!$A$39:$A$782,$A139,СВЦЭМ!$B$39:$B$782,T$119)+'СЕТ СН'!$I$12+СВЦЭМ!$D$10+'СЕТ СН'!$I$5-'СЕТ СН'!$I$20</f>
        <v>4227.6628239799993</v>
      </c>
      <c r="U139" s="36">
        <f>SUMIFS(СВЦЭМ!$C$39:$C$782,СВЦЭМ!$A$39:$A$782,$A139,СВЦЭМ!$B$39:$B$782,U$119)+'СЕТ СН'!$I$12+СВЦЭМ!$D$10+'СЕТ СН'!$I$5-'СЕТ СН'!$I$20</f>
        <v>4245.2018955699996</v>
      </c>
      <c r="V139" s="36">
        <f>SUMIFS(СВЦЭМ!$C$39:$C$782,СВЦЭМ!$A$39:$A$782,$A139,СВЦЭМ!$B$39:$B$782,V$119)+'СЕТ СН'!$I$12+СВЦЭМ!$D$10+'СЕТ СН'!$I$5-'СЕТ СН'!$I$20</f>
        <v>4246.1573407199994</v>
      </c>
      <c r="W139" s="36">
        <f>SUMIFS(СВЦЭМ!$C$39:$C$782,СВЦЭМ!$A$39:$A$782,$A139,СВЦЭМ!$B$39:$B$782,W$119)+'СЕТ СН'!$I$12+СВЦЭМ!$D$10+'СЕТ СН'!$I$5-'СЕТ СН'!$I$20</f>
        <v>4246.3434508699993</v>
      </c>
      <c r="X139" s="36">
        <f>SUMIFS(СВЦЭМ!$C$39:$C$782,СВЦЭМ!$A$39:$A$782,$A139,СВЦЭМ!$B$39:$B$782,X$119)+'СЕТ СН'!$I$12+СВЦЭМ!$D$10+'СЕТ СН'!$I$5-'СЕТ СН'!$I$20</f>
        <v>4336.86341859</v>
      </c>
      <c r="Y139" s="36">
        <f>SUMIFS(СВЦЭМ!$C$39:$C$782,СВЦЭМ!$A$39:$A$782,$A139,СВЦЭМ!$B$39:$B$782,Y$119)+'СЕТ СН'!$I$12+СВЦЭМ!$D$10+'СЕТ СН'!$I$5-'СЕТ СН'!$I$20</f>
        <v>4440.7537550500001</v>
      </c>
    </row>
    <row r="140" spans="1:25" ht="15.75" x14ac:dyDescent="0.2">
      <c r="A140" s="35">
        <f t="shared" si="3"/>
        <v>45128</v>
      </c>
      <c r="B140" s="36">
        <f>SUMIFS(СВЦЭМ!$C$39:$C$782,СВЦЭМ!$A$39:$A$782,$A140,СВЦЭМ!$B$39:$B$782,B$119)+'СЕТ СН'!$I$12+СВЦЭМ!$D$10+'СЕТ СН'!$I$5-'СЕТ СН'!$I$20</f>
        <v>4473.9625921899997</v>
      </c>
      <c r="C140" s="36">
        <f>SUMIFS(СВЦЭМ!$C$39:$C$782,СВЦЭМ!$A$39:$A$782,$A140,СВЦЭМ!$B$39:$B$782,C$119)+'СЕТ СН'!$I$12+СВЦЭМ!$D$10+'СЕТ СН'!$I$5-'СЕТ СН'!$I$20</f>
        <v>4571.2931579899996</v>
      </c>
      <c r="D140" s="36">
        <f>SUMIFS(СВЦЭМ!$C$39:$C$782,СВЦЭМ!$A$39:$A$782,$A140,СВЦЭМ!$B$39:$B$782,D$119)+'СЕТ СН'!$I$12+СВЦЭМ!$D$10+'СЕТ СН'!$I$5-'СЕТ СН'!$I$20</f>
        <v>4706.4761770799996</v>
      </c>
      <c r="E140" s="36">
        <f>SUMIFS(СВЦЭМ!$C$39:$C$782,СВЦЭМ!$A$39:$A$782,$A140,СВЦЭМ!$B$39:$B$782,E$119)+'СЕТ СН'!$I$12+СВЦЭМ!$D$10+'СЕТ СН'!$I$5-'СЕТ СН'!$I$20</f>
        <v>4703.5498030700001</v>
      </c>
      <c r="F140" s="36">
        <f>SUMIFS(СВЦЭМ!$C$39:$C$782,СВЦЭМ!$A$39:$A$782,$A140,СВЦЭМ!$B$39:$B$782,F$119)+'СЕТ СН'!$I$12+СВЦЭМ!$D$10+'СЕТ СН'!$I$5-'СЕТ СН'!$I$20</f>
        <v>4725.6545215699998</v>
      </c>
      <c r="G140" s="36">
        <f>SUMIFS(СВЦЭМ!$C$39:$C$782,СВЦЭМ!$A$39:$A$782,$A140,СВЦЭМ!$B$39:$B$782,G$119)+'СЕТ СН'!$I$12+СВЦЭМ!$D$10+'СЕТ СН'!$I$5-'СЕТ СН'!$I$20</f>
        <v>4732.01772695</v>
      </c>
      <c r="H140" s="36">
        <f>SUMIFS(СВЦЭМ!$C$39:$C$782,СВЦЭМ!$A$39:$A$782,$A140,СВЦЭМ!$B$39:$B$782,H$119)+'СЕТ СН'!$I$12+СВЦЭМ!$D$10+'СЕТ СН'!$I$5-'СЕТ СН'!$I$20</f>
        <v>4556.6580880900001</v>
      </c>
      <c r="I140" s="36">
        <f>SUMIFS(СВЦЭМ!$C$39:$C$782,СВЦЭМ!$A$39:$A$782,$A140,СВЦЭМ!$B$39:$B$782,I$119)+'СЕТ СН'!$I$12+СВЦЭМ!$D$10+'СЕТ СН'!$I$5-'СЕТ СН'!$I$20</f>
        <v>4450.4075577499998</v>
      </c>
      <c r="J140" s="36">
        <f>SUMIFS(СВЦЭМ!$C$39:$C$782,СВЦЭМ!$A$39:$A$782,$A140,СВЦЭМ!$B$39:$B$782,J$119)+'СЕТ СН'!$I$12+СВЦЭМ!$D$10+'СЕТ СН'!$I$5-'СЕТ СН'!$I$20</f>
        <v>4310.9024432299993</v>
      </c>
      <c r="K140" s="36">
        <f>SUMIFS(СВЦЭМ!$C$39:$C$782,СВЦЭМ!$A$39:$A$782,$A140,СВЦЭМ!$B$39:$B$782,K$119)+'СЕТ СН'!$I$12+СВЦЭМ!$D$10+'СЕТ СН'!$I$5-'СЕТ СН'!$I$20</f>
        <v>4231.7649684299995</v>
      </c>
      <c r="L140" s="36">
        <f>SUMIFS(СВЦЭМ!$C$39:$C$782,СВЦЭМ!$A$39:$A$782,$A140,СВЦЭМ!$B$39:$B$782,L$119)+'СЕТ СН'!$I$12+СВЦЭМ!$D$10+'СЕТ СН'!$I$5-'СЕТ СН'!$I$20</f>
        <v>4179.5781043400002</v>
      </c>
      <c r="M140" s="36">
        <f>SUMIFS(СВЦЭМ!$C$39:$C$782,СВЦЭМ!$A$39:$A$782,$A140,СВЦЭМ!$B$39:$B$782,M$119)+'СЕТ СН'!$I$12+СВЦЭМ!$D$10+'СЕТ СН'!$I$5-'СЕТ СН'!$I$20</f>
        <v>4178.9540676300003</v>
      </c>
      <c r="N140" s="36">
        <f>SUMIFS(СВЦЭМ!$C$39:$C$782,СВЦЭМ!$A$39:$A$782,$A140,СВЦЭМ!$B$39:$B$782,N$119)+'СЕТ СН'!$I$12+СВЦЭМ!$D$10+'СЕТ СН'!$I$5-'СЕТ СН'!$I$20</f>
        <v>4172.9795323099997</v>
      </c>
      <c r="O140" s="36">
        <f>SUMIFS(СВЦЭМ!$C$39:$C$782,СВЦЭМ!$A$39:$A$782,$A140,СВЦЭМ!$B$39:$B$782,O$119)+'СЕТ СН'!$I$12+СВЦЭМ!$D$10+'СЕТ СН'!$I$5-'СЕТ СН'!$I$20</f>
        <v>4175.7395313699999</v>
      </c>
      <c r="P140" s="36">
        <f>SUMIFS(СВЦЭМ!$C$39:$C$782,СВЦЭМ!$A$39:$A$782,$A140,СВЦЭМ!$B$39:$B$782,P$119)+'СЕТ СН'!$I$12+СВЦЭМ!$D$10+'СЕТ СН'!$I$5-'СЕТ СН'!$I$20</f>
        <v>4160.1949761899996</v>
      </c>
      <c r="Q140" s="36">
        <f>SUMIFS(СВЦЭМ!$C$39:$C$782,СВЦЭМ!$A$39:$A$782,$A140,СВЦЭМ!$B$39:$B$782,Q$119)+'СЕТ СН'!$I$12+СВЦЭМ!$D$10+'СЕТ СН'!$I$5-'СЕТ СН'!$I$20</f>
        <v>4166.9332699400002</v>
      </c>
      <c r="R140" s="36">
        <f>SUMIFS(СВЦЭМ!$C$39:$C$782,СВЦЭМ!$A$39:$A$782,$A140,СВЦЭМ!$B$39:$B$782,R$119)+'СЕТ СН'!$I$12+СВЦЭМ!$D$10+'СЕТ СН'!$I$5-'СЕТ СН'!$I$20</f>
        <v>4184.3205970999998</v>
      </c>
      <c r="S140" s="36">
        <f>SUMIFS(СВЦЭМ!$C$39:$C$782,СВЦЭМ!$A$39:$A$782,$A140,СВЦЭМ!$B$39:$B$782,S$119)+'СЕТ СН'!$I$12+СВЦЭМ!$D$10+'СЕТ СН'!$I$5-'СЕТ СН'!$I$20</f>
        <v>4185.4053301099993</v>
      </c>
      <c r="T140" s="36">
        <f>SUMIFS(СВЦЭМ!$C$39:$C$782,СВЦЭМ!$A$39:$A$782,$A140,СВЦЭМ!$B$39:$B$782,T$119)+'СЕТ СН'!$I$12+СВЦЭМ!$D$10+'СЕТ СН'!$I$5-'СЕТ СН'!$I$20</f>
        <v>4196.5124832399997</v>
      </c>
      <c r="U140" s="36">
        <f>SUMIFS(СВЦЭМ!$C$39:$C$782,СВЦЭМ!$A$39:$A$782,$A140,СВЦЭМ!$B$39:$B$782,U$119)+'СЕТ СН'!$I$12+СВЦЭМ!$D$10+'СЕТ СН'!$I$5-'СЕТ СН'!$I$20</f>
        <v>4208.73603671</v>
      </c>
      <c r="V140" s="36">
        <f>SUMIFS(СВЦЭМ!$C$39:$C$782,СВЦЭМ!$A$39:$A$782,$A140,СВЦЭМ!$B$39:$B$782,V$119)+'СЕТ СН'!$I$12+СВЦЭМ!$D$10+'СЕТ СН'!$I$5-'СЕТ СН'!$I$20</f>
        <v>4191.5890475300002</v>
      </c>
      <c r="W140" s="36">
        <f>SUMIFS(СВЦЭМ!$C$39:$C$782,СВЦЭМ!$A$39:$A$782,$A140,СВЦЭМ!$B$39:$B$782,W$119)+'СЕТ СН'!$I$12+СВЦЭМ!$D$10+'СЕТ СН'!$I$5-'СЕТ СН'!$I$20</f>
        <v>4155.5115857000001</v>
      </c>
      <c r="X140" s="36">
        <f>SUMIFS(СВЦЭМ!$C$39:$C$782,СВЦЭМ!$A$39:$A$782,$A140,СВЦЭМ!$B$39:$B$782,X$119)+'СЕТ СН'!$I$12+СВЦЭМ!$D$10+'СЕТ СН'!$I$5-'СЕТ СН'!$I$20</f>
        <v>4234.0769634899998</v>
      </c>
      <c r="Y140" s="36">
        <f>SUMIFS(СВЦЭМ!$C$39:$C$782,СВЦЭМ!$A$39:$A$782,$A140,СВЦЭМ!$B$39:$B$782,Y$119)+'СЕТ СН'!$I$12+СВЦЭМ!$D$10+'СЕТ СН'!$I$5-'СЕТ СН'!$I$20</f>
        <v>4420.7184248899994</v>
      </c>
    </row>
    <row r="141" spans="1:25" ht="15.75" x14ac:dyDescent="0.2">
      <c r="A141" s="35">
        <f t="shared" si="3"/>
        <v>45129</v>
      </c>
      <c r="B141" s="36">
        <f>SUMIFS(СВЦЭМ!$C$39:$C$782,СВЦЭМ!$A$39:$A$782,$A141,СВЦЭМ!$B$39:$B$782,B$119)+'СЕТ СН'!$I$12+СВЦЭМ!$D$10+'СЕТ СН'!$I$5-'СЕТ СН'!$I$20</f>
        <v>4400.12834621</v>
      </c>
      <c r="C141" s="36">
        <f>SUMIFS(СВЦЭМ!$C$39:$C$782,СВЦЭМ!$A$39:$A$782,$A141,СВЦЭМ!$B$39:$B$782,C$119)+'СЕТ СН'!$I$12+СВЦЭМ!$D$10+'СЕТ СН'!$I$5-'СЕТ СН'!$I$20</f>
        <v>4480.1708984999996</v>
      </c>
      <c r="D141" s="36">
        <f>SUMIFS(СВЦЭМ!$C$39:$C$782,СВЦЭМ!$A$39:$A$782,$A141,СВЦЭМ!$B$39:$B$782,D$119)+'СЕТ СН'!$I$12+СВЦЭМ!$D$10+'СЕТ СН'!$I$5-'СЕТ СН'!$I$20</f>
        <v>4580.54221719</v>
      </c>
      <c r="E141" s="36">
        <f>SUMIFS(СВЦЭМ!$C$39:$C$782,СВЦЭМ!$A$39:$A$782,$A141,СВЦЭМ!$B$39:$B$782,E$119)+'СЕТ СН'!$I$12+СВЦЭМ!$D$10+'СЕТ СН'!$I$5-'СЕТ СН'!$I$20</f>
        <v>4573.7469912999995</v>
      </c>
      <c r="F141" s="36">
        <f>SUMIFS(СВЦЭМ!$C$39:$C$782,СВЦЭМ!$A$39:$A$782,$A141,СВЦЭМ!$B$39:$B$782,F$119)+'СЕТ СН'!$I$12+СВЦЭМ!$D$10+'СЕТ СН'!$I$5-'СЕТ СН'!$I$20</f>
        <v>4566.2513200200001</v>
      </c>
      <c r="G141" s="36">
        <f>SUMIFS(СВЦЭМ!$C$39:$C$782,СВЦЭМ!$A$39:$A$782,$A141,СВЦЭМ!$B$39:$B$782,G$119)+'СЕТ СН'!$I$12+СВЦЭМ!$D$10+'СЕТ СН'!$I$5-'СЕТ СН'!$I$20</f>
        <v>4559.9826466599998</v>
      </c>
      <c r="H141" s="36">
        <f>SUMIFS(СВЦЭМ!$C$39:$C$782,СВЦЭМ!$A$39:$A$782,$A141,СВЦЭМ!$B$39:$B$782,H$119)+'СЕТ СН'!$I$12+СВЦЭМ!$D$10+'СЕТ СН'!$I$5-'СЕТ СН'!$I$20</f>
        <v>4497.51189901</v>
      </c>
      <c r="I141" s="36">
        <f>SUMIFS(СВЦЭМ!$C$39:$C$782,СВЦЭМ!$A$39:$A$782,$A141,СВЦЭМ!$B$39:$B$782,I$119)+'СЕТ СН'!$I$12+СВЦЭМ!$D$10+'СЕТ СН'!$I$5-'СЕТ СН'!$I$20</f>
        <v>4455.6311528799997</v>
      </c>
      <c r="J141" s="36">
        <f>SUMIFS(СВЦЭМ!$C$39:$C$782,СВЦЭМ!$A$39:$A$782,$A141,СВЦЭМ!$B$39:$B$782,J$119)+'СЕТ СН'!$I$12+СВЦЭМ!$D$10+'СЕТ СН'!$I$5-'СЕТ СН'!$I$20</f>
        <v>4301.0414598999996</v>
      </c>
      <c r="K141" s="36">
        <f>SUMIFS(СВЦЭМ!$C$39:$C$782,СВЦЭМ!$A$39:$A$782,$A141,СВЦЭМ!$B$39:$B$782,K$119)+'СЕТ СН'!$I$12+СВЦЭМ!$D$10+'СЕТ СН'!$I$5-'СЕТ СН'!$I$20</f>
        <v>4222.9702941799997</v>
      </c>
      <c r="L141" s="36">
        <f>SUMIFS(СВЦЭМ!$C$39:$C$782,СВЦЭМ!$A$39:$A$782,$A141,СВЦЭМ!$B$39:$B$782,L$119)+'СЕТ СН'!$I$12+СВЦЭМ!$D$10+'СЕТ СН'!$I$5-'СЕТ СН'!$I$20</f>
        <v>4154.2971751799996</v>
      </c>
      <c r="M141" s="36">
        <f>SUMIFS(СВЦЭМ!$C$39:$C$782,СВЦЭМ!$A$39:$A$782,$A141,СВЦЭМ!$B$39:$B$782,M$119)+'СЕТ СН'!$I$12+СВЦЭМ!$D$10+'СЕТ СН'!$I$5-'СЕТ СН'!$I$20</f>
        <v>4139.4772732399997</v>
      </c>
      <c r="N141" s="36">
        <f>SUMIFS(СВЦЭМ!$C$39:$C$782,СВЦЭМ!$A$39:$A$782,$A141,СВЦЭМ!$B$39:$B$782,N$119)+'СЕТ СН'!$I$12+СВЦЭМ!$D$10+'СЕТ СН'!$I$5-'СЕТ СН'!$I$20</f>
        <v>4127.0777961599997</v>
      </c>
      <c r="O141" s="36">
        <f>SUMIFS(СВЦЭМ!$C$39:$C$782,СВЦЭМ!$A$39:$A$782,$A141,СВЦЭМ!$B$39:$B$782,O$119)+'СЕТ СН'!$I$12+СВЦЭМ!$D$10+'СЕТ СН'!$I$5-'СЕТ СН'!$I$20</f>
        <v>4134.53908925</v>
      </c>
      <c r="P141" s="36">
        <f>SUMIFS(СВЦЭМ!$C$39:$C$782,СВЦЭМ!$A$39:$A$782,$A141,СВЦЭМ!$B$39:$B$782,P$119)+'СЕТ СН'!$I$12+СВЦЭМ!$D$10+'СЕТ СН'!$I$5-'СЕТ СН'!$I$20</f>
        <v>4134.5042133500001</v>
      </c>
      <c r="Q141" s="36">
        <f>SUMIFS(СВЦЭМ!$C$39:$C$782,СВЦЭМ!$A$39:$A$782,$A141,СВЦЭМ!$B$39:$B$782,Q$119)+'СЕТ СН'!$I$12+СВЦЭМ!$D$10+'СЕТ СН'!$I$5-'СЕТ СН'!$I$20</f>
        <v>4138.5089128700001</v>
      </c>
      <c r="R141" s="36">
        <f>SUMIFS(СВЦЭМ!$C$39:$C$782,СВЦЭМ!$A$39:$A$782,$A141,СВЦЭМ!$B$39:$B$782,R$119)+'СЕТ СН'!$I$12+СВЦЭМ!$D$10+'СЕТ СН'!$I$5-'СЕТ СН'!$I$20</f>
        <v>4136.39343259</v>
      </c>
      <c r="S141" s="36">
        <f>SUMIFS(СВЦЭМ!$C$39:$C$782,СВЦЭМ!$A$39:$A$782,$A141,СВЦЭМ!$B$39:$B$782,S$119)+'СЕТ СН'!$I$12+СВЦЭМ!$D$10+'СЕТ СН'!$I$5-'СЕТ СН'!$I$20</f>
        <v>4135.0366202599998</v>
      </c>
      <c r="T141" s="36">
        <f>SUMIFS(СВЦЭМ!$C$39:$C$782,СВЦЭМ!$A$39:$A$782,$A141,СВЦЭМ!$B$39:$B$782,T$119)+'СЕТ СН'!$I$12+СВЦЭМ!$D$10+'СЕТ СН'!$I$5-'СЕТ СН'!$I$20</f>
        <v>4142.5973795999998</v>
      </c>
      <c r="U141" s="36">
        <f>SUMIFS(СВЦЭМ!$C$39:$C$782,СВЦЭМ!$A$39:$A$782,$A141,СВЦЭМ!$B$39:$B$782,U$119)+'СЕТ СН'!$I$12+СВЦЭМ!$D$10+'СЕТ СН'!$I$5-'СЕТ СН'!$I$20</f>
        <v>4154.0410599999996</v>
      </c>
      <c r="V141" s="36">
        <f>SUMIFS(СВЦЭМ!$C$39:$C$782,СВЦЭМ!$A$39:$A$782,$A141,СВЦЭМ!$B$39:$B$782,V$119)+'СЕТ СН'!$I$12+СВЦЭМ!$D$10+'СЕТ СН'!$I$5-'СЕТ СН'!$I$20</f>
        <v>4170.6421787099998</v>
      </c>
      <c r="W141" s="36">
        <f>SUMIFS(СВЦЭМ!$C$39:$C$782,СВЦЭМ!$A$39:$A$782,$A141,СВЦЭМ!$B$39:$B$782,W$119)+'СЕТ СН'!$I$12+СВЦЭМ!$D$10+'СЕТ СН'!$I$5-'СЕТ СН'!$I$20</f>
        <v>4136.7102867399999</v>
      </c>
      <c r="X141" s="36">
        <f>SUMIFS(СВЦЭМ!$C$39:$C$782,СВЦЭМ!$A$39:$A$782,$A141,СВЦЭМ!$B$39:$B$782,X$119)+'СЕТ СН'!$I$12+СВЦЭМ!$D$10+'СЕТ СН'!$I$5-'СЕТ СН'!$I$20</f>
        <v>4191.4551723900004</v>
      </c>
      <c r="Y141" s="36">
        <f>SUMIFS(СВЦЭМ!$C$39:$C$782,СВЦЭМ!$A$39:$A$782,$A141,СВЦЭМ!$B$39:$B$782,Y$119)+'СЕТ СН'!$I$12+СВЦЭМ!$D$10+'СЕТ СН'!$I$5-'СЕТ СН'!$I$20</f>
        <v>4292.0929065700002</v>
      </c>
    </row>
    <row r="142" spans="1:25" ht="15.75" x14ac:dyDescent="0.2">
      <c r="A142" s="35">
        <f t="shared" si="3"/>
        <v>45130</v>
      </c>
      <c r="B142" s="36">
        <f>SUMIFS(СВЦЭМ!$C$39:$C$782,СВЦЭМ!$A$39:$A$782,$A142,СВЦЭМ!$B$39:$B$782,B$119)+'СЕТ СН'!$I$12+СВЦЭМ!$D$10+'СЕТ СН'!$I$5-'СЕТ СН'!$I$20</f>
        <v>4591.6776709699998</v>
      </c>
      <c r="C142" s="36">
        <f>SUMIFS(СВЦЭМ!$C$39:$C$782,СВЦЭМ!$A$39:$A$782,$A142,СВЦЭМ!$B$39:$B$782,C$119)+'СЕТ СН'!$I$12+СВЦЭМ!$D$10+'СЕТ СН'!$I$5-'СЕТ СН'!$I$20</f>
        <v>4642.7197411999996</v>
      </c>
      <c r="D142" s="36">
        <f>SUMIFS(СВЦЭМ!$C$39:$C$782,СВЦЭМ!$A$39:$A$782,$A142,СВЦЭМ!$B$39:$B$782,D$119)+'СЕТ СН'!$I$12+СВЦЭМ!$D$10+'СЕТ СН'!$I$5-'СЕТ СН'!$I$20</f>
        <v>4772.0858871599994</v>
      </c>
      <c r="E142" s="36">
        <f>SUMIFS(СВЦЭМ!$C$39:$C$782,СВЦЭМ!$A$39:$A$782,$A142,СВЦЭМ!$B$39:$B$782,E$119)+'СЕТ СН'!$I$12+СВЦЭМ!$D$10+'СЕТ СН'!$I$5-'СЕТ СН'!$I$20</f>
        <v>4795.8522902599998</v>
      </c>
      <c r="F142" s="36">
        <f>SUMIFS(СВЦЭМ!$C$39:$C$782,СВЦЭМ!$A$39:$A$782,$A142,СВЦЭМ!$B$39:$B$782,F$119)+'СЕТ СН'!$I$12+СВЦЭМ!$D$10+'СЕТ СН'!$I$5-'СЕТ СН'!$I$20</f>
        <v>4798.6667970899998</v>
      </c>
      <c r="G142" s="36">
        <f>SUMIFS(СВЦЭМ!$C$39:$C$782,СВЦЭМ!$A$39:$A$782,$A142,СВЦЭМ!$B$39:$B$782,G$119)+'СЕТ СН'!$I$12+СВЦЭМ!$D$10+'СЕТ СН'!$I$5-'СЕТ СН'!$I$20</f>
        <v>4780.7112878200005</v>
      </c>
      <c r="H142" s="36">
        <f>SUMIFS(СВЦЭМ!$C$39:$C$782,СВЦЭМ!$A$39:$A$782,$A142,СВЦЭМ!$B$39:$B$782,H$119)+'СЕТ СН'!$I$12+СВЦЭМ!$D$10+'СЕТ СН'!$I$5-'СЕТ СН'!$I$20</f>
        <v>4683.8736733300002</v>
      </c>
      <c r="I142" s="36">
        <f>SUMIFS(СВЦЭМ!$C$39:$C$782,СВЦЭМ!$A$39:$A$782,$A142,СВЦЭМ!$B$39:$B$782,I$119)+'СЕТ СН'!$I$12+СВЦЭМ!$D$10+'СЕТ СН'!$I$5-'СЕТ СН'!$I$20</f>
        <v>4642.6999753</v>
      </c>
      <c r="J142" s="36">
        <f>SUMIFS(СВЦЭМ!$C$39:$C$782,СВЦЭМ!$A$39:$A$782,$A142,СВЦЭМ!$B$39:$B$782,J$119)+'СЕТ СН'!$I$12+СВЦЭМ!$D$10+'СЕТ СН'!$I$5-'СЕТ СН'!$I$20</f>
        <v>4533.9224603000002</v>
      </c>
      <c r="K142" s="36">
        <f>SUMIFS(СВЦЭМ!$C$39:$C$782,СВЦЭМ!$A$39:$A$782,$A142,СВЦЭМ!$B$39:$B$782,K$119)+'СЕТ СН'!$I$12+СВЦЭМ!$D$10+'СЕТ СН'!$I$5-'СЕТ СН'!$I$20</f>
        <v>4440.5198595399997</v>
      </c>
      <c r="L142" s="36">
        <f>SUMIFS(СВЦЭМ!$C$39:$C$782,СВЦЭМ!$A$39:$A$782,$A142,СВЦЭМ!$B$39:$B$782,L$119)+'СЕТ СН'!$I$12+СВЦЭМ!$D$10+'СЕТ СН'!$I$5-'СЕТ СН'!$I$20</f>
        <v>4365.3549464600001</v>
      </c>
      <c r="M142" s="36">
        <f>SUMIFS(СВЦЭМ!$C$39:$C$782,СВЦЭМ!$A$39:$A$782,$A142,СВЦЭМ!$B$39:$B$782,M$119)+'СЕТ СН'!$I$12+СВЦЭМ!$D$10+'СЕТ СН'!$I$5-'СЕТ СН'!$I$20</f>
        <v>4351.4811635699998</v>
      </c>
      <c r="N142" s="36">
        <f>SUMIFS(СВЦЭМ!$C$39:$C$782,СВЦЭМ!$A$39:$A$782,$A142,СВЦЭМ!$B$39:$B$782,N$119)+'СЕТ СН'!$I$12+СВЦЭМ!$D$10+'СЕТ СН'!$I$5-'СЕТ СН'!$I$20</f>
        <v>4330.4941850899995</v>
      </c>
      <c r="O142" s="36">
        <f>SUMIFS(СВЦЭМ!$C$39:$C$782,СВЦЭМ!$A$39:$A$782,$A142,СВЦЭМ!$B$39:$B$782,O$119)+'СЕТ СН'!$I$12+СВЦЭМ!$D$10+'СЕТ СН'!$I$5-'СЕТ СН'!$I$20</f>
        <v>4328.1467013599995</v>
      </c>
      <c r="P142" s="36">
        <f>SUMIFS(СВЦЭМ!$C$39:$C$782,СВЦЭМ!$A$39:$A$782,$A142,СВЦЭМ!$B$39:$B$782,P$119)+'СЕТ СН'!$I$12+СВЦЭМ!$D$10+'СЕТ СН'!$I$5-'СЕТ СН'!$I$20</f>
        <v>4345.7551572100001</v>
      </c>
      <c r="Q142" s="36">
        <f>SUMIFS(СВЦЭМ!$C$39:$C$782,СВЦЭМ!$A$39:$A$782,$A142,СВЦЭМ!$B$39:$B$782,Q$119)+'СЕТ СН'!$I$12+СВЦЭМ!$D$10+'СЕТ СН'!$I$5-'СЕТ СН'!$I$20</f>
        <v>4344.7481052200001</v>
      </c>
      <c r="R142" s="36">
        <f>SUMIFS(СВЦЭМ!$C$39:$C$782,СВЦЭМ!$A$39:$A$782,$A142,СВЦЭМ!$B$39:$B$782,R$119)+'СЕТ СН'!$I$12+СВЦЭМ!$D$10+'СЕТ СН'!$I$5-'СЕТ СН'!$I$20</f>
        <v>4333.6894809200003</v>
      </c>
      <c r="S142" s="36">
        <f>SUMIFS(СВЦЭМ!$C$39:$C$782,СВЦЭМ!$A$39:$A$782,$A142,СВЦЭМ!$B$39:$B$782,S$119)+'СЕТ СН'!$I$12+СВЦЭМ!$D$10+'СЕТ СН'!$I$5-'СЕТ СН'!$I$20</f>
        <v>4330.0027765899995</v>
      </c>
      <c r="T142" s="36">
        <f>SUMIFS(СВЦЭМ!$C$39:$C$782,СВЦЭМ!$A$39:$A$782,$A142,СВЦЭМ!$B$39:$B$782,T$119)+'СЕТ СН'!$I$12+СВЦЭМ!$D$10+'СЕТ СН'!$I$5-'СЕТ СН'!$I$20</f>
        <v>4331.9149031099996</v>
      </c>
      <c r="U142" s="36">
        <f>SUMIFS(СВЦЭМ!$C$39:$C$782,СВЦЭМ!$A$39:$A$782,$A142,СВЦЭМ!$B$39:$B$782,U$119)+'СЕТ СН'!$I$12+СВЦЭМ!$D$10+'СЕТ СН'!$I$5-'СЕТ СН'!$I$20</f>
        <v>4354.2508754699993</v>
      </c>
      <c r="V142" s="36">
        <f>SUMIFS(СВЦЭМ!$C$39:$C$782,СВЦЭМ!$A$39:$A$782,$A142,СВЦЭМ!$B$39:$B$782,V$119)+'СЕТ СН'!$I$12+СВЦЭМ!$D$10+'СЕТ СН'!$I$5-'СЕТ СН'!$I$20</f>
        <v>4351.7891576000002</v>
      </c>
      <c r="W142" s="36">
        <f>SUMIFS(СВЦЭМ!$C$39:$C$782,СВЦЭМ!$A$39:$A$782,$A142,СВЦЭМ!$B$39:$B$782,W$119)+'СЕТ СН'!$I$12+СВЦЭМ!$D$10+'СЕТ СН'!$I$5-'СЕТ СН'!$I$20</f>
        <v>4315.5744143000002</v>
      </c>
      <c r="X142" s="36">
        <f>SUMIFS(СВЦЭМ!$C$39:$C$782,СВЦЭМ!$A$39:$A$782,$A142,СВЦЭМ!$B$39:$B$782,X$119)+'СЕТ СН'!$I$12+СВЦЭМ!$D$10+'СЕТ СН'!$I$5-'СЕТ СН'!$I$20</f>
        <v>4360.2482245800002</v>
      </c>
      <c r="Y142" s="36">
        <f>SUMIFS(СВЦЭМ!$C$39:$C$782,СВЦЭМ!$A$39:$A$782,$A142,СВЦЭМ!$B$39:$B$782,Y$119)+'СЕТ СН'!$I$12+СВЦЭМ!$D$10+'СЕТ СН'!$I$5-'СЕТ СН'!$I$20</f>
        <v>4489.8722634400001</v>
      </c>
    </row>
    <row r="143" spans="1:25" ht="15.75" x14ac:dyDescent="0.2">
      <c r="A143" s="35">
        <f t="shared" si="3"/>
        <v>45131</v>
      </c>
      <c r="B143" s="36">
        <f>SUMIFS(СВЦЭМ!$C$39:$C$782,СВЦЭМ!$A$39:$A$782,$A143,СВЦЭМ!$B$39:$B$782,B$119)+'СЕТ СН'!$I$12+СВЦЭМ!$D$10+'СЕТ СН'!$I$5-'СЕТ СН'!$I$20</f>
        <v>4554.7000144800004</v>
      </c>
      <c r="C143" s="36">
        <f>SUMIFS(СВЦЭМ!$C$39:$C$782,СВЦЭМ!$A$39:$A$782,$A143,СВЦЭМ!$B$39:$B$782,C$119)+'СЕТ СН'!$I$12+СВЦЭМ!$D$10+'СЕТ СН'!$I$5-'СЕТ СН'!$I$20</f>
        <v>4708.4685498300005</v>
      </c>
      <c r="D143" s="36">
        <f>SUMIFS(СВЦЭМ!$C$39:$C$782,СВЦЭМ!$A$39:$A$782,$A143,СВЦЭМ!$B$39:$B$782,D$119)+'СЕТ СН'!$I$12+СВЦЭМ!$D$10+'СЕТ СН'!$I$5-'СЕТ СН'!$I$20</f>
        <v>4775.7095625900001</v>
      </c>
      <c r="E143" s="36">
        <f>SUMIFS(СВЦЭМ!$C$39:$C$782,СВЦЭМ!$A$39:$A$782,$A143,СВЦЭМ!$B$39:$B$782,E$119)+'СЕТ СН'!$I$12+СВЦЭМ!$D$10+'СЕТ СН'!$I$5-'СЕТ СН'!$I$20</f>
        <v>4829.9559853299997</v>
      </c>
      <c r="F143" s="36">
        <f>SUMIFS(СВЦЭМ!$C$39:$C$782,СВЦЭМ!$A$39:$A$782,$A143,СВЦЭМ!$B$39:$B$782,F$119)+'СЕТ СН'!$I$12+СВЦЭМ!$D$10+'СЕТ СН'!$I$5-'СЕТ СН'!$I$20</f>
        <v>4840.70218131</v>
      </c>
      <c r="G143" s="36">
        <f>SUMIFS(СВЦЭМ!$C$39:$C$782,СВЦЭМ!$A$39:$A$782,$A143,СВЦЭМ!$B$39:$B$782,G$119)+'СЕТ СН'!$I$12+СВЦЭМ!$D$10+'СЕТ СН'!$I$5-'СЕТ СН'!$I$20</f>
        <v>4984.8802684599996</v>
      </c>
      <c r="H143" s="36">
        <f>SUMIFS(СВЦЭМ!$C$39:$C$782,СВЦЭМ!$A$39:$A$782,$A143,СВЦЭМ!$B$39:$B$782,H$119)+'СЕТ СН'!$I$12+СВЦЭМ!$D$10+'СЕТ СН'!$I$5-'СЕТ СН'!$I$20</f>
        <v>4880.3047664900005</v>
      </c>
      <c r="I143" s="36">
        <f>SUMIFS(СВЦЭМ!$C$39:$C$782,СВЦЭМ!$A$39:$A$782,$A143,СВЦЭМ!$B$39:$B$782,I$119)+'СЕТ СН'!$I$12+СВЦЭМ!$D$10+'СЕТ СН'!$I$5-'СЕТ СН'!$I$20</f>
        <v>4752.3737649600007</v>
      </c>
      <c r="J143" s="36">
        <f>SUMIFS(СВЦЭМ!$C$39:$C$782,СВЦЭМ!$A$39:$A$782,$A143,СВЦЭМ!$B$39:$B$782,J$119)+'СЕТ СН'!$I$12+СВЦЭМ!$D$10+'СЕТ СН'!$I$5-'СЕТ СН'!$I$20</f>
        <v>4611.7911917900001</v>
      </c>
      <c r="K143" s="36">
        <f>SUMIFS(СВЦЭМ!$C$39:$C$782,СВЦЭМ!$A$39:$A$782,$A143,СВЦЭМ!$B$39:$B$782,K$119)+'СЕТ СН'!$I$12+СВЦЭМ!$D$10+'СЕТ СН'!$I$5-'СЕТ СН'!$I$20</f>
        <v>4531.1714656200002</v>
      </c>
      <c r="L143" s="36">
        <f>SUMIFS(СВЦЭМ!$C$39:$C$782,СВЦЭМ!$A$39:$A$782,$A143,СВЦЭМ!$B$39:$B$782,L$119)+'СЕТ СН'!$I$12+СВЦЭМ!$D$10+'СЕТ СН'!$I$5-'СЕТ СН'!$I$20</f>
        <v>4486.17829807</v>
      </c>
      <c r="M143" s="36">
        <f>SUMIFS(СВЦЭМ!$C$39:$C$782,СВЦЭМ!$A$39:$A$782,$A143,СВЦЭМ!$B$39:$B$782,M$119)+'СЕТ СН'!$I$12+СВЦЭМ!$D$10+'СЕТ СН'!$I$5-'СЕТ СН'!$I$20</f>
        <v>4471.8428774099993</v>
      </c>
      <c r="N143" s="36">
        <f>SUMIFS(СВЦЭМ!$C$39:$C$782,СВЦЭМ!$A$39:$A$782,$A143,СВЦЭМ!$B$39:$B$782,N$119)+'СЕТ СН'!$I$12+СВЦЭМ!$D$10+'СЕТ СН'!$I$5-'СЕТ СН'!$I$20</f>
        <v>4458.6933776099995</v>
      </c>
      <c r="O143" s="36">
        <f>SUMIFS(СВЦЭМ!$C$39:$C$782,СВЦЭМ!$A$39:$A$782,$A143,СВЦЭМ!$B$39:$B$782,O$119)+'СЕТ СН'!$I$12+СВЦЭМ!$D$10+'СЕТ СН'!$I$5-'СЕТ СН'!$I$20</f>
        <v>4461.9965394199999</v>
      </c>
      <c r="P143" s="36">
        <f>SUMIFS(СВЦЭМ!$C$39:$C$782,СВЦЭМ!$A$39:$A$782,$A143,СВЦЭМ!$B$39:$B$782,P$119)+'СЕТ СН'!$I$12+СВЦЭМ!$D$10+'СЕТ СН'!$I$5-'СЕТ СН'!$I$20</f>
        <v>4483.1217715000002</v>
      </c>
      <c r="Q143" s="36">
        <f>SUMIFS(СВЦЭМ!$C$39:$C$782,СВЦЭМ!$A$39:$A$782,$A143,СВЦЭМ!$B$39:$B$782,Q$119)+'СЕТ СН'!$I$12+СВЦЭМ!$D$10+'СЕТ СН'!$I$5-'СЕТ СН'!$I$20</f>
        <v>4480.5174305800001</v>
      </c>
      <c r="R143" s="36">
        <f>SUMIFS(СВЦЭМ!$C$39:$C$782,СВЦЭМ!$A$39:$A$782,$A143,СВЦЭМ!$B$39:$B$782,R$119)+'СЕТ СН'!$I$12+СВЦЭМ!$D$10+'СЕТ СН'!$I$5-'СЕТ СН'!$I$20</f>
        <v>4484.8376776999994</v>
      </c>
      <c r="S143" s="36">
        <f>SUMIFS(СВЦЭМ!$C$39:$C$782,СВЦЭМ!$A$39:$A$782,$A143,СВЦЭМ!$B$39:$B$782,S$119)+'СЕТ СН'!$I$12+СВЦЭМ!$D$10+'СЕТ СН'!$I$5-'СЕТ СН'!$I$20</f>
        <v>4489.1182339199995</v>
      </c>
      <c r="T143" s="36">
        <f>SUMIFS(СВЦЭМ!$C$39:$C$782,СВЦЭМ!$A$39:$A$782,$A143,СВЦЭМ!$B$39:$B$782,T$119)+'СЕТ СН'!$I$12+СВЦЭМ!$D$10+'СЕТ СН'!$I$5-'СЕТ СН'!$I$20</f>
        <v>4489.8367581399998</v>
      </c>
      <c r="U143" s="36">
        <f>SUMIFS(СВЦЭМ!$C$39:$C$782,СВЦЭМ!$A$39:$A$782,$A143,СВЦЭМ!$B$39:$B$782,U$119)+'СЕТ СН'!$I$12+СВЦЭМ!$D$10+'СЕТ СН'!$I$5-'СЕТ СН'!$I$20</f>
        <v>4502.8360879599995</v>
      </c>
      <c r="V143" s="36">
        <f>SUMIFS(СВЦЭМ!$C$39:$C$782,СВЦЭМ!$A$39:$A$782,$A143,СВЦЭМ!$B$39:$B$782,V$119)+'СЕТ СН'!$I$12+СВЦЭМ!$D$10+'СЕТ СН'!$I$5-'СЕТ СН'!$I$20</f>
        <v>4500.6244750699998</v>
      </c>
      <c r="W143" s="36">
        <f>SUMIFS(СВЦЭМ!$C$39:$C$782,СВЦЭМ!$A$39:$A$782,$A143,СВЦЭМ!$B$39:$B$782,W$119)+'СЕТ СН'!$I$12+СВЦЭМ!$D$10+'СЕТ СН'!$I$5-'СЕТ СН'!$I$20</f>
        <v>4450.9237266399996</v>
      </c>
      <c r="X143" s="36">
        <f>SUMIFS(СВЦЭМ!$C$39:$C$782,СВЦЭМ!$A$39:$A$782,$A143,СВЦЭМ!$B$39:$B$782,X$119)+'СЕТ СН'!$I$12+СВЦЭМ!$D$10+'СЕТ СН'!$I$5-'СЕТ СН'!$I$20</f>
        <v>4513.0443211700003</v>
      </c>
      <c r="Y143" s="36">
        <f>SUMIFS(СВЦЭМ!$C$39:$C$782,СВЦЭМ!$A$39:$A$782,$A143,СВЦЭМ!$B$39:$B$782,Y$119)+'СЕТ СН'!$I$12+СВЦЭМ!$D$10+'СЕТ СН'!$I$5-'СЕТ СН'!$I$20</f>
        <v>4631.34163076</v>
      </c>
    </row>
    <row r="144" spans="1:25" ht="15.75" x14ac:dyDescent="0.2">
      <c r="A144" s="35">
        <f t="shared" si="3"/>
        <v>45132</v>
      </c>
      <c r="B144" s="36">
        <f>SUMIFS(СВЦЭМ!$C$39:$C$782,СВЦЭМ!$A$39:$A$782,$A144,СВЦЭМ!$B$39:$B$782,B$119)+'СЕТ СН'!$I$12+СВЦЭМ!$D$10+'СЕТ СН'!$I$5-'СЕТ СН'!$I$20</f>
        <v>4508.6209008599999</v>
      </c>
      <c r="C144" s="36">
        <f>SUMIFS(СВЦЭМ!$C$39:$C$782,СВЦЭМ!$A$39:$A$782,$A144,СВЦЭМ!$B$39:$B$782,C$119)+'СЕТ СН'!$I$12+СВЦЭМ!$D$10+'СЕТ СН'!$I$5-'СЕТ СН'!$I$20</f>
        <v>4588.6817056800001</v>
      </c>
      <c r="D144" s="36">
        <f>SUMIFS(СВЦЭМ!$C$39:$C$782,СВЦЭМ!$A$39:$A$782,$A144,СВЦЭМ!$B$39:$B$782,D$119)+'СЕТ СН'!$I$12+СВЦЭМ!$D$10+'СЕТ СН'!$I$5-'СЕТ СН'!$I$20</f>
        <v>4750.5985303400003</v>
      </c>
      <c r="E144" s="36">
        <f>SUMIFS(СВЦЭМ!$C$39:$C$782,СВЦЭМ!$A$39:$A$782,$A144,СВЦЭМ!$B$39:$B$782,E$119)+'СЕТ СН'!$I$12+СВЦЭМ!$D$10+'СЕТ СН'!$I$5-'СЕТ СН'!$I$20</f>
        <v>4826.4396629599996</v>
      </c>
      <c r="F144" s="36">
        <f>SUMIFS(СВЦЭМ!$C$39:$C$782,СВЦЭМ!$A$39:$A$782,$A144,СВЦЭМ!$B$39:$B$782,F$119)+'СЕТ СН'!$I$12+СВЦЭМ!$D$10+'СЕТ СН'!$I$5-'СЕТ СН'!$I$20</f>
        <v>4821.2501586500002</v>
      </c>
      <c r="G144" s="36">
        <f>SUMIFS(СВЦЭМ!$C$39:$C$782,СВЦЭМ!$A$39:$A$782,$A144,СВЦЭМ!$B$39:$B$782,G$119)+'СЕТ СН'!$I$12+СВЦЭМ!$D$10+'СЕТ СН'!$I$5-'СЕТ СН'!$I$20</f>
        <v>4732.6643535599997</v>
      </c>
      <c r="H144" s="36">
        <f>SUMIFS(СВЦЭМ!$C$39:$C$782,СВЦЭМ!$A$39:$A$782,$A144,СВЦЭМ!$B$39:$B$782,H$119)+'СЕТ СН'!$I$12+СВЦЭМ!$D$10+'СЕТ СН'!$I$5-'СЕТ СН'!$I$20</f>
        <v>4600.8870334799994</v>
      </c>
      <c r="I144" s="36">
        <f>SUMIFS(СВЦЭМ!$C$39:$C$782,СВЦЭМ!$A$39:$A$782,$A144,СВЦЭМ!$B$39:$B$782,I$119)+'СЕТ СН'!$I$12+СВЦЭМ!$D$10+'СЕТ СН'!$I$5-'СЕТ СН'!$I$20</f>
        <v>4513.9256875000001</v>
      </c>
      <c r="J144" s="36">
        <f>SUMIFS(СВЦЭМ!$C$39:$C$782,СВЦЭМ!$A$39:$A$782,$A144,СВЦЭМ!$B$39:$B$782,J$119)+'СЕТ СН'!$I$12+СВЦЭМ!$D$10+'СЕТ СН'!$I$5-'СЕТ СН'!$I$20</f>
        <v>4395.3351995699995</v>
      </c>
      <c r="K144" s="36">
        <f>SUMIFS(СВЦЭМ!$C$39:$C$782,СВЦЭМ!$A$39:$A$782,$A144,СВЦЭМ!$B$39:$B$782,K$119)+'СЕТ СН'!$I$12+СВЦЭМ!$D$10+'СЕТ СН'!$I$5-'СЕТ СН'!$I$20</f>
        <v>4331.9415630900003</v>
      </c>
      <c r="L144" s="36">
        <f>SUMIFS(СВЦЭМ!$C$39:$C$782,СВЦЭМ!$A$39:$A$782,$A144,СВЦЭМ!$B$39:$B$782,L$119)+'СЕТ СН'!$I$12+СВЦЭМ!$D$10+'СЕТ СН'!$I$5-'СЕТ СН'!$I$20</f>
        <v>4328.0263390800001</v>
      </c>
      <c r="M144" s="36">
        <f>SUMIFS(СВЦЭМ!$C$39:$C$782,СВЦЭМ!$A$39:$A$782,$A144,СВЦЭМ!$B$39:$B$782,M$119)+'СЕТ СН'!$I$12+СВЦЭМ!$D$10+'СЕТ СН'!$I$5-'СЕТ СН'!$I$20</f>
        <v>4345.9162398199996</v>
      </c>
      <c r="N144" s="36">
        <f>SUMIFS(СВЦЭМ!$C$39:$C$782,СВЦЭМ!$A$39:$A$782,$A144,СВЦЭМ!$B$39:$B$782,N$119)+'СЕТ СН'!$I$12+СВЦЭМ!$D$10+'СЕТ СН'!$I$5-'СЕТ СН'!$I$20</f>
        <v>4326.8295579699998</v>
      </c>
      <c r="O144" s="36">
        <f>SUMIFS(СВЦЭМ!$C$39:$C$782,СВЦЭМ!$A$39:$A$782,$A144,СВЦЭМ!$B$39:$B$782,O$119)+'СЕТ СН'!$I$12+СВЦЭМ!$D$10+'СЕТ СН'!$I$5-'СЕТ СН'!$I$20</f>
        <v>4327.2663133899996</v>
      </c>
      <c r="P144" s="36">
        <f>SUMIFS(СВЦЭМ!$C$39:$C$782,СВЦЭМ!$A$39:$A$782,$A144,СВЦЭМ!$B$39:$B$782,P$119)+'СЕТ СН'!$I$12+СВЦЭМ!$D$10+'СЕТ СН'!$I$5-'СЕТ СН'!$I$20</f>
        <v>4327.3268840299997</v>
      </c>
      <c r="Q144" s="36">
        <f>SUMIFS(СВЦЭМ!$C$39:$C$782,СВЦЭМ!$A$39:$A$782,$A144,СВЦЭМ!$B$39:$B$782,Q$119)+'СЕТ СН'!$I$12+СВЦЭМ!$D$10+'СЕТ СН'!$I$5-'СЕТ СН'!$I$20</f>
        <v>4304.0480627399993</v>
      </c>
      <c r="R144" s="36">
        <f>SUMIFS(СВЦЭМ!$C$39:$C$782,СВЦЭМ!$A$39:$A$782,$A144,СВЦЭМ!$B$39:$B$782,R$119)+'СЕТ СН'!$I$12+СВЦЭМ!$D$10+'СЕТ СН'!$I$5-'СЕТ СН'!$I$20</f>
        <v>4305.7733274299999</v>
      </c>
      <c r="S144" s="36">
        <f>SUMIFS(СВЦЭМ!$C$39:$C$782,СВЦЭМ!$A$39:$A$782,$A144,СВЦЭМ!$B$39:$B$782,S$119)+'СЕТ СН'!$I$12+СВЦЭМ!$D$10+'СЕТ СН'!$I$5-'СЕТ СН'!$I$20</f>
        <v>4302.2314174100002</v>
      </c>
      <c r="T144" s="36">
        <f>SUMIFS(СВЦЭМ!$C$39:$C$782,СВЦЭМ!$A$39:$A$782,$A144,СВЦЭМ!$B$39:$B$782,T$119)+'СЕТ СН'!$I$12+СВЦЭМ!$D$10+'СЕТ СН'!$I$5-'СЕТ СН'!$I$20</f>
        <v>4350.38907088</v>
      </c>
      <c r="U144" s="36">
        <f>SUMIFS(СВЦЭМ!$C$39:$C$782,СВЦЭМ!$A$39:$A$782,$A144,СВЦЭМ!$B$39:$B$782,U$119)+'СЕТ СН'!$I$12+СВЦЭМ!$D$10+'СЕТ СН'!$I$5-'СЕТ СН'!$I$20</f>
        <v>4340.3077369299999</v>
      </c>
      <c r="V144" s="36">
        <f>SUMIFS(СВЦЭМ!$C$39:$C$782,СВЦЭМ!$A$39:$A$782,$A144,СВЦЭМ!$B$39:$B$782,V$119)+'СЕТ СН'!$I$12+СВЦЭМ!$D$10+'СЕТ СН'!$I$5-'СЕТ СН'!$I$20</f>
        <v>4303.7981983899999</v>
      </c>
      <c r="W144" s="36">
        <f>SUMIFS(СВЦЭМ!$C$39:$C$782,СВЦЭМ!$A$39:$A$782,$A144,СВЦЭМ!$B$39:$B$782,W$119)+'СЕТ СН'!$I$12+СВЦЭМ!$D$10+'СЕТ СН'!$I$5-'СЕТ СН'!$I$20</f>
        <v>4258.8674120799997</v>
      </c>
      <c r="X144" s="36">
        <f>SUMIFS(СВЦЭМ!$C$39:$C$782,СВЦЭМ!$A$39:$A$782,$A144,СВЦЭМ!$B$39:$B$782,X$119)+'СЕТ СН'!$I$12+СВЦЭМ!$D$10+'СЕТ СН'!$I$5-'СЕТ СН'!$I$20</f>
        <v>4311.4181111500002</v>
      </c>
      <c r="Y144" s="36">
        <f>SUMIFS(СВЦЭМ!$C$39:$C$782,СВЦЭМ!$A$39:$A$782,$A144,СВЦЭМ!$B$39:$B$782,Y$119)+'СЕТ СН'!$I$12+СВЦЭМ!$D$10+'СЕТ СН'!$I$5-'СЕТ СН'!$I$20</f>
        <v>4411.8427875399993</v>
      </c>
    </row>
    <row r="145" spans="1:26" ht="15.75" x14ac:dyDescent="0.2">
      <c r="A145" s="35">
        <f t="shared" si="3"/>
        <v>45133</v>
      </c>
      <c r="B145" s="36">
        <f>SUMIFS(СВЦЭМ!$C$39:$C$782,СВЦЭМ!$A$39:$A$782,$A145,СВЦЭМ!$B$39:$B$782,B$119)+'СЕТ СН'!$I$12+СВЦЭМ!$D$10+'СЕТ СН'!$I$5-'СЕТ СН'!$I$20</f>
        <v>4382.4210605099997</v>
      </c>
      <c r="C145" s="36">
        <f>SUMIFS(СВЦЭМ!$C$39:$C$782,СВЦЭМ!$A$39:$A$782,$A145,СВЦЭМ!$B$39:$B$782,C$119)+'СЕТ СН'!$I$12+СВЦЭМ!$D$10+'СЕТ СН'!$I$5-'СЕТ СН'!$I$20</f>
        <v>4474.78740466</v>
      </c>
      <c r="D145" s="36">
        <f>SUMIFS(СВЦЭМ!$C$39:$C$782,СВЦЭМ!$A$39:$A$782,$A145,СВЦЭМ!$B$39:$B$782,D$119)+'СЕТ СН'!$I$12+СВЦЭМ!$D$10+'СЕТ СН'!$I$5-'СЕТ СН'!$I$20</f>
        <v>4614.0131406299997</v>
      </c>
      <c r="E145" s="36">
        <f>SUMIFS(СВЦЭМ!$C$39:$C$782,СВЦЭМ!$A$39:$A$782,$A145,СВЦЭМ!$B$39:$B$782,E$119)+'СЕТ СН'!$I$12+СВЦЭМ!$D$10+'СЕТ СН'!$I$5-'СЕТ СН'!$I$20</f>
        <v>4628.4240253199996</v>
      </c>
      <c r="F145" s="36">
        <f>SUMIFS(СВЦЭМ!$C$39:$C$782,СВЦЭМ!$A$39:$A$782,$A145,СВЦЭМ!$B$39:$B$782,F$119)+'СЕТ СН'!$I$12+СВЦЭМ!$D$10+'СЕТ СН'!$I$5-'СЕТ СН'!$I$20</f>
        <v>4633.9439220000004</v>
      </c>
      <c r="G145" s="36">
        <f>SUMIFS(СВЦЭМ!$C$39:$C$782,СВЦЭМ!$A$39:$A$782,$A145,СВЦЭМ!$B$39:$B$782,G$119)+'СЕТ СН'!$I$12+СВЦЭМ!$D$10+'СЕТ СН'!$I$5-'СЕТ СН'!$I$20</f>
        <v>4616.1427808099997</v>
      </c>
      <c r="H145" s="36">
        <f>SUMIFS(СВЦЭМ!$C$39:$C$782,СВЦЭМ!$A$39:$A$782,$A145,СВЦЭМ!$B$39:$B$782,H$119)+'СЕТ СН'!$I$12+СВЦЭМ!$D$10+'СЕТ СН'!$I$5-'СЕТ СН'!$I$20</f>
        <v>4510.27908948</v>
      </c>
      <c r="I145" s="36">
        <f>SUMIFS(СВЦЭМ!$C$39:$C$782,СВЦЭМ!$A$39:$A$782,$A145,СВЦЭМ!$B$39:$B$782,I$119)+'СЕТ СН'!$I$12+СВЦЭМ!$D$10+'СЕТ СН'!$I$5-'СЕТ СН'!$I$20</f>
        <v>4402.2419409799995</v>
      </c>
      <c r="J145" s="36">
        <f>SUMIFS(СВЦЭМ!$C$39:$C$782,СВЦЭМ!$A$39:$A$782,$A145,СВЦЭМ!$B$39:$B$782,J$119)+'СЕТ СН'!$I$12+СВЦЭМ!$D$10+'СЕТ СН'!$I$5-'СЕТ СН'!$I$20</f>
        <v>4281.0328609299995</v>
      </c>
      <c r="K145" s="36">
        <f>SUMIFS(СВЦЭМ!$C$39:$C$782,СВЦЭМ!$A$39:$A$782,$A145,СВЦЭМ!$B$39:$B$782,K$119)+'СЕТ СН'!$I$12+СВЦЭМ!$D$10+'СЕТ СН'!$I$5-'СЕТ СН'!$I$20</f>
        <v>4186.0073794399996</v>
      </c>
      <c r="L145" s="36">
        <f>SUMIFS(СВЦЭМ!$C$39:$C$782,СВЦЭМ!$A$39:$A$782,$A145,СВЦЭМ!$B$39:$B$782,L$119)+'СЕТ СН'!$I$12+СВЦЭМ!$D$10+'СЕТ СН'!$I$5-'СЕТ СН'!$I$20</f>
        <v>4154.8813858399999</v>
      </c>
      <c r="M145" s="36">
        <f>SUMIFS(СВЦЭМ!$C$39:$C$782,СВЦЭМ!$A$39:$A$782,$A145,СВЦЭМ!$B$39:$B$782,M$119)+'СЕТ СН'!$I$12+СВЦЭМ!$D$10+'СЕТ СН'!$I$5-'СЕТ СН'!$I$20</f>
        <v>4164.9907250300002</v>
      </c>
      <c r="N145" s="36">
        <f>SUMIFS(СВЦЭМ!$C$39:$C$782,СВЦЭМ!$A$39:$A$782,$A145,СВЦЭМ!$B$39:$B$782,N$119)+'СЕТ СН'!$I$12+СВЦЭМ!$D$10+'СЕТ СН'!$I$5-'СЕТ СН'!$I$20</f>
        <v>4143.5514226199994</v>
      </c>
      <c r="O145" s="36">
        <f>SUMIFS(СВЦЭМ!$C$39:$C$782,СВЦЭМ!$A$39:$A$782,$A145,СВЦЭМ!$B$39:$B$782,O$119)+'СЕТ СН'!$I$12+СВЦЭМ!$D$10+'СЕТ СН'!$I$5-'СЕТ СН'!$I$20</f>
        <v>4146.1119306199998</v>
      </c>
      <c r="P145" s="36">
        <f>SUMIFS(СВЦЭМ!$C$39:$C$782,СВЦЭМ!$A$39:$A$782,$A145,СВЦЭМ!$B$39:$B$782,P$119)+'СЕТ СН'!$I$12+СВЦЭМ!$D$10+'СЕТ СН'!$I$5-'СЕТ СН'!$I$20</f>
        <v>4119.2747764699998</v>
      </c>
      <c r="Q145" s="36">
        <f>SUMIFS(СВЦЭМ!$C$39:$C$782,СВЦЭМ!$A$39:$A$782,$A145,СВЦЭМ!$B$39:$B$782,Q$119)+'СЕТ СН'!$I$12+СВЦЭМ!$D$10+'СЕТ СН'!$I$5-'СЕТ СН'!$I$20</f>
        <v>4086.7805496299998</v>
      </c>
      <c r="R145" s="36">
        <f>SUMIFS(СВЦЭМ!$C$39:$C$782,СВЦЭМ!$A$39:$A$782,$A145,СВЦЭМ!$B$39:$B$782,R$119)+'СЕТ СН'!$I$12+СВЦЭМ!$D$10+'СЕТ СН'!$I$5-'СЕТ СН'!$I$20</f>
        <v>4100.1016639499994</v>
      </c>
      <c r="S145" s="36">
        <f>SUMIFS(СВЦЭМ!$C$39:$C$782,СВЦЭМ!$A$39:$A$782,$A145,СВЦЭМ!$B$39:$B$782,S$119)+'СЕТ СН'!$I$12+СВЦЭМ!$D$10+'СЕТ СН'!$I$5-'СЕТ СН'!$I$20</f>
        <v>4114.1126585100001</v>
      </c>
      <c r="T145" s="36">
        <f>SUMIFS(СВЦЭМ!$C$39:$C$782,СВЦЭМ!$A$39:$A$782,$A145,СВЦЭМ!$B$39:$B$782,T$119)+'СЕТ СН'!$I$12+СВЦЭМ!$D$10+'СЕТ СН'!$I$5-'СЕТ СН'!$I$20</f>
        <v>4152.2555666400003</v>
      </c>
      <c r="U145" s="36">
        <f>SUMIFS(СВЦЭМ!$C$39:$C$782,СВЦЭМ!$A$39:$A$782,$A145,СВЦЭМ!$B$39:$B$782,U$119)+'СЕТ СН'!$I$12+СВЦЭМ!$D$10+'СЕТ СН'!$I$5-'СЕТ СН'!$I$20</f>
        <v>4157.3447569700002</v>
      </c>
      <c r="V145" s="36">
        <f>SUMIFS(СВЦЭМ!$C$39:$C$782,СВЦЭМ!$A$39:$A$782,$A145,СВЦЭМ!$B$39:$B$782,V$119)+'СЕТ СН'!$I$12+СВЦЭМ!$D$10+'СЕТ СН'!$I$5-'СЕТ СН'!$I$20</f>
        <v>4171.8068069700003</v>
      </c>
      <c r="W145" s="36">
        <f>SUMIFS(СВЦЭМ!$C$39:$C$782,СВЦЭМ!$A$39:$A$782,$A145,СВЦЭМ!$B$39:$B$782,W$119)+'СЕТ СН'!$I$12+СВЦЭМ!$D$10+'СЕТ СН'!$I$5-'СЕТ СН'!$I$20</f>
        <v>4136.2678451100001</v>
      </c>
      <c r="X145" s="36">
        <f>SUMIFS(СВЦЭМ!$C$39:$C$782,СВЦЭМ!$A$39:$A$782,$A145,СВЦЭМ!$B$39:$B$782,X$119)+'СЕТ СН'!$I$12+СВЦЭМ!$D$10+'СЕТ СН'!$I$5-'СЕТ СН'!$I$20</f>
        <v>4177.0340741099999</v>
      </c>
      <c r="Y145" s="36">
        <f>SUMIFS(СВЦЭМ!$C$39:$C$782,СВЦЭМ!$A$39:$A$782,$A145,СВЦЭМ!$B$39:$B$782,Y$119)+'СЕТ СН'!$I$12+СВЦЭМ!$D$10+'СЕТ СН'!$I$5-'СЕТ СН'!$I$20</f>
        <v>4295.9835734899998</v>
      </c>
    </row>
    <row r="146" spans="1:26" ht="15.75" x14ac:dyDescent="0.2">
      <c r="A146" s="35">
        <f t="shared" si="3"/>
        <v>45134</v>
      </c>
      <c r="B146" s="36">
        <f>SUMIFS(СВЦЭМ!$C$39:$C$782,СВЦЭМ!$A$39:$A$782,$A146,СВЦЭМ!$B$39:$B$782,B$119)+'СЕТ СН'!$I$12+СВЦЭМ!$D$10+'СЕТ СН'!$I$5-'СЕТ СН'!$I$20</f>
        <v>4548.8482697299996</v>
      </c>
      <c r="C146" s="36">
        <f>SUMIFS(СВЦЭМ!$C$39:$C$782,СВЦЭМ!$A$39:$A$782,$A146,СВЦЭМ!$B$39:$B$782,C$119)+'СЕТ СН'!$I$12+СВЦЭМ!$D$10+'СЕТ СН'!$I$5-'СЕТ СН'!$I$20</f>
        <v>4617.3308812400001</v>
      </c>
      <c r="D146" s="36">
        <f>SUMIFS(СВЦЭМ!$C$39:$C$782,СВЦЭМ!$A$39:$A$782,$A146,СВЦЭМ!$B$39:$B$782,D$119)+'СЕТ СН'!$I$12+СВЦЭМ!$D$10+'СЕТ СН'!$I$5-'СЕТ СН'!$I$20</f>
        <v>4788.0064874399995</v>
      </c>
      <c r="E146" s="36">
        <f>SUMIFS(СВЦЭМ!$C$39:$C$782,СВЦЭМ!$A$39:$A$782,$A146,СВЦЭМ!$B$39:$B$782,E$119)+'СЕТ СН'!$I$12+СВЦЭМ!$D$10+'СЕТ СН'!$I$5-'СЕТ СН'!$I$20</f>
        <v>4853.4870035000004</v>
      </c>
      <c r="F146" s="36">
        <f>SUMIFS(СВЦЭМ!$C$39:$C$782,СВЦЭМ!$A$39:$A$782,$A146,СВЦЭМ!$B$39:$B$782,F$119)+'СЕТ СН'!$I$12+СВЦЭМ!$D$10+'СЕТ СН'!$I$5-'СЕТ СН'!$I$20</f>
        <v>4866.8615213399999</v>
      </c>
      <c r="G146" s="36">
        <f>SUMIFS(СВЦЭМ!$C$39:$C$782,СВЦЭМ!$A$39:$A$782,$A146,СВЦЭМ!$B$39:$B$782,G$119)+'СЕТ СН'!$I$12+СВЦЭМ!$D$10+'СЕТ СН'!$I$5-'СЕТ СН'!$I$20</f>
        <v>4856.8931166299999</v>
      </c>
      <c r="H146" s="36">
        <f>SUMIFS(СВЦЭМ!$C$39:$C$782,СВЦЭМ!$A$39:$A$782,$A146,СВЦЭМ!$B$39:$B$782,H$119)+'СЕТ СН'!$I$12+СВЦЭМ!$D$10+'СЕТ СН'!$I$5-'СЕТ СН'!$I$20</f>
        <v>4645.9368264499999</v>
      </c>
      <c r="I146" s="36">
        <f>SUMIFS(СВЦЭМ!$C$39:$C$782,СВЦЭМ!$A$39:$A$782,$A146,СВЦЭМ!$B$39:$B$782,I$119)+'СЕТ СН'!$I$12+СВЦЭМ!$D$10+'СЕТ СН'!$I$5-'СЕТ СН'!$I$20</f>
        <v>4547.6962857600001</v>
      </c>
      <c r="J146" s="36">
        <f>SUMIFS(СВЦЭМ!$C$39:$C$782,СВЦЭМ!$A$39:$A$782,$A146,СВЦЭМ!$B$39:$B$782,J$119)+'СЕТ СН'!$I$12+СВЦЭМ!$D$10+'СЕТ СН'!$I$5-'СЕТ СН'!$I$20</f>
        <v>4425.3329286899998</v>
      </c>
      <c r="K146" s="36">
        <f>SUMIFS(СВЦЭМ!$C$39:$C$782,СВЦЭМ!$A$39:$A$782,$A146,СВЦЭМ!$B$39:$B$782,K$119)+'СЕТ СН'!$I$12+СВЦЭМ!$D$10+'СЕТ СН'!$I$5-'СЕТ СН'!$I$20</f>
        <v>4337.5120648699994</v>
      </c>
      <c r="L146" s="36">
        <f>SUMIFS(СВЦЭМ!$C$39:$C$782,СВЦЭМ!$A$39:$A$782,$A146,СВЦЭМ!$B$39:$B$782,L$119)+'СЕТ СН'!$I$12+СВЦЭМ!$D$10+'СЕТ СН'!$I$5-'СЕТ СН'!$I$20</f>
        <v>4281.0274885600002</v>
      </c>
      <c r="M146" s="36">
        <f>SUMIFS(СВЦЭМ!$C$39:$C$782,СВЦЭМ!$A$39:$A$782,$A146,СВЦЭМ!$B$39:$B$782,M$119)+'СЕТ СН'!$I$12+СВЦЭМ!$D$10+'СЕТ СН'!$I$5-'СЕТ СН'!$I$20</f>
        <v>4285.7398015799999</v>
      </c>
      <c r="N146" s="36">
        <f>SUMIFS(СВЦЭМ!$C$39:$C$782,СВЦЭМ!$A$39:$A$782,$A146,СВЦЭМ!$B$39:$B$782,N$119)+'СЕТ СН'!$I$12+СВЦЭМ!$D$10+'СЕТ СН'!$I$5-'СЕТ СН'!$I$20</f>
        <v>4277.4548607500001</v>
      </c>
      <c r="O146" s="36">
        <f>SUMIFS(СВЦЭМ!$C$39:$C$782,СВЦЭМ!$A$39:$A$782,$A146,СВЦЭМ!$B$39:$B$782,O$119)+'СЕТ СН'!$I$12+СВЦЭМ!$D$10+'СЕТ СН'!$I$5-'СЕТ СН'!$I$20</f>
        <v>4281.2598089499998</v>
      </c>
      <c r="P146" s="36">
        <f>SUMIFS(СВЦЭМ!$C$39:$C$782,СВЦЭМ!$A$39:$A$782,$A146,СВЦЭМ!$B$39:$B$782,P$119)+'СЕТ СН'!$I$12+СВЦЭМ!$D$10+'СЕТ СН'!$I$5-'СЕТ СН'!$I$20</f>
        <v>4281.0787886999997</v>
      </c>
      <c r="Q146" s="36">
        <f>SUMIFS(СВЦЭМ!$C$39:$C$782,СВЦЭМ!$A$39:$A$782,$A146,СВЦЭМ!$B$39:$B$782,Q$119)+'СЕТ СН'!$I$12+СВЦЭМ!$D$10+'СЕТ СН'!$I$5-'СЕТ СН'!$I$20</f>
        <v>4248.2865190699995</v>
      </c>
      <c r="R146" s="36">
        <f>SUMIFS(СВЦЭМ!$C$39:$C$782,СВЦЭМ!$A$39:$A$782,$A146,СВЦЭМ!$B$39:$B$782,R$119)+'СЕТ СН'!$I$12+СВЦЭМ!$D$10+'СЕТ СН'!$I$5-'СЕТ СН'!$I$20</f>
        <v>4257.4692257400002</v>
      </c>
      <c r="S146" s="36">
        <f>SUMIFS(СВЦЭМ!$C$39:$C$782,СВЦЭМ!$A$39:$A$782,$A146,СВЦЭМ!$B$39:$B$782,S$119)+'СЕТ СН'!$I$12+СВЦЭМ!$D$10+'СЕТ СН'!$I$5-'СЕТ СН'!$I$20</f>
        <v>4268.0456576199995</v>
      </c>
      <c r="T146" s="36">
        <f>SUMIFS(СВЦЭМ!$C$39:$C$782,СВЦЭМ!$A$39:$A$782,$A146,СВЦЭМ!$B$39:$B$782,T$119)+'СЕТ СН'!$I$12+СВЦЭМ!$D$10+'СЕТ СН'!$I$5-'СЕТ СН'!$I$20</f>
        <v>4310.1520006800001</v>
      </c>
      <c r="U146" s="36">
        <f>SUMIFS(СВЦЭМ!$C$39:$C$782,СВЦЭМ!$A$39:$A$782,$A146,СВЦЭМ!$B$39:$B$782,U$119)+'СЕТ СН'!$I$12+СВЦЭМ!$D$10+'СЕТ СН'!$I$5-'СЕТ СН'!$I$20</f>
        <v>4339.7480718899997</v>
      </c>
      <c r="V146" s="36">
        <f>SUMIFS(СВЦЭМ!$C$39:$C$782,СВЦЭМ!$A$39:$A$782,$A146,СВЦЭМ!$B$39:$B$782,V$119)+'СЕТ СН'!$I$12+СВЦЭМ!$D$10+'СЕТ СН'!$I$5-'СЕТ СН'!$I$20</f>
        <v>4335.7085697599996</v>
      </c>
      <c r="W146" s="36">
        <f>SUMIFS(СВЦЭМ!$C$39:$C$782,СВЦЭМ!$A$39:$A$782,$A146,СВЦЭМ!$B$39:$B$782,W$119)+'СЕТ СН'!$I$12+СВЦЭМ!$D$10+'СЕТ СН'!$I$5-'СЕТ СН'!$I$20</f>
        <v>4287.8002293700001</v>
      </c>
      <c r="X146" s="36">
        <f>SUMIFS(СВЦЭМ!$C$39:$C$782,СВЦЭМ!$A$39:$A$782,$A146,СВЦЭМ!$B$39:$B$782,X$119)+'СЕТ СН'!$I$12+СВЦЭМ!$D$10+'СЕТ СН'!$I$5-'СЕТ СН'!$I$20</f>
        <v>4354.3047966899994</v>
      </c>
      <c r="Y146" s="36">
        <f>SUMIFS(СВЦЭМ!$C$39:$C$782,СВЦЭМ!$A$39:$A$782,$A146,СВЦЭМ!$B$39:$B$782,Y$119)+'СЕТ СН'!$I$12+СВЦЭМ!$D$10+'СЕТ СН'!$I$5-'СЕТ СН'!$I$20</f>
        <v>4478.3441715700001</v>
      </c>
    </row>
    <row r="147" spans="1:26" ht="15.75" x14ac:dyDescent="0.2">
      <c r="A147" s="35">
        <f t="shared" si="3"/>
        <v>45135</v>
      </c>
      <c r="B147" s="36">
        <f>SUMIFS(СВЦЭМ!$C$39:$C$782,СВЦЭМ!$A$39:$A$782,$A147,СВЦЭМ!$B$39:$B$782,B$119)+'СЕТ СН'!$I$12+СВЦЭМ!$D$10+'СЕТ СН'!$I$5-'СЕТ СН'!$I$20</f>
        <v>4580.1791725499997</v>
      </c>
      <c r="C147" s="36">
        <f>SUMIFS(СВЦЭМ!$C$39:$C$782,СВЦЭМ!$A$39:$A$782,$A147,СВЦЭМ!$B$39:$B$782,C$119)+'СЕТ СН'!$I$12+СВЦЭМ!$D$10+'СЕТ СН'!$I$5-'СЕТ СН'!$I$20</f>
        <v>4652.6917310400004</v>
      </c>
      <c r="D147" s="36">
        <f>SUMIFS(СВЦЭМ!$C$39:$C$782,СВЦЭМ!$A$39:$A$782,$A147,СВЦЭМ!$B$39:$B$782,D$119)+'СЕТ СН'!$I$12+СВЦЭМ!$D$10+'СЕТ СН'!$I$5-'СЕТ СН'!$I$20</f>
        <v>4820.2468551100001</v>
      </c>
      <c r="E147" s="36">
        <f>SUMIFS(СВЦЭМ!$C$39:$C$782,СВЦЭМ!$A$39:$A$782,$A147,СВЦЭМ!$B$39:$B$782,E$119)+'СЕТ СН'!$I$12+СВЦЭМ!$D$10+'СЕТ СН'!$I$5-'СЕТ СН'!$I$20</f>
        <v>4898.68310518</v>
      </c>
      <c r="F147" s="36">
        <f>SUMIFS(СВЦЭМ!$C$39:$C$782,СВЦЭМ!$A$39:$A$782,$A147,СВЦЭМ!$B$39:$B$782,F$119)+'СЕТ СН'!$I$12+СВЦЭМ!$D$10+'СЕТ СН'!$I$5-'СЕТ СН'!$I$20</f>
        <v>4912.2020407</v>
      </c>
      <c r="G147" s="36">
        <f>SUMIFS(СВЦЭМ!$C$39:$C$782,СВЦЭМ!$A$39:$A$782,$A147,СВЦЭМ!$B$39:$B$782,G$119)+'СЕТ СН'!$I$12+СВЦЭМ!$D$10+'СЕТ СН'!$I$5-'СЕТ СН'!$I$20</f>
        <v>4916.5441920499998</v>
      </c>
      <c r="H147" s="36">
        <f>SUMIFS(СВЦЭМ!$C$39:$C$782,СВЦЭМ!$A$39:$A$782,$A147,СВЦЭМ!$B$39:$B$782,H$119)+'СЕТ СН'!$I$12+СВЦЭМ!$D$10+'СЕТ СН'!$I$5-'СЕТ СН'!$I$20</f>
        <v>4702.8412045000005</v>
      </c>
      <c r="I147" s="36">
        <f>SUMIFS(СВЦЭМ!$C$39:$C$782,СВЦЭМ!$A$39:$A$782,$A147,СВЦЭМ!$B$39:$B$782,I$119)+'СЕТ СН'!$I$12+СВЦЭМ!$D$10+'СЕТ СН'!$I$5-'СЕТ СН'!$I$20</f>
        <v>4600.4099062099995</v>
      </c>
      <c r="J147" s="36">
        <f>SUMIFS(СВЦЭМ!$C$39:$C$782,СВЦЭМ!$A$39:$A$782,$A147,СВЦЭМ!$B$39:$B$782,J$119)+'СЕТ СН'!$I$12+СВЦЭМ!$D$10+'СЕТ СН'!$I$5-'СЕТ СН'!$I$20</f>
        <v>4475.3284043200001</v>
      </c>
      <c r="K147" s="36">
        <f>SUMIFS(СВЦЭМ!$C$39:$C$782,СВЦЭМ!$A$39:$A$782,$A147,СВЦЭМ!$B$39:$B$782,K$119)+'СЕТ СН'!$I$12+СВЦЭМ!$D$10+'СЕТ СН'!$I$5-'СЕТ СН'!$I$20</f>
        <v>4388.7900079499996</v>
      </c>
      <c r="L147" s="36">
        <f>SUMIFS(СВЦЭМ!$C$39:$C$782,СВЦЭМ!$A$39:$A$782,$A147,СВЦЭМ!$B$39:$B$782,L$119)+'СЕТ СН'!$I$12+СВЦЭМ!$D$10+'СЕТ СН'!$I$5-'СЕТ СН'!$I$20</f>
        <v>4335.6092991799997</v>
      </c>
      <c r="M147" s="36">
        <f>SUMIFS(СВЦЭМ!$C$39:$C$782,СВЦЭМ!$A$39:$A$782,$A147,СВЦЭМ!$B$39:$B$782,M$119)+'СЕТ СН'!$I$12+СВЦЭМ!$D$10+'СЕТ СН'!$I$5-'СЕТ СН'!$I$20</f>
        <v>4332.9636234399995</v>
      </c>
      <c r="N147" s="36">
        <f>SUMIFS(СВЦЭМ!$C$39:$C$782,СВЦЭМ!$A$39:$A$782,$A147,СВЦЭМ!$B$39:$B$782,N$119)+'СЕТ СН'!$I$12+СВЦЭМ!$D$10+'СЕТ СН'!$I$5-'СЕТ СН'!$I$20</f>
        <v>4333.1418632799996</v>
      </c>
      <c r="O147" s="36">
        <f>SUMIFS(СВЦЭМ!$C$39:$C$782,СВЦЭМ!$A$39:$A$782,$A147,СВЦЭМ!$B$39:$B$782,O$119)+'СЕТ СН'!$I$12+СВЦЭМ!$D$10+'СЕТ СН'!$I$5-'СЕТ СН'!$I$20</f>
        <v>4333.8368961999995</v>
      </c>
      <c r="P147" s="36">
        <f>SUMIFS(СВЦЭМ!$C$39:$C$782,СВЦЭМ!$A$39:$A$782,$A147,СВЦЭМ!$B$39:$B$782,P$119)+'СЕТ СН'!$I$12+СВЦЭМ!$D$10+'СЕТ СН'!$I$5-'СЕТ СН'!$I$20</f>
        <v>4313.6401632199995</v>
      </c>
      <c r="Q147" s="36">
        <f>SUMIFS(СВЦЭМ!$C$39:$C$782,СВЦЭМ!$A$39:$A$782,$A147,СВЦЭМ!$B$39:$B$782,Q$119)+'СЕТ СН'!$I$12+СВЦЭМ!$D$10+'СЕТ СН'!$I$5-'СЕТ СН'!$I$20</f>
        <v>4320.4653107599997</v>
      </c>
      <c r="R147" s="36">
        <f>SUMIFS(СВЦЭМ!$C$39:$C$782,СВЦЭМ!$A$39:$A$782,$A147,СВЦЭМ!$B$39:$B$782,R$119)+'СЕТ СН'!$I$12+СВЦЭМ!$D$10+'СЕТ СН'!$I$5-'СЕТ СН'!$I$20</f>
        <v>4332.7094060299996</v>
      </c>
      <c r="S147" s="36">
        <f>SUMIFS(СВЦЭМ!$C$39:$C$782,СВЦЭМ!$A$39:$A$782,$A147,СВЦЭМ!$B$39:$B$782,S$119)+'СЕТ СН'!$I$12+СВЦЭМ!$D$10+'СЕТ СН'!$I$5-'СЕТ СН'!$I$20</f>
        <v>4333.3525500599999</v>
      </c>
      <c r="T147" s="36">
        <f>SUMIFS(СВЦЭМ!$C$39:$C$782,СВЦЭМ!$A$39:$A$782,$A147,СВЦЭМ!$B$39:$B$782,T$119)+'СЕТ СН'!$I$12+СВЦЭМ!$D$10+'СЕТ СН'!$I$5-'СЕТ СН'!$I$20</f>
        <v>4344.6683292600001</v>
      </c>
      <c r="U147" s="36">
        <f>SUMIFS(СВЦЭМ!$C$39:$C$782,СВЦЭМ!$A$39:$A$782,$A147,СВЦЭМ!$B$39:$B$782,U$119)+'СЕТ СН'!$I$12+СВЦЭМ!$D$10+'СЕТ СН'!$I$5-'СЕТ СН'!$I$20</f>
        <v>4374.0342020899998</v>
      </c>
      <c r="V147" s="36">
        <f>SUMIFS(СВЦЭМ!$C$39:$C$782,СВЦЭМ!$A$39:$A$782,$A147,СВЦЭМ!$B$39:$B$782,V$119)+'СЕТ СН'!$I$12+СВЦЭМ!$D$10+'СЕТ СН'!$I$5-'СЕТ СН'!$I$20</f>
        <v>4377.9286993400001</v>
      </c>
      <c r="W147" s="36">
        <f>SUMIFS(СВЦЭМ!$C$39:$C$782,СВЦЭМ!$A$39:$A$782,$A147,СВЦЭМ!$B$39:$B$782,W$119)+'СЕТ СН'!$I$12+СВЦЭМ!$D$10+'СЕТ СН'!$I$5-'СЕТ СН'!$I$20</f>
        <v>4348.8418729099994</v>
      </c>
      <c r="X147" s="36">
        <f>SUMIFS(СВЦЭМ!$C$39:$C$782,СВЦЭМ!$A$39:$A$782,$A147,СВЦЭМ!$B$39:$B$782,X$119)+'СЕТ СН'!$I$12+СВЦЭМ!$D$10+'СЕТ СН'!$I$5-'СЕТ СН'!$I$20</f>
        <v>4398.2186381499996</v>
      </c>
      <c r="Y147" s="36">
        <f>SUMIFS(СВЦЭМ!$C$39:$C$782,СВЦЭМ!$A$39:$A$782,$A147,СВЦЭМ!$B$39:$B$782,Y$119)+'СЕТ СН'!$I$12+СВЦЭМ!$D$10+'СЕТ СН'!$I$5-'СЕТ СН'!$I$20</f>
        <v>4618.0271561199997</v>
      </c>
    </row>
    <row r="148" spans="1:26" ht="15.75" x14ac:dyDescent="0.2">
      <c r="A148" s="35">
        <f t="shared" si="3"/>
        <v>45136</v>
      </c>
      <c r="B148" s="36">
        <f>SUMIFS(СВЦЭМ!$C$39:$C$782,СВЦЭМ!$A$39:$A$782,$A148,СВЦЭМ!$B$39:$B$782,B$119)+'СЕТ СН'!$I$12+СВЦЭМ!$D$10+'СЕТ СН'!$I$5-'СЕТ СН'!$I$20</f>
        <v>4573.5857668199997</v>
      </c>
      <c r="C148" s="36">
        <f>SUMIFS(СВЦЭМ!$C$39:$C$782,СВЦЭМ!$A$39:$A$782,$A148,СВЦЭМ!$B$39:$B$782,C$119)+'СЕТ СН'!$I$12+СВЦЭМ!$D$10+'СЕТ СН'!$I$5-'СЕТ СН'!$I$20</f>
        <v>4593.4948998500004</v>
      </c>
      <c r="D148" s="36">
        <f>SUMIFS(СВЦЭМ!$C$39:$C$782,СВЦЭМ!$A$39:$A$782,$A148,СВЦЭМ!$B$39:$B$782,D$119)+'СЕТ СН'!$I$12+СВЦЭМ!$D$10+'СЕТ СН'!$I$5-'СЕТ СН'!$I$20</f>
        <v>4778.1625791799997</v>
      </c>
      <c r="E148" s="36">
        <f>SUMIFS(СВЦЭМ!$C$39:$C$782,СВЦЭМ!$A$39:$A$782,$A148,СВЦЭМ!$B$39:$B$782,E$119)+'СЕТ СН'!$I$12+СВЦЭМ!$D$10+'СЕТ СН'!$I$5-'СЕТ СН'!$I$20</f>
        <v>4783.3629863000006</v>
      </c>
      <c r="F148" s="36">
        <f>SUMIFS(СВЦЭМ!$C$39:$C$782,СВЦЭМ!$A$39:$A$782,$A148,СВЦЭМ!$B$39:$B$782,F$119)+'СЕТ СН'!$I$12+СВЦЭМ!$D$10+'СЕТ СН'!$I$5-'СЕТ СН'!$I$20</f>
        <v>4805.2711488300001</v>
      </c>
      <c r="G148" s="36">
        <f>SUMIFS(СВЦЭМ!$C$39:$C$782,СВЦЭМ!$A$39:$A$782,$A148,СВЦЭМ!$B$39:$B$782,G$119)+'СЕТ СН'!$I$12+СВЦЭМ!$D$10+'СЕТ СН'!$I$5-'СЕТ СН'!$I$20</f>
        <v>4753.1876658199999</v>
      </c>
      <c r="H148" s="36">
        <f>SUMIFS(СВЦЭМ!$C$39:$C$782,СВЦЭМ!$A$39:$A$782,$A148,СВЦЭМ!$B$39:$B$782,H$119)+'СЕТ СН'!$I$12+СВЦЭМ!$D$10+'СЕТ СН'!$I$5-'СЕТ СН'!$I$20</f>
        <v>4685.5373116000001</v>
      </c>
      <c r="I148" s="36">
        <f>SUMIFS(СВЦЭМ!$C$39:$C$782,СВЦЭМ!$A$39:$A$782,$A148,СВЦЭМ!$B$39:$B$782,I$119)+'СЕТ СН'!$I$12+СВЦЭМ!$D$10+'СЕТ СН'!$I$5-'СЕТ СН'!$I$20</f>
        <v>4485.8424684199999</v>
      </c>
      <c r="J148" s="36">
        <f>SUMIFS(СВЦЭМ!$C$39:$C$782,СВЦЭМ!$A$39:$A$782,$A148,СВЦЭМ!$B$39:$B$782,J$119)+'СЕТ СН'!$I$12+СВЦЭМ!$D$10+'СЕТ СН'!$I$5-'СЕТ СН'!$I$20</f>
        <v>4355.95836022</v>
      </c>
      <c r="K148" s="36">
        <f>SUMIFS(СВЦЭМ!$C$39:$C$782,СВЦЭМ!$A$39:$A$782,$A148,СВЦЭМ!$B$39:$B$782,K$119)+'СЕТ СН'!$I$12+СВЦЭМ!$D$10+'СЕТ СН'!$I$5-'СЕТ СН'!$I$20</f>
        <v>4255.3058044499994</v>
      </c>
      <c r="L148" s="36">
        <f>SUMIFS(СВЦЭМ!$C$39:$C$782,СВЦЭМ!$A$39:$A$782,$A148,СВЦЭМ!$B$39:$B$782,L$119)+'СЕТ СН'!$I$12+СВЦЭМ!$D$10+'СЕТ СН'!$I$5-'СЕТ СН'!$I$20</f>
        <v>4190.6017981999994</v>
      </c>
      <c r="M148" s="36">
        <f>SUMIFS(СВЦЭМ!$C$39:$C$782,СВЦЭМ!$A$39:$A$782,$A148,СВЦЭМ!$B$39:$B$782,M$119)+'СЕТ СН'!$I$12+СВЦЭМ!$D$10+'СЕТ СН'!$I$5-'СЕТ СН'!$I$20</f>
        <v>4197.3845122900002</v>
      </c>
      <c r="N148" s="36">
        <f>SUMIFS(СВЦЭМ!$C$39:$C$782,СВЦЭМ!$A$39:$A$782,$A148,СВЦЭМ!$B$39:$B$782,N$119)+'СЕТ СН'!$I$12+СВЦЭМ!$D$10+'СЕТ СН'!$I$5-'СЕТ СН'!$I$20</f>
        <v>4204.0814272299995</v>
      </c>
      <c r="O148" s="36">
        <f>SUMIFS(СВЦЭМ!$C$39:$C$782,СВЦЭМ!$A$39:$A$782,$A148,СВЦЭМ!$B$39:$B$782,O$119)+'СЕТ СН'!$I$12+СВЦЭМ!$D$10+'СЕТ СН'!$I$5-'СЕТ СН'!$I$20</f>
        <v>4209.8794406199995</v>
      </c>
      <c r="P148" s="36">
        <f>SUMIFS(СВЦЭМ!$C$39:$C$782,СВЦЭМ!$A$39:$A$782,$A148,СВЦЭМ!$B$39:$B$782,P$119)+'СЕТ СН'!$I$12+СВЦЭМ!$D$10+'СЕТ СН'!$I$5-'СЕТ СН'!$I$20</f>
        <v>4217.8490009899997</v>
      </c>
      <c r="Q148" s="36">
        <f>SUMIFS(СВЦЭМ!$C$39:$C$782,СВЦЭМ!$A$39:$A$782,$A148,СВЦЭМ!$B$39:$B$782,Q$119)+'СЕТ СН'!$I$12+СВЦЭМ!$D$10+'СЕТ СН'!$I$5-'СЕТ СН'!$I$20</f>
        <v>4214.9300901999995</v>
      </c>
      <c r="R148" s="36">
        <f>SUMIFS(СВЦЭМ!$C$39:$C$782,СВЦЭМ!$A$39:$A$782,$A148,СВЦЭМ!$B$39:$B$782,R$119)+'СЕТ СН'!$I$12+СВЦЭМ!$D$10+'СЕТ СН'!$I$5-'СЕТ СН'!$I$20</f>
        <v>4208.6953165199993</v>
      </c>
      <c r="S148" s="36">
        <f>SUMIFS(СВЦЭМ!$C$39:$C$782,СВЦЭМ!$A$39:$A$782,$A148,СВЦЭМ!$B$39:$B$782,S$119)+'СЕТ СН'!$I$12+СВЦЭМ!$D$10+'СЕТ СН'!$I$5-'СЕТ СН'!$I$20</f>
        <v>4214.7256490299997</v>
      </c>
      <c r="T148" s="36">
        <f>SUMIFS(СВЦЭМ!$C$39:$C$782,СВЦЭМ!$A$39:$A$782,$A148,СВЦЭМ!$B$39:$B$782,T$119)+'СЕТ СН'!$I$12+СВЦЭМ!$D$10+'СЕТ СН'!$I$5-'СЕТ СН'!$I$20</f>
        <v>4234.2510551799996</v>
      </c>
      <c r="U148" s="36">
        <f>SUMIFS(СВЦЭМ!$C$39:$C$782,СВЦЭМ!$A$39:$A$782,$A148,СВЦЭМ!$B$39:$B$782,U$119)+'СЕТ СН'!$I$12+СВЦЭМ!$D$10+'СЕТ СН'!$I$5-'СЕТ СН'!$I$20</f>
        <v>4259.5747445500001</v>
      </c>
      <c r="V148" s="36">
        <f>SUMIFS(СВЦЭМ!$C$39:$C$782,СВЦЭМ!$A$39:$A$782,$A148,СВЦЭМ!$B$39:$B$782,V$119)+'СЕТ СН'!$I$12+СВЦЭМ!$D$10+'СЕТ СН'!$I$5-'СЕТ СН'!$I$20</f>
        <v>4230.6452130399994</v>
      </c>
      <c r="W148" s="36">
        <f>SUMIFS(СВЦЭМ!$C$39:$C$782,СВЦЭМ!$A$39:$A$782,$A148,СВЦЭМ!$B$39:$B$782,W$119)+'СЕТ СН'!$I$12+СВЦЭМ!$D$10+'СЕТ СН'!$I$5-'СЕТ СН'!$I$20</f>
        <v>4261.41475799</v>
      </c>
      <c r="X148" s="36">
        <f>SUMIFS(СВЦЭМ!$C$39:$C$782,СВЦЭМ!$A$39:$A$782,$A148,СВЦЭМ!$B$39:$B$782,X$119)+'СЕТ СН'!$I$12+СВЦЭМ!$D$10+'СЕТ СН'!$I$5-'СЕТ СН'!$I$20</f>
        <v>4328.63784442</v>
      </c>
      <c r="Y148" s="36">
        <f>SUMIFS(СВЦЭМ!$C$39:$C$782,СВЦЭМ!$A$39:$A$782,$A148,СВЦЭМ!$B$39:$B$782,Y$119)+'СЕТ СН'!$I$12+СВЦЭМ!$D$10+'СЕТ СН'!$I$5-'СЕТ СН'!$I$20</f>
        <v>4446.6956830299996</v>
      </c>
    </row>
    <row r="149" spans="1:26" ht="15.75" x14ac:dyDescent="0.2">
      <c r="A149" s="35">
        <f t="shared" si="3"/>
        <v>45137</v>
      </c>
      <c r="B149" s="36">
        <f>SUMIFS(СВЦЭМ!$C$39:$C$782,СВЦЭМ!$A$39:$A$782,$A149,СВЦЭМ!$B$39:$B$782,B$119)+'СЕТ СН'!$I$12+СВЦЭМ!$D$10+'СЕТ СН'!$I$5-'СЕТ СН'!$I$20</f>
        <v>4561.1495004299995</v>
      </c>
      <c r="C149" s="36">
        <f>SUMIFS(СВЦЭМ!$C$39:$C$782,СВЦЭМ!$A$39:$A$782,$A149,СВЦЭМ!$B$39:$B$782,C$119)+'СЕТ СН'!$I$12+СВЦЭМ!$D$10+'СЕТ СН'!$I$5-'СЕТ СН'!$I$20</f>
        <v>4695.4082012899999</v>
      </c>
      <c r="D149" s="36">
        <f>SUMIFS(СВЦЭМ!$C$39:$C$782,СВЦЭМ!$A$39:$A$782,$A149,СВЦЭМ!$B$39:$B$782,D$119)+'СЕТ СН'!$I$12+СВЦЭМ!$D$10+'СЕТ СН'!$I$5-'СЕТ СН'!$I$20</f>
        <v>4721.3662855900002</v>
      </c>
      <c r="E149" s="36">
        <f>SUMIFS(СВЦЭМ!$C$39:$C$782,СВЦЭМ!$A$39:$A$782,$A149,СВЦЭМ!$B$39:$B$782,E$119)+'СЕТ СН'!$I$12+СВЦЭМ!$D$10+'СЕТ СН'!$I$5-'СЕТ СН'!$I$20</f>
        <v>4781.3188204500002</v>
      </c>
      <c r="F149" s="36">
        <f>SUMIFS(СВЦЭМ!$C$39:$C$782,СВЦЭМ!$A$39:$A$782,$A149,СВЦЭМ!$B$39:$B$782,F$119)+'СЕТ СН'!$I$12+СВЦЭМ!$D$10+'СЕТ СН'!$I$5-'СЕТ СН'!$I$20</f>
        <v>4803.5065685</v>
      </c>
      <c r="G149" s="36">
        <f>SUMIFS(СВЦЭМ!$C$39:$C$782,СВЦЭМ!$A$39:$A$782,$A149,СВЦЭМ!$B$39:$B$782,G$119)+'СЕТ СН'!$I$12+СВЦЭМ!$D$10+'СЕТ СН'!$I$5-'СЕТ СН'!$I$20</f>
        <v>4793.0204991400005</v>
      </c>
      <c r="H149" s="36">
        <f>SUMIFS(СВЦЭМ!$C$39:$C$782,СВЦЭМ!$A$39:$A$782,$A149,СВЦЭМ!$B$39:$B$782,H$119)+'СЕТ СН'!$I$12+СВЦЭМ!$D$10+'СЕТ СН'!$I$5-'СЕТ СН'!$I$20</f>
        <v>4776.7049189499994</v>
      </c>
      <c r="I149" s="36">
        <f>SUMIFS(СВЦЭМ!$C$39:$C$782,СВЦЭМ!$A$39:$A$782,$A149,СВЦЭМ!$B$39:$B$782,I$119)+'СЕТ СН'!$I$12+СВЦЭМ!$D$10+'СЕТ СН'!$I$5-'СЕТ СН'!$I$20</f>
        <v>4607.0512168300002</v>
      </c>
      <c r="J149" s="36">
        <f>SUMIFS(СВЦЭМ!$C$39:$C$782,СВЦЭМ!$A$39:$A$782,$A149,СВЦЭМ!$B$39:$B$782,J$119)+'СЕТ СН'!$I$12+СВЦЭМ!$D$10+'СЕТ СН'!$I$5-'СЕТ СН'!$I$20</f>
        <v>4485.5878344100001</v>
      </c>
      <c r="K149" s="36">
        <f>SUMIFS(СВЦЭМ!$C$39:$C$782,СВЦЭМ!$A$39:$A$782,$A149,СВЦЭМ!$B$39:$B$782,K$119)+'СЕТ СН'!$I$12+СВЦЭМ!$D$10+'СЕТ СН'!$I$5-'СЕТ СН'!$I$20</f>
        <v>4252.7438385200003</v>
      </c>
      <c r="L149" s="36">
        <f>SUMIFS(СВЦЭМ!$C$39:$C$782,СВЦЭМ!$A$39:$A$782,$A149,СВЦЭМ!$B$39:$B$782,L$119)+'СЕТ СН'!$I$12+СВЦЭМ!$D$10+'СЕТ СН'!$I$5-'СЕТ СН'!$I$20</f>
        <v>4225.6007480099997</v>
      </c>
      <c r="M149" s="36">
        <f>SUMIFS(СВЦЭМ!$C$39:$C$782,СВЦЭМ!$A$39:$A$782,$A149,СВЦЭМ!$B$39:$B$782,M$119)+'СЕТ СН'!$I$12+СВЦЭМ!$D$10+'СЕТ СН'!$I$5-'СЕТ СН'!$I$20</f>
        <v>4264.14187545</v>
      </c>
      <c r="N149" s="36">
        <f>SUMIFS(СВЦЭМ!$C$39:$C$782,СВЦЭМ!$A$39:$A$782,$A149,СВЦЭМ!$B$39:$B$782,N$119)+'СЕТ СН'!$I$12+СВЦЭМ!$D$10+'СЕТ СН'!$I$5-'СЕТ СН'!$I$20</f>
        <v>4294.8312624199998</v>
      </c>
      <c r="O149" s="36">
        <f>SUMIFS(СВЦЭМ!$C$39:$C$782,СВЦЭМ!$A$39:$A$782,$A149,СВЦЭМ!$B$39:$B$782,O$119)+'СЕТ СН'!$I$12+СВЦЭМ!$D$10+'СЕТ СН'!$I$5-'СЕТ СН'!$I$20</f>
        <v>4316.7861796899997</v>
      </c>
      <c r="P149" s="36">
        <f>SUMIFS(СВЦЭМ!$C$39:$C$782,СВЦЭМ!$A$39:$A$782,$A149,СВЦЭМ!$B$39:$B$782,P$119)+'СЕТ СН'!$I$12+СВЦЭМ!$D$10+'СЕТ СН'!$I$5-'СЕТ СН'!$I$20</f>
        <v>4348.5642790799993</v>
      </c>
      <c r="Q149" s="36">
        <f>SUMIFS(СВЦЭМ!$C$39:$C$782,СВЦЭМ!$A$39:$A$782,$A149,СВЦЭМ!$B$39:$B$782,Q$119)+'СЕТ СН'!$I$12+СВЦЭМ!$D$10+'СЕТ СН'!$I$5-'СЕТ СН'!$I$20</f>
        <v>4355.4201111299999</v>
      </c>
      <c r="R149" s="36">
        <f>SUMIFS(СВЦЭМ!$C$39:$C$782,СВЦЭМ!$A$39:$A$782,$A149,СВЦЭМ!$B$39:$B$782,R$119)+'СЕТ СН'!$I$12+СВЦЭМ!$D$10+'СЕТ СН'!$I$5-'СЕТ СН'!$I$20</f>
        <v>4351.0052256700001</v>
      </c>
      <c r="S149" s="36">
        <f>SUMIFS(СВЦЭМ!$C$39:$C$782,СВЦЭМ!$A$39:$A$782,$A149,СВЦЭМ!$B$39:$B$782,S$119)+'СЕТ СН'!$I$12+СВЦЭМ!$D$10+'СЕТ СН'!$I$5-'СЕТ СН'!$I$20</f>
        <v>4347.0043583699999</v>
      </c>
      <c r="T149" s="36">
        <f>SUMIFS(СВЦЭМ!$C$39:$C$782,СВЦЭМ!$A$39:$A$782,$A149,СВЦЭМ!$B$39:$B$782,T$119)+'СЕТ СН'!$I$12+СВЦЭМ!$D$10+'СЕТ СН'!$I$5-'СЕТ СН'!$I$20</f>
        <v>4337.5687619299997</v>
      </c>
      <c r="U149" s="36">
        <f>SUMIFS(СВЦЭМ!$C$39:$C$782,СВЦЭМ!$A$39:$A$782,$A149,СВЦЭМ!$B$39:$B$782,U$119)+'СЕТ СН'!$I$12+СВЦЭМ!$D$10+'СЕТ СН'!$I$5-'СЕТ СН'!$I$20</f>
        <v>4346.3018983399998</v>
      </c>
      <c r="V149" s="36">
        <f>SUMIFS(СВЦЭМ!$C$39:$C$782,СВЦЭМ!$A$39:$A$782,$A149,СВЦЭМ!$B$39:$B$782,V$119)+'СЕТ СН'!$I$12+СВЦЭМ!$D$10+'СЕТ СН'!$I$5-'СЕТ СН'!$I$20</f>
        <v>4330.9776456999998</v>
      </c>
      <c r="W149" s="36">
        <f>SUMIFS(СВЦЭМ!$C$39:$C$782,СВЦЭМ!$A$39:$A$782,$A149,СВЦЭМ!$B$39:$B$782,W$119)+'СЕТ СН'!$I$12+СВЦЭМ!$D$10+'СЕТ СН'!$I$5-'СЕТ СН'!$I$20</f>
        <v>4299.6288267500004</v>
      </c>
      <c r="X149" s="36">
        <f>SUMIFS(СВЦЭМ!$C$39:$C$782,СВЦЭМ!$A$39:$A$782,$A149,СВЦЭМ!$B$39:$B$782,X$119)+'СЕТ СН'!$I$12+СВЦЭМ!$D$10+'СЕТ СН'!$I$5-'СЕТ СН'!$I$20</f>
        <v>4376.7496245900002</v>
      </c>
      <c r="Y149" s="36">
        <f>SUMIFS(СВЦЭМ!$C$39:$C$782,СВЦЭМ!$A$39:$A$782,$A149,СВЦЭМ!$B$39:$B$782,Y$119)+'СЕТ СН'!$I$12+СВЦЭМ!$D$10+'СЕТ СН'!$I$5-'СЕТ СН'!$I$20</f>
        <v>4487.39020798</v>
      </c>
    </row>
    <row r="150" spans="1:26" ht="15.75" x14ac:dyDescent="0.2">
      <c r="A150" s="35">
        <f t="shared" si="3"/>
        <v>45138</v>
      </c>
      <c r="B150" s="36">
        <f>SUMIFS(СВЦЭМ!$C$39:$C$782,СВЦЭМ!$A$39:$A$782,$A150,СВЦЭМ!$B$39:$B$782,B$119)+'СЕТ СН'!$I$12+СВЦЭМ!$D$10+'СЕТ СН'!$I$5-'СЕТ СН'!$I$20</f>
        <v>4533.7892754900004</v>
      </c>
      <c r="C150" s="36">
        <f>SUMIFS(СВЦЭМ!$C$39:$C$782,СВЦЭМ!$A$39:$A$782,$A150,СВЦЭМ!$B$39:$B$782,C$119)+'СЕТ СН'!$I$12+СВЦЭМ!$D$10+'СЕТ СН'!$I$5-'СЕТ СН'!$I$20</f>
        <v>4620.3425925000001</v>
      </c>
      <c r="D150" s="36">
        <f>SUMIFS(СВЦЭМ!$C$39:$C$782,СВЦЭМ!$A$39:$A$782,$A150,СВЦЭМ!$B$39:$B$782,D$119)+'СЕТ СН'!$I$12+СВЦЭМ!$D$10+'СЕТ СН'!$I$5-'СЕТ СН'!$I$20</f>
        <v>4788.0476110099999</v>
      </c>
      <c r="E150" s="36">
        <f>SUMIFS(СВЦЭМ!$C$39:$C$782,СВЦЭМ!$A$39:$A$782,$A150,СВЦЭМ!$B$39:$B$782,E$119)+'СЕТ СН'!$I$12+СВЦЭМ!$D$10+'СЕТ СН'!$I$5-'СЕТ СН'!$I$20</f>
        <v>4822.2675957499996</v>
      </c>
      <c r="F150" s="36">
        <f>SUMIFS(СВЦЭМ!$C$39:$C$782,СВЦЭМ!$A$39:$A$782,$A150,СВЦЭМ!$B$39:$B$782,F$119)+'СЕТ СН'!$I$12+СВЦЭМ!$D$10+'СЕТ СН'!$I$5-'СЕТ СН'!$I$20</f>
        <v>4824.30037533</v>
      </c>
      <c r="G150" s="36">
        <f>SUMIFS(СВЦЭМ!$C$39:$C$782,СВЦЭМ!$A$39:$A$782,$A150,СВЦЭМ!$B$39:$B$782,G$119)+'СЕТ СН'!$I$12+СВЦЭМ!$D$10+'СЕТ СН'!$I$5-'СЕТ СН'!$I$20</f>
        <v>4836.2357228599994</v>
      </c>
      <c r="H150" s="36">
        <f>SUMIFS(СВЦЭМ!$C$39:$C$782,СВЦЭМ!$A$39:$A$782,$A150,СВЦЭМ!$B$39:$B$782,H$119)+'СЕТ СН'!$I$12+СВЦЭМ!$D$10+'СЕТ СН'!$I$5-'СЕТ СН'!$I$20</f>
        <v>4867.9629240100003</v>
      </c>
      <c r="I150" s="36">
        <f>SUMIFS(СВЦЭМ!$C$39:$C$782,СВЦЭМ!$A$39:$A$782,$A150,СВЦЭМ!$B$39:$B$782,I$119)+'СЕТ СН'!$I$12+СВЦЭМ!$D$10+'СЕТ СН'!$I$5-'СЕТ СН'!$I$20</f>
        <v>4560.8525577999999</v>
      </c>
      <c r="J150" s="36">
        <f>SUMIFS(СВЦЭМ!$C$39:$C$782,СВЦЭМ!$A$39:$A$782,$A150,СВЦЭМ!$B$39:$B$782,J$119)+'СЕТ СН'!$I$12+СВЦЭМ!$D$10+'СЕТ СН'!$I$5-'СЕТ СН'!$I$20</f>
        <v>4459.9440473599998</v>
      </c>
      <c r="K150" s="36">
        <f>SUMIFS(СВЦЭМ!$C$39:$C$782,СВЦЭМ!$A$39:$A$782,$A150,СВЦЭМ!$B$39:$B$782,K$119)+'СЕТ СН'!$I$12+СВЦЭМ!$D$10+'СЕТ СН'!$I$5-'СЕТ СН'!$I$20</f>
        <v>4446.6584065799998</v>
      </c>
      <c r="L150" s="36">
        <f>SUMIFS(СВЦЭМ!$C$39:$C$782,СВЦЭМ!$A$39:$A$782,$A150,СВЦЭМ!$B$39:$B$782,L$119)+'СЕТ СН'!$I$12+СВЦЭМ!$D$10+'СЕТ СН'!$I$5-'СЕТ СН'!$I$20</f>
        <v>4395.3668560099995</v>
      </c>
      <c r="M150" s="36">
        <f>SUMIFS(СВЦЭМ!$C$39:$C$782,СВЦЭМ!$A$39:$A$782,$A150,СВЦЭМ!$B$39:$B$782,M$119)+'СЕТ СН'!$I$12+СВЦЭМ!$D$10+'СЕТ СН'!$I$5-'СЕТ СН'!$I$20</f>
        <v>4389.1315893000001</v>
      </c>
      <c r="N150" s="36">
        <f>SUMIFS(СВЦЭМ!$C$39:$C$782,СВЦЭМ!$A$39:$A$782,$A150,СВЦЭМ!$B$39:$B$782,N$119)+'СЕТ СН'!$I$12+СВЦЭМ!$D$10+'СЕТ СН'!$I$5-'СЕТ СН'!$I$20</f>
        <v>4365.6907630099995</v>
      </c>
      <c r="O150" s="36">
        <f>SUMIFS(СВЦЭМ!$C$39:$C$782,СВЦЭМ!$A$39:$A$782,$A150,СВЦЭМ!$B$39:$B$782,O$119)+'СЕТ СН'!$I$12+СВЦЭМ!$D$10+'СЕТ СН'!$I$5-'СЕТ СН'!$I$20</f>
        <v>4360.11499852</v>
      </c>
      <c r="P150" s="36">
        <f>SUMIFS(СВЦЭМ!$C$39:$C$782,СВЦЭМ!$A$39:$A$782,$A150,СВЦЭМ!$B$39:$B$782,P$119)+'СЕТ СН'!$I$12+СВЦЭМ!$D$10+'СЕТ СН'!$I$5-'СЕТ СН'!$I$20</f>
        <v>4363.86779604</v>
      </c>
      <c r="Q150" s="36">
        <f>SUMIFS(СВЦЭМ!$C$39:$C$782,СВЦЭМ!$A$39:$A$782,$A150,СВЦЭМ!$B$39:$B$782,Q$119)+'СЕТ СН'!$I$12+СВЦЭМ!$D$10+'СЕТ СН'!$I$5-'СЕТ СН'!$I$20</f>
        <v>4325.4108618099999</v>
      </c>
      <c r="R150" s="36">
        <f>SUMIFS(СВЦЭМ!$C$39:$C$782,СВЦЭМ!$A$39:$A$782,$A150,СВЦЭМ!$B$39:$B$782,R$119)+'СЕТ СН'!$I$12+СВЦЭМ!$D$10+'СЕТ СН'!$I$5-'СЕТ СН'!$I$20</f>
        <v>4342.8513867700003</v>
      </c>
      <c r="S150" s="36">
        <f>SUMIFS(СВЦЭМ!$C$39:$C$782,СВЦЭМ!$A$39:$A$782,$A150,СВЦЭМ!$B$39:$B$782,S$119)+'СЕТ СН'!$I$12+СВЦЭМ!$D$10+'СЕТ СН'!$I$5-'СЕТ СН'!$I$20</f>
        <v>4363.8427228</v>
      </c>
      <c r="T150" s="36">
        <f>SUMIFS(СВЦЭМ!$C$39:$C$782,СВЦЭМ!$A$39:$A$782,$A150,СВЦЭМ!$B$39:$B$782,T$119)+'СЕТ СН'!$I$12+СВЦЭМ!$D$10+'СЕТ СН'!$I$5-'СЕТ СН'!$I$20</f>
        <v>4405.9194572300003</v>
      </c>
      <c r="U150" s="36">
        <f>SUMIFS(СВЦЭМ!$C$39:$C$782,СВЦЭМ!$A$39:$A$782,$A150,СВЦЭМ!$B$39:$B$782,U$119)+'СЕТ СН'!$I$12+СВЦЭМ!$D$10+'СЕТ СН'!$I$5-'СЕТ СН'!$I$20</f>
        <v>4444.6050355199995</v>
      </c>
      <c r="V150" s="36">
        <f>SUMIFS(СВЦЭМ!$C$39:$C$782,СВЦЭМ!$A$39:$A$782,$A150,СВЦЭМ!$B$39:$B$782,V$119)+'СЕТ СН'!$I$12+СВЦЭМ!$D$10+'СЕТ СН'!$I$5-'СЕТ СН'!$I$20</f>
        <v>4428.4181426300001</v>
      </c>
      <c r="W150" s="36">
        <f>SUMIFS(СВЦЭМ!$C$39:$C$782,СВЦЭМ!$A$39:$A$782,$A150,СВЦЭМ!$B$39:$B$782,W$119)+'СЕТ СН'!$I$12+СВЦЭМ!$D$10+'СЕТ СН'!$I$5-'СЕТ СН'!$I$20</f>
        <v>4379.43031591</v>
      </c>
      <c r="X150" s="36">
        <f>SUMIFS(СВЦЭМ!$C$39:$C$782,СВЦЭМ!$A$39:$A$782,$A150,СВЦЭМ!$B$39:$B$782,X$119)+'СЕТ СН'!$I$12+СВЦЭМ!$D$10+'СЕТ СН'!$I$5-'СЕТ СН'!$I$20</f>
        <v>4466.5553375999998</v>
      </c>
      <c r="Y150" s="36">
        <f>SUMIFS(СВЦЭМ!$C$39:$C$782,СВЦЭМ!$A$39:$A$782,$A150,СВЦЭМ!$B$39:$B$782,Y$119)+'СЕТ СН'!$I$12+СВЦЭМ!$D$10+'СЕТ СН'!$I$5-'СЕТ СН'!$I$20</f>
        <v>4615.79770027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637816.68604651163</v>
      </c>
      <c r="O155" s="143"/>
      <c r="P155" s="142">
        <f>СВЦЭМ!$D$12+'СЕТ СН'!$F$13-'СЕТ СН'!$G$21</f>
        <v>637816.68604651163</v>
      </c>
      <c r="Q155" s="143"/>
      <c r="R155" s="142">
        <f>СВЦЭМ!$D$12+'СЕТ СН'!$F$13-'СЕТ СН'!$H$21</f>
        <v>637816.68604651163</v>
      </c>
      <c r="S155" s="143"/>
      <c r="T155" s="142">
        <f>СВЦЭМ!$D$12+'СЕТ СН'!$F$13-'СЕТ СН'!$I$21</f>
        <v>637816.68604651163</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SUMIFS(СВЦЭМ!$C$39:$C$782,СВЦЭМ!$A$39:$A$782,$A12,СВЦЭМ!$B$39:$B$782,B$11)+'СЕТ СН'!$F$12+СВЦЭМ!$D$10+'СЕТ СН'!$F$6-'СЕТ СН'!$F$22</f>
        <v>2006.7448472999999</v>
      </c>
      <c r="C12" s="36">
        <f>SUMIFS(СВЦЭМ!$C$39:$C$782,СВЦЭМ!$A$39:$A$782,$A12,СВЦЭМ!$B$39:$B$782,C$11)+'СЕТ СН'!$F$12+СВЦЭМ!$D$10+'СЕТ СН'!$F$6-'СЕТ СН'!$F$22</f>
        <v>2112.3025515000004</v>
      </c>
      <c r="D12" s="36">
        <f>SUMIFS(СВЦЭМ!$C$39:$C$782,СВЦЭМ!$A$39:$A$782,$A12,СВЦЭМ!$B$39:$B$782,D$11)+'СЕТ СН'!$F$12+СВЦЭМ!$D$10+'СЕТ СН'!$F$6-'СЕТ СН'!$F$22</f>
        <v>2148.8300508900006</v>
      </c>
      <c r="E12" s="36">
        <f>SUMIFS(СВЦЭМ!$C$39:$C$782,СВЦЭМ!$A$39:$A$782,$A12,СВЦЭМ!$B$39:$B$782,E$11)+'СЕТ СН'!$F$12+СВЦЭМ!$D$10+'СЕТ СН'!$F$6-'СЕТ СН'!$F$22</f>
        <v>2140.9716361600003</v>
      </c>
      <c r="F12" s="36">
        <f>SUMIFS(СВЦЭМ!$C$39:$C$782,СВЦЭМ!$A$39:$A$782,$A12,СВЦЭМ!$B$39:$B$782,F$11)+'СЕТ СН'!$F$12+СВЦЭМ!$D$10+'СЕТ СН'!$F$6-'СЕТ СН'!$F$22</f>
        <v>2143.3281905600002</v>
      </c>
      <c r="G12" s="36">
        <f>SUMIFS(СВЦЭМ!$C$39:$C$782,СВЦЭМ!$A$39:$A$782,$A12,СВЦЭМ!$B$39:$B$782,G$11)+'СЕТ СН'!$F$12+СВЦЭМ!$D$10+'СЕТ СН'!$F$6-'СЕТ СН'!$F$22</f>
        <v>2142.5072464500004</v>
      </c>
      <c r="H12" s="36">
        <f>SUMIFS(СВЦЭМ!$C$39:$C$782,СВЦЭМ!$A$39:$A$782,$A12,СВЦЭМ!$B$39:$B$782,H$11)+'СЕТ СН'!$F$12+СВЦЭМ!$D$10+'СЕТ СН'!$F$6-'СЕТ СН'!$F$22</f>
        <v>2149.0960169000004</v>
      </c>
      <c r="I12" s="36">
        <f>SUMIFS(СВЦЭМ!$C$39:$C$782,СВЦЭМ!$A$39:$A$782,$A12,СВЦЭМ!$B$39:$B$782,I$11)+'СЕТ СН'!$F$12+СВЦЭМ!$D$10+'СЕТ СН'!$F$6-'СЕТ СН'!$F$22</f>
        <v>2045.2085576699999</v>
      </c>
      <c r="J12" s="36">
        <f>SUMIFS(СВЦЭМ!$C$39:$C$782,СВЦЭМ!$A$39:$A$782,$A12,СВЦЭМ!$B$39:$B$782,J$11)+'СЕТ СН'!$F$12+СВЦЭМ!$D$10+'СЕТ СН'!$F$6-'СЕТ СН'!$F$22</f>
        <v>1899.18724984</v>
      </c>
      <c r="K12" s="36">
        <f>SUMIFS(СВЦЭМ!$C$39:$C$782,СВЦЭМ!$A$39:$A$782,$A12,СВЦЭМ!$B$39:$B$782,K$11)+'СЕТ СН'!$F$12+СВЦЭМ!$D$10+'СЕТ СН'!$F$6-'СЕТ СН'!$F$22</f>
        <v>1825.13127323</v>
      </c>
      <c r="L12" s="36">
        <f>SUMIFS(СВЦЭМ!$C$39:$C$782,СВЦЭМ!$A$39:$A$782,$A12,СВЦЭМ!$B$39:$B$782,L$11)+'СЕТ СН'!$F$12+СВЦЭМ!$D$10+'СЕТ СН'!$F$6-'СЕТ СН'!$F$22</f>
        <v>1772.8702881300001</v>
      </c>
      <c r="M12" s="36">
        <f>SUMIFS(СВЦЭМ!$C$39:$C$782,СВЦЭМ!$A$39:$A$782,$A12,СВЦЭМ!$B$39:$B$782,M$11)+'СЕТ СН'!$F$12+СВЦЭМ!$D$10+'СЕТ СН'!$F$6-'СЕТ СН'!$F$22</f>
        <v>1745.3324799699999</v>
      </c>
      <c r="N12" s="36">
        <f>SUMIFS(СВЦЭМ!$C$39:$C$782,СВЦЭМ!$A$39:$A$782,$A12,СВЦЭМ!$B$39:$B$782,N$11)+'СЕТ СН'!$F$12+СВЦЭМ!$D$10+'СЕТ СН'!$F$6-'СЕТ СН'!$F$22</f>
        <v>1728.18693626</v>
      </c>
      <c r="O12" s="36">
        <f>SUMIFS(СВЦЭМ!$C$39:$C$782,СВЦЭМ!$A$39:$A$782,$A12,СВЦЭМ!$B$39:$B$782,O$11)+'СЕТ СН'!$F$12+СВЦЭМ!$D$10+'СЕТ СН'!$F$6-'СЕТ СН'!$F$22</f>
        <v>1741.03588646</v>
      </c>
      <c r="P12" s="36">
        <f>SUMIFS(СВЦЭМ!$C$39:$C$782,СВЦЭМ!$A$39:$A$782,$A12,СВЦЭМ!$B$39:$B$782,P$11)+'СЕТ СН'!$F$12+СВЦЭМ!$D$10+'СЕТ СН'!$F$6-'СЕТ СН'!$F$22</f>
        <v>1753.39881666</v>
      </c>
      <c r="Q12" s="36">
        <f>SUMIFS(СВЦЭМ!$C$39:$C$782,СВЦЭМ!$A$39:$A$782,$A12,СВЦЭМ!$B$39:$B$782,Q$11)+'СЕТ СН'!$F$12+СВЦЭМ!$D$10+'СЕТ СН'!$F$6-'СЕТ СН'!$F$22</f>
        <v>1750.12068443</v>
      </c>
      <c r="R12" s="36">
        <f>SUMIFS(СВЦЭМ!$C$39:$C$782,СВЦЭМ!$A$39:$A$782,$A12,СВЦЭМ!$B$39:$B$782,R$11)+'СЕТ СН'!$F$12+СВЦЭМ!$D$10+'СЕТ СН'!$F$6-'СЕТ СН'!$F$22</f>
        <v>1737.37361728</v>
      </c>
      <c r="S12" s="36">
        <f>SUMIFS(СВЦЭМ!$C$39:$C$782,СВЦЭМ!$A$39:$A$782,$A12,СВЦЭМ!$B$39:$B$782,S$11)+'СЕТ СН'!$F$12+СВЦЭМ!$D$10+'СЕТ СН'!$F$6-'СЕТ СН'!$F$22</f>
        <v>1741.8367779</v>
      </c>
      <c r="T12" s="36">
        <f>SUMIFS(СВЦЭМ!$C$39:$C$782,СВЦЭМ!$A$39:$A$782,$A12,СВЦЭМ!$B$39:$B$782,T$11)+'СЕТ СН'!$F$12+СВЦЭМ!$D$10+'СЕТ СН'!$F$6-'СЕТ СН'!$F$22</f>
        <v>1761.56613745</v>
      </c>
      <c r="U12" s="36">
        <f>SUMIFS(СВЦЭМ!$C$39:$C$782,СВЦЭМ!$A$39:$A$782,$A12,СВЦЭМ!$B$39:$B$782,U$11)+'СЕТ СН'!$F$12+СВЦЭМ!$D$10+'СЕТ СН'!$F$6-'СЕТ СН'!$F$22</f>
        <v>1777.59023499</v>
      </c>
      <c r="V12" s="36">
        <f>SUMIFS(СВЦЭМ!$C$39:$C$782,СВЦЭМ!$A$39:$A$782,$A12,СВЦЭМ!$B$39:$B$782,V$11)+'СЕТ СН'!$F$12+СВЦЭМ!$D$10+'СЕТ СН'!$F$6-'СЕТ СН'!$F$22</f>
        <v>1781.70771666</v>
      </c>
      <c r="W12" s="36">
        <f>SUMIFS(СВЦЭМ!$C$39:$C$782,СВЦЭМ!$A$39:$A$782,$A12,СВЦЭМ!$B$39:$B$782,W$11)+'СЕТ СН'!$F$12+СВЦЭМ!$D$10+'СЕТ СН'!$F$6-'СЕТ СН'!$F$22</f>
        <v>1750.38679381</v>
      </c>
      <c r="X12" s="36">
        <f>SUMIFS(СВЦЭМ!$C$39:$C$782,СВЦЭМ!$A$39:$A$782,$A12,СВЦЭМ!$B$39:$B$782,X$11)+'СЕТ СН'!$F$12+СВЦЭМ!$D$10+'СЕТ СН'!$F$6-'СЕТ СН'!$F$22</f>
        <v>1802.5900545899999</v>
      </c>
      <c r="Y12" s="36">
        <f>SUMIFS(СВЦЭМ!$C$39:$C$782,СВЦЭМ!$A$39:$A$782,$A12,СВЦЭМ!$B$39:$B$782,Y$11)+'СЕТ СН'!$F$12+СВЦЭМ!$D$10+'СЕТ СН'!$F$6-'СЕТ СН'!$F$22</f>
        <v>1874.9421259799999</v>
      </c>
      <c r="AA12" s="37"/>
    </row>
    <row r="13" spans="1:27" ht="15.75" x14ac:dyDescent="0.2">
      <c r="A13" s="35">
        <f>A12+1</f>
        <v>45109</v>
      </c>
      <c r="B13" s="36">
        <f>SUMIFS(СВЦЭМ!$C$39:$C$782,СВЦЭМ!$A$39:$A$782,$A13,СВЦЭМ!$B$39:$B$782,B$11)+'СЕТ СН'!$F$12+СВЦЭМ!$D$10+'СЕТ СН'!$F$6-'СЕТ СН'!$F$22</f>
        <v>1764.8692213300001</v>
      </c>
      <c r="C13" s="36">
        <f>SUMIFS(СВЦЭМ!$C$39:$C$782,СВЦЭМ!$A$39:$A$782,$A13,СВЦЭМ!$B$39:$B$782,C$11)+'СЕТ СН'!$F$12+СВЦЭМ!$D$10+'СЕТ СН'!$F$6-'СЕТ СН'!$F$22</f>
        <v>1838.4612698399999</v>
      </c>
      <c r="D13" s="36">
        <f>SUMIFS(СВЦЭМ!$C$39:$C$782,СВЦЭМ!$A$39:$A$782,$A13,СВЦЭМ!$B$39:$B$782,D$11)+'СЕТ СН'!$F$12+СВЦЭМ!$D$10+'СЕТ СН'!$F$6-'СЕТ СН'!$F$22</f>
        <v>1903.30562465</v>
      </c>
      <c r="E13" s="36">
        <f>SUMIFS(СВЦЭМ!$C$39:$C$782,СВЦЭМ!$A$39:$A$782,$A13,СВЦЭМ!$B$39:$B$782,E$11)+'СЕТ СН'!$F$12+СВЦЭМ!$D$10+'СЕТ СН'!$F$6-'СЕТ СН'!$F$22</f>
        <v>1937.3374928799999</v>
      </c>
      <c r="F13" s="36">
        <f>SUMIFS(СВЦЭМ!$C$39:$C$782,СВЦЭМ!$A$39:$A$782,$A13,СВЦЭМ!$B$39:$B$782,F$11)+'СЕТ СН'!$F$12+СВЦЭМ!$D$10+'СЕТ СН'!$F$6-'СЕТ СН'!$F$22</f>
        <v>1928.85514726</v>
      </c>
      <c r="G13" s="36">
        <f>SUMIFS(СВЦЭМ!$C$39:$C$782,СВЦЭМ!$A$39:$A$782,$A13,СВЦЭМ!$B$39:$B$782,G$11)+'СЕТ СН'!$F$12+СВЦЭМ!$D$10+'СЕТ СН'!$F$6-'СЕТ СН'!$F$22</f>
        <v>1896.08278746</v>
      </c>
      <c r="H13" s="36">
        <f>SUMIFS(СВЦЭМ!$C$39:$C$782,СВЦЭМ!$A$39:$A$782,$A13,СВЦЭМ!$B$39:$B$782,H$11)+'СЕТ СН'!$F$12+СВЦЭМ!$D$10+'СЕТ СН'!$F$6-'СЕТ СН'!$F$22</f>
        <v>1930.66498411</v>
      </c>
      <c r="I13" s="36">
        <f>SUMIFS(СВЦЭМ!$C$39:$C$782,СВЦЭМ!$A$39:$A$782,$A13,СВЦЭМ!$B$39:$B$782,I$11)+'СЕТ СН'!$F$12+СВЦЭМ!$D$10+'СЕТ СН'!$F$6-'СЕТ СН'!$F$22</f>
        <v>1926.8561832799999</v>
      </c>
      <c r="J13" s="36">
        <f>SUMIFS(СВЦЭМ!$C$39:$C$782,СВЦЭМ!$A$39:$A$782,$A13,СВЦЭМ!$B$39:$B$782,J$11)+'СЕТ СН'!$F$12+СВЦЭМ!$D$10+'СЕТ СН'!$F$6-'СЕТ СН'!$F$22</f>
        <v>1805.7557136299999</v>
      </c>
      <c r="K13" s="36">
        <f>SUMIFS(СВЦЭМ!$C$39:$C$782,СВЦЭМ!$A$39:$A$782,$A13,СВЦЭМ!$B$39:$B$782,K$11)+'СЕТ СН'!$F$12+СВЦЭМ!$D$10+'СЕТ СН'!$F$6-'СЕТ СН'!$F$22</f>
        <v>1739.99756185</v>
      </c>
      <c r="L13" s="36">
        <f>SUMIFS(СВЦЭМ!$C$39:$C$782,СВЦЭМ!$A$39:$A$782,$A13,СВЦЭМ!$B$39:$B$782,L$11)+'СЕТ СН'!$F$12+СВЦЭМ!$D$10+'СЕТ СН'!$F$6-'СЕТ СН'!$F$22</f>
        <v>1672.7099590099999</v>
      </c>
      <c r="M13" s="36">
        <f>SUMIFS(СВЦЭМ!$C$39:$C$782,СВЦЭМ!$A$39:$A$782,$A13,СВЦЭМ!$B$39:$B$782,M$11)+'СЕТ СН'!$F$12+СВЦЭМ!$D$10+'СЕТ СН'!$F$6-'СЕТ СН'!$F$22</f>
        <v>1652.0188293799999</v>
      </c>
      <c r="N13" s="36">
        <f>SUMIFS(СВЦЭМ!$C$39:$C$782,СВЦЭМ!$A$39:$A$782,$A13,СВЦЭМ!$B$39:$B$782,N$11)+'СЕТ СН'!$F$12+СВЦЭМ!$D$10+'СЕТ СН'!$F$6-'СЕТ СН'!$F$22</f>
        <v>1630.61927633</v>
      </c>
      <c r="O13" s="36">
        <f>SUMIFS(СВЦЭМ!$C$39:$C$782,СВЦЭМ!$A$39:$A$782,$A13,СВЦЭМ!$B$39:$B$782,O$11)+'СЕТ СН'!$F$12+СВЦЭМ!$D$10+'СЕТ СН'!$F$6-'СЕТ СН'!$F$22</f>
        <v>1632.34845318</v>
      </c>
      <c r="P13" s="36">
        <f>SUMIFS(СВЦЭМ!$C$39:$C$782,СВЦЭМ!$A$39:$A$782,$A13,СВЦЭМ!$B$39:$B$782,P$11)+'СЕТ СН'!$F$12+СВЦЭМ!$D$10+'СЕТ СН'!$F$6-'СЕТ СН'!$F$22</f>
        <v>1652.0964570900001</v>
      </c>
      <c r="Q13" s="36">
        <f>SUMIFS(СВЦЭМ!$C$39:$C$782,СВЦЭМ!$A$39:$A$782,$A13,СВЦЭМ!$B$39:$B$782,Q$11)+'СЕТ СН'!$F$12+СВЦЭМ!$D$10+'СЕТ СН'!$F$6-'СЕТ СН'!$F$22</f>
        <v>1649.1708305899999</v>
      </c>
      <c r="R13" s="36">
        <f>SUMIFS(СВЦЭМ!$C$39:$C$782,СВЦЭМ!$A$39:$A$782,$A13,СВЦЭМ!$B$39:$B$782,R$11)+'СЕТ СН'!$F$12+СВЦЭМ!$D$10+'СЕТ СН'!$F$6-'СЕТ СН'!$F$22</f>
        <v>1649.01025757</v>
      </c>
      <c r="S13" s="36">
        <f>SUMIFS(СВЦЭМ!$C$39:$C$782,СВЦЭМ!$A$39:$A$782,$A13,СВЦЭМ!$B$39:$B$782,S$11)+'СЕТ СН'!$F$12+СВЦЭМ!$D$10+'СЕТ СН'!$F$6-'СЕТ СН'!$F$22</f>
        <v>1656.05032835</v>
      </c>
      <c r="T13" s="36">
        <f>SUMIFS(СВЦЭМ!$C$39:$C$782,СВЦЭМ!$A$39:$A$782,$A13,СВЦЭМ!$B$39:$B$782,T$11)+'СЕТ СН'!$F$12+СВЦЭМ!$D$10+'СЕТ СН'!$F$6-'СЕТ СН'!$F$22</f>
        <v>1646.6811706999999</v>
      </c>
      <c r="U13" s="36">
        <f>SUMIFS(СВЦЭМ!$C$39:$C$782,СВЦЭМ!$A$39:$A$782,$A13,СВЦЭМ!$B$39:$B$782,U$11)+'СЕТ СН'!$F$12+СВЦЭМ!$D$10+'СЕТ СН'!$F$6-'СЕТ СН'!$F$22</f>
        <v>1656.3463138699999</v>
      </c>
      <c r="V13" s="36">
        <f>SUMIFS(СВЦЭМ!$C$39:$C$782,СВЦЭМ!$A$39:$A$782,$A13,СВЦЭМ!$B$39:$B$782,V$11)+'СЕТ СН'!$F$12+СВЦЭМ!$D$10+'СЕТ СН'!$F$6-'СЕТ СН'!$F$22</f>
        <v>1657.6726079099999</v>
      </c>
      <c r="W13" s="36">
        <f>SUMIFS(СВЦЭМ!$C$39:$C$782,СВЦЭМ!$A$39:$A$782,$A13,СВЦЭМ!$B$39:$B$782,W$11)+'СЕТ СН'!$F$12+СВЦЭМ!$D$10+'СЕТ СН'!$F$6-'СЕТ СН'!$F$22</f>
        <v>1634.1091033099999</v>
      </c>
      <c r="X13" s="36">
        <f>SUMIFS(СВЦЭМ!$C$39:$C$782,СВЦЭМ!$A$39:$A$782,$A13,СВЦЭМ!$B$39:$B$782,X$11)+'СЕТ СН'!$F$12+СВЦЭМ!$D$10+'СЕТ СН'!$F$6-'СЕТ СН'!$F$22</f>
        <v>1671.81434769</v>
      </c>
      <c r="Y13" s="36">
        <f>SUMIFS(СВЦЭМ!$C$39:$C$782,СВЦЭМ!$A$39:$A$782,$A13,СВЦЭМ!$B$39:$B$782,Y$11)+'СЕТ СН'!$F$12+СВЦЭМ!$D$10+'СЕТ СН'!$F$6-'СЕТ СН'!$F$22</f>
        <v>1771.7419458699999</v>
      </c>
    </row>
    <row r="14" spans="1:27" ht="15.75" x14ac:dyDescent="0.2">
      <c r="A14" s="35">
        <f t="shared" ref="A14:A42" si="0">A13+1</f>
        <v>45110</v>
      </c>
      <c r="B14" s="36">
        <f>SUMIFS(СВЦЭМ!$C$39:$C$782,СВЦЭМ!$A$39:$A$782,$A14,СВЦЭМ!$B$39:$B$782,B$11)+'СЕТ СН'!$F$12+СВЦЭМ!$D$10+'СЕТ СН'!$F$6-'СЕТ СН'!$F$22</f>
        <v>1902.9266025299999</v>
      </c>
      <c r="C14" s="36">
        <f>SUMIFS(СВЦЭМ!$C$39:$C$782,СВЦЭМ!$A$39:$A$782,$A14,СВЦЭМ!$B$39:$B$782,C$11)+'СЕТ СН'!$F$12+СВЦЭМ!$D$10+'СЕТ СН'!$F$6-'СЕТ СН'!$F$22</f>
        <v>1977.2195537099999</v>
      </c>
      <c r="D14" s="36">
        <f>SUMIFS(СВЦЭМ!$C$39:$C$782,СВЦЭМ!$A$39:$A$782,$A14,СВЦЭМ!$B$39:$B$782,D$11)+'СЕТ СН'!$F$12+СВЦЭМ!$D$10+'СЕТ СН'!$F$6-'СЕТ СН'!$F$22</f>
        <v>2020.8256105400001</v>
      </c>
      <c r="E14" s="36">
        <f>SUMIFS(СВЦЭМ!$C$39:$C$782,СВЦЭМ!$A$39:$A$782,$A14,СВЦЭМ!$B$39:$B$782,E$11)+'СЕТ СН'!$F$12+СВЦЭМ!$D$10+'СЕТ СН'!$F$6-'СЕТ СН'!$F$22</f>
        <v>2048.3070327200003</v>
      </c>
      <c r="F14" s="36">
        <f>SUMIFS(СВЦЭМ!$C$39:$C$782,СВЦЭМ!$A$39:$A$782,$A14,СВЦЭМ!$B$39:$B$782,F$11)+'СЕТ СН'!$F$12+СВЦЭМ!$D$10+'СЕТ СН'!$F$6-'СЕТ СН'!$F$22</f>
        <v>2052.2087026600002</v>
      </c>
      <c r="G14" s="36">
        <f>SUMIFS(СВЦЭМ!$C$39:$C$782,СВЦЭМ!$A$39:$A$782,$A14,СВЦЭМ!$B$39:$B$782,G$11)+'СЕТ СН'!$F$12+СВЦЭМ!$D$10+'СЕТ СН'!$F$6-'СЕТ СН'!$F$22</f>
        <v>2038.48430291</v>
      </c>
      <c r="H14" s="36">
        <f>SUMIFS(СВЦЭМ!$C$39:$C$782,СВЦЭМ!$A$39:$A$782,$A14,СВЦЭМ!$B$39:$B$782,H$11)+'СЕТ СН'!$F$12+СВЦЭМ!$D$10+'СЕТ СН'!$F$6-'СЕТ СН'!$F$22</f>
        <v>1951.53026692</v>
      </c>
      <c r="I14" s="36">
        <f>SUMIFS(СВЦЭМ!$C$39:$C$782,СВЦЭМ!$A$39:$A$782,$A14,СВЦЭМ!$B$39:$B$782,I$11)+'СЕТ СН'!$F$12+СВЦЭМ!$D$10+'СЕТ СН'!$F$6-'СЕТ СН'!$F$22</f>
        <v>1830.99348532</v>
      </c>
      <c r="J14" s="36">
        <f>SUMIFS(СВЦЭМ!$C$39:$C$782,СВЦЭМ!$A$39:$A$782,$A14,СВЦЭМ!$B$39:$B$782,J$11)+'СЕТ СН'!$F$12+СВЦЭМ!$D$10+'СЕТ СН'!$F$6-'СЕТ СН'!$F$22</f>
        <v>1720.6011367399999</v>
      </c>
      <c r="K14" s="36">
        <f>SUMIFS(СВЦЭМ!$C$39:$C$782,СВЦЭМ!$A$39:$A$782,$A14,СВЦЭМ!$B$39:$B$782,K$11)+'СЕТ СН'!$F$12+СВЦЭМ!$D$10+'СЕТ СН'!$F$6-'СЕТ СН'!$F$22</f>
        <v>1638.0161439999999</v>
      </c>
      <c r="L14" s="36">
        <f>SUMIFS(СВЦЭМ!$C$39:$C$782,СВЦЭМ!$A$39:$A$782,$A14,СВЦЭМ!$B$39:$B$782,L$11)+'СЕТ СН'!$F$12+СВЦЭМ!$D$10+'СЕТ СН'!$F$6-'СЕТ СН'!$F$22</f>
        <v>1674.4197627399999</v>
      </c>
      <c r="M14" s="36">
        <f>SUMIFS(СВЦЭМ!$C$39:$C$782,СВЦЭМ!$A$39:$A$782,$A14,СВЦЭМ!$B$39:$B$782,M$11)+'СЕТ СН'!$F$12+СВЦЭМ!$D$10+'СЕТ СН'!$F$6-'СЕТ СН'!$F$22</f>
        <v>1657.57864829</v>
      </c>
      <c r="N14" s="36">
        <f>SUMIFS(СВЦЭМ!$C$39:$C$782,СВЦЭМ!$A$39:$A$782,$A14,СВЦЭМ!$B$39:$B$782,N$11)+'СЕТ СН'!$F$12+СВЦЭМ!$D$10+'СЕТ СН'!$F$6-'СЕТ СН'!$F$22</f>
        <v>1656.8248095199999</v>
      </c>
      <c r="O14" s="36">
        <f>SUMIFS(СВЦЭМ!$C$39:$C$782,СВЦЭМ!$A$39:$A$782,$A14,СВЦЭМ!$B$39:$B$782,O$11)+'СЕТ СН'!$F$12+СВЦЭМ!$D$10+'СЕТ СН'!$F$6-'СЕТ СН'!$F$22</f>
        <v>1646.54148302</v>
      </c>
      <c r="P14" s="36">
        <f>SUMIFS(СВЦЭМ!$C$39:$C$782,СВЦЭМ!$A$39:$A$782,$A14,СВЦЭМ!$B$39:$B$782,P$11)+'СЕТ СН'!$F$12+СВЦЭМ!$D$10+'СЕТ СН'!$F$6-'СЕТ СН'!$F$22</f>
        <v>1651.4724502899999</v>
      </c>
      <c r="Q14" s="36">
        <f>SUMIFS(СВЦЭМ!$C$39:$C$782,СВЦЭМ!$A$39:$A$782,$A14,СВЦЭМ!$B$39:$B$782,Q$11)+'СЕТ СН'!$F$12+СВЦЭМ!$D$10+'СЕТ СН'!$F$6-'СЕТ СН'!$F$22</f>
        <v>1673.71778937</v>
      </c>
      <c r="R14" s="36">
        <f>SUMIFS(СВЦЭМ!$C$39:$C$782,СВЦЭМ!$A$39:$A$782,$A14,СВЦЭМ!$B$39:$B$782,R$11)+'СЕТ СН'!$F$12+СВЦЭМ!$D$10+'СЕТ СН'!$F$6-'СЕТ СН'!$F$22</f>
        <v>1683.56773254</v>
      </c>
      <c r="S14" s="36">
        <f>SUMIFS(СВЦЭМ!$C$39:$C$782,СВЦЭМ!$A$39:$A$782,$A14,СВЦЭМ!$B$39:$B$782,S$11)+'СЕТ СН'!$F$12+СВЦЭМ!$D$10+'СЕТ СН'!$F$6-'СЕТ СН'!$F$22</f>
        <v>1690.65442689</v>
      </c>
      <c r="T14" s="36">
        <f>SUMIFS(СВЦЭМ!$C$39:$C$782,СВЦЭМ!$A$39:$A$782,$A14,СВЦЭМ!$B$39:$B$782,T$11)+'СЕТ СН'!$F$12+СВЦЭМ!$D$10+'СЕТ СН'!$F$6-'СЕТ СН'!$F$22</f>
        <v>1713.1608001499999</v>
      </c>
      <c r="U14" s="36">
        <f>SUMIFS(СВЦЭМ!$C$39:$C$782,СВЦЭМ!$A$39:$A$782,$A14,СВЦЭМ!$B$39:$B$782,U$11)+'СЕТ СН'!$F$12+СВЦЭМ!$D$10+'СЕТ СН'!$F$6-'СЕТ СН'!$F$22</f>
        <v>1727.1868923299999</v>
      </c>
      <c r="V14" s="36">
        <f>SUMIFS(СВЦЭМ!$C$39:$C$782,СВЦЭМ!$A$39:$A$782,$A14,СВЦЭМ!$B$39:$B$782,V$11)+'СЕТ СН'!$F$12+СВЦЭМ!$D$10+'СЕТ СН'!$F$6-'СЕТ СН'!$F$22</f>
        <v>1717.1070834499999</v>
      </c>
      <c r="W14" s="36">
        <f>SUMIFS(СВЦЭМ!$C$39:$C$782,СВЦЭМ!$A$39:$A$782,$A14,СВЦЭМ!$B$39:$B$782,W$11)+'СЕТ СН'!$F$12+СВЦЭМ!$D$10+'СЕТ СН'!$F$6-'СЕТ СН'!$F$22</f>
        <v>1715.03112169</v>
      </c>
      <c r="X14" s="36">
        <f>SUMIFS(СВЦЭМ!$C$39:$C$782,СВЦЭМ!$A$39:$A$782,$A14,СВЦЭМ!$B$39:$B$782,X$11)+'СЕТ СН'!$F$12+СВЦЭМ!$D$10+'СЕТ СН'!$F$6-'СЕТ СН'!$F$22</f>
        <v>1748.74967782</v>
      </c>
      <c r="Y14" s="36">
        <f>SUMIFS(СВЦЭМ!$C$39:$C$782,СВЦЭМ!$A$39:$A$782,$A14,СВЦЭМ!$B$39:$B$782,Y$11)+'СЕТ СН'!$F$12+СВЦЭМ!$D$10+'СЕТ СН'!$F$6-'СЕТ СН'!$F$22</f>
        <v>1836.3243643199999</v>
      </c>
    </row>
    <row r="15" spans="1:27" ht="15.75" x14ac:dyDescent="0.2">
      <c r="A15" s="35">
        <f t="shared" si="0"/>
        <v>45111</v>
      </c>
      <c r="B15" s="36">
        <f>SUMIFS(СВЦЭМ!$C$39:$C$782,СВЦЭМ!$A$39:$A$782,$A15,СВЦЭМ!$B$39:$B$782,B$11)+'СЕТ СН'!$F$12+СВЦЭМ!$D$10+'СЕТ СН'!$F$6-'СЕТ СН'!$F$22</f>
        <v>2004.7240139200001</v>
      </c>
      <c r="C15" s="36">
        <f>SUMIFS(СВЦЭМ!$C$39:$C$782,СВЦЭМ!$A$39:$A$782,$A15,СВЦЭМ!$B$39:$B$782,C$11)+'СЕТ СН'!$F$12+СВЦЭМ!$D$10+'СЕТ СН'!$F$6-'СЕТ СН'!$F$22</f>
        <v>2071.5038951400002</v>
      </c>
      <c r="D15" s="36">
        <f>SUMIFS(СВЦЭМ!$C$39:$C$782,СВЦЭМ!$A$39:$A$782,$A15,СВЦЭМ!$B$39:$B$782,D$11)+'СЕТ СН'!$F$12+СВЦЭМ!$D$10+'СЕТ СН'!$F$6-'СЕТ СН'!$F$22</f>
        <v>2095.28753895</v>
      </c>
      <c r="E15" s="36">
        <f>SUMIFS(СВЦЭМ!$C$39:$C$782,СВЦЭМ!$A$39:$A$782,$A15,СВЦЭМ!$B$39:$B$782,E$11)+'СЕТ СН'!$F$12+СВЦЭМ!$D$10+'СЕТ СН'!$F$6-'СЕТ СН'!$F$22</f>
        <v>2107.7644317600002</v>
      </c>
      <c r="F15" s="36">
        <f>SUMIFS(СВЦЭМ!$C$39:$C$782,СВЦЭМ!$A$39:$A$782,$A15,СВЦЭМ!$B$39:$B$782,F$11)+'СЕТ СН'!$F$12+СВЦЭМ!$D$10+'СЕТ СН'!$F$6-'СЕТ СН'!$F$22</f>
        <v>2100.1275861500003</v>
      </c>
      <c r="G15" s="36">
        <f>SUMIFS(СВЦЭМ!$C$39:$C$782,СВЦЭМ!$A$39:$A$782,$A15,СВЦЭМ!$B$39:$B$782,G$11)+'СЕТ СН'!$F$12+СВЦЭМ!$D$10+'СЕТ СН'!$F$6-'СЕТ СН'!$F$22</f>
        <v>2038.4475584899999</v>
      </c>
      <c r="H15" s="36">
        <f>SUMIFS(СВЦЭМ!$C$39:$C$782,СВЦЭМ!$A$39:$A$782,$A15,СВЦЭМ!$B$39:$B$782,H$11)+'СЕТ СН'!$F$12+СВЦЭМ!$D$10+'СЕТ СН'!$F$6-'СЕТ СН'!$F$22</f>
        <v>2006.02975216</v>
      </c>
      <c r="I15" s="36">
        <f>SUMIFS(СВЦЭМ!$C$39:$C$782,СВЦЭМ!$A$39:$A$782,$A15,СВЦЭМ!$B$39:$B$782,I$11)+'СЕТ СН'!$F$12+СВЦЭМ!$D$10+'СЕТ СН'!$F$6-'СЕТ СН'!$F$22</f>
        <v>1901.24847716</v>
      </c>
      <c r="J15" s="36">
        <f>SUMIFS(СВЦЭМ!$C$39:$C$782,СВЦЭМ!$A$39:$A$782,$A15,СВЦЭМ!$B$39:$B$782,J$11)+'СЕТ СН'!$F$12+СВЦЭМ!$D$10+'СЕТ СН'!$F$6-'СЕТ СН'!$F$22</f>
        <v>1793.6825228</v>
      </c>
      <c r="K15" s="36">
        <f>SUMIFS(СВЦЭМ!$C$39:$C$782,СВЦЭМ!$A$39:$A$782,$A15,СВЦЭМ!$B$39:$B$782,K$11)+'СЕТ СН'!$F$12+СВЦЭМ!$D$10+'СЕТ СН'!$F$6-'СЕТ СН'!$F$22</f>
        <v>1779.3525598399999</v>
      </c>
      <c r="L15" s="36">
        <f>SUMIFS(СВЦЭМ!$C$39:$C$782,СВЦЭМ!$A$39:$A$782,$A15,СВЦЭМ!$B$39:$B$782,L$11)+'СЕТ СН'!$F$12+СВЦЭМ!$D$10+'СЕТ СН'!$F$6-'СЕТ СН'!$F$22</f>
        <v>1758.23164357</v>
      </c>
      <c r="M15" s="36">
        <f>SUMIFS(СВЦЭМ!$C$39:$C$782,СВЦЭМ!$A$39:$A$782,$A15,СВЦЭМ!$B$39:$B$782,M$11)+'СЕТ СН'!$F$12+СВЦЭМ!$D$10+'СЕТ СН'!$F$6-'СЕТ СН'!$F$22</f>
        <v>1750.92895959</v>
      </c>
      <c r="N15" s="36">
        <f>SUMIFS(СВЦЭМ!$C$39:$C$782,СВЦЭМ!$A$39:$A$782,$A15,СВЦЭМ!$B$39:$B$782,N$11)+'СЕТ СН'!$F$12+СВЦЭМ!$D$10+'СЕТ СН'!$F$6-'СЕТ СН'!$F$22</f>
        <v>1761.23279815</v>
      </c>
      <c r="O15" s="36">
        <f>SUMIFS(СВЦЭМ!$C$39:$C$782,СВЦЭМ!$A$39:$A$782,$A15,СВЦЭМ!$B$39:$B$782,O$11)+'СЕТ СН'!$F$12+СВЦЭМ!$D$10+'СЕТ СН'!$F$6-'СЕТ СН'!$F$22</f>
        <v>1763.18445288</v>
      </c>
      <c r="P15" s="36">
        <f>SUMIFS(СВЦЭМ!$C$39:$C$782,СВЦЭМ!$A$39:$A$782,$A15,СВЦЭМ!$B$39:$B$782,P$11)+'СЕТ СН'!$F$12+СВЦЭМ!$D$10+'СЕТ СН'!$F$6-'СЕТ СН'!$F$22</f>
        <v>1764.27958048</v>
      </c>
      <c r="Q15" s="36">
        <f>SUMIFS(СВЦЭМ!$C$39:$C$782,СВЦЭМ!$A$39:$A$782,$A15,СВЦЭМ!$B$39:$B$782,Q$11)+'СЕТ СН'!$F$12+СВЦЭМ!$D$10+'СЕТ СН'!$F$6-'СЕТ СН'!$F$22</f>
        <v>1761.2582777099999</v>
      </c>
      <c r="R15" s="36">
        <f>SUMIFS(СВЦЭМ!$C$39:$C$782,СВЦЭМ!$A$39:$A$782,$A15,СВЦЭМ!$B$39:$B$782,R$11)+'СЕТ СН'!$F$12+СВЦЭМ!$D$10+'СЕТ СН'!$F$6-'СЕТ СН'!$F$22</f>
        <v>1763.6519846799999</v>
      </c>
      <c r="S15" s="36">
        <f>SUMIFS(СВЦЭМ!$C$39:$C$782,СВЦЭМ!$A$39:$A$782,$A15,СВЦЭМ!$B$39:$B$782,S$11)+'СЕТ СН'!$F$12+СВЦЭМ!$D$10+'СЕТ СН'!$F$6-'СЕТ СН'!$F$22</f>
        <v>1767.58999208</v>
      </c>
      <c r="T15" s="36">
        <f>SUMIFS(СВЦЭМ!$C$39:$C$782,СВЦЭМ!$A$39:$A$782,$A15,СВЦЭМ!$B$39:$B$782,T$11)+'СЕТ СН'!$F$12+СВЦЭМ!$D$10+'СЕТ СН'!$F$6-'СЕТ СН'!$F$22</f>
        <v>1771.2373620399999</v>
      </c>
      <c r="U15" s="36">
        <f>SUMIFS(СВЦЭМ!$C$39:$C$782,СВЦЭМ!$A$39:$A$782,$A15,СВЦЭМ!$B$39:$B$782,U$11)+'СЕТ СН'!$F$12+СВЦЭМ!$D$10+'СЕТ СН'!$F$6-'СЕТ СН'!$F$22</f>
        <v>1769.78300491</v>
      </c>
      <c r="V15" s="36">
        <f>SUMIFS(СВЦЭМ!$C$39:$C$782,СВЦЭМ!$A$39:$A$782,$A15,СВЦЭМ!$B$39:$B$782,V$11)+'СЕТ СН'!$F$12+СВЦЭМ!$D$10+'СЕТ СН'!$F$6-'СЕТ СН'!$F$22</f>
        <v>1738.9537486300001</v>
      </c>
      <c r="W15" s="36">
        <f>SUMIFS(СВЦЭМ!$C$39:$C$782,СВЦЭМ!$A$39:$A$782,$A15,СВЦЭМ!$B$39:$B$782,W$11)+'СЕТ СН'!$F$12+СВЦЭМ!$D$10+'СЕТ СН'!$F$6-'СЕТ СН'!$F$22</f>
        <v>1715.82512395</v>
      </c>
      <c r="X15" s="36">
        <f>SUMIFS(СВЦЭМ!$C$39:$C$782,СВЦЭМ!$A$39:$A$782,$A15,СВЦЭМ!$B$39:$B$782,X$11)+'СЕТ СН'!$F$12+СВЦЭМ!$D$10+'СЕТ СН'!$F$6-'СЕТ СН'!$F$22</f>
        <v>1761.37108005</v>
      </c>
      <c r="Y15" s="36">
        <f>SUMIFS(СВЦЭМ!$C$39:$C$782,СВЦЭМ!$A$39:$A$782,$A15,СВЦЭМ!$B$39:$B$782,Y$11)+'СЕТ СН'!$F$12+СВЦЭМ!$D$10+'СЕТ СН'!$F$6-'СЕТ СН'!$F$22</f>
        <v>1815.95862625</v>
      </c>
    </row>
    <row r="16" spans="1:27" ht="15.75" x14ac:dyDescent="0.2">
      <c r="A16" s="35">
        <f t="shared" si="0"/>
        <v>45112</v>
      </c>
      <c r="B16" s="36">
        <f>SUMIFS(СВЦЭМ!$C$39:$C$782,СВЦЭМ!$A$39:$A$782,$A16,СВЦЭМ!$B$39:$B$782,B$11)+'СЕТ СН'!$F$12+СВЦЭМ!$D$10+'СЕТ СН'!$F$6-'СЕТ СН'!$F$22</f>
        <v>1783.6400678</v>
      </c>
      <c r="C16" s="36">
        <f>SUMIFS(СВЦЭМ!$C$39:$C$782,СВЦЭМ!$A$39:$A$782,$A16,СВЦЭМ!$B$39:$B$782,C$11)+'СЕТ СН'!$F$12+СВЦЭМ!$D$10+'СЕТ СН'!$F$6-'СЕТ СН'!$F$22</f>
        <v>1845.07307608</v>
      </c>
      <c r="D16" s="36">
        <f>SUMIFS(СВЦЭМ!$C$39:$C$782,СВЦЭМ!$A$39:$A$782,$A16,СВЦЭМ!$B$39:$B$782,D$11)+'СЕТ СН'!$F$12+СВЦЭМ!$D$10+'СЕТ СН'!$F$6-'СЕТ СН'!$F$22</f>
        <v>1969.59767489</v>
      </c>
      <c r="E16" s="36">
        <f>SUMIFS(СВЦЭМ!$C$39:$C$782,СВЦЭМ!$A$39:$A$782,$A16,СВЦЭМ!$B$39:$B$782,E$11)+'СЕТ СН'!$F$12+СВЦЭМ!$D$10+'СЕТ СН'!$F$6-'СЕТ СН'!$F$22</f>
        <v>1968.4278799799999</v>
      </c>
      <c r="F16" s="36">
        <f>SUMIFS(СВЦЭМ!$C$39:$C$782,СВЦЭМ!$A$39:$A$782,$A16,СВЦЭМ!$B$39:$B$782,F$11)+'СЕТ СН'!$F$12+СВЦЭМ!$D$10+'СЕТ СН'!$F$6-'СЕТ СН'!$F$22</f>
        <v>1961.66727922</v>
      </c>
      <c r="G16" s="36">
        <f>SUMIFS(СВЦЭМ!$C$39:$C$782,СВЦЭМ!$A$39:$A$782,$A16,СВЦЭМ!$B$39:$B$782,G$11)+'СЕТ СН'!$F$12+СВЦЭМ!$D$10+'СЕТ СН'!$F$6-'СЕТ СН'!$F$22</f>
        <v>1948.0038936399999</v>
      </c>
      <c r="H16" s="36">
        <f>SUMIFS(СВЦЭМ!$C$39:$C$782,СВЦЭМ!$A$39:$A$782,$A16,СВЦЭМ!$B$39:$B$782,H$11)+'СЕТ СН'!$F$12+СВЦЭМ!$D$10+'СЕТ СН'!$F$6-'СЕТ СН'!$F$22</f>
        <v>1897.4274995000001</v>
      </c>
      <c r="I16" s="36">
        <f>SUMIFS(СВЦЭМ!$C$39:$C$782,СВЦЭМ!$A$39:$A$782,$A16,СВЦЭМ!$B$39:$B$782,I$11)+'СЕТ СН'!$F$12+СВЦЭМ!$D$10+'СЕТ СН'!$F$6-'СЕТ СН'!$F$22</f>
        <v>1839.7189227599999</v>
      </c>
      <c r="J16" s="36">
        <f>SUMIFS(СВЦЭМ!$C$39:$C$782,СВЦЭМ!$A$39:$A$782,$A16,СВЦЭМ!$B$39:$B$782,J$11)+'СЕТ СН'!$F$12+СВЦЭМ!$D$10+'СЕТ СН'!$F$6-'СЕТ СН'!$F$22</f>
        <v>1743.8426321100001</v>
      </c>
      <c r="K16" s="36">
        <f>SUMIFS(СВЦЭМ!$C$39:$C$782,СВЦЭМ!$A$39:$A$782,$A16,СВЦЭМ!$B$39:$B$782,K$11)+'СЕТ СН'!$F$12+СВЦЭМ!$D$10+'СЕТ СН'!$F$6-'СЕТ СН'!$F$22</f>
        <v>1676.49210892</v>
      </c>
      <c r="L16" s="36">
        <f>SUMIFS(СВЦЭМ!$C$39:$C$782,СВЦЭМ!$A$39:$A$782,$A16,СВЦЭМ!$B$39:$B$782,L$11)+'СЕТ СН'!$F$12+СВЦЭМ!$D$10+'СЕТ СН'!$F$6-'СЕТ СН'!$F$22</f>
        <v>1630.4256182199999</v>
      </c>
      <c r="M16" s="36">
        <f>SUMIFS(СВЦЭМ!$C$39:$C$782,СВЦЭМ!$A$39:$A$782,$A16,СВЦЭМ!$B$39:$B$782,M$11)+'СЕТ СН'!$F$12+СВЦЭМ!$D$10+'СЕТ СН'!$F$6-'СЕТ СН'!$F$22</f>
        <v>1607.5301405799999</v>
      </c>
      <c r="N16" s="36">
        <f>SUMIFS(СВЦЭМ!$C$39:$C$782,СВЦЭМ!$A$39:$A$782,$A16,СВЦЭМ!$B$39:$B$782,N$11)+'СЕТ СН'!$F$12+СВЦЭМ!$D$10+'СЕТ СН'!$F$6-'СЕТ СН'!$F$22</f>
        <v>1621.8688173</v>
      </c>
      <c r="O16" s="36">
        <f>SUMIFS(СВЦЭМ!$C$39:$C$782,СВЦЭМ!$A$39:$A$782,$A16,СВЦЭМ!$B$39:$B$782,O$11)+'СЕТ СН'!$F$12+СВЦЭМ!$D$10+'СЕТ СН'!$F$6-'СЕТ СН'!$F$22</f>
        <v>1634.50600786</v>
      </c>
      <c r="P16" s="36">
        <f>SUMIFS(СВЦЭМ!$C$39:$C$782,СВЦЭМ!$A$39:$A$782,$A16,СВЦЭМ!$B$39:$B$782,P$11)+'СЕТ СН'!$F$12+СВЦЭМ!$D$10+'СЕТ СН'!$F$6-'СЕТ СН'!$F$22</f>
        <v>1639.5165144499999</v>
      </c>
      <c r="Q16" s="36">
        <f>SUMIFS(СВЦЭМ!$C$39:$C$782,СВЦЭМ!$A$39:$A$782,$A16,СВЦЭМ!$B$39:$B$782,Q$11)+'СЕТ СН'!$F$12+СВЦЭМ!$D$10+'СЕТ СН'!$F$6-'СЕТ СН'!$F$22</f>
        <v>1635.6554616199999</v>
      </c>
      <c r="R16" s="36">
        <f>SUMIFS(СВЦЭМ!$C$39:$C$782,СВЦЭМ!$A$39:$A$782,$A16,СВЦЭМ!$B$39:$B$782,R$11)+'СЕТ СН'!$F$12+СВЦЭМ!$D$10+'СЕТ СН'!$F$6-'СЕТ СН'!$F$22</f>
        <v>1640.3716199799999</v>
      </c>
      <c r="S16" s="36">
        <f>SUMIFS(СВЦЭМ!$C$39:$C$782,СВЦЭМ!$A$39:$A$782,$A16,СВЦЭМ!$B$39:$B$782,S$11)+'СЕТ СН'!$F$12+СВЦЭМ!$D$10+'СЕТ СН'!$F$6-'СЕТ СН'!$F$22</f>
        <v>1615.59716396</v>
      </c>
      <c r="T16" s="36">
        <f>SUMIFS(СВЦЭМ!$C$39:$C$782,СВЦЭМ!$A$39:$A$782,$A16,СВЦЭМ!$B$39:$B$782,T$11)+'СЕТ СН'!$F$12+СВЦЭМ!$D$10+'СЕТ СН'!$F$6-'СЕТ СН'!$F$22</f>
        <v>1610.8586118000001</v>
      </c>
      <c r="U16" s="36">
        <f>SUMIFS(СВЦЭМ!$C$39:$C$782,СВЦЭМ!$A$39:$A$782,$A16,СВЦЭМ!$B$39:$B$782,U$11)+'СЕТ СН'!$F$12+СВЦЭМ!$D$10+'СЕТ СН'!$F$6-'СЕТ СН'!$F$22</f>
        <v>1614.1412272600001</v>
      </c>
      <c r="V16" s="36">
        <f>SUMIFS(СВЦЭМ!$C$39:$C$782,СВЦЭМ!$A$39:$A$782,$A16,СВЦЭМ!$B$39:$B$782,V$11)+'СЕТ СН'!$F$12+СВЦЭМ!$D$10+'СЕТ СН'!$F$6-'СЕТ СН'!$F$22</f>
        <v>1620.9584293400001</v>
      </c>
      <c r="W16" s="36">
        <f>SUMIFS(СВЦЭМ!$C$39:$C$782,СВЦЭМ!$A$39:$A$782,$A16,СВЦЭМ!$B$39:$B$782,W$11)+'СЕТ СН'!$F$12+СВЦЭМ!$D$10+'СЕТ СН'!$F$6-'СЕТ СН'!$F$22</f>
        <v>1609.4956844799999</v>
      </c>
      <c r="X16" s="36">
        <f>SUMIFS(СВЦЭМ!$C$39:$C$782,СВЦЭМ!$A$39:$A$782,$A16,СВЦЭМ!$B$39:$B$782,X$11)+'СЕТ СН'!$F$12+СВЦЭМ!$D$10+'СЕТ СН'!$F$6-'СЕТ СН'!$F$22</f>
        <v>1660.7625315299999</v>
      </c>
      <c r="Y16" s="36">
        <f>SUMIFS(СВЦЭМ!$C$39:$C$782,СВЦЭМ!$A$39:$A$782,$A16,СВЦЭМ!$B$39:$B$782,Y$11)+'СЕТ СН'!$F$12+СВЦЭМ!$D$10+'СЕТ СН'!$F$6-'СЕТ СН'!$F$22</f>
        <v>1751.2888129400001</v>
      </c>
    </row>
    <row r="17" spans="1:25" ht="15.75" x14ac:dyDescent="0.2">
      <c r="A17" s="35">
        <f t="shared" si="0"/>
        <v>45113</v>
      </c>
      <c r="B17" s="36">
        <f>SUMIFS(СВЦЭМ!$C$39:$C$782,СВЦЭМ!$A$39:$A$782,$A17,СВЦЭМ!$B$39:$B$782,B$11)+'СЕТ СН'!$F$12+СВЦЭМ!$D$10+'СЕТ СН'!$F$6-'СЕТ СН'!$F$22</f>
        <v>1854.6365774199999</v>
      </c>
      <c r="C17" s="36">
        <f>SUMIFS(СВЦЭМ!$C$39:$C$782,СВЦЭМ!$A$39:$A$782,$A17,СВЦЭМ!$B$39:$B$782,C$11)+'СЕТ СН'!$F$12+СВЦЭМ!$D$10+'СЕТ СН'!$F$6-'СЕТ СН'!$F$22</f>
        <v>1907.3935048599999</v>
      </c>
      <c r="D17" s="36">
        <f>SUMIFS(СВЦЭМ!$C$39:$C$782,СВЦЭМ!$A$39:$A$782,$A17,СВЦЭМ!$B$39:$B$782,D$11)+'СЕТ СН'!$F$12+СВЦЭМ!$D$10+'СЕТ СН'!$F$6-'СЕТ СН'!$F$22</f>
        <v>1939.93730011</v>
      </c>
      <c r="E17" s="36">
        <f>SUMIFS(СВЦЭМ!$C$39:$C$782,СВЦЭМ!$A$39:$A$782,$A17,СВЦЭМ!$B$39:$B$782,E$11)+'СЕТ СН'!$F$12+СВЦЭМ!$D$10+'СЕТ СН'!$F$6-'СЕТ СН'!$F$22</f>
        <v>1937.60363951</v>
      </c>
      <c r="F17" s="36">
        <f>SUMIFS(СВЦЭМ!$C$39:$C$782,СВЦЭМ!$A$39:$A$782,$A17,СВЦЭМ!$B$39:$B$782,F$11)+'СЕТ СН'!$F$12+СВЦЭМ!$D$10+'СЕТ СН'!$F$6-'СЕТ СН'!$F$22</f>
        <v>1927.52449045</v>
      </c>
      <c r="G17" s="36">
        <f>SUMIFS(СВЦЭМ!$C$39:$C$782,СВЦЭМ!$A$39:$A$782,$A17,СВЦЭМ!$B$39:$B$782,G$11)+'СЕТ СН'!$F$12+СВЦЭМ!$D$10+'СЕТ СН'!$F$6-'СЕТ СН'!$F$22</f>
        <v>1903.8406922300001</v>
      </c>
      <c r="H17" s="36">
        <f>SUMIFS(СВЦЭМ!$C$39:$C$782,СВЦЭМ!$A$39:$A$782,$A17,СВЦЭМ!$B$39:$B$782,H$11)+'СЕТ СН'!$F$12+СВЦЭМ!$D$10+'СЕТ СН'!$F$6-'СЕТ СН'!$F$22</f>
        <v>1864.3294861299999</v>
      </c>
      <c r="I17" s="36">
        <f>SUMIFS(СВЦЭМ!$C$39:$C$782,СВЦЭМ!$A$39:$A$782,$A17,СВЦЭМ!$B$39:$B$782,I$11)+'СЕТ СН'!$F$12+СВЦЭМ!$D$10+'СЕТ СН'!$F$6-'СЕТ СН'!$F$22</f>
        <v>1766.5790229199999</v>
      </c>
      <c r="J17" s="36">
        <f>SUMIFS(СВЦЭМ!$C$39:$C$782,СВЦЭМ!$A$39:$A$782,$A17,СВЦЭМ!$B$39:$B$782,J$11)+'СЕТ СН'!$F$12+СВЦЭМ!$D$10+'СЕТ СН'!$F$6-'СЕТ СН'!$F$22</f>
        <v>1669.47477177</v>
      </c>
      <c r="K17" s="36">
        <f>SUMIFS(СВЦЭМ!$C$39:$C$782,СВЦЭМ!$A$39:$A$782,$A17,СВЦЭМ!$B$39:$B$782,K$11)+'СЕТ СН'!$F$12+СВЦЭМ!$D$10+'СЕТ СН'!$F$6-'СЕТ СН'!$F$22</f>
        <v>1631.02182965</v>
      </c>
      <c r="L17" s="36">
        <f>SUMIFS(СВЦЭМ!$C$39:$C$782,СВЦЭМ!$A$39:$A$782,$A17,СВЦЭМ!$B$39:$B$782,L$11)+'СЕТ СН'!$F$12+СВЦЭМ!$D$10+'СЕТ СН'!$F$6-'СЕТ СН'!$F$22</f>
        <v>1627.61972713</v>
      </c>
      <c r="M17" s="36">
        <f>SUMIFS(СВЦЭМ!$C$39:$C$782,СВЦЭМ!$A$39:$A$782,$A17,СВЦЭМ!$B$39:$B$782,M$11)+'СЕТ СН'!$F$12+СВЦЭМ!$D$10+'СЕТ СН'!$F$6-'СЕТ СН'!$F$22</f>
        <v>1648.41036328</v>
      </c>
      <c r="N17" s="36">
        <f>SUMIFS(СВЦЭМ!$C$39:$C$782,СВЦЭМ!$A$39:$A$782,$A17,СВЦЭМ!$B$39:$B$782,N$11)+'СЕТ СН'!$F$12+СВЦЭМ!$D$10+'СЕТ СН'!$F$6-'СЕТ СН'!$F$22</f>
        <v>1645.2875051399999</v>
      </c>
      <c r="O17" s="36">
        <f>SUMIFS(СВЦЭМ!$C$39:$C$782,СВЦЭМ!$A$39:$A$782,$A17,СВЦЭМ!$B$39:$B$782,O$11)+'СЕТ СН'!$F$12+СВЦЭМ!$D$10+'СЕТ СН'!$F$6-'СЕТ СН'!$F$22</f>
        <v>1652.61014467</v>
      </c>
      <c r="P17" s="36">
        <f>SUMIFS(СВЦЭМ!$C$39:$C$782,СВЦЭМ!$A$39:$A$782,$A17,СВЦЭМ!$B$39:$B$782,P$11)+'СЕТ СН'!$F$12+СВЦЭМ!$D$10+'СЕТ СН'!$F$6-'СЕТ СН'!$F$22</f>
        <v>1664.8877999399999</v>
      </c>
      <c r="Q17" s="36">
        <f>SUMIFS(СВЦЭМ!$C$39:$C$782,СВЦЭМ!$A$39:$A$782,$A17,СВЦЭМ!$B$39:$B$782,Q$11)+'СЕТ СН'!$F$12+СВЦЭМ!$D$10+'СЕТ СН'!$F$6-'СЕТ СН'!$F$22</f>
        <v>1669.5224665000001</v>
      </c>
      <c r="R17" s="36">
        <f>SUMIFS(СВЦЭМ!$C$39:$C$782,СВЦЭМ!$A$39:$A$782,$A17,СВЦЭМ!$B$39:$B$782,R$11)+'СЕТ СН'!$F$12+СВЦЭМ!$D$10+'СЕТ СН'!$F$6-'СЕТ СН'!$F$22</f>
        <v>1659.8667368500001</v>
      </c>
      <c r="S17" s="36">
        <f>SUMIFS(СВЦЭМ!$C$39:$C$782,СВЦЭМ!$A$39:$A$782,$A17,СВЦЭМ!$B$39:$B$782,S$11)+'СЕТ СН'!$F$12+СВЦЭМ!$D$10+'СЕТ СН'!$F$6-'СЕТ СН'!$F$22</f>
        <v>1662.42577102</v>
      </c>
      <c r="T17" s="36">
        <f>SUMIFS(СВЦЭМ!$C$39:$C$782,СВЦЭМ!$A$39:$A$782,$A17,СВЦЭМ!$B$39:$B$782,T$11)+'СЕТ СН'!$F$12+СВЦЭМ!$D$10+'СЕТ СН'!$F$6-'СЕТ СН'!$F$22</f>
        <v>1673.42613007</v>
      </c>
      <c r="U17" s="36">
        <f>SUMIFS(СВЦЭМ!$C$39:$C$782,СВЦЭМ!$A$39:$A$782,$A17,СВЦЭМ!$B$39:$B$782,U$11)+'СЕТ СН'!$F$12+СВЦЭМ!$D$10+'СЕТ СН'!$F$6-'СЕТ СН'!$F$22</f>
        <v>1649.2543954600001</v>
      </c>
      <c r="V17" s="36">
        <f>SUMIFS(СВЦЭМ!$C$39:$C$782,СВЦЭМ!$A$39:$A$782,$A17,СВЦЭМ!$B$39:$B$782,V$11)+'СЕТ СН'!$F$12+СВЦЭМ!$D$10+'СЕТ СН'!$F$6-'СЕТ СН'!$F$22</f>
        <v>1651.3044914</v>
      </c>
      <c r="W17" s="36">
        <f>SUMIFS(СВЦЭМ!$C$39:$C$782,СВЦЭМ!$A$39:$A$782,$A17,СВЦЭМ!$B$39:$B$782,W$11)+'СЕТ СН'!$F$12+СВЦЭМ!$D$10+'СЕТ СН'!$F$6-'СЕТ СН'!$F$22</f>
        <v>1641.8051881700001</v>
      </c>
      <c r="X17" s="36">
        <f>SUMIFS(СВЦЭМ!$C$39:$C$782,СВЦЭМ!$A$39:$A$782,$A17,СВЦЭМ!$B$39:$B$782,X$11)+'СЕТ СН'!$F$12+СВЦЭМ!$D$10+'СЕТ СН'!$F$6-'СЕТ СН'!$F$22</f>
        <v>1740.1657071299999</v>
      </c>
      <c r="Y17" s="36">
        <f>SUMIFS(СВЦЭМ!$C$39:$C$782,СВЦЭМ!$A$39:$A$782,$A17,СВЦЭМ!$B$39:$B$782,Y$11)+'СЕТ СН'!$F$12+СВЦЭМ!$D$10+'СЕТ СН'!$F$6-'СЕТ СН'!$F$22</f>
        <v>1837.3121243399999</v>
      </c>
    </row>
    <row r="18" spans="1:25" ht="15.75" x14ac:dyDescent="0.2">
      <c r="A18" s="35">
        <f t="shared" si="0"/>
        <v>45114</v>
      </c>
      <c r="B18" s="36">
        <f>SUMIFS(СВЦЭМ!$C$39:$C$782,СВЦЭМ!$A$39:$A$782,$A18,СВЦЭМ!$B$39:$B$782,B$11)+'СЕТ СН'!$F$12+СВЦЭМ!$D$10+'СЕТ СН'!$F$6-'СЕТ СН'!$F$22</f>
        <v>1963.5502527599999</v>
      </c>
      <c r="C18" s="36">
        <f>SUMIFS(СВЦЭМ!$C$39:$C$782,СВЦЭМ!$A$39:$A$782,$A18,СВЦЭМ!$B$39:$B$782,C$11)+'СЕТ СН'!$F$12+СВЦЭМ!$D$10+'СЕТ СН'!$F$6-'СЕТ СН'!$F$22</f>
        <v>2102.7034367000001</v>
      </c>
      <c r="D18" s="36">
        <f>SUMIFS(СВЦЭМ!$C$39:$C$782,СВЦЭМ!$A$39:$A$782,$A18,СВЦЭМ!$B$39:$B$782,D$11)+'СЕТ СН'!$F$12+СВЦЭМ!$D$10+'СЕТ СН'!$F$6-'СЕТ СН'!$F$22</f>
        <v>2259.4562767300004</v>
      </c>
      <c r="E18" s="36">
        <f>SUMIFS(СВЦЭМ!$C$39:$C$782,СВЦЭМ!$A$39:$A$782,$A18,СВЦЭМ!$B$39:$B$782,E$11)+'СЕТ СН'!$F$12+СВЦЭМ!$D$10+'СЕТ СН'!$F$6-'СЕТ СН'!$F$22</f>
        <v>2283.3740532300003</v>
      </c>
      <c r="F18" s="36">
        <f>SUMIFS(СВЦЭМ!$C$39:$C$782,СВЦЭМ!$A$39:$A$782,$A18,СВЦЭМ!$B$39:$B$782,F$11)+'СЕТ СН'!$F$12+СВЦЭМ!$D$10+'СЕТ СН'!$F$6-'СЕТ СН'!$F$22</f>
        <v>2296.7760180800005</v>
      </c>
      <c r="G18" s="36">
        <f>SUMIFS(СВЦЭМ!$C$39:$C$782,СВЦЭМ!$A$39:$A$782,$A18,СВЦЭМ!$B$39:$B$782,G$11)+'СЕТ СН'!$F$12+СВЦЭМ!$D$10+'СЕТ СН'!$F$6-'СЕТ СН'!$F$22</f>
        <v>2300.2840509100006</v>
      </c>
      <c r="H18" s="36">
        <f>SUMIFS(СВЦЭМ!$C$39:$C$782,СВЦЭМ!$A$39:$A$782,$A18,СВЦЭМ!$B$39:$B$782,H$11)+'СЕТ СН'!$F$12+СВЦЭМ!$D$10+'СЕТ СН'!$F$6-'СЕТ СН'!$F$22</f>
        <v>2254.2229075600003</v>
      </c>
      <c r="I18" s="36">
        <f>SUMIFS(СВЦЭМ!$C$39:$C$782,СВЦЭМ!$A$39:$A$782,$A18,СВЦЭМ!$B$39:$B$782,I$11)+'СЕТ СН'!$F$12+СВЦЭМ!$D$10+'СЕТ СН'!$F$6-'СЕТ СН'!$F$22</f>
        <v>2122.6716907000005</v>
      </c>
      <c r="J18" s="36">
        <f>SUMIFS(СВЦЭМ!$C$39:$C$782,СВЦЭМ!$A$39:$A$782,$A18,СВЦЭМ!$B$39:$B$782,J$11)+'СЕТ СН'!$F$12+СВЦЭМ!$D$10+'СЕТ СН'!$F$6-'СЕТ СН'!$F$22</f>
        <v>1882.1479470199999</v>
      </c>
      <c r="K18" s="36">
        <f>SUMIFS(СВЦЭМ!$C$39:$C$782,СВЦЭМ!$A$39:$A$782,$A18,СВЦЭМ!$B$39:$B$782,K$11)+'СЕТ СН'!$F$12+СВЦЭМ!$D$10+'СЕТ СН'!$F$6-'СЕТ СН'!$F$22</f>
        <v>1853.46615002</v>
      </c>
      <c r="L18" s="36">
        <f>SUMIFS(СВЦЭМ!$C$39:$C$782,СВЦЭМ!$A$39:$A$782,$A18,СВЦЭМ!$B$39:$B$782,L$11)+'СЕТ СН'!$F$12+СВЦЭМ!$D$10+'СЕТ СН'!$F$6-'СЕТ СН'!$F$22</f>
        <v>1839.68901891</v>
      </c>
      <c r="M18" s="36">
        <f>SUMIFS(СВЦЭМ!$C$39:$C$782,СВЦЭМ!$A$39:$A$782,$A18,СВЦЭМ!$B$39:$B$782,M$11)+'СЕТ СН'!$F$12+СВЦЭМ!$D$10+'СЕТ СН'!$F$6-'СЕТ СН'!$F$22</f>
        <v>1757.1638217899999</v>
      </c>
      <c r="N18" s="36">
        <f>SUMIFS(СВЦЭМ!$C$39:$C$782,СВЦЭМ!$A$39:$A$782,$A18,СВЦЭМ!$B$39:$B$782,N$11)+'СЕТ СН'!$F$12+СВЦЭМ!$D$10+'СЕТ СН'!$F$6-'СЕТ СН'!$F$22</f>
        <v>1804.7136321099999</v>
      </c>
      <c r="O18" s="36">
        <f>SUMIFS(СВЦЭМ!$C$39:$C$782,СВЦЭМ!$A$39:$A$782,$A18,СВЦЭМ!$B$39:$B$782,O$11)+'СЕТ СН'!$F$12+СВЦЭМ!$D$10+'СЕТ СН'!$F$6-'СЕТ СН'!$F$22</f>
        <v>1800.0093705899999</v>
      </c>
      <c r="P18" s="36">
        <f>SUMIFS(СВЦЭМ!$C$39:$C$782,СВЦЭМ!$A$39:$A$782,$A18,СВЦЭМ!$B$39:$B$782,P$11)+'СЕТ СН'!$F$12+СВЦЭМ!$D$10+'СЕТ СН'!$F$6-'СЕТ СН'!$F$22</f>
        <v>1768.6942993099999</v>
      </c>
      <c r="Q18" s="36">
        <f>SUMIFS(СВЦЭМ!$C$39:$C$782,СВЦЭМ!$A$39:$A$782,$A18,СВЦЭМ!$B$39:$B$782,Q$11)+'СЕТ СН'!$F$12+СВЦЭМ!$D$10+'СЕТ СН'!$F$6-'СЕТ СН'!$F$22</f>
        <v>1816.4241674499999</v>
      </c>
      <c r="R18" s="36">
        <f>SUMIFS(СВЦЭМ!$C$39:$C$782,СВЦЭМ!$A$39:$A$782,$A18,СВЦЭМ!$B$39:$B$782,R$11)+'СЕТ СН'!$F$12+СВЦЭМ!$D$10+'СЕТ СН'!$F$6-'СЕТ СН'!$F$22</f>
        <v>1830.3866700599999</v>
      </c>
      <c r="S18" s="36">
        <f>SUMIFS(СВЦЭМ!$C$39:$C$782,СВЦЭМ!$A$39:$A$782,$A18,СВЦЭМ!$B$39:$B$782,S$11)+'СЕТ СН'!$F$12+СВЦЭМ!$D$10+'СЕТ СН'!$F$6-'СЕТ СН'!$F$22</f>
        <v>1831.29522759</v>
      </c>
      <c r="T18" s="36">
        <f>SUMIFS(СВЦЭМ!$C$39:$C$782,СВЦЭМ!$A$39:$A$782,$A18,СВЦЭМ!$B$39:$B$782,T$11)+'СЕТ СН'!$F$12+СВЦЭМ!$D$10+'СЕТ СН'!$F$6-'СЕТ СН'!$F$22</f>
        <v>1844.0428608499999</v>
      </c>
      <c r="U18" s="36">
        <f>SUMIFS(СВЦЭМ!$C$39:$C$782,СВЦЭМ!$A$39:$A$782,$A18,СВЦЭМ!$B$39:$B$782,U$11)+'СЕТ СН'!$F$12+СВЦЭМ!$D$10+'СЕТ СН'!$F$6-'СЕТ СН'!$F$22</f>
        <v>1867.4340336600001</v>
      </c>
      <c r="V18" s="36">
        <f>SUMIFS(СВЦЭМ!$C$39:$C$782,СВЦЭМ!$A$39:$A$782,$A18,СВЦЭМ!$B$39:$B$782,V$11)+'СЕТ СН'!$F$12+СВЦЭМ!$D$10+'СЕТ СН'!$F$6-'СЕТ СН'!$F$22</f>
        <v>1878.9980287799999</v>
      </c>
      <c r="W18" s="36">
        <f>SUMIFS(СВЦЭМ!$C$39:$C$782,СВЦЭМ!$A$39:$A$782,$A18,СВЦЭМ!$B$39:$B$782,W$11)+'СЕТ СН'!$F$12+СВЦЭМ!$D$10+'СЕТ СН'!$F$6-'СЕТ СН'!$F$22</f>
        <v>1876.8946123000001</v>
      </c>
      <c r="X18" s="36">
        <f>SUMIFS(СВЦЭМ!$C$39:$C$782,СВЦЭМ!$A$39:$A$782,$A18,СВЦЭМ!$B$39:$B$782,X$11)+'СЕТ СН'!$F$12+СВЦЭМ!$D$10+'СЕТ СН'!$F$6-'СЕТ СН'!$F$22</f>
        <v>1901.2824946599999</v>
      </c>
      <c r="Y18" s="36">
        <f>SUMIFS(СВЦЭМ!$C$39:$C$782,СВЦЭМ!$A$39:$A$782,$A18,СВЦЭМ!$B$39:$B$782,Y$11)+'СЕТ СН'!$F$12+СВЦЭМ!$D$10+'СЕТ СН'!$F$6-'СЕТ СН'!$F$22</f>
        <v>2118.6247754700003</v>
      </c>
    </row>
    <row r="19" spans="1:25" ht="15.75" x14ac:dyDescent="0.2">
      <c r="A19" s="35">
        <f t="shared" si="0"/>
        <v>45115</v>
      </c>
      <c r="B19" s="36">
        <f>SUMIFS(СВЦЭМ!$C$39:$C$782,СВЦЭМ!$A$39:$A$782,$A19,СВЦЭМ!$B$39:$B$782,B$11)+'СЕТ СН'!$F$12+СВЦЭМ!$D$10+'СЕТ СН'!$F$6-'СЕТ СН'!$F$22</f>
        <v>1992.3955099099999</v>
      </c>
      <c r="C19" s="36">
        <f>SUMIFS(СВЦЭМ!$C$39:$C$782,СВЦЭМ!$A$39:$A$782,$A19,СВЦЭМ!$B$39:$B$782,C$11)+'СЕТ СН'!$F$12+СВЦЭМ!$D$10+'СЕТ СН'!$F$6-'СЕТ СН'!$F$22</f>
        <v>2097.5129061900002</v>
      </c>
      <c r="D19" s="36">
        <f>SUMIFS(СВЦЭМ!$C$39:$C$782,СВЦЭМ!$A$39:$A$782,$A19,СВЦЭМ!$B$39:$B$782,D$11)+'СЕТ СН'!$F$12+СВЦЭМ!$D$10+'СЕТ СН'!$F$6-'СЕТ СН'!$F$22</f>
        <v>2107.2455792800001</v>
      </c>
      <c r="E19" s="36">
        <f>SUMIFS(СВЦЭМ!$C$39:$C$782,СВЦЭМ!$A$39:$A$782,$A19,СВЦЭМ!$B$39:$B$782,E$11)+'СЕТ СН'!$F$12+СВЦЭМ!$D$10+'СЕТ СН'!$F$6-'СЕТ СН'!$F$22</f>
        <v>2071.7556162400001</v>
      </c>
      <c r="F19" s="36">
        <f>SUMIFS(СВЦЭМ!$C$39:$C$782,СВЦЭМ!$A$39:$A$782,$A19,СВЦЭМ!$B$39:$B$782,F$11)+'СЕТ СН'!$F$12+СВЦЭМ!$D$10+'СЕТ СН'!$F$6-'СЕТ СН'!$F$22</f>
        <v>2077.7388664600003</v>
      </c>
      <c r="G19" s="36">
        <f>SUMIFS(СВЦЭМ!$C$39:$C$782,СВЦЭМ!$A$39:$A$782,$A19,СВЦЭМ!$B$39:$B$782,G$11)+'СЕТ СН'!$F$12+СВЦЭМ!$D$10+'СЕТ СН'!$F$6-'СЕТ СН'!$F$22</f>
        <v>2073.0627175300001</v>
      </c>
      <c r="H19" s="36">
        <f>SUMIFS(СВЦЭМ!$C$39:$C$782,СВЦЭМ!$A$39:$A$782,$A19,СВЦЭМ!$B$39:$B$782,H$11)+'СЕТ СН'!$F$12+СВЦЭМ!$D$10+'СЕТ СН'!$F$6-'СЕТ СН'!$F$22</f>
        <v>2036.9703419</v>
      </c>
      <c r="I19" s="36">
        <f>SUMIFS(СВЦЭМ!$C$39:$C$782,СВЦЭМ!$A$39:$A$782,$A19,СВЦЭМ!$B$39:$B$782,I$11)+'СЕТ СН'!$F$12+СВЦЭМ!$D$10+'СЕТ СН'!$F$6-'СЕТ СН'!$F$22</f>
        <v>1853.14850389</v>
      </c>
      <c r="J19" s="36">
        <f>SUMIFS(СВЦЭМ!$C$39:$C$782,СВЦЭМ!$A$39:$A$782,$A19,СВЦЭМ!$B$39:$B$782,J$11)+'СЕТ СН'!$F$12+СВЦЭМ!$D$10+'СЕТ СН'!$F$6-'СЕТ СН'!$F$22</f>
        <v>1774.82597749</v>
      </c>
      <c r="K19" s="36">
        <f>SUMIFS(СВЦЭМ!$C$39:$C$782,СВЦЭМ!$A$39:$A$782,$A19,СВЦЭМ!$B$39:$B$782,K$11)+'СЕТ СН'!$F$12+СВЦЭМ!$D$10+'СЕТ СН'!$F$6-'СЕТ СН'!$F$22</f>
        <v>1763.6239498499999</v>
      </c>
      <c r="L19" s="36">
        <f>SUMIFS(СВЦЭМ!$C$39:$C$782,СВЦЭМ!$A$39:$A$782,$A19,СВЦЭМ!$B$39:$B$782,L$11)+'СЕТ СН'!$F$12+СВЦЭМ!$D$10+'СЕТ СН'!$F$6-'СЕТ СН'!$F$22</f>
        <v>1752.2085793599999</v>
      </c>
      <c r="M19" s="36">
        <f>SUMIFS(СВЦЭМ!$C$39:$C$782,СВЦЭМ!$A$39:$A$782,$A19,СВЦЭМ!$B$39:$B$782,M$11)+'СЕТ СН'!$F$12+СВЦЭМ!$D$10+'СЕТ СН'!$F$6-'СЕТ СН'!$F$22</f>
        <v>1763.80837182</v>
      </c>
      <c r="N19" s="36">
        <f>SUMIFS(СВЦЭМ!$C$39:$C$782,СВЦЭМ!$A$39:$A$782,$A19,СВЦЭМ!$B$39:$B$782,N$11)+'СЕТ СН'!$F$12+СВЦЭМ!$D$10+'СЕТ СН'!$F$6-'СЕТ СН'!$F$22</f>
        <v>1757.31590011</v>
      </c>
      <c r="O19" s="36">
        <f>SUMIFS(СВЦЭМ!$C$39:$C$782,СВЦЭМ!$A$39:$A$782,$A19,СВЦЭМ!$B$39:$B$782,O$11)+'СЕТ СН'!$F$12+СВЦЭМ!$D$10+'СЕТ СН'!$F$6-'СЕТ СН'!$F$22</f>
        <v>1766.9955597999999</v>
      </c>
      <c r="P19" s="36">
        <f>SUMIFS(СВЦЭМ!$C$39:$C$782,СВЦЭМ!$A$39:$A$782,$A19,СВЦЭМ!$B$39:$B$782,P$11)+'СЕТ СН'!$F$12+СВЦЭМ!$D$10+'СЕТ СН'!$F$6-'СЕТ СН'!$F$22</f>
        <v>1780.9585464199999</v>
      </c>
      <c r="Q19" s="36">
        <f>SUMIFS(СВЦЭМ!$C$39:$C$782,СВЦЭМ!$A$39:$A$782,$A19,СВЦЭМ!$B$39:$B$782,Q$11)+'СЕТ СН'!$F$12+СВЦЭМ!$D$10+'СЕТ СН'!$F$6-'СЕТ СН'!$F$22</f>
        <v>1777.22222992</v>
      </c>
      <c r="R19" s="36">
        <f>SUMIFS(СВЦЭМ!$C$39:$C$782,СВЦЭМ!$A$39:$A$782,$A19,СВЦЭМ!$B$39:$B$782,R$11)+'СЕТ СН'!$F$12+СВЦЭМ!$D$10+'СЕТ СН'!$F$6-'СЕТ СН'!$F$22</f>
        <v>1783.4970845599998</v>
      </c>
      <c r="S19" s="36">
        <f>SUMIFS(СВЦЭМ!$C$39:$C$782,СВЦЭМ!$A$39:$A$782,$A19,СВЦЭМ!$B$39:$B$782,S$11)+'СЕТ СН'!$F$12+СВЦЭМ!$D$10+'СЕТ СН'!$F$6-'СЕТ СН'!$F$22</f>
        <v>1793.75398541</v>
      </c>
      <c r="T19" s="36">
        <f>SUMIFS(СВЦЭМ!$C$39:$C$782,СВЦЭМ!$A$39:$A$782,$A19,СВЦЭМ!$B$39:$B$782,T$11)+'СЕТ СН'!$F$12+СВЦЭМ!$D$10+'СЕТ СН'!$F$6-'СЕТ СН'!$F$22</f>
        <v>1803.34380319</v>
      </c>
      <c r="U19" s="36">
        <f>SUMIFS(СВЦЭМ!$C$39:$C$782,СВЦЭМ!$A$39:$A$782,$A19,СВЦЭМ!$B$39:$B$782,U$11)+'СЕТ СН'!$F$12+СВЦЭМ!$D$10+'СЕТ СН'!$F$6-'СЕТ СН'!$F$22</f>
        <v>1796.49339162</v>
      </c>
      <c r="V19" s="36">
        <f>SUMIFS(СВЦЭМ!$C$39:$C$782,СВЦЭМ!$A$39:$A$782,$A19,СВЦЭМ!$B$39:$B$782,V$11)+'СЕТ СН'!$F$12+СВЦЭМ!$D$10+'СЕТ СН'!$F$6-'СЕТ СН'!$F$22</f>
        <v>1803.79665381</v>
      </c>
      <c r="W19" s="36">
        <f>SUMIFS(СВЦЭМ!$C$39:$C$782,СВЦЭМ!$A$39:$A$782,$A19,СВЦЭМ!$B$39:$B$782,W$11)+'СЕТ СН'!$F$12+СВЦЭМ!$D$10+'СЕТ СН'!$F$6-'СЕТ СН'!$F$22</f>
        <v>1815.69124622</v>
      </c>
      <c r="X19" s="36">
        <f>SUMIFS(СВЦЭМ!$C$39:$C$782,СВЦЭМ!$A$39:$A$782,$A19,СВЦЭМ!$B$39:$B$782,X$11)+'СЕТ СН'!$F$12+СВЦЭМ!$D$10+'СЕТ СН'!$F$6-'СЕТ СН'!$F$22</f>
        <v>1879.9287085999999</v>
      </c>
      <c r="Y19" s="36">
        <f>SUMIFS(СВЦЭМ!$C$39:$C$782,СВЦЭМ!$A$39:$A$782,$A19,СВЦЭМ!$B$39:$B$782,Y$11)+'СЕТ СН'!$F$12+СВЦЭМ!$D$10+'СЕТ СН'!$F$6-'СЕТ СН'!$F$22</f>
        <v>1953.52119249</v>
      </c>
    </row>
    <row r="20" spans="1:25" ht="15.75" x14ac:dyDescent="0.2">
      <c r="A20" s="35">
        <f t="shared" si="0"/>
        <v>45116</v>
      </c>
      <c r="B20" s="36">
        <f>SUMIFS(СВЦЭМ!$C$39:$C$782,СВЦЭМ!$A$39:$A$782,$A20,СВЦЭМ!$B$39:$B$782,B$11)+'СЕТ СН'!$F$12+СВЦЭМ!$D$10+'СЕТ СН'!$F$6-'СЕТ СН'!$F$22</f>
        <v>1895.6918925699999</v>
      </c>
      <c r="C20" s="36">
        <f>SUMIFS(СВЦЭМ!$C$39:$C$782,СВЦЭМ!$A$39:$A$782,$A20,СВЦЭМ!$B$39:$B$782,C$11)+'СЕТ СН'!$F$12+СВЦЭМ!$D$10+'СЕТ СН'!$F$6-'СЕТ СН'!$F$22</f>
        <v>2022.16924617</v>
      </c>
      <c r="D20" s="36">
        <f>SUMIFS(СВЦЭМ!$C$39:$C$782,СВЦЭМ!$A$39:$A$782,$A20,СВЦЭМ!$B$39:$B$782,D$11)+'СЕТ СН'!$F$12+СВЦЭМ!$D$10+'СЕТ СН'!$F$6-'СЕТ СН'!$F$22</f>
        <v>2114.4331748500003</v>
      </c>
      <c r="E20" s="36">
        <f>SUMIFS(СВЦЭМ!$C$39:$C$782,СВЦЭМ!$A$39:$A$782,$A20,СВЦЭМ!$B$39:$B$782,E$11)+'СЕТ СН'!$F$12+СВЦЭМ!$D$10+'СЕТ СН'!$F$6-'СЕТ СН'!$F$22</f>
        <v>2104.6064687800003</v>
      </c>
      <c r="F20" s="36">
        <f>SUMIFS(СВЦЭМ!$C$39:$C$782,СВЦЭМ!$A$39:$A$782,$A20,СВЦЭМ!$B$39:$B$782,F$11)+'СЕТ СН'!$F$12+СВЦЭМ!$D$10+'СЕТ СН'!$F$6-'СЕТ СН'!$F$22</f>
        <v>2100.71791712</v>
      </c>
      <c r="G20" s="36">
        <f>SUMIFS(СВЦЭМ!$C$39:$C$782,СВЦЭМ!$A$39:$A$782,$A20,СВЦЭМ!$B$39:$B$782,G$11)+'СЕТ СН'!$F$12+СВЦЭМ!$D$10+'СЕТ СН'!$F$6-'СЕТ СН'!$F$22</f>
        <v>2106.7415036100001</v>
      </c>
      <c r="H20" s="36">
        <f>SUMIFS(СВЦЭМ!$C$39:$C$782,СВЦЭМ!$A$39:$A$782,$A20,СВЦЭМ!$B$39:$B$782,H$11)+'СЕТ СН'!$F$12+СВЦЭМ!$D$10+'СЕТ СН'!$F$6-'СЕТ СН'!$F$22</f>
        <v>2141.1353583600007</v>
      </c>
      <c r="I20" s="36">
        <f>SUMIFS(СВЦЭМ!$C$39:$C$782,СВЦЭМ!$A$39:$A$782,$A20,СВЦЭМ!$B$39:$B$782,I$11)+'СЕТ СН'!$F$12+СВЦЭМ!$D$10+'СЕТ СН'!$F$6-'СЕТ СН'!$F$22</f>
        <v>2029.18276423</v>
      </c>
      <c r="J20" s="36">
        <f>SUMIFS(СВЦЭМ!$C$39:$C$782,СВЦЭМ!$A$39:$A$782,$A20,СВЦЭМ!$B$39:$B$782,J$11)+'СЕТ СН'!$F$12+СВЦЭМ!$D$10+'СЕТ СН'!$F$6-'СЕТ СН'!$F$22</f>
        <v>1916.1336328099999</v>
      </c>
      <c r="K20" s="36">
        <f>SUMIFS(СВЦЭМ!$C$39:$C$782,СВЦЭМ!$A$39:$A$782,$A20,СВЦЭМ!$B$39:$B$782,K$11)+'СЕТ СН'!$F$12+СВЦЭМ!$D$10+'СЕТ СН'!$F$6-'СЕТ СН'!$F$22</f>
        <v>1802.7767178899999</v>
      </c>
      <c r="L20" s="36">
        <f>SUMIFS(СВЦЭМ!$C$39:$C$782,СВЦЭМ!$A$39:$A$782,$A20,СВЦЭМ!$B$39:$B$782,L$11)+'СЕТ СН'!$F$12+СВЦЭМ!$D$10+'СЕТ СН'!$F$6-'СЕТ СН'!$F$22</f>
        <v>1815.9166595300001</v>
      </c>
      <c r="M20" s="36">
        <f>SUMIFS(СВЦЭМ!$C$39:$C$782,СВЦЭМ!$A$39:$A$782,$A20,СВЦЭМ!$B$39:$B$782,M$11)+'СЕТ СН'!$F$12+СВЦЭМ!$D$10+'СЕТ СН'!$F$6-'СЕТ СН'!$F$22</f>
        <v>1800.31849749</v>
      </c>
      <c r="N20" s="36">
        <f>SUMIFS(СВЦЭМ!$C$39:$C$782,СВЦЭМ!$A$39:$A$782,$A20,СВЦЭМ!$B$39:$B$782,N$11)+'СЕТ СН'!$F$12+СВЦЭМ!$D$10+'СЕТ СН'!$F$6-'СЕТ СН'!$F$22</f>
        <v>1777.4053103700001</v>
      </c>
      <c r="O20" s="36">
        <f>SUMIFS(СВЦЭМ!$C$39:$C$782,СВЦЭМ!$A$39:$A$782,$A20,СВЦЭМ!$B$39:$B$782,O$11)+'СЕТ СН'!$F$12+СВЦЭМ!$D$10+'СЕТ СН'!$F$6-'СЕТ СН'!$F$22</f>
        <v>1780.60719322</v>
      </c>
      <c r="P20" s="36">
        <f>SUMIFS(СВЦЭМ!$C$39:$C$782,СВЦЭМ!$A$39:$A$782,$A20,СВЦЭМ!$B$39:$B$782,P$11)+'СЕТ СН'!$F$12+СВЦЭМ!$D$10+'СЕТ СН'!$F$6-'СЕТ СН'!$F$22</f>
        <v>1796.95188323</v>
      </c>
      <c r="Q20" s="36">
        <f>SUMIFS(СВЦЭМ!$C$39:$C$782,СВЦЭМ!$A$39:$A$782,$A20,СВЦЭМ!$B$39:$B$782,Q$11)+'СЕТ СН'!$F$12+СВЦЭМ!$D$10+'СЕТ СН'!$F$6-'СЕТ СН'!$F$22</f>
        <v>1795.55080314</v>
      </c>
      <c r="R20" s="36">
        <f>SUMIFS(СВЦЭМ!$C$39:$C$782,СВЦЭМ!$A$39:$A$782,$A20,СВЦЭМ!$B$39:$B$782,R$11)+'СЕТ СН'!$F$12+СВЦЭМ!$D$10+'СЕТ СН'!$F$6-'СЕТ СН'!$F$22</f>
        <v>1793.7691255899999</v>
      </c>
      <c r="S20" s="36">
        <f>SUMIFS(СВЦЭМ!$C$39:$C$782,СВЦЭМ!$A$39:$A$782,$A20,СВЦЭМ!$B$39:$B$782,S$11)+'СЕТ СН'!$F$12+СВЦЭМ!$D$10+'СЕТ СН'!$F$6-'СЕТ СН'!$F$22</f>
        <v>1792.23296671</v>
      </c>
      <c r="T20" s="36">
        <f>SUMIFS(СВЦЭМ!$C$39:$C$782,СВЦЭМ!$A$39:$A$782,$A20,СВЦЭМ!$B$39:$B$782,T$11)+'СЕТ СН'!$F$12+СВЦЭМ!$D$10+'СЕТ СН'!$F$6-'СЕТ СН'!$F$22</f>
        <v>1798.9033292199999</v>
      </c>
      <c r="U20" s="36">
        <f>SUMIFS(СВЦЭМ!$C$39:$C$782,СВЦЭМ!$A$39:$A$782,$A20,СВЦЭМ!$B$39:$B$782,U$11)+'СЕТ СН'!$F$12+СВЦЭМ!$D$10+'СЕТ СН'!$F$6-'СЕТ СН'!$F$22</f>
        <v>1831.2053105099999</v>
      </c>
      <c r="V20" s="36">
        <f>SUMIFS(СВЦЭМ!$C$39:$C$782,СВЦЭМ!$A$39:$A$782,$A20,СВЦЭМ!$B$39:$B$782,V$11)+'СЕТ СН'!$F$12+СВЦЭМ!$D$10+'СЕТ СН'!$F$6-'СЕТ СН'!$F$22</f>
        <v>1828.3794085699999</v>
      </c>
      <c r="W20" s="36">
        <f>SUMIFS(СВЦЭМ!$C$39:$C$782,СВЦЭМ!$A$39:$A$782,$A20,СВЦЭМ!$B$39:$B$782,W$11)+'СЕТ СН'!$F$12+СВЦЭМ!$D$10+'СЕТ СН'!$F$6-'СЕТ СН'!$F$22</f>
        <v>1777.7156281299999</v>
      </c>
      <c r="X20" s="36">
        <f>SUMIFS(СВЦЭМ!$C$39:$C$782,СВЦЭМ!$A$39:$A$782,$A20,СВЦЭМ!$B$39:$B$782,X$11)+'СЕТ СН'!$F$12+СВЦЭМ!$D$10+'СЕТ СН'!$F$6-'СЕТ СН'!$F$22</f>
        <v>1827.40255634</v>
      </c>
      <c r="Y20" s="36">
        <f>SUMIFS(СВЦЭМ!$C$39:$C$782,СВЦЭМ!$A$39:$A$782,$A20,СВЦЭМ!$B$39:$B$782,Y$11)+'СЕТ СН'!$F$12+СВЦЭМ!$D$10+'СЕТ СН'!$F$6-'СЕТ СН'!$F$22</f>
        <v>1931.78802971</v>
      </c>
    </row>
    <row r="21" spans="1:25" ht="15.75" x14ac:dyDescent="0.2">
      <c r="A21" s="35">
        <f t="shared" si="0"/>
        <v>45117</v>
      </c>
      <c r="B21" s="36">
        <f>SUMIFS(СВЦЭМ!$C$39:$C$782,СВЦЭМ!$A$39:$A$782,$A21,СВЦЭМ!$B$39:$B$782,B$11)+'СЕТ СН'!$F$12+СВЦЭМ!$D$10+'СЕТ СН'!$F$6-'СЕТ СН'!$F$22</f>
        <v>1911.3239740199999</v>
      </c>
      <c r="C21" s="36">
        <f>SUMIFS(СВЦЭМ!$C$39:$C$782,СВЦЭМ!$A$39:$A$782,$A21,СВЦЭМ!$B$39:$B$782,C$11)+'СЕТ СН'!$F$12+СВЦЭМ!$D$10+'СЕТ СН'!$F$6-'СЕТ СН'!$F$22</f>
        <v>1996.44506731</v>
      </c>
      <c r="D21" s="36">
        <f>SUMIFS(СВЦЭМ!$C$39:$C$782,СВЦЭМ!$A$39:$A$782,$A21,СВЦЭМ!$B$39:$B$782,D$11)+'СЕТ СН'!$F$12+СВЦЭМ!$D$10+'СЕТ СН'!$F$6-'СЕТ СН'!$F$22</f>
        <v>2136.6377781400001</v>
      </c>
      <c r="E21" s="36">
        <f>SUMIFS(СВЦЭМ!$C$39:$C$782,СВЦЭМ!$A$39:$A$782,$A21,СВЦЭМ!$B$39:$B$782,E$11)+'СЕТ СН'!$F$12+СВЦЭМ!$D$10+'СЕТ СН'!$F$6-'СЕТ СН'!$F$22</f>
        <v>2157.4658607100005</v>
      </c>
      <c r="F21" s="36">
        <f>SUMIFS(СВЦЭМ!$C$39:$C$782,СВЦЭМ!$A$39:$A$782,$A21,СВЦЭМ!$B$39:$B$782,F$11)+'СЕТ СН'!$F$12+СВЦЭМ!$D$10+'СЕТ СН'!$F$6-'СЕТ СН'!$F$22</f>
        <v>2148.3248501400003</v>
      </c>
      <c r="G21" s="36">
        <f>SUMIFS(СВЦЭМ!$C$39:$C$782,СВЦЭМ!$A$39:$A$782,$A21,СВЦЭМ!$B$39:$B$782,G$11)+'СЕТ СН'!$F$12+СВЦЭМ!$D$10+'СЕТ СН'!$F$6-'СЕТ СН'!$F$22</f>
        <v>2146.1998856100004</v>
      </c>
      <c r="H21" s="36">
        <f>SUMIFS(СВЦЭМ!$C$39:$C$782,СВЦЭМ!$A$39:$A$782,$A21,СВЦЭМ!$B$39:$B$782,H$11)+'СЕТ СН'!$F$12+СВЦЭМ!$D$10+'СЕТ СН'!$F$6-'СЕТ СН'!$F$22</f>
        <v>2220.7059104800005</v>
      </c>
      <c r="I21" s="36">
        <f>SUMIFS(СВЦЭМ!$C$39:$C$782,СВЦЭМ!$A$39:$A$782,$A21,СВЦЭМ!$B$39:$B$782,I$11)+'СЕТ СН'!$F$12+СВЦЭМ!$D$10+'СЕТ СН'!$F$6-'СЕТ СН'!$F$22</f>
        <v>1976.93758237</v>
      </c>
      <c r="J21" s="36">
        <f>SUMIFS(СВЦЭМ!$C$39:$C$782,СВЦЭМ!$A$39:$A$782,$A21,СВЦЭМ!$B$39:$B$782,J$11)+'СЕТ СН'!$F$12+СВЦЭМ!$D$10+'СЕТ СН'!$F$6-'СЕТ СН'!$F$22</f>
        <v>1862.27069078</v>
      </c>
      <c r="K21" s="36">
        <f>SUMIFS(СВЦЭМ!$C$39:$C$782,СВЦЭМ!$A$39:$A$782,$A21,СВЦЭМ!$B$39:$B$782,K$11)+'СЕТ СН'!$F$12+СВЦЭМ!$D$10+'СЕТ СН'!$F$6-'СЕТ СН'!$F$22</f>
        <v>1836.2490257899999</v>
      </c>
      <c r="L21" s="36">
        <f>SUMIFS(СВЦЭМ!$C$39:$C$782,СВЦЭМ!$A$39:$A$782,$A21,СВЦЭМ!$B$39:$B$782,L$11)+'СЕТ СН'!$F$12+СВЦЭМ!$D$10+'СЕТ СН'!$F$6-'СЕТ СН'!$F$22</f>
        <v>1789.4029611599999</v>
      </c>
      <c r="M21" s="36">
        <f>SUMIFS(СВЦЭМ!$C$39:$C$782,СВЦЭМ!$A$39:$A$782,$A21,СВЦЭМ!$B$39:$B$782,M$11)+'СЕТ СН'!$F$12+СВЦЭМ!$D$10+'СЕТ СН'!$F$6-'СЕТ СН'!$F$22</f>
        <v>1724.8025859899999</v>
      </c>
      <c r="N21" s="36">
        <f>SUMIFS(СВЦЭМ!$C$39:$C$782,СВЦЭМ!$A$39:$A$782,$A21,СВЦЭМ!$B$39:$B$782,N$11)+'СЕТ СН'!$F$12+СВЦЭМ!$D$10+'СЕТ СН'!$F$6-'СЕТ СН'!$F$22</f>
        <v>1717.43260695</v>
      </c>
      <c r="O21" s="36">
        <f>SUMIFS(СВЦЭМ!$C$39:$C$782,СВЦЭМ!$A$39:$A$782,$A21,СВЦЭМ!$B$39:$B$782,O$11)+'СЕТ СН'!$F$12+СВЦЭМ!$D$10+'СЕТ СН'!$F$6-'СЕТ СН'!$F$22</f>
        <v>1744.5770264</v>
      </c>
      <c r="P21" s="36">
        <f>SUMIFS(СВЦЭМ!$C$39:$C$782,СВЦЭМ!$A$39:$A$782,$A21,СВЦЭМ!$B$39:$B$782,P$11)+'СЕТ СН'!$F$12+СВЦЭМ!$D$10+'СЕТ СН'!$F$6-'СЕТ СН'!$F$22</f>
        <v>1754.5810047299999</v>
      </c>
      <c r="Q21" s="36">
        <f>SUMIFS(СВЦЭМ!$C$39:$C$782,СВЦЭМ!$A$39:$A$782,$A21,СВЦЭМ!$B$39:$B$782,Q$11)+'СЕТ СН'!$F$12+СВЦЭМ!$D$10+'СЕТ СН'!$F$6-'СЕТ СН'!$F$22</f>
        <v>1756.9556892999999</v>
      </c>
      <c r="R21" s="36">
        <f>SUMIFS(СВЦЭМ!$C$39:$C$782,СВЦЭМ!$A$39:$A$782,$A21,СВЦЭМ!$B$39:$B$782,R$11)+'СЕТ СН'!$F$12+СВЦЭМ!$D$10+'СЕТ СН'!$F$6-'СЕТ СН'!$F$22</f>
        <v>1759.84915899</v>
      </c>
      <c r="S21" s="36">
        <f>SUMIFS(СВЦЭМ!$C$39:$C$782,СВЦЭМ!$A$39:$A$782,$A21,СВЦЭМ!$B$39:$B$782,S$11)+'СЕТ СН'!$F$12+СВЦЭМ!$D$10+'СЕТ СН'!$F$6-'СЕТ СН'!$F$22</f>
        <v>1756.3757357899999</v>
      </c>
      <c r="T21" s="36">
        <f>SUMIFS(СВЦЭМ!$C$39:$C$782,СВЦЭМ!$A$39:$A$782,$A21,СВЦЭМ!$B$39:$B$782,T$11)+'СЕТ СН'!$F$12+СВЦЭМ!$D$10+'СЕТ СН'!$F$6-'СЕТ СН'!$F$22</f>
        <v>1769.23320018</v>
      </c>
      <c r="U21" s="36">
        <f>SUMIFS(СВЦЭМ!$C$39:$C$782,СВЦЭМ!$A$39:$A$782,$A21,СВЦЭМ!$B$39:$B$782,U$11)+'СЕТ СН'!$F$12+СВЦЭМ!$D$10+'СЕТ СН'!$F$6-'СЕТ СН'!$F$22</f>
        <v>1783.92338002</v>
      </c>
      <c r="V21" s="36">
        <f>SUMIFS(СВЦЭМ!$C$39:$C$782,СВЦЭМ!$A$39:$A$782,$A21,СВЦЭМ!$B$39:$B$782,V$11)+'СЕТ СН'!$F$12+СВЦЭМ!$D$10+'СЕТ СН'!$F$6-'СЕТ СН'!$F$22</f>
        <v>1765.51487511</v>
      </c>
      <c r="W21" s="36">
        <f>SUMIFS(СВЦЭМ!$C$39:$C$782,СВЦЭМ!$A$39:$A$782,$A21,СВЦЭМ!$B$39:$B$782,W$11)+'СЕТ СН'!$F$12+СВЦЭМ!$D$10+'СЕТ СН'!$F$6-'СЕТ СН'!$F$22</f>
        <v>1739.6303322799999</v>
      </c>
      <c r="X21" s="36">
        <f>SUMIFS(СВЦЭМ!$C$39:$C$782,СВЦЭМ!$A$39:$A$782,$A21,СВЦЭМ!$B$39:$B$782,X$11)+'СЕТ СН'!$F$12+СВЦЭМ!$D$10+'СЕТ СН'!$F$6-'СЕТ СН'!$F$22</f>
        <v>1793.63797731</v>
      </c>
      <c r="Y21" s="36">
        <f>SUMIFS(СВЦЭМ!$C$39:$C$782,СВЦЭМ!$A$39:$A$782,$A21,СВЦЭМ!$B$39:$B$782,Y$11)+'СЕТ СН'!$F$12+СВЦЭМ!$D$10+'СЕТ СН'!$F$6-'СЕТ СН'!$F$22</f>
        <v>1867.0805711799999</v>
      </c>
    </row>
    <row r="22" spans="1:25" ht="15.75" x14ac:dyDescent="0.2">
      <c r="A22" s="35">
        <f t="shared" si="0"/>
        <v>45118</v>
      </c>
      <c r="B22" s="36">
        <f>SUMIFS(СВЦЭМ!$C$39:$C$782,СВЦЭМ!$A$39:$A$782,$A22,СВЦЭМ!$B$39:$B$782,B$11)+'СЕТ СН'!$F$12+СВЦЭМ!$D$10+'СЕТ СН'!$F$6-'СЕТ СН'!$F$22</f>
        <v>2034.5399782699999</v>
      </c>
      <c r="C22" s="36">
        <f>SUMIFS(СВЦЭМ!$C$39:$C$782,СВЦЭМ!$A$39:$A$782,$A22,СВЦЭМ!$B$39:$B$782,C$11)+'СЕТ СН'!$F$12+СВЦЭМ!$D$10+'СЕТ СН'!$F$6-'СЕТ СН'!$F$22</f>
        <v>2112.4993185200005</v>
      </c>
      <c r="D22" s="36">
        <f>SUMIFS(СВЦЭМ!$C$39:$C$782,СВЦЭМ!$A$39:$A$782,$A22,СВЦЭМ!$B$39:$B$782,D$11)+'СЕТ СН'!$F$12+СВЦЭМ!$D$10+'СЕТ СН'!$F$6-'СЕТ СН'!$F$22</f>
        <v>2196.9602016700005</v>
      </c>
      <c r="E22" s="36">
        <f>SUMIFS(СВЦЭМ!$C$39:$C$782,СВЦЭМ!$A$39:$A$782,$A22,СВЦЭМ!$B$39:$B$782,E$11)+'СЕТ СН'!$F$12+СВЦЭМ!$D$10+'СЕТ СН'!$F$6-'СЕТ СН'!$F$22</f>
        <v>2165.3329750400003</v>
      </c>
      <c r="F22" s="36">
        <f>SUMIFS(СВЦЭМ!$C$39:$C$782,СВЦЭМ!$A$39:$A$782,$A22,СВЦЭМ!$B$39:$B$782,F$11)+'СЕТ СН'!$F$12+СВЦЭМ!$D$10+'СЕТ СН'!$F$6-'СЕТ СН'!$F$22</f>
        <v>2166.8268699800005</v>
      </c>
      <c r="G22" s="36">
        <f>SUMIFS(СВЦЭМ!$C$39:$C$782,СВЦЭМ!$A$39:$A$782,$A22,СВЦЭМ!$B$39:$B$782,G$11)+'СЕТ СН'!$F$12+СВЦЭМ!$D$10+'СЕТ СН'!$F$6-'СЕТ СН'!$F$22</f>
        <v>2166.4715009000006</v>
      </c>
      <c r="H22" s="36">
        <f>SUMIFS(СВЦЭМ!$C$39:$C$782,СВЦЭМ!$A$39:$A$782,$A22,СВЦЭМ!$B$39:$B$782,H$11)+'СЕТ СН'!$F$12+СВЦЭМ!$D$10+'СЕТ СН'!$F$6-'СЕТ СН'!$F$22</f>
        <v>2231.1562127100005</v>
      </c>
      <c r="I22" s="36">
        <f>SUMIFS(СВЦЭМ!$C$39:$C$782,СВЦЭМ!$A$39:$A$782,$A22,СВЦЭМ!$B$39:$B$782,I$11)+'СЕТ СН'!$F$12+СВЦЭМ!$D$10+'СЕТ СН'!$F$6-'СЕТ СН'!$F$22</f>
        <v>2018.3924359499999</v>
      </c>
      <c r="J22" s="36">
        <f>SUMIFS(СВЦЭМ!$C$39:$C$782,СВЦЭМ!$A$39:$A$782,$A22,СВЦЭМ!$B$39:$B$782,J$11)+'СЕТ СН'!$F$12+СВЦЭМ!$D$10+'СЕТ СН'!$F$6-'СЕТ СН'!$F$22</f>
        <v>1876.20249304</v>
      </c>
      <c r="K22" s="36">
        <f>SUMIFS(СВЦЭМ!$C$39:$C$782,СВЦЭМ!$A$39:$A$782,$A22,СВЦЭМ!$B$39:$B$782,K$11)+'СЕТ СН'!$F$12+СВЦЭМ!$D$10+'СЕТ СН'!$F$6-'СЕТ СН'!$F$22</f>
        <v>1826.6169058</v>
      </c>
      <c r="L22" s="36">
        <f>SUMIFS(СВЦЭМ!$C$39:$C$782,СВЦЭМ!$A$39:$A$782,$A22,СВЦЭМ!$B$39:$B$782,L$11)+'СЕТ СН'!$F$12+СВЦЭМ!$D$10+'СЕТ СН'!$F$6-'СЕТ СН'!$F$22</f>
        <v>1776.69060545</v>
      </c>
      <c r="M22" s="36">
        <f>SUMIFS(СВЦЭМ!$C$39:$C$782,СВЦЭМ!$A$39:$A$782,$A22,СВЦЭМ!$B$39:$B$782,M$11)+'СЕТ СН'!$F$12+СВЦЭМ!$D$10+'СЕТ СН'!$F$6-'СЕТ СН'!$F$22</f>
        <v>1769.1236918</v>
      </c>
      <c r="N22" s="36">
        <f>SUMIFS(СВЦЭМ!$C$39:$C$782,СВЦЭМ!$A$39:$A$782,$A22,СВЦЭМ!$B$39:$B$782,N$11)+'СЕТ СН'!$F$12+СВЦЭМ!$D$10+'СЕТ СН'!$F$6-'СЕТ СН'!$F$22</f>
        <v>1763.5388902299999</v>
      </c>
      <c r="O22" s="36">
        <f>SUMIFS(СВЦЭМ!$C$39:$C$782,СВЦЭМ!$A$39:$A$782,$A22,СВЦЭМ!$B$39:$B$782,O$11)+'СЕТ СН'!$F$12+СВЦЭМ!$D$10+'СЕТ СН'!$F$6-'СЕТ СН'!$F$22</f>
        <v>1753.18417404</v>
      </c>
      <c r="P22" s="36">
        <f>SUMIFS(СВЦЭМ!$C$39:$C$782,СВЦЭМ!$A$39:$A$782,$A22,СВЦЭМ!$B$39:$B$782,P$11)+'СЕТ СН'!$F$12+СВЦЭМ!$D$10+'СЕТ СН'!$F$6-'СЕТ СН'!$F$22</f>
        <v>1748.5736456299999</v>
      </c>
      <c r="Q22" s="36">
        <f>SUMIFS(СВЦЭМ!$C$39:$C$782,СВЦЭМ!$A$39:$A$782,$A22,СВЦЭМ!$B$39:$B$782,Q$11)+'СЕТ СН'!$F$12+СВЦЭМ!$D$10+'СЕТ СН'!$F$6-'СЕТ СН'!$F$22</f>
        <v>1749.8361215800001</v>
      </c>
      <c r="R22" s="36">
        <f>SUMIFS(СВЦЭМ!$C$39:$C$782,СВЦЭМ!$A$39:$A$782,$A22,СВЦЭМ!$B$39:$B$782,R$11)+'СЕТ СН'!$F$12+СВЦЭМ!$D$10+'СЕТ СН'!$F$6-'СЕТ СН'!$F$22</f>
        <v>1756.3555612299999</v>
      </c>
      <c r="S22" s="36">
        <f>SUMIFS(СВЦЭМ!$C$39:$C$782,СВЦЭМ!$A$39:$A$782,$A22,СВЦЭМ!$B$39:$B$782,S$11)+'СЕТ СН'!$F$12+СВЦЭМ!$D$10+'СЕТ СН'!$F$6-'СЕТ СН'!$F$22</f>
        <v>1734.5370618499999</v>
      </c>
      <c r="T22" s="36">
        <f>SUMIFS(СВЦЭМ!$C$39:$C$782,СВЦЭМ!$A$39:$A$782,$A22,СВЦЭМ!$B$39:$B$782,T$11)+'СЕТ СН'!$F$12+СВЦЭМ!$D$10+'СЕТ СН'!$F$6-'СЕТ СН'!$F$22</f>
        <v>1731.6462432199999</v>
      </c>
      <c r="U22" s="36">
        <f>SUMIFS(СВЦЭМ!$C$39:$C$782,СВЦЭМ!$A$39:$A$782,$A22,СВЦЭМ!$B$39:$B$782,U$11)+'СЕТ СН'!$F$12+СВЦЭМ!$D$10+'СЕТ СН'!$F$6-'СЕТ СН'!$F$22</f>
        <v>1763.1487712000001</v>
      </c>
      <c r="V22" s="36">
        <f>SUMIFS(СВЦЭМ!$C$39:$C$782,СВЦЭМ!$A$39:$A$782,$A22,СВЦЭМ!$B$39:$B$782,V$11)+'СЕТ СН'!$F$12+СВЦЭМ!$D$10+'СЕТ СН'!$F$6-'СЕТ СН'!$F$22</f>
        <v>1783.7369495099999</v>
      </c>
      <c r="W22" s="36">
        <f>SUMIFS(СВЦЭМ!$C$39:$C$782,СВЦЭМ!$A$39:$A$782,$A22,СВЦЭМ!$B$39:$B$782,W$11)+'СЕТ СН'!$F$12+СВЦЭМ!$D$10+'СЕТ СН'!$F$6-'СЕТ СН'!$F$22</f>
        <v>1756.5891324300001</v>
      </c>
      <c r="X22" s="36">
        <f>SUMIFS(СВЦЭМ!$C$39:$C$782,СВЦЭМ!$A$39:$A$782,$A22,СВЦЭМ!$B$39:$B$782,X$11)+'СЕТ СН'!$F$12+СВЦЭМ!$D$10+'СЕТ СН'!$F$6-'СЕТ СН'!$F$22</f>
        <v>1806.3642996799999</v>
      </c>
      <c r="Y22" s="36">
        <f>SUMIFS(СВЦЭМ!$C$39:$C$782,СВЦЭМ!$A$39:$A$782,$A22,СВЦЭМ!$B$39:$B$782,Y$11)+'СЕТ СН'!$F$12+СВЦЭМ!$D$10+'СЕТ СН'!$F$6-'СЕТ СН'!$F$22</f>
        <v>1896.64387781</v>
      </c>
    </row>
    <row r="23" spans="1:25" ht="15.75" x14ac:dyDescent="0.2">
      <c r="A23" s="35">
        <f t="shared" si="0"/>
        <v>45119</v>
      </c>
      <c r="B23" s="36">
        <f>SUMIFS(СВЦЭМ!$C$39:$C$782,СВЦЭМ!$A$39:$A$782,$A23,СВЦЭМ!$B$39:$B$782,B$11)+'СЕТ СН'!$F$12+СВЦЭМ!$D$10+'СЕТ СН'!$F$6-'СЕТ СН'!$F$22</f>
        <v>1976.2199067500001</v>
      </c>
      <c r="C23" s="36">
        <f>SUMIFS(СВЦЭМ!$C$39:$C$782,СВЦЭМ!$A$39:$A$782,$A23,СВЦЭМ!$B$39:$B$782,C$11)+'СЕТ СН'!$F$12+СВЦЭМ!$D$10+'СЕТ СН'!$F$6-'СЕТ СН'!$F$22</f>
        <v>2029.0170604499999</v>
      </c>
      <c r="D23" s="36">
        <f>SUMIFS(СВЦЭМ!$C$39:$C$782,СВЦЭМ!$A$39:$A$782,$A23,СВЦЭМ!$B$39:$B$782,D$11)+'СЕТ СН'!$F$12+СВЦЭМ!$D$10+'СЕТ СН'!$F$6-'СЕТ СН'!$F$22</f>
        <v>2111.9577330000006</v>
      </c>
      <c r="E23" s="36">
        <f>SUMIFS(СВЦЭМ!$C$39:$C$782,СВЦЭМ!$A$39:$A$782,$A23,СВЦЭМ!$B$39:$B$782,E$11)+'СЕТ СН'!$F$12+СВЦЭМ!$D$10+'СЕТ СН'!$F$6-'СЕТ СН'!$F$22</f>
        <v>2179.1789401700003</v>
      </c>
      <c r="F23" s="36">
        <f>SUMIFS(СВЦЭМ!$C$39:$C$782,СВЦЭМ!$A$39:$A$782,$A23,СВЦЭМ!$B$39:$B$782,F$11)+'СЕТ СН'!$F$12+СВЦЭМ!$D$10+'СЕТ СН'!$F$6-'СЕТ СН'!$F$22</f>
        <v>2225.4517370400004</v>
      </c>
      <c r="G23" s="36">
        <f>SUMIFS(СВЦЭМ!$C$39:$C$782,СВЦЭМ!$A$39:$A$782,$A23,СВЦЭМ!$B$39:$B$782,G$11)+'СЕТ СН'!$F$12+СВЦЭМ!$D$10+'СЕТ СН'!$F$6-'СЕТ СН'!$F$22</f>
        <v>2193.3146224700004</v>
      </c>
      <c r="H23" s="36">
        <f>SUMIFS(СВЦЭМ!$C$39:$C$782,СВЦЭМ!$A$39:$A$782,$A23,СВЦЭМ!$B$39:$B$782,H$11)+'СЕТ СН'!$F$12+СВЦЭМ!$D$10+'СЕТ СН'!$F$6-'СЕТ СН'!$F$22</f>
        <v>2140.1383539100002</v>
      </c>
      <c r="I23" s="36">
        <f>SUMIFS(СВЦЭМ!$C$39:$C$782,СВЦЭМ!$A$39:$A$782,$A23,СВЦЭМ!$B$39:$B$782,I$11)+'СЕТ СН'!$F$12+СВЦЭМ!$D$10+'СЕТ СН'!$F$6-'СЕТ СН'!$F$22</f>
        <v>1929.58720586</v>
      </c>
      <c r="J23" s="36">
        <f>SUMIFS(СВЦЭМ!$C$39:$C$782,СВЦЭМ!$A$39:$A$782,$A23,СВЦЭМ!$B$39:$B$782,J$11)+'СЕТ СН'!$F$12+СВЦЭМ!$D$10+'СЕТ СН'!$F$6-'СЕТ СН'!$F$22</f>
        <v>1846.69487041</v>
      </c>
      <c r="K23" s="36">
        <f>SUMIFS(СВЦЭМ!$C$39:$C$782,СВЦЭМ!$A$39:$A$782,$A23,СВЦЭМ!$B$39:$B$782,K$11)+'СЕТ СН'!$F$12+СВЦЭМ!$D$10+'СЕТ СН'!$F$6-'СЕТ СН'!$F$22</f>
        <v>1764.73937366</v>
      </c>
      <c r="L23" s="36">
        <f>SUMIFS(СВЦЭМ!$C$39:$C$782,СВЦЭМ!$A$39:$A$782,$A23,СВЦЭМ!$B$39:$B$782,L$11)+'СЕТ СН'!$F$12+СВЦЭМ!$D$10+'СЕТ СН'!$F$6-'СЕТ СН'!$F$22</f>
        <v>1773.1861224499999</v>
      </c>
      <c r="M23" s="36">
        <f>SUMIFS(СВЦЭМ!$C$39:$C$782,СВЦЭМ!$A$39:$A$782,$A23,СВЦЭМ!$B$39:$B$782,M$11)+'СЕТ СН'!$F$12+СВЦЭМ!$D$10+'СЕТ СН'!$F$6-'СЕТ СН'!$F$22</f>
        <v>1796.9542374299999</v>
      </c>
      <c r="N23" s="36">
        <f>SUMIFS(СВЦЭМ!$C$39:$C$782,СВЦЭМ!$A$39:$A$782,$A23,СВЦЭМ!$B$39:$B$782,N$11)+'СЕТ СН'!$F$12+СВЦЭМ!$D$10+'СЕТ СН'!$F$6-'СЕТ СН'!$F$22</f>
        <v>1815.4795584399999</v>
      </c>
      <c r="O23" s="36">
        <f>SUMIFS(СВЦЭМ!$C$39:$C$782,СВЦЭМ!$A$39:$A$782,$A23,СВЦЭМ!$B$39:$B$782,O$11)+'СЕТ СН'!$F$12+СВЦЭМ!$D$10+'СЕТ СН'!$F$6-'СЕТ СН'!$F$22</f>
        <v>1808.70636324</v>
      </c>
      <c r="P23" s="36">
        <f>SUMIFS(СВЦЭМ!$C$39:$C$782,СВЦЭМ!$A$39:$A$782,$A23,СВЦЭМ!$B$39:$B$782,P$11)+'СЕТ СН'!$F$12+СВЦЭМ!$D$10+'СЕТ СН'!$F$6-'СЕТ СН'!$F$22</f>
        <v>1802.4307298399999</v>
      </c>
      <c r="Q23" s="36">
        <f>SUMIFS(СВЦЭМ!$C$39:$C$782,СВЦЭМ!$A$39:$A$782,$A23,СВЦЭМ!$B$39:$B$782,Q$11)+'СЕТ СН'!$F$12+СВЦЭМ!$D$10+'СЕТ СН'!$F$6-'СЕТ СН'!$F$22</f>
        <v>1798.03872548</v>
      </c>
      <c r="R23" s="36">
        <f>SUMIFS(СВЦЭМ!$C$39:$C$782,СВЦЭМ!$A$39:$A$782,$A23,СВЦЭМ!$B$39:$B$782,R$11)+'СЕТ СН'!$F$12+СВЦЭМ!$D$10+'СЕТ СН'!$F$6-'СЕТ СН'!$F$22</f>
        <v>1800.5900372599999</v>
      </c>
      <c r="S23" s="36">
        <f>SUMIFS(СВЦЭМ!$C$39:$C$782,СВЦЭМ!$A$39:$A$782,$A23,СВЦЭМ!$B$39:$B$782,S$11)+'СЕТ СН'!$F$12+СВЦЭМ!$D$10+'СЕТ СН'!$F$6-'СЕТ СН'!$F$22</f>
        <v>1796.9471598099999</v>
      </c>
      <c r="T23" s="36">
        <f>SUMIFS(СВЦЭМ!$C$39:$C$782,СВЦЭМ!$A$39:$A$782,$A23,СВЦЭМ!$B$39:$B$782,T$11)+'СЕТ СН'!$F$12+СВЦЭМ!$D$10+'СЕТ СН'!$F$6-'СЕТ СН'!$F$22</f>
        <v>1791.01923635</v>
      </c>
      <c r="U23" s="36">
        <f>SUMIFS(СВЦЭМ!$C$39:$C$782,СВЦЭМ!$A$39:$A$782,$A23,СВЦЭМ!$B$39:$B$782,U$11)+'СЕТ СН'!$F$12+СВЦЭМ!$D$10+'СЕТ СН'!$F$6-'СЕТ СН'!$F$22</f>
        <v>1810.90212668</v>
      </c>
      <c r="V23" s="36">
        <f>SUMIFS(СВЦЭМ!$C$39:$C$782,СВЦЭМ!$A$39:$A$782,$A23,СВЦЭМ!$B$39:$B$782,V$11)+'СЕТ СН'!$F$12+СВЦЭМ!$D$10+'СЕТ СН'!$F$6-'СЕТ СН'!$F$22</f>
        <v>1811.19060107</v>
      </c>
      <c r="W23" s="36">
        <f>SUMIFS(СВЦЭМ!$C$39:$C$782,СВЦЭМ!$A$39:$A$782,$A23,СВЦЭМ!$B$39:$B$782,W$11)+'СЕТ СН'!$F$12+СВЦЭМ!$D$10+'СЕТ СН'!$F$6-'СЕТ СН'!$F$22</f>
        <v>1770.5467558099999</v>
      </c>
      <c r="X23" s="36">
        <f>SUMIFS(СВЦЭМ!$C$39:$C$782,СВЦЭМ!$A$39:$A$782,$A23,СВЦЭМ!$B$39:$B$782,X$11)+'СЕТ СН'!$F$12+СВЦЭМ!$D$10+'СЕТ СН'!$F$6-'СЕТ СН'!$F$22</f>
        <v>1829.6426125400001</v>
      </c>
      <c r="Y23" s="36">
        <f>SUMIFS(СВЦЭМ!$C$39:$C$782,СВЦЭМ!$A$39:$A$782,$A23,СВЦЭМ!$B$39:$B$782,Y$11)+'СЕТ СН'!$F$12+СВЦЭМ!$D$10+'СЕТ СН'!$F$6-'СЕТ СН'!$F$22</f>
        <v>1886.2876880399999</v>
      </c>
    </row>
    <row r="24" spans="1:25" ht="15.75" x14ac:dyDescent="0.2">
      <c r="A24" s="35">
        <f t="shared" si="0"/>
        <v>45120</v>
      </c>
      <c r="B24" s="36">
        <f>SUMIFS(СВЦЭМ!$C$39:$C$782,СВЦЭМ!$A$39:$A$782,$A24,СВЦЭМ!$B$39:$B$782,B$11)+'СЕТ СН'!$F$12+СВЦЭМ!$D$10+'СЕТ СН'!$F$6-'СЕТ СН'!$F$22</f>
        <v>1957.95517148</v>
      </c>
      <c r="C24" s="36">
        <f>SUMIFS(СВЦЭМ!$C$39:$C$782,СВЦЭМ!$A$39:$A$782,$A24,СВЦЭМ!$B$39:$B$782,C$11)+'СЕТ СН'!$F$12+СВЦЭМ!$D$10+'СЕТ СН'!$F$6-'СЕТ СН'!$F$22</f>
        <v>2017.04840685</v>
      </c>
      <c r="D24" s="36">
        <f>SUMIFS(СВЦЭМ!$C$39:$C$782,СВЦЭМ!$A$39:$A$782,$A24,СВЦЭМ!$B$39:$B$782,D$11)+'СЕТ СН'!$F$12+СВЦЭМ!$D$10+'СЕТ СН'!$F$6-'СЕТ СН'!$F$22</f>
        <v>2182.7645201000005</v>
      </c>
      <c r="E24" s="36">
        <f>SUMIFS(СВЦЭМ!$C$39:$C$782,СВЦЭМ!$A$39:$A$782,$A24,СВЦЭМ!$B$39:$B$782,E$11)+'СЕТ СН'!$F$12+СВЦЭМ!$D$10+'СЕТ СН'!$F$6-'СЕТ СН'!$F$22</f>
        <v>2249.7585337300006</v>
      </c>
      <c r="F24" s="36">
        <f>SUMIFS(СВЦЭМ!$C$39:$C$782,СВЦЭМ!$A$39:$A$782,$A24,СВЦЭМ!$B$39:$B$782,F$11)+'СЕТ СН'!$F$12+СВЦЭМ!$D$10+'СЕТ СН'!$F$6-'СЕТ СН'!$F$22</f>
        <v>2260.5773687200003</v>
      </c>
      <c r="G24" s="36">
        <f>SUMIFS(СВЦЭМ!$C$39:$C$782,СВЦЭМ!$A$39:$A$782,$A24,СВЦЭМ!$B$39:$B$782,G$11)+'СЕТ СН'!$F$12+СВЦЭМ!$D$10+'СЕТ СН'!$F$6-'СЕТ СН'!$F$22</f>
        <v>2243.0674069000006</v>
      </c>
      <c r="H24" s="36">
        <f>SUMIFS(СВЦЭМ!$C$39:$C$782,СВЦЭМ!$A$39:$A$782,$A24,СВЦЭМ!$B$39:$B$782,H$11)+'СЕТ СН'!$F$12+СВЦЭМ!$D$10+'СЕТ СН'!$F$6-'СЕТ СН'!$F$22</f>
        <v>2171.1229049500002</v>
      </c>
      <c r="I24" s="36">
        <f>SUMIFS(СВЦЭМ!$C$39:$C$782,СВЦЭМ!$A$39:$A$782,$A24,СВЦЭМ!$B$39:$B$782,I$11)+'СЕТ СН'!$F$12+СВЦЭМ!$D$10+'СЕТ СН'!$F$6-'СЕТ СН'!$F$22</f>
        <v>1953.26514256</v>
      </c>
      <c r="J24" s="36">
        <f>SUMIFS(СВЦЭМ!$C$39:$C$782,СВЦЭМ!$A$39:$A$782,$A24,СВЦЭМ!$B$39:$B$782,J$11)+'СЕТ СН'!$F$12+СВЦЭМ!$D$10+'СЕТ СН'!$F$6-'СЕТ СН'!$F$22</f>
        <v>1824.70965847</v>
      </c>
      <c r="K24" s="36">
        <f>SUMIFS(СВЦЭМ!$C$39:$C$782,СВЦЭМ!$A$39:$A$782,$A24,СВЦЭМ!$B$39:$B$782,K$11)+'СЕТ СН'!$F$12+СВЦЭМ!$D$10+'СЕТ СН'!$F$6-'СЕТ СН'!$F$22</f>
        <v>1787.1073274400001</v>
      </c>
      <c r="L24" s="36">
        <f>SUMIFS(СВЦЭМ!$C$39:$C$782,СВЦЭМ!$A$39:$A$782,$A24,СВЦЭМ!$B$39:$B$782,L$11)+'СЕТ СН'!$F$12+СВЦЭМ!$D$10+'СЕТ СН'!$F$6-'СЕТ СН'!$F$22</f>
        <v>1749.6586867199999</v>
      </c>
      <c r="M24" s="36">
        <f>SUMIFS(СВЦЭМ!$C$39:$C$782,СВЦЭМ!$A$39:$A$782,$A24,СВЦЭМ!$B$39:$B$782,M$11)+'СЕТ СН'!$F$12+СВЦЭМ!$D$10+'СЕТ СН'!$F$6-'СЕТ СН'!$F$22</f>
        <v>1749.4461087099999</v>
      </c>
      <c r="N24" s="36">
        <f>SUMIFS(СВЦЭМ!$C$39:$C$782,СВЦЭМ!$A$39:$A$782,$A24,СВЦЭМ!$B$39:$B$782,N$11)+'СЕТ СН'!$F$12+СВЦЭМ!$D$10+'СЕТ СН'!$F$6-'СЕТ СН'!$F$22</f>
        <v>1743.7929585100001</v>
      </c>
      <c r="O24" s="36">
        <f>SUMIFS(СВЦЭМ!$C$39:$C$782,СВЦЭМ!$A$39:$A$782,$A24,СВЦЭМ!$B$39:$B$782,O$11)+'СЕТ СН'!$F$12+СВЦЭМ!$D$10+'СЕТ СН'!$F$6-'СЕТ СН'!$F$22</f>
        <v>1741.18228712</v>
      </c>
      <c r="P24" s="36">
        <f>SUMIFS(СВЦЭМ!$C$39:$C$782,СВЦЭМ!$A$39:$A$782,$A24,СВЦЭМ!$B$39:$B$782,P$11)+'СЕТ СН'!$F$12+СВЦЭМ!$D$10+'СЕТ СН'!$F$6-'СЕТ СН'!$F$22</f>
        <v>1756.7785073699999</v>
      </c>
      <c r="Q24" s="36">
        <f>SUMIFS(СВЦЭМ!$C$39:$C$782,СВЦЭМ!$A$39:$A$782,$A24,СВЦЭМ!$B$39:$B$782,Q$11)+'СЕТ СН'!$F$12+СВЦЭМ!$D$10+'СЕТ СН'!$F$6-'СЕТ СН'!$F$22</f>
        <v>1757.5745781799999</v>
      </c>
      <c r="R24" s="36">
        <f>SUMIFS(СВЦЭМ!$C$39:$C$782,СВЦЭМ!$A$39:$A$782,$A24,СВЦЭМ!$B$39:$B$782,R$11)+'СЕТ СН'!$F$12+СВЦЭМ!$D$10+'СЕТ СН'!$F$6-'СЕТ СН'!$F$22</f>
        <v>1768.5225342900001</v>
      </c>
      <c r="S24" s="36">
        <f>SUMIFS(СВЦЭМ!$C$39:$C$782,СВЦЭМ!$A$39:$A$782,$A24,СВЦЭМ!$B$39:$B$782,S$11)+'СЕТ СН'!$F$12+СВЦЭМ!$D$10+'СЕТ СН'!$F$6-'СЕТ СН'!$F$22</f>
        <v>1767.65960307</v>
      </c>
      <c r="T24" s="36">
        <f>SUMIFS(СВЦЭМ!$C$39:$C$782,СВЦЭМ!$A$39:$A$782,$A24,СВЦЭМ!$B$39:$B$782,T$11)+'СЕТ СН'!$F$12+СВЦЭМ!$D$10+'СЕТ СН'!$F$6-'СЕТ СН'!$F$22</f>
        <v>1757.92966662</v>
      </c>
      <c r="U24" s="36">
        <f>SUMIFS(СВЦЭМ!$C$39:$C$782,СВЦЭМ!$A$39:$A$782,$A24,СВЦЭМ!$B$39:$B$782,U$11)+'СЕТ СН'!$F$12+СВЦЭМ!$D$10+'СЕТ СН'!$F$6-'СЕТ СН'!$F$22</f>
        <v>1785.3286354100001</v>
      </c>
      <c r="V24" s="36">
        <f>SUMIFS(СВЦЭМ!$C$39:$C$782,СВЦЭМ!$A$39:$A$782,$A24,СВЦЭМ!$B$39:$B$782,V$11)+'СЕТ СН'!$F$12+СВЦЭМ!$D$10+'СЕТ СН'!$F$6-'СЕТ СН'!$F$22</f>
        <v>1788.2244543899999</v>
      </c>
      <c r="W24" s="36">
        <f>SUMIFS(СВЦЭМ!$C$39:$C$782,СВЦЭМ!$A$39:$A$782,$A24,СВЦЭМ!$B$39:$B$782,W$11)+'СЕТ СН'!$F$12+СВЦЭМ!$D$10+'СЕТ СН'!$F$6-'СЕТ СН'!$F$22</f>
        <v>1769.7837064099999</v>
      </c>
      <c r="X24" s="36">
        <f>SUMIFS(СВЦЭМ!$C$39:$C$782,СВЦЭМ!$A$39:$A$782,$A24,СВЦЭМ!$B$39:$B$782,X$11)+'СЕТ СН'!$F$12+СВЦЭМ!$D$10+'СЕТ СН'!$F$6-'СЕТ СН'!$F$22</f>
        <v>1814.5427750399999</v>
      </c>
      <c r="Y24" s="36">
        <f>SUMIFS(СВЦЭМ!$C$39:$C$782,СВЦЭМ!$A$39:$A$782,$A24,СВЦЭМ!$B$39:$B$782,Y$11)+'СЕТ СН'!$F$12+СВЦЭМ!$D$10+'СЕТ СН'!$F$6-'СЕТ СН'!$F$22</f>
        <v>1934.0314588399999</v>
      </c>
    </row>
    <row r="25" spans="1:25" ht="15.75" x14ac:dyDescent="0.2">
      <c r="A25" s="35">
        <f t="shared" si="0"/>
        <v>45121</v>
      </c>
      <c r="B25" s="36">
        <f>SUMIFS(СВЦЭМ!$C$39:$C$782,СВЦЭМ!$A$39:$A$782,$A25,СВЦЭМ!$B$39:$B$782,B$11)+'СЕТ СН'!$F$12+СВЦЭМ!$D$10+'СЕТ СН'!$F$6-'СЕТ СН'!$F$22</f>
        <v>1840.99357882</v>
      </c>
      <c r="C25" s="36">
        <f>SUMIFS(СВЦЭМ!$C$39:$C$782,СВЦЭМ!$A$39:$A$782,$A25,СВЦЭМ!$B$39:$B$782,C$11)+'СЕТ СН'!$F$12+СВЦЭМ!$D$10+'СЕТ СН'!$F$6-'СЕТ СН'!$F$22</f>
        <v>1947.7175520199999</v>
      </c>
      <c r="D25" s="36">
        <f>SUMIFS(СВЦЭМ!$C$39:$C$782,СВЦЭМ!$A$39:$A$782,$A25,СВЦЭМ!$B$39:$B$782,D$11)+'СЕТ СН'!$F$12+СВЦЭМ!$D$10+'СЕТ СН'!$F$6-'СЕТ СН'!$F$22</f>
        <v>2004.3936852499999</v>
      </c>
      <c r="E25" s="36">
        <f>SUMIFS(СВЦЭМ!$C$39:$C$782,СВЦЭМ!$A$39:$A$782,$A25,СВЦЭМ!$B$39:$B$782,E$11)+'СЕТ СН'!$F$12+СВЦЭМ!$D$10+'СЕТ СН'!$F$6-'СЕТ СН'!$F$22</f>
        <v>2075.7901385200003</v>
      </c>
      <c r="F25" s="36">
        <f>SUMIFS(СВЦЭМ!$C$39:$C$782,СВЦЭМ!$A$39:$A$782,$A25,СВЦЭМ!$B$39:$B$782,F$11)+'СЕТ СН'!$F$12+СВЦЭМ!$D$10+'СЕТ СН'!$F$6-'СЕТ СН'!$F$22</f>
        <v>2098.1545300600001</v>
      </c>
      <c r="G25" s="36">
        <f>SUMIFS(СВЦЭМ!$C$39:$C$782,СВЦЭМ!$A$39:$A$782,$A25,СВЦЭМ!$B$39:$B$782,G$11)+'СЕТ СН'!$F$12+СВЦЭМ!$D$10+'СЕТ СН'!$F$6-'СЕТ СН'!$F$22</f>
        <v>2130.6613002900003</v>
      </c>
      <c r="H25" s="36">
        <f>SUMIFS(СВЦЭМ!$C$39:$C$782,СВЦЭМ!$A$39:$A$782,$A25,СВЦЭМ!$B$39:$B$782,H$11)+'СЕТ СН'!$F$12+СВЦЭМ!$D$10+'СЕТ СН'!$F$6-'СЕТ СН'!$F$22</f>
        <v>2138.6510544600005</v>
      </c>
      <c r="I25" s="36">
        <f>SUMIFS(СВЦЭМ!$C$39:$C$782,СВЦЭМ!$A$39:$A$782,$A25,СВЦЭМ!$B$39:$B$782,I$11)+'СЕТ СН'!$F$12+СВЦЭМ!$D$10+'СЕТ СН'!$F$6-'СЕТ СН'!$F$22</f>
        <v>1919.6397336999999</v>
      </c>
      <c r="J25" s="36">
        <f>SUMIFS(СВЦЭМ!$C$39:$C$782,СВЦЭМ!$A$39:$A$782,$A25,СВЦЭМ!$B$39:$B$782,J$11)+'СЕТ СН'!$F$12+СВЦЭМ!$D$10+'СЕТ СН'!$F$6-'СЕТ СН'!$F$22</f>
        <v>1786.85306251</v>
      </c>
      <c r="K25" s="36">
        <f>SUMIFS(СВЦЭМ!$C$39:$C$782,СВЦЭМ!$A$39:$A$782,$A25,СВЦЭМ!$B$39:$B$782,K$11)+'СЕТ СН'!$F$12+СВЦЭМ!$D$10+'СЕТ СН'!$F$6-'СЕТ СН'!$F$22</f>
        <v>1760.3025439099999</v>
      </c>
      <c r="L25" s="36">
        <f>SUMIFS(СВЦЭМ!$C$39:$C$782,СВЦЭМ!$A$39:$A$782,$A25,СВЦЭМ!$B$39:$B$782,L$11)+'СЕТ СН'!$F$12+СВЦЭМ!$D$10+'СЕТ СН'!$F$6-'СЕТ СН'!$F$22</f>
        <v>1719.8048069199999</v>
      </c>
      <c r="M25" s="36">
        <f>SUMIFS(СВЦЭМ!$C$39:$C$782,СВЦЭМ!$A$39:$A$782,$A25,СВЦЭМ!$B$39:$B$782,M$11)+'СЕТ СН'!$F$12+СВЦЭМ!$D$10+'СЕТ СН'!$F$6-'СЕТ СН'!$F$22</f>
        <v>1751.13585429</v>
      </c>
      <c r="N25" s="36">
        <f>SUMIFS(СВЦЭМ!$C$39:$C$782,СВЦЭМ!$A$39:$A$782,$A25,СВЦЭМ!$B$39:$B$782,N$11)+'СЕТ СН'!$F$12+СВЦЭМ!$D$10+'СЕТ СН'!$F$6-'СЕТ СН'!$F$22</f>
        <v>1784.23546977</v>
      </c>
      <c r="O25" s="36">
        <f>SUMIFS(СВЦЭМ!$C$39:$C$782,СВЦЭМ!$A$39:$A$782,$A25,СВЦЭМ!$B$39:$B$782,O$11)+'СЕТ СН'!$F$12+СВЦЭМ!$D$10+'СЕТ СН'!$F$6-'СЕТ СН'!$F$22</f>
        <v>1790.6739818799999</v>
      </c>
      <c r="P25" s="36">
        <f>SUMIFS(СВЦЭМ!$C$39:$C$782,СВЦЭМ!$A$39:$A$782,$A25,СВЦЭМ!$B$39:$B$782,P$11)+'СЕТ СН'!$F$12+СВЦЭМ!$D$10+'СЕТ СН'!$F$6-'СЕТ СН'!$F$22</f>
        <v>1748.39861071</v>
      </c>
      <c r="Q25" s="36">
        <f>SUMIFS(СВЦЭМ!$C$39:$C$782,СВЦЭМ!$A$39:$A$782,$A25,СВЦЭМ!$B$39:$B$782,Q$11)+'СЕТ СН'!$F$12+СВЦЭМ!$D$10+'СЕТ СН'!$F$6-'СЕТ СН'!$F$22</f>
        <v>1668.3191216799999</v>
      </c>
      <c r="R25" s="36">
        <f>SUMIFS(СВЦЭМ!$C$39:$C$782,СВЦЭМ!$A$39:$A$782,$A25,СВЦЭМ!$B$39:$B$782,R$11)+'СЕТ СН'!$F$12+СВЦЭМ!$D$10+'СЕТ СН'!$F$6-'СЕТ СН'!$F$22</f>
        <v>1670.50062379</v>
      </c>
      <c r="S25" s="36">
        <f>SUMIFS(СВЦЭМ!$C$39:$C$782,СВЦЭМ!$A$39:$A$782,$A25,СВЦЭМ!$B$39:$B$782,S$11)+'СЕТ СН'!$F$12+СВЦЭМ!$D$10+'СЕТ СН'!$F$6-'СЕТ СН'!$F$22</f>
        <v>1672.7746939599999</v>
      </c>
      <c r="T25" s="36">
        <f>SUMIFS(СВЦЭМ!$C$39:$C$782,СВЦЭМ!$A$39:$A$782,$A25,СВЦЭМ!$B$39:$B$782,T$11)+'СЕТ СН'!$F$12+СВЦЭМ!$D$10+'СЕТ СН'!$F$6-'СЕТ СН'!$F$22</f>
        <v>1716.0454740299999</v>
      </c>
      <c r="U25" s="36">
        <f>SUMIFS(СВЦЭМ!$C$39:$C$782,СВЦЭМ!$A$39:$A$782,$A25,СВЦЭМ!$B$39:$B$782,U$11)+'СЕТ СН'!$F$12+СВЦЭМ!$D$10+'СЕТ СН'!$F$6-'СЕТ СН'!$F$22</f>
        <v>1715.75856985</v>
      </c>
      <c r="V25" s="36">
        <f>SUMIFS(СВЦЭМ!$C$39:$C$782,СВЦЭМ!$A$39:$A$782,$A25,СВЦЭМ!$B$39:$B$782,V$11)+'СЕТ СН'!$F$12+СВЦЭМ!$D$10+'СЕТ СН'!$F$6-'СЕТ СН'!$F$22</f>
        <v>1733.9329654000001</v>
      </c>
      <c r="W25" s="36">
        <f>SUMIFS(СВЦЭМ!$C$39:$C$782,СВЦЭМ!$A$39:$A$782,$A25,СВЦЭМ!$B$39:$B$782,W$11)+'СЕТ СН'!$F$12+СВЦЭМ!$D$10+'СЕТ СН'!$F$6-'СЕТ СН'!$F$22</f>
        <v>1701.3260954699999</v>
      </c>
      <c r="X25" s="36">
        <f>SUMIFS(СВЦЭМ!$C$39:$C$782,СВЦЭМ!$A$39:$A$782,$A25,СВЦЭМ!$B$39:$B$782,X$11)+'СЕТ СН'!$F$12+СВЦЭМ!$D$10+'СЕТ СН'!$F$6-'СЕТ СН'!$F$22</f>
        <v>1744.6026350899999</v>
      </c>
      <c r="Y25" s="36">
        <f>SUMIFS(СВЦЭМ!$C$39:$C$782,СВЦЭМ!$A$39:$A$782,$A25,СВЦЭМ!$B$39:$B$782,Y$11)+'СЕТ СН'!$F$12+СВЦЭМ!$D$10+'СЕТ СН'!$F$6-'СЕТ СН'!$F$22</f>
        <v>1878.88804097</v>
      </c>
    </row>
    <row r="26" spans="1:25" ht="15.75" x14ac:dyDescent="0.2">
      <c r="A26" s="35">
        <f t="shared" si="0"/>
        <v>45122</v>
      </c>
      <c r="B26" s="36">
        <f>SUMIFS(СВЦЭМ!$C$39:$C$782,СВЦЭМ!$A$39:$A$782,$A26,СВЦЭМ!$B$39:$B$782,B$11)+'СЕТ СН'!$F$12+СВЦЭМ!$D$10+'СЕТ СН'!$F$6-'СЕТ СН'!$F$22</f>
        <v>1875.57903388</v>
      </c>
      <c r="C26" s="36">
        <f>SUMIFS(СВЦЭМ!$C$39:$C$782,СВЦЭМ!$A$39:$A$782,$A26,СВЦЭМ!$B$39:$B$782,C$11)+'СЕТ СН'!$F$12+СВЦЭМ!$D$10+'СЕТ СН'!$F$6-'СЕТ СН'!$F$22</f>
        <v>1994.8351133199999</v>
      </c>
      <c r="D26" s="36">
        <f>SUMIFS(СВЦЭМ!$C$39:$C$782,СВЦЭМ!$A$39:$A$782,$A26,СВЦЭМ!$B$39:$B$782,D$11)+'СЕТ СН'!$F$12+СВЦЭМ!$D$10+'СЕТ СН'!$F$6-'СЕТ СН'!$F$22</f>
        <v>2166.0212277400005</v>
      </c>
      <c r="E26" s="36">
        <f>SUMIFS(СВЦЭМ!$C$39:$C$782,СВЦЭМ!$A$39:$A$782,$A26,СВЦЭМ!$B$39:$B$782,E$11)+'СЕТ СН'!$F$12+СВЦЭМ!$D$10+'СЕТ СН'!$F$6-'СЕТ СН'!$F$22</f>
        <v>2204.2977193600004</v>
      </c>
      <c r="F26" s="36">
        <f>SUMIFS(СВЦЭМ!$C$39:$C$782,СВЦЭМ!$A$39:$A$782,$A26,СВЦЭМ!$B$39:$B$782,F$11)+'СЕТ СН'!$F$12+СВЦЭМ!$D$10+'СЕТ СН'!$F$6-'СЕТ СН'!$F$22</f>
        <v>2202.4826299600004</v>
      </c>
      <c r="G26" s="36">
        <f>SUMIFS(СВЦЭМ!$C$39:$C$782,СВЦЭМ!$A$39:$A$782,$A26,СВЦЭМ!$B$39:$B$782,G$11)+'СЕТ СН'!$F$12+СВЦЭМ!$D$10+'СЕТ СН'!$F$6-'СЕТ СН'!$F$22</f>
        <v>2201.2532630800006</v>
      </c>
      <c r="H26" s="36">
        <f>SUMIFS(СВЦЭМ!$C$39:$C$782,СВЦЭМ!$A$39:$A$782,$A26,СВЦЭМ!$B$39:$B$782,H$11)+'СЕТ СН'!$F$12+СВЦЭМ!$D$10+'СЕТ СН'!$F$6-'СЕТ СН'!$F$22</f>
        <v>2197.1220658400002</v>
      </c>
      <c r="I26" s="36">
        <f>SUMIFS(СВЦЭМ!$C$39:$C$782,СВЦЭМ!$A$39:$A$782,$A26,СВЦЭМ!$B$39:$B$782,I$11)+'СЕТ СН'!$F$12+СВЦЭМ!$D$10+'СЕТ СН'!$F$6-'СЕТ СН'!$F$22</f>
        <v>1985.5609877499999</v>
      </c>
      <c r="J26" s="36">
        <f>SUMIFS(СВЦЭМ!$C$39:$C$782,СВЦЭМ!$A$39:$A$782,$A26,СВЦЭМ!$B$39:$B$782,J$11)+'СЕТ СН'!$F$12+СВЦЭМ!$D$10+'СЕТ СН'!$F$6-'СЕТ СН'!$F$22</f>
        <v>1855.93785669</v>
      </c>
      <c r="K26" s="36">
        <f>SUMIFS(СВЦЭМ!$C$39:$C$782,СВЦЭМ!$A$39:$A$782,$A26,СВЦЭМ!$B$39:$B$782,K$11)+'СЕТ СН'!$F$12+СВЦЭМ!$D$10+'СЕТ СН'!$F$6-'СЕТ СН'!$F$22</f>
        <v>1765.72356573</v>
      </c>
      <c r="L26" s="36">
        <f>SUMIFS(СВЦЭМ!$C$39:$C$782,СВЦЭМ!$A$39:$A$782,$A26,СВЦЭМ!$B$39:$B$782,L$11)+'СЕТ СН'!$F$12+СВЦЭМ!$D$10+'СЕТ СН'!$F$6-'СЕТ СН'!$F$22</f>
        <v>1702.17970517</v>
      </c>
      <c r="M26" s="36">
        <f>SUMIFS(СВЦЭМ!$C$39:$C$782,СВЦЭМ!$A$39:$A$782,$A26,СВЦЭМ!$B$39:$B$782,M$11)+'СЕТ СН'!$F$12+СВЦЭМ!$D$10+'СЕТ СН'!$F$6-'СЕТ СН'!$F$22</f>
        <v>1662.8316904199999</v>
      </c>
      <c r="N26" s="36">
        <f>SUMIFS(СВЦЭМ!$C$39:$C$782,СВЦЭМ!$A$39:$A$782,$A26,СВЦЭМ!$B$39:$B$782,N$11)+'СЕТ СН'!$F$12+СВЦЭМ!$D$10+'СЕТ СН'!$F$6-'СЕТ СН'!$F$22</f>
        <v>1648.47573702</v>
      </c>
      <c r="O26" s="36">
        <f>SUMIFS(СВЦЭМ!$C$39:$C$782,СВЦЭМ!$A$39:$A$782,$A26,СВЦЭМ!$B$39:$B$782,O$11)+'СЕТ СН'!$F$12+СВЦЭМ!$D$10+'СЕТ СН'!$F$6-'СЕТ СН'!$F$22</f>
        <v>1611.9241378499999</v>
      </c>
      <c r="P26" s="36">
        <f>SUMIFS(СВЦЭМ!$C$39:$C$782,СВЦЭМ!$A$39:$A$782,$A26,СВЦЭМ!$B$39:$B$782,P$11)+'СЕТ СН'!$F$12+СВЦЭМ!$D$10+'СЕТ СН'!$F$6-'СЕТ СН'!$F$22</f>
        <v>1423.99994107</v>
      </c>
      <c r="Q26" s="36">
        <f>SUMIFS(СВЦЭМ!$C$39:$C$782,СВЦЭМ!$A$39:$A$782,$A26,СВЦЭМ!$B$39:$B$782,Q$11)+'СЕТ СН'!$F$12+СВЦЭМ!$D$10+'СЕТ СН'!$F$6-'СЕТ СН'!$F$22</f>
        <v>1390.86169427</v>
      </c>
      <c r="R26" s="36">
        <f>SUMIFS(СВЦЭМ!$C$39:$C$782,СВЦЭМ!$A$39:$A$782,$A26,СВЦЭМ!$B$39:$B$782,R$11)+'СЕТ СН'!$F$12+СВЦЭМ!$D$10+'СЕТ СН'!$F$6-'СЕТ СН'!$F$22</f>
        <v>1383.4428348899999</v>
      </c>
      <c r="S26" s="36">
        <f>SUMIFS(СВЦЭМ!$C$39:$C$782,СВЦЭМ!$A$39:$A$782,$A26,СВЦЭМ!$B$39:$B$782,S$11)+'СЕТ СН'!$F$12+СВЦЭМ!$D$10+'СЕТ СН'!$F$6-'СЕТ СН'!$F$22</f>
        <v>1385.7097388</v>
      </c>
      <c r="T26" s="36">
        <f>SUMIFS(СВЦЭМ!$C$39:$C$782,СВЦЭМ!$A$39:$A$782,$A26,СВЦЭМ!$B$39:$B$782,T$11)+'СЕТ СН'!$F$12+СВЦЭМ!$D$10+'СЕТ СН'!$F$6-'СЕТ СН'!$F$22</f>
        <v>1425.33383749</v>
      </c>
      <c r="U26" s="36">
        <f>SUMIFS(СВЦЭМ!$C$39:$C$782,СВЦЭМ!$A$39:$A$782,$A26,СВЦЭМ!$B$39:$B$782,U$11)+'СЕТ СН'!$F$12+СВЦЭМ!$D$10+'СЕТ СН'!$F$6-'СЕТ СН'!$F$22</f>
        <v>1500.1902141599999</v>
      </c>
      <c r="V26" s="36">
        <f>SUMIFS(СВЦЭМ!$C$39:$C$782,СВЦЭМ!$A$39:$A$782,$A26,СВЦЭМ!$B$39:$B$782,V$11)+'СЕТ СН'!$F$12+СВЦЭМ!$D$10+'СЕТ СН'!$F$6-'СЕТ СН'!$F$22</f>
        <v>1713.37158155</v>
      </c>
      <c r="W26" s="36">
        <f>SUMIFS(СВЦЭМ!$C$39:$C$782,СВЦЭМ!$A$39:$A$782,$A26,СВЦЭМ!$B$39:$B$782,W$11)+'СЕТ СН'!$F$12+СВЦЭМ!$D$10+'СЕТ СН'!$F$6-'СЕТ СН'!$F$22</f>
        <v>1684.8783868399998</v>
      </c>
      <c r="X26" s="36">
        <f>SUMIFS(СВЦЭМ!$C$39:$C$782,СВЦЭМ!$A$39:$A$782,$A26,СВЦЭМ!$B$39:$B$782,X$11)+'СЕТ СН'!$F$12+СВЦЭМ!$D$10+'СЕТ СН'!$F$6-'СЕТ СН'!$F$22</f>
        <v>1730.8774173499999</v>
      </c>
      <c r="Y26" s="36">
        <f>SUMIFS(СВЦЭМ!$C$39:$C$782,СВЦЭМ!$A$39:$A$782,$A26,СВЦЭМ!$B$39:$B$782,Y$11)+'СЕТ СН'!$F$12+СВЦЭМ!$D$10+'СЕТ СН'!$F$6-'СЕТ СН'!$F$22</f>
        <v>1817.8677202399999</v>
      </c>
    </row>
    <row r="27" spans="1:25" ht="15.75" x14ac:dyDescent="0.2">
      <c r="A27" s="35">
        <f t="shared" si="0"/>
        <v>45123</v>
      </c>
      <c r="B27" s="36">
        <f>SUMIFS(СВЦЭМ!$C$39:$C$782,СВЦЭМ!$A$39:$A$782,$A27,СВЦЭМ!$B$39:$B$782,B$11)+'СЕТ СН'!$F$12+СВЦЭМ!$D$10+'СЕТ СН'!$F$6-'СЕТ СН'!$F$22</f>
        <v>1829.8236676699998</v>
      </c>
      <c r="C27" s="36">
        <f>SUMIFS(СВЦЭМ!$C$39:$C$782,СВЦЭМ!$A$39:$A$782,$A27,СВЦЭМ!$B$39:$B$782,C$11)+'СЕТ СН'!$F$12+СВЦЭМ!$D$10+'СЕТ СН'!$F$6-'СЕТ СН'!$F$22</f>
        <v>1928.25671885</v>
      </c>
      <c r="D27" s="36">
        <f>SUMIFS(СВЦЭМ!$C$39:$C$782,СВЦЭМ!$A$39:$A$782,$A27,СВЦЭМ!$B$39:$B$782,D$11)+'СЕТ СН'!$F$12+СВЦЭМ!$D$10+'СЕТ СН'!$F$6-'СЕТ СН'!$F$22</f>
        <v>2133.9463301700002</v>
      </c>
      <c r="E27" s="36">
        <f>SUMIFS(СВЦЭМ!$C$39:$C$782,СВЦЭМ!$A$39:$A$782,$A27,СВЦЭМ!$B$39:$B$782,E$11)+'СЕТ СН'!$F$12+СВЦЭМ!$D$10+'СЕТ СН'!$F$6-'СЕТ СН'!$F$22</f>
        <v>2206.0399162100002</v>
      </c>
      <c r="F27" s="36">
        <f>SUMIFS(СВЦЭМ!$C$39:$C$782,СВЦЭМ!$A$39:$A$782,$A27,СВЦЭМ!$B$39:$B$782,F$11)+'СЕТ СН'!$F$12+СВЦЭМ!$D$10+'СЕТ СН'!$F$6-'СЕТ СН'!$F$22</f>
        <v>2211.7858189300005</v>
      </c>
      <c r="G27" s="36">
        <f>SUMIFS(СВЦЭМ!$C$39:$C$782,СВЦЭМ!$A$39:$A$782,$A27,СВЦЭМ!$B$39:$B$782,G$11)+'СЕТ СН'!$F$12+СВЦЭМ!$D$10+'СЕТ СН'!$F$6-'СЕТ СН'!$F$22</f>
        <v>2200.9965365200005</v>
      </c>
      <c r="H27" s="36">
        <f>SUMIFS(СВЦЭМ!$C$39:$C$782,СВЦЭМ!$A$39:$A$782,$A27,СВЦЭМ!$B$39:$B$782,H$11)+'СЕТ СН'!$F$12+СВЦЭМ!$D$10+'СЕТ СН'!$F$6-'СЕТ СН'!$F$22</f>
        <v>2023.1459294399999</v>
      </c>
      <c r="I27" s="36">
        <f>SUMIFS(СВЦЭМ!$C$39:$C$782,СВЦЭМ!$A$39:$A$782,$A27,СВЦЭМ!$B$39:$B$782,I$11)+'СЕТ СН'!$F$12+СВЦЭМ!$D$10+'СЕТ СН'!$F$6-'СЕТ СН'!$F$22</f>
        <v>1965.17016102</v>
      </c>
      <c r="J27" s="36">
        <f>SUMIFS(СВЦЭМ!$C$39:$C$782,СВЦЭМ!$A$39:$A$782,$A27,СВЦЭМ!$B$39:$B$782,J$11)+'СЕТ СН'!$F$12+СВЦЭМ!$D$10+'СЕТ СН'!$F$6-'СЕТ СН'!$F$22</f>
        <v>1837.99824898</v>
      </c>
      <c r="K27" s="36">
        <f>SUMIFS(СВЦЭМ!$C$39:$C$782,СВЦЭМ!$A$39:$A$782,$A27,СВЦЭМ!$B$39:$B$782,K$11)+'СЕТ СН'!$F$12+СВЦЭМ!$D$10+'СЕТ СН'!$F$6-'СЕТ СН'!$F$22</f>
        <v>1760.9279710799999</v>
      </c>
      <c r="L27" s="36">
        <f>SUMIFS(СВЦЭМ!$C$39:$C$782,СВЦЭМ!$A$39:$A$782,$A27,СВЦЭМ!$B$39:$B$782,L$11)+'СЕТ СН'!$F$12+СВЦЭМ!$D$10+'СЕТ СН'!$F$6-'СЕТ СН'!$F$22</f>
        <v>1711.39856611</v>
      </c>
      <c r="M27" s="36">
        <f>SUMIFS(СВЦЭМ!$C$39:$C$782,СВЦЭМ!$A$39:$A$782,$A27,СВЦЭМ!$B$39:$B$782,M$11)+'СЕТ СН'!$F$12+СВЦЭМ!$D$10+'СЕТ СН'!$F$6-'СЕТ СН'!$F$22</f>
        <v>1680.9624199099999</v>
      </c>
      <c r="N27" s="36">
        <f>SUMIFS(СВЦЭМ!$C$39:$C$782,СВЦЭМ!$A$39:$A$782,$A27,СВЦЭМ!$B$39:$B$782,N$11)+'СЕТ СН'!$F$12+СВЦЭМ!$D$10+'СЕТ СН'!$F$6-'СЕТ СН'!$F$22</f>
        <v>1659.7539781599999</v>
      </c>
      <c r="O27" s="36">
        <f>SUMIFS(СВЦЭМ!$C$39:$C$782,СВЦЭМ!$A$39:$A$782,$A27,СВЦЭМ!$B$39:$B$782,O$11)+'СЕТ СН'!$F$12+СВЦЭМ!$D$10+'СЕТ СН'!$F$6-'СЕТ СН'!$F$22</f>
        <v>1671.94505536</v>
      </c>
      <c r="P27" s="36">
        <f>SUMIFS(СВЦЭМ!$C$39:$C$782,СВЦЭМ!$A$39:$A$782,$A27,СВЦЭМ!$B$39:$B$782,P$11)+'СЕТ СН'!$F$12+СВЦЭМ!$D$10+'СЕТ СН'!$F$6-'СЕТ СН'!$F$22</f>
        <v>1677.0078456799999</v>
      </c>
      <c r="Q27" s="36">
        <f>SUMIFS(СВЦЭМ!$C$39:$C$782,СВЦЭМ!$A$39:$A$782,$A27,СВЦЭМ!$B$39:$B$782,Q$11)+'СЕТ СН'!$F$12+СВЦЭМ!$D$10+'СЕТ СН'!$F$6-'СЕТ СН'!$F$22</f>
        <v>1645.9589915500001</v>
      </c>
      <c r="R27" s="36">
        <f>SUMIFS(СВЦЭМ!$C$39:$C$782,СВЦЭМ!$A$39:$A$782,$A27,СВЦЭМ!$B$39:$B$782,R$11)+'СЕТ СН'!$F$12+СВЦЭМ!$D$10+'СЕТ СН'!$F$6-'СЕТ СН'!$F$22</f>
        <v>1639.24627988</v>
      </c>
      <c r="S27" s="36">
        <f>SUMIFS(СВЦЭМ!$C$39:$C$782,СВЦЭМ!$A$39:$A$782,$A27,СВЦЭМ!$B$39:$B$782,S$11)+'СЕТ СН'!$F$12+СВЦЭМ!$D$10+'СЕТ СН'!$F$6-'СЕТ СН'!$F$22</f>
        <v>1644.96179007</v>
      </c>
      <c r="T27" s="36">
        <f>SUMIFS(СВЦЭМ!$C$39:$C$782,СВЦЭМ!$A$39:$A$782,$A27,СВЦЭМ!$B$39:$B$782,T$11)+'СЕТ СН'!$F$12+СВЦЭМ!$D$10+'СЕТ СН'!$F$6-'СЕТ СН'!$F$22</f>
        <v>1675.54232953</v>
      </c>
      <c r="U27" s="36">
        <f>SUMIFS(СВЦЭМ!$C$39:$C$782,СВЦЭМ!$A$39:$A$782,$A27,СВЦЭМ!$B$39:$B$782,U$11)+'СЕТ СН'!$F$12+СВЦЭМ!$D$10+'СЕТ СН'!$F$6-'СЕТ СН'!$F$22</f>
        <v>1685.8567135399999</v>
      </c>
      <c r="V27" s="36">
        <f>SUMIFS(СВЦЭМ!$C$39:$C$782,СВЦЭМ!$A$39:$A$782,$A27,СВЦЭМ!$B$39:$B$782,V$11)+'СЕТ СН'!$F$12+СВЦЭМ!$D$10+'СЕТ СН'!$F$6-'СЕТ СН'!$F$22</f>
        <v>1479.5114672099999</v>
      </c>
      <c r="W27" s="36">
        <f>SUMIFS(СВЦЭМ!$C$39:$C$782,СВЦЭМ!$A$39:$A$782,$A27,СВЦЭМ!$B$39:$B$782,W$11)+'СЕТ СН'!$F$12+СВЦЭМ!$D$10+'СЕТ СН'!$F$6-'СЕТ СН'!$F$22</f>
        <v>1276.30707532</v>
      </c>
      <c r="X27" s="36">
        <f>SUMIFS(СВЦЭМ!$C$39:$C$782,СВЦЭМ!$A$39:$A$782,$A27,СВЦЭМ!$B$39:$B$782,X$11)+'СЕТ СН'!$F$12+СВЦЭМ!$D$10+'СЕТ СН'!$F$6-'СЕТ СН'!$F$22</f>
        <v>1298.6745924699999</v>
      </c>
      <c r="Y27" s="36">
        <f>SUMIFS(СВЦЭМ!$C$39:$C$782,СВЦЭМ!$A$39:$A$782,$A27,СВЦЭМ!$B$39:$B$782,Y$11)+'СЕТ СН'!$F$12+СВЦЭМ!$D$10+'СЕТ СН'!$F$6-'СЕТ СН'!$F$22</f>
        <v>1347.8036116999999</v>
      </c>
    </row>
    <row r="28" spans="1:25" ht="15.75" x14ac:dyDescent="0.2">
      <c r="A28" s="35">
        <f t="shared" si="0"/>
        <v>45124</v>
      </c>
      <c r="B28" s="36">
        <f>SUMIFS(СВЦЭМ!$C$39:$C$782,СВЦЭМ!$A$39:$A$782,$A28,СВЦЭМ!$B$39:$B$782,B$11)+'СЕТ СН'!$F$12+СВЦЭМ!$D$10+'СЕТ СН'!$F$6-'СЕТ СН'!$F$22</f>
        <v>1418.3029273099999</v>
      </c>
      <c r="C28" s="36">
        <f>SUMIFS(СВЦЭМ!$C$39:$C$782,СВЦЭМ!$A$39:$A$782,$A28,СВЦЭМ!$B$39:$B$782,C$11)+'СЕТ СН'!$F$12+СВЦЭМ!$D$10+'СЕТ СН'!$F$6-'СЕТ СН'!$F$22</f>
        <v>1655.69432001</v>
      </c>
      <c r="D28" s="36">
        <f>SUMIFS(СВЦЭМ!$C$39:$C$782,СВЦЭМ!$A$39:$A$782,$A28,СВЦЭМ!$B$39:$B$782,D$11)+'СЕТ СН'!$F$12+СВЦЭМ!$D$10+'СЕТ СН'!$F$6-'СЕТ СН'!$F$22</f>
        <v>2026.66707268</v>
      </c>
      <c r="E28" s="36">
        <f>SUMIFS(СВЦЭМ!$C$39:$C$782,СВЦЭМ!$A$39:$A$782,$A28,СВЦЭМ!$B$39:$B$782,E$11)+'СЕТ СН'!$F$12+СВЦЭМ!$D$10+'СЕТ СН'!$F$6-'СЕТ СН'!$F$22</f>
        <v>2140.3528391800005</v>
      </c>
      <c r="F28" s="36">
        <f>SUMIFS(СВЦЭМ!$C$39:$C$782,СВЦЭМ!$A$39:$A$782,$A28,СВЦЭМ!$B$39:$B$782,F$11)+'СЕТ СН'!$F$12+СВЦЭМ!$D$10+'СЕТ СН'!$F$6-'СЕТ СН'!$F$22</f>
        <v>2182.8510503100006</v>
      </c>
      <c r="G28" s="36">
        <f>SUMIFS(СВЦЭМ!$C$39:$C$782,СВЦЭМ!$A$39:$A$782,$A28,СВЦЭМ!$B$39:$B$782,G$11)+'СЕТ СН'!$F$12+СВЦЭМ!$D$10+'СЕТ СН'!$F$6-'СЕТ СН'!$F$22</f>
        <v>2227.8487773200004</v>
      </c>
      <c r="H28" s="36">
        <f>SUMIFS(СВЦЭМ!$C$39:$C$782,СВЦЭМ!$A$39:$A$782,$A28,СВЦЭМ!$B$39:$B$782,H$11)+'СЕТ СН'!$F$12+СВЦЭМ!$D$10+'СЕТ СН'!$F$6-'СЕТ СН'!$F$22</f>
        <v>2065.24411431</v>
      </c>
      <c r="I28" s="36">
        <f>SUMIFS(СВЦЭМ!$C$39:$C$782,СВЦЭМ!$A$39:$A$782,$A28,СВЦЭМ!$B$39:$B$782,I$11)+'СЕТ СН'!$F$12+СВЦЭМ!$D$10+'СЕТ СН'!$F$6-'СЕТ СН'!$F$22</f>
        <v>1946.6814017499998</v>
      </c>
      <c r="J28" s="36">
        <f>SUMIFS(СВЦЭМ!$C$39:$C$782,СВЦЭМ!$A$39:$A$782,$A28,СВЦЭМ!$B$39:$B$782,J$11)+'СЕТ СН'!$F$12+СВЦЭМ!$D$10+'СЕТ СН'!$F$6-'СЕТ СН'!$F$22</f>
        <v>1869.0001054899999</v>
      </c>
      <c r="K28" s="36">
        <f>SUMIFS(СВЦЭМ!$C$39:$C$782,СВЦЭМ!$A$39:$A$782,$A28,СВЦЭМ!$B$39:$B$782,K$11)+'СЕТ СН'!$F$12+СВЦЭМ!$D$10+'СЕТ СН'!$F$6-'СЕТ СН'!$F$22</f>
        <v>1828.3232047899999</v>
      </c>
      <c r="L28" s="36">
        <f>SUMIFS(СВЦЭМ!$C$39:$C$782,СВЦЭМ!$A$39:$A$782,$A28,СВЦЭМ!$B$39:$B$782,L$11)+'СЕТ СН'!$F$12+СВЦЭМ!$D$10+'СЕТ СН'!$F$6-'СЕТ СН'!$F$22</f>
        <v>1806.15291514</v>
      </c>
      <c r="M28" s="36">
        <f>SUMIFS(СВЦЭМ!$C$39:$C$782,СВЦЭМ!$A$39:$A$782,$A28,СВЦЭМ!$B$39:$B$782,M$11)+'СЕТ СН'!$F$12+СВЦЭМ!$D$10+'СЕТ СН'!$F$6-'СЕТ СН'!$F$22</f>
        <v>1811.55842527</v>
      </c>
      <c r="N28" s="36">
        <f>SUMIFS(СВЦЭМ!$C$39:$C$782,СВЦЭМ!$A$39:$A$782,$A28,СВЦЭМ!$B$39:$B$782,N$11)+'СЕТ СН'!$F$12+СВЦЭМ!$D$10+'СЕТ СН'!$F$6-'СЕТ СН'!$F$22</f>
        <v>1797.32902715</v>
      </c>
      <c r="O28" s="36">
        <f>SUMIFS(СВЦЭМ!$C$39:$C$782,СВЦЭМ!$A$39:$A$782,$A28,СВЦЭМ!$B$39:$B$782,O$11)+'СЕТ СН'!$F$12+СВЦЭМ!$D$10+'СЕТ СН'!$F$6-'СЕТ СН'!$F$22</f>
        <v>1791.96421863</v>
      </c>
      <c r="P28" s="36">
        <f>SUMIFS(СВЦЭМ!$C$39:$C$782,СВЦЭМ!$A$39:$A$782,$A28,СВЦЭМ!$B$39:$B$782,P$11)+'СЕТ СН'!$F$12+СВЦЭМ!$D$10+'СЕТ СН'!$F$6-'СЕТ СН'!$F$22</f>
        <v>1803.1380483299999</v>
      </c>
      <c r="Q28" s="36">
        <f>SUMIFS(СВЦЭМ!$C$39:$C$782,СВЦЭМ!$A$39:$A$782,$A28,СВЦЭМ!$B$39:$B$782,Q$11)+'СЕТ СН'!$F$12+СВЦЭМ!$D$10+'СЕТ СН'!$F$6-'СЕТ СН'!$F$22</f>
        <v>1775.6272526600001</v>
      </c>
      <c r="R28" s="36">
        <f>SUMIFS(СВЦЭМ!$C$39:$C$782,СВЦЭМ!$A$39:$A$782,$A28,СВЦЭМ!$B$39:$B$782,R$11)+'СЕТ СН'!$F$12+СВЦЭМ!$D$10+'СЕТ СН'!$F$6-'СЕТ СН'!$F$22</f>
        <v>1770.1579182799999</v>
      </c>
      <c r="S28" s="36">
        <f>SUMIFS(СВЦЭМ!$C$39:$C$782,СВЦЭМ!$A$39:$A$782,$A28,СВЦЭМ!$B$39:$B$782,S$11)+'СЕТ СН'!$F$12+СВЦЭМ!$D$10+'СЕТ СН'!$F$6-'СЕТ СН'!$F$22</f>
        <v>1764.4938930799999</v>
      </c>
      <c r="T28" s="36">
        <f>SUMIFS(СВЦЭМ!$C$39:$C$782,СВЦЭМ!$A$39:$A$782,$A28,СВЦЭМ!$B$39:$B$782,T$11)+'СЕТ СН'!$F$12+СВЦЭМ!$D$10+'СЕТ СН'!$F$6-'СЕТ СН'!$F$22</f>
        <v>1810.5435845699999</v>
      </c>
      <c r="U28" s="36">
        <f>SUMIFS(СВЦЭМ!$C$39:$C$782,СВЦЭМ!$A$39:$A$782,$A28,СВЦЭМ!$B$39:$B$782,U$11)+'СЕТ СН'!$F$12+СВЦЭМ!$D$10+'СЕТ СН'!$F$6-'СЕТ СН'!$F$22</f>
        <v>1814.89601937</v>
      </c>
      <c r="V28" s="36">
        <f>SUMIFS(СВЦЭМ!$C$39:$C$782,СВЦЭМ!$A$39:$A$782,$A28,СВЦЭМ!$B$39:$B$782,V$11)+'СЕТ СН'!$F$12+СВЦЭМ!$D$10+'СЕТ СН'!$F$6-'СЕТ СН'!$F$22</f>
        <v>1822.68590868</v>
      </c>
      <c r="W28" s="36">
        <f>SUMIFS(СВЦЭМ!$C$39:$C$782,СВЦЭМ!$A$39:$A$782,$A28,СВЦЭМ!$B$39:$B$782,W$11)+'СЕТ СН'!$F$12+СВЦЭМ!$D$10+'СЕТ СН'!$F$6-'СЕТ СН'!$F$22</f>
        <v>1790.4600943299999</v>
      </c>
      <c r="X28" s="36">
        <f>SUMIFS(СВЦЭМ!$C$39:$C$782,СВЦЭМ!$A$39:$A$782,$A28,СВЦЭМ!$B$39:$B$782,X$11)+'СЕТ СН'!$F$12+СВЦЭМ!$D$10+'СЕТ СН'!$F$6-'СЕТ СН'!$F$22</f>
        <v>1849.3706584500001</v>
      </c>
      <c r="Y28" s="36">
        <f>SUMIFS(СВЦЭМ!$C$39:$C$782,СВЦЭМ!$A$39:$A$782,$A28,СВЦЭМ!$B$39:$B$782,Y$11)+'СЕТ СН'!$F$12+СВЦЭМ!$D$10+'СЕТ СН'!$F$6-'СЕТ СН'!$F$22</f>
        <v>1943.8182690599999</v>
      </c>
    </row>
    <row r="29" spans="1:25" ht="15.75" x14ac:dyDescent="0.2">
      <c r="A29" s="35">
        <f t="shared" si="0"/>
        <v>45125</v>
      </c>
      <c r="B29" s="36">
        <f>SUMIFS(СВЦЭМ!$C$39:$C$782,СВЦЭМ!$A$39:$A$782,$A29,СВЦЭМ!$B$39:$B$782,B$11)+'СЕТ СН'!$F$12+СВЦЭМ!$D$10+'СЕТ СН'!$F$6-'СЕТ СН'!$F$22</f>
        <v>1876.22462651</v>
      </c>
      <c r="C29" s="36">
        <f>SUMIFS(СВЦЭМ!$C$39:$C$782,СВЦЭМ!$A$39:$A$782,$A29,СВЦЭМ!$B$39:$B$782,C$11)+'СЕТ СН'!$F$12+СВЦЭМ!$D$10+'СЕТ СН'!$F$6-'СЕТ СН'!$F$22</f>
        <v>1913.2202621899999</v>
      </c>
      <c r="D29" s="36">
        <f>SUMIFS(СВЦЭМ!$C$39:$C$782,СВЦЭМ!$A$39:$A$782,$A29,СВЦЭМ!$B$39:$B$782,D$11)+'СЕТ СН'!$F$12+СВЦЭМ!$D$10+'СЕТ СН'!$F$6-'СЕТ СН'!$F$22</f>
        <v>2105.6423257800002</v>
      </c>
      <c r="E29" s="36">
        <f>SUMIFS(СВЦЭМ!$C$39:$C$782,СВЦЭМ!$A$39:$A$782,$A29,СВЦЭМ!$B$39:$B$782,E$11)+'СЕТ СН'!$F$12+СВЦЭМ!$D$10+'СЕТ СН'!$F$6-'СЕТ СН'!$F$22</f>
        <v>2212.2264756800005</v>
      </c>
      <c r="F29" s="36">
        <f>SUMIFS(СВЦЭМ!$C$39:$C$782,СВЦЭМ!$A$39:$A$782,$A29,СВЦЭМ!$B$39:$B$782,F$11)+'СЕТ СН'!$F$12+СВЦЭМ!$D$10+'СЕТ СН'!$F$6-'СЕТ СН'!$F$22</f>
        <v>2233.0954657900006</v>
      </c>
      <c r="G29" s="36">
        <f>SUMIFS(СВЦЭМ!$C$39:$C$782,СВЦЭМ!$A$39:$A$782,$A29,СВЦЭМ!$B$39:$B$782,G$11)+'СЕТ СН'!$F$12+СВЦЭМ!$D$10+'СЕТ СН'!$F$6-'СЕТ СН'!$F$22</f>
        <v>2244.8487509800002</v>
      </c>
      <c r="H29" s="36">
        <f>SUMIFS(СВЦЭМ!$C$39:$C$782,СВЦЭМ!$A$39:$A$782,$A29,СВЦЭМ!$B$39:$B$782,H$11)+'СЕТ СН'!$F$12+СВЦЭМ!$D$10+'СЕТ СН'!$F$6-'СЕТ СН'!$F$22</f>
        <v>2018.9365393999999</v>
      </c>
      <c r="I29" s="36">
        <f>SUMIFS(СВЦЭМ!$C$39:$C$782,СВЦЭМ!$A$39:$A$782,$A29,СВЦЭМ!$B$39:$B$782,I$11)+'СЕТ СН'!$F$12+СВЦЭМ!$D$10+'СЕТ СН'!$F$6-'СЕТ СН'!$F$22</f>
        <v>1936.6823863899999</v>
      </c>
      <c r="J29" s="36">
        <f>SUMIFS(СВЦЭМ!$C$39:$C$782,СВЦЭМ!$A$39:$A$782,$A29,СВЦЭМ!$B$39:$B$782,J$11)+'СЕТ СН'!$F$12+СВЦЭМ!$D$10+'СЕТ СН'!$F$6-'СЕТ СН'!$F$22</f>
        <v>1817.2821871799999</v>
      </c>
      <c r="K29" s="36">
        <f>SUMIFS(СВЦЭМ!$C$39:$C$782,СВЦЭМ!$A$39:$A$782,$A29,СВЦЭМ!$B$39:$B$782,K$11)+'СЕТ СН'!$F$12+СВЦЭМ!$D$10+'СЕТ СН'!$F$6-'СЕТ СН'!$F$22</f>
        <v>1756.9909118099999</v>
      </c>
      <c r="L29" s="36">
        <f>SUMIFS(СВЦЭМ!$C$39:$C$782,СВЦЭМ!$A$39:$A$782,$A29,СВЦЭМ!$B$39:$B$782,L$11)+'СЕТ СН'!$F$12+СВЦЭМ!$D$10+'СЕТ СН'!$F$6-'СЕТ СН'!$F$22</f>
        <v>1743.6828256599999</v>
      </c>
      <c r="M29" s="36">
        <f>SUMIFS(СВЦЭМ!$C$39:$C$782,СВЦЭМ!$A$39:$A$782,$A29,СВЦЭМ!$B$39:$B$782,M$11)+'СЕТ СН'!$F$12+СВЦЭМ!$D$10+'СЕТ СН'!$F$6-'СЕТ СН'!$F$22</f>
        <v>1730.55749345</v>
      </c>
      <c r="N29" s="36">
        <f>SUMIFS(СВЦЭМ!$C$39:$C$782,СВЦЭМ!$A$39:$A$782,$A29,СВЦЭМ!$B$39:$B$782,N$11)+'СЕТ СН'!$F$12+СВЦЭМ!$D$10+'СЕТ СН'!$F$6-'СЕТ СН'!$F$22</f>
        <v>1725.1546125099999</v>
      </c>
      <c r="O29" s="36">
        <f>SUMIFS(СВЦЭМ!$C$39:$C$782,СВЦЭМ!$A$39:$A$782,$A29,СВЦЭМ!$B$39:$B$782,O$11)+'СЕТ СН'!$F$12+СВЦЭМ!$D$10+'СЕТ СН'!$F$6-'СЕТ СН'!$F$22</f>
        <v>1724.4855611200001</v>
      </c>
      <c r="P29" s="36">
        <f>SUMIFS(СВЦЭМ!$C$39:$C$782,СВЦЭМ!$A$39:$A$782,$A29,СВЦЭМ!$B$39:$B$782,P$11)+'СЕТ СН'!$F$12+СВЦЭМ!$D$10+'СЕТ СН'!$F$6-'СЕТ СН'!$F$22</f>
        <v>1727.46736534</v>
      </c>
      <c r="Q29" s="36">
        <f>SUMIFS(СВЦЭМ!$C$39:$C$782,СВЦЭМ!$A$39:$A$782,$A29,СВЦЭМ!$B$39:$B$782,Q$11)+'СЕТ СН'!$F$12+СВЦЭМ!$D$10+'СЕТ СН'!$F$6-'СЕТ СН'!$F$22</f>
        <v>1701.97508444</v>
      </c>
      <c r="R29" s="36">
        <f>SUMIFS(СВЦЭМ!$C$39:$C$782,СВЦЭМ!$A$39:$A$782,$A29,СВЦЭМ!$B$39:$B$782,R$11)+'СЕТ СН'!$F$12+СВЦЭМ!$D$10+'СЕТ СН'!$F$6-'СЕТ СН'!$F$22</f>
        <v>1709.9754813099999</v>
      </c>
      <c r="S29" s="36">
        <f>SUMIFS(СВЦЭМ!$C$39:$C$782,СВЦЭМ!$A$39:$A$782,$A29,СВЦЭМ!$B$39:$B$782,S$11)+'СЕТ СН'!$F$12+СВЦЭМ!$D$10+'СЕТ СН'!$F$6-'СЕТ СН'!$F$22</f>
        <v>1717.05730696</v>
      </c>
      <c r="T29" s="36">
        <f>SUMIFS(СВЦЭМ!$C$39:$C$782,СВЦЭМ!$A$39:$A$782,$A29,СВЦЭМ!$B$39:$B$782,T$11)+'СЕТ СН'!$F$12+СВЦЭМ!$D$10+'СЕТ СН'!$F$6-'СЕТ СН'!$F$22</f>
        <v>1747.6354990299999</v>
      </c>
      <c r="U29" s="36">
        <f>SUMIFS(СВЦЭМ!$C$39:$C$782,СВЦЭМ!$A$39:$A$782,$A29,СВЦЭМ!$B$39:$B$782,U$11)+'СЕТ СН'!$F$12+СВЦЭМ!$D$10+'СЕТ СН'!$F$6-'СЕТ СН'!$F$22</f>
        <v>1774.4874751499999</v>
      </c>
      <c r="V29" s="36">
        <f>SUMIFS(СВЦЭМ!$C$39:$C$782,СВЦЭМ!$A$39:$A$782,$A29,СВЦЭМ!$B$39:$B$782,V$11)+'СЕТ СН'!$F$12+СВЦЭМ!$D$10+'СЕТ СН'!$F$6-'СЕТ СН'!$F$22</f>
        <v>1764.5521017799999</v>
      </c>
      <c r="W29" s="36">
        <f>SUMIFS(СВЦЭМ!$C$39:$C$782,СВЦЭМ!$A$39:$A$782,$A29,СВЦЭМ!$B$39:$B$782,W$11)+'СЕТ СН'!$F$12+СВЦЭМ!$D$10+'СЕТ СН'!$F$6-'СЕТ СН'!$F$22</f>
        <v>1731.7178542300001</v>
      </c>
      <c r="X29" s="36">
        <f>SUMIFS(СВЦЭМ!$C$39:$C$782,СВЦЭМ!$A$39:$A$782,$A29,СВЦЭМ!$B$39:$B$782,X$11)+'СЕТ СН'!$F$12+СВЦЭМ!$D$10+'СЕТ СН'!$F$6-'СЕТ СН'!$F$22</f>
        <v>1779.3526146699999</v>
      </c>
      <c r="Y29" s="36">
        <f>SUMIFS(СВЦЭМ!$C$39:$C$782,СВЦЭМ!$A$39:$A$782,$A29,СВЦЭМ!$B$39:$B$782,Y$11)+'СЕТ СН'!$F$12+СВЦЭМ!$D$10+'СЕТ СН'!$F$6-'СЕТ СН'!$F$22</f>
        <v>1862.4434738699999</v>
      </c>
    </row>
    <row r="30" spans="1:25" ht="15.75" x14ac:dyDescent="0.2">
      <c r="A30" s="35">
        <f t="shared" si="0"/>
        <v>45126</v>
      </c>
      <c r="B30" s="36">
        <f>SUMIFS(СВЦЭМ!$C$39:$C$782,СВЦЭМ!$A$39:$A$782,$A30,СВЦЭМ!$B$39:$B$782,B$11)+'СЕТ СН'!$F$12+СВЦЭМ!$D$10+'СЕТ СН'!$F$6-'СЕТ СН'!$F$22</f>
        <v>1990.28635194</v>
      </c>
      <c r="C30" s="36">
        <f>SUMIFS(СВЦЭМ!$C$39:$C$782,СВЦЭМ!$A$39:$A$782,$A30,СВЦЭМ!$B$39:$B$782,C$11)+'СЕТ СН'!$F$12+СВЦЭМ!$D$10+'СЕТ СН'!$F$6-'СЕТ СН'!$F$22</f>
        <v>2029.24993952</v>
      </c>
      <c r="D30" s="36">
        <f>SUMIFS(СВЦЭМ!$C$39:$C$782,СВЦЭМ!$A$39:$A$782,$A30,СВЦЭМ!$B$39:$B$782,D$11)+'СЕТ СН'!$F$12+СВЦЭМ!$D$10+'СЕТ СН'!$F$6-'СЕТ СН'!$F$22</f>
        <v>2141.6200506000005</v>
      </c>
      <c r="E30" s="36">
        <f>SUMIFS(СВЦЭМ!$C$39:$C$782,СВЦЭМ!$A$39:$A$782,$A30,СВЦЭМ!$B$39:$B$782,E$11)+'СЕТ СН'!$F$12+СВЦЭМ!$D$10+'СЕТ СН'!$F$6-'СЕТ СН'!$F$22</f>
        <v>2177.1220497400004</v>
      </c>
      <c r="F30" s="36">
        <f>SUMIFS(СВЦЭМ!$C$39:$C$782,СВЦЭМ!$A$39:$A$782,$A30,СВЦЭМ!$B$39:$B$782,F$11)+'СЕТ СН'!$F$12+СВЦЭМ!$D$10+'СЕТ СН'!$F$6-'СЕТ СН'!$F$22</f>
        <v>2180.0867431600004</v>
      </c>
      <c r="G30" s="36">
        <f>SUMIFS(СВЦЭМ!$C$39:$C$782,СВЦЭМ!$A$39:$A$782,$A30,СВЦЭМ!$B$39:$B$782,G$11)+'СЕТ СН'!$F$12+СВЦЭМ!$D$10+'СЕТ СН'!$F$6-'СЕТ СН'!$F$22</f>
        <v>2172.6625367000006</v>
      </c>
      <c r="H30" s="36">
        <f>SUMIFS(СВЦЭМ!$C$39:$C$782,СВЦЭМ!$A$39:$A$782,$A30,СВЦЭМ!$B$39:$B$782,H$11)+'СЕТ СН'!$F$12+СВЦЭМ!$D$10+'СЕТ СН'!$F$6-'СЕТ СН'!$F$22</f>
        <v>2042.0778777099999</v>
      </c>
      <c r="I30" s="36">
        <f>SUMIFS(СВЦЭМ!$C$39:$C$782,СВЦЭМ!$A$39:$A$782,$A30,СВЦЭМ!$B$39:$B$782,I$11)+'СЕТ СН'!$F$12+СВЦЭМ!$D$10+'СЕТ СН'!$F$6-'СЕТ СН'!$F$22</f>
        <v>1941.2063842</v>
      </c>
      <c r="J30" s="36">
        <f>SUMIFS(СВЦЭМ!$C$39:$C$782,СВЦЭМ!$A$39:$A$782,$A30,СВЦЭМ!$B$39:$B$782,J$11)+'СЕТ СН'!$F$12+СВЦЭМ!$D$10+'СЕТ СН'!$F$6-'СЕТ СН'!$F$22</f>
        <v>1838.20817205</v>
      </c>
      <c r="K30" s="36">
        <f>SUMIFS(СВЦЭМ!$C$39:$C$782,СВЦЭМ!$A$39:$A$782,$A30,СВЦЭМ!$B$39:$B$782,K$11)+'СЕТ СН'!$F$12+СВЦЭМ!$D$10+'СЕТ СН'!$F$6-'СЕТ СН'!$F$22</f>
        <v>1763.2503047299999</v>
      </c>
      <c r="L30" s="36">
        <f>SUMIFS(СВЦЭМ!$C$39:$C$782,СВЦЭМ!$A$39:$A$782,$A30,СВЦЭМ!$B$39:$B$782,L$11)+'СЕТ СН'!$F$12+СВЦЭМ!$D$10+'СЕТ СН'!$F$6-'СЕТ СН'!$F$22</f>
        <v>1731.40415968</v>
      </c>
      <c r="M30" s="36">
        <f>SUMIFS(СВЦЭМ!$C$39:$C$782,СВЦЭМ!$A$39:$A$782,$A30,СВЦЭМ!$B$39:$B$782,M$11)+'СЕТ СН'!$F$12+СВЦЭМ!$D$10+'СЕТ СН'!$F$6-'СЕТ СН'!$F$22</f>
        <v>1728.4488047099999</v>
      </c>
      <c r="N30" s="36">
        <f>SUMIFS(СВЦЭМ!$C$39:$C$782,СВЦЭМ!$A$39:$A$782,$A30,СВЦЭМ!$B$39:$B$782,N$11)+'СЕТ СН'!$F$12+СВЦЭМ!$D$10+'СЕТ СН'!$F$6-'СЕТ СН'!$F$22</f>
        <v>1715.4300083599999</v>
      </c>
      <c r="O30" s="36">
        <f>SUMIFS(СВЦЭМ!$C$39:$C$782,СВЦЭМ!$A$39:$A$782,$A30,СВЦЭМ!$B$39:$B$782,O$11)+'СЕТ СН'!$F$12+СВЦЭМ!$D$10+'СЕТ СН'!$F$6-'СЕТ СН'!$F$22</f>
        <v>1722.40424317</v>
      </c>
      <c r="P30" s="36">
        <f>SUMIFS(СВЦЭМ!$C$39:$C$782,СВЦЭМ!$A$39:$A$782,$A30,СВЦЭМ!$B$39:$B$782,P$11)+'СЕТ СН'!$F$12+СВЦЭМ!$D$10+'СЕТ СН'!$F$6-'СЕТ СН'!$F$22</f>
        <v>1714.7952349299999</v>
      </c>
      <c r="Q30" s="36">
        <f>SUMIFS(СВЦЭМ!$C$39:$C$782,СВЦЭМ!$A$39:$A$782,$A30,СВЦЭМ!$B$39:$B$782,Q$11)+'СЕТ СН'!$F$12+СВЦЭМ!$D$10+'СЕТ СН'!$F$6-'СЕТ СН'!$F$22</f>
        <v>1713.4382605999999</v>
      </c>
      <c r="R30" s="36">
        <f>SUMIFS(СВЦЭМ!$C$39:$C$782,СВЦЭМ!$A$39:$A$782,$A30,СВЦЭМ!$B$39:$B$782,R$11)+'СЕТ СН'!$F$12+СВЦЭМ!$D$10+'СЕТ СН'!$F$6-'СЕТ СН'!$F$22</f>
        <v>1731.21529147</v>
      </c>
      <c r="S30" s="36">
        <f>SUMIFS(СВЦЭМ!$C$39:$C$782,СВЦЭМ!$A$39:$A$782,$A30,СВЦЭМ!$B$39:$B$782,S$11)+'СЕТ СН'!$F$12+СВЦЭМ!$D$10+'СЕТ СН'!$F$6-'СЕТ СН'!$F$22</f>
        <v>1740.31575503</v>
      </c>
      <c r="T30" s="36">
        <f>SUMIFS(СВЦЭМ!$C$39:$C$782,СВЦЭМ!$A$39:$A$782,$A30,СВЦЭМ!$B$39:$B$782,T$11)+'СЕТ СН'!$F$12+СВЦЭМ!$D$10+'СЕТ СН'!$F$6-'СЕТ СН'!$F$22</f>
        <v>1785.4817377899999</v>
      </c>
      <c r="U30" s="36">
        <f>SUMIFS(СВЦЭМ!$C$39:$C$782,СВЦЭМ!$A$39:$A$782,$A30,СВЦЭМ!$B$39:$B$782,U$11)+'СЕТ СН'!$F$12+СВЦЭМ!$D$10+'СЕТ СН'!$F$6-'СЕТ СН'!$F$22</f>
        <v>1791.75063393</v>
      </c>
      <c r="V30" s="36">
        <f>SUMIFS(СВЦЭМ!$C$39:$C$782,СВЦЭМ!$A$39:$A$782,$A30,СВЦЭМ!$B$39:$B$782,V$11)+'СЕТ СН'!$F$12+СВЦЭМ!$D$10+'СЕТ СН'!$F$6-'СЕТ СН'!$F$22</f>
        <v>1799.6609372200001</v>
      </c>
      <c r="W30" s="36">
        <f>SUMIFS(СВЦЭМ!$C$39:$C$782,СВЦЭМ!$A$39:$A$782,$A30,СВЦЭМ!$B$39:$B$782,W$11)+'СЕТ СН'!$F$12+СВЦЭМ!$D$10+'СЕТ СН'!$F$6-'СЕТ СН'!$F$22</f>
        <v>1779.5206444599999</v>
      </c>
      <c r="X30" s="36">
        <f>SUMIFS(СВЦЭМ!$C$39:$C$782,СВЦЭМ!$A$39:$A$782,$A30,СВЦЭМ!$B$39:$B$782,X$11)+'СЕТ СН'!$F$12+СВЦЭМ!$D$10+'СЕТ СН'!$F$6-'СЕТ СН'!$F$22</f>
        <v>1827.8156449099999</v>
      </c>
      <c r="Y30" s="36">
        <f>SUMIFS(СВЦЭМ!$C$39:$C$782,СВЦЭМ!$A$39:$A$782,$A30,СВЦЭМ!$B$39:$B$782,Y$11)+'СЕТ СН'!$F$12+СВЦЭМ!$D$10+'СЕТ СН'!$F$6-'СЕТ СН'!$F$22</f>
        <v>1925.45310784</v>
      </c>
    </row>
    <row r="31" spans="1:25" ht="15.75" x14ac:dyDescent="0.2">
      <c r="A31" s="35">
        <f t="shared" si="0"/>
        <v>45127</v>
      </c>
      <c r="B31" s="36">
        <f>SUMIFS(СВЦЭМ!$C$39:$C$782,СВЦЭМ!$A$39:$A$782,$A31,СВЦЭМ!$B$39:$B$782,B$11)+'СЕТ СН'!$F$12+СВЦЭМ!$D$10+'СЕТ СН'!$F$6-'СЕТ СН'!$F$22</f>
        <v>1922.90682773</v>
      </c>
      <c r="C31" s="36">
        <f>SUMIFS(СВЦЭМ!$C$39:$C$782,СВЦЭМ!$A$39:$A$782,$A31,СВЦЭМ!$B$39:$B$782,C$11)+'СЕТ СН'!$F$12+СВЦЭМ!$D$10+'СЕТ СН'!$F$6-'СЕТ СН'!$F$22</f>
        <v>2028.90724576</v>
      </c>
      <c r="D31" s="36">
        <f>SUMIFS(СВЦЭМ!$C$39:$C$782,СВЦЭМ!$A$39:$A$782,$A31,СВЦЭМ!$B$39:$B$782,D$11)+'СЕТ СН'!$F$12+СВЦЭМ!$D$10+'СЕТ СН'!$F$6-'СЕТ СН'!$F$22</f>
        <v>2165.5165631700006</v>
      </c>
      <c r="E31" s="36">
        <f>SUMIFS(СВЦЭМ!$C$39:$C$782,СВЦЭМ!$A$39:$A$782,$A31,СВЦЭМ!$B$39:$B$782,E$11)+'СЕТ СН'!$F$12+СВЦЭМ!$D$10+'СЕТ СН'!$F$6-'СЕТ СН'!$F$22</f>
        <v>2170.2054403300003</v>
      </c>
      <c r="F31" s="36">
        <f>SUMIFS(СВЦЭМ!$C$39:$C$782,СВЦЭМ!$A$39:$A$782,$A31,СВЦЭМ!$B$39:$B$782,F$11)+'СЕТ СН'!$F$12+СВЦЭМ!$D$10+'СЕТ СН'!$F$6-'СЕТ СН'!$F$22</f>
        <v>2165.9467663100004</v>
      </c>
      <c r="G31" s="36">
        <f>SUMIFS(СВЦЭМ!$C$39:$C$782,СВЦЭМ!$A$39:$A$782,$A31,СВЦЭМ!$B$39:$B$782,G$11)+'СЕТ СН'!$F$12+СВЦЭМ!$D$10+'СЕТ СН'!$F$6-'СЕТ СН'!$F$22</f>
        <v>2181.0601919400005</v>
      </c>
      <c r="H31" s="36">
        <f>SUMIFS(СВЦЭМ!$C$39:$C$782,СВЦЭМ!$A$39:$A$782,$A31,СВЦЭМ!$B$39:$B$782,H$11)+'СЕТ СН'!$F$12+СВЦЭМ!$D$10+'СЕТ СН'!$F$6-'СЕТ СН'!$F$22</f>
        <v>1957.13438636</v>
      </c>
      <c r="I31" s="36">
        <f>SUMIFS(СВЦЭМ!$C$39:$C$782,СВЦЭМ!$A$39:$A$782,$A31,СВЦЭМ!$B$39:$B$782,I$11)+'СЕТ СН'!$F$12+СВЦЭМ!$D$10+'СЕТ СН'!$F$6-'СЕТ СН'!$F$22</f>
        <v>1863.1937095599999</v>
      </c>
      <c r="J31" s="36">
        <f>SUMIFS(СВЦЭМ!$C$39:$C$782,СВЦЭМ!$A$39:$A$782,$A31,СВЦЭМ!$B$39:$B$782,J$11)+'СЕТ СН'!$F$12+СВЦЭМ!$D$10+'СЕТ СН'!$F$6-'СЕТ СН'!$F$22</f>
        <v>1721.96540183</v>
      </c>
      <c r="K31" s="36">
        <f>SUMIFS(СВЦЭМ!$C$39:$C$782,СВЦЭМ!$A$39:$A$782,$A31,СВЦЭМ!$B$39:$B$782,K$11)+'СЕТ СН'!$F$12+СВЦЭМ!$D$10+'СЕТ СН'!$F$6-'СЕТ СН'!$F$22</f>
        <v>1689.9868477499999</v>
      </c>
      <c r="L31" s="36">
        <f>SUMIFS(СВЦЭМ!$C$39:$C$782,СВЦЭМ!$A$39:$A$782,$A31,СВЦЭМ!$B$39:$B$782,L$11)+'СЕТ СН'!$F$12+СВЦЭМ!$D$10+'СЕТ СН'!$F$6-'СЕТ СН'!$F$22</f>
        <v>1646.1782713</v>
      </c>
      <c r="M31" s="36">
        <f>SUMIFS(СВЦЭМ!$C$39:$C$782,СВЦЭМ!$A$39:$A$782,$A31,СВЦЭМ!$B$39:$B$782,M$11)+'СЕТ СН'!$F$12+СВЦЭМ!$D$10+'СЕТ СН'!$F$6-'СЕТ СН'!$F$22</f>
        <v>1625.9958556199999</v>
      </c>
      <c r="N31" s="36">
        <f>SUMIFS(СВЦЭМ!$C$39:$C$782,СВЦЭМ!$A$39:$A$782,$A31,СВЦЭМ!$B$39:$B$782,N$11)+'СЕТ СН'!$F$12+СВЦЭМ!$D$10+'СЕТ СН'!$F$6-'СЕТ СН'!$F$22</f>
        <v>1607.9873237499999</v>
      </c>
      <c r="O31" s="36">
        <f>SUMIFS(СВЦЭМ!$C$39:$C$782,СВЦЭМ!$A$39:$A$782,$A31,СВЦЭМ!$B$39:$B$782,O$11)+'СЕТ СН'!$F$12+СВЦЭМ!$D$10+'СЕТ СН'!$F$6-'СЕТ СН'!$F$22</f>
        <v>1617.7246192</v>
      </c>
      <c r="P31" s="36">
        <f>SUMIFS(СВЦЭМ!$C$39:$C$782,СВЦЭМ!$A$39:$A$782,$A31,СВЦЭМ!$B$39:$B$782,P$11)+'СЕТ СН'!$F$12+СВЦЭМ!$D$10+'СЕТ СН'!$F$6-'СЕТ СН'!$F$22</f>
        <v>1636.4529948100001</v>
      </c>
      <c r="Q31" s="36">
        <f>SUMIFS(СВЦЭМ!$C$39:$C$782,СВЦЭМ!$A$39:$A$782,$A31,СВЦЭМ!$B$39:$B$782,Q$11)+'СЕТ СН'!$F$12+СВЦЭМ!$D$10+'СЕТ СН'!$F$6-'СЕТ СН'!$F$22</f>
        <v>1636.3527776999999</v>
      </c>
      <c r="R31" s="36">
        <f>SUMIFS(СВЦЭМ!$C$39:$C$782,СВЦЭМ!$A$39:$A$782,$A31,СВЦЭМ!$B$39:$B$782,R$11)+'СЕТ СН'!$F$12+СВЦЭМ!$D$10+'СЕТ СН'!$F$6-'СЕТ СН'!$F$22</f>
        <v>1641.0329518199999</v>
      </c>
      <c r="S31" s="36">
        <f>SUMIFS(СВЦЭМ!$C$39:$C$782,СВЦЭМ!$A$39:$A$782,$A31,СВЦЭМ!$B$39:$B$782,S$11)+'СЕТ СН'!$F$12+СВЦЭМ!$D$10+'СЕТ СН'!$F$6-'СЕТ СН'!$F$22</f>
        <v>1649.3928126999999</v>
      </c>
      <c r="T31" s="36">
        <f>SUMIFS(СВЦЭМ!$C$39:$C$782,СВЦЭМ!$A$39:$A$782,$A31,СВЦЭМ!$B$39:$B$782,T$11)+'СЕТ СН'!$F$12+СВЦЭМ!$D$10+'СЕТ СН'!$F$6-'СЕТ СН'!$F$22</f>
        <v>1658.7828239799999</v>
      </c>
      <c r="U31" s="36">
        <f>SUMIFS(СВЦЭМ!$C$39:$C$782,СВЦЭМ!$A$39:$A$782,$A31,СВЦЭМ!$B$39:$B$782,U$11)+'СЕТ СН'!$F$12+СВЦЭМ!$D$10+'СЕТ СН'!$F$6-'СЕТ СН'!$F$22</f>
        <v>1676.3218955699999</v>
      </c>
      <c r="V31" s="36">
        <f>SUMIFS(СВЦЭМ!$C$39:$C$782,СВЦЭМ!$A$39:$A$782,$A31,СВЦЭМ!$B$39:$B$782,V$11)+'СЕТ СН'!$F$12+СВЦЭМ!$D$10+'СЕТ СН'!$F$6-'СЕТ СН'!$F$22</f>
        <v>1677.27734072</v>
      </c>
      <c r="W31" s="36">
        <f>SUMIFS(СВЦЭМ!$C$39:$C$782,СВЦЭМ!$A$39:$A$782,$A31,СВЦЭМ!$B$39:$B$782,W$11)+'СЕТ СН'!$F$12+СВЦЭМ!$D$10+'СЕТ СН'!$F$6-'СЕТ СН'!$F$22</f>
        <v>1677.4634508699999</v>
      </c>
      <c r="X31" s="36">
        <f>SUMIFS(СВЦЭМ!$C$39:$C$782,СВЦЭМ!$A$39:$A$782,$A31,СВЦЭМ!$B$39:$B$782,X$11)+'СЕТ СН'!$F$12+СВЦЭМ!$D$10+'СЕТ СН'!$F$6-'СЕТ СН'!$F$22</f>
        <v>1767.9834185899999</v>
      </c>
      <c r="Y31" s="36">
        <f>SUMIFS(СВЦЭМ!$C$39:$C$782,СВЦЭМ!$A$39:$A$782,$A31,СВЦЭМ!$B$39:$B$782,Y$11)+'СЕТ СН'!$F$12+СВЦЭМ!$D$10+'СЕТ СН'!$F$6-'СЕТ СН'!$F$22</f>
        <v>1871.87375505</v>
      </c>
    </row>
    <row r="32" spans="1:25" ht="15.75" x14ac:dyDescent="0.2">
      <c r="A32" s="35">
        <f t="shared" si="0"/>
        <v>45128</v>
      </c>
      <c r="B32" s="36">
        <f>SUMIFS(СВЦЭМ!$C$39:$C$782,СВЦЭМ!$A$39:$A$782,$A32,СВЦЭМ!$B$39:$B$782,B$11)+'СЕТ СН'!$F$12+СВЦЭМ!$D$10+'СЕТ СН'!$F$6-'СЕТ СН'!$F$22</f>
        <v>1905.08259219</v>
      </c>
      <c r="C32" s="36">
        <f>SUMIFS(СВЦЭМ!$C$39:$C$782,СВЦЭМ!$A$39:$A$782,$A32,СВЦЭМ!$B$39:$B$782,C$11)+'СЕТ СН'!$F$12+СВЦЭМ!$D$10+'СЕТ СН'!$F$6-'СЕТ СН'!$F$22</f>
        <v>2002.4131579899999</v>
      </c>
      <c r="D32" s="36">
        <f>SUMIFS(СВЦЭМ!$C$39:$C$782,СВЦЭМ!$A$39:$A$782,$A32,СВЦЭМ!$B$39:$B$782,D$11)+'СЕТ СН'!$F$12+СВЦЭМ!$D$10+'СЕТ СН'!$F$6-'СЕТ СН'!$F$22</f>
        <v>2137.5961770800004</v>
      </c>
      <c r="E32" s="36">
        <f>SUMIFS(СВЦЭМ!$C$39:$C$782,СВЦЭМ!$A$39:$A$782,$A32,СВЦЭМ!$B$39:$B$782,E$11)+'СЕТ СН'!$F$12+СВЦЭМ!$D$10+'СЕТ СН'!$F$6-'СЕТ СН'!$F$22</f>
        <v>2134.6698030700004</v>
      </c>
      <c r="F32" s="36">
        <f>SUMIFS(СВЦЭМ!$C$39:$C$782,СВЦЭМ!$A$39:$A$782,$A32,СВЦЭМ!$B$39:$B$782,F$11)+'СЕТ СН'!$F$12+СВЦЭМ!$D$10+'СЕТ СН'!$F$6-'СЕТ СН'!$F$22</f>
        <v>2156.7745215700002</v>
      </c>
      <c r="G32" s="36">
        <f>SUMIFS(СВЦЭМ!$C$39:$C$782,СВЦЭМ!$A$39:$A$782,$A32,СВЦЭМ!$B$39:$B$782,G$11)+'СЕТ СН'!$F$12+СВЦЭМ!$D$10+'СЕТ СН'!$F$6-'СЕТ СН'!$F$22</f>
        <v>2163.1377269500003</v>
      </c>
      <c r="H32" s="36">
        <f>SUMIFS(СВЦЭМ!$C$39:$C$782,СВЦЭМ!$A$39:$A$782,$A32,СВЦЭМ!$B$39:$B$782,H$11)+'СЕТ СН'!$F$12+СВЦЭМ!$D$10+'СЕТ СН'!$F$6-'СЕТ СН'!$F$22</f>
        <v>1987.77808809</v>
      </c>
      <c r="I32" s="36">
        <f>SUMIFS(СВЦЭМ!$C$39:$C$782,СВЦЭМ!$A$39:$A$782,$A32,СВЦЭМ!$B$39:$B$782,I$11)+'СЕТ СН'!$F$12+СВЦЭМ!$D$10+'СЕТ СН'!$F$6-'СЕТ СН'!$F$22</f>
        <v>1881.5275577499999</v>
      </c>
      <c r="J32" s="36">
        <f>SUMIFS(СВЦЭМ!$C$39:$C$782,СВЦЭМ!$A$39:$A$782,$A32,СВЦЭМ!$B$39:$B$782,J$11)+'СЕТ СН'!$F$12+СВЦЭМ!$D$10+'СЕТ СН'!$F$6-'СЕТ СН'!$F$22</f>
        <v>1742.0224432299999</v>
      </c>
      <c r="K32" s="36">
        <f>SUMIFS(СВЦЭМ!$C$39:$C$782,СВЦЭМ!$A$39:$A$782,$A32,СВЦЭМ!$B$39:$B$782,K$11)+'СЕТ СН'!$F$12+СВЦЭМ!$D$10+'СЕТ СН'!$F$6-'СЕТ СН'!$F$22</f>
        <v>1662.8849684300001</v>
      </c>
      <c r="L32" s="36">
        <f>SUMIFS(СВЦЭМ!$C$39:$C$782,СВЦЭМ!$A$39:$A$782,$A32,СВЦЭМ!$B$39:$B$782,L$11)+'СЕТ СН'!$F$12+СВЦЭМ!$D$10+'СЕТ СН'!$F$6-'СЕТ СН'!$F$22</f>
        <v>1610.6981043399999</v>
      </c>
      <c r="M32" s="36">
        <f>SUMIFS(СВЦЭМ!$C$39:$C$782,СВЦЭМ!$A$39:$A$782,$A32,СВЦЭМ!$B$39:$B$782,M$11)+'СЕТ СН'!$F$12+СВЦЭМ!$D$10+'СЕТ СН'!$F$6-'СЕТ СН'!$F$22</f>
        <v>1610.0740676299999</v>
      </c>
      <c r="N32" s="36">
        <f>SUMIFS(СВЦЭМ!$C$39:$C$782,СВЦЭМ!$A$39:$A$782,$A32,СВЦЭМ!$B$39:$B$782,N$11)+'СЕТ СН'!$F$12+СВЦЭМ!$D$10+'СЕТ СН'!$F$6-'СЕТ СН'!$F$22</f>
        <v>1604.0995323099999</v>
      </c>
      <c r="O32" s="36">
        <f>SUMIFS(СВЦЭМ!$C$39:$C$782,СВЦЭМ!$A$39:$A$782,$A32,СВЦЭМ!$B$39:$B$782,O$11)+'СЕТ СН'!$F$12+СВЦЭМ!$D$10+'СЕТ СН'!$F$6-'СЕТ СН'!$F$22</f>
        <v>1606.85953137</v>
      </c>
      <c r="P32" s="36">
        <f>SUMIFS(СВЦЭМ!$C$39:$C$782,СВЦЭМ!$A$39:$A$782,$A32,СВЦЭМ!$B$39:$B$782,P$11)+'СЕТ СН'!$F$12+СВЦЭМ!$D$10+'СЕТ СН'!$F$6-'СЕТ СН'!$F$22</f>
        <v>1591.3149761899999</v>
      </c>
      <c r="Q32" s="36">
        <f>SUMIFS(СВЦЭМ!$C$39:$C$782,СВЦЭМ!$A$39:$A$782,$A32,СВЦЭМ!$B$39:$B$782,Q$11)+'СЕТ СН'!$F$12+СВЦЭМ!$D$10+'СЕТ СН'!$F$6-'СЕТ СН'!$F$22</f>
        <v>1598.0532699400001</v>
      </c>
      <c r="R32" s="36">
        <f>SUMIFS(СВЦЭМ!$C$39:$C$782,СВЦЭМ!$A$39:$A$782,$A32,СВЦЭМ!$B$39:$B$782,R$11)+'СЕТ СН'!$F$12+СВЦЭМ!$D$10+'СЕТ СН'!$F$6-'СЕТ СН'!$F$22</f>
        <v>1615.4405970999999</v>
      </c>
      <c r="S32" s="36">
        <f>SUMIFS(СВЦЭМ!$C$39:$C$782,СВЦЭМ!$A$39:$A$782,$A32,СВЦЭМ!$B$39:$B$782,S$11)+'СЕТ СН'!$F$12+СВЦЭМ!$D$10+'СЕТ СН'!$F$6-'СЕТ СН'!$F$22</f>
        <v>1616.5253301099999</v>
      </c>
      <c r="T32" s="36">
        <f>SUMIFS(СВЦЭМ!$C$39:$C$782,СВЦЭМ!$A$39:$A$782,$A32,СВЦЭМ!$B$39:$B$782,T$11)+'СЕТ СН'!$F$12+СВЦЭМ!$D$10+'СЕТ СН'!$F$6-'СЕТ СН'!$F$22</f>
        <v>1627.6324832400001</v>
      </c>
      <c r="U32" s="36">
        <f>SUMIFS(СВЦЭМ!$C$39:$C$782,СВЦЭМ!$A$39:$A$782,$A32,СВЦЭМ!$B$39:$B$782,U$11)+'СЕТ СН'!$F$12+СВЦЭМ!$D$10+'СЕТ СН'!$F$6-'СЕТ СН'!$F$22</f>
        <v>1639.8560367099999</v>
      </c>
      <c r="V32" s="36">
        <f>SUMIFS(СВЦЭМ!$C$39:$C$782,СВЦЭМ!$A$39:$A$782,$A32,СВЦЭМ!$B$39:$B$782,V$11)+'СЕТ СН'!$F$12+СВЦЭМ!$D$10+'СЕТ СН'!$F$6-'СЕТ СН'!$F$22</f>
        <v>1622.7090475299999</v>
      </c>
      <c r="W32" s="36">
        <f>SUMIFS(СВЦЭМ!$C$39:$C$782,СВЦЭМ!$A$39:$A$782,$A32,СВЦЭМ!$B$39:$B$782,W$11)+'СЕТ СН'!$F$12+СВЦЭМ!$D$10+'СЕТ СН'!$F$6-'СЕТ СН'!$F$22</f>
        <v>1586.6315857</v>
      </c>
      <c r="X32" s="36">
        <f>SUMIFS(СВЦЭМ!$C$39:$C$782,СВЦЭМ!$A$39:$A$782,$A32,СВЦЭМ!$B$39:$B$782,X$11)+'СЕТ СН'!$F$12+СВЦЭМ!$D$10+'СЕТ СН'!$F$6-'СЕТ СН'!$F$22</f>
        <v>1665.1969634899999</v>
      </c>
      <c r="Y32" s="36">
        <f>SUMIFS(СВЦЭМ!$C$39:$C$782,СВЦЭМ!$A$39:$A$782,$A32,СВЦЭМ!$B$39:$B$782,Y$11)+'СЕТ СН'!$F$12+СВЦЭМ!$D$10+'СЕТ СН'!$F$6-'СЕТ СН'!$F$22</f>
        <v>1851.8384248899999</v>
      </c>
    </row>
    <row r="33" spans="1:25" ht="15.75" x14ac:dyDescent="0.2">
      <c r="A33" s="35">
        <f t="shared" si="0"/>
        <v>45129</v>
      </c>
      <c r="B33" s="36">
        <f>SUMIFS(СВЦЭМ!$C$39:$C$782,СВЦЭМ!$A$39:$A$782,$A33,СВЦЭМ!$B$39:$B$782,B$11)+'СЕТ СН'!$F$12+СВЦЭМ!$D$10+'СЕТ СН'!$F$6-'СЕТ СН'!$F$22</f>
        <v>1831.2483462099999</v>
      </c>
      <c r="C33" s="36">
        <f>SUMIFS(СВЦЭМ!$C$39:$C$782,СВЦЭМ!$A$39:$A$782,$A33,СВЦЭМ!$B$39:$B$782,C$11)+'СЕТ СН'!$F$12+СВЦЭМ!$D$10+'СЕТ СН'!$F$6-'СЕТ СН'!$F$22</f>
        <v>1911.2908984999999</v>
      </c>
      <c r="D33" s="36">
        <f>SUMIFS(СВЦЭМ!$C$39:$C$782,СВЦЭМ!$A$39:$A$782,$A33,СВЦЭМ!$B$39:$B$782,D$11)+'СЕТ СН'!$F$12+СВЦЭМ!$D$10+'СЕТ СН'!$F$6-'СЕТ СН'!$F$22</f>
        <v>2011.6622171899999</v>
      </c>
      <c r="E33" s="36">
        <f>SUMIFS(СВЦЭМ!$C$39:$C$782,СВЦЭМ!$A$39:$A$782,$A33,СВЦЭМ!$B$39:$B$782,E$11)+'СЕТ СН'!$F$12+СВЦЭМ!$D$10+'СЕТ СН'!$F$6-'СЕТ СН'!$F$22</f>
        <v>2004.8669912999999</v>
      </c>
      <c r="F33" s="36">
        <f>SUMIFS(СВЦЭМ!$C$39:$C$782,СВЦЭМ!$A$39:$A$782,$A33,СВЦЭМ!$B$39:$B$782,F$11)+'СЕТ СН'!$F$12+СВЦЭМ!$D$10+'СЕТ СН'!$F$6-'СЕТ СН'!$F$22</f>
        <v>1997.37132002</v>
      </c>
      <c r="G33" s="36">
        <f>SUMIFS(СВЦЭМ!$C$39:$C$782,СВЦЭМ!$A$39:$A$782,$A33,СВЦЭМ!$B$39:$B$782,G$11)+'СЕТ СН'!$F$12+СВЦЭМ!$D$10+'СЕТ СН'!$F$6-'СЕТ СН'!$F$22</f>
        <v>1991.1026466599999</v>
      </c>
      <c r="H33" s="36">
        <f>SUMIFS(СВЦЭМ!$C$39:$C$782,СВЦЭМ!$A$39:$A$782,$A33,СВЦЭМ!$B$39:$B$782,H$11)+'СЕТ СН'!$F$12+СВЦЭМ!$D$10+'СЕТ СН'!$F$6-'СЕТ СН'!$F$22</f>
        <v>1928.6318990099999</v>
      </c>
      <c r="I33" s="36">
        <f>SUMIFS(СВЦЭМ!$C$39:$C$782,СВЦЭМ!$A$39:$A$782,$A33,СВЦЭМ!$B$39:$B$782,I$11)+'СЕТ СН'!$F$12+СВЦЭМ!$D$10+'СЕТ СН'!$F$6-'СЕТ СН'!$F$22</f>
        <v>1886.7511528800001</v>
      </c>
      <c r="J33" s="36">
        <f>SUMIFS(СВЦЭМ!$C$39:$C$782,СВЦЭМ!$A$39:$A$782,$A33,СВЦЭМ!$B$39:$B$782,J$11)+'СЕТ СН'!$F$12+СВЦЭМ!$D$10+'СЕТ СН'!$F$6-'СЕТ СН'!$F$22</f>
        <v>1732.1614599</v>
      </c>
      <c r="K33" s="36">
        <f>SUMIFS(СВЦЭМ!$C$39:$C$782,СВЦЭМ!$A$39:$A$782,$A33,СВЦЭМ!$B$39:$B$782,K$11)+'СЕТ СН'!$F$12+СВЦЭМ!$D$10+'СЕТ СН'!$F$6-'СЕТ СН'!$F$22</f>
        <v>1654.09029418</v>
      </c>
      <c r="L33" s="36">
        <f>SUMIFS(СВЦЭМ!$C$39:$C$782,СВЦЭМ!$A$39:$A$782,$A33,СВЦЭМ!$B$39:$B$782,L$11)+'СЕТ СН'!$F$12+СВЦЭМ!$D$10+'СЕТ СН'!$F$6-'СЕТ СН'!$F$22</f>
        <v>1585.41717518</v>
      </c>
      <c r="M33" s="36">
        <f>SUMIFS(СВЦЭМ!$C$39:$C$782,СВЦЭМ!$A$39:$A$782,$A33,СВЦЭМ!$B$39:$B$782,M$11)+'СЕТ СН'!$F$12+СВЦЭМ!$D$10+'СЕТ СН'!$F$6-'СЕТ СН'!$F$22</f>
        <v>1570.59727324</v>
      </c>
      <c r="N33" s="36">
        <f>SUMIFS(СВЦЭМ!$C$39:$C$782,СВЦЭМ!$A$39:$A$782,$A33,СВЦЭМ!$B$39:$B$782,N$11)+'СЕТ СН'!$F$12+СВЦЭМ!$D$10+'СЕТ СН'!$F$6-'СЕТ СН'!$F$22</f>
        <v>1558.1977961600001</v>
      </c>
      <c r="O33" s="36">
        <f>SUMIFS(СВЦЭМ!$C$39:$C$782,СВЦЭМ!$A$39:$A$782,$A33,СВЦЭМ!$B$39:$B$782,O$11)+'СЕТ СН'!$F$12+СВЦЭМ!$D$10+'СЕТ СН'!$F$6-'СЕТ СН'!$F$22</f>
        <v>1565.6590892499999</v>
      </c>
      <c r="P33" s="36">
        <f>SUMIFS(СВЦЭМ!$C$39:$C$782,СВЦЭМ!$A$39:$A$782,$A33,СВЦЭМ!$B$39:$B$782,P$11)+'СЕТ СН'!$F$12+СВЦЭМ!$D$10+'СЕТ СН'!$F$6-'СЕТ СН'!$F$22</f>
        <v>1565.62421335</v>
      </c>
      <c r="Q33" s="36">
        <f>SUMIFS(СВЦЭМ!$C$39:$C$782,СВЦЭМ!$A$39:$A$782,$A33,СВЦЭМ!$B$39:$B$782,Q$11)+'СЕТ СН'!$F$12+СВЦЭМ!$D$10+'СЕТ СН'!$F$6-'СЕТ СН'!$F$22</f>
        <v>1569.62891287</v>
      </c>
      <c r="R33" s="36">
        <f>SUMIFS(СВЦЭМ!$C$39:$C$782,СВЦЭМ!$A$39:$A$782,$A33,СВЦЭМ!$B$39:$B$782,R$11)+'СЕТ СН'!$F$12+СВЦЭМ!$D$10+'СЕТ СН'!$F$6-'СЕТ СН'!$F$22</f>
        <v>1567.5134325899999</v>
      </c>
      <c r="S33" s="36">
        <f>SUMIFS(СВЦЭМ!$C$39:$C$782,СВЦЭМ!$A$39:$A$782,$A33,СВЦЭМ!$B$39:$B$782,S$11)+'СЕТ СН'!$F$12+СВЦЭМ!$D$10+'СЕТ СН'!$F$6-'СЕТ СН'!$F$22</f>
        <v>1566.15662026</v>
      </c>
      <c r="T33" s="36">
        <f>SUMIFS(СВЦЭМ!$C$39:$C$782,СВЦЭМ!$A$39:$A$782,$A33,СВЦЭМ!$B$39:$B$782,T$11)+'СЕТ СН'!$F$12+СВЦЭМ!$D$10+'СЕТ СН'!$F$6-'СЕТ СН'!$F$22</f>
        <v>1573.7173796</v>
      </c>
      <c r="U33" s="36">
        <f>SUMIFS(СВЦЭМ!$C$39:$C$782,СВЦЭМ!$A$39:$A$782,$A33,СВЦЭМ!$B$39:$B$782,U$11)+'СЕТ СН'!$F$12+СВЦЭМ!$D$10+'СЕТ СН'!$F$6-'СЕТ СН'!$F$22</f>
        <v>1585.1610599999999</v>
      </c>
      <c r="V33" s="36">
        <f>SUMIFS(СВЦЭМ!$C$39:$C$782,СВЦЭМ!$A$39:$A$782,$A33,СВЦЭМ!$B$39:$B$782,V$11)+'СЕТ СН'!$F$12+СВЦЭМ!$D$10+'СЕТ СН'!$F$6-'СЕТ СН'!$F$22</f>
        <v>1601.7621787099999</v>
      </c>
      <c r="W33" s="36">
        <f>SUMIFS(СВЦЭМ!$C$39:$C$782,СВЦЭМ!$A$39:$A$782,$A33,СВЦЭМ!$B$39:$B$782,W$11)+'СЕТ СН'!$F$12+СВЦЭМ!$D$10+'СЕТ СН'!$F$6-'СЕТ СН'!$F$22</f>
        <v>1567.83028674</v>
      </c>
      <c r="X33" s="36">
        <f>SUMIFS(СВЦЭМ!$C$39:$C$782,СВЦЭМ!$A$39:$A$782,$A33,СВЦЭМ!$B$39:$B$782,X$11)+'СЕТ СН'!$F$12+СВЦЭМ!$D$10+'СЕТ СН'!$F$6-'СЕТ СН'!$F$22</f>
        <v>1622.57517239</v>
      </c>
      <c r="Y33" s="36">
        <f>SUMIFS(СВЦЭМ!$C$39:$C$782,СВЦЭМ!$A$39:$A$782,$A33,СВЦЭМ!$B$39:$B$782,Y$11)+'СЕТ СН'!$F$12+СВЦЭМ!$D$10+'СЕТ СН'!$F$6-'СЕТ СН'!$F$22</f>
        <v>1723.2129065699999</v>
      </c>
    </row>
    <row r="34" spans="1:25" ht="15.75" x14ac:dyDescent="0.2">
      <c r="A34" s="35">
        <f t="shared" si="0"/>
        <v>45130</v>
      </c>
      <c r="B34" s="36">
        <f>SUMIFS(СВЦЭМ!$C$39:$C$782,СВЦЭМ!$A$39:$A$782,$A34,СВЦЭМ!$B$39:$B$782,B$11)+'СЕТ СН'!$F$12+СВЦЭМ!$D$10+'СЕТ СН'!$F$6-'СЕТ СН'!$F$22</f>
        <v>2022.7976709699999</v>
      </c>
      <c r="C34" s="36">
        <f>SUMIFS(СВЦЭМ!$C$39:$C$782,СВЦЭМ!$A$39:$A$782,$A34,СВЦЭМ!$B$39:$B$782,C$11)+'СЕТ СН'!$F$12+СВЦЭМ!$D$10+'СЕТ СН'!$F$6-'СЕТ СН'!$F$22</f>
        <v>2073.8397411999999</v>
      </c>
      <c r="D34" s="36">
        <f>SUMIFS(СВЦЭМ!$C$39:$C$782,СВЦЭМ!$A$39:$A$782,$A34,СВЦЭМ!$B$39:$B$782,D$11)+'СЕТ СН'!$F$12+СВЦЭМ!$D$10+'СЕТ СН'!$F$6-'СЕТ СН'!$F$22</f>
        <v>2203.2058871600002</v>
      </c>
      <c r="E34" s="36">
        <f>SUMIFS(СВЦЭМ!$C$39:$C$782,СВЦЭМ!$A$39:$A$782,$A34,СВЦЭМ!$B$39:$B$782,E$11)+'СЕТ СН'!$F$12+СВЦЭМ!$D$10+'СЕТ СН'!$F$6-'СЕТ СН'!$F$22</f>
        <v>2226.9722902600006</v>
      </c>
      <c r="F34" s="36">
        <f>SUMIFS(СВЦЭМ!$C$39:$C$782,СВЦЭМ!$A$39:$A$782,$A34,СВЦЭМ!$B$39:$B$782,F$11)+'СЕТ СН'!$F$12+СВЦЭМ!$D$10+'СЕТ СН'!$F$6-'СЕТ СН'!$F$22</f>
        <v>2229.7867970900006</v>
      </c>
      <c r="G34" s="36">
        <f>SUMIFS(СВЦЭМ!$C$39:$C$782,СВЦЭМ!$A$39:$A$782,$A34,СВЦЭМ!$B$39:$B$782,G$11)+'СЕТ СН'!$F$12+СВЦЭМ!$D$10+'СЕТ СН'!$F$6-'СЕТ СН'!$F$22</f>
        <v>2211.8312878200004</v>
      </c>
      <c r="H34" s="36">
        <f>SUMIFS(СВЦЭМ!$C$39:$C$782,СВЦЭМ!$A$39:$A$782,$A34,СВЦЭМ!$B$39:$B$782,H$11)+'СЕТ СН'!$F$12+СВЦЭМ!$D$10+'СЕТ СН'!$F$6-'СЕТ СН'!$F$22</f>
        <v>2114.9936733300005</v>
      </c>
      <c r="I34" s="36">
        <f>SUMIFS(СВЦЭМ!$C$39:$C$782,СВЦЭМ!$A$39:$A$782,$A34,СВЦЭМ!$B$39:$B$782,I$11)+'СЕТ СН'!$F$12+СВЦЭМ!$D$10+'СЕТ СН'!$F$6-'СЕТ СН'!$F$22</f>
        <v>2073.8199752999999</v>
      </c>
      <c r="J34" s="36">
        <f>SUMIFS(СВЦЭМ!$C$39:$C$782,СВЦЭМ!$A$39:$A$782,$A34,СВЦЭМ!$B$39:$B$782,J$11)+'СЕТ СН'!$F$12+СВЦЭМ!$D$10+'СЕТ СН'!$F$6-'СЕТ СН'!$F$22</f>
        <v>1965.0424602999999</v>
      </c>
      <c r="K34" s="36">
        <f>SUMIFS(СВЦЭМ!$C$39:$C$782,СВЦЭМ!$A$39:$A$782,$A34,СВЦЭМ!$B$39:$B$782,K$11)+'СЕТ СН'!$F$12+СВЦЭМ!$D$10+'СЕТ СН'!$F$6-'СЕТ СН'!$F$22</f>
        <v>1871.6398595399999</v>
      </c>
      <c r="L34" s="36">
        <f>SUMIFS(СВЦЭМ!$C$39:$C$782,СВЦЭМ!$A$39:$A$782,$A34,СВЦЭМ!$B$39:$B$782,L$11)+'СЕТ СН'!$F$12+СВЦЭМ!$D$10+'СЕТ СН'!$F$6-'СЕТ СН'!$F$22</f>
        <v>1796.47494646</v>
      </c>
      <c r="M34" s="36">
        <f>SUMIFS(СВЦЭМ!$C$39:$C$782,СВЦЭМ!$A$39:$A$782,$A34,СВЦЭМ!$B$39:$B$782,M$11)+'СЕТ СН'!$F$12+СВЦЭМ!$D$10+'СЕТ СН'!$F$6-'СЕТ СН'!$F$22</f>
        <v>1782.6011635699999</v>
      </c>
      <c r="N34" s="36">
        <f>SUMIFS(СВЦЭМ!$C$39:$C$782,СВЦЭМ!$A$39:$A$782,$A34,СВЦЭМ!$B$39:$B$782,N$11)+'СЕТ СН'!$F$12+СВЦЭМ!$D$10+'СЕТ СН'!$F$6-'СЕТ СН'!$F$22</f>
        <v>1761.6141850899999</v>
      </c>
      <c r="O34" s="36">
        <f>SUMIFS(СВЦЭМ!$C$39:$C$782,СВЦЭМ!$A$39:$A$782,$A34,СВЦЭМ!$B$39:$B$782,O$11)+'СЕТ СН'!$F$12+СВЦЭМ!$D$10+'СЕТ СН'!$F$6-'СЕТ СН'!$F$22</f>
        <v>1759.2667013600001</v>
      </c>
      <c r="P34" s="36">
        <f>SUMIFS(СВЦЭМ!$C$39:$C$782,СВЦЭМ!$A$39:$A$782,$A34,СВЦЭМ!$B$39:$B$782,P$11)+'СЕТ СН'!$F$12+СВЦЭМ!$D$10+'СЕТ СН'!$F$6-'СЕТ СН'!$F$22</f>
        <v>1776.87515721</v>
      </c>
      <c r="Q34" s="36">
        <f>SUMIFS(СВЦЭМ!$C$39:$C$782,СВЦЭМ!$A$39:$A$782,$A34,СВЦЭМ!$B$39:$B$782,Q$11)+'СЕТ СН'!$F$12+СВЦЭМ!$D$10+'СЕТ СН'!$F$6-'СЕТ СН'!$F$22</f>
        <v>1775.86810522</v>
      </c>
      <c r="R34" s="36">
        <f>SUMIFS(СВЦЭМ!$C$39:$C$782,СВЦЭМ!$A$39:$A$782,$A34,СВЦЭМ!$B$39:$B$782,R$11)+'СЕТ СН'!$F$12+СВЦЭМ!$D$10+'СЕТ СН'!$F$6-'СЕТ СН'!$F$22</f>
        <v>1764.8094809199999</v>
      </c>
      <c r="S34" s="36">
        <f>SUMIFS(СВЦЭМ!$C$39:$C$782,СВЦЭМ!$A$39:$A$782,$A34,СВЦЭМ!$B$39:$B$782,S$11)+'СЕТ СН'!$F$12+СВЦЭМ!$D$10+'СЕТ СН'!$F$6-'СЕТ СН'!$F$22</f>
        <v>1761.1227765900001</v>
      </c>
      <c r="T34" s="36">
        <f>SUMIFS(СВЦЭМ!$C$39:$C$782,СВЦЭМ!$A$39:$A$782,$A34,СВЦЭМ!$B$39:$B$782,T$11)+'СЕТ СН'!$F$12+СВЦЭМ!$D$10+'СЕТ СН'!$F$6-'СЕТ СН'!$F$22</f>
        <v>1763.03490311</v>
      </c>
      <c r="U34" s="36">
        <f>SUMIFS(СВЦЭМ!$C$39:$C$782,СВЦЭМ!$A$39:$A$782,$A34,СВЦЭМ!$B$39:$B$782,U$11)+'СЕТ СН'!$F$12+СВЦЭМ!$D$10+'СЕТ СН'!$F$6-'СЕТ СН'!$F$22</f>
        <v>1785.3708754699999</v>
      </c>
      <c r="V34" s="36">
        <f>SUMIFS(СВЦЭМ!$C$39:$C$782,СВЦЭМ!$A$39:$A$782,$A34,СВЦЭМ!$B$39:$B$782,V$11)+'СЕТ СН'!$F$12+СВЦЭМ!$D$10+'СЕТ СН'!$F$6-'СЕТ СН'!$F$22</f>
        <v>1782.9091576000001</v>
      </c>
      <c r="W34" s="36">
        <f>SUMIFS(СВЦЭМ!$C$39:$C$782,СВЦЭМ!$A$39:$A$782,$A34,СВЦЭМ!$B$39:$B$782,W$11)+'СЕТ СН'!$F$12+СВЦЭМ!$D$10+'СЕТ СН'!$F$6-'СЕТ СН'!$F$22</f>
        <v>1746.6944143000001</v>
      </c>
      <c r="X34" s="36">
        <f>SUMIFS(СВЦЭМ!$C$39:$C$782,СВЦЭМ!$A$39:$A$782,$A34,СВЦЭМ!$B$39:$B$782,X$11)+'СЕТ СН'!$F$12+СВЦЭМ!$D$10+'СЕТ СН'!$F$6-'СЕТ СН'!$F$22</f>
        <v>1791.3682245800001</v>
      </c>
      <c r="Y34" s="36">
        <f>SUMIFS(СВЦЭМ!$C$39:$C$782,СВЦЭМ!$A$39:$A$782,$A34,СВЦЭМ!$B$39:$B$782,Y$11)+'СЕТ СН'!$F$12+СВЦЭМ!$D$10+'СЕТ СН'!$F$6-'СЕТ СН'!$F$22</f>
        <v>1920.99226344</v>
      </c>
    </row>
    <row r="35" spans="1:25" ht="15.75" x14ac:dyDescent="0.2">
      <c r="A35" s="35">
        <f t="shared" si="0"/>
        <v>45131</v>
      </c>
      <c r="B35" s="36">
        <f>SUMIFS(СВЦЭМ!$C$39:$C$782,СВЦЭМ!$A$39:$A$782,$A35,СВЦЭМ!$B$39:$B$782,B$11)+'СЕТ СН'!$F$12+СВЦЭМ!$D$10+'СЕТ СН'!$F$6-'СЕТ СН'!$F$22</f>
        <v>1985.8200144800001</v>
      </c>
      <c r="C35" s="36">
        <f>SUMIFS(СВЦЭМ!$C$39:$C$782,СВЦЭМ!$A$39:$A$782,$A35,СВЦЭМ!$B$39:$B$782,C$11)+'СЕТ СН'!$F$12+СВЦЭМ!$D$10+'СЕТ СН'!$F$6-'СЕТ СН'!$F$22</f>
        <v>2139.5885498300004</v>
      </c>
      <c r="D35" s="36">
        <f>SUMIFS(СВЦЭМ!$C$39:$C$782,СВЦЭМ!$A$39:$A$782,$A35,СВЦЭМ!$B$39:$B$782,D$11)+'СЕТ СН'!$F$12+СВЦЭМ!$D$10+'СЕТ СН'!$F$6-'СЕТ СН'!$F$22</f>
        <v>2206.8295625900005</v>
      </c>
      <c r="E35" s="36">
        <f>SUMIFS(СВЦЭМ!$C$39:$C$782,СВЦЭМ!$A$39:$A$782,$A35,СВЦЭМ!$B$39:$B$782,E$11)+'СЕТ СН'!$F$12+СВЦЭМ!$D$10+'СЕТ СН'!$F$6-'СЕТ СН'!$F$22</f>
        <v>2261.0759853300005</v>
      </c>
      <c r="F35" s="36">
        <f>SUMIFS(СВЦЭМ!$C$39:$C$782,СВЦЭМ!$A$39:$A$782,$A35,СВЦЭМ!$B$39:$B$782,F$11)+'СЕТ СН'!$F$12+СВЦЭМ!$D$10+'СЕТ СН'!$F$6-'СЕТ СН'!$F$22</f>
        <v>2271.8221813100004</v>
      </c>
      <c r="G35" s="36">
        <f>SUMIFS(СВЦЭМ!$C$39:$C$782,СВЦЭМ!$A$39:$A$782,$A35,СВЦЭМ!$B$39:$B$782,G$11)+'СЕТ СН'!$F$12+СВЦЭМ!$D$10+'СЕТ СН'!$F$6-'СЕТ СН'!$F$22</f>
        <v>2416.0002684600004</v>
      </c>
      <c r="H35" s="36">
        <f>SUMIFS(СВЦЭМ!$C$39:$C$782,СВЦЭМ!$A$39:$A$782,$A35,СВЦЭМ!$B$39:$B$782,H$11)+'СЕТ СН'!$F$12+СВЦЭМ!$D$10+'СЕТ СН'!$F$6-'СЕТ СН'!$F$22</f>
        <v>2311.4247664900004</v>
      </c>
      <c r="I35" s="36">
        <f>SUMIFS(СВЦЭМ!$C$39:$C$782,СВЦЭМ!$A$39:$A$782,$A35,СВЦЭМ!$B$39:$B$782,I$11)+'СЕТ СН'!$F$12+СВЦЭМ!$D$10+'СЕТ СН'!$F$6-'СЕТ СН'!$F$22</f>
        <v>2183.4937649600006</v>
      </c>
      <c r="J35" s="36">
        <f>SUMIFS(СВЦЭМ!$C$39:$C$782,СВЦЭМ!$A$39:$A$782,$A35,СВЦЭМ!$B$39:$B$782,J$11)+'СЕТ СН'!$F$12+СВЦЭМ!$D$10+'СЕТ СН'!$F$6-'СЕТ СН'!$F$22</f>
        <v>2042.91119179</v>
      </c>
      <c r="K35" s="36">
        <f>SUMIFS(СВЦЭМ!$C$39:$C$782,СВЦЭМ!$A$39:$A$782,$A35,СВЦЭМ!$B$39:$B$782,K$11)+'СЕТ СН'!$F$12+СВЦЭМ!$D$10+'СЕТ СН'!$F$6-'СЕТ СН'!$F$22</f>
        <v>1962.2914656200001</v>
      </c>
      <c r="L35" s="36">
        <f>SUMIFS(СВЦЭМ!$C$39:$C$782,СВЦЭМ!$A$39:$A$782,$A35,СВЦЭМ!$B$39:$B$782,L$11)+'СЕТ СН'!$F$12+СВЦЭМ!$D$10+'СЕТ СН'!$F$6-'СЕТ СН'!$F$22</f>
        <v>1917.2982980699999</v>
      </c>
      <c r="M35" s="36">
        <f>SUMIFS(СВЦЭМ!$C$39:$C$782,СВЦЭМ!$A$39:$A$782,$A35,СВЦЭМ!$B$39:$B$782,M$11)+'СЕТ СН'!$F$12+СВЦЭМ!$D$10+'СЕТ СН'!$F$6-'СЕТ СН'!$F$22</f>
        <v>1902.9628774099999</v>
      </c>
      <c r="N35" s="36">
        <f>SUMIFS(СВЦЭМ!$C$39:$C$782,СВЦЭМ!$A$39:$A$782,$A35,СВЦЭМ!$B$39:$B$782,N$11)+'СЕТ СН'!$F$12+СВЦЭМ!$D$10+'СЕТ СН'!$F$6-'СЕТ СН'!$F$22</f>
        <v>1889.8133776099999</v>
      </c>
      <c r="O35" s="36">
        <f>SUMIFS(СВЦЭМ!$C$39:$C$782,СВЦЭМ!$A$39:$A$782,$A35,СВЦЭМ!$B$39:$B$782,O$11)+'СЕТ СН'!$F$12+СВЦЭМ!$D$10+'СЕТ СН'!$F$6-'СЕТ СН'!$F$22</f>
        <v>1893.11653942</v>
      </c>
      <c r="P35" s="36">
        <f>SUMIFS(СВЦЭМ!$C$39:$C$782,СВЦЭМ!$A$39:$A$782,$A35,СВЦЭМ!$B$39:$B$782,P$11)+'СЕТ СН'!$F$12+СВЦЭМ!$D$10+'СЕТ СН'!$F$6-'СЕТ СН'!$F$22</f>
        <v>1914.2417714999999</v>
      </c>
      <c r="Q35" s="36">
        <f>SUMIFS(СВЦЭМ!$C$39:$C$782,СВЦЭМ!$A$39:$A$782,$A35,СВЦЭМ!$B$39:$B$782,Q$11)+'СЕТ СН'!$F$12+СВЦЭМ!$D$10+'СЕТ СН'!$F$6-'СЕТ СН'!$F$22</f>
        <v>1911.63743058</v>
      </c>
      <c r="R35" s="36">
        <f>SUMIFS(СВЦЭМ!$C$39:$C$782,СВЦЭМ!$A$39:$A$782,$A35,СВЦЭМ!$B$39:$B$782,R$11)+'СЕТ СН'!$F$12+СВЦЭМ!$D$10+'СЕТ СН'!$F$6-'СЕТ СН'!$F$22</f>
        <v>1915.9576777</v>
      </c>
      <c r="S35" s="36">
        <f>SUMIFS(СВЦЭМ!$C$39:$C$782,СВЦЭМ!$A$39:$A$782,$A35,СВЦЭМ!$B$39:$B$782,S$11)+'СЕТ СН'!$F$12+СВЦЭМ!$D$10+'СЕТ СН'!$F$6-'СЕТ СН'!$F$22</f>
        <v>1920.2382339199999</v>
      </c>
      <c r="T35" s="36">
        <f>SUMIFS(СВЦЭМ!$C$39:$C$782,СВЦЭМ!$A$39:$A$782,$A35,СВЦЭМ!$B$39:$B$782,T$11)+'СЕТ СН'!$F$12+СВЦЭМ!$D$10+'СЕТ СН'!$F$6-'СЕТ СН'!$F$22</f>
        <v>1920.9567581399999</v>
      </c>
      <c r="U35" s="36">
        <f>SUMIFS(СВЦЭМ!$C$39:$C$782,СВЦЭМ!$A$39:$A$782,$A35,СВЦЭМ!$B$39:$B$782,U$11)+'СЕТ СН'!$F$12+СВЦЭМ!$D$10+'СЕТ СН'!$F$6-'СЕТ СН'!$F$22</f>
        <v>1933.9560879599999</v>
      </c>
      <c r="V35" s="36">
        <f>SUMIFS(СВЦЭМ!$C$39:$C$782,СВЦЭМ!$A$39:$A$782,$A35,СВЦЭМ!$B$39:$B$782,V$11)+'СЕТ СН'!$F$12+СВЦЭМ!$D$10+'СЕТ СН'!$F$6-'СЕТ СН'!$F$22</f>
        <v>1931.7444750699999</v>
      </c>
      <c r="W35" s="36">
        <f>SUMIFS(СВЦЭМ!$C$39:$C$782,СВЦЭМ!$A$39:$A$782,$A35,СВЦЭМ!$B$39:$B$782,W$11)+'СЕТ СН'!$F$12+СВЦЭМ!$D$10+'СЕТ СН'!$F$6-'СЕТ СН'!$F$22</f>
        <v>1882.0437266399999</v>
      </c>
      <c r="X35" s="36">
        <f>SUMIFS(СВЦЭМ!$C$39:$C$782,СВЦЭМ!$A$39:$A$782,$A35,СВЦЭМ!$B$39:$B$782,X$11)+'СЕТ СН'!$F$12+СВЦЭМ!$D$10+'СЕТ СН'!$F$6-'СЕТ СН'!$F$22</f>
        <v>1944.16432117</v>
      </c>
      <c r="Y35" s="36">
        <f>SUMIFS(СВЦЭМ!$C$39:$C$782,СВЦЭМ!$A$39:$A$782,$A35,СВЦЭМ!$B$39:$B$782,Y$11)+'СЕТ СН'!$F$12+СВЦЭМ!$D$10+'СЕТ СН'!$F$6-'СЕТ СН'!$F$22</f>
        <v>2062.4616307599999</v>
      </c>
    </row>
    <row r="36" spans="1:25" ht="15.75" x14ac:dyDescent="0.2">
      <c r="A36" s="35">
        <f t="shared" si="0"/>
        <v>45132</v>
      </c>
      <c r="B36" s="36">
        <f>SUMIFS(СВЦЭМ!$C$39:$C$782,СВЦЭМ!$A$39:$A$782,$A36,СВЦЭМ!$B$39:$B$782,B$11)+'СЕТ СН'!$F$12+СВЦЭМ!$D$10+'СЕТ СН'!$F$6-'СЕТ СН'!$F$22</f>
        <v>1939.74090086</v>
      </c>
      <c r="C36" s="36">
        <f>SUMIFS(СВЦЭМ!$C$39:$C$782,СВЦЭМ!$A$39:$A$782,$A36,СВЦЭМ!$B$39:$B$782,C$11)+'СЕТ СН'!$F$12+СВЦЭМ!$D$10+'СЕТ СН'!$F$6-'СЕТ СН'!$F$22</f>
        <v>2019.8017056799999</v>
      </c>
      <c r="D36" s="36">
        <f>SUMIFS(СВЦЭМ!$C$39:$C$782,СВЦЭМ!$A$39:$A$782,$A36,СВЦЭМ!$B$39:$B$782,D$11)+'СЕТ СН'!$F$12+СВЦЭМ!$D$10+'СЕТ СН'!$F$6-'СЕТ СН'!$F$22</f>
        <v>2181.7185303400006</v>
      </c>
      <c r="E36" s="36">
        <f>SUMIFS(СВЦЭМ!$C$39:$C$782,СВЦЭМ!$A$39:$A$782,$A36,СВЦЭМ!$B$39:$B$782,E$11)+'СЕТ СН'!$F$12+СВЦЭМ!$D$10+'СЕТ СН'!$F$6-'СЕТ СН'!$F$22</f>
        <v>2257.5596629600004</v>
      </c>
      <c r="F36" s="36">
        <f>SUMIFS(СВЦЭМ!$C$39:$C$782,СВЦЭМ!$A$39:$A$782,$A36,СВЦЭМ!$B$39:$B$782,F$11)+'СЕТ СН'!$F$12+СВЦЭМ!$D$10+'СЕТ СН'!$F$6-'СЕТ СН'!$F$22</f>
        <v>2252.3701586500006</v>
      </c>
      <c r="G36" s="36">
        <f>SUMIFS(СВЦЭМ!$C$39:$C$782,СВЦЭМ!$A$39:$A$782,$A36,СВЦЭМ!$B$39:$B$782,G$11)+'СЕТ СН'!$F$12+СВЦЭМ!$D$10+'СЕТ СН'!$F$6-'СЕТ СН'!$F$22</f>
        <v>2163.7843535600005</v>
      </c>
      <c r="H36" s="36">
        <f>SUMIFS(СВЦЭМ!$C$39:$C$782,СВЦЭМ!$A$39:$A$782,$A36,СВЦЭМ!$B$39:$B$782,H$11)+'СЕТ СН'!$F$12+СВЦЭМ!$D$10+'СЕТ СН'!$F$6-'СЕТ СН'!$F$22</f>
        <v>2032.00703348</v>
      </c>
      <c r="I36" s="36">
        <f>SUMIFS(СВЦЭМ!$C$39:$C$782,СВЦЭМ!$A$39:$A$782,$A36,СВЦЭМ!$B$39:$B$782,I$11)+'СЕТ СН'!$F$12+СВЦЭМ!$D$10+'СЕТ СН'!$F$6-'СЕТ СН'!$F$22</f>
        <v>1945.0456875</v>
      </c>
      <c r="J36" s="36">
        <f>SUMIFS(СВЦЭМ!$C$39:$C$782,СВЦЭМ!$A$39:$A$782,$A36,СВЦЭМ!$B$39:$B$782,J$11)+'СЕТ СН'!$F$12+СВЦЭМ!$D$10+'СЕТ СН'!$F$6-'СЕТ СН'!$F$22</f>
        <v>1826.4551995699999</v>
      </c>
      <c r="K36" s="36">
        <f>SUMIFS(СВЦЭМ!$C$39:$C$782,СВЦЭМ!$A$39:$A$782,$A36,СВЦЭМ!$B$39:$B$782,K$11)+'СЕТ СН'!$F$12+СВЦЭМ!$D$10+'СЕТ СН'!$F$6-'СЕТ СН'!$F$22</f>
        <v>1763.0615630899999</v>
      </c>
      <c r="L36" s="36">
        <f>SUMIFS(СВЦЭМ!$C$39:$C$782,СВЦЭМ!$A$39:$A$782,$A36,СВЦЭМ!$B$39:$B$782,L$11)+'СЕТ СН'!$F$12+СВЦЭМ!$D$10+'СЕТ СН'!$F$6-'СЕТ СН'!$F$22</f>
        <v>1759.14633908</v>
      </c>
      <c r="M36" s="36">
        <f>SUMIFS(СВЦЭМ!$C$39:$C$782,СВЦЭМ!$A$39:$A$782,$A36,СВЦЭМ!$B$39:$B$782,M$11)+'СЕТ СН'!$F$12+СВЦЭМ!$D$10+'СЕТ СН'!$F$6-'СЕТ СН'!$F$22</f>
        <v>1777.03623982</v>
      </c>
      <c r="N36" s="36">
        <f>SUMIFS(СВЦЭМ!$C$39:$C$782,СВЦЭМ!$A$39:$A$782,$A36,СВЦЭМ!$B$39:$B$782,N$11)+'СЕТ СН'!$F$12+СВЦЭМ!$D$10+'СЕТ СН'!$F$6-'СЕТ СН'!$F$22</f>
        <v>1757.9495579699999</v>
      </c>
      <c r="O36" s="36">
        <f>SUMIFS(СВЦЭМ!$C$39:$C$782,СВЦЭМ!$A$39:$A$782,$A36,СВЦЭМ!$B$39:$B$782,O$11)+'СЕТ СН'!$F$12+СВЦЭМ!$D$10+'СЕТ СН'!$F$6-'СЕТ СН'!$F$22</f>
        <v>1758.3863133899999</v>
      </c>
      <c r="P36" s="36">
        <f>SUMIFS(СВЦЭМ!$C$39:$C$782,СВЦЭМ!$A$39:$A$782,$A36,СВЦЭМ!$B$39:$B$782,P$11)+'СЕТ СН'!$F$12+СВЦЭМ!$D$10+'СЕТ СН'!$F$6-'СЕТ СН'!$F$22</f>
        <v>1758.4468840299999</v>
      </c>
      <c r="Q36" s="36">
        <f>SUMIFS(СВЦЭМ!$C$39:$C$782,СВЦЭМ!$A$39:$A$782,$A36,СВЦЭМ!$B$39:$B$782,Q$11)+'СЕТ СН'!$F$12+СВЦЭМ!$D$10+'СЕТ СН'!$F$6-'СЕТ СН'!$F$22</f>
        <v>1735.1680627399999</v>
      </c>
      <c r="R36" s="36">
        <f>SUMIFS(СВЦЭМ!$C$39:$C$782,СВЦЭМ!$A$39:$A$782,$A36,СВЦЭМ!$B$39:$B$782,R$11)+'СЕТ СН'!$F$12+СВЦЭМ!$D$10+'СЕТ СН'!$F$6-'СЕТ СН'!$F$22</f>
        <v>1736.89332743</v>
      </c>
      <c r="S36" s="36">
        <f>SUMIFS(СВЦЭМ!$C$39:$C$782,СВЦЭМ!$A$39:$A$782,$A36,СВЦЭМ!$B$39:$B$782,S$11)+'СЕТ СН'!$F$12+СВЦЭМ!$D$10+'СЕТ СН'!$F$6-'СЕТ СН'!$F$22</f>
        <v>1733.3514174100001</v>
      </c>
      <c r="T36" s="36">
        <f>SUMIFS(СВЦЭМ!$C$39:$C$782,СВЦЭМ!$A$39:$A$782,$A36,СВЦЭМ!$B$39:$B$782,T$11)+'СЕТ СН'!$F$12+СВЦЭМ!$D$10+'СЕТ СН'!$F$6-'СЕТ СН'!$F$22</f>
        <v>1781.5090708799999</v>
      </c>
      <c r="U36" s="36">
        <f>SUMIFS(СВЦЭМ!$C$39:$C$782,СВЦЭМ!$A$39:$A$782,$A36,СВЦЭМ!$B$39:$B$782,U$11)+'СЕТ СН'!$F$12+СВЦЭМ!$D$10+'СЕТ СН'!$F$6-'СЕТ СН'!$F$22</f>
        <v>1771.42773693</v>
      </c>
      <c r="V36" s="36">
        <f>SUMIFS(СВЦЭМ!$C$39:$C$782,СВЦЭМ!$A$39:$A$782,$A36,СВЦЭМ!$B$39:$B$782,V$11)+'СЕТ СН'!$F$12+СВЦЭМ!$D$10+'СЕТ СН'!$F$6-'СЕТ СН'!$F$22</f>
        <v>1734.91819839</v>
      </c>
      <c r="W36" s="36">
        <f>SUMIFS(СВЦЭМ!$C$39:$C$782,СВЦЭМ!$A$39:$A$782,$A36,СВЦЭМ!$B$39:$B$782,W$11)+'СЕТ СН'!$F$12+СВЦЭМ!$D$10+'СЕТ СН'!$F$6-'СЕТ СН'!$F$22</f>
        <v>1689.98741208</v>
      </c>
      <c r="X36" s="36">
        <f>SUMIFS(СВЦЭМ!$C$39:$C$782,СВЦЭМ!$A$39:$A$782,$A36,СВЦЭМ!$B$39:$B$782,X$11)+'СЕТ СН'!$F$12+СВЦЭМ!$D$10+'СЕТ СН'!$F$6-'СЕТ СН'!$F$22</f>
        <v>1742.5381111499998</v>
      </c>
      <c r="Y36" s="36">
        <f>SUMIFS(СВЦЭМ!$C$39:$C$782,СВЦЭМ!$A$39:$A$782,$A36,СВЦЭМ!$B$39:$B$782,Y$11)+'СЕТ СН'!$F$12+СВЦЭМ!$D$10+'СЕТ СН'!$F$6-'СЕТ СН'!$F$22</f>
        <v>1842.9627875399999</v>
      </c>
    </row>
    <row r="37" spans="1:25" ht="15.75" x14ac:dyDescent="0.2">
      <c r="A37" s="35">
        <f t="shared" si="0"/>
        <v>45133</v>
      </c>
      <c r="B37" s="36">
        <f>SUMIFS(СВЦЭМ!$C$39:$C$782,СВЦЭМ!$A$39:$A$782,$A37,СВЦЭМ!$B$39:$B$782,B$11)+'СЕТ СН'!$F$12+СВЦЭМ!$D$10+'СЕТ СН'!$F$6-'СЕТ СН'!$F$22</f>
        <v>1813.5410605099999</v>
      </c>
      <c r="C37" s="36">
        <f>SUMIFS(СВЦЭМ!$C$39:$C$782,СВЦЭМ!$A$39:$A$782,$A37,СВЦЭМ!$B$39:$B$782,C$11)+'СЕТ СН'!$F$12+СВЦЭМ!$D$10+'СЕТ СН'!$F$6-'СЕТ СН'!$F$22</f>
        <v>1905.9074046599999</v>
      </c>
      <c r="D37" s="36">
        <f>SUMIFS(СВЦЭМ!$C$39:$C$782,СВЦЭМ!$A$39:$A$782,$A37,СВЦЭМ!$B$39:$B$782,D$11)+'СЕТ СН'!$F$12+СВЦЭМ!$D$10+'СЕТ СН'!$F$6-'СЕТ СН'!$F$22</f>
        <v>2045.1331406300001</v>
      </c>
      <c r="E37" s="36">
        <f>SUMIFS(СВЦЭМ!$C$39:$C$782,СВЦЭМ!$A$39:$A$782,$A37,СВЦЭМ!$B$39:$B$782,E$11)+'СЕТ СН'!$F$12+СВЦЭМ!$D$10+'СЕТ СН'!$F$6-'СЕТ СН'!$F$22</f>
        <v>2059.5440253199999</v>
      </c>
      <c r="F37" s="36">
        <f>SUMIFS(СВЦЭМ!$C$39:$C$782,СВЦЭМ!$A$39:$A$782,$A37,СВЦЭМ!$B$39:$B$782,F$11)+'СЕТ СН'!$F$12+СВЦЭМ!$D$10+'СЕТ СН'!$F$6-'СЕТ СН'!$F$22</f>
        <v>2065.0639220000003</v>
      </c>
      <c r="G37" s="36">
        <f>SUMIFS(СВЦЭМ!$C$39:$C$782,СВЦЭМ!$A$39:$A$782,$A37,СВЦЭМ!$B$39:$B$782,G$11)+'СЕТ СН'!$F$12+СВЦЭМ!$D$10+'СЕТ СН'!$F$6-'СЕТ СН'!$F$22</f>
        <v>2047.2627808099999</v>
      </c>
      <c r="H37" s="36">
        <f>SUMIFS(СВЦЭМ!$C$39:$C$782,СВЦЭМ!$A$39:$A$782,$A37,СВЦЭМ!$B$39:$B$782,H$11)+'СЕТ СН'!$F$12+СВЦЭМ!$D$10+'СЕТ СН'!$F$6-'СЕТ СН'!$F$22</f>
        <v>1941.3990894799999</v>
      </c>
      <c r="I37" s="36">
        <f>SUMIFS(СВЦЭМ!$C$39:$C$782,СВЦЭМ!$A$39:$A$782,$A37,СВЦЭМ!$B$39:$B$782,I$11)+'СЕТ СН'!$F$12+СВЦЭМ!$D$10+'СЕТ СН'!$F$6-'СЕТ СН'!$F$22</f>
        <v>1833.3619409799999</v>
      </c>
      <c r="J37" s="36">
        <f>SUMIFS(СВЦЭМ!$C$39:$C$782,СВЦЭМ!$A$39:$A$782,$A37,СВЦЭМ!$B$39:$B$782,J$11)+'СЕТ СН'!$F$12+СВЦЭМ!$D$10+'СЕТ СН'!$F$6-'СЕТ СН'!$F$22</f>
        <v>1712.1528609299999</v>
      </c>
      <c r="K37" s="36">
        <f>SUMIFS(СВЦЭМ!$C$39:$C$782,СВЦЭМ!$A$39:$A$782,$A37,СВЦЭМ!$B$39:$B$782,K$11)+'СЕТ СН'!$F$12+СВЦЭМ!$D$10+'СЕТ СН'!$F$6-'СЕТ СН'!$F$22</f>
        <v>1617.1273794399999</v>
      </c>
      <c r="L37" s="36">
        <f>SUMIFS(СВЦЭМ!$C$39:$C$782,СВЦЭМ!$A$39:$A$782,$A37,СВЦЭМ!$B$39:$B$782,L$11)+'СЕТ СН'!$F$12+СВЦЭМ!$D$10+'СЕТ СН'!$F$6-'СЕТ СН'!$F$22</f>
        <v>1586.00138584</v>
      </c>
      <c r="M37" s="36">
        <f>SUMIFS(СВЦЭМ!$C$39:$C$782,СВЦЭМ!$A$39:$A$782,$A37,СВЦЭМ!$B$39:$B$782,M$11)+'СЕТ СН'!$F$12+СВЦЭМ!$D$10+'СЕТ СН'!$F$6-'СЕТ СН'!$F$22</f>
        <v>1596.1107250299999</v>
      </c>
      <c r="N37" s="36">
        <f>SUMIFS(СВЦЭМ!$C$39:$C$782,СВЦЭМ!$A$39:$A$782,$A37,СВЦЭМ!$B$39:$B$782,N$11)+'СЕТ СН'!$F$12+СВЦЭМ!$D$10+'СЕТ СН'!$F$6-'СЕТ СН'!$F$22</f>
        <v>1574.6714226199999</v>
      </c>
      <c r="O37" s="36">
        <f>SUMIFS(СВЦЭМ!$C$39:$C$782,СВЦЭМ!$A$39:$A$782,$A37,СВЦЭМ!$B$39:$B$782,O$11)+'СЕТ СН'!$F$12+СВЦЭМ!$D$10+'СЕТ СН'!$F$6-'СЕТ СН'!$F$22</f>
        <v>1577.23193062</v>
      </c>
      <c r="P37" s="36">
        <f>SUMIFS(СВЦЭМ!$C$39:$C$782,СВЦЭМ!$A$39:$A$782,$A37,СВЦЭМ!$B$39:$B$782,P$11)+'СЕТ СН'!$F$12+СВЦЭМ!$D$10+'СЕТ СН'!$F$6-'СЕТ СН'!$F$22</f>
        <v>1550.3947764699999</v>
      </c>
      <c r="Q37" s="36">
        <f>SUMIFS(СВЦЭМ!$C$39:$C$782,СВЦЭМ!$A$39:$A$782,$A37,СВЦЭМ!$B$39:$B$782,Q$11)+'СЕТ СН'!$F$12+СВЦЭМ!$D$10+'СЕТ СН'!$F$6-'СЕТ СН'!$F$22</f>
        <v>1517.9005496299999</v>
      </c>
      <c r="R37" s="36">
        <f>SUMIFS(СВЦЭМ!$C$39:$C$782,СВЦЭМ!$A$39:$A$782,$A37,СВЦЭМ!$B$39:$B$782,R$11)+'СЕТ СН'!$F$12+СВЦЭМ!$D$10+'СЕТ СН'!$F$6-'СЕТ СН'!$F$22</f>
        <v>1531.22166395</v>
      </c>
      <c r="S37" s="36">
        <f>SUMIFS(СВЦЭМ!$C$39:$C$782,СВЦЭМ!$A$39:$A$782,$A37,СВЦЭМ!$B$39:$B$782,S$11)+'СЕТ СН'!$F$12+СВЦЭМ!$D$10+'СЕТ СН'!$F$6-'СЕТ СН'!$F$22</f>
        <v>1545.23265851</v>
      </c>
      <c r="T37" s="36">
        <f>SUMIFS(СВЦЭМ!$C$39:$C$782,СВЦЭМ!$A$39:$A$782,$A37,СВЦЭМ!$B$39:$B$782,T$11)+'СЕТ СН'!$F$12+СВЦЭМ!$D$10+'СЕТ СН'!$F$6-'СЕТ СН'!$F$22</f>
        <v>1583.37556664</v>
      </c>
      <c r="U37" s="36">
        <f>SUMIFS(СВЦЭМ!$C$39:$C$782,СВЦЭМ!$A$39:$A$782,$A37,СВЦЭМ!$B$39:$B$782,U$11)+'СЕТ СН'!$F$12+СВЦЭМ!$D$10+'СЕТ СН'!$F$6-'СЕТ СН'!$F$22</f>
        <v>1588.4647569700001</v>
      </c>
      <c r="V37" s="36">
        <f>SUMIFS(СВЦЭМ!$C$39:$C$782,СВЦЭМ!$A$39:$A$782,$A37,СВЦЭМ!$B$39:$B$782,V$11)+'СЕТ СН'!$F$12+СВЦЭМ!$D$10+'СЕТ СН'!$F$6-'СЕТ СН'!$F$22</f>
        <v>1602.9268069699999</v>
      </c>
      <c r="W37" s="36">
        <f>SUMIFS(СВЦЭМ!$C$39:$C$782,СВЦЭМ!$A$39:$A$782,$A37,СВЦЭМ!$B$39:$B$782,W$11)+'СЕТ СН'!$F$12+СВЦЭМ!$D$10+'СЕТ СН'!$F$6-'СЕТ СН'!$F$22</f>
        <v>1567.3878451099999</v>
      </c>
      <c r="X37" s="36">
        <f>SUMIFS(СВЦЭМ!$C$39:$C$782,СВЦЭМ!$A$39:$A$782,$A37,СВЦЭМ!$B$39:$B$782,X$11)+'СЕТ СН'!$F$12+СВЦЭМ!$D$10+'СЕТ СН'!$F$6-'СЕТ СН'!$F$22</f>
        <v>1608.15407411</v>
      </c>
      <c r="Y37" s="36">
        <f>SUMIFS(СВЦЭМ!$C$39:$C$782,СВЦЭМ!$A$39:$A$782,$A37,СВЦЭМ!$B$39:$B$782,Y$11)+'СЕТ СН'!$F$12+СВЦЭМ!$D$10+'СЕТ СН'!$F$6-'СЕТ СН'!$F$22</f>
        <v>1727.1035734899999</v>
      </c>
    </row>
    <row r="38" spans="1:25" ht="15.75" x14ac:dyDescent="0.2">
      <c r="A38" s="35">
        <f t="shared" si="0"/>
        <v>45134</v>
      </c>
      <c r="B38" s="36">
        <f>SUMIFS(СВЦЭМ!$C$39:$C$782,СВЦЭМ!$A$39:$A$782,$A38,СВЦЭМ!$B$39:$B$782,B$11)+'СЕТ СН'!$F$12+СВЦЭМ!$D$10+'СЕТ СН'!$F$6-'СЕТ СН'!$F$22</f>
        <v>1979.96826973</v>
      </c>
      <c r="C38" s="36">
        <f>SUMIFS(СВЦЭМ!$C$39:$C$782,СВЦЭМ!$A$39:$A$782,$A38,СВЦЭМ!$B$39:$B$782,C$11)+'СЕТ СН'!$F$12+СВЦЭМ!$D$10+'СЕТ СН'!$F$6-'СЕТ СН'!$F$22</f>
        <v>2048.4508812399999</v>
      </c>
      <c r="D38" s="36">
        <f>SUMIFS(СВЦЭМ!$C$39:$C$782,СВЦЭМ!$A$39:$A$782,$A38,СВЦЭМ!$B$39:$B$782,D$11)+'СЕТ СН'!$F$12+СВЦЭМ!$D$10+'СЕТ СН'!$F$6-'СЕТ СН'!$F$22</f>
        <v>2219.1264874400003</v>
      </c>
      <c r="E38" s="36">
        <f>SUMIFS(СВЦЭМ!$C$39:$C$782,СВЦЭМ!$A$39:$A$782,$A38,СВЦЭМ!$B$39:$B$782,E$11)+'СЕТ СН'!$F$12+СВЦЭМ!$D$10+'СЕТ СН'!$F$6-'СЕТ СН'!$F$22</f>
        <v>2284.6070035000002</v>
      </c>
      <c r="F38" s="36">
        <f>SUMIFS(СВЦЭМ!$C$39:$C$782,СВЦЭМ!$A$39:$A$782,$A38,СВЦЭМ!$B$39:$B$782,F$11)+'СЕТ СН'!$F$12+СВЦЭМ!$D$10+'СЕТ СН'!$F$6-'СЕТ СН'!$F$22</f>
        <v>2297.9815213400002</v>
      </c>
      <c r="G38" s="36">
        <f>SUMIFS(СВЦЭМ!$C$39:$C$782,СВЦЭМ!$A$39:$A$782,$A38,СВЦЭМ!$B$39:$B$782,G$11)+'СЕТ СН'!$F$12+СВЦЭМ!$D$10+'СЕТ СН'!$F$6-'СЕТ СН'!$F$22</f>
        <v>2288.0131166300002</v>
      </c>
      <c r="H38" s="36">
        <f>SUMIFS(СВЦЭМ!$C$39:$C$782,СВЦЭМ!$A$39:$A$782,$A38,СВЦЭМ!$B$39:$B$782,H$11)+'СЕТ СН'!$F$12+СВЦЭМ!$D$10+'СЕТ СН'!$F$6-'СЕТ СН'!$F$22</f>
        <v>2077.0568264500002</v>
      </c>
      <c r="I38" s="36">
        <f>SUMIFS(СВЦЭМ!$C$39:$C$782,СВЦЭМ!$A$39:$A$782,$A38,СВЦЭМ!$B$39:$B$782,I$11)+'СЕТ СН'!$F$12+СВЦЭМ!$D$10+'СЕТ СН'!$F$6-'СЕТ СН'!$F$22</f>
        <v>1978.81628576</v>
      </c>
      <c r="J38" s="36">
        <f>SUMIFS(СВЦЭМ!$C$39:$C$782,СВЦЭМ!$A$39:$A$782,$A38,СВЦЭМ!$B$39:$B$782,J$11)+'СЕТ СН'!$F$12+СВЦЭМ!$D$10+'СЕТ СН'!$F$6-'СЕТ СН'!$F$22</f>
        <v>1856.4529286899999</v>
      </c>
      <c r="K38" s="36">
        <f>SUMIFS(СВЦЭМ!$C$39:$C$782,СВЦЭМ!$A$39:$A$782,$A38,СВЦЭМ!$B$39:$B$782,K$11)+'СЕТ СН'!$F$12+СВЦЭМ!$D$10+'СЕТ СН'!$F$6-'СЕТ СН'!$F$22</f>
        <v>1768.63206487</v>
      </c>
      <c r="L38" s="36">
        <f>SUMIFS(СВЦЭМ!$C$39:$C$782,СВЦЭМ!$A$39:$A$782,$A38,СВЦЭМ!$B$39:$B$782,L$11)+'СЕТ СН'!$F$12+СВЦЭМ!$D$10+'СЕТ СН'!$F$6-'СЕТ СН'!$F$22</f>
        <v>1712.1474885600001</v>
      </c>
      <c r="M38" s="36">
        <f>SUMIFS(СВЦЭМ!$C$39:$C$782,СВЦЭМ!$A$39:$A$782,$A38,СВЦЭМ!$B$39:$B$782,M$11)+'СЕТ СН'!$F$12+СВЦЭМ!$D$10+'СЕТ СН'!$F$6-'СЕТ СН'!$F$22</f>
        <v>1716.8598015800001</v>
      </c>
      <c r="N38" s="36">
        <f>SUMIFS(СВЦЭМ!$C$39:$C$782,СВЦЭМ!$A$39:$A$782,$A38,СВЦЭМ!$B$39:$B$782,N$11)+'СЕТ СН'!$F$12+СВЦЭМ!$D$10+'СЕТ СН'!$F$6-'СЕТ СН'!$F$22</f>
        <v>1708.57486075</v>
      </c>
      <c r="O38" s="36">
        <f>SUMIFS(СВЦЭМ!$C$39:$C$782,СВЦЭМ!$A$39:$A$782,$A38,СВЦЭМ!$B$39:$B$782,O$11)+'СЕТ СН'!$F$12+СВЦЭМ!$D$10+'СЕТ СН'!$F$6-'СЕТ СН'!$F$22</f>
        <v>1712.3798089499999</v>
      </c>
      <c r="P38" s="36">
        <f>SUMIFS(СВЦЭМ!$C$39:$C$782,СВЦЭМ!$A$39:$A$782,$A38,СВЦЭМ!$B$39:$B$782,P$11)+'СЕТ СН'!$F$12+СВЦЭМ!$D$10+'СЕТ СН'!$F$6-'СЕТ СН'!$F$22</f>
        <v>1712.1987887</v>
      </c>
      <c r="Q38" s="36">
        <f>SUMIFS(СВЦЭМ!$C$39:$C$782,СВЦЭМ!$A$39:$A$782,$A38,СВЦЭМ!$B$39:$B$782,Q$11)+'СЕТ СН'!$F$12+СВЦЭМ!$D$10+'СЕТ СН'!$F$6-'СЕТ СН'!$F$22</f>
        <v>1679.4065190700001</v>
      </c>
      <c r="R38" s="36">
        <f>SUMIFS(СВЦЭМ!$C$39:$C$782,СВЦЭМ!$A$39:$A$782,$A38,СВЦЭМ!$B$39:$B$782,R$11)+'СЕТ СН'!$F$12+СВЦЭМ!$D$10+'СЕТ СН'!$F$6-'СЕТ СН'!$F$22</f>
        <v>1688.5892257399998</v>
      </c>
      <c r="S38" s="36">
        <f>SUMIFS(СВЦЭМ!$C$39:$C$782,СВЦЭМ!$A$39:$A$782,$A38,СВЦЭМ!$B$39:$B$782,S$11)+'СЕТ СН'!$F$12+СВЦЭМ!$D$10+'СЕТ СН'!$F$6-'СЕТ СН'!$F$22</f>
        <v>1699.16565762</v>
      </c>
      <c r="T38" s="36">
        <f>SUMIFS(СВЦЭМ!$C$39:$C$782,СВЦЭМ!$A$39:$A$782,$A38,СВЦЭМ!$B$39:$B$782,T$11)+'СЕТ СН'!$F$12+СВЦЭМ!$D$10+'СЕТ СН'!$F$6-'СЕТ СН'!$F$22</f>
        <v>1741.27200068</v>
      </c>
      <c r="U38" s="36">
        <f>SUMIFS(СВЦЭМ!$C$39:$C$782,СВЦЭМ!$A$39:$A$782,$A38,СВЦЭМ!$B$39:$B$782,U$11)+'СЕТ СН'!$F$12+СВЦЭМ!$D$10+'СЕТ СН'!$F$6-'СЕТ СН'!$F$22</f>
        <v>1770.86807189</v>
      </c>
      <c r="V38" s="36">
        <f>SUMIFS(СВЦЭМ!$C$39:$C$782,СВЦЭМ!$A$39:$A$782,$A38,СВЦЭМ!$B$39:$B$782,V$11)+'СЕТ СН'!$F$12+СВЦЭМ!$D$10+'СЕТ СН'!$F$6-'СЕТ СН'!$F$22</f>
        <v>1766.8285697599999</v>
      </c>
      <c r="W38" s="36">
        <f>SUMIFS(СВЦЭМ!$C$39:$C$782,СВЦЭМ!$A$39:$A$782,$A38,СВЦЭМ!$B$39:$B$782,W$11)+'СЕТ СН'!$F$12+СВЦЭМ!$D$10+'СЕТ СН'!$F$6-'СЕТ СН'!$F$22</f>
        <v>1718.92022937</v>
      </c>
      <c r="X38" s="36">
        <f>SUMIFS(СВЦЭМ!$C$39:$C$782,СВЦЭМ!$A$39:$A$782,$A38,СВЦЭМ!$B$39:$B$782,X$11)+'СЕТ СН'!$F$12+СВЦЭМ!$D$10+'СЕТ СН'!$F$6-'СЕТ СН'!$F$22</f>
        <v>1785.42479669</v>
      </c>
      <c r="Y38" s="36">
        <f>SUMIFS(СВЦЭМ!$C$39:$C$782,СВЦЭМ!$A$39:$A$782,$A38,СВЦЭМ!$B$39:$B$782,Y$11)+'СЕТ СН'!$F$12+СВЦЭМ!$D$10+'СЕТ СН'!$F$6-'СЕТ СН'!$F$22</f>
        <v>1909.46417157</v>
      </c>
    </row>
    <row r="39" spans="1:25" ht="15.75" x14ac:dyDescent="0.2">
      <c r="A39" s="35">
        <f t="shared" si="0"/>
        <v>45135</v>
      </c>
      <c r="B39" s="36">
        <f>SUMIFS(СВЦЭМ!$C$39:$C$782,СВЦЭМ!$A$39:$A$782,$A39,СВЦЭМ!$B$39:$B$782,B$11)+'СЕТ СН'!$F$12+СВЦЭМ!$D$10+'СЕТ СН'!$F$6-'СЕТ СН'!$F$22</f>
        <v>2011.2991725499999</v>
      </c>
      <c r="C39" s="36">
        <f>SUMIFS(СВЦЭМ!$C$39:$C$782,СВЦЭМ!$A$39:$A$782,$A39,СВЦЭМ!$B$39:$B$782,C$11)+'СЕТ СН'!$F$12+СВЦЭМ!$D$10+'СЕТ СН'!$F$6-'СЕТ СН'!$F$22</f>
        <v>2083.8117310400003</v>
      </c>
      <c r="D39" s="36">
        <f>SUMIFS(СВЦЭМ!$C$39:$C$782,СВЦЭМ!$A$39:$A$782,$A39,СВЦЭМ!$B$39:$B$782,D$11)+'СЕТ СН'!$F$12+СВЦЭМ!$D$10+'СЕТ СН'!$F$6-'СЕТ СН'!$F$22</f>
        <v>2251.3668551100004</v>
      </c>
      <c r="E39" s="36">
        <f>SUMIFS(СВЦЭМ!$C$39:$C$782,СВЦЭМ!$A$39:$A$782,$A39,СВЦЭМ!$B$39:$B$782,E$11)+'СЕТ СН'!$F$12+СВЦЭМ!$D$10+'СЕТ СН'!$F$6-'СЕТ СН'!$F$22</f>
        <v>2329.8031051800003</v>
      </c>
      <c r="F39" s="36">
        <f>SUMIFS(СВЦЭМ!$C$39:$C$782,СВЦЭМ!$A$39:$A$782,$A39,СВЦЭМ!$B$39:$B$782,F$11)+'СЕТ СН'!$F$12+СВЦЭМ!$D$10+'СЕТ СН'!$F$6-'СЕТ СН'!$F$22</f>
        <v>2343.3220407000003</v>
      </c>
      <c r="G39" s="36">
        <f>SUMIFS(СВЦЭМ!$C$39:$C$782,СВЦЭМ!$A$39:$A$782,$A39,СВЦЭМ!$B$39:$B$782,G$11)+'СЕТ СН'!$F$12+СВЦЭМ!$D$10+'СЕТ СН'!$F$6-'СЕТ СН'!$F$22</f>
        <v>2347.6641920500006</v>
      </c>
      <c r="H39" s="36">
        <f>SUMIFS(СВЦЭМ!$C$39:$C$782,СВЦЭМ!$A$39:$A$782,$A39,СВЦЭМ!$B$39:$B$782,H$11)+'СЕТ СН'!$F$12+СВЦЭМ!$D$10+'СЕТ СН'!$F$6-'СЕТ СН'!$F$22</f>
        <v>2133.9612045000003</v>
      </c>
      <c r="I39" s="36">
        <f>SUMIFS(СВЦЭМ!$C$39:$C$782,СВЦЭМ!$A$39:$A$782,$A39,СВЦЭМ!$B$39:$B$782,I$11)+'СЕТ СН'!$F$12+СВЦЭМ!$D$10+'СЕТ СН'!$F$6-'СЕТ СН'!$F$22</f>
        <v>2031.52990621</v>
      </c>
      <c r="J39" s="36">
        <f>SUMIFS(СВЦЭМ!$C$39:$C$782,СВЦЭМ!$A$39:$A$782,$A39,СВЦЭМ!$B$39:$B$782,J$11)+'СЕТ СН'!$F$12+СВЦЭМ!$D$10+'СЕТ СН'!$F$6-'СЕТ СН'!$F$22</f>
        <v>1906.44840432</v>
      </c>
      <c r="K39" s="36">
        <f>SUMIFS(СВЦЭМ!$C$39:$C$782,СВЦЭМ!$A$39:$A$782,$A39,СВЦЭМ!$B$39:$B$782,K$11)+'СЕТ СН'!$F$12+СВЦЭМ!$D$10+'СЕТ СН'!$F$6-'СЕТ СН'!$F$22</f>
        <v>1819.9100079499999</v>
      </c>
      <c r="L39" s="36">
        <f>SUMIFS(СВЦЭМ!$C$39:$C$782,СВЦЭМ!$A$39:$A$782,$A39,СВЦЭМ!$B$39:$B$782,L$11)+'СЕТ СН'!$F$12+СВЦЭМ!$D$10+'СЕТ СН'!$F$6-'СЕТ СН'!$F$22</f>
        <v>1766.72929918</v>
      </c>
      <c r="M39" s="36">
        <f>SUMIFS(СВЦЭМ!$C$39:$C$782,СВЦЭМ!$A$39:$A$782,$A39,СВЦЭМ!$B$39:$B$782,M$11)+'СЕТ СН'!$F$12+СВЦЭМ!$D$10+'СЕТ СН'!$F$6-'СЕТ СН'!$F$22</f>
        <v>1764.0836234399999</v>
      </c>
      <c r="N39" s="36">
        <f>SUMIFS(СВЦЭМ!$C$39:$C$782,СВЦЭМ!$A$39:$A$782,$A39,СВЦЭМ!$B$39:$B$782,N$11)+'СЕТ СН'!$F$12+СВЦЭМ!$D$10+'СЕТ СН'!$F$6-'СЕТ СН'!$F$22</f>
        <v>1764.2618632799999</v>
      </c>
      <c r="O39" s="36">
        <f>SUMIFS(СВЦЭМ!$C$39:$C$782,СВЦЭМ!$A$39:$A$782,$A39,СВЦЭМ!$B$39:$B$782,O$11)+'СЕТ СН'!$F$12+СВЦЭМ!$D$10+'СЕТ СН'!$F$6-'СЕТ СН'!$F$22</f>
        <v>1764.9568961999998</v>
      </c>
      <c r="P39" s="36">
        <f>SUMIFS(СВЦЭМ!$C$39:$C$782,СВЦЭМ!$A$39:$A$782,$A39,СВЦЭМ!$B$39:$B$782,P$11)+'СЕТ СН'!$F$12+СВЦЭМ!$D$10+'СЕТ СН'!$F$6-'СЕТ СН'!$F$22</f>
        <v>1744.7601632199999</v>
      </c>
      <c r="Q39" s="36">
        <f>SUMIFS(СВЦЭМ!$C$39:$C$782,СВЦЭМ!$A$39:$A$782,$A39,СВЦЭМ!$B$39:$B$782,Q$11)+'СЕТ СН'!$F$12+СВЦЭМ!$D$10+'СЕТ СН'!$F$6-'СЕТ СН'!$F$22</f>
        <v>1751.5853107599999</v>
      </c>
      <c r="R39" s="36">
        <f>SUMIFS(СВЦЭМ!$C$39:$C$782,СВЦЭМ!$A$39:$A$782,$A39,СВЦЭМ!$B$39:$B$782,R$11)+'СЕТ СН'!$F$12+СВЦЭМ!$D$10+'СЕТ СН'!$F$6-'СЕТ СН'!$F$22</f>
        <v>1763.82940603</v>
      </c>
      <c r="S39" s="36">
        <f>SUMIFS(СВЦЭМ!$C$39:$C$782,СВЦЭМ!$A$39:$A$782,$A39,СВЦЭМ!$B$39:$B$782,S$11)+'СЕТ СН'!$F$12+СВЦЭМ!$D$10+'СЕТ СН'!$F$6-'СЕТ СН'!$F$22</f>
        <v>1764.47255006</v>
      </c>
      <c r="T39" s="36">
        <f>SUMIFS(СВЦЭМ!$C$39:$C$782,СВЦЭМ!$A$39:$A$782,$A39,СВЦЭМ!$B$39:$B$782,T$11)+'СЕТ СН'!$F$12+СВЦЭМ!$D$10+'СЕТ СН'!$F$6-'СЕТ СН'!$F$22</f>
        <v>1775.78832926</v>
      </c>
      <c r="U39" s="36">
        <f>SUMIFS(СВЦЭМ!$C$39:$C$782,СВЦЭМ!$A$39:$A$782,$A39,СВЦЭМ!$B$39:$B$782,U$11)+'СЕТ СН'!$F$12+СВЦЭМ!$D$10+'СЕТ СН'!$F$6-'СЕТ СН'!$F$22</f>
        <v>1805.1542020899999</v>
      </c>
      <c r="V39" s="36">
        <f>SUMIFS(СВЦЭМ!$C$39:$C$782,СВЦЭМ!$A$39:$A$782,$A39,СВЦЭМ!$B$39:$B$782,V$11)+'СЕТ СН'!$F$12+СВЦЭМ!$D$10+'СЕТ СН'!$F$6-'СЕТ СН'!$F$22</f>
        <v>1809.04869934</v>
      </c>
      <c r="W39" s="36">
        <f>SUMIFS(СВЦЭМ!$C$39:$C$782,СВЦЭМ!$A$39:$A$782,$A39,СВЦЭМ!$B$39:$B$782,W$11)+'СЕТ СН'!$F$12+СВЦЭМ!$D$10+'СЕТ СН'!$F$6-'СЕТ СН'!$F$22</f>
        <v>1779.96187291</v>
      </c>
      <c r="X39" s="36">
        <f>SUMIFS(СВЦЭМ!$C$39:$C$782,СВЦЭМ!$A$39:$A$782,$A39,СВЦЭМ!$B$39:$B$782,X$11)+'СЕТ СН'!$F$12+СВЦЭМ!$D$10+'СЕТ СН'!$F$6-'СЕТ СН'!$F$22</f>
        <v>1829.33863815</v>
      </c>
      <c r="Y39" s="36">
        <f>SUMIFS(СВЦЭМ!$C$39:$C$782,СВЦЭМ!$A$39:$A$782,$A39,СВЦЭМ!$B$39:$B$782,Y$11)+'СЕТ СН'!$F$12+СВЦЭМ!$D$10+'СЕТ СН'!$F$6-'СЕТ СН'!$F$22</f>
        <v>2049.1471561200001</v>
      </c>
    </row>
    <row r="40" spans="1:25" ht="15.75" x14ac:dyDescent="0.2">
      <c r="A40" s="35">
        <f t="shared" si="0"/>
        <v>45136</v>
      </c>
      <c r="B40" s="36">
        <f>SUMIFS(СВЦЭМ!$C$39:$C$782,СВЦЭМ!$A$39:$A$782,$A40,СВЦЭМ!$B$39:$B$782,B$11)+'СЕТ СН'!$F$12+СВЦЭМ!$D$10+'СЕТ СН'!$F$6-'СЕТ СН'!$F$22</f>
        <v>2004.70576682</v>
      </c>
      <c r="C40" s="36">
        <f>SUMIFS(СВЦЭМ!$C$39:$C$782,СВЦЭМ!$A$39:$A$782,$A40,СВЦЭМ!$B$39:$B$782,C$11)+'СЕТ СН'!$F$12+СВЦЭМ!$D$10+'СЕТ СН'!$F$6-'СЕТ СН'!$F$22</f>
        <v>2024.61489985</v>
      </c>
      <c r="D40" s="36">
        <f>SUMIFS(СВЦЭМ!$C$39:$C$782,СВЦЭМ!$A$39:$A$782,$A40,СВЦЭМ!$B$39:$B$782,D$11)+'СЕТ СН'!$F$12+СВЦЭМ!$D$10+'СЕТ СН'!$F$6-'СЕТ СН'!$F$22</f>
        <v>2209.2825791800005</v>
      </c>
      <c r="E40" s="36">
        <f>SUMIFS(СВЦЭМ!$C$39:$C$782,СВЦЭМ!$A$39:$A$782,$A40,СВЦЭМ!$B$39:$B$782,E$11)+'СЕТ СН'!$F$12+СВЦЭМ!$D$10+'СЕТ СН'!$F$6-'СЕТ СН'!$F$22</f>
        <v>2214.4829863000004</v>
      </c>
      <c r="F40" s="36">
        <f>SUMIFS(СВЦЭМ!$C$39:$C$782,СВЦЭМ!$A$39:$A$782,$A40,СВЦЭМ!$B$39:$B$782,F$11)+'СЕТ СН'!$F$12+СВЦЭМ!$D$10+'СЕТ СН'!$F$6-'СЕТ СН'!$F$22</f>
        <v>2236.3911488300005</v>
      </c>
      <c r="G40" s="36">
        <f>SUMIFS(СВЦЭМ!$C$39:$C$782,СВЦЭМ!$A$39:$A$782,$A40,СВЦЭМ!$B$39:$B$782,G$11)+'СЕТ СН'!$F$12+СВЦЭМ!$D$10+'СЕТ СН'!$F$6-'СЕТ СН'!$F$22</f>
        <v>2184.3076658200002</v>
      </c>
      <c r="H40" s="36">
        <f>SUMIFS(СВЦЭМ!$C$39:$C$782,СВЦЭМ!$A$39:$A$782,$A40,СВЦЭМ!$B$39:$B$782,H$11)+'СЕТ СН'!$F$12+СВЦЭМ!$D$10+'СЕТ СН'!$F$6-'СЕТ СН'!$F$22</f>
        <v>2116.6573116000004</v>
      </c>
      <c r="I40" s="36">
        <f>SUMIFS(СВЦЭМ!$C$39:$C$782,СВЦЭМ!$A$39:$A$782,$A40,СВЦЭМ!$B$39:$B$782,I$11)+'СЕТ СН'!$F$12+СВЦЭМ!$D$10+'СЕТ СН'!$F$6-'СЕТ СН'!$F$22</f>
        <v>1916.9624684200001</v>
      </c>
      <c r="J40" s="36">
        <f>SUMIFS(СВЦЭМ!$C$39:$C$782,СВЦЭМ!$A$39:$A$782,$A40,СВЦЭМ!$B$39:$B$782,J$11)+'СЕТ СН'!$F$12+СВЦЭМ!$D$10+'СЕТ СН'!$F$6-'СЕТ СН'!$F$22</f>
        <v>1787.0783602199999</v>
      </c>
      <c r="K40" s="36">
        <f>SUMIFS(СВЦЭМ!$C$39:$C$782,СВЦЭМ!$A$39:$A$782,$A40,СВЦЭМ!$B$39:$B$782,K$11)+'СЕТ СН'!$F$12+СВЦЭМ!$D$10+'СЕТ СН'!$F$6-'СЕТ СН'!$F$22</f>
        <v>1686.42580445</v>
      </c>
      <c r="L40" s="36">
        <f>SUMIFS(СВЦЭМ!$C$39:$C$782,СВЦЭМ!$A$39:$A$782,$A40,СВЦЭМ!$B$39:$B$782,L$11)+'СЕТ СН'!$F$12+СВЦЭМ!$D$10+'СЕТ СН'!$F$6-'СЕТ СН'!$F$22</f>
        <v>1621.7217982</v>
      </c>
      <c r="M40" s="36">
        <f>SUMIFS(СВЦЭМ!$C$39:$C$782,СВЦЭМ!$A$39:$A$782,$A40,СВЦЭМ!$B$39:$B$782,M$11)+'СЕТ СН'!$F$12+СВЦЭМ!$D$10+'СЕТ СН'!$F$6-'СЕТ СН'!$F$22</f>
        <v>1628.5045122899999</v>
      </c>
      <c r="N40" s="36">
        <f>SUMIFS(СВЦЭМ!$C$39:$C$782,СВЦЭМ!$A$39:$A$782,$A40,СВЦЭМ!$B$39:$B$782,N$11)+'СЕТ СН'!$F$12+СВЦЭМ!$D$10+'СЕТ СН'!$F$6-'СЕТ СН'!$F$22</f>
        <v>1635.20142723</v>
      </c>
      <c r="O40" s="36">
        <f>SUMIFS(СВЦЭМ!$C$39:$C$782,СВЦЭМ!$A$39:$A$782,$A40,СВЦЭМ!$B$39:$B$782,O$11)+'СЕТ СН'!$F$12+СВЦЭМ!$D$10+'СЕТ СН'!$F$6-'СЕТ СН'!$F$22</f>
        <v>1640.9994406199999</v>
      </c>
      <c r="P40" s="36">
        <f>SUMIFS(СВЦЭМ!$C$39:$C$782,СВЦЭМ!$A$39:$A$782,$A40,СВЦЭМ!$B$39:$B$782,P$11)+'СЕТ СН'!$F$12+СВЦЭМ!$D$10+'СЕТ СН'!$F$6-'СЕТ СН'!$F$22</f>
        <v>1648.96900099</v>
      </c>
      <c r="Q40" s="36">
        <f>SUMIFS(СВЦЭМ!$C$39:$C$782,СВЦЭМ!$A$39:$A$782,$A40,СВЦЭМ!$B$39:$B$782,Q$11)+'СЕТ СН'!$F$12+СВЦЭМ!$D$10+'СЕТ СН'!$F$6-'СЕТ СН'!$F$22</f>
        <v>1646.0500901999999</v>
      </c>
      <c r="R40" s="36">
        <f>SUMIFS(СВЦЭМ!$C$39:$C$782,СВЦЭМ!$A$39:$A$782,$A40,СВЦЭМ!$B$39:$B$782,R$11)+'СЕТ СН'!$F$12+СВЦЭМ!$D$10+'СЕТ СН'!$F$6-'СЕТ СН'!$F$22</f>
        <v>1639.8153165199999</v>
      </c>
      <c r="S40" s="36">
        <f>SUMIFS(СВЦЭМ!$C$39:$C$782,СВЦЭМ!$A$39:$A$782,$A40,СВЦЭМ!$B$39:$B$782,S$11)+'СЕТ СН'!$F$12+СВЦЭМ!$D$10+'СЕТ СН'!$F$6-'СЕТ СН'!$F$22</f>
        <v>1645.84564903</v>
      </c>
      <c r="T40" s="36">
        <f>SUMIFS(СВЦЭМ!$C$39:$C$782,СВЦЭМ!$A$39:$A$782,$A40,СВЦЭМ!$B$39:$B$782,T$11)+'СЕТ СН'!$F$12+СВЦЭМ!$D$10+'СЕТ СН'!$F$6-'СЕТ СН'!$F$22</f>
        <v>1665.37105518</v>
      </c>
      <c r="U40" s="36">
        <f>SUMIFS(СВЦЭМ!$C$39:$C$782,СВЦЭМ!$A$39:$A$782,$A40,СВЦЭМ!$B$39:$B$782,U$11)+'СЕТ СН'!$F$12+СВЦЭМ!$D$10+'СЕТ СН'!$F$6-'СЕТ СН'!$F$22</f>
        <v>1690.69474455</v>
      </c>
      <c r="V40" s="36">
        <f>SUMIFS(СВЦЭМ!$C$39:$C$782,СВЦЭМ!$A$39:$A$782,$A40,СВЦЭМ!$B$39:$B$782,V$11)+'СЕТ СН'!$F$12+СВЦЭМ!$D$10+'СЕТ СН'!$F$6-'СЕТ СН'!$F$22</f>
        <v>1661.7652130399999</v>
      </c>
      <c r="W40" s="36">
        <f>SUMIFS(СВЦЭМ!$C$39:$C$782,СВЦЭМ!$A$39:$A$782,$A40,СВЦЭМ!$B$39:$B$782,W$11)+'СЕТ СН'!$F$12+СВЦЭМ!$D$10+'СЕТ СН'!$F$6-'СЕТ СН'!$F$22</f>
        <v>1692.5347579899999</v>
      </c>
      <c r="X40" s="36">
        <f>SUMIFS(СВЦЭМ!$C$39:$C$782,СВЦЭМ!$A$39:$A$782,$A40,СВЦЭМ!$B$39:$B$782,X$11)+'СЕТ СН'!$F$12+СВЦЭМ!$D$10+'СЕТ СН'!$F$6-'СЕТ СН'!$F$22</f>
        <v>1759.7578444199999</v>
      </c>
      <c r="Y40" s="36">
        <f>SUMIFS(СВЦЭМ!$C$39:$C$782,СВЦЭМ!$A$39:$A$782,$A40,СВЦЭМ!$B$39:$B$782,Y$11)+'СЕТ СН'!$F$12+СВЦЭМ!$D$10+'СЕТ СН'!$F$6-'СЕТ СН'!$F$22</f>
        <v>1877.8156830299999</v>
      </c>
    </row>
    <row r="41" spans="1:25" ht="15.75" x14ac:dyDescent="0.2">
      <c r="A41" s="35">
        <f t="shared" si="0"/>
        <v>45137</v>
      </c>
      <c r="B41" s="36">
        <f>SUMIFS(СВЦЭМ!$C$39:$C$782,СВЦЭМ!$A$39:$A$782,$A41,СВЦЭМ!$B$39:$B$782,B$11)+'СЕТ СН'!$F$12+СВЦЭМ!$D$10+'СЕТ СН'!$F$6-'СЕТ СН'!$F$22</f>
        <v>1992.2695004299999</v>
      </c>
      <c r="C41" s="36">
        <f>SUMIFS(СВЦЭМ!$C$39:$C$782,СВЦЭМ!$A$39:$A$782,$A41,СВЦЭМ!$B$39:$B$782,C$11)+'СЕТ СН'!$F$12+СВЦЭМ!$D$10+'СЕТ СН'!$F$6-'СЕТ СН'!$F$22</f>
        <v>2126.5282012900002</v>
      </c>
      <c r="D41" s="36">
        <f>SUMIFS(СВЦЭМ!$C$39:$C$782,СВЦЭМ!$A$39:$A$782,$A41,СВЦЭМ!$B$39:$B$782,D$11)+'СЕТ СН'!$F$12+СВЦЭМ!$D$10+'СЕТ СН'!$F$6-'СЕТ СН'!$F$22</f>
        <v>2152.4862855900005</v>
      </c>
      <c r="E41" s="36">
        <f>SUMIFS(СВЦЭМ!$C$39:$C$782,СВЦЭМ!$A$39:$A$782,$A41,СВЦЭМ!$B$39:$B$782,E$11)+'СЕТ СН'!$F$12+СВЦЭМ!$D$10+'СЕТ СН'!$F$6-'СЕТ СН'!$F$22</f>
        <v>2212.4388204500005</v>
      </c>
      <c r="F41" s="36">
        <f>SUMIFS(СВЦЭМ!$C$39:$C$782,СВЦЭМ!$A$39:$A$782,$A41,СВЦЭМ!$B$39:$B$782,F$11)+'СЕТ СН'!$F$12+СВЦЭМ!$D$10+'СЕТ СН'!$F$6-'СЕТ СН'!$F$22</f>
        <v>2234.6265685000003</v>
      </c>
      <c r="G41" s="36">
        <f>SUMIFS(СВЦЭМ!$C$39:$C$782,СВЦЭМ!$A$39:$A$782,$A41,СВЦЭМ!$B$39:$B$782,G$11)+'СЕТ СН'!$F$12+СВЦЭМ!$D$10+'СЕТ СН'!$F$6-'СЕТ СН'!$F$22</f>
        <v>2224.1404991400004</v>
      </c>
      <c r="H41" s="36">
        <f>SUMIFS(СВЦЭМ!$C$39:$C$782,СВЦЭМ!$A$39:$A$782,$A41,СВЦЭМ!$B$39:$B$782,H$11)+'СЕТ СН'!$F$12+СВЦЭМ!$D$10+'СЕТ СН'!$F$6-'СЕТ СН'!$F$22</f>
        <v>2207.8249189500002</v>
      </c>
      <c r="I41" s="36">
        <f>SUMIFS(СВЦЭМ!$C$39:$C$782,СВЦЭМ!$A$39:$A$782,$A41,СВЦЭМ!$B$39:$B$782,I$11)+'СЕТ СН'!$F$12+СВЦЭМ!$D$10+'СЕТ СН'!$F$6-'СЕТ СН'!$F$22</f>
        <v>2038.17121683</v>
      </c>
      <c r="J41" s="36">
        <f>SUMIFS(СВЦЭМ!$C$39:$C$782,СВЦЭМ!$A$39:$A$782,$A41,СВЦЭМ!$B$39:$B$782,J$11)+'СЕТ СН'!$F$12+СВЦЭМ!$D$10+'СЕТ СН'!$F$6-'СЕТ СН'!$F$22</f>
        <v>1916.70783441</v>
      </c>
      <c r="K41" s="36">
        <f>SUMIFS(СВЦЭМ!$C$39:$C$782,СВЦЭМ!$A$39:$A$782,$A41,СВЦЭМ!$B$39:$B$782,K$11)+'СЕТ СН'!$F$12+СВЦЭМ!$D$10+'СЕТ СН'!$F$6-'СЕТ СН'!$F$22</f>
        <v>1683.8638385199999</v>
      </c>
      <c r="L41" s="36">
        <f>SUMIFS(СВЦЭМ!$C$39:$C$782,СВЦЭМ!$A$39:$A$782,$A41,СВЦЭМ!$B$39:$B$782,L$11)+'СЕТ СН'!$F$12+СВЦЭМ!$D$10+'СЕТ СН'!$F$6-'СЕТ СН'!$F$22</f>
        <v>1656.7207480099999</v>
      </c>
      <c r="M41" s="36">
        <f>SUMIFS(СВЦЭМ!$C$39:$C$782,СВЦЭМ!$A$39:$A$782,$A41,СВЦЭМ!$B$39:$B$782,M$11)+'СЕТ СН'!$F$12+СВЦЭМ!$D$10+'СЕТ СН'!$F$6-'СЕТ СН'!$F$22</f>
        <v>1695.2618754499999</v>
      </c>
      <c r="N41" s="36">
        <f>SUMIFS(СВЦЭМ!$C$39:$C$782,СВЦЭМ!$A$39:$A$782,$A41,СВЦЭМ!$B$39:$B$782,N$11)+'СЕТ СН'!$F$12+СВЦЭМ!$D$10+'СЕТ СН'!$F$6-'СЕТ СН'!$F$22</f>
        <v>1725.9512624199999</v>
      </c>
      <c r="O41" s="36">
        <f>SUMIFS(СВЦЭМ!$C$39:$C$782,СВЦЭМ!$A$39:$A$782,$A41,СВЦЭМ!$B$39:$B$782,O$11)+'СЕТ СН'!$F$12+СВЦЭМ!$D$10+'СЕТ СН'!$F$6-'СЕТ СН'!$F$22</f>
        <v>1747.90617969</v>
      </c>
      <c r="P41" s="36">
        <f>SUMIFS(СВЦЭМ!$C$39:$C$782,СВЦЭМ!$A$39:$A$782,$A41,СВЦЭМ!$B$39:$B$782,P$11)+'СЕТ СН'!$F$12+СВЦЭМ!$D$10+'СЕТ СН'!$F$6-'СЕТ СН'!$F$22</f>
        <v>1779.6842790799999</v>
      </c>
      <c r="Q41" s="36">
        <f>SUMIFS(СВЦЭМ!$C$39:$C$782,СВЦЭМ!$A$39:$A$782,$A41,СВЦЭМ!$B$39:$B$782,Q$11)+'СЕТ СН'!$F$12+СВЦЭМ!$D$10+'СЕТ СН'!$F$6-'СЕТ СН'!$F$22</f>
        <v>1786.54011113</v>
      </c>
      <c r="R41" s="36">
        <f>SUMIFS(СВЦЭМ!$C$39:$C$782,СВЦЭМ!$A$39:$A$782,$A41,СВЦЭМ!$B$39:$B$782,R$11)+'СЕТ СН'!$F$12+СВЦЭМ!$D$10+'СЕТ СН'!$F$6-'СЕТ СН'!$F$22</f>
        <v>1782.12522567</v>
      </c>
      <c r="S41" s="36">
        <f>SUMIFS(СВЦЭМ!$C$39:$C$782,СВЦЭМ!$A$39:$A$782,$A41,СВЦЭМ!$B$39:$B$782,S$11)+'СЕТ СН'!$F$12+СВЦЭМ!$D$10+'СЕТ СН'!$F$6-'СЕТ СН'!$F$22</f>
        <v>1778.12435837</v>
      </c>
      <c r="T41" s="36">
        <f>SUMIFS(СВЦЭМ!$C$39:$C$782,СВЦЭМ!$A$39:$A$782,$A41,СВЦЭМ!$B$39:$B$782,T$11)+'СЕТ СН'!$F$12+СВЦЭМ!$D$10+'СЕТ СН'!$F$6-'СЕТ СН'!$F$22</f>
        <v>1768.6887619300001</v>
      </c>
      <c r="U41" s="36">
        <f>SUMIFS(СВЦЭМ!$C$39:$C$782,СВЦЭМ!$A$39:$A$782,$A41,СВЦЭМ!$B$39:$B$782,U$11)+'СЕТ СН'!$F$12+СВЦЭМ!$D$10+'СЕТ СН'!$F$6-'СЕТ СН'!$F$22</f>
        <v>1777.4218983399999</v>
      </c>
      <c r="V41" s="36">
        <f>SUMIFS(СВЦЭМ!$C$39:$C$782,СВЦЭМ!$A$39:$A$782,$A41,СВЦЭМ!$B$39:$B$782,V$11)+'СЕТ СН'!$F$12+СВЦЭМ!$D$10+'СЕТ СН'!$F$6-'СЕТ СН'!$F$22</f>
        <v>1762.0976456999999</v>
      </c>
      <c r="W41" s="36">
        <f>SUMIFS(СВЦЭМ!$C$39:$C$782,СВЦЭМ!$A$39:$A$782,$A41,СВЦЭМ!$B$39:$B$782,W$11)+'СЕТ СН'!$F$12+СВЦЭМ!$D$10+'СЕТ СН'!$F$6-'СЕТ СН'!$F$22</f>
        <v>1730.74882675</v>
      </c>
      <c r="X41" s="36">
        <f>SUMIFS(СВЦЭМ!$C$39:$C$782,СВЦЭМ!$A$39:$A$782,$A41,СВЦЭМ!$B$39:$B$782,X$11)+'СЕТ СН'!$F$12+СВЦЭМ!$D$10+'СЕТ СН'!$F$6-'СЕТ СН'!$F$22</f>
        <v>1807.8696245900001</v>
      </c>
      <c r="Y41" s="36">
        <f>SUMIFS(СВЦЭМ!$C$39:$C$782,СВЦЭМ!$A$39:$A$782,$A41,СВЦЭМ!$B$39:$B$782,Y$11)+'СЕТ СН'!$F$12+СВЦЭМ!$D$10+'СЕТ СН'!$F$6-'СЕТ СН'!$F$22</f>
        <v>1918.5102079799999</v>
      </c>
    </row>
    <row r="42" spans="1:25" ht="15.75" x14ac:dyDescent="0.2">
      <c r="A42" s="35">
        <f t="shared" si="0"/>
        <v>45138</v>
      </c>
      <c r="B42" s="36">
        <f>SUMIFS(СВЦЭМ!$C$39:$C$782,СВЦЭМ!$A$39:$A$782,$A42,СВЦЭМ!$B$39:$B$782,B$11)+'СЕТ СН'!$F$12+СВЦЭМ!$D$10+'СЕТ СН'!$F$6-'СЕТ СН'!$F$22</f>
        <v>1964.90927549</v>
      </c>
      <c r="C42" s="36">
        <f>SUMIFS(СВЦЭМ!$C$39:$C$782,СВЦЭМ!$A$39:$A$782,$A42,СВЦЭМ!$B$39:$B$782,C$11)+'СЕТ СН'!$F$12+СВЦЭМ!$D$10+'СЕТ СН'!$F$6-'СЕТ СН'!$F$22</f>
        <v>2051.4625925</v>
      </c>
      <c r="D42" s="36">
        <f>SUMIFS(СВЦЭМ!$C$39:$C$782,СВЦЭМ!$A$39:$A$782,$A42,СВЦЭМ!$B$39:$B$782,D$11)+'СЕТ СН'!$F$12+СВЦЭМ!$D$10+'СЕТ СН'!$F$6-'СЕТ СН'!$F$22</f>
        <v>2219.1676110100002</v>
      </c>
      <c r="E42" s="36">
        <f>SUMIFS(СВЦЭМ!$C$39:$C$782,СВЦЭМ!$A$39:$A$782,$A42,СВЦЭМ!$B$39:$B$782,E$11)+'СЕТ СН'!$F$12+СВЦЭМ!$D$10+'СЕТ СН'!$F$6-'СЕТ СН'!$F$22</f>
        <v>2253.3875957500004</v>
      </c>
      <c r="F42" s="36">
        <f>SUMIFS(СВЦЭМ!$C$39:$C$782,СВЦЭМ!$A$39:$A$782,$A42,СВЦЭМ!$B$39:$B$782,F$11)+'СЕТ СН'!$F$12+СВЦЭМ!$D$10+'СЕТ СН'!$F$6-'СЕТ СН'!$F$22</f>
        <v>2255.4203753300003</v>
      </c>
      <c r="G42" s="36">
        <f>SUMIFS(СВЦЭМ!$C$39:$C$782,СВЦЭМ!$A$39:$A$782,$A42,СВЦЭМ!$B$39:$B$782,G$11)+'СЕТ СН'!$F$12+СВЦЭМ!$D$10+'СЕТ СН'!$F$6-'СЕТ СН'!$F$22</f>
        <v>2267.3557228600002</v>
      </c>
      <c r="H42" s="36">
        <f>SUMIFS(СВЦЭМ!$C$39:$C$782,СВЦЭМ!$A$39:$A$782,$A42,СВЦЭМ!$B$39:$B$782,H$11)+'СЕТ СН'!$F$12+СВЦЭМ!$D$10+'СЕТ СН'!$F$6-'СЕТ СН'!$F$22</f>
        <v>2299.0829240100006</v>
      </c>
      <c r="I42" s="36">
        <f>SUMIFS(СВЦЭМ!$C$39:$C$782,СВЦЭМ!$A$39:$A$782,$A42,СВЦЭМ!$B$39:$B$782,I$11)+'СЕТ СН'!$F$12+СВЦЭМ!$D$10+'СЕТ СН'!$F$6-'СЕТ СН'!$F$22</f>
        <v>1991.9725578</v>
      </c>
      <c r="J42" s="36">
        <f>SUMIFS(СВЦЭМ!$C$39:$C$782,СВЦЭМ!$A$39:$A$782,$A42,СВЦЭМ!$B$39:$B$782,J$11)+'СЕТ СН'!$F$12+СВЦЭМ!$D$10+'СЕТ СН'!$F$6-'СЕТ СН'!$F$22</f>
        <v>1891.0640473599999</v>
      </c>
      <c r="K42" s="36">
        <f>SUMIFS(СВЦЭМ!$C$39:$C$782,СВЦЭМ!$A$39:$A$782,$A42,СВЦЭМ!$B$39:$B$782,K$11)+'СЕТ СН'!$F$12+СВЦЭМ!$D$10+'СЕТ СН'!$F$6-'СЕТ СН'!$F$22</f>
        <v>1877.7784065799999</v>
      </c>
      <c r="L42" s="36">
        <f>SUMIFS(СВЦЭМ!$C$39:$C$782,СВЦЭМ!$A$39:$A$782,$A42,СВЦЭМ!$B$39:$B$782,L$11)+'СЕТ СН'!$F$12+СВЦЭМ!$D$10+'СЕТ СН'!$F$6-'СЕТ СН'!$F$22</f>
        <v>1826.4868560099999</v>
      </c>
      <c r="M42" s="36">
        <f>SUMIFS(СВЦЭМ!$C$39:$C$782,СВЦЭМ!$A$39:$A$782,$A42,СВЦЭМ!$B$39:$B$782,M$11)+'СЕТ СН'!$F$12+СВЦЭМ!$D$10+'СЕТ СН'!$F$6-'СЕТ СН'!$F$22</f>
        <v>1820.2515893</v>
      </c>
      <c r="N42" s="36">
        <f>SUMIFS(СВЦЭМ!$C$39:$C$782,СВЦЭМ!$A$39:$A$782,$A42,СВЦЭМ!$B$39:$B$782,N$11)+'СЕТ СН'!$F$12+СВЦЭМ!$D$10+'СЕТ СН'!$F$6-'СЕТ СН'!$F$22</f>
        <v>1796.8107630100001</v>
      </c>
      <c r="O42" s="36">
        <f>SUMIFS(СВЦЭМ!$C$39:$C$782,СВЦЭМ!$A$39:$A$782,$A42,СВЦЭМ!$B$39:$B$782,O$11)+'СЕТ СН'!$F$12+СВЦЭМ!$D$10+'СЕТ СН'!$F$6-'СЕТ СН'!$F$22</f>
        <v>1791.2349985199999</v>
      </c>
      <c r="P42" s="36">
        <f>SUMIFS(СВЦЭМ!$C$39:$C$782,СВЦЭМ!$A$39:$A$782,$A42,СВЦЭМ!$B$39:$B$782,P$11)+'СЕТ СН'!$F$12+СВЦЭМ!$D$10+'СЕТ СН'!$F$6-'СЕТ СН'!$F$22</f>
        <v>1794.9877960399999</v>
      </c>
      <c r="Q42" s="36">
        <f>SUMIFS(СВЦЭМ!$C$39:$C$782,СВЦЭМ!$A$39:$A$782,$A42,СВЦЭМ!$B$39:$B$782,Q$11)+'СЕТ СН'!$F$12+СВЦЭМ!$D$10+'СЕТ СН'!$F$6-'СЕТ СН'!$F$22</f>
        <v>1756.53086181</v>
      </c>
      <c r="R42" s="36">
        <f>SUMIFS(СВЦЭМ!$C$39:$C$782,СВЦЭМ!$A$39:$A$782,$A42,СВЦЭМ!$B$39:$B$782,R$11)+'СЕТ СН'!$F$12+СВЦЭМ!$D$10+'СЕТ СН'!$F$6-'СЕТ СН'!$F$22</f>
        <v>1773.97138677</v>
      </c>
      <c r="S42" s="36">
        <f>SUMIFS(СВЦЭМ!$C$39:$C$782,СВЦЭМ!$A$39:$A$782,$A42,СВЦЭМ!$B$39:$B$782,S$11)+'СЕТ СН'!$F$12+СВЦЭМ!$D$10+'СЕТ СН'!$F$6-'СЕТ СН'!$F$22</f>
        <v>1794.9627227999999</v>
      </c>
      <c r="T42" s="36">
        <f>SUMIFS(СВЦЭМ!$C$39:$C$782,СВЦЭМ!$A$39:$A$782,$A42,СВЦЭМ!$B$39:$B$782,T$11)+'СЕТ СН'!$F$12+СВЦЭМ!$D$10+'СЕТ СН'!$F$6-'СЕТ СН'!$F$22</f>
        <v>1837.0394572299999</v>
      </c>
      <c r="U42" s="36">
        <f>SUMIFS(СВЦЭМ!$C$39:$C$782,СВЦЭМ!$A$39:$A$782,$A42,СВЦЭМ!$B$39:$B$782,U$11)+'СЕТ СН'!$F$12+СВЦЭМ!$D$10+'СЕТ СН'!$F$6-'СЕТ СН'!$F$22</f>
        <v>1875.7250355199999</v>
      </c>
      <c r="V42" s="36">
        <f>SUMIFS(СВЦЭМ!$C$39:$C$782,СВЦЭМ!$A$39:$A$782,$A42,СВЦЭМ!$B$39:$B$782,V$11)+'СЕТ СН'!$F$12+СВЦЭМ!$D$10+'СЕТ СН'!$F$6-'СЕТ СН'!$F$22</f>
        <v>1859.53814263</v>
      </c>
      <c r="W42" s="36">
        <f>SUMIFS(СВЦЭМ!$C$39:$C$782,СВЦЭМ!$A$39:$A$782,$A42,СВЦЭМ!$B$39:$B$782,W$11)+'СЕТ СН'!$F$12+СВЦЭМ!$D$10+'СЕТ СН'!$F$6-'СЕТ СН'!$F$22</f>
        <v>1810.5503159099999</v>
      </c>
      <c r="X42" s="36">
        <f>SUMIFS(СВЦЭМ!$C$39:$C$782,СВЦЭМ!$A$39:$A$782,$A42,СВЦЭМ!$B$39:$B$782,X$11)+'СЕТ СН'!$F$12+СВЦЭМ!$D$10+'СЕТ СН'!$F$6-'СЕТ СН'!$F$22</f>
        <v>1897.6753375999999</v>
      </c>
      <c r="Y42" s="36">
        <f>SUMIFS(СВЦЭМ!$C$39:$C$782,СВЦЭМ!$A$39:$A$782,$A42,СВЦЭМ!$B$39:$B$782,Y$11)+'СЕТ СН'!$F$12+СВЦЭМ!$D$10+'СЕТ СН'!$F$6-'СЕТ СН'!$F$22</f>
        <v>2046.9177002700001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01.07.2023</v>
      </c>
      <c r="B48" s="36">
        <f>SUMIFS(СВЦЭМ!$C$39:$C$782,СВЦЭМ!$A$39:$A$782,$A48,СВЦЭМ!$B$39:$B$782,B$47)+'СЕТ СН'!$G$12+СВЦЭМ!$D$10+'СЕТ СН'!$G$6-'СЕТ СН'!$G$22</f>
        <v>2175.0748472999999</v>
      </c>
      <c r="C48" s="36">
        <f>SUMIFS(СВЦЭМ!$C$39:$C$782,СВЦЭМ!$A$39:$A$782,$A48,СВЦЭМ!$B$39:$B$782,C$47)+'СЕТ СН'!$G$12+СВЦЭМ!$D$10+'СЕТ СН'!$G$6-'СЕТ СН'!$G$22</f>
        <v>2280.6325515000003</v>
      </c>
      <c r="D48" s="36">
        <f>SUMIFS(СВЦЭМ!$C$39:$C$782,СВЦЭМ!$A$39:$A$782,$A48,СВЦЭМ!$B$39:$B$782,D$47)+'СЕТ СН'!$G$12+СВЦЭМ!$D$10+'СЕТ СН'!$G$6-'СЕТ СН'!$G$22</f>
        <v>2317.1600508900005</v>
      </c>
      <c r="E48" s="36">
        <f>SUMIFS(СВЦЭМ!$C$39:$C$782,СВЦЭМ!$A$39:$A$782,$A48,СВЦЭМ!$B$39:$B$782,E$47)+'СЕТ СН'!$G$12+СВЦЭМ!$D$10+'СЕТ СН'!$G$6-'СЕТ СН'!$G$22</f>
        <v>2309.3016361600003</v>
      </c>
      <c r="F48" s="36">
        <f>SUMIFS(СВЦЭМ!$C$39:$C$782,СВЦЭМ!$A$39:$A$782,$A48,СВЦЭМ!$B$39:$B$782,F$47)+'СЕТ СН'!$G$12+СВЦЭМ!$D$10+'СЕТ СН'!$G$6-'СЕТ СН'!$G$22</f>
        <v>2311.6581905600001</v>
      </c>
      <c r="G48" s="36">
        <f>SUMIFS(СВЦЭМ!$C$39:$C$782,СВЦЭМ!$A$39:$A$782,$A48,СВЦЭМ!$B$39:$B$782,G$47)+'СЕТ СН'!$G$12+СВЦЭМ!$D$10+'СЕТ СН'!$G$6-'СЕТ СН'!$G$22</f>
        <v>2310.8372464500003</v>
      </c>
      <c r="H48" s="36">
        <f>SUMIFS(СВЦЭМ!$C$39:$C$782,СВЦЭМ!$A$39:$A$782,$A48,СВЦЭМ!$B$39:$B$782,H$47)+'СЕТ СН'!$G$12+СВЦЭМ!$D$10+'СЕТ СН'!$G$6-'СЕТ СН'!$G$22</f>
        <v>2317.4260169000004</v>
      </c>
      <c r="I48" s="36">
        <f>SUMIFS(СВЦЭМ!$C$39:$C$782,СВЦЭМ!$A$39:$A$782,$A48,СВЦЭМ!$B$39:$B$782,I$47)+'СЕТ СН'!$G$12+СВЦЭМ!$D$10+'СЕТ СН'!$G$6-'СЕТ СН'!$G$22</f>
        <v>2213.53855767</v>
      </c>
      <c r="J48" s="36">
        <f>SUMIFS(СВЦЭМ!$C$39:$C$782,СВЦЭМ!$A$39:$A$782,$A48,СВЦЭМ!$B$39:$B$782,J$47)+'СЕТ СН'!$G$12+СВЦЭМ!$D$10+'СЕТ СН'!$G$6-'СЕТ СН'!$G$22</f>
        <v>2067.5172498400002</v>
      </c>
      <c r="K48" s="36">
        <f>SUMIFS(СВЦЭМ!$C$39:$C$782,СВЦЭМ!$A$39:$A$782,$A48,СВЦЭМ!$B$39:$B$782,K$47)+'СЕТ СН'!$G$12+СВЦЭМ!$D$10+'СЕТ СН'!$G$6-'СЕТ СН'!$G$22</f>
        <v>1993.4612732300002</v>
      </c>
      <c r="L48" s="36">
        <f>SUMIFS(СВЦЭМ!$C$39:$C$782,СВЦЭМ!$A$39:$A$782,$A48,СВЦЭМ!$B$39:$B$782,L$47)+'СЕТ СН'!$G$12+СВЦЭМ!$D$10+'СЕТ СН'!$G$6-'СЕТ СН'!$G$22</f>
        <v>1941.20028813</v>
      </c>
      <c r="M48" s="36">
        <f>SUMIFS(СВЦЭМ!$C$39:$C$782,СВЦЭМ!$A$39:$A$782,$A48,СВЦЭМ!$B$39:$B$782,M$47)+'СЕТ СН'!$G$12+СВЦЭМ!$D$10+'СЕТ СН'!$G$6-'СЕТ СН'!$G$22</f>
        <v>1913.6624799699998</v>
      </c>
      <c r="N48" s="36">
        <f>SUMIFS(СВЦЭМ!$C$39:$C$782,СВЦЭМ!$A$39:$A$782,$A48,СВЦЭМ!$B$39:$B$782,N$47)+'СЕТ СН'!$G$12+СВЦЭМ!$D$10+'СЕТ СН'!$G$6-'СЕТ СН'!$G$22</f>
        <v>1896.51693626</v>
      </c>
      <c r="O48" s="36">
        <f>SUMIFS(СВЦЭМ!$C$39:$C$782,СВЦЭМ!$A$39:$A$782,$A48,СВЦЭМ!$B$39:$B$782,O$47)+'СЕТ СН'!$G$12+СВЦЭМ!$D$10+'СЕТ СН'!$G$6-'СЕТ СН'!$G$22</f>
        <v>1909.3658864600002</v>
      </c>
      <c r="P48" s="36">
        <f>SUMIFS(СВЦЭМ!$C$39:$C$782,СВЦЭМ!$A$39:$A$782,$A48,СВЦЭМ!$B$39:$B$782,P$47)+'СЕТ СН'!$G$12+СВЦЭМ!$D$10+'СЕТ СН'!$G$6-'СЕТ СН'!$G$22</f>
        <v>1921.7288166600001</v>
      </c>
      <c r="Q48" s="36">
        <f>SUMIFS(СВЦЭМ!$C$39:$C$782,СВЦЭМ!$A$39:$A$782,$A48,СВЦЭМ!$B$39:$B$782,Q$47)+'СЕТ СН'!$G$12+СВЦЭМ!$D$10+'СЕТ СН'!$G$6-'СЕТ СН'!$G$22</f>
        <v>1918.4506844299999</v>
      </c>
      <c r="R48" s="36">
        <f>SUMIFS(СВЦЭМ!$C$39:$C$782,СВЦЭМ!$A$39:$A$782,$A48,СВЦЭМ!$B$39:$B$782,R$47)+'СЕТ СН'!$G$12+СВЦЭМ!$D$10+'СЕТ СН'!$G$6-'СЕТ СН'!$G$22</f>
        <v>1905.7036172799999</v>
      </c>
      <c r="S48" s="36">
        <f>SUMIFS(СВЦЭМ!$C$39:$C$782,СВЦЭМ!$A$39:$A$782,$A48,СВЦЭМ!$B$39:$B$782,S$47)+'СЕТ СН'!$G$12+СВЦЭМ!$D$10+'СЕТ СН'!$G$6-'СЕТ СН'!$G$22</f>
        <v>1910.1667778999999</v>
      </c>
      <c r="T48" s="36">
        <f>SUMIFS(СВЦЭМ!$C$39:$C$782,СВЦЭМ!$A$39:$A$782,$A48,СВЦЭМ!$B$39:$B$782,T$47)+'СЕТ СН'!$G$12+СВЦЭМ!$D$10+'СЕТ СН'!$G$6-'СЕТ СН'!$G$22</f>
        <v>1929.89613745</v>
      </c>
      <c r="U48" s="36">
        <f>SUMIFS(СВЦЭМ!$C$39:$C$782,СВЦЭМ!$A$39:$A$782,$A48,СВЦЭМ!$B$39:$B$782,U$47)+'СЕТ СН'!$G$12+СВЦЭМ!$D$10+'СЕТ СН'!$G$6-'СЕТ СН'!$G$22</f>
        <v>1945.9202349900002</v>
      </c>
      <c r="V48" s="36">
        <f>SUMIFS(СВЦЭМ!$C$39:$C$782,СВЦЭМ!$A$39:$A$782,$A48,СВЦЭМ!$B$39:$B$782,V$47)+'СЕТ СН'!$G$12+СВЦЭМ!$D$10+'СЕТ СН'!$G$6-'СЕТ СН'!$G$22</f>
        <v>1950.0377166600001</v>
      </c>
      <c r="W48" s="36">
        <f>SUMIFS(СВЦЭМ!$C$39:$C$782,СВЦЭМ!$A$39:$A$782,$A48,СВЦЭМ!$B$39:$B$782,W$47)+'СЕТ СН'!$G$12+СВЦЭМ!$D$10+'СЕТ СН'!$G$6-'СЕТ СН'!$G$22</f>
        <v>1918.7167938100001</v>
      </c>
      <c r="X48" s="36">
        <f>SUMIFS(СВЦЭМ!$C$39:$C$782,СВЦЭМ!$A$39:$A$782,$A48,СВЦЭМ!$B$39:$B$782,X$47)+'СЕТ СН'!$G$12+СВЦЭМ!$D$10+'СЕТ СН'!$G$6-'СЕТ СН'!$G$22</f>
        <v>1970.9200545899998</v>
      </c>
      <c r="Y48" s="36">
        <f>SUMIFS(СВЦЭМ!$C$39:$C$782,СВЦЭМ!$A$39:$A$782,$A48,СВЦЭМ!$B$39:$B$782,Y$47)+'СЕТ СН'!$G$12+СВЦЭМ!$D$10+'СЕТ СН'!$G$6-'СЕТ СН'!$G$22</f>
        <v>2043.2721259800001</v>
      </c>
    </row>
    <row r="49" spans="1:25" ht="15.75" x14ac:dyDescent="0.2">
      <c r="A49" s="35">
        <f>A48+1</f>
        <v>45109</v>
      </c>
      <c r="B49" s="36">
        <f>SUMIFS(СВЦЭМ!$C$39:$C$782,СВЦЭМ!$A$39:$A$782,$A49,СВЦЭМ!$B$39:$B$782,B$47)+'СЕТ СН'!$G$12+СВЦЭМ!$D$10+'СЕТ СН'!$G$6-'СЕТ СН'!$G$22</f>
        <v>1933.19922133</v>
      </c>
      <c r="C49" s="36">
        <f>SUMIFS(СВЦЭМ!$C$39:$C$782,СВЦЭМ!$A$39:$A$782,$A49,СВЦЭМ!$B$39:$B$782,C$47)+'СЕТ СН'!$G$12+СВЦЭМ!$D$10+'СЕТ СН'!$G$6-'СЕТ СН'!$G$22</f>
        <v>2006.79126984</v>
      </c>
      <c r="D49" s="36">
        <f>SUMIFS(СВЦЭМ!$C$39:$C$782,СВЦЭМ!$A$39:$A$782,$A49,СВЦЭМ!$B$39:$B$782,D$47)+'СЕТ СН'!$G$12+СВЦЭМ!$D$10+'СЕТ СН'!$G$6-'СЕТ СН'!$G$22</f>
        <v>2071.63562465</v>
      </c>
      <c r="E49" s="36">
        <f>SUMIFS(СВЦЭМ!$C$39:$C$782,СВЦЭМ!$A$39:$A$782,$A49,СВЦЭМ!$B$39:$B$782,E$47)+'СЕТ СН'!$G$12+СВЦЭМ!$D$10+'СЕТ СН'!$G$6-'СЕТ СН'!$G$22</f>
        <v>2105.6674928799998</v>
      </c>
      <c r="F49" s="36">
        <f>SUMIFS(СВЦЭМ!$C$39:$C$782,СВЦЭМ!$A$39:$A$782,$A49,СВЦЭМ!$B$39:$B$782,F$47)+'СЕТ СН'!$G$12+СВЦЭМ!$D$10+'СЕТ СН'!$G$6-'СЕТ СН'!$G$22</f>
        <v>2097.1851472600001</v>
      </c>
      <c r="G49" s="36">
        <f>SUMIFS(СВЦЭМ!$C$39:$C$782,СВЦЭМ!$A$39:$A$782,$A49,СВЦЭМ!$B$39:$B$782,G$47)+'СЕТ СН'!$G$12+СВЦЭМ!$D$10+'СЕТ СН'!$G$6-'СЕТ СН'!$G$22</f>
        <v>2064.4127874599999</v>
      </c>
      <c r="H49" s="36">
        <f>SUMIFS(СВЦЭМ!$C$39:$C$782,СВЦЭМ!$A$39:$A$782,$A49,СВЦЭМ!$B$39:$B$782,H$47)+'СЕТ СН'!$G$12+СВЦЭМ!$D$10+'СЕТ СН'!$G$6-'СЕТ СН'!$G$22</f>
        <v>2098.9949841100001</v>
      </c>
      <c r="I49" s="36">
        <f>SUMIFS(СВЦЭМ!$C$39:$C$782,СВЦЭМ!$A$39:$A$782,$A49,СВЦЭМ!$B$39:$B$782,I$47)+'СЕТ СН'!$G$12+СВЦЭМ!$D$10+'СЕТ СН'!$G$6-'СЕТ СН'!$G$22</f>
        <v>2095.18618328</v>
      </c>
      <c r="J49" s="36">
        <f>SUMIFS(СВЦЭМ!$C$39:$C$782,СВЦЭМ!$A$39:$A$782,$A49,СВЦЭМ!$B$39:$B$782,J$47)+'СЕТ СН'!$G$12+СВЦЭМ!$D$10+'СЕТ СН'!$G$6-'СЕТ СН'!$G$22</f>
        <v>1974.0857136300001</v>
      </c>
      <c r="K49" s="36">
        <f>SUMIFS(СВЦЭМ!$C$39:$C$782,СВЦЭМ!$A$39:$A$782,$A49,СВЦЭМ!$B$39:$B$782,K$47)+'СЕТ СН'!$G$12+СВЦЭМ!$D$10+'СЕТ СН'!$G$6-'СЕТ СН'!$G$22</f>
        <v>1908.3275618500002</v>
      </c>
      <c r="L49" s="36">
        <f>SUMIFS(СВЦЭМ!$C$39:$C$782,СВЦЭМ!$A$39:$A$782,$A49,СВЦЭМ!$B$39:$B$782,L$47)+'СЕТ СН'!$G$12+СВЦЭМ!$D$10+'СЕТ СН'!$G$6-'СЕТ СН'!$G$22</f>
        <v>1841.0399590100001</v>
      </c>
      <c r="M49" s="36">
        <f>SUMIFS(СВЦЭМ!$C$39:$C$782,СВЦЭМ!$A$39:$A$782,$A49,СВЦЭМ!$B$39:$B$782,M$47)+'СЕТ СН'!$G$12+СВЦЭМ!$D$10+'СЕТ СН'!$G$6-'СЕТ СН'!$G$22</f>
        <v>1820.3488293800001</v>
      </c>
      <c r="N49" s="36">
        <f>SUMIFS(СВЦЭМ!$C$39:$C$782,СВЦЭМ!$A$39:$A$782,$A49,СВЦЭМ!$B$39:$B$782,N$47)+'СЕТ СН'!$G$12+СВЦЭМ!$D$10+'СЕТ СН'!$G$6-'СЕТ СН'!$G$22</f>
        <v>1798.94927633</v>
      </c>
      <c r="O49" s="36">
        <f>SUMIFS(СВЦЭМ!$C$39:$C$782,СВЦЭМ!$A$39:$A$782,$A49,СВЦЭМ!$B$39:$B$782,O$47)+'СЕТ СН'!$G$12+СВЦЭМ!$D$10+'СЕТ СН'!$G$6-'СЕТ СН'!$G$22</f>
        <v>1800.6784531799999</v>
      </c>
      <c r="P49" s="36">
        <f>SUMIFS(СВЦЭМ!$C$39:$C$782,СВЦЭМ!$A$39:$A$782,$A49,СВЦЭМ!$B$39:$B$782,P$47)+'СЕТ СН'!$G$12+СВЦЭМ!$D$10+'СЕТ СН'!$G$6-'СЕТ СН'!$G$22</f>
        <v>1820.42645709</v>
      </c>
      <c r="Q49" s="36">
        <f>SUMIFS(СВЦЭМ!$C$39:$C$782,СВЦЭМ!$A$39:$A$782,$A49,СВЦЭМ!$B$39:$B$782,Q$47)+'СЕТ СН'!$G$12+СВЦЭМ!$D$10+'СЕТ СН'!$G$6-'СЕТ СН'!$G$22</f>
        <v>1817.5008305900001</v>
      </c>
      <c r="R49" s="36">
        <f>SUMIFS(СВЦЭМ!$C$39:$C$782,СВЦЭМ!$A$39:$A$782,$A49,СВЦЭМ!$B$39:$B$782,R$47)+'СЕТ СН'!$G$12+СВЦЭМ!$D$10+'СЕТ СН'!$G$6-'СЕТ СН'!$G$22</f>
        <v>1817.3402575700002</v>
      </c>
      <c r="S49" s="36">
        <f>SUMIFS(СВЦЭМ!$C$39:$C$782,СВЦЭМ!$A$39:$A$782,$A49,СВЦЭМ!$B$39:$B$782,S$47)+'СЕТ СН'!$G$12+СВЦЭМ!$D$10+'СЕТ СН'!$G$6-'СЕТ СН'!$G$22</f>
        <v>1824.3803283500001</v>
      </c>
      <c r="T49" s="36">
        <f>SUMIFS(СВЦЭМ!$C$39:$C$782,СВЦЭМ!$A$39:$A$782,$A49,СВЦЭМ!$B$39:$B$782,T$47)+'СЕТ СН'!$G$12+СВЦЭМ!$D$10+'СЕТ СН'!$G$6-'СЕТ СН'!$G$22</f>
        <v>1815.0111707000001</v>
      </c>
      <c r="U49" s="36">
        <f>SUMIFS(СВЦЭМ!$C$39:$C$782,СВЦЭМ!$A$39:$A$782,$A49,СВЦЭМ!$B$39:$B$782,U$47)+'СЕТ СН'!$G$12+СВЦЭМ!$D$10+'СЕТ СН'!$G$6-'СЕТ СН'!$G$22</f>
        <v>1824.6763138699998</v>
      </c>
      <c r="V49" s="36">
        <f>SUMIFS(СВЦЭМ!$C$39:$C$782,СВЦЭМ!$A$39:$A$782,$A49,СВЦЭМ!$B$39:$B$782,V$47)+'СЕТ СН'!$G$12+СВЦЭМ!$D$10+'СЕТ СН'!$G$6-'СЕТ СН'!$G$22</f>
        <v>1826.0026079099998</v>
      </c>
      <c r="W49" s="36">
        <f>SUMIFS(СВЦЭМ!$C$39:$C$782,СВЦЭМ!$A$39:$A$782,$A49,СВЦЭМ!$B$39:$B$782,W$47)+'СЕТ СН'!$G$12+СВЦЭМ!$D$10+'СЕТ СН'!$G$6-'СЕТ СН'!$G$22</f>
        <v>1802.4391033100001</v>
      </c>
      <c r="X49" s="36">
        <f>SUMIFS(СВЦЭМ!$C$39:$C$782,СВЦЭМ!$A$39:$A$782,$A49,СВЦЭМ!$B$39:$B$782,X$47)+'СЕТ СН'!$G$12+СВЦЭМ!$D$10+'СЕТ СН'!$G$6-'СЕТ СН'!$G$22</f>
        <v>1840.1443476899999</v>
      </c>
      <c r="Y49" s="36">
        <f>SUMIFS(СВЦЭМ!$C$39:$C$782,СВЦЭМ!$A$39:$A$782,$A49,СВЦЭМ!$B$39:$B$782,Y$47)+'СЕТ СН'!$G$12+СВЦЭМ!$D$10+'СЕТ СН'!$G$6-'СЕТ СН'!$G$22</f>
        <v>1940.07194587</v>
      </c>
    </row>
    <row r="50" spans="1:25" ht="15.75" x14ac:dyDescent="0.2">
      <c r="A50" s="35">
        <f t="shared" ref="A50:A78" si="1">A49+1</f>
        <v>45110</v>
      </c>
      <c r="B50" s="36">
        <f>SUMIFS(СВЦЭМ!$C$39:$C$782,СВЦЭМ!$A$39:$A$782,$A50,СВЦЭМ!$B$39:$B$782,B$47)+'СЕТ СН'!$G$12+СВЦЭМ!$D$10+'СЕТ СН'!$G$6-'СЕТ СН'!$G$22</f>
        <v>2071.2566025299998</v>
      </c>
      <c r="C50" s="36">
        <f>SUMIFS(СВЦЭМ!$C$39:$C$782,СВЦЭМ!$A$39:$A$782,$A50,СВЦЭМ!$B$39:$B$782,C$47)+'СЕТ СН'!$G$12+СВЦЭМ!$D$10+'СЕТ СН'!$G$6-'СЕТ СН'!$G$22</f>
        <v>2145.5495537100001</v>
      </c>
      <c r="D50" s="36">
        <f>SUMIFS(СВЦЭМ!$C$39:$C$782,СВЦЭМ!$A$39:$A$782,$A50,СВЦЭМ!$B$39:$B$782,D$47)+'СЕТ СН'!$G$12+СВЦЭМ!$D$10+'СЕТ СН'!$G$6-'СЕТ СН'!$G$22</f>
        <v>2189.15561054</v>
      </c>
      <c r="E50" s="36">
        <f>SUMIFS(СВЦЭМ!$C$39:$C$782,СВЦЭМ!$A$39:$A$782,$A50,СВЦЭМ!$B$39:$B$782,E$47)+'СЕТ СН'!$G$12+СВЦЭМ!$D$10+'СЕТ СН'!$G$6-'СЕТ СН'!$G$22</f>
        <v>2216.6370327200002</v>
      </c>
      <c r="F50" s="36">
        <f>SUMIFS(СВЦЭМ!$C$39:$C$782,СВЦЭМ!$A$39:$A$782,$A50,СВЦЭМ!$B$39:$B$782,F$47)+'СЕТ СН'!$G$12+СВЦЭМ!$D$10+'СЕТ СН'!$G$6-'СЕТ СН'!$G$22</f>
        <v>2220.5387026600001</v>
      </c>
      <c r="G50" s="36">
        <f>SUMIFS(СВЦЭМ!$C$39:$C$782,СВЦЭМ!$A$39:$A$782,$A50,СВЦЭМ!$B$39:$B$782,G$47)+'СЕТ СН'!$G$12+СВЦЭМ!$D$10+'СЕТ СН'!$G$6-'СЕТ СН'!$G$22</f>
        <v>2206.8143029100002</v>
      </c>
      <c r="H50" s="36">
        <f>SUMIFS(СВЦЭМ!$C$39:$C$782,СВЦЭМ!$A$39:$A$782,$A50,СВЦЭМ!$B$39:$B$782,H$47)+'СЕТ СН'!$G$12+СВЦЭМ!$D$10+'СЕТ СН'!$G$6-'СЕТ СН'!$G$22</f>
        <v>2119.86026692</v>
      </c>
      <c r="I50" s="36">
        <f>SUMIFS(СВЦЭМ!$C$39:$C$782,СВЦЭМ!$A$39:$A$782,$A50,СВЦЭМ!$B$39:$B$782,I$47)+'СЕТ СН'!$G$12+СВЦЭМ!$D$10+'СЕТ СН'!$G$6-'СЕТ СН'!$G$22</f>
        <v>1999.3234853200001</v>
      </c>
      <c r="J50" s="36">
        <f>SUMIFS(СВЦЭМ!$C$39:$C$782,СВЦЭМ!$A$39:$A$782,$A50,СВЦЭМ!$B$39:$B$782,J$47)+'СЕТ СН'!$G$12+СВЦЭМ!$D$10+'СЕТ СН'!$G$6-'СЕТ СН'!$G$22</f>
        <v>1888.9311367400001</v>
      </c>
      <c r="K50" s="36">
        <f>SUMIFS(СВЦЭМ!$C$39:$C$782,СВЦЭМ!$A$39:$A$782,$A50,СВЦЭМ!$B$39:$B$782,K$47)+'СЕТ СН'!$G$12+СВЦЭМ!$D$10+'СЕТ СН'!$G$6-'СЕТ СН'!$G$22</f>
        <v>1806.3461440000001</v>
      </c>
      <c r="L50" s="36">
        <f>SUMIFS(СВЦЭМ!$C$39:$C$782,СВЦЭМ!$A$39:$A$782,$A50,СВЦЭМ!$B$39:$B$782,L$47)+'СЕТ СН'!$G$12+СВЦЭМ!$D$10+'СЕТ СН'!$G$6-'СЕТ СН'!$G$22</f>
        <v>1842.7497627399998</v>
      </c>
      <c r="M50" s="36">
        <f>SUMIFS(СВЦЭМ!$C$39:$C$782,СВЦЭМ!$A$39:$A$782,$A50,СВЦЭМ!$B$39:$B$782,M$47)+'СЕТ СН'!$G$12+СВЦЭМ!$D$10+'СЕТ СН'!$G$6-'СЕТ СН'!$G$22</f>
        <v>1825.9086482900002</v>
      </c>
      <c r="N50" s="36">
        <f>SUMIFS(СВЦЭМ!$C$39:$C$782,СВЦЭМ!$A$39:$A$782,$A50,СВЦЭМ!$B$39:$B$782,N$47)+'СЕТ СН'!$G$12+СВЦЭМ!$D$10+'СЕТ СН'!$G$6-'СЕТ СН'!$G$22</f>
        <v>1825.1548095200001</v>
      </c>
      <c r="O50" s="36">
        <f>SUMIFS(СВЦЭМ!$C$39:$C$782,СВЦЭМ!$A$39:$A$782,$A50,СВЦЭМ!$B$39:$B$782,O$47)+'СЕТ СН'!$G$12+СВЦЭМ!$D$10+'СЕТ СН'!$G$6-'СЕТ СН'!$G$22</f>
        <v>1814.8714830200001</v>
      </c>
      <c r="P50" s="36">
        <f>SUMIFS(СВЦЭМ!$C$39:$C$782,СВЦЭМ!$A$39:$A$782,$A50,СВЦЭМ!$B$39:$B$782,P$47)+'СЕТ СН'!$G$12+СВЦЭМ!$D$10+'СЕТ СН'!$G$6-'СЕТ СН'!$G$22</f>
        <v>1819.8024502899998</v>
      </c>
      <c r="Q50" s="36">
        <f>SUMIFS(СВЦЭМ!$C$39:$C$782,СВЦЭМ!$A$39:$A$782,$A50,СВЦЭМ!$B$39:$B$782,Q$47)+'СЕТ СН'!$G$12+СВЦЭМ!$D$10+'СЕТ СН'!$G$6-'СЕТ СН'!$G$22</f>
        <v>1842.0477893699999</v>
      </c>
      <c r="R50" s="36">
        <f>SUMIFS(СВЦЭМ!$C$39:$C$782,СВЦЭМ!$A$39:$A$782,$A50,СВЦЭМ!$B$39:$B$782,R$47)+'СЕТ СН'!$G$12+СВЦЭМ!$D$10+'СЕТ СН'!$G$6-'СЕТ СН'!$G$22</f>
        <v>1851.8977325400001</v>
      </c>
      <c r="S50" s="36">
        <f>SUMIFS(СВЦЭМ!$C$39:$C$782,СВЦЭМ!$A$39:$A$782,$A50,СВЦЭМ!$B$39:$B$782,S$47)+'СЕТ СН'!$G$12+СВЦЭМ!$D$10+'СЕТ СН'!$G$6-'СЕТ СН'!$G$22</f>
        <v>1858.9844268900001</v>
      </c>
      <c r="T50" s="36">
        <f>SUMIFS(СВЦЭМ!$C$39:$C$782,СВЦЭМ!$A$39:$A$782,$A50,СВЦЭМ!$B$39:$B$782,T$47)+'СЕТ СН'!$G$12+СВЦЭМ!$D$10+'СЕТ СН'!$G$6-'СЕТ СН'!$G$22</f>
        <v>1881.4908001499998</v>
      </c>
      <c r="U50" s="36">
        <f>SUMIFS(СВЦЭМ!$C$39:$C$782,СВЦЭМ!$A$39:$A$782,$A50,СВЦЭМ!$B$39:$B$782,U$47)+'СЕТ СН'!$G$12+СВЦЭМ!$D$10+'СЕТ СН'!$G$6-'СЕТ СН'!$G$22</f>
        <v>1895.5168923299998</v>
      </c>
      <c r="V50" s="36">
        <f>SUMIFS(СВЦЭМ!$C$39:$C$782,СВЦЭМ!$A$39:$A$782,$A50,СВЦЭМ!$B$39:$B$782,V$47)+'СЕТ СН'!$G$12+СВЦЭМ!$D$10+'СЕТ СН'!$G$6-'СЕТ СН'!$G$22</f>
        <v>1885.43708345</v>
      </c>
      <c r="W50" s="36">
        <f>SUMIFS(СВЦЭМ!$C$39:$C$782,СВЦЭМ!$A$39:$A$782,$A50,СВЦЭМ!$B$39:$B$782,W$47)+'СЕТ СН'!$G$12+СВЦЭМ!$D$10+'СЕТ СН'!$G$6-'СЕТ СН'!$G$22</f>
        <v>1883.3611216899999</v>
      </c>
      <c r="X50" s="36">
        <f>SUMIFS(СВЦЭМ!$C$39:$C$782,СВЦЭМ!$A$39:$A$782,$A50,СВЦЭМ!$B$39:$B$782,X$47)+'СЕТ СН'!$G$12+СВЦЭМ!$D$10+'СЕТ СН'!$G$6-'СЕТ СН'!$G$22</f>
        <v>1917.0796778200001</v>
      </c>
      <c r="Y50" s="36">
        <f>SUMIFS(СВЦЭМ!$C$39:$C$782,СВЦЭМ!$A$39:$A$782,$A50,СВЦЭМ!$B$39:$B$782,Y$47)+'СЕТ СН'!$G$12+СВЦЭМ!$D$10+'СЕТ СН'!$G$6-'СЕТ СН'!$G$22</f>
        <v>2004.6543643199998</v>
      </c>
    </row>
    <row r="51" spans="1:25" ht="15.75" x14ac:dyDescent="0.2">
      <c r="A51" s="35">
        <f t="shared" si="1"/>
        <v>45111</v>
      </c>
      <c r="B51" s="36">
        <f>SUMIFS(СВЦЭМ!$C$39:$C$782,СВЦЭМ!$A$39:$A$782,$A51,СВЦЭМ!$B$39:$B$782,B$47)+'СЕТ СН'!$G$12+СВЦЭМ!$D$10+'СЕТ СН'!$G$6-'СЕТ СН'!$G$22</f>
        <v>2173.0540139200002</v>
      </c>
      <c r="C51" s="36">
        <f>SUMIFS(СВЦЭМ!$C$39:$C$782,СВЦЭМ!$A$39:$A$782,$A51,СВЦЭМ!$B$39:$B$782,C$47)+'СЕТ СН'!$G$12+СВЦЭМ!$D$10+'СЕТ СН'!$G$6-'СЕТ СН'!$G$22</f>
        <v>2239.8338951400001</v>
      </c>
      <c r="D51" s="36">
        <f>SUMIFS(СВЦЭМ!$C$39:$C$782,СВЦЭМ!$A$39:$A$782,$A51,СВЦЭМ!$B$39:$B$782,D$47)+'СЕТ СН'!$G$12+СВЦЭМ!$D$10+'СЕТ СН'!$G$6-'СЕТ СН'!$G$22</f>
        <v>2263.6175389499999</v>
      </c>
      <c r="E51" s="36">
        <f>SUMIFS(СВЦЭМ!$C$39:$C$782,СВЦЭМ!$A$39:$A$782,$A51,СВЦЭМ!$B$39:$B$782,E$47)+'СЕТ СН'!$G$12+СВЦЭМ!$D$10+'СЕТ СН'!$G$6-'СЕТ СН'!$G$22</f>
        <v>2276.0944317600001</v>
      </c>
      <c r="F51" s="36">
        <f>SUMIFS(СВЦЭМ!$C$39:$C$782,СВЦЭМ!$A$39:$A$782,$A51,СВЦЭМ!$B$39:$B$782,F$47)+'СЕТ СН'!$G$12+СВЦЭМ!$D$10+'СЕТ СН'!$G$6-'СЕТ СН'!$G$22</f>
        <v>2268.4575861500002</v>
      </c>
      <c r="G51" s="36">
        <f>SUMIFS(СВЦЭМ!$C$39:$C$782,СВЦЭМ!$A$39:$A$782,$A51,СВЦЭМ!$B$39:$B$782,G$47)+'СЕТ СН'!$G$12+СВЦЭМ!$D$10+'СЕТ СН'!$G$6-'СЕТ СН'!$G$22</f>
        <v>2206.77755849</v>
      </c>
      <c r="H51" s="36">
        <f>SUMIFS(СВЦЭМ!$C$39:$C$782,СВЦЭМ!$A$39:$A$782,$A51,СВЦЭМ!$B$39:$B$782,H$47)+'СЕТ СН'!$G$12+СВЦЭМ!$D$10+'СЕТ СН'!$G$6-'СЕТ СН'!$G$22</f>
        <v>2174.35975216</v>
      </c>
      <c r="I51" s="36">
        <f>SUMIFS(СВЦЭМ!$C$39:$C$782,СВЦЭМ!$A$39:$A$782,$A51,СВЦЭМ!$B$39:$B$782,I$47)+'СЕТ СН'!$G$12+СВЦЭМ!$D$10+'СЕТ СН'!$G$6-'СЕТ СН'!$G$22</f>
        <v>2069.5784771600001</v>
      </c>
      <c r="J51" s="36">
        <f>SUMIFS(СВЦЭМ!$C$39:$C$782,СВЦЭМ!$A$39:$A$782,$A51,СВЦЭМ!$B$39:$B$782,J$47)+'СЕТ СН'!$G$12+СВЦЭМ!$D$10+'СЕТ СН'!$G$6-'СЕТ СН'!$G$22</f>
        <v>1962.0125228000002</v>
      </c>
      <c r="K51" s="36">
        <f>SUMIFS(СВЦЭМ!$C$39:$C$782,СВЦЭМ!$A$39:$A$782,$A51,СВЦЭМ!$B$39:$B$782,K$47)+'СЕТ СН'!$G$12+СВЦЭМ!$D$10+'СЕТ СН'!$G$6-'СЕТ СН'!$G$22</f>
        <v>1947.6825598400001</v>
      </c>
      <c r="L51" s="36">
        <f>SUMIFS(СВЦЭМ!$C$39:$C$782,СВЦЭМ!$A$39:$A$782,$A51,СВЦЭМ!$B$39:$B$782,L$47)+'СЕТ СН'!$G$12+СВЦЭМ!$D$10+'СЕТ СН'!$G$6-'СЕТ СН'!$G$22</f>
        <v>1926.5616435699999</v>
      </c>
      <c r="M51" s="36">
        <f>SUMIFS(СВЦЭМ!$C$39:$C$782,СВЦЭМ!$A$39:$A$782,$A51,СВЦЭМ!$B$39:$B$782,M$47)+'СЕТ СН'!$G$12+СВЦЭМ!$D$10+'СЕТ СН'!$G$6-'СЕТ СН'!$G$22</f>
        <v>1919.2589595899999</v>
      </c>
      <c r="N51" s="36">
        <f>SUMIFS(СВЦЭМ!$C$39:$C$782,СВЦЭМ!$A$39:$A$782,$A51,СВЦЭМ!$B$39:$B$782,N$47)+'СЕТ СН'!$G$12+СВЦЭМ!$D$10+'СЕТ СН'!$G$6-'СЕТ СН'!$G$22</f>
        <v>1929.5627981500002</v>
      </c>
      <c r="O51" s="36">
        <f>SUMIFS(СВЦЭМ!$C$39:$C$782,СВЦЭМ!$A$39:$A$782,$A51,СВЦЭМ!$B$39:$B$782,O$47)+'СЕТ СН'!$G$12+СВЦЭМ!$D$10+'СЕТ СН'!$G$6-'СЕТ СН'!$G$22</f>
        <v>1931.5144528800001</v>
      </c>
      <c r="P51" s="36">
        <f>SUMIFS(СВЦЭМ!$C$39:$C$782,СВЦЭМ!$A$39:$A$782,$A51,СВЦЭМ!$B$39:$B$782,P$47)+'СЕТ СН'!$G$12+СВЦЭМ!$D$10+'СЕТ СН'!$G$6-'СЕТ СН'!$G$22</f>
        <v>1932.6095804800002</v>
      </c>
      <c r="Q51" s="36">
        <f>SUMIFS(СВЦЭМ!$C$39:$C$782,СВЦЭМ!$A$39:$A$782,$A51,СВЦЭМ!$B$39:$B$782,Q$47)+'СЕТ СН'!$G$12+СВЦЭМ!$D$10+'СЕТ СН'!$G$6-'СЕТ СН'!$G$22</f>
        <v>1929.5882777100001</v>
      </c>
      <c r="R51" s="36">
        <f>SUMIFS(СВЦЭМ!$C$39:$C$782,СВЦЭМ!$A$39:$A$782,$A51,СВЦЭМ!$B$39:$B$782,R$47)+'СЕТ СН'!$G$12+СВЦЭМ!$D$10+'СЕТ СН'!$G$6-'СЕТ СН'!$G$22</f>
        <v>1931.9819846800001</v>
      </c>
      <c r="S51" s="36">
        <f>SUMIFS(СВЦЭМ!$C$39:$C$782,СВЦЭМ!$A$39:$A$782,$A51,СВЦЭМ!$B$39:$B$782,S$47)+'СЕТ СН'!$G$12+СВЦЭМ!$D$10+'СЕТ СН'!$G$6-'СЕТ СН'!$G$22</f>
        <v>1935.9199920800002</v>
      </c>
      <c r="T51" s="36">
        <f>SUMIFS(СВЦЭМ!$C$39:$C$782,СВЦЭМ!$A$39:$A$782,$A51,СВЦЭМ!$B$39:$B$782,T$47)+'СЕТ СН'!$G$12+СВЦЭМ!$D$10+'СЕТ СН'!$G$6-'СЕТ СН'!$G$22</f>
        <v>1939.5673620399998</v>
      </c>
      <c r="U51" s="36">
        <f>SUMIFS(СВЦЭМ!$C$39:$C$782,СВЦЭМ!$A$39:$A$782,$A51,СВЦЭМ!$B$39:$B$782,U$47)+'СЕТ СН'!$G$12+СВЦЭМ!$D$10+'СЕТ СН'!$G$6-'СЕТ СН'!$G$22</f>
        <v>1938.1130049100002</v>
      </c>
      <c r="V51" s="36">
        <f>SUMIFS(СВЦЭМ!$C$39:$C$782,СВЦЭМ!$A$39:$A$782,$A51,СВЦЭМ!$B$39:$B$782,V$47)+'СЕТ СН'!$G$12+СВЦЭМ!$D$10+'СЕТ СН'!$G$6-'СЕТ СН'!$G$22</f>
        <v>1907.28374863</v>
      </c>
      <c r="W51" s="36">
        <f>SUMIFS(СВЦЭМ!$C$39:$C$782,СВЦЭМ!$A$39:$A$782,$A51,СВЦЭМ!$B$39:$B$782,W$47)+'СЕТ СН'!$G$12+СВЦЭМ!$D$10+'СЕТ СН'!$G$6-'СЕТ СН'!$G$22</f>
        <v>1884.15512395</v>
      </c>
      <c r="X51" s="36">
        <f>SUMIFS(СВЦЭМ!$C$39:$C$782,СВЦЭМ!$A$39:$A$782,$A51,СВЦЭМ!$B$39:$B$782,X$47)+'СЕТ СН'!$G$12+СВЦЭМ!$D$10+'СЕТ СН'!$G$6-'СЕТ СН'!$G$22</f>
        <v>1929.7010800500002</v>
      </c>
      <c r="Y51" s="36">
        <f>SUMIFS(СВЦЭМ!$C$39:$C$782,СВЦЭМ!$A$39:$A$782,$A51,СВЦЭМ!$B$39:$B$782,Y$47)+'СЕТ СН'!$G$12+СВЦЭМ!$D$10+'СЕТ СН'!$G$6-'СЕТ СН'!$G$22</f>
        <v>1984.2886262500001</v>
      </c>
    </row>
    <row r="52" spans="1:25" ht="15.75" x14ac:dyDescent="0.2">
      <c r="A52" s="35">
        <f t="shared" si="1"/>
        <v>45112</v>
      </c>
      <c r="B52" s="36">
        <f>SUMIFS(СВЦЭМ!$C$39:$C$782,СВЦЭМ!$A$39:$A$782,$A52,СВЦЭМ!$B$39:$B$782,B$47)+'СЕТ СН'!$G$12+СВЦЭМ!$D$10+'СЕТ СН'!$G$6-'СЕТ СН'!$G$22</f>
        <v>1951.9700677999999</v>
      </c>
      <c r="C52" s="36">
        <f>SUMIFS(СВЦЭМ!$C$39:$C$782,СВЦЭМ!$A$39:$A$782,$A52,СВЦЭМ!$B$39:$B$782,C$47)+'СЕТ СН'!$G$12+СВЦЭМ!$D$10+'СЕТ СН'!$G$6-'СЕТ СН'!$G$22</f>
        <v>2013.4030760800001</v>
      </c>
      <c r="D52" s="36">
        <f>SUMIFS(СВЦЭМ!$C$39:$C$782,СВЦЭМ!$A$39:$A$782,$A52,СВЦЭМ!$B$39:$B$782,D$47)+'СЕТ СН'!$G$12+СВЦЭМ!$D$10+'СЕТ СН'!$G$6-'СЕТ СН'!$G$22</f>
        <v>2137.9276748900002</v>
      </c>
      <c r="E52" s="36">
        <f>SUMIFS(СВЦЭМ!$C$39:$C$782,СВЦЭМ!$A$39:$A$782,$A52,СВЦЭМ!$B$39:$B$782,E$47)+'СЕТ СН'!$G$12+СВЦЭМ!$D$10+'СЕТ СН'!$G$6-'СЕТ СН'!$G$22</f>
        <v>2136.7578799799999</v>
      </c>
      <c r="F52" s="36">
        <f>SUMIFS(СВЦЭМ!$C$39:$C$782,СВЦЭМ!$A$39:$A$782,$A52,СВЦЭМ!$B$39:$B$782,F$47)+'СЕТ СН'!$G$12+СВЦЭМ!$D$10+'СЕТ СН'!$G$6-'СЕТ СН'!$G$22</f>
        <v>2129.9972792200001</v>
      </c>
      <c r="G52" s="36">
        <f>SUMIFS(СВЦЭМ!$C$39:$C$782,СВЦЭМ!$A$39:$A$782,$A52,СВЦЭМ!$B$39:$B$782,G$47)+'СЕТ СН'!$G$12+СВЦЭМ!$D$10+'СЕТ СН'!$G$6-'СЕТ СН'!$G$22</f>
        <v>2116.33389364</v>
      </c>
      <c r="H52" s="36">
        <f>SUMIFS(СВЦЭМ!$C$39:$C$782,СВЦЭМ!$A$39:$A$782,$A52,СВЦЭМ!$B$39:$B$782,H$47)+'СЕТ СН'!$G$12+СВЦЭМ!$D$10+'СЕТ СН'!$G$6-'СЕТ СН'!$G$22</f>
        <v>2065.7574995</v>
      </c>
      <c r="I52" s="36">
        <f>SUMIFS(СВЦЭМ!$C$39:$C$782,СВЦЭМ!$A$39:$A$782,$A52,СВЦЭМ!$B$39:$B$782,I$47)+'СЕТ СН'!$G$12+СВЦЭМ!$D$10+'СЕТ СН'!$G$6-'СЕТ СН'!$G$22</f>
        <v>2008.0489227600001</v>
      </c>
      <c r="J52" s="36">
        <f>SUMIFS(СВЦЭМ!$C$39:$C$782,СВЦЭМ!$A$39:$A$782,$A52,СВЦЭМ!$B$39:$B$782,J$47)+'СЕТ СН'!$G$12+СВЦЭМ!$D$10+'СЕТ СН'!$G$6-'СЕТ СН'!$G$22</f>
        <v>1912.17263211</v>
      </c>
      <c r="K52" s="36">
        <f>SUMIFS(СВЦЭМ!$C$39:$C$782,СВЦЭМ!$A$39:$A$782,$A52,СВЦЭМ!$B$39:$B$782,K$47)+'СЕТ СН'!$G$12+СВЦЭМ!$D$10+'СЕТ СН'!$G$6-'СЕТ СН'!$G$22</f>
        <v>1844.8221089200001</v>
      </c>
      <c r="L52" s="36">
        <f>SUMIFS(СВЦЭМ!$C$39:$C$782,СВЦЭМ!$A$39:$A$782,$A52,СВЦЭМ!$B$39:$B$782,L$47)+'СЕТ СН'!$G$12+СВЦЭМ!$D$10+'СЕТ СН'!$G$6-'СЕТ СН'!$G$22</f>
        <v>1798.7556182200001</v>
      </c>
      <c r="M52" s="36">
        <f>SUMIFS(СВЦЭМ!$C$39:$C$782,СВЦЭМ!$A$39:$A$782,$A52,СВЦЭМ!$B$39:$B$782,M$47)+'СЕТ СН'!$G$12+СВЦЭМ!$D$10+'СЕТ СН'!$G$6-'СЕТ СН'!$G$22</f>
        <v>1775.86014058</v>
      </c>
      <c r="N52" s="36">
        <f>SUMIFS(СВЦЭМ!$C$39:$C$782,СВЦЭМ!$A$39:$A$782,$A52,СВЦЭМ!$B$39:$B$782,N$47)+'СЕТ СН'!$G$12+СВЦЭМ!$D$10+'СЕТ СН'!$G$6-'СЕТ СН'!$G$22</f>
        <v>1790.1988173</v>
      </c>
      <c r="O52" s="36">
        <f>SUMIFS(СВЦЭМ!$C$39:$C$782,СВЦЭМ!$A$39:$A$782,$A52,СВЦЭМ!$B$39:$B$782,O$47)+'СЕТ СН'!$G$12+СВЦЭМ!$D$10+'СЕТ СН'!$G$6-'СЕТ СН'!$G$22</f>
        <v>1802.8360078599999</v>
      </c>
      <c r="P52" s="36">
        <f>SUMIFS(СВЦЭМ!$C$39:$C$782,СВЦЭМ!$A$39:$A$782,$A52,СВЦЭМ!$B$39:$B$782,P$47)+'СЕТ СН'!$G$12+СВЦЭМ!$D$10+'СЕТ СН'!$G$6-'СЕТ СН'!$G$22</f>
        <v>1807.8465144500001</v>
      </c>
      <c r="Q52" s="36">
        <f>SUMIFS(СВЦЭМ!$C$39:$C$782,СВЦЭМ!$A$39:$A$782,$A52,СВЦЭМ!$B$39:$B$782,Q$47)+'СЕТ СН'!$G$12+СВЦЭМ!$D$10+'СЕТ СН'!$G$6-'СЕТ СН'!$G$22</f>
        <v>1803.98546162</v>
      </c>
      <c r="R52" s="36">
        <f>SUMIFS(СВЦЭМ!$C$39:$C$782,СВЦЭМ!$A$39:$A$782,$A52,СВЦЭМ!$B$39:$B$782,R$47)+'СЕТ СН'!$G$12+СВЦЭМ!$D$10+'СЕТ СН'!$G$6-'СЕТ СН'!$G$22</f>
        <v>1808.70161998</v>
      </c>
      <c r="S52" s="36">
        <f>SUMIFS(СВЦЭМ!$C$39:$C$782,СВЦЭМ!$A$39:$A$782,$A52,СВЦЭМ!$B$39:$B$782,S$47)+'СЕТ СН'!$G$12+СВЦЭМ!$D$10+'СЕТ СН'!$G$6-'СЕТ СН'!$G$22</f>
        <v>1783.9271639600001</v>
      </c>
      <c r="T52" s="36">
        <f>SUMIFS(СВЦЭМ!$C$39:$C$782,СВЦЭМ!$A$39:$A$782,$A52,СВЦЭМ!$B$39:$B$782,T$47)+'СЕТ СН'!$G$12+СВЦЭМ!$D$10+'СЕТ СН'!$G$6-'СЕТ СН'!$G$22</f>
        <v>1779.1886118000002</v>
      </c>
      <c r="U52" s="36">
        <f>SUMIFS(СВЦЭМ!$C$39:$C$782,СВЦЭМ!$A$39:$A$782,$A52,СВЦЭМ!$B$39:$B$782,U$47)+'СЕТ СН'!$G$12+СВЦЭМ!$D$10+'СЕТ СН'!$G$6-'СЕТ СН'!$G$22</f>
        <v>1782.47122726</v>
      </c>
      <c r="V52" s="36">
        <f>SUMIFS(СВЦЭМ!$C$39:$C$782,СВЦЭМ!$A$39:$A$782,$A52,СВЦЭМ!$B$39:$B$782,V$47)+'СЕТ СН'!$G$12+СВЦЭМ!$D$10+'СЕТ СН'!$G$6-'СЕТ СН'!$G$22</f>
        <v>1789.2884293400002</v>
      </c>
      <c r="W52" s="36">
        <f>SUMIFS(СВЦЭМ!$C$39:$C$782,СВЦЭМ!$A$39:$A$782,$A52,СВЦЭМ!$B$39:$B$782,W$47)+'СЕТ СН'!$G$12+СВЦЭМ!$D$10+'СЕТ СН'!$G$6-'СЕТ СН'!$G$22</f>
        <v>1777.8256844799998</v>
      </c>
      <c r="X52" s="36">
        <f>SUMIFS(СВЦЭМ!$C$39:$C$782,СВЦЭМ!$A$39:$A$782,$A52,СВЦЭМ!$B$39:$B$782,X$47)+'СЕТ СН'!$G$12+СВЦЭМ!$D$10+'СЕТ СН'!$G$6-'СЕТ СН'!$G$22</f>
        <v>1829.0925315300001</v>
      </c>
      <c r="Y52" s="36">
        <f>SUMIFS(СВЦЭМ!$C$39:$C$782,СВЦЭМ!$A$39:$A$782,$A52,СВЦЭМ!$B$39:$B$782,Y$47)+'СЕТ СН'!$G$12+СВЦЭМ!$D$10+'СЕТ СН'!$G$6-'СЕТ СН'!$G$22</f>
        <v>1919.6188129400002</v>
      </c>
    </row>
    <row r="53" spans="1:25" ht="15.75" x14ac:dyDescent="0.2">
      <c r="A53" s="35">
        <f t="shared" si="1"/>
        <v>45113</v>
      </c>
      <c r="B53" s="36">
        <f>SUMIFS(СВЦЭМ!$C$39:$C$782,СВЦЭМ!$A$39:$A$782,$A53,СВЦЭМ!$B$39:$B$782,B$47)+'СЕТ СН'!$G$12+СВЦЭМ!$D$10+'СЕТ СН'!$G$6-'СЕТ СН'!$G$22</f>
        <v>2022.9665774199998</v>
      </c>
      <c r="C53" s="36">
        <f>SUMIFS(СВЦЭМ!$C$39:$C$782,СВЦЭМ!$A$39:$A$782,$A53,СВЦЭМ!$B$39:$B$782,C$47)+'СЕТ СН'!$G$12+СВЦЭМ!$D$10+'СЕТ СН'!$G$6-'СЕТ СН'!$G$22</f>
        <v>2075.72350486</v>
      </c>
      <c r="D53" s="36">
        <f>SUMIFS(СВЦЭМ!$C$39:$C$782,СВЦЭМ!$A$39:$A$782,$A53,СВЦЭМ!$B$39:$B$782,D$47)+'СЕТ СН'!$G$12+СВЦЭМ!$D$10+'СЕТ СН'!$G$6-'СЕТ СН'!$G$22</f>
        <v>2108.2673001100002</v>
      </c>
      <c r="E53" s="36">
        <f>SUMIFS(СВЦЭМ!$C$39:$C$782,СВЦЭМ!$A$39:$A$782,$A53,СВЦЭМ!$B$39:$B$782,E$47)+'СЕТ СН'!$G$12+СВЦЭМ!$D$10+'СЕТ СН'!$G$6-'СЕТ СН'!$G$22</f>
        <v>2105.9336395099999</v>
      </c>
      <c r="F53" s="36">
        <f>SUMIFS(СВЦЭМ!$C$39:$C$782,СВЦЭМ!$A$39:$A$782,$A53,СВЦЭМ!$B$39:$B$782,F$47)+'СЕТ СН'!$G$12+СВЦЭМ!$D$10+'СЕТ СН'!$G$6-'СЕТ СН'!$G$22</f>
        <v>2095.85449045</v>
      </c>
      <c r="G53" s="36">
        <f>SUMIFS(СВЦЭМ!$C$39:$C$782,СВЦЭМ!$A$39:$A$782,$A53,СВЦЭМ!$B$39:$B$782,G$47)+'СЕТ СН'!$G$12+СВЦЭМ!$D$10+'СЕТ СН'!$G$6-'СЕТ СН'!$G$22</f>
        <v>2072.17069223</v>
      </c>
      <c r="H53" s="36">
        <f>SUMIFS(СВЦЭМ!$C$39:$C$782,СВЦЭМ!$A$39:$A$782,$A53,СВЦЭМ!$B$39:$B$782,H$47)+'СЕТ СН'!$G$12+СВЦЭМ!$D$10+'СЕТ СН'!$G$6-'СЕТ СН'!$G$22</f>
        <v>2032.65948613</v>
      </c>
      <c r="I53" s="36">
        <f>SUMIFS(СВЦЭМ!$C$39:$C$782,СВЦЭМ!$A$39:$A$782,$A53,СВЦЭМ!$B$39:$B$782,I$47)+'СЕТ СН'!$G$12+СВЦЭМ!$D$10+'СЕТ СН'!$G$6-'СЕТ СН'!$G$22</f>
        <v>1934.9090229200001</v>
      </c>
      <c r="J53" s="36">
        <f>SUMIFS(СВЦЭМ!$C$39:$C$782,СВЦЭМ!$A$39:$A$782,$A53,СВЦЭМ!$B$39:$B$782,J$47)+'СЕТ СН'!$G$12+СВЦЭМ!$D$10+'СЕТ СН'!$G$6-'СЕТ СН'!$G$22</f>
        <v>1837.8047717700001</v>
      </c>
      <c r="K53" s="36">
        <f>SUMIFS(СВЦЭМ!$C$39:$C$782,СВЦЭМ!$A$39:$A$782,$A53,СВЦЭМ!$B$39:$B$782,K$47)+'СЕТ СН'!$G$12+СВЦЭМ!$D$10+'СЕТ СН'!$G$6-'СЕТ СН'!$G$22</f>
        <v>1799.3518296500001</v>
      </c>
      <c r="L53" s="36">
        <f>SUMIFS(СВЦЭМ!$C$39:$C$782,СВЦЭМ!$A$39:$A$782,$A53,СВЦЭМ!$B$39:$B$782,L$47)+'СЕТ СН'!$G$12+СВЦЭМ!$D$10+'СЕТ СН'!$G$6-'СЕТ СН'!$G$22</f>
        <v>1795.9497271300002</v>
      </c>
      <c r="M53" s="36">
        <f>SUMIFS(СВЦЭМ!$C$39:$C$782,СВЦЭМ!$A$39:$A$782,$A53,СВЦЭМ!$B$39:$B$782,M$47)+'СЕТ СН'!$G$12+СВЦЭМ!$D$10+'СЕТ СН'!$G$6-'СЕТ СН'!$G$22</f>
        <v>1816.7403632800001</v>
      </c>
      <c r="N53" s="36">
        <f>SUMIFS(СВЦЭМ!$C$39:$C$782,СВЦЭМ!$A$39:$A$782,$A53,СВЦЭМ!$B$39:$B$782,N$47)+'СЕТ СН'!$G$12+СВЦЭМ!$D$10+'СЕТ СН'!$G$6-'СЕТ СН'!$G$22</f>
        <v>1813.61750514</v>
      </c>
      <c r="O53" s="36">
        <f>SUMIFS(СВЦЭМ!$C$39:$C$782,СВЦЭМ!$A$39:$A$782,$A53,СВЦЭМ!$B$39:$B$782,O$47)+'СЕТ СН'!$G$12+СВЦЭМ!$D$10+'СЕТ СН'!$G$6-'СЕТ СН'!$G$22</f>
        <v>1820.9401446699999</v>
      </c>
      <c r="P53" s="36">
        <f>SUMIFS(СВЦЭМ!$C$39:$C$782,СВЦЭМ!$A$39:$A$782,$A53,СВЦЭМ!$B$39:$B$782,P$47)+'СЕТ СН'!$G$12+СВЦЭМ!$D$10+'СЕТ СН'!$G$6-'СЕТ СН'!$G$22</f>
        <v>1833.2177999400001</v>
      </c>
      <c r="Q53" s="36">
        <f>SUMIFS(СВЦЭМ!$C$39:$C$782,СВЦЭМ!$A$39:$A$782,$A53,СВЦЭМ!$B$39:$B$782,Q$47)+'СЕТ СН'!$G$12+СВЦЭМ!$D$10+'СЕТ СН'!$G$6-'СЕТ СН'!$G$22</f>
        <v>1837.8524665</v>
      </c>
      <c r="R53" s="36">
        <f>SUMIFS(СВЦЭМ!$C$39:$C$782,СВЦЭМ!$A$39:$A$782,$A53,СВЦЭМ!$B$39:$B$782,R$47)+'СЕТ СН'!$G$12+СВЦЭМ!$D$10+'СЕТ СН'!$G$6-'СЕТ СН'!$G$22</f>
        <v>1828.19673685</v>
      </c>
      <c r="S53" s="36">
        <f>SUMIFS(СВЦЭМ!$C$39:$C$782,СВЦЭМ!$A$39:$A$782,$A53,СВЦЭМ!$B$39:$B$782,S$47)+'СЕТ СН'!$G$12+СВЦЭМ!$D$10+'СЕТ СН'!$G$6-'СЕТ СН'!$G$22</f>
        <v>1830.7557710199999</v>
      </c>
      <c r="T53" s="36">
        <f>SUMIFS(СВЦЭМ!$C$39:$C$782,СВЦЭМ!$A$39:$A$782,$A53,СВЦЭМ!$B$39:$B$782,T$47)+'СЕТ СН'!$G$12+СВЦЭМ!$D$10+'СЕТ СН'!$G$6-'СЕТ СН'!$G$22</f>
        <v>1841.7561300699999</v>
      </c>
      <c r="U53" s="36">
        <f>SUMIFS(СВЦЭМ!$C$39:$C$782,СВЦЭМ!$A$39:$A$782,$A53,СВЦЭМ!$B$39:$B$782,U$47)+'СЕТ СН'!$G$12+СВЦЭМ!$D$10+'СЕТ СН'!$G$6-'СЕТ СН'!$G$22</f>
        <v>1817.58439546</v>
      </c>
      <c r="V53" s="36">
        <f>SUMIFS(СВЦЭМ!$C$39:$C$782,СВЦЭМ!$A$39:$A$782,$A53,СВЦЭМ!$B$39:$B$782,V$47)+'СЕТ СН'!$G$12+СВЦЭМ!$D$10+'СЕТ СН'!$G$6-'СЕТ СН'!$G$22</f>
        <v>1819.6344914000001</v>
      </c>
      <c r="W53" s="36">
        <f>SUMIFS(СВЦЭМ!$C$39:$C$782,СВЦЭМ!$A$39:$A$782,$A53,СВЦЭМ!$B$39:$B$782,W$47)+'СЕТ СН'!$G$12+СВЦЭМ!$D$10+'СЕТ СН'!$G$6-'СЕТ СН'!$G$22</f>
        <v>1810.1351881700002</v>
      </c>
      <c r="X53" s="36">
        <f>SUMIFS(СВЦЭМ!$C$39:$C$782,СВЦЭМ!$A$39:$A$782,$A53,СВЦЭМ!$B$39:$B$782,X$47)+'СЕТ СН'!$G$12+СВЦЭМ!$D$10+'СЕТ СН'!$G$6-'СЕТ СН'!$G$22</f>
        <v>1908.49570713</v>
      </c>
      <c r="Y53" s="36">
        <f>SUMIFS(СВЦЭМ!$C$39:$C$782,СВЦЭМ!$A$39:$A$782,$A53,СВЦЭМ!$B$39:$B$782,Y$47)+'СЕТ СН'!$G$12+СВЦЭМ!$D$10+'СЕТ СН'!$G$6-'СЕТ СН'!$G$22</f>
        <v>2005.64212434</v>
      </c>
    </row>
    <row r="54" spans="1:25" ht="15.75" x14ac:dyDescent="0.2">
      <c r="A54" s="35">
        <f t="shared" si="1"/>
        <v>45114</v>
      </c>
      <c r="B54" s="36">
        <f>SUMIFS(СВЦЭМ!$C$39:$C$782,СВЦЭМ!$A$39:$A$782,$A54,СВЦЭМ!$B$39:$B$782,B$47)+'СЕТ СН'!$G$12+СВЦЭМ!$D$10+'СЕТ СН'!$G$6-'СЕТ СН'!$G$22</f>
        <v>2131.8802527600001</v>
      </c>
      <c r="C54" s="36">
        <f>SUMIFS(СВЦЭМ!$C$39:$C$782,СВЦЭМ!$A$39:$A$782,$A54,СВЦЭМ!$B$39:$B$782,C$47)+'СЕТ СН'!$G$12+СВЦЭМ!$D$10+'СЕТ СН'!$G$6-'СЕТ СН'!$G$22</f>
        <v>2271.0334367</v>
      </c>
      <c r="D54" s="36">
        <f>SUMIFS(СВЦЭМ!$C$39:$C$782,СВЦЭМ!$A$39:$A$782,$A54,СВЦЭМ!$B$39:$B$782,D$47)+'СЕТ СН'!$G$12+СВЦЭМ!$D$10+'СЕТ СН'!$G$6-'СЕТ СН'!$G$22</f>
        <v>2427.7862767300003</v>
      </c>
      <c r="E54" s="36">
        <f>SUMIFS(СВЦЭМ!$C$39:$C$782,СВЦЭМ!$A$39:$A$782,$A54,СВЦЭМ!$B$39:$B$782,E$47)+'СЕТ СН'!$G$12+СВЦЭМ!$D$10+'СЕТ СН'!$G$6-'СЕТ СН'!$G$22</f>
        <v>2451.7040532300002</v>
      </c>
      <c r="F54" s="36">
        <f>SUMIFS(СВЦЭМ!$C$39:$C$782,СВЦЭМ!$A$39:$A$782,$A54,СВЦЭМ!$B$39:$B$782,F$47)+'СЕТ СН'!$G$12+СВЦЭМ!$D$10+'СЕТ СН'!$G$6-'СЕТ СН'!$G$22</f>
        <v>2465.1060180800005</v>
      </c>
      <c r="G54" s="36">
        <f>SUMIFS(СВЦЭМ!$C$39:$C$782,СВЦЭМ!$A$39:$A$782,$A54,СВЦЭМ!$B$39:$B$782,G$47)+'СЕТ СН'!$G$12+СВЦЭМ!$D$10+'СЕТ СН'!$G$6-'СЕТ СН'!$G$22</f>
        <v>2468.6140509100005</v>
      </c>
      <c r="H54" s="36">
        <f>SUMIFS(СВЦЭМ!$C$39:$C$782,СВЦЭМ!$A$39:$A$782,$A54,СВЦЭМ!$B$39:$B$782,H$47)+'СЕТ СН'!$G$12+СВЦЭМ!$D$10+'СЕТ СН'!$G$6-'СЕТ СН'!$G$22</f>
        <v>2422.5529075600002</v>
      </c>
      <c r="I54" s="36">
        <f>SUMIFS(СВЦЭМ!$C$39:$C$782,СВЦЭМ!$A$39:$A$782,$A54,СВЦЭМ!$B$39:$B$782,I$47)+'СЕТ СН'!$G$12+СВЦЭМ!$D$10+'СЕТ СН'!$G$6-'СЕТ СН'!$G$22</f>
        <v>2291.0016907000004</v>
      </c>
      <c r="J54" s="36">
        <f>SUMIFS(СВЦЭМ!$C$39:$C$782,СВЦЭМ!$A$39:$A$782,$A54,СВЦЭМ!$B$39:$B$782,J$47)+'СЕТ СН'!$G$12+СВЦЭМ!$D$10+'СЕТ СН'!$G$6-'СЕТ СН'!$G$22</f>
        <v>2050.4779470200001</v>
      </c>
      <c r="K54" s="36">
        <f>SUMIFS(СВЦЭМ!$C$39:$C$782,СВЦЭМ!$A$39:$A$782,$A54,СВЦЭМ!$B$39:$B$782,K$47)+'СЕТ СН'!$G$12+СВЦЭМ!$D$10+'СЕТ СН'!$G$6-'СЕТ СН'!$G$22</f>
        <v>2021.7961500199999</v>
      </c>
      <c r="L54" s="36">
        <f>SUMIFS(СВЦЭМ!$C$39:$C$782,СВЦЭМ!$A$39:$A$782,$A54,СВЦЭМ!$B$39:$B$782,L$47)+'СЕТ СН'!$G$12+СВЦЭМ!$D$10+'СЕТ СН'!$G$6-'СЕТ СН'!$G$22</f>
        <v>2008.0190189099999</v>
      </c>
      <c r="M54" s="36">
        <f>SUMIFS(СВЦЭМ!$C$39:$C$782,СВЦЭМ!$A$39:$A$782,$A54,СВЦЭМ!$B$39:$B$782,M$47)+'СЕТ СН'!$G$12+СВЦЭМ!$D$10+'СЕТ СН'!$G$6-'СЕТ СН'!$G$22</f>
        <v>1925.4938217899999</v>
      </c>
      <c r="N54" s="36">
        <f>SUMIFS(СВЦЭМ!$C$39:$C$782,СВЦЭМ!$A$39:$A$782,$A54,СВЦЭМ!$B$39:$B$782,N$47)+'СЕТ СН'!$G$12+СВЦЭМ!$D$10+'СЕТ СН'!$G$6-'СЕТ СН'!$G$22</f>
        <v>1973.0436321100001</v>
      </c>
      <c r="O54" s="36">
        <f>SUMIFS(СВЦЭМ!$C$39:$C$782,СВЦЭМ!$A$39:$A$782,$A54,СВЦЭМ!$B$39:$B$782,O$47)+'СЕТ СН'!$G$12+СВЦЭМ!$D$10+'СЕТ СН'!$G$6-'СЕТ СН'!$G$22</f>
        <v>1968.3393705899998</v>
      </c>
      <c r="P54" s="36">
        <f>SUMIFS(СВЦЭМ!$C$39:$C$782,СВЦЭМ!$A$39:$A$782,$A54,СВЦЭМ!$B$39:$B$782,P$47)+'СЕТ СН'!$G$12+СВЦЭМ!$D$10+'СЕТ СН'!$G$6-'СЕТ СН'!$G$22</f>
        <v>1937.0242993100001</v>
      </c>
      <c r="Q54" s="36">
        <f>SUMIFS(СВЦЭМ!$C$39:$C$782,СВЦЭМ!$A$39:$A$782,$A54,СВЦЭМ!$B$39:$B$782,Q$47)+'СЕТ СН'!$G$12+СВЦЭМ!$D$10+'СЕТ СН'!$G$6-'СЕТ СН'!$G$22</f>
        <v>1984.7541674499998</v>
      </c>
      <c r="R54" s="36">
        <f>SUMIFS(СВЦЭМ!$C$39:$C$782,СВЦЭМ!$A$39:$A$782,$A54,СВЦЭМ!$B$39:$B$782,R$47)+'СЕТ СН'!$G$12+СВЦЭМ!$D$10+'СЕТ СН'!$G$6-'СЕТ СН'!$G$22</f>
        <v>1998.7166700600001</v>
      </c>
      <c r="S54" s="36">
        <f>SUMIFS(СВЦЭМ!$C$39:$C$782,СВЦЭМ!$A$39:$A$782,$A54,СВЦЭМ!$B$39:$B$782,S$47)+'СЕТ СН'!$G$12+СВЦЭМ!$D$10+'СЕТ СН'!$G$6-'СЕТ СН'!$G$22</f>
        <v>1999.6252275900001</v>
      </c>
      <c r="T54" s="36">
        <f>SUMIFS(СВЦЭМ!$C$39:$C$782,СВЦЭМ!$A$39:$A$782,$A54,СВЦЭМ!$B$39:$B$782,T$47)+'СЕТ СН'!$G$12+СВЦЭМ!$D$10+'СЕТ СН'!$G$6-'СЕТ СН'!$G$22</f>
        <v>2012.3728608500001</v>
      </c>
      <c r="U54" s="36">
        <f>SUMIFS(СВЦЭМ!$C$39:$C$782,СВЦЭМ!$A$39:$A$782,$A54,СВЦЭМ!$B$39:$B$782,U$47)+'СЕТ СН'!$G$12+СВЦЭМ!$D$10+'СЕТ СН'!$G$6-'СЕТ СН'!$G$22</f>
        <v>2035.7640336600002</v>
      </c>
      <c r="V54" s="36">
        <f>SUMIFS(СВЦЭМ!$C$39:$C$782,СВЦЭМ!$A$39:$A$782,$A54,СВЦЭМ!$B$39:$B$782,V$47)+'СЕТ СН'!$G$12+СВЦЭМ!$D$10+'СЕТ СН'!$G$6-'СЕТ СН'!$G$22</f>
        <v>2047.3280287799998</v>
      </c>
      <c r="W54" s="36">
        <f>SUMIFS(СВЦЭМ!$C$39:$C$782,СВЦЭМ!$A$39:$A$782,$A54,СВЦЭМ!$B$39:$B$782,W$47)+'СЕТ СН'!$G$12+СВЦЭМ!$D$10+'СЕТ СН'!$G$6-'СЕТ СН'!$G$22</f>
        <v>2045.2246123</v>
      </c>
      <c r="X54" s="36">
        <f>SUMIFS(СВЦЭМ!$C$39:$C$782,СВЦЭМ!$A$39:$A$782,$A54,СВЦЭМ!$B$39:$B$782,X$47)+'СЕТ СН'!$G$12+СВЦЭМ!$D$10+'СЕТ СН'!$G$6-'СЕТ СН'!$G$22</f>
        <v>2069.6124946599998</v>
      </c>
      <c r="Y54" s="36">
        <f>SUMIFS(СВЦЭМ!$C$39:$C$782,СВЦЭМ!$A$39:$A$782,$A54,СВЦЭМ!$B$39:$B$782,Y$47)+'СЕТ СН'!$G$12+СВЦЭМ!$D$10+'СЕТ СН'!$G$6-'СЕТ СН'!$G$22</f>
        <v>2286.9547754700002</v>
      </c>
    </row>
    <row r="55" spans="1:25" ht="15.75" x14ac:dyDescent="0.2">
      <c r="A55" s="35">
        <f t="shared" si="1"/>
        <v>45115</v>
      </c>
      <c r="B55" s="36">
        <f>SUMIFS(СВЦЭМ!$C$39:$C$782,СВЦЭМ!$A$39:$A$782,$A55,СВЦЭМ!$B$39:$B$782,B$47)+'СЕТ СН'!$G$12+СВЦЭМ!$D$10+'СЕТ СН'!$G$6-'СЕТ СН'!$G$22</f>
        <v>2160.7255099099998</v>
      </c>
      <c r="C55" s="36">
        <f>SUMIFS(СВЦЭМ!$C$39:$C$782,СВЦЭМ!$A$39:$A$782,$A55,СВЦЭМ!$B$39:$B$782,C$47)+'СЕТ СН'!$G$12+СВЦЭМ!$D$10+'СЕТ СН'!$G$6-'СЕТ СН'!$G$22</f>
        <v>2265.8429061900001</v>
      </c>
      <c r="D55" s="36">
        <f>SUMIFS(СВЦЭМ!$C$39:$C$782,СВЦЭМ!$A$39:$A$782,$A55,СВЦЭМ!$B$39:$B$782,D$47)+'СЕТ СН'!$G$12+СВЦЭМ!$D$10+'СЕТ СН'!$G$6-'СЕТ СН'!$G$22</f>
        <v>2275.5755792800001</v>
      </c>
      <c r="E55" s="36">
        <f>SUMIFS(СВЦЭМ!$C$39:$C$782,СВЦЭМ!$A$39:$A$782,$A55,СВЦЭМ!$B$39:$B$782,E$47)+'СЕТ СН'!$G$12+СВЦЭМ!$D$10+'СЕТ СН'!$G$6-'СЕТ СН'!$G$22</f>
        <v>2240.08561624</v>
      </c>
      <c r="F55" s="36">
        <f>SUMIFS(СВЦЭМ!$C$39:$C$782,СВЦЭМ!$A$39:$A$782,$A55,СВЦЭМ!$B$39:$B$782,F$47)+'СЕТ СН'!$G$12+СВЦЭМ!$D$10+'СЕТ СН'!$G$6-'СЕТ СН'!$G$22</f>
        <v>2246.0688664600002</v>
      </c>
      <c r="G55" s="36">
        <f>SUMIFS(СВЦЭМ!$C$39:$C$782,СВЦЭМ!$A$39:$A$782,$A55,СВЦЭМ!$B$39:$B$782,G$47)+'СЕТ СН'!$G$12+СВЦЭМ!$D$10+'СЕТ СН'!$G$6-'СЕТ СН'!$G$22</f>
        <v>2241.39271753</v>
      </c>
      <c r="H55" s="36">
        <f>SUMIFS(СВЦЭМ!$C$39:$C$782,СВЦЭМ!$A$39:$A$782,$A55,СВЦЭМ!$B$39:$B$782,H$47)+'СЕТ СН'!$G$12+СВЦЭМ!$D$10+'СЕТ СН'!$G$6-'СЕТ СН'!$G$22</f>
        <v>2205.3003419000001</v>
      </c>
      <c r="I55" s="36">
        <f>SUMIFS(СВЦЭМ!$C$39:$C$782,СВЦЭМ!$A$39:$A$782,$A55,СВЦЭМ!$B$39:$B$782,I$47)+'СЕТ СН'!$G$12+СВЦЭМ!$D$10+'СЕТ СН'!$G$6-'СЕТ СН'!$G$22</f>
        <v>2021.47850389</v>
      </c>
      <c r="J55" s="36">
        <f>SUMIFS(СВЦЭМ!$C$39:$C$782,СВЦЭМ!$A$39:$A$782,$A55,СВЦЭМ!$B$39:$B$782,J$47)+'СЕТ СН'!$G$12+СВЦЭМ!$D$10+'СЕТ СН'!$G$6-'СЕТ СН'!$G$22</f>
        <v>1943.1559774900002</v>
      </c>
      <c r="K55" s="36">
        <f>SUMIFS(СВЦЭМ!$C$39:$C$782,СВЦЭМ!$A$39:$A$782,$A55,СВЦЭМ!$B$39:$B$782,K$47)+'СЕТ СН'!$G$12+СВЦЭМ!$D$10+'СЕТ СН'!$G$6-'СЕТ СН'!$G$22</f>
        <v>1931.9539498499998</v>
      </c>
      <c r="L55" s="36">
        <f>SUMIFS(СВЦЭМ!$C$39:$C$782,СВЦЭМ!$A$39:$A$782,$A55,СВЦЭМ!$B$39:$B$782,L$47)+'СЕТ СН'!$G$12+СВЦЭМ!$D$10+'СЕТ СН'!$G$6-'СЕТ СН'!$G$22</f>
        <v>1920.5385793599999</v>
      </c>
      <c r="M55" s="36">
        <f>SUMIFS(СВЦЭМ!$C$39:$C$782,СВЦЭМ!$A$39:$A$782,$A55,СВЦЭМ!$B$39:$B$782,M$47)+'СЕТ СН'!$G$12+СВЦЭМ!$D$10+'СЕТ СН'!$G$6-'СЕТ СН'!$G$22</f>
        <v>1932.13837182</v>
      </c>
      <c r="N55" s="36">
        <f>SUMIFS(СВЦЭМ!$C$39:$C$782,СВЦЭМ!$A$39:$A$782,$A55,СВЦЭМ!$B$39:$B$782,N$47)+'СЕТ СН'!$G$12+СВЦЭМ!$D$10+'СЕТ СН'!$G$6-'СЕТ СН'!$G$22</f>
        <v>1925.6459001100002</v>
      </c>
      <c r="O55" s="36">
        <f>SUMIFS(СВЦЭМ!$C$39:$C$782,СВЦЭМ!$A$39:$A$782,$A55,СВЦЭМ!$B$39:$B$782,O$47)+'СЕТ СН'!$G$12+СВЦЭМ!$D$10+'СЕТ СН'!$G$6-'СЕТ СН'!$G$22</f>
        <v>1935.3255598000001</v>
      </c>
      <c r="P55" s="36">
        <f>SUMIFS(СВЦЭМ!$C$39:$C$782,СВЦЭМ!$A$39:$A$782,$A55,СВЦЭМ!$B$39:$B$782,P$47)+'СЕТ СН'!$G$12+СВЦЭМ!$D$10+'СЕТ СН'!$G$6-'СЕТ СН'!$G$22</f>
        <v>1949.2885464199999</v>
      </c>
      <c r="Q55" s="36">
        <f>SUMIFS(СВЦЭМ!$C$39:$C$782,СВЦЭМ!$A$39:$A$782,$A55,СВЦЭМ!$B$39:$B$782,Q$47)+'СЕТ СН'!$G$12+СВЦЭМ!$D$10+'СЕТ СН'!$G$6-'СЕТ СН'!$G$22</f>
        <v>1945.5522299200002</v>
      </c>
      <c r="R55" s="36">
        <f>SUMIFS(СВЦЭМ!$C$39:$C$782,СВЦЭМ!$A$39:$A$782,$A55,СВЦЭМ!$B$39:$B$782,R$47)+'СЕТ СН'!$G$12+СВЦЭМ!$D$10+'СЕТ СН'!$G$6-'СЕТ СН'!$G$22</f>
        <v>1951.82708456</v>
      </c>
      <c r="S55" s="36">
        <f>SUMIFS(СВЦЭМ!$C$39:$C$782,СВЦЭМ!$A$39:$A$782,$A55,СВЦЭМ!$B$39:$B$782,S$47)+'СЕТ СН'!$G$12+СВЦЭМ!$D$10+'СЕТ СН'!$G$6-'СЕТ СН'!$G$22</f>
        <v>1962.08398541</v>
      </c>
      <c r="T55" s="36">
        <f>SUMIFS(СВЦЭМ!$C$39:$C$782,СВЦЭМ!$A$39:$A$782,$A55,СВЦЭМ!$B$39:$B$782,T$47)+'СЕТ СН'!$G$12+СВЦЭМ!$D$10+'СЕТ СН'!$G$6-'СЕТ СН'!$G$22</f>
        <v>1971.6738031899999</v>
      </c>
      <c r="U55" s="36">
        <f>SUMIFS(СВЦЭМ!$C$39:$C$782,СВЦЭМ!$A$39:$A$782,$A55,СВЦЭМ!$B$39:$B$782,U$47)+'СЕТ СН'!$G$12+СВЦЭМ!$D$10+'СЕТ СН'!$G$6-'СЕТ СН'!$G$22</f>
        <v>1964.8233916200002</v>
      </c>
      <c r="V55" s="36">
        <f>SUMIFS(СВЦЭМ!$C$39:$C$782,СВЦЭМ!$A$39:$A$782,$A55,СВЦЭМ!$B$39:$B$782,V$47)+'СЕТ СН'!$G$12+СВЦЭМ!$D$10+'СЕТ СН'!$G$6-'СЕТ СН'!$G$22</f>
        <v>1972.1266538099999</v>
      </c>
      <c r="W55" s="36">
        <f>SUMIFS(СВЦЭМ!$C$39:$C$782,СВЦЭМ!$A$39:$A$782,$A55,СВЦЭМ!$B$39:$B$782,W$47)+'СЕТ СН'!$G$12+СВЦЭМ!$D$10+'СЕТ СН'!$G$6-'СЕТ СН'!$G$22</f>
        <v>1984.0212462200002</v>
      </c>
      <c r="X55" s="36">
        <f>SUMIFS(СВЦЭМ!$C$39:$C$782,СВЦЭМ!$A$39:$A$782,$A55,СВЦЭМ!$B$39:$B$782,X$47)+'СЕТ СН'!$G$12+СВЦЭМ!$D$10+'СЕТ СН'!$G$6-'СЕТ СН'!$G$22</f>
        <v>2048.2587085999999</v>
      </c>
      <c r="Y55" s="36">
        <f>SUMIFS(СВЦЭМ!$C$39:$C$782,СВЦЭМ!$A$39:$A$782,$A55,СВЦЭМ!$B$39:$B$782,Y$47)+'СЕТ СН'!$G$12+СВЦЭМ!$D$10+'СЕТ СН'!$G$6-'СЕТ СН'!$G$22</f>
        <v>2121.8511924899999</v>
      </c>
    </row>
    <row r="56" spans="1:25" ht="15.75" x14ac:dyDescent="0.2">
      <c r="A56" s="35">
        <f t="shared" si="1"/>
        <v>45116</v>
      </c>
      <c r="B56" s="36">
        <f>SUMIFS(СВЦЭМ!$C$39:$C$782,СВЦЭМ!$A$39:$A$782,$A56,СВЦЭМ!$B$39:$B$782,B$47)+'СЕТ СН'!$G$12+СВЦЭМ!$D$10+'СЕТ СН'!$G$6-'СЕТ СН'!$G$22</f>
        <v>2064.0218925700001</v>
      </c>
      <c r="C56" s="36">
        <f>SUMIFS(СВЦЭМ!$C$39:$C$782,СВЦЭМ!$A$39:$A$782,$A56,СВЦЭМ!$B$39:$B$782,C$47)+'СЕТ СН'!$G$12+СВЦЭМ!$D$10+'СЕТ СН'!$G$6-'СЕТ СН'!$G$22</f>
        <v>2190.4992461699999</v>
      </c>
      <c r="D56" s="36">
        <f>SUMIFS(СВЦЭМ!$C$39:$C$782,СВЦЭМ!$A$39:$A$782,$A56,СВЦЭМ!$B$39:$B$782,D$47)+'СЕТ СН'!$G$12+СВЦЭМ!$D$10+'СЕТ СН'!$G$6-'СЕТ СН'!$G$22</f>
        <v>2282.7631748500003</v>
      </c>
      <c r="E56" s="36">
        <f>SUMIFS(СВЦЭМ!$C$39:$C$782,СВЦЭМ!$A$39:$A$782,$A56,СВЦЭМ!$B$39:$B$782,E$47)+'СЕТ СН'!$G$12+СВЦЭМ!$D$10+'СЕТ СН'!$G$6-'СЕТ СН'!$G$22</f>
        <v>2272.9364687800003</v>
      </c>
      <c r="F56" s="36">
        <f>SUMIFS(СВЦЭМ!$C$39:$C$782,СВЦЭМ!$A$39:$A$782,$A56,СВЦЭМ!$B$39:$B$782,F$47)+'СЕТ СН'!$G$12+СВЦЭМ!$D$10+'СЕТ СН'!$G$6-'СЕТ СН'!$G$22</f>
        <v>2269.04791712</v>
      </c>
      <c r="G56" s="36">
        <f>SUMIFS(СВЦЭМ!$C$39:$C$782,СВЦЭМ!$A$39:$A$782,$A56,СВЦЭМ!$B$39:$B$782,G$47)+'СЕТ СН'!$G$12+СВЦЭМ!$D$10+'СЕТ СН'!$G$6-'СЕТ СН'!$G$22</f>
        <v>2275.07150361</v>
      </c>
      <c r="H56" s="36">
        <f>SUMIFS(СВЦЭМ!$C$39:$C$782,СВЦЭМ!$A$39:$A$782,$A56,СВЦЭМ!$B$39:$B$782,H$47)+'СЕТ СН'!$G$12+СВЦЭМ!$D$10+'СЕТ СН'!$G$6-'СЕТ СН'!$G$22</f>
        <v>2309.4653583600007</v>
      </c>
      <c r="I56" s="36">
        <f>SUMIFS(СВЦЭМ!$C$39:$C$782,СВЦЭМ!$A$39:$A$782,$A56,СВЦЭМ!$B$39:$B$782,I$47)+'СЕТ СН'!$G$12+СВЦЭМ!$D$10+'СЕТ СН'!$G$6-'СЕТ СН'!$G$22</f>
        <v>2197.5127642299999</v>
      </c>
      <c r="J56" s="36">
        <f>SUMIFS(СВЦЭМ!$C$39:$C$782,СВЦЭМ!$A$39:$A$782,$A56,СВЦЭМ!$B$39:$B$782,J$47)+'СЕТ СН'!$G$12+СВЦЭМ!$D$10+'СЕТ СН'!$G$6-'СЕТ СН'!$G$22</f>
        <v>2084.46363281</v>
      </c>
      <c r="K56" s="36">
        <f>SUMIFS(СВЦЭМ!$C$39:$C$782,СВЦЭМ!$A$39:$A$782,$A56,СВЦЭМ!$B$39:$B$782,K$47)+'СЕТ СН'!$G$12+СВЦЭМ!$D$10+'СЕТ СН'!$G$6-'СЕТ СН'!$G$22</f>
        <v>1971.1067178899998</v>
      </c>
      <c r="L56" s="36">
        <f>SUMIFS(СВЦЭМ!$C$39:$C$782,СВЦЭМ!$A$39:$A$782,$A56,СВЦЭМ!$B$39:$B$782,L$47)+'СЕТ СН'!$G$12+СВЦЭМ!$D$10+'СЕТ СН'!$G$6-'СЕТ СН'!$G$22</f>
        <v>1984.2466595300002</v>
      </c>
      <c r="M56" s="36">
        <f>SUMIFS(СВЦЭМ!$C$39:$C$782,СВЦЭМ!$A$39:$A$782,$A56,СВЦЭМ!$B$39:$B$782,M$47)+'СЕТ СН'!$G$12+СВЦЭМ!$D$10+'СЕТ СН'!$G$6-'СЕТ СН'!$G$22</f>
        <v>1968.64849749</v>
      </c>
      <c r="N56" s="36">
        <f>SUMIFS(СВЦЭМ!$C$39:$C$782,СВЦЭМ!$A$39:$A$782,$A56,СВЦЭМ!$B$39:$B$782,N$47)+'СЕТ СН'!$G$12+СВЦЭМ!$D$10+'СЕТ СН'!$G$6-'СЕТ СН'!$G$22</f>
        <v>1945.7353103700002</v>
      </c>
      <c r="O56" s="36">
        <f>SUMIFS(СВЦЭМ!$C$39:$C$782,СВЦЭМ!$A$39:$A$782,$A56,СВЦЭМ!$B$39:$B$782,O$47)+'СЕТ СН'!$G$12+СВЦЭМ!$D$10+'СЕТ СН'!$G$6-'СЕТ СН'!$G$22</f>
        <v>1948.9371932200002</v>
      </c>
      <c r="P56" s="36">
        <f>SUMIFS(СВЦЭМ!$C$39:$C$782,СВЦЭМ!$A$39:$A$782,$A56,СВЦЭМ!$B$39:$B$782,P$47)+'СЕТ СН'!$G$12+СВЦЭМ!$D$10+'СЕТ СН'!$G$6-'СЕТ СН'!$G$22</f>
        <v>1965.2818832299999</v>
      </c>
      <c r="Q56" s="36">
        <f>SUMIFS(СВЦЭМ!$C$39:$C$782,СВЦЭМ!$A$39:$A$782,$A56,СВЦЭМ!$B$39:$B$782,Q$47)+'СЕТ СН'!$G$12+СВЦЭМ!$D$10+'СЕТ СН'!$G$6-'СЕТ СН'!$G$22</f>
        <v>1963.8808031399999</v>
      </c>
      <c r="R56" s="36">
        <f>SUMIFS(СВЦЭМ!$C$39:$C$782,СВЦЭМ!$A$39:$A$782,$A56,СВЦЭМ!$B$39:$B$782,R$47)+'СЕТ СН'!$G$12+СВЦЭМ!$D$10+'СЕТ СН'!$G$6-'СЕТ СН'!$G$22</f>
        <v>1962.0991255899999</v>
      </c>
      <c r="S56" s="36">
        <f>SUMIFS(СВЦЭМ!$C$39:$C$782,СВЦЭМ!$A$39:$A$782,$A56,СВЦЭМ!$B$39:$B$782,S$47)+'СЕТ СН'!$G$12+СВЦЭМ!$D$10+'СЕТ СН'!$G$6-'СЕТ СН'!$G$22</f>
        <v>1960.5629667100002</v>
      </c>
      <c r="T56" s="36">
        <f>SUMIFS(СВЦЭМ!$C$39:$C$782,СВЦЭМ!$A$39:$A$782,$A56,СВЦЭМ!$B$39:$B$782,T$47)+'СЕТ СН'!$G$12+СВЦЭМ!$D$10+'СЕТ СН'!$G$6-'СЕТ СН'!$G$22</f>
        <v>1967.2333292200001</v>
      </c>
      <c r="U56" s="36">
        <f>SUMIFS(СВЦЭМ!$C$39:$C$782,СВЦЭМ!$A$39:$A$782,$A56,СВЦЭМ!$B$39:$B$782,U$47)+'СЕТ СН'!$G$12+СВЦЭМ!$D$10+'СЕТ СН'!$G$6-'СЕТ СН'!$G$22</f>
        <v>1999.5353105099998</v>
      </c>
      <c r="V56" s="36">
        <f>SUMIFS(СВЦЭМ!$C$39:$C$782,СВЦЭМ!$A$39:$A$782,$A56,СВЦЭМ!$B$39:$B$782,V$47)+'СЕТ СН'!$G$12+СВЦЭМ!$D$10+'СЕТ СН'!$G$6-'СЕТ СН'!$G$22</f>
        <v>1996.7094085700001</v>
      </c>
      <c r="W56" s="36">
        <f>SUMIFS(СВЦЭМ!$C$39:$C$782,СВЦЭМ!$A$39:$A$782,$A56,СВЦЭМ!$B$39:$B$782,W$47)+'СЕТ СН'!$G$12+СВЦЭМ!$D$10+'СЕТ СН'!$G$6-'СЕТ СН'!$G$22</f>
        <v>1946.0456281299998</v>
      </c>
      <c r="X56" s="36">
        <f>SUMIFS(СВЦЭМ!$C$39:$C$782,СВЦЭМ!$A$39:$A$782,$A56,СВЦЭМ!$B$39:$B$782,X$47)+'СЕТ СН'!$G$12+СВЦЭМ!$D$10+'СЕТ СН'!$G$6-'СЕТ СН'!$G$22</f>
        <v>1995.73255634</v>
      </c>
      <c r="Y56" s="36">
        <f>SUMIFS(СВЦЭМ!$C$39:$C$782,СВЦЭМ!$A$39:$A$782,$A56,СВЦЭМ!$B$39:$B$782,Y$47)+'СЕТ СН'!$G$12+СВЦЭМ!$D$10+'СЕТ СН'!$G$6-'СЕТ СН'!$G$22</f>
        <v>2100.11802971</v>
      </c>
    </row>
    <row r="57" spans="1:25" ht="15.75" x14ac:dyDescent="0.2">
      <c r="A57" s="35">
        <f t="shared" si="1"/>
        <v>45117</v>
      </c>
      <c r="B57" s="36">
        <f>SUMIFS(СВЦЭМ!$C$39:$C$782,СВЦЭМ!$A$39:$A$782,$A57,СВЦЭМ!$B$39:$B$782,B$47)+'СЕТ СН'!$G$12+СВЦЭМ!$D$10+'СЕТ СН'!$G$6-'СЕТ СН'!$G$22</f>
        <v>2079.6539740200001</v>
      </c>
      <c r="C57" s="36">
        <f>SUMIFS(СВЦЭМ!$C$39:$C$782,СВЦЭМ!$A$39:$A$782,$A57,СВЦЭМ!$B$39:$B$782,C$47)+'СЕТ СН'!$G$12+СВЦЭМ!$D$10+'СЕТ СН'!$G$6-'СЕТ СН'!$G$22</f>
        <v>2164.7750673099999</v>
      </c>
      <c r="D57" s="36">
        <f>SUMIFS(СВЦЭМ!$C$39:$C$782,СВЦЭМ!$A$39:$A$782,$A57,СВЦЭМ!$B$39:$B$782,D$47)+'СЕТ СН'!$G$12+СВЦЭМ!$D$10+'СЕТ СН'!$G$6-'СЕТ СН'!$G$22</f>
        <v>2304.9677781400001</v>
      </c>
      <c r="E57" s="36">
        <f>SUMIFS(СВЦЭМ!$C$39:$C$782,СВЦЭМ!$A$39:$A$782,$A57,СВЦЭМ!$B$39:$B$782,E$47)+'СЕТ СН'!$G$12+СВЦЭМ!$D$10+'СЕТ СН'!$G$6-'СЕТ СН'!$G$22</f>
        <v>2325.7958607100004</v>
      </c>
      <c r="F57" s="36">
        <f>SUMIFS(СВЦЭМ!$C$39:$C$782,СВЦЭМ!$A$39:$A$782,$A57,СВЦЭМ!$B$39:$B$782,F$47)+'СЕТ СН'!$G$12+СВЦЭМ!$D$10+'СЕТ СН'!$G$6-'СЕТ СН'!$G$22</f>
        <v>2316.6548501400002</v>
      </c>
      <c r="G57" s="36">
        <f>SUMIFS(СВЦЭМ!$C$39:$C$782,СВЦЭМ!$A$39:$A$782,$A57,СВЦЭМ!$B$39:$B$782,G$47)+'СЕТ СН'!$G$12+СВЦЭМ!$D$10+'СЕТ СН'!$G$6-'СЕТ СН'!$G$22</f>
        <v>2314.5298856100003</v>
      </c>
      <c r="H57" s="36">
        <f>SUMIFS(СВЦЭМ!$C$39:$C$782,СВЦЭМ!$A$39:$A$782,$A57,СВЦЭМ!$B$39:$B$782,H$47)+'СЕТ СН'!$G$12+СВЦЭМ!$D$10+'СЕТ СН'!$G$6-'СЕТ СН'!$G$22</f>
        <v>2389.0359104800004</v>
      </c>
      <c r="I57" s="36">
        <f>SUMIFS(СВЦЭМ!$C$39:$C$782,СВЦЭМ!$A$39:$A$782,$A57,СВЦЭМ!$B$39:$B$782,I$47)+'СЕТ СН'!$G$12+СВЦЭМ!$D$10+'СЕТ СН'!$G$6-'СЕТ СН'!$G$22</f>
        <v>2145.2675823700001</v>
      </c>
      <c r="J57" s="36">
        <f>SUMIFS(СВЦЭМ!$C$39:$C$782,СВЦЭМ!$A$39:$A$782,$A57,СВЦЭМ!$B$39:$B$782,J$47)+'СЕТ СН'!$G$12+СВЦЭМ!$D$10+'СЕТ СН'!$G$6-'СЕТ СН'!$G$22</f>
        <v>2030.6006907800001</v>
      </c>
      <c r="K57" s="36">
        <f>SUMIFS(СВЦЭМ!$C$39:$C$782,СВЦЭМ!$A$39:$A$782,$A57,СВЦЭМ!$B$39:$B$782,K$47)+'СЕТ СН'!$G$12+СВЦЭМ!$D$10+'СЕТ СН'!$G$6-'СЕТ СН'!$G$22</f>
        <v>2004.5790257899998</v>
      </c>
      <c r="L57" s="36">
        <f>SUMIFS(СВЦЭМ!$C$39:$C$782,СВЦЭМ!$A$39:$A$782,$A57,СВЦЭМ!$B$39:$B$782,L$47)+'СЕТ СН'!$G$12+СВЦЭМ!$D$10+'СЕТ СН'!$G$6-'СЕТ СН'!$G$22</f>
        <v>1957.7329611599998</v>
      </c>
      <c r="M57" s="36">
        <f>SUMIFS(СВЦЭМ!$C$39:$C$782,СВЦЭМ!$A$39:$A$782,$A57,СВЦЭМ!$B$39:$B$782,M$47)+'СЕТ СН'!$G$12+СВЦЭМ!$D$10+'СЕТ СН'!$G$6-'СЕТ СН'!$G$22</f>
        <v>1893.1325859899998</v>
      </c>
      <c r="N57" s="36">
        <f>SUMIFS(СВЦЭМ!$C$39:$C$782,СВЦЭМ!$A$39:$A$782,$A57,СВЦЭМ!$B$39:$B$782,N$47)+'СЕТ СН'!$G$12+СВЦЭМ!$D$10+'СЕТ СН'!$G$6-'СЕТ СН'!$G$22</f>
        <v>1885.7626069500002</v>
      </c>
      <c r="O57" s="36">
        <f>SUMIFS(СВЦЭМ!$C$39:$C$782,СВЦЭМ!$A$39:$A$782,$A57,СВЦЭМ!$B$39:$B$782,O$47)+'СЕТ СН'!$G$12+СВЦЭМ!$D$10+'СЕТ СН'!$G$6-'СЕТ СН'!$G$22</f>
        <v>1912.9070264000002</v>
      </c>
      <c r="P57" s="36">
        <f>SUMIFS(СВЦЭМ!$C$39:$C$782,СВЦЭМ!$A$39:$A$782,$A57,СВЦЭМ!$B$39:$B$782,P$47)+'СЕТ СН'!$G$12+СВЦЭМ!$D$10+'СЕТ СН'!$G$6-'СЕТ СН'!$G$22</f>
        <v>1922.9110047300001</v>
      </c>
      <c r="Q57" s="36">
        <f>SUMIFS(СВЦЭМ!$C$39:$C$782,СВЦЭМ!$A$39:$A$782,$A57,СВЦЭМ!$B$39:$B$782,Q$47)+'СЕТ СН'!$G$12+СВЦЭМ!$D$10+'СЕТ СН'!$G$6-'СЕТ СН'!$G$22</f>
        <v>1925.2856892999998</v>
      </c>
      <c r="R57" s="36">
        <f>SUMIFS(СВЦЭМ!$C$39:$C$782,СВЦЭМ!$A$39:$A$782,$A57,СВЦЭМ!$B$39:$B$782,R$47)+'СЕТ СН'!$G$12+СВЦЭМ!$D$10+'СЕТ СН'!$G$6-'СЕТ СН'!$G$22</f>
        <v>1928.1791589899999</v>
      </c>
      <c r="S57" s="36">
        <f>SUMIFS(СВЦЭМ!$C$39:$C$782,СВЦЭМ!$A$39:$A$782,$A57,СВЦЭМ!$B$39:$B$782,S$47)+'СЕТ СН'!$G$12+СВЦЭМ!$D$10+'СЕТ СН'!$G$6-'СЕТ СН'!$G$22</f>
        <v>1924.7057357899998</v>
      </c>
      <c r="T57" s="36">
        <f>SUMIFS(СВЦЭМ!$C$39:$C$782,СВЦЭМ!$A$39:$A$782,$A57,СВЦЭМ!$B$39:$B$782,T$47)+'СЕТ СН'!$G$12+СВЦЭМ!$D$10+'СЕТ СН'!$G$6-'СЕТ СН'!$G$22</f>
        <v>1937.56320018</v>
      </c>
      <c r="U57" s="36">
        <f>SUMIFS(СВЦЭМ!$C$39:$C$782,СВЦЭМ!$A$39:$A$782,$A57,СВЦЭМ!$B$39:$B$782,U$47)+'СЕТ СН'!$G$12+СВЦЭМ!$D$10+'СЕТ СН'!$G$6-'СЕТ СН'!$G$22</f>
        <v>1952.2533800199999</v>
      </c>
      <c r="V57" s="36">
        <f>SUMIFS(СВЦЭМ!$C$39:$C$782,СВЦЭМ!$A$39:$A$782,$A57,СВЦЭМ!$B$39:$B$782,V$47)+'СЕТ СН'!$G$12+СВЦЭМ!$D$10+'СЕТ СН'!$G$6-'СЕТ СН'!$G$22</f>
        <v>1933.84487511</v>
      </c>
      <c r="W57" s="36">
        <f>SUMIFS(СВЦЭМ!$C$39:$C$782,СВЦЭМ!$A$39:$A$782,$A57,СВЦЭМ!$B$39:$B$782,W$47)+'СЕТ СН'!$G$12+СВЦЭМ!$D$10+'СЕТ СН'!$G$6-'СЕТ СН'!$G$22</f>
        <v>1907.9603322799999</v>
      </c>
      <c r="X57" s="36">
        <f>SUMIFS(СВЦЭМ!$C$39:$C$782,СВЦЭМ!$A$39:$A$782,$A57,СВЦЭМ!$B$39:$B$782,X$47)+'СЕТ СН'!$G$12+СВЦЭМ!$D$10+'СЕТ СН'!$G$6-'СЕТ СН'!$G$22</f>
        <v>1961.9679773100002</v>
      </c>
      <c r="Y57" s="36">
        <f>SUMIFS(СВЦЭМ!$C$39:$C$782,СВЦЭМ!$A$39:$A$782,$A57,СВЦЭМ!$B$39:$B$782,Y$47)+'СЕТ СН'!$G$12+СВЦЭМ!$D$10+'СЕТ СН'!$G$6-'СЕТ СН'!$G$22</f>
        <v>2035.4105711799998</v>
      </c>
    </row>
    <row r="58" spans="1:25" ht="15.75" x14ac:dyDescent="0.2">
      <c r="A58" s="35">
        <f t="shared" si="1"/>
        <v>45118</v>
      </c>
      <c r="B58" s="36">
        <f>SUMIFS(СВЦЭМ!$C$39:$C$782,СВЦЭМ!$A$39:$A$782,$A58,СВЦЭМ!$B$39:$B$782,B$47)+'СЕТ СН'!$G$12+СВЦЭМ!$D$10+'СЕТ СН'!$G$6-'СЕТ СН'!$G$22</f>
        <v>2202.86997827</v>
      </c>
      <c r="C58" s="36">
        <f>SUMIFS(СВЦЭМ!$C$39:$C$782,СВЦЭМ!$A$39:$A$782,$A58,СВЦЭМ!$B$39:$B$782,C$47)+'СЕТ СН'!$G$12+СВЦЭМ!$D$10+'СЕТ СН'!$G$6-'СЕТ СН'!$G$22</f>
        <v>2280.8293185200005</v>
      </c>
      <c r="D58" s="36">
        <f>SUMIFS(СВЦЭМ!$C$39:$C$782,СВЦЭМ!$A$39:$A$782,$A58,СВЦЭМ!$B$39:$B$782,D$47)+'СЕТ СН'!$G$12+СВЦЭМ!$D$10+'СЕТ СН'!$G$6-'СЕТ СН'!$G$22</f>
        <v>2365.2902016700004</v>
      </c>
      <c r="E58" s="36">
        <f>SUMIFS(СВЦЭМ!$C$39:$C$782,СВЦЭМ!$A$39:$A$782,$A58,СВЦЭМ!$B$39:$B$782,E$47)+'СЕТ СН'!$G$12+СВЦЭМ!$D$10+'СЕТ СН'!$G$6-'СЕТ СН'!$G$22</f>
        <v>2333.6629750400002</v>
      </c>
      <c r="F58" s="36">
        <f>SUMIFS(СВЦЭМ!$C$39:$C$782,СВЦЭМ!$A$39:$A$782,$A58,СВЦЭМ!$B$39:$B$782,F$47)+'СЕТ СН'!$G$12+СВЦЭМ!$D$10+'СЕТ СН'!$G$6-'СЕТ СН'!$G$22</f>
        <v>2335.1568699800005</v>
      </c>
      <c r="G58" s="36">
        <f>SUMIFS(СВЦЭМ!$C$39:$C$782,СВЦЭМ!$A$39:$A$782,$A58,СВЦЭМ!$B$39:$B$782,G$47)+'СЕТ СН'!$G$12+СВЦЭМ!$D$10+'СЕТ СН'!$G$6-'СЕТ СН'!$G$22</f>
        <v>2334.8015009000005</v>
      </c>
      <c r="H58" s="36">
        <f>SUMIFS(СВЦЭМ!$C$39:$C$782,СВЦЭМ!$A$39:$A$782,$A58,СВЦЭМ!$B$39:$B$782,H$47)+'СЕТ СН'!$G$12+СВЦЭМ!$D$10+'СЕТ СН'!$G$6-'СЕТ СН'!$G$22</f>
        <v>2399.4862127100005</v>
      </c>
      <c r="I58" s="36">
        <f>SUMIFS(СВЦЭМ!$C$39:$C$782,СВЦЭМ!$A$39:$A$782,$A58,СВЦЭМ!$B$39:$B$782,I$47)+'СЕТ СН'!$G$12+СВЦЭМ!$D$10+'СЕТ СН'!$G$6-'СЕТ СН'!$G$22</f>
        <v>2186.7224359500001</v>
      </c>
      <c r="J58" s="36">
        <f>SUMIFS(СВЦЭМ!$C$39:$C$782,СВЦЭМ!$A$39:$A$782,$A58,СВЦЭМ!$B$39:$B$782,J$47)+'СЕТ СН'!$G$12+СВЦЭМ!$D$10+'СЕТ СН'!$G$6-'СЕТ СН'!$G$22</f>
        <v>2044.5324930400002</v>
      </c>
      <c r="K58" s="36">
        <f>SUMIFS(СВЦЭМ!$C$39:$C$782,СВЦЭМ!$A$39:$A$782,$A58,СВЦЭМ!$B$39:$B$782,K$47)+'СЕТ СН'!$G$12+СВЦЭМ!$D$10+'СЕТ СН'!$G$6-'СЕТ СН'!$G$22</f>
        <v>1994.9469058</v>
      </c>
      <c r="L58" s="36">
        <f>SUMIFS(СВЦЭМ!$C$39:$C$782,СВЦЭМ!$A$39:$A$782,$A58,СВЦЭМ!$B$39:$B$782,L$47)+'СЕТ СН'!$G$12+СВЦЭМ!$D$10+'СЕТ СН'!$G$6-'СЕТ СН'!$G$22</f>
        <v>1945.0206054499999</v>
      </c>
      <c r="M58" s="36">
        <f>SUMIFS(СВЦЭМ!$C$39:$C$782,СВЦЭМ!$A$39:$A$782,$A58,СВЦЭМ!$B$39:$B$782,M$47)+'СЕТ СН'!$G$12+СВЦЭМ!$D$10+'СЕТ СН'!$G$6-'СЕТ СН'!$G$22</f>
        <v>1937.4536917999999</v>
      </c>
      <c r="N58" s="36">
        <f>SUMIFS(СВЦЭМ!$C$39:$C$782,СВЦЭМ!$A$39:$A$782,$A58,СВЦЭМ!$B$39:$B$782,N$47)+'СЕТ СН'!$G$12+СВЦЭМ!$D$10+'СЕТ СН'!$G$6-'СЕТ СН'!$G$22</f>
        <v>1931.86889023</v>
      </c>
      <c r="O58" s="36">
        <f>SUMIFS(СВЦЭМ!$C$39:$C$782,СВЦЭМ!$A$39:$A$782,$A58,СВЦЭМ!$B$39:$B$782,O$47)+'СЕТ СН'!$G$12+СВЦЭМ!$D$10+'СЕТ СН'!$G$6-'СЕТ СН'!$G$22</f>
        <v>1921.5141740399999</v>
      </c>
      <c r="P58" s="36">
        <f>SUMIFS(СВЦЭМ!$C$39:$C$782,СВЦЭМ!$A$39:$A$782,$A58,СВЦЭМ!$B$39:$B$782,P$47)+'СЕТ СН'!$G$12+СВЦЭМ!$D$10+'СЕТ СН'!$G$6-'СЕТ СН'!$G$22</f>
        <v>1916.90364563</v>
      </c>
      <c r="Q58" s="36">
        <f>SUMIFS(СВЦЭМ!$C$39:$C$782,СВЦЭМ!$A$39:$A$782,$A58,СВЦЭМ!$B$39:$B$782,Q$47)+'СЕТ СН'!$G$12+СВЦЭМ!$D$10+'СЕТ СН'!$G$6-'СЕТ СН'!$G$22</f>
        <v>1918.16612158</v>
      </c>
      <c r="R58" s="36">
        <f>SUMIFS(СВЦЭМ!$C$39:$C$782,СВЦЭМ!$A$39:$A$782,$A58,СВЦЭМ!$B$39:$B$782,R$47)+'СЕТ СН'!$G$12+СВЦЭМ!$D$10+'СЕТ СН'!$G$6-'СЕТ СН'!$G$22</f>
        <v>1924.6855612300001</v>
      </c>
      <c r="S58" s="36">
        <f>SUMIFS(СВЦЭМ!$C$39:$C$782,СВЦЭМ!$A$39:$A$782,$A58,СВЦЭМ!$B$39:$B$782,S$47)+'СЕТ СН'!$G$12+СВЦЭМ!$D$10+'СЕТ СН'!$G$6-'СЕТ СН'!$G$22</f>
        <v>1902.86706185</v>
      </c>
      <c r="T58" s="36">
        <f>SUMIFS(СВЦЭМ!$C$39:$C$782,СВЦЭМ!$A$39:$A$782,$A58,СВЦЭМ!$B$39:$B$782,T$47)+'СЕТ СН'!$G$12+СВЦЭМ!$D$10+'СЕТ СН'!$G$6-'СЕТ СН'!$G$22</f>
        <v>1899.97624322</v>
      </c>
      <c r="U58" s="36">
        <f>SUMIFS(СВЦЭМ!$C$39:$C$782,СВЦЭМ!$A$39:$A$782,$A58,СВЦЭМ!$B$39:$B$782,U$47)+'СЕТ СН'!$G$12+СВЦЭМ!$D$10+'СЕТ СН'!$G$6-'СЕТ СН'!$G$22</f>
        <v>1931.4787712000002</v>
      </c>
      <c r="V58" s="36">
        <f>SUMIFS(СВЦЭМ!$C$39:$C$782,СВЦЭМ!$A$39:$A$782,$A58,СВЦЭМ!$B$39:$B$782,V$47)+'СЕТ СН'!$G$12+СВЦЭМ!$D$10+'СЕТ СН'!$G$6-'СЕТ СН'!$G$22</f>
        <v>1952.0669495100001</v>
      </c>
      <c r="W58" s="36">
        <f>SUMIFS(СВЦЭМ!$C$39:$C$782,СВЦЭМ!$A$39:$A$782,$A58,СВЦЭМ!$B$39:$B$782,W$47)+'СЕТ СН'!$G$12+СВЦЭМ!$D$10+'СЕТ СН'!$G$6-'СЕТ СН'!$G$22</f>
        <v>1924.91913243</v>
      </c>
      <c r="X58" s="36">
        <f>SUMIFS(СВЦЭМ!$C$39:$C$782,СВЦЭМ!$A$39:$A$782,$A58,СВЦЭМ!$B$39:$B$782,X$47)+'СЕТ СН'!$G$12+СВЦЭМ!$D$10+'СЕТ СН'!$G$6-'СЕТ СН'!$G$22</f>
        <v>1974.6942996799999</v>
      </c>
      <c r="Y58" s="36">
        <f>SUMIFS(СВЦЭМ!$C$39:$C$782,СВЦЭМ!$A$39:$A$782,$A58,СВЦЭМ!$B$39:$B$782,Y$47)+'СЕТ СН'!$G$12+СВЦЭМ!$D$10+'СЕТ СН'!$G$6-'СЕТ СН'!$G$22</f>
        <v>2064.97387781</v>
      </c>
    </row>
    <row r="59" spans="1:25" ht="15.75" x14ac:dyDescent="0.2">
      <c r="A59" s="35">
        <f t="shared" si="1"/>
        <v>45119</v>
      </c>
      <c r="B59" s="36">
        <f>SUMIFS(СВЦЭМ!$C$39:$C$782,СВЦЭМ!$A$39:$A$782,$A59,СВЦЭМ!$B$39:$B$782,B$47)+'СЕТ СН'!$G$12+СВЦЭМ!$D$10+'СЕТ СН'!$G$6-'СЕТ СН'!$G$22</f>
        <v>2144.54990675</v>
      </c>
      <c r="C59" s="36">
        <f>SUMIFS(СВЦЭМ!$C$39:$C$782,СВЦЭМ!$A$39:$A$782,$A59,СВЦЭМ!$B$39:$B$782,C$47)+'СЕТ СН'!$G$12+СВЦЭМ!$D$10+'СЕТ СН'!$G$6-'СЕТ СН'!$G$22</f>
        <v>2197.3470604499998</v>
      </c>
      <c r="D59" s="36">
        <f>SUMIFS(СВЦЭМ!$C$39:$C$782,СВЦЭМ!$A$39:$A$782,$A59,СВЦЭМ!$B$39:$B$782,D$47)+'СЕТ СН'!$G$12+СВЦЭМ!$D$10+'СЕТ СН'!$G$6-'СЕТ СН'!$G$22</f>
        <v>2280.2877330000006</v>
      </c>
      <c r="E59" s="36">
        <f>SUMIFS(СВЦЭМ!$C$39:$C$782,СВЦЭМ!$A$39:$A$782,$A59,СВЦЭМ!$B$39:$B$782,E$47)+'СЕТ СН'!$G$12+СВЦЭМ!$D$10+'СЕТ СН'!$G$6-'СЕТ СН'!$G$22</f>
        <v>2347.5089401700002</v>
      </c>
      <c r="F59" s="36">
        <f>SUMIFS(СВЦЭМ!$C$39:$C$782,СВЦЭМ!$A$39:$A$782,$A59,СВЦЭМ!$B$39:$B$782,F$47)+'СЕТ СН'!$G$12+СВЦЭМ!$D$10+'СЕТ СН'!$G$6-'СЕТ СН'!$G$22</f>
        <v>2393.7817370400003</v>
      </c>
      <c r="G59" s="36">
        <f>SUMIFS(СВЦЭМ!$C$39:$C$782,СВЦЭМ!$A$39:$A$782,$A59,СВЦЭМ!$B$39:$B$782,G$47)+'СЕТ СН'!$G$12+СВЦЭМ!$D$10+'СЕТ СН'!$G$6-'СЕТ СН'!$G$22</f>
        <v>2361.6446224700003</v>
      </c>
      <c r="H59" s="36">
        <f>SUMIFS(СВЦЭМ!$C$39:$C$782,СВЦЭМ!$A$39:$A$782,$A59,СВЦЭМ!$B$39:$B$782,H$47)+'СЕТ СН'!$G$12+СВЦЭМ!$D$10+'СЕТ СН'!$G$6-'СЕТ СН'!$G$22</f>
        <v>2308.4683539100001</v>
      </c>
      <c r="I59" s="36">
        <f>SUMIFS(СВЦЭМ!$C$39:$C$782,СВЦЭМ!$A$39:$A$782,$A59,СВЦЭМ!$B$39:$B$782,I$47)+'СЕТ СН'!$G$12+СВЦЭМ!$D$10+'СЕТ СН'!$G$6-'СЕТ СН'!$G$22</f>
        <v>2097.9172058600002</v>
      </c>
      <c r="J59" s="36">
        <f>SUMIFS(СВЦЭМ!$C$39:$C$782,СВЦЭМ!$A$39:$A$782,$A59,СВЦЭМ!$B$39:$B$782,J$47)+'СЕТ СН'!$G$12+СВЦЭМ!$D$10+'СЕТ СН'!$G$6-'СЕТ СН'!$G$22</f>
        <v>2015.0248704099999</v>
      </c>
      <c r="K59" s="36">
        <f>SUMIFS(СВЦЭМ!$C$39:$C$782,СВЦЭМ!$A$39:$A$782,$A59,СВЦЭМ!$B$39:$B$782,K$47)+'СЕТ СН'!$G$12+СВЦЭМ!$D$10+'СЕТ СН'!$G$6-'СЕТ СН'!$G$22</f>
        <v>1933.0693736600001</v>
      </c>
      <c r="L59" s="36">
        <f>SUMIFS(СВЦЭМ!$C$39:$C$782,СВЦЭМ!$A$39:$A$782,$A59,СВЦЭМ!$B$39:$B$782,L$47)+'СЕТ СН'!$G$12+СВЦЭМ!$D$10+'СЕТ СН'!$G$6-'СЕТ СН'!$G$22</f>
        <v>1941.5161224499998</v>
      </c>
      <c r="M59" s="36">
        <f>SUMIFS(СВЦЭМ!$C$39:$C$782,СВЦЭМ!$A$39:$A$782,$A59,СВЦЭМ!$B$39:$B$782,M$47)+'СЕТ СН'!$G$12+СВЦЭМ!$D$10+'СЕТ СН'!$G$6-'СЕТ СН'!$G$22</f>
        <v>1965.2842374299998</v>
      </c>
      <c r="N59" s="36">
        <f>SUMIFS(СВЦЭМ!$C$39:$C$782,СВЦЭМ!$A$39:$A$782,$A59,СВЦЭМ!$B$39:$B$782,N$47)+'СЕТ СН'!$G$12+СВЦЭМ!$D$10+'СЕТ СН'!$G$6-'СЕТ СН'!$G$22</f>
        <v>1983.8095584399998</v>
      </c>
      <c r="O59" s="36">
        <f>SUMIFS(СВЦЭМ!$C$39:$C$782,СВЦЭМ!$A$39:$A$782,$A59,СВЦЭМ!$B$39:$B$782,O$47)+'СЕТ СН'!$G$12+СВЦЭМ!$D$10+'СЕТ СН'!$G$6-'СЕТ СН'!$G$22</f>
        <v>1977.0363632399999</v>
      </c>
      <c r="P59" s="36">
        <f>SUMIFS(СВЦЭМ!$C$39:$C$782,СВЦЭМ!$A$39:$A$782,$A59,СВЦЭМ!$B$39:$B$782,P$47)+'СЕТ СН'!$G$12+СВЦЭМ!$D$10+'СЕТ СН'!$G$6-'СЕТ СН'!$G$22</f>
        <v>1970.7607298399998</v>
      </c>
      <c r="Q59" s="36">
        <f>SUMIFS(СВЦЭМ!$C$39:$C$782,СВЦЭМ!$A$39:$A$782,$A59,СВЦЭМ!$B$39:$B$782,Q$47)+'СЕТ СН'!$G$12+СВЦЭМ!$D$10+'СЕТ СН'!$G$6-'СЕТ СН'!$G$22</f>
        <v>1966.3687254800002</v>
      </c>
      <c r="R59" s="36">
        <f>SUMIFS(СВЦЭМ!$C$39:$C$782,СВЦЭМ!$A$39:$A$782,$A59,СВЦЭМ!$B$39:$B$782,R$47)+'СЕТ СН'!$G$12+СВЦЭМ!$D$10+'СЕТ СН'!$G$6-'СЕТ СН'!$G$22</f>
        <v>1968.9200372599998</v>
      </c>
      <c r="S59" s="36">
        <f>SUMIFS(СВЦЭМ!$C$39:$C$782,СВЦЭМ!$A$39:$A$782,$A59,СВЦЭМ!$B$39:$B$782,S$47)+'СЕТ СН'!$G$12+СВЦЭМ!$D$10+'СЕТ СН'!$G$6-'СЕТ СН'!$G$22</f>
        <v>1965.2771598099998</v>
      </c>
      <c r="T59" s="36">
        <f>SUMIFS(СВЦЭМ!$C$39:$C$782,СВЦЭМ!$A$39:$A$782,$A59,СВЦЭМ!$B$39:$B$782,T$47)+'СЕТ СН'!$G$12+СВЦЭМ!$D$10+'СЕТ СН'!$G$6-'СЕТ СН'!$G$22</f>
        <v>1959.34923635</v>
      </c>
      <c r="U59" s="36">
        <f>SUMIFS(СВЦЭМ!$C$39:$C$782,СВЦЭМ!$A$39:$A$782,$A59,СВЦЭМ!$B$39:$B$782,U$47)+'СЕТ СН'!$G$12+СВЦЭМ!$D$10+'СЕТ СН'!$G$6-'СЕТ СН'!$G$22</f>
        <v>1979.23212668</v>
      </c>
      <c r="V59" s="36">
        <f>SUMIFS(СВЦЭМ!$C$39:$C$782,СВЦЭМ!$A$39:$A$782,$A59,СВЦЭМ!$B$39:$B$782,V$47)+'СЕТ СН'!$G$12+СВЦЭМ!$D$10+'СЕТ СН'!$G$6-'СЕТ СН'!$G$22</f>
        <v>1979.5206010699999</v>
      </c>
      <c r="W59" s="36">
        <f>SUMIFS(СВЦЭМ!$C$39:$C$782,СВЦЭМ!$A$39:$A$782,$A59,СВЦЭМ!$B$39:$B$782,W$47)+'СЕТ СН'!$G$12+СВЦЭМ!$D$10+'СЕТ СН'!$G$6-'СЕТ СН'!$G$22</f>
        <v>1938.8767558099998</v>
      </c>
      <c r="X59" s="36">
        <f>SUMIFS(СВЦЭМ!$C$39:$C$782,СВЦЭМ!$A$39:$A$782,$A59,СВЦЭМ!$B$39:$B$782,X$47)+'СЕТ СН'!$G$12+СВЦЭМ!$D$10+'СЕТ СН'!$G$6-'СЕТ СН'!$G$22</f>
        <v>1997.9726125400002</v>
      </c>
      <c r="Y59" s="36">
        <f>SUMIFS(СВЦЭМ!$C$39:$C$782,СВЦЭМ!$A$39:$A$782,$A59,СВЦЭМ!$B$39:$B$782,Y$47)+'СЕТ СН'!$G$12+СВЦЭМ!$D$10+'СЕТ СН'!$G$6-'СЕТ СН'!$G$22</f>
        <v>2054.6176880399998</v>
      </c>
    </row>
    <row r="60" spans="1:25" ht="15.75" x14ac:dyDescent="0.2">
      <c r="A60" s="35">
        <f t="shared" si="1"/>
        <v>45120</v>
      </c>
      <c r="B60" s="36">
        <f>SUMIFS(СВЦЭМ!$C$39:$C$782,СВЦЭМ!$A$39:$A$782,$A60,СВЦЭМ!$B$39:$B$782,B$47)+'СЕТ СН'!$G$12+СВЦЭМ!$D$10+'СЕТ СН'!$G$6-'СЕТ СН'!$G$22</f>
        <v>2126.2851714799999</v>
      </c>
      <c r="C60" s="36">
        <f>SUMIFS(СВЦЭМ!$C$39:$C$782,СВЦЭМ!$A$39:$A$782,$A60,СВЦЭМ!$B$39:$B$782,C$47)+'СЕТ СН'!$G$12+СВЦЭМ!$D$10+'СЕТ СН'!$G$6-'СЕТ СН'!$G$22</f>
        <v>2185.3784068499999</v>
      </c>
      <c r="D60" s="36">
        <f>SUMIFS(СВЦЭМ!$C$39:$C$782,СВЦЭМ!$A$39:$A$782,$A60,СВЦЭМ!$B$39:$B$782,D$47)+'СЕТ СН'!$G$12+СВЦЭМ!$D$10+'СЕТ СН'!$G$6-'СЕТ СН'!$G$22</f>
        <v>2351.0945201000004</v>
      </c>
      <c r="E60" s="36">
        <f>SUMIFS(СВЦЭМ!$C$39:$C$782,СВЦЭМ!$A$39:$A$782,$A60,СВЦЭМ!$B$39:$B$782,E$47)+'СЕТ СН'!$G$12+СВЦЭМ!$D$10+'СЕТ СН'!$G$6-'СЕТ СН'!$G$22</f>
        <v>2418.0885337300006</v>
      </c>
      <c r="F60" s="36">
        <f>SUMIFS(СВЦЭМ!$C$39:$C$782,СВЦЭМ!$A$39:$A$782,$A60,СВЦЭМ!$B$39:$B$782,F$47)+'СЕТ СН'!$G$12+СВЦЭМ!$D$10+'СЕТ СН'!$G$6-'СЕТ СН'!$G$22</f>
        <v>2428.9073687200002</v>
      </c>
      <c r="G60" s="36">
        <f>SUMIFS(СВЦЭМ!$C$39:$C$782,СВЦЭМ!$A$39:$A$782,$A60,СВЦЭМ!$B$39:$B$782,G$47)+'СЕТ СН'!$G$12+СВЦЭМ!$D$10+'СЕТ СН'!$G$6-'СЕТ СН'!$G$22</f>
        <v>2411.3974069000005</v>
      </c>
      <c r="H60" s="36">
        <f>SUMIFS(СВЦЭМ!$C$39:$C$782,СВЦЭМ!$A$39:$A$782,$A60,СВЦЭМ!$B$39:$B$782,H$47)+'СЕТ СН'!$G$12+СВЦЭМ!$D$10+'СЕТ СН'!$G$6-'СЕТ СН'!$G$22</f>
        <v>2339.4529049500002</v>
      </c>
      <c r="I60" s="36">
        <f>SUMIFS(СВЦЭМ!$C$39:$C$782,СВЦЭМ!$A$39:$A$782,$A60,СВЦЭМ!$B$39:$B$782,I$47)+'СЕТ СН'!$G$12+СВЦЭМ!$D$10+'СЕТ СН'!$G$6-'СЕТ СН'!$G$22</f>
        <v>2121.5951425600001</v>
      </c>
      <c r="J60" s="36">
        <f>SUMIFS(СВЦЭМ!$C$39:$C$782,СВЦЭМ!$A$39:$A$782,$A60,СВЦЭМ!$B$39:$B$782,J$47)+'СЕТ СН'!$G$12+СВЦЭМ!$D$10+'СЕТ СН'!$G$6-'СЕТ СН'!$G$22</f>
        <v>1993.0396584700002</v>
      </c>
      <c r="K60" s="36">
        <f>SUMIFS(СВЦЭМ!$C$39:$C$782,СВЦЭМ!$A$39:$A$782,$A60,СВЦЭМ!$B$39:$B$782,K$47)+'СЕТ СН'!$G$12+СВЦЭМ!$D$10+'СЕТ СН'!$G$6-'СЕТ СН'!$G$22</f>
        <v>1955.43732744</v>
      </c>
      <c r="L60" s="36">
        <f>SUMIFS(СВЦЭМ!$C$39:$C$782,СВЦЭМ!$A$39:$A$782,$A60,СВЦЭМ!$B$39:$B$782,L$47)+'СЕТ СН'!$G$12+СВЦЭМ!$D$10+'СЕТ СН'!$G$6-'СЕТ СН'!$G$22</f>
        <v>1917.9886867199998</v>
      </c>
      <c r="M60" s="36">
        <f>SUMIFS(СВЦЭМ!$C$39:$C$782,СВЦЭМ!$A$39:$A$782,$A60,СВЦЭМ!$B$39:$B$782,M$47)+'СЕТ СН'!$G$12+СВЦЭМ!$D$10+'СЕТ СН'!$G$6-'СЕТ СН'!$G$22</f>
        <v>1917.7761087099998</v>
      </c>
      <c r="N60" s="36">
        <f>SUMIFS(СВЦЭМ!$C$39:$C$782,СВЦЭМ!$A$39:$A$782,$A60,СВЦЭМ!$B$39:$B$782,N$47)+'СЕТ СН'!$G$12+СВЦЭМ!$D$10+'СЕТ СН'!$G$6-'СЕТ СН'!$G$22</f>
        <v>1912.12295851</v>
      </c>
      <c r="O60" s="36">
        <f>SUMIFS(СВЦЭМ!$C$39:$C$782,СВЦЭМ!$A$39:$A$782,$A60,СВЦЭМ!$B$39:$B$782,O$47)+'СЕТ СН'!$G$12+СВЦЭМ!$D$10+'СЕТ СН'!$G$6-'СЕТ СН'!$G$22</f>
        <v>1909.5122871200001</v>
      </c>
      <c r="P60" s="36">
        <f>SUMIFS(СВЦЭМ!$C$39:$C$782,СВЦЭМ!$A$39:$A$782,$A60,СВЦЭМ!$B$39:$B$782,P$47)+'СЕТ СН'!$G$12+СВЦЭМ!$D$10+'СЕТ СН'!$G$6-'СЕТ СН'!$G$22</f>
        <v>1925.1085073700001</v>
      </c>
      <c r="Q60" s="36">
        <f>SUMIFS(СВЦЭМ!$C$39:$C$782,СВЦЭМ!$A$39:$A$782,$A60,СВЦЭМ!$B$39:$B$782,Q$47)+'СЕТ СН'!$G$12+СВЦЭМ!$D$10+'СЕТ СН'!$G$6-'СЕТ СН'!$G$22</f>
        <v>1925.90457818</v>
      </c>
      <c r="R60" s="36">
        <f>SUMIFS(СВЦЭМ!$C$39:$C$782,СВЦЭМ!$A$39:$A$782,$A60,СВЦЭМ!$B$39:$B$782,R$47)+'СЕТ СН'!$G$12+СВЦЭМ!$D$10+'СЕТ СН'!$G$6-'СЕТ СН'!$G$22</f>
        <v>1936.8525342900002</v>
      </c>
      <c r="S60" s="36">
        <f>SUMIFS(СВЦЭМ!$C$39:$C$782,СВЦЭМ!$A$39:$A$782,$A60,СВЦЭМ!$B$39:$B$782,S$47)+'СЕТ СН'!$G$12+СВЦЭМ!$D$10+'СЕТ СН'!$G$6-'СЕТ СН'!$G$22</f>
        <v>1935.9896030700002</v>
      </c>
      <c r="T60" s="36">
        <f>SUMIFS(СВЦЭМ!$C$39:$C$782,СВЦЭМ!$A$39:$A$782,$A60,СВЦЭМ!$B$39:$B$782,T$47)+'СЕТ СН'!$G$12+СВЦЭМ!$D$10+'СЕТ СН'!$G$6-'СЕТ СН'!$G$22</f>
        <v>1926.2596666200002</v>
      </c>
      <c r="U60" s="36">
        <f>SUMIFS(СВЦЭМ!$C$39:$C$782,СВЦЭМ!$A$39:$A$782,$A60,СВЦЭМ!$B$39:$B$782,U$47)+'СЕТ СН'!$G$12+СВЦЭМ!$D$10+'СЕТ СН'!$G$6-'СЕТ СН'!$G$22</f>
        <v>1953.65863541</v>
      </c>
      <c r="V60" s="36">
        <f>SUMIFS(СВЦЭМ!$C$39:$C$782,СВЦЭМ!$A$39:$A$782,$A60,СВЦЭМ!$B$39:$B$782,V$47)+'СЕТ СН'!$G$12+СВЦЭМ!$D$10+'СЕТ СН'!$G$6-'СЕТ СН'!$G$22</f>
        <v>1956.55445439</v>
      </c>
      <c r="W60" s="36">
        <f>SUMIFS(СВЦЭМ!$C$39:$C$782,СВЦЭМ!$A$39:$A$782,$A60,СВЦЭМ!$B$39:$B$782,W$47)+'СЕТ СН'!$G$12+СВЦЭМ!$D$10+'СЕТ СН'!$G$6-'СЕТ СН'!$G$22</f>
        <v>1938.1137064099998</v>
      </c>
      <c r="X60" s="36">
        <f>SUMIFS(СВЦЭМ!$C$39:$C$782,СВЦЭМ!$A$39:$A$782,$A60,СВЦЭМ!$B$39:$B$782,X$47)+'СЕТ СН'!$G$12+СВЦЭМ!$D$10+'СЕТ СН'!$G$6-'СЕТ СН'!$G$22</f>
        <v>1982.8727750399999</v>
      </c>
      <c r="Y60" s="36">
        <f>SUMIFS(СВЦЭМ!$C$39:$C$782,СВЦЭМ!$A$39:$A$782,$A60,СВЦЭМ!$B$39:$B$782,Y$47)+'СЕТ СН'!$G$12+СВЦЭМ!$D$10+'СЕТ СН'!$G$6-'СЕТ СН'!$G$22</f>
        <v>2102.3614588400001</v>
      </c>
    </row>
    <row r="61" spans="1:25" ht="15.75" x14ac:dyDescent="0.2">
      <c r="A61" s="35">
        <f t="shared" si="1"/>
        <v>45121</v>
      </c>
      <c r="B61" s="36">
        <f>SUMIFS(СВЦЭМ!$C$39:$C$782,СВЦЭМ!$A$39:$A$782,$A61,СВЦЭМ!$B$39:$B$782,B$47)+'СЕТ СН'!$G$12+СВЦЭМ!$D$10+'СЕТ СН'!$G$6-'СЕТ СН'!$G$22</f>
        <v>2009.32357882</v>
      </c>
      <c r="C61" s="36">
        <f>SUMIFS(СВЦЭМ!$C$39:$C$782,СВЦЭМ!$A$39:$A$782,$A61,СВЦЭМ!$B$39:$B$782,C$47)+'СЕТ СН'!$G$12+СВЦЭМ!$D$10+'СЕТ СН'!$G$6-'СЕТ СН'!$G$22</f>
        <v>2116.0475520199998</v>
      </c>
      <c r="D61" s="36">
        <f>SUMIFS(СВЦЭМ!$C$39:$C$782,СВЦЭМ!$A$39:$A$782,$A61,СВЦЭМ!$B$39:$B$782,D$47)+'СЕТ СН'!$G$12+СВЦЭМ!$D$10+'СЕТ СН'!$G$6-'СЕТ СН'!$G$22</f>
        <v>2172.72368525</v>
      </c>
      <c r="E61" s="36">
        <f>SUMIFS(СВЦЭМ!$C$39:$C$782,СВЦЭМ!$A$39:$A$782,$A61,СВЦЭМ!$B$39:$B$782,E$47)+'СЕТ СН'!$G$12+СВЦЭМ!$D$10+'СЕТ СН'!$G$6-'СЕТ СН'!$G$22</f>
        <v>2244.1201385200002</v>
      </c>
      <c r="F61" s="36">
        <f>SUMIFS(СВЦЭМ!$C$39:$C$782,СВЦЭМ!$A$39:$A$782,$A61,СВЦЭМ!$B$39:$B$782,F$47)+'СЕТ СН'!$G$12+СВЦЭМ!$D$10+'СЕТ СН'!$G$6-'СЕТ СН'!$G$22</f>
        <v>2266.48453006</v>
      </c>
      <c r="G61" s="36">
        <f>SUMIFS(СВЦЭМ!$C$39:$C$782,СВЦЭМ!$A$39:$A$782,$A61,СВЦЭМ!$B$39:$B$782,G$47)+'СЕТ СН'!$G$12+СВЦЭМ!$D$10+'СЕТ СН'!$G$6-'СЕТ СН'!$G$22</f>
        <v>2298.9913002900003</v>
      </c>
      <c r="H61" s="36">
        <f>SUMIFS(СВЦЭМ!$C$39:$C$782,СВЦЭМ!$A$39:$A$782,$A61,СВЦЭМ!$B$39:$B$782,H$47)+'СЕТ СН'!$G$12+СВЦЭМ!$D$10+'СЕТ СН'!$G$6-'СЕТ СН'!$G$22</f>
        <v>2306.9810544600005</v>
      </c>
      <c r="I61" s="36">
        <f>SUMIFS(СВЦЭМ!$C$39:$C$782,СВЦЭМ!$A$39:$A$782,$A61,СВЦЭМ!$B$39:$B$782,I$47)+'СЕТ СН'!$G$12+СВЦЭМ!$D$10+'СЕТ СН'!$G$6-'СЕТ СН'!$G$22</f>
        <v>2087.9697336999998</v>
      </c>
      <c r="J61" s="36">
        <f>SUMIFS(СВЦЭМ!$C$39:$C$782,СВЦЭМ!$A$39:$A$782,$A61,СВЦЭМ!$B$39:$B$782,J$47)+'СЕТ СН'!$G$12+СВЦЭМ!$D$10+'СЕТ СН'!$G$6-'СЕТ СН'!$G$22</f>
        <v>1955.1830625100001</v>
      </c>
      <c r="K61" s="36">
        <f>SUMIFS(СВЦЭМ!$C$39:$C$782,СВЦЭМ!$A$39:$A$782,$A61,СВЦЭМ!$B$39:$B$782,K$47)+'СЕТ СН'!$G$12+СВЦЭМ!$D$10+'СЕТ СН'!$G$6-'СЕТ СН'!$G$22</f>
        <v>1928.6325439100001</v>
      </c>
      <c r="L61" s="36">
        <f>SUMIFS(СВЦЭМ!$C$39:$C$782,СВЦЭМ!$A$39:$A$782,$A61,СВЦЭМ!$B$39:$B$782,L$47)+'СЕТ СН'!$G$12+СВЦЭМ!$D$10+'СЕТ СН'!$G$6-'СЕТ СН'!$G$22</f>
        <v>1888.1348069199998</v>
      </c>
      <c r="M61" s="36">
        <f>SUMIFS(СВЦЭМ!$C$39:$C$782,СВЦЭМ!$A$39:$A$782,$A61,СВЦЭМ!$B$39:$B$782,M$47)+'СЕТ СН'!$G$12+СВЦЭМ!$D$10+'СЕТ СН'!$G$6-'СЕТ СН'!$G$22</f>
        <v>1919.4658542900002</v>
      </c>
      <c r="N61" s="36">
        <f>SUMIFS(СВЦЭМ!$C$39:$C$782,СВЦЭМ!$A$39:$A$782,$A61,СВЦЭМ!$B$39:$B$782,N$47)+'СЕТ СН'!$G$12+СВЦЭМ!$D$10+'СЕТ СН'!$G$6-'СЕТ СН'!$G$22</f>
        <v>1952.5654697700002</v>
      </c>
      <c r="O61" s="36">
        <f>SUMIFS(СВЦЭМ!$C$39:$C$782,СВЦЭМ!$A$39:$A$782,$A61,СВЦЭМ!$B$39:$B$782,O$47)+'СЕТ СН'!$G$12+СВЦЭМ!$D$10+'СЕТ СН'!$G$6-'СЕТ СН'!$G$22</f>
        <v>1959.0039818800001</v>
      </c>
      <c r="P61" s="36">
        <f>SUMIFS(СВЦЭМ!$C$39:$C$782,СВЦЭМ!$A$39:$A$782,$A61,СВЦЭМ!$B$39:$B$782,P$47)+'СЕТ СН'!$G$12+СВЦЭМ!$D$10+'СЕТ СН'!$G$6-'СЕТ СН'!$G$22</f>
        <v>1916.7286107099999</v>
      </c>
      <c r="Q61" s="36">
        <f>SUMIFS(СВЦЭМ!$C$39:$C$782,СВЦЭМ!$A$39:$A$782,$A61,СВЦЭМ!$B$39:$B$782,Q$47)+'СЕТ СН'!$G$12+СВЦЭМ!$D$10+'СЕТ СН'!$G$6-'СЕТ СН'!$G$22</f>
        <v>1836.64912168</v>
      </c>
      <c r="R61" s="36">
        <f>SUMIFS(СВЦЭМ!$C$39:$C$782,СВЦЭМ!$A$39:$A$782,$A61,СВЦЭМ!$B$39:$B$782,R$47)+'СЕТ СН'!$G$12+СВЦЭМ!$D$10+'СЕТ СН'!$G$6-'СЕТ СН'!$G$22</f>
        <v>1838.8306237900001</v>
      </c>
      <c r="S61" s="36">
        <f>SUMIFS(СВЦЭМ!$C$39:$C$782,СВЦЭМ!$A$39:$A$782,$A61,СВЦЭМ!$B$39:$B$782,S$47)+'СЕТ СН'!$G$12+СВЦЭМ!$D$10+'СЕТ СН'!$G$6-'СЕТ СН'!$G$22</f>
        <v>1841.1046939600001</v>
      </c>
      <c r="T61" s="36">
        <f>SUMIFS(СВЦЭМ!$C$39:$C$782,СВЦЭМ!$A$39:$A$782,$A61,СВЦЭМ!$B$39:$B$782,T$47)+'СЕТ СН'!$G$12+СВЦЭМ!$D$10+'СЕТ СН'!$G$6-'СЕТ СН'!$G$22</f>
        <v>1884.3754740300001</v>
      </c>
      <c r="U61" s="36">
        <f>SUMIFS(СВЦЭМ!$C$39:$C$782,СВЦЭМ!$A$39:$A$782,$A61,СВЦЭМ!$B$39:$B$782,U$47)+'СЕТ СН'!$G$12+СВЦЭМ!$D$10+'СЕТ СН'!$G$6-'СЕТ СН'!$G$22</f>
        <v>1884.0885698500001</v>
      </c>
      <c r="V61" s="36">
        <f>SUMIFS(СВЦЭМ!$C$39:$C$782,СВЦЭМ!$A$39:$A$782,$A61,СВЦЭМ!$B$39:$B$782,V$47)+'СЕТ СН'!$G$12+СВЦЭМ!$D$10+'СЕТ СН'!$G$6-'СЕТ СН'!$G$22</f>
        <v>1902.2629654000002</v>
      </c>
      <c r="W61" s="36">
        <f>SUMIFS(СВЦЭМ!$C$39:$C$782,СВЦЭМ!$A$39:$A$782,$A61,СВЦЭМ!$B$39:$B$782,W$47)+'СЕТ СН'!$G$12+СВЦЭМ!$D$10+'СЕТ СН'!$G$6-'СЕТ СН'!$G$22</f>
        <v>1869.6560954699999</v>
      </c>
      <c r="X61" s="36">
        <f>SUMIFS(СВЦЭМ!$C$39:$C$782,СВЦЭМ!$A$39:$A$782,$A61,СВЦЭМ!$B$39:$B$782,X$47)+'СЕТ СН'!$G$12+СВЦЭМ!$D$10+'СЕТ СН'!$G$6-'СЕТ СН'!$G$22</f>
        <v>1912.9326350900001</v>
      </c>
      <c r="Y61" s="36">
        <f>SUMIFS(СВЦЭМ!$C$39:$C$782,СВЦЭМ!$A$39:$A$782,$A61,СВЦЭМ!$B$39:$B$782,Y$47)+'СЕТ СН'!$G$12+СВЦЭМ!$D$10+'СЕТ СН'!$G$6-'СЕТ СН'!$G$22</f>
        <v>2047.2180409699999</v>
      </c>
    </row>
    <row r="62" spans="1:25" ht="15.75" x14ac:dyDescent="0.2">
      <c r="A62" s="35">
        <f t="shared" si="1"/>
        <v>45122</v>
      </c>
      <c r="B62" s="36">
        <f>SUMIFS(СВЦЭМ!$C$39:$C$782,СВЦЭМ!$A$39:$A$782,$A62,СВЦЭМ!$B$39:$B$782,B$47)+'СЕТ СН'!$G$12+СВЦЭМ!$D$10+'СЕТ СН'!$G$6-'СЕТ СН'!$G$22</f>
        <v>2043.9090338800002</v>
      </c>
      <c r="C62" s="36">
        <f>SUMIFS(СВЦЭМ!$C$39:$C$782,СВЦЭМ!$A$39:$A$782,$A62,СВЦЭМ!$B$39:$B$782,C$47)+'СЕТ СН'!$G$12+СВЦЭМ!$D$10+'СЕТ СН'!$G$6-'СЕТ СН'!$G$22</f>
        <v>2163.1651133199998</v>
      </c>
      <c r="D62" s="36">
        <f>SUMIFS(СВЦЭМ!$C$39:$C$782,СВЦЭМ!$A$39:$A$782,$A62,СВЦЭМ!$B$39:$B$782,D$47)+'СЕТ СН'!$G$12+СВЦЭМ!$D$10+'СЕТ СН'!$G$6-'СЕТ СН'!$G$22</f>
        <v>2334.3512277400005</v>
      </c>
      <c r="E62" s="36">
        <f>SUMIFS(СВЦЭМ!$C$39:$C$782,СВЦЭМ!$A$39:$A$782,$A62,СВЦЭМ!$B$39:$B$782,E$47)+'СЕТ СН'!$G$12+СВЦЭМ!$D$10+'СЕТ СН'!$G$6-'СЕТ СН'!$G$22</f>
        <v>2372.6277193600004</v>
      </c>
      <c r="F62" s="36">
        <f>SUMIFS(СВЦЭМ!$C$39:$C$782,СВЦЭМ!$A$39:$A$782,$A62,СВЦЭМ!$B$39:$B$782,F$47)+'СЕТ СН'!$G$12+СВЦЭМ!$D$10+'СЕТ СН'!$G$6-'СЕТ СН'!$G$22</f>
        <v>2370.8126299600003</v>
      </c>
      <c r="G62" s="36">
        <f>SUMIFS(СВЦЭМ!$C$39:$C$782,СВЦЭМ!$A$39:$A$782,$A62,СВЦЭМ!$B$39:$B$782,G$47)+'СЕТ СН'!$G$12+СВЦЭМ!$D$10+'СЕТ СН'!$G$6-'СЕТ СН'!$G$22</f>
        <v>2369.5832630800005</v>
      </c>
      <c r="H62" s="36">
        <f>SUMIFS(СВЦЭМ!$C$39:$C$782,СВЦЭМ!$A$39:$A$782,$A62,СВЦЭМ!$B$39:$B$782,H$47)+'СЕТ СН'!$G$12+СВЦЭМ!$D$10+'СЕТ СН'!$G$6-'СЕТ СН'!$G$22</f>
        <v>2365.4520658400002</v>
      </c>
      <c r="I62" s="36">
        <f>SUMIFS(СВЦЭМ!$C$39:$C$782,СВЦЭМ!$A$39:$A$782,$A62,СВЦЭМ!$B$39:$B$782,I$47)+'СЕТ СН'!$G$12+СВЦЭМ!$D$10+'СЕТ СН'!$G$6-'СЕТ СН'!$G$22</f>
        <v>2153.89098775</v>
      </c>
      <c r="J62" s="36">
        <f>SUMIFS(СВЦЭМ!$C$39:$C$782,СВЦЭМ!$A$39:$A$782,$A62,СВЦЭМ!$B$39:$B$782,J$47)+'СЕТ СН'!$G$12+СВЦЭМ!$D$10+'СЕТ СН'!$G$6-'СЕТ СН'!$G$22</f>
        <v>2024.2678566899999</v>
      </c>
      <c r="K62" s="36">
        <f>SUMIFS(СВЦЭМ!$C$39:$C$782,СВЦЭМ!$A$39:$A$782,$A62,СВЦЭМ!$B$39:$B$782,K$47)+'СЕТ СН'!$G$12+СВЦЭМ!$D$10+'СЕТ СН'!$G$6-'СЕТ СН'!$G$22</f>
        <v>1934.0535657300002</v>
      </c>
      <c r="L62" s="36">
        <f>SUMIFS(СВЦЭМ!$C$39:$C$782,СВЦЭМ!$A$39:$A$782,$A62,СВЦЭМ!$B$39:$B$782,L$47)+'СЕТ СН'!$G$12+СВЦЭМ!$D$10+'СЕТ СН'!$G$6-'СЕТ СН'!$G$22</f>
        <v>1870.50970517</v>
      </c>
      <c r="M62" s="36">
        <f>SUMIFS(СВЦЭМ!$C$39:$C$782,СВЦЭМ!$A$39:$A$782,$A62,СВЦЭМ!$B$39:$B$782,M$47)+'СЕТ СН'!$G$12+СВЦЭМ!$D$10+'СЕТ СН'!$G$6-'СЕТ СН'!$G$22</f>
        <v>1831.16169042</v>
      </c>
      <c r="N62" s="36">
        <f>SUMIFS(СВЦЭМ!$C$39:$C$782,СВЦЭМ!$A$39:$A$782,$A62,СВЦЭМ!$B$39:$B$782,N$47)+'СЕТ СН'!$G$12+СВЦЭМ!$D$10+'СЕТ СН'!$G$6-'СЕТ СН'!$G$22</f>
        <v>1816.8057370199999</v>
      </c>
      <c r="O62" s="36">
        <f>SUMIFS(СВЦЭМ!$C$39:$C$782,СВЦЭМ!$A$39:$A$782,$A62,СВЦЭМ!$B$39:$B$782,O$47)+'СЕТ СН'!$G$12+СВЦЭМ!$D$10+'СЕТ СН'!$G$6-'СЕТ СН'!$G$22</f>
        <v>1780.25413785</v>
      </c>
      <c r="P62" s="36">
        <f>SUMIFS(СВЦЭМ!$C$39:$C$782,СВЦЭМ!$A$39:$A$782,$A62,СВЦЭМ!$B$39:$B$782,P$47)+'СЕТ СН'!$G$12+СВЦЭМ!$D$10+'СЕТ СН'!$G$6-'СЕТ СН'!$G$22</f>
        <v>1592.3299410700001</v>
      </c>
      <c r="Q62" s="36">
        <f>SUMIFS(СВЦЭМ!$C$39:$C$782,СВЦЭМ!$A$39:$A$782,$A62,СВЦЭМ!$B$39:$B$782,Q$47)+'СЕТ СН'!$G$12+СВЦЭМ!$D$10+'СЕТ СН'!$G$6-'СЕТ СН'!$G$22</f>
        <v>1559.19169427</v>
      </c>
      <c r="R62" s="36">
        <f>SUMIFS(СВЦЭМ!$C$39:$C$782,СВЦЭМ!$A$39:$A$782,$A62,СВЦЭМ!$B$39:$B$782,R$47)+'СЕТ СН'!$G$12+СВЦЭМ!$D$10+'СЕТ СН'!$G$6-'СЕТ СН'!$G$22</f>
        <v>1551.77283489</v>
      </c>
      <c r="S62" s="36">
        <f>SUMIFS(СВЦЭМ!$C$39:$C$782,СВЦЭМ!$A$39:$A$782,$A62,СВЦЭМ!$B$39:$B$782,S$47)+'СЕТ СН'!$G$12+СВЦЭМ!$D$10+'СЕТ СН'!$G$6-'СЕТ СН'!$G$22</f>
        <v>1554.0397388000001</v>
      </c>
      <c r="T62" s="36">
        <f>SUMIFS(СВЦЭМ!$C$39:$C$782,СВЦЭМ!$A$39:$A$782,$A62,СВЦЭМ!$B$39:$B$782,T$47)+'СЕТ СН'!$G$12+СВЦЭМ!$D$10+'СЕТ СН'!$G$6-'СЕТ СН'!$G$22</f>
        <v>1593.6638374899999</v>
      </c>
      <c r="U62" s="36">
        <f>SUMIFS(СВЦЭМ!$C$39:$C$782,СВЦЭМ!$A$39:$A$782,$A62,СВЦЭМ!$B$39:$B$782,U$47)+'СЕТ СН'!$G$12+СВЦЭМ!$D$10+'СЕТ СН'!$G$6-'СЕТ СН'!$G$22</f>
        <v>1668.5202141599998</v>
      </c>
      <c r="V62" s="36">
        <f>SUMIFS(СВЦЭМ!$C$39:$C$782,СВЦЭМ!$A$39:$A$782,$A62,СВЦЭМ!$B$39:$B$782,V$47)+'СЕТ СН'!$G$12+СВЦЭМ!$D$10+'СЕТ СН'!$G$6-'СЕТ СН'!$G$22</f>
        <v>1881.7015815499999</v>
      </c>
      <c r="W62" s="36">
        <f>SUMIFS(СВЦЭМ!$C$39:$C$782,СВЦЭМ!$A$39:$A$782,$A62,СВЦЭМ!$B$39:$B$782,W$47)+'СЕТ СН'!$G$12+СВЦЭМ!$D$10+'СЕТ СН'!$G$6-'СЕТ СН'!$G$22</f>
        <v>1853.20838684</v>
      </c>
      <c r="X62" s="36">
        <f>SUMIFS(СВЦЭМ!$C$39:$C$782,СВЦЭМ!$A$39:$A$782,$A62,СВЦЭМ!$B$39:$B$782,X$47)+'СЕТ СН'!$G$12+СВЦЭМ!$D$10+'СЕТ СН'!$G$6-'СЕТ СН'!$G$22</f>
        <v>1899.20741735</v>
      </c>
      <c r="Y62" s="36">
        <f>SUMIFS(СВЦЭМ!$C$39:$C$782,СВЦЭМ!$A$39:$A$782,$A62,СВЦЭМ!$B$39:$B$782,Y$47)+'СЕТ СН'!$G$12+СВЦЭМ!$D$10+'СЕТ СН'!$G$6-'СЕТ СН'!$G$22</f>
        <v>1986.1977202399999</v>
      </c>
    </row>
    <row r="63" spans="1:25" ht="15.75" x14ac:dyDescent="0.2">
      <c r="A63" s="35">
        <f t="shared" si="1"/>
        <v>45123</v>
      </c>
      <c r="B63" s="36">
        <f>SUMIFS(СВЦЭМ!$C$39:$C$782,СВЦЭМ!$A$39:$A$782,$A63,СВЦЭМ!$B$39:$B$782,B$47)+'СЕТ СН'!$G$12+СВЦЭМ!$D$10+'СЕТ СН'!$G$6-'СЕТ СН'!$G$22</f>
        <v>1998.1536676699998</v>
      </c>
      <c r="C63" s="36">
        <f>SUMIFS(СВЦЭМ!$C$39:$C$782,СВЦЭМ!$A$39:$A$782,$A63,СВЦЭМ!$B$39:$B$782,C$47)+'СЕТ СН'!$G$12+СВЦЭМ!$D$10+'СЕТ СН'!$G$6-'СЕТ СН'!$G$22</f>
        <v>2096.5867188500001</v>
      </c>
      <c r="D63" s="36">
        <f>SUMIFS(СВЦЭМ!$C$39:$C$782,СВЦЭМ!$A$39:$A$782,$A63,СВЦЭМ!$B$39:$B$782,D$47)+'СЕТ СН'!$G$12+СВЦЭМ!$D$10+'СЕТ СН'!$G$6-'СЕТ СН'!$G$22</f>
        <v>2302.2763301700002</v>
      </c>
      <c r="E63" s="36">
        <f>SUMIFS(СВЦЭМ!$C$39:$C$782,СВЦЭМ!$A$39:$A$782,$A63,СВЦЭМ!$B$39:$B$782,E$47)+'СЕТ СН'!$G$12+СВЦЭМ!$D$10+'СЕТ СН'!$G$6-'СЕТ СН'!$G$22</f>
        <v>2374.3699162100002</v>
      </c>
      <c r="F63" s="36">
        <f>SUMIFS(СВЦЭМ!$C$39:$C$782,СВЦЭМ!$A$39:$A$782,$A63,СВЦЭМ!$B$39:$B$782,F$47)+'СЕТ СН'!$G$12+СВЦЭМ!$D$10+'СЕТ СН'!$G$6-'СЕТ СН'!$G$22</f>
        <v>2380.1158189300004</v>
      </c>
      <c r="G63" s="36">
        <f>SUMIFS(СВЦЭМ!$C$39:$C$782,СВЦЭМ!$A$39:$A$782,$A63,СВЦЭМ!$B$39:$B$782,G$47)+'СЕТ СН'!$G$12+СВЦЭМ!$D$10+'СЕТ СН'!$G$6-'СЕТ СН'!$G$22</f>
        <v>2369.3265365200004</v>
      </c>
      <c r="H63" s="36">
        <f>SUMIFS(СВЦЭМ!$C$39:$C$782,СВЦЭМ!$A$39:$A$782,$A63,СВЦЭМ!$B$39:$B$782,H$47)+'СЕТ СН'!$G$12+СВЦЭМ!$D$10+'СЕТ СН'!$G$6-'СЕТ СН'!$G$22</f>
        <v>2191.4759294400001</v>
      </c>
      <c r="I63" s="36">
        <f>SUMIFS(СВЦЭМ!$C$39:$C$782,СВЦЭМ!$A$39:$A$782,$A63,СВЦЭМ!$B$39:$B$782,I$47)+'СЕТ СН'!$G$12+СВЦЭМ!$D$10+'СЕТ СН'!$G$6-'СЕТ СН'!$G$22</f>
        <v>2133.5001610200002</v>
      </c>
      <c r="J63" s="36">
        <f>SUMIFS(СВЦЭМ!$C$39:$C$782,СВЦЭМ!$A$39:$A$782,$A63,СВЦЭМ!$B$39:$B$782,J$47)+'СЕТ СН'!$G$12+СВЦЭМ!$D$10+'СЕТ СН'!$G$6-'СЕТ СН'!$G$22</f>
        <v>2006.3282489799999</v>
      </c>
      <c r="K63" s="36">
        <f>SUMIFS(СВЦЭМ!$C$39:$C$782,СВЦЭМ!$A$39:$A$782,$A63,СВЦЭМ!$B$39:$B$782,K$47)+'СЕТ СН'!$G$12+СВЦЭМ!$D$10+'СЕТ СН'!$G$6-'СЕТ СН'!$G$22</f>
        <v>1929.2579710800001</v>
      </c>
      <c r="L63" s="36">
        <f>SUMIFS(СВЦЭМ!$C$39:$C$782,СВЦЭМ!$A$39:$A$782,$A63,СВЦЭМ!$B$39:$B$782,L$47)+'СЕТ СН'!$G$12+СВЦЭМ!$D$10+'СЕТ СН'!$G$6-'СЕТ СН'!$G$22</f>
        <v>1879.72856611</v>
      </c>
      <c r="M63" s="36">
        <f>SUMIFS(СВЦЭМ!$C$39:$C$782,СВЦЭМ!$A$39:$A$782,$A63,СВЦЭМ!$B$39:$B$782,M$47)+'СЕТ СН'!$G$12+СВЦЭМ!$D$10+'СЕТ СН'!$G$6-'СЕТ СН'!$G$22</f>
        <v>1849.2924199099998</v>
      </c>
      <c r="N63" s="36">
        <f>SUMIFS(СВЦЭМ!$C$39:$C$782,СВЦЭМ!$A$39:$A$782,$A63,СВЦЭМ!$B$39:$B$782,N$47)+'СЕТ СН'!$G$12+СВЦЭМ!$D$10+'СЕТ СН'!$G$6-'СЕТ СН'!$G$22</f>
        <v>1828.0839781599998</v>
      </c>
      <c r="O63" s="36">
        <f>SUMIFS(СВЦЭМ!$C$39:$C$782,СВЦЭМ!$A$39:$A$782,$A63,СВЦЭМ!$B$39:$B$782,O$47)+'СЕТ СН'!$G$12+СВЦЭМ!$D$10+'СЕТ СН'!$G$6-'СЕТ СН'!$G$22</f>
        <v>1840.2750553599999</v>
      </c>
      <c r="P63" s="36">
        <f>SUMIFS(СВЦЭМ!$C$39:$C$782,СВЦЭМ!$A$39:$A$782,$A63,СВЦЭМ!$B$39:$B$782,P$47)+'СЕТ СН'!$G$12+СВЦЭМ!$D$10+'СЕТ СН'!$G$6-'СЕТ СН'!$G$22</f>
        <v>1845.3378456800001</v>
      </c>
      <c r="Q63" s="36">
        <f>SUMIFS(СВЦЭМ!$C$39:$C$782,СВЦЭМ!$A$39:$A$782,$A63,СВЦЭМ!$B$39:$B$782,Q$47)+'СЕТ СН'!$G$12+СВЦЭМ!$D$10+'СЕТ СН'!$G$6-'СЕТ СН'!$G$22</f>
        <v>1814.28899155</v>
      </c>
      <c r="R63" s="36">
        <f>SUMIFS(СВЦЭМ!$C$39:$C$782,СВЦЭМ!$A$39:$A$782,$A63,СВЦЭМ!$B$39:$B$782,R$47)+'СЕТ СН'!$G$12+СВЦЭМ!$D$10+'СЕТ СН'!$G$6-'СЕТ СН'!$G$22</f>
        <v>1807.5762798800001</v>
      </c>
      <c r="S63" s="36">
        <f>SUMIFS(СВЦЭМ!$C$39:$C$782,СВЦЭМ!$A$39:$A$782,$A63,СВЦЭМ!$B$39:$B$782,S$47)+'СЕТ СН'!$G$12+СВЦЭМ!$D$10+'СЕТ СН'!$G$6-'СЕТ СН'!$G$22</f>
        <v>1813.2917900699999</v>
      </c>
      <c r="T63" s="36">
        <f>SUMIFS(СВЦЭМ!$C$39:$C$782,СВЦЭМ!$A$39:$A$782,$A63,СВЦЭМ!$B$39:$B$782,T$47)+'СЕТ СН'!$G$12+СВЦЭМ!$D$10+'СЕТ СН'!$G$6-'СЕТ СН'!$G$22</f>
        <v>1843.8723295300001</v>
      </c>
      <c r="U63" s="36">
        <f>SUMIFS(СВЦЭМ!$C$39:$C$782,СВЦЭМ!$A$39:$A$782,$A63,СВЦЭМ!$B$39:$B$782,U$47)+'СЕТ СН'!$G$12+СВЦЭМ!$D$10+'СЕТ СН'!$G$6-'СЕТ СН'!$G$22</f>
        <v>1854.1867135399998</v>
      </c>
      <c r="V63" s="36">
        <f>SUMIFS(СВЦЭМ!$C$39:$C$782,СВЦЭМ!$A$39:$A$782,$A63,СВЦЭМ!$B$39:$B$782,V$47)+'СЕТ СН'!$G$12+СВЦЭМ!$D$10+'СЕТ СН'!$G$6-'СЕТ СН'!$G$22</f>
        <v>1647.8414672099998</v>
      </c>
      <c r="W63" s="36">
        <f>SUMIFS(СВЦЭМ!$C$39:$C$782,СВЦЭМ!$A$39:$A$782,$A63,СВЦЭМ!$B$39:$B$782,W$47)+'СЕТ СН'!$G$12+СВЦЭМ!$D$10+'СЕТ СН'!$G$6-'СЕТ СН'!$G$22</f>
        <v>1444.6370753199999</v>
      </c>
      <c r="X63" s="36">
        <f>SUMIFS(СВЦЭМ!$C$39:$C$782,СВЦЭМ!$A$39:$A$782,$A63,СВЦЭМ!$B$39:$B$782,X$47)+'СЕТ СН'!$G$12+СВЦЭМ!$D$10+'СЕТ СН'!$G$6-'СЕТ СН'!$G$22</f>
        <v>1467.0045924699998</v>
      </c>
      <c r="Y63" s="36">
        <f>SUMIFS(СВЦЭМ!$C$39:$C$782,СВЦЭМ!$A$39:$A$782,$A63,СВЦЭМ!$B$39:$B$782,Y$47)+'СЕТ СН'!$G$12+СВЦЭМ!$D$10+'СЕТ СН'!$G$6-'СЕТ СН'!$G$22</f>
        <v>1516.1336117000001</v>
      </c>
    </row>
    <row r="64" spans="1:25" ht="15.75" x14ac:dyDescent="0.2">
      <c r="A64" s="35">
        <f t="shared" si="1"/>
        <v>45124</v>
      </c>
      <c r="B64" s="36">
        <f>SUMIFS(СВЦЭМ!$C$39:$C$782,СВЦЭМ!$A$39:$A$782,$A64,СВЦЭМ!$B$39:$B$782,B$47)+'СЕТ СН'!$G$12+СВЦЭМ!$D$10+'СЕТ СН'!$G$6-'СЕТ СН'!$G$22</f>
        <v>1586.63292731</v>
      </c>
      <c r="C64" s="36">
        <f>SUMIFS(СВЦЭМ!$C$39:$C$782,СВЦЭМ!$A$39:$A$782,$A64,СВЦЭМ!$B$39:$B$782,C$47)+'СЕТ СН'!$G$12+СВЦЭМ!$D$10+'СЕТ СН'!$G$6-'СЕТ СН'!$G$22</f>
        <v>1824.0243200099999</v>
      </c>
      <c r="D64" s="36">
        <f>SUMIFS(СВЦЭМ!$C$39:$C$782,СВЦЭМ!$A$39:$A$782,$A64,СВЦЭМ!$B$39:$B$782,D$47)+'СЕТ СН'!$G$12+СВЦЭМ!$D$10+'СЕТ СН'!$G$6-'СЕТ СН'!$G$22</f>
        <v>2194.9970726800002</v>
      </c>
      <c r="E64" s="36">
        <f>SUMIFS(СВЦЭМ!$C$39:$C$782,СВЦЭМ!$A$39:$A$782,$A64,СВЦЭМ!$B$39:$B$782,E$47)+'СЕТ СН'!$G$12+СВЦЭМ!$D$10+'СЕТ СН'!$G$6-'СЕТ СН'!$G$22</f>
        <v>2308.6828391800004</v>
      </c>
      <c r="F64" s="36">
        <f>SUMIFS(СВЦЭМ!$C$39:$C$782,СВЦЭМ!$A$39:$A$782,$A64,СВЦЭМ!$B$39:$B$782,F$47)+'СЕТ СН'!$G$12+СВЦЭМ!$D$10+'СЕТ СН'!$G$6-'СЕТ СН'!$G$22</f>
        <v>2351.1810503100005</v>
      </c>
      <c r="G64" s="36">
        <f>SUMIFS(СВЦЭМ!$C$39:$C$782,СВЦЭМ!$A$39:$A$782,$A64,СВЦЭМ!$B$39:$B$782,G$47)+'СЕТ СН'!$G$12+СВЦЭМ!$D$10+'СЕТ СН'!$G$6-'СЕТ СН'!$G$22</f>
        <v>2396.1787773200003</v>
      </c>
      <c r="H64" s="36">
        <f>SUMIFS(СВЦЭМ!$C$39:$C$782,СВЦЭМ!$A$39:$A$782,$A64,СВЦЭМ!$B$39:$B$782,H$47)+'СЕТ СН'!$G$12+СВЦЭМ!$D$10+'СЕТ СН'!$G$6-'СЕТ СН'!$G$22</f>
        <v>2233.5741143099999</v>
      </c>
      <c r="I64" s="36">
        <f>SUMIFS(СВЦЭМ!$C$39:$C$782,СВЦЭМ!$A$39:$A$782,$A64,СВЦЭМ!$B$39:$B$782,I$47)+'СЕТ СН'!$G$12+СВЦЭМ!$D$10+'СЕТ СН'!$G$6-'СЕТ СН'!$G$22</f>
        <v>2115.01140175</v>
      </c>
      <c r="J64" s="36">
        <f>SUMIFS(СВЦЭМ!$C$39:$C$782,СВЦЭМ!$A$39:$A$782,$A64,СВЦЭМ!$B$39:$B$782,J$47)+'СЕТ СН'!$G$12+СВЦЭМ!$D$10+'СЕТ СН'!$G$6-'СЕТ СН'!$G$22</f>
        <v>2037.3301054899998</v>
      </c>
      <c r="K64" s="36">
        <f>SUMIFS(СВЦЭМ!$C$39:$C$782,СВЦЭМ!$A$39:$A$782,$A64,СВЦЭМ!$B$39:$B$782,K$47)+'СЕТ СН'!$G$12+СВЦЭМ!$D$10+'СЕТ СН'!$G$6-'СЕТ СН'!$G$22</f>
        <v>1996.65320479</v>
      </c>
      <c r="L64" s="36">
        <f>SUMIFS(СВЦЭМ!$C$39:$C$782,СВЦЭМ!$A$39:$A$782,$A64,СВЦЭМ!$B$39:$B$782,L$47)+'СЕТ СН'!$G$12+СВЦЭМ!$D$10+'СЕТ СН'!$G$6-'СЕТ СН'!$G$22</f>
        <v>1974.4829151399999</v>
      </c>
      <c r="M64" s="36">
        <f>SUMIFS(СВЦЭМ!$C$39:$C$782,СВЦЭМ!$A$39:$A$782,$A64,СВЦЭМ!$B$39:$B$782,M$47)+'СЕТ СН'!$G$12+СВЦЭМ!$D$10+'СЕТ СН'!$G$6-'СЕТ СН'!$G$22</f>
        <v>1979.88842527</v>
      </c>
      <c r="N64" s="36">
        <f>SUMIFS(СВЦЭМ!$C$39:$C$782,СВЦЭМ!$A$39:$A$782,$A64,СВЦЭМ!$B$39:$B$782,N$47)+'СЕТ СН'!$G$12+СВЦЭМ!$D$10+'СЕТ СН'!$G$6-'СЕТ СН'!$G$22</f>
        <v>1965.6590271499999</v>
      </c>
      <c r="O64" s="36">
        <f>SUMIFS(СВЦЭМ!$C$39:$C$782,СВЦЭМ!$A$39:$A$782,$A64,СВЦЭМ!$B$39:$B$782,O$47)+'СЕТ СН'!$G$12+СВЦЭМ!$D$10+'СЕТ СН'!$G$6-'СЕТ СН'!$G$22</f>
        <v>1960.2942186300002</v>
      </c>
      <c r="P64" s="36">
        <f>SUMIFS(СВЦЭМ!$C$39:$C$782,СВЦЭМ!$A$39:$A$782,$A64,СВЦЭМ!$B$39:$B$782,P$47)+'СЕТ СН'!$G$12+СВЦЭМ!$D$10+'СЕТ СН'!$G$6-'СЕТ СН'!$G$22</f>
        <v>1971.4680483299999</v>
      </c>
      <c r="Q64" s="36">
        <f>SUMIFS(СВЦЭМ!$C$39:$C$782,СВЦЭМ!$A$39:$A$782,$A64,СВЦЭМ!$B$39:$B$782,Q$47)+'СЕТ СН'!$G$12+СВЦЭМ!$D$10+'СЕТ СН'!$G$6-'СЕТ СН'!$G$22</f>
        <v>1943.95725266</v>
      </c>
      <c r="R64" s="36">
        <f>SUMIFS(СВЦЭМ!$C$39:$C$782,СВЦЭМ!$A$39:$A$782,$A64,СВЦЭМ!$B$39:$B$782,R$47)+'СЕТ СН'!$G$12+СВЦЭМ!$D$10+'СЕТ СН'!$G$6-'СЕТ СН'!$G$22</f>
        <v>1938.48791828</v>
      </c>
      <c r="S64" s="36">
        <f>SUMIFS(СВЦЭМ!$C$39:$C$782,СВЦЭМ!$A$39:$A$782,$A64,СВЦЭМ!$B$39:$B$782,S$47)+'СЕТ СН'!$G$12+СВЦЭМ!$D$10+'СЕТ СН'!$G$6-'СЕТ СН'!$G$22</f>
        <v>1932.8238930799998</v>
      </c>
      <c r="T64" s="36">
        <f>SUMIFS(СВЦЭМ!$C$39:$C$782,СВЦЭМ!$A$39:$A$782,$A64,СВЦЭМ!$B$39:$B$782,T$47)+'СЕТ СН'!$G$12+СВЦЭМ!$D$10+'СЕТ СН'!$G$6-'СЕТ СН'!$G$22</f>
        <v>1978.8735845699998</v>
      </c>
      <c r="U64" s="36">
        <f>SUMIFS(СВЦЭМ!$C$39:$C$782,СВЦЭМ!$A$39:$A$782,$A64,СВЦЭМ!$B$39:$B$782,U$47)+'СЕТ СН'!$G$12+СВЦЭМ!$D$10+'СЕТ СН'!$G$6-'СЕТ СН'!$G$22</f>
        <v>1983.2260193699999</v>
      </c>
      <c r="V64" s="36">
        <f>SUMIFS(СВЦЭМ!$C$39:$C$782,СВЦЭМ!$A$39:$A$782,$A64,СВЦЭМ!$B$39:$B$782,V$47)+'СЕТ СН'!$G$12+СВЦЭМ!$D$10+'СЕТ СН'!$G$6-'СЕТ СН'!$G$22</f>
        <v>1991.0159086799999</v>
      </c>
      <c r="W64" s="36">
        <f>SUMIFS(СВЦЭМ!$C$39:$C$782,СВЦЭМ!$A$39:$A$782,$A64,СВЦЭМ!$B$39:$B$782,W$47)+'СЕТ СН'!$G$12+СВЦЭМ!$D$10+'СЕТ СН'!$G$6-'СЕТ СН'!$G$22</f>
        <v>1958.7900943300001</v>
      </c>
      <c r="X64" s="36">
        <f>SUMIFS(СВЦЭМ!$C$39:$C$782,СВЦЭМ!$A$39:$A$782,$A64,СВЦЭМ!$B$39:$B$782,X$47)+'СЕТ СН'!$G$12+СВЦЭМ!$D$10+'СЕТ СН'!$G$6-'СЕТ СН'!$G$22</f>
        <v>2017.70065845</v>
      </c>
      <c r="Y64" s="36">
        <f>SUMIFS(СВЦЭМ!$C$39:$C$782,СВЦЭМ!$A$39:$A$782,$A64,СВЦЭМ!$B$39:$B$782,Y$47)+'СЕТ СН'!$G$12+СВЦЭМ!$D$10+'СЕТ СН'!$G$6-'СЕТ СН'!$G$22</f>
        <v>2112.1482690600001</v>
      </c>
    </row>
    <row r="65" spans="1:27" ht="15.75" x14ac:dyDescent="0.2">
      <c r="A65" s="35">
        <f t="shared" si="1"/>
        <v>45125</v>
      </c>
      <c r="B65" s="36">
        <f>SUMIFS(СВЦЭМ!$C$39:$C$782,СВЦЭМ!$A$39:$A$782,$A65,СВЦЭМ!$B$39:$B$782,B$47)+'СЕТ СН'!$G$12+СВЦЭМ!$D$10+'СЕТ СН'!$G$6-'СЕТ СН'!$G$22</f>
        <v>2044.5546265100002</v>
      </c>
      <c r="C65" s="36">
        <f>SUMIFS(СВЦЭМ!$C$39:$C$782,СВЦЭМ!$A$39:$A$782,$A65,СВЦЭМ!$B$39:$B$782,C$47)+'СЕТ СН'!$G$12+СВЦЭМ!$D$10+'СЕТ СН'!$G$6-'СЕТ СН'!$G$22</f>
        <v>2081.55026219</v>
      </c>
      <c r="D65" s="36">
        <f>SUMIFS(СВЦЭМ!$C$39:$C$782,СВЦЭМ!$A$39:$A$782,$A65,СВЦЭМ!$B$39:$B$782,D$47)+'СЕТ СН'!$G$12+СВЦЭМ!$D$10+'СЕТ СН'!$G$6-'СЕТ СН'!$G$22</f>
        <v>2273.9723257800001</v>
      </c>
      <c r="E65" s="36">
        <f>SUMIFS(СВЦЭМ!$C$39:$C$782,СВЦЭМ!$A$39:$A$782,$A65,СВЦЭМ!$B$39:$B$782,E$47)+'СЕТ СН'!$G$12+СВЦЭМ!$D$10+'СЕТ СН'!$G$6-'СЕТ СН'!$G$22</f>
        <v>2380.5564756800004</v>
      </c>
      <c r="F65" s="36">
        <f>SUMIFS(СВЦЭМ!$C$39:$C$782,СВЦЭМ!$A$39:$A$782,$A65,СВЦЭМ!$B$39:$B$782,F$47)+'СЕТ СН'!$G$12+СВЦЭМ!$D$10+'СЕТ СН'!$G$6-'СЕТ СН'!$G$22</f>
        <v>2401.4254657900005</v>
      </c>
      <c r="G65" s="36">
        <f>SUMIFS(СВЦЭМ!$C$39:$C$782,СВЦЭМ!$A$39:$A$782,$A65,СВЦЭМ!$B$39:$B$782,G$47)+'СЕТ СН'!$G$12+СВЦЭМ!$D$10+'СЕТ СН'!$G$6-'СЕТ СН'!$G$22</f>
        <v>2413.1787509800001</v>
      </c>
      <c r="H65" s="36">
        <f>SUMIFS(СВЦЭМ!$C$39:$C$782,СВЦЭМ!$A$39:$A$782,$A65,СВЦЭМ!$B$39:$B$782,H$47)+'СЕТ СН'!$G$12+СВЦЭМ!$D$10+'СЕТ СН'!$G$6-'СЕТ СН'!$G$22</f>
        <v>2187.2665394000001</v>
      </c>
      <c r="I65" s="36">
        <f>SUMIFS(СВЦЭМ!$C$39:$C$782,СВЦЭМ!$A$39:$A$782,$A65,СВЦЭМ!$B$39:$B$782,I$47)+'СЕТ СН'!$G$12+СВЦЭМ!$D$10+'СЕТ СН'!$G$6-'СЕТ СН'!$G$22</f>
        <v>2105.0123863899998</v>
      </c>
      <c r="J65" s="36">
        <f>SUMIFS(СВЦЭМ!$C$39:$C$782,СВЦЭМ!$A$39:$A$782,$A65,СВЦЭМ!$B$39:$B$782,J$47)+'СЕТ СН'!$G$12+СВЦЭМ!$D$10+'СЕТ СН'!$G$6-'СЕТ СН'!$G$22</f>
        <v>1985.6121871800001</v>
      </c>
      <c r="K65" s="36">
        <f>SUMIFS(СВЦЭМ!$C$39:$C$782,СВЦЭМ!$A$39:$A$782,$A65,СВЦЭМ!$B$39:$B$782,K$47)+'СЕТ СН'!$G$12+СВЦЭМ!$D$10+'СЕТ СН'!$G$6-'СЕТ СН'!$G$22</f>
        <v>1925.3209118099999</v>
      </c>
      <c r="L65" s="36">
        <f>SUMIFS(СВЦЭМ!$C$39:$C$782,СВЦЭМ!$A$39:$A$782,$A65,СВЦЭМ!$B$39:$B$782,L$47)+'СЕТ СН'!$G$12+СВЦЭМ!$D$10+'СЕТ СН'!$G$6-'СЕТ СН'!$G$22</f>
        <v>1912.0128256600001</v>
      </c>
      <c r="M65" s="36">
        <f>SUMIFS(СВЦЭМ!$C$39:$C$782,СВЦЭМ!$A$39:$A$782,$A65,СВЦЭМ!$B$39:$B$782,M$47)+'СЕТ СН'!$G$12+СВЦЭМ!$D$10+'СЕТ СН'!$G$6-'СЕТ СН'!$G$22</f>
        <v>1898.88749345</v>
      </c>
      <c r="N65" s="36">
        <f>SUMIFS(СВЦЭМ!$C$39:$C$782,СВЦЭМ!$A$39:$A$782,$A65,СВЦЭМ!$B$39:$B$782,N$47)+'СЕТ СН'!$G$12+СВЦЭМ!$D$10+'СЕТ СН'!$G$6-'СЕТ СН'!$G$22</f>
        <v>1893.4846125099998</v>
      </c>
      <c r="O65" s="36">
        <f>SUMIFS(СВЦЭМ!$C$39:$C$782,СВЦЭМ!$A$39:$A$782,$A65,СВЦЭМ!$B$39:$B$782,O$47)+'СЕТ СН'!$G$12+СВЦЭМ!$D$10+'СЕТ СН'!$G$6-'СЕТ СН'!$G$22</f>
        <v>1892.81556112</v>
      </c>
      <c r="P65" s="36">
        <f>SUMIFS(СВЦЭМ!$C$39:$C$782,СВЦЭМ!$A$39:$A$782,$A65,СВЦЭМ!$B$39:$B$782,P$47)+'СЕТ СН'!$G$12+СВЦЭМ!$D$10+'СЕТ СН'!$G$6-'СЕТ СН'!$G$22</f>
        <v>1895.7973653399999</v>
      </c>
      <c r="Q65" s="36">
        <f>SUMIFS(СВЦЭМ!$C$39:$C$782,СВЦЭМ!$A$39:$A$782,$A65,СВЦЭМ!$B$39:$B$782,Q$47)+'СЕТ СН'!$G$12+СВЦЭМ!$D$10+'СЕТ СН'!$G$6-'СЕТ СН'!$G$22</f>
        <v>1870.30508444</v>
      </c>
      <c r="R65" s="36">
        <f>SUMIFS(СВЦЭМ!$C$39:$C$782,СВЦЭМ!$A$39:$A$782,$A65,СВЦЭМ!$B$39:$B$782,R$47)+'СЕТ СН'!$G$12+СВЦЭМ!$D$10+'СЕТ СН'!$G$6-'СЕТ СН'!$G$22</f>
        <v>1878.3054813099998</v>
      </c>
      <c r="S65" s="36">
        <f>SUMIFS(СВЦЭМ!$C$39:$C$782,СВЦЭМ!$A$39:$A$782,$A65,СВЦЭМ!$B$39:$B$782,S$47)+'СЕТ СН'!$G$12+СВЦЭМ!$D$10+'СЕТ СН'!$G$6-'СЕТ СН'!$G$22</f>
        <v>1885.3873069599999</v>
      </c>
      <c r="T65" s="36">
        <f>SUMIFS(СВЦЭМ!$C$39:$C$782,СВЦЭМ!$A$39:$A$782,$A65,СВЦЭМ!$B$39:$B$782,T$47)+'СЕТ СН'!$G$12+СВЦЭМ!$D$10+'СЕТ СН'!$G$6-'СЕТ СН'!$G$22</f>
        <v>1915.96549903</v>
      </c>
      <c r="U65" s="36">
        <f>SUMIFS(СВЦЭМ!$C$39:$C$782,СВЦЭМ!$A$39:$A$782,$A65,СВЦЭМ!$B$39:$B$782,U$47)+'СЕТ СН'!$G$12+СВЦЭМ!$D$10+'СЕТ СН'!$G$6-'СЕТ СН'!$G$22</f>
        <v>1942.8174751500001</v>
      </c>
      <c r="V65" s="36">
        <f>SUMIFS(СВЦЭМ!$C$39:$C$782,СВЦЭМ!$A$39:$A$782,$A65,СВЦЭМ!$B$39:$B$782,V$47)+'СЕТ СН'!$G$12+СВЦЭМ!$D$10+'СЕТ СН'!$G$6-'СЕТ СН'!$G$22</f>
        <v>1932.8821017800001</v>
      </c>
      <c r="W65" s="36">
        <f>SUMIFS(СВЦЭМ!$C$39:$C$782,СВЦЭМ!$A$39:$A$782,$A65,СВЦЭМ!$B$39:$B$782,W$47)+'СЕТ СН'!$G$12+СВЦЭМ!$D$10+'СЕТ СН'!$G$6-'СЕТ СН'!$G$22</f>
        <v>1900.0478542300002</v>
      </c>
      <c r="X65" s="36">
        <f>SUMIFS(СВЦЭМ!$C$39:$C$782,СВЦЭМ!$A$39:$A$782,$A65,СВЦЭМ!$B$39:$B$782,X$47)+'СЕТ СН'!$G$12+СВЦЭМ!$D$10+'СЕТ СН'!$G$6-'СЕТ СН'!$G$22</f>
        <v>1947.68261467</v>
      </c>
      <c r="Y65" s="36">
        <f>SUMIFS(СВЦЭМ!$C$39:$C$782,СВЦЭМ!$A$39:$A$782,$A65,СВЦЭМ!$B$39:$B$782,Y$47)+'СЕТ СН'!$G$12+СВЦЭМ!$D$10+'СЕТ СН'!$G$6-'СЕТ СН'!$G$22</f>
        <v>2030.7734738700001</v>
      </c>
    </row>
    <row r="66" spans="1:27" ht="15.75" x14ac:dyDescent="0.2">
      <c r="A66" s="35">
        <f t="shared" si="1"/>
        <v>45126</v>
      </c>
      <c r="B66" s="36">
        <f>SUMIFS(СВЦЭМ!$C$39:$C$782,СВЦЭМ!$A$39:$A$782,$A66,СВЦЭМ!$B$39:$B$782,B$47)+'СЕТ СН'!$G$12+СВЦЭМ!$D$10+'СЕТ СН'!$G$6-'СЕТ СН'!$G$22</f>
        <v>2158.6163519400002</v>
      </c>
      <c r="C66" s="36">
        <f>SUMIFS(СВЦЭМ!$C$39:$C$782,СВЦЭМ!$A$39:$A$782,$A66,СВЦЭМ!$B$39:$B$782,C$47)+'СЕТ СН'!$G$12+СВЦЭМ!$D$10+'СЕТ СН'!$G$6-'СЕТ СН'!$G$22</f>
        <v>2197.5799395200002</v>
      </c>
      <c r="D66" s="36">
        <f>SUMIFS(СВЦЭМ!$C$39:$C$782,СВЦЭМ!$A$39:$A$782,$A66,СВЦЭМ!$B$39:$B$782,D$47)+'СЕТ СН'!$G$12+СВЦЭМ!$D$10+'СЕТ СН'!$G$6-'СЕТ СН'!$G$22</f>
        <v>2309.9500506000004</v>
      </c>
      <c r="E66" s="36">
        <f>SUMIFS(СВЦЭМ!$C$39:$C$782,СВЦЭМ!$A$39:$A$782,$A66,СВЦЭМ!$B$39:$B$782,E$47)+'СЕТ СН'!$G$12+СВЦЭМ!$D$10+'СЕТ СН'!$G$6-'СЕТ СН'!$G$22</f>
        <v>2345.4520497400003</v>
      </c>
      <c r="F66" s="36">
        <f>SUMIFS(СВЦЭМ!$C$39:$C$782,СВЦЭМ!$A$39:$A$782,$A66,СВЦЭМ!$B$39:$B$782,F$47)+'СЕТ СН'!$G$12+СВЦЭМ!$D$10+'СЕТ СН'!$G$6-'СЕТ СН'!$G$22</f>
        <v>2348.4167431600004</v>
      </c>
      <c r="G66" s="36">
        <f>SUMIFS(СВЦЭМ!$C$39:$C$782,СВЦЭМ!$A$39:$A$782,$A66,СВЦЭМ!$B$39:$B$782,G$47)+'СЕТ СН'!$G$12+СВЦЭМ!$D$10+'СЕТ СН'!$G$6-'СЕТ СН'!$G$22</f>
        <v>2340.9925367000005</v>
      </c>
      <c r="H66" s="36">
        <f>SUMIFS(СВЦЭМ!$C$39:$C$782,СВЦЭМ!$A$39:$A$782,$A66,СВЦЭМ!$B$39:$B$782,H$47)+'СЕТ СН'!$G$12+СВЦЭМ!$D$10+'СЕТ СН'!$G$6-'СЕТ СН'!$G$22</f>
        <v>2210.4078777099999</v>
      </c>
      <c r="I66" s="36">
        <f>SUMIFS(СВЦЭМ!$C$39:$C$782,СВЦЭМ!$A$39:$A$782,$A66,СВЦЭМ!$B$39:$B$782,I$47)+'СЕТ СН'!$G$12+СВЦЭМ!$D$10+'СЕТ СН'!$G$6-'СЕТ СН'!$G$22</f>
        <v>2109.5363842000002</v>
      </c>
      <c r="J66" s="36">
        <f>SUMIFS(СВЦЭМ!$C$39:$C$782,СВЦЭМ!$A$39:$A$782,$A66,СВЦЭМ!$B$39:$B$782,J$47)+'СЕТ СН'!$G$12+СВЦЭМ!$D$10+'СЕТ СН'!$G$6-'СЕТ СН'!$G$22</f>
        <v>2006.53817205</v>
      </c>
      <c r="K66" s="36">
        <f>SUMIFS(СВЦЭМ!$C$39:$C$782,СВЦЭМ!$A$39:$A$782,$A66,СВЦЭМ!$B$39:$B$782,K$47)+'СЕТ СН'!$G$12+СВЦЭМ!$D$10+'СЕТ СН'!$G$6-'СЕТ СН'!$G$22</f>
        <v>1931.5803047300001</v>
      </c>
      <c r="L66" s="36">
        <f>SUMIFS(СВЦЭМ!$C$39:$C$782,СВЦЭМ!$A$39:$A$782,$A66,СВЦЭМ!$B$39:$B$782,L$47)+'СЕТ СН'!$G$12+СВЦЭМ!$D$10+'СЕТ СН'!$G$6-'СЕТ СН'!$G$22</f>
        <v>1899.7341596800002</v>
      </c>
      <c r="M66" s="36">
        <f>SUMIFS(СВЦЭМ!$C$39:$C$782,СВЦЭМ!$A$39:$A$782,$A66,СВЦЭМ!$B$39:$B$782,M$47)+'СЕТ СН'!$G$12+СВЦЭМ!$D$10+'СЕТ СН'!$G$6-'СЕТ СН'!$G$22</f>
        <v>1896.7788047099998</v>
      </c>
      <c r="N66" s="36">
        <f>SUMIFS(СВЦЭМ!$C$39:$C$782,СВЦЭМ!$A$39:$A$782,$A66,СВЦЭМ!$B$39:$B$782,N$47)+'СЕТ СН'!$G$12+СВЦЭМ!$D$10+'СЕТ СН'!$G$6-'СЕТ СН'!$G$22</f>
        <v>1883.76000836</v>
      </c>
      <c r="O66" s="36">
        <f>SUMIFS(СВЦЭМ!$C$39:$C$782,СВЦЭМ!$A$39:$A$782,$A66,СВЦЭМ!$B$39:$B$782,O$47)+'СЕТ СН'!$G$12+СВЦЭМ!$D$10+'СЕТ СН'!$G$6-'СЕТ СН'!$G$22</f>
        <v>1890.7342431699999</v>
      </c>
      <c r="P66" s="36">
        <f>SUMIFS(СВЦЭМ!$C$39:$C$782,СВЦЭМ!$A$39:$A$782,$A66,СВЦЭМ!$B$39:$B$782,P$47)+'СЕТ СН'!$G$12+СВЦЭМ!$D$10+'СЕТ СН'!$G$6-'СЕТ СН'!$G$22</f>
        <v>1883.1252349299998</v>
      </c>
      <c r="Q66" s="36">
        <f>SUMIFS(СВЦЭМ!$C$39:$C$782,СВЦЭМ!$A$39:$A$782,$A66,СВЦЭМ!$B$39:$B$782,Q$47)+'СЕТ СН'!$G$12+СВЦЭМ!$D$10+'СЕТ СН'!$G$6-'СЕТ СН'!$G$22</f>
        <v>1881.7682605999998</v>
      </c>
      <c r="R66" s="36">
        <f>SUMIFS(СВЦЭМ!$C$39:$C$782,СВЦЭМ!$A$39:$A$782,$A66,СВЦЭМ!$B$39:$B$782,R$47)+'СЕТ СН'!$G$12+СВЦЭМ!$D$10+'СЕТ СН'!$G$6-'СЕТ СН'!$G$22</f>
        <v>1899.5452914699999</v>
      </c>
      <c r="S66" s="36">
        <f>SUMIFS(СВЦЭМ!$C$39:$C$782,СВЦЭМ!$A$39:$A$782,$A66,СВЦЭМ!$B$39:$B$782,S$47)+'СЕТ СН'!$G$12+СВЦЭМ!$D$10+'СЕТ СН'!$G$6-'СЕТ СН'!$G$22</f>
        <v>1908.6457550300001</v>
      </c>
      <c r="T66" s="36">
        <f>SUMIFS(СВЦЭМ!$C$39:$C$782,СВЦЭМ!$A$39:$A$782,$A66,СВЦЭМ!$B$39:$B$782,T$47)+'СЕТ СН'!$G$12+СВЦЭМ!$D$10+'СЕТ СН'!$G$6-'СЕТ СН'!$G$22</f>
        <v>1953.8117377899998</v>
      </c>
      <c r="U66" s="36">
        <f>SUMIFS(СВЦЭМ!$C$39:$C$782,СВЦЭМ!$A$39:$A$782,$A66,СВЦЭМ!$B$39:$B$782,U$47)+'СЕТ СН'!$G$12+СВЦЭМ!$D$10+'СЕТ СН'!$G$6-'СЕТ СН'!$G$22</f>
        <v>1960.0806339300002</v>
      </c>
      <c r="V66" s="36">
        <f>SUMIFS(СВЦЭМ!$C$39:$C$782,СВЦЭМ!$A$39:$A$782,$A66,СВЦЭМ!$B$39:$B$782,V$47)+'СЕТ СН'!$G$12+СВЦЭМ!$D$10+'СЕТ СН'!$G$6-'СЕТ СН'!$G$22</f>
        <v>1967.99093722</v>
      </c>
      <c r="W66" s="36">
        <f>SUMIFS(СВЦЭМ!$C$39:$C$782,СВЦЭМ!$A$39:$A$782,$A66,СВЦЭМ!$B$39:$B$782,W$47)+'СЕТ СН'!$G$12+СВЦЭМ!$D$10+'СЕТ СН'!$G$6-'СЕТ СН'!$G$22</f>
        <v>1947.8506444599998</v>
      </c>
      <c r="X66" s="36">
        <f>SUMIFS(СВЦЭМ!$C$39:$C$782,СВЦЭМ!$A$39:$A$782,$A66,СВЦЭМ!$B$39:$B$782,X$47)+'СЕТ СН'!$G$12+СВЦЭМ!$D$10+'СЕТ СН'!$G$6-'СЕТ СН'!$G$22</f>
        <v>1996.1456449100001</v>
      </c>
      <c r="Y66" s="36">
        <f>SUMIFS(СВЦЭМ!$C$39:$C$782,СВЦЭМ!$A$39:$A$782,$A66,СВЦЭМ!$B$39:$B$782,Y$47)+'СЕТ СН'!$G$12+СВЦЭМ!$D$10+'СЕТ СН'!$G$6-'СЕТ СН'!$G$22</f>
        <v>2093.78310784</v>
      </c>
    </row>
    <row r="67" spans="1:27" ht="15.75" x14ac:dyDescent="0.2">
      <c r="A67" s="35">
        <f t="shared" si="1"/>
        <v>45127</v>
      </c>
      <c r="B67" s="36">
        <f>SUMIFS(СВЦЭМ!$C$39:$C$782,СВЦЭМ!$A$39:$A$782,$A67,СВЦЭМ!$B$39:$B$782,B$47)+'СЕТ СН'!$G$12+СВЦЭМ!$D$10+'СЕТ СН'!$G$6-'СЕТ СН'!$G$22</f>
        <v>2091.2368277300002</v>
      </c>
      <c r="C67" s="36">
        <f>SUMIFS(СВЦЭМ!$C$39:$C$782,СВЦЭМ!$A$39:$A$782,$A67,СВЦЭМ!$B$39:$B$782,C$47)+'СЕТ СН'!$G$12+СВЦЭМ!$D$10+'СЕТ СН'!$G$6-'СЕТ СН'!$G$22</f>
        <v>2197.23724576</v>
      </c>
      <c r="D67" s="36">
        <f>SUMIFS(СВЦЭМ!$C$39:$C$782,СВЦЭМ!$A$39:$A$782,$A67,СВЦЭМ!$B$39:$B$782,D$47)+'СЕТ СН'!$G$12+СВЦЭМ!$D$10+'СЕТ СН'!$G$6-'СЕТ СН'!$G$22</f>
        <v>2333.8465631700005</v>
      </c>
      <c r="E67" s="36">
        <f>SUMIFS(СВЦЭМ!$C$39:$C$782,СВЦЭМ!$A$39:$A$782,$A67,СВЦЭМ!$B$39:$B$782,E$47)+'СЕТ СН'!$G$12+СВЦЭМ!$D$10+'СЕТ СН'!$G$6-'СЕТ СН'!$G$22</f>
        <v>2338.5354403300003</v>
      </c>
      <c r="F67" s="36">
        <f>SUMIFS(СВЦЭМ!$C$39:$C$782,СВЦЭМ!$A$39:$A$782,$A67,СВЦЭМ!$B$39:$B$782,F$47)+'СЕТ СН'!$G$12+СВЦЭМ!$D$10+'СЕТ СН'!$G$6-'СЕТ СН'!$G$22</f>
        <v>2334.2767663100003</v>
      </c>
      <c r="G67" s="36">
        <f>SUMIFS(СВЦЭМ!$C$39:$C$782,СВЦЭМ!$A$39:$A$782,$A67,СВЦЭМ!$B$39:$B$782,G$47)+'СЕТ СН'!$G$12+СВЦЭМ!$D$10+'СЕТ СН'!$G$6-'СЕТ СН'!$G$22</f>
        <v>2349.3901919400005</v>
      </c>
      <c r="H67" s="36">
        <f>SUMIFS(СВЦЭМ!$C$39:$C$782,СВЦЭМ!$A$39:$A$782,$A67,СВЦЭМ!$B$39:$B$782,H$47)+'СЕТ СН'!$G$12+СВЦЭМ!$D$10+'СЕТ СН'!$G$6-'СЕТ СН'!$G$22</f>
        <v>2125.4643863599999</v>
      </c>
      <c r="I67" s="36">
        <f>SUMIFS(СВЦЭМ!$C$39:$C$782,СВЦЭМ!$A$39:$A$782,$A67,СВЦЭМ!$B$39:$B$782,I$47)+'СЕТ СН'!$G$12+СВЦЭМ!$D$10+'СЕТ СН'!$G$6-'СЕТ СН'!$G$22</f>
        <v>2031.52370956</v>
      </c>
      <c r="J67" s="36">
        <f>SUMIFS(СВЦЭМ!$C$39:$C$782,СВЦЭМ!$A$39:$A$782,$A67,СВЦЭМ!$B$39:$B$782,J$47)+'СЕТ СН'!$G$12+СВЦЭМ!$D$10+'СЕТ СН'!$G$6-'СЕТ СН'!$G$22</f>
        <v>1890.2954018300002</v>
      </c>
      <c r="K67" s="36">
        <f>SUMIFS(СВЦЭМ!$C$39:$C$782,СВЦЭМ!$A$39:$A$782,$A67,СВЦЭМ!$B$39:$B$782,K$47)+'СЕТ СН'!$G$12+СВЦЭМ!$D$10+'СЕТ СН'!$G$6-'СЕТ СН'!$G$22</f>
        <v>1858.3168477499999</v>
      </c>
      <c r="L67" s="36">
        <f>SUMIFS(СВЦЭМ!$C$39:$C$782,СВЦЭМ!$A$39:$A$782,$A67,СВЦЭМ!$B$39:$B$782,L$47)+'СЕТ СН'!$G$12+СВЦЭМ!$D$10+'СЕТ СН'!$G$6-'СЕТ СН'!$G$22</f>
        <v>1814.5082713000002</v>
      </c>
      <c r="M67" s="36">
        <f>SUMIFS(СВЦЭМ!$C$39:$C$782,СВЦЭМ!$A$39:$A$782,$A67,СВЦЭМ!$B$39:$B$782,M$47)+'СЕТ СН'!$G$12+СВЦЭМ!$D$10+'СЕТ СН'!$G$6-'СЕТ СН'!$G$22</f>
        <v>1794.3258556199999</v>
      </c>
      <c r="N67" s="36">
        <f>SUMIFS(СВЦЭМ!$C$39:$C$782,СВЦЭМ!$A$39:$A$782,$A67,СВЦЭМ!$B$39:$B$782,N$47)+'СЕТ СН'!$G$12+СВЦЭМ!$D$10+'СЕТ СН'!$G$6-'СЕТ СН'!$G$22</f>
        <v>1776.31732375</v>
      </c>
      <c r="O67" s="36">
        <f>SUMIFS(СВЦЭМ!$C$39:$C$782,СВЦЭМ!$A$39:$A$782,$A67,СВЦЭМ!$B$39:$B$782,O$47)+'СЕТ СН'!$G$12+СВЦЭМ!$D$10+'СЕТ СН'!$G$6-'СЕТ СН'!$G$22</f>
        <v>1786.0546192000002</v>
      </c>
      <c r="P67" s="36">
        <f>SUMIFS(СВЦЭМ!$C$39:$C$782,СВЦЭМ!$A$39:$A$782,$A67,СВЦЭМ!$B$39:$B$782,P$47)+'СЕТ СН'!$G$12+СВЦЭМ!$D$10+'СЕТ СН'!$G$6-'СЕТ СН'!$G$22</f>
        <v>1804.7829948100002</v>
      </c>
      <c r="Q67" s="36">
        <f>SUMIFS(СВЦЭМ!$C$39:$C$782,СВЦЭМ!$A$39:$A$782,$A67,СВЦЭМ!$B$39:$B$782,Q$47)+'СЕТ СН'!$G$12+СВЦЭМ!$D$10+'СЕТ СН'!$G$6-'СЕТ СН'!$G$22</f>
        <v>1804.6827776999999</v>
      </c>
      <c r="R67" s="36">
        <f>SUMIFS(СВЦЭМ!$C$39:$C$782,СВЦЭМ!$A$39:$A$782,$A67,СВЦЭМ!$B$39:$B$782,R$47)+'СЕТ СН'!$G$12+СВЦЭМ!$D$10+'СЕТ СН'!$G$6-'СЕТ СН'!$G$22</f>
        <v>1809.36295182</v>
      </c>
      <c r="S67" s="36">
        <f>SUMIFS(СВЦЭМ!$C$39:$C$782,СВЦЭМ!$A$39:$A$782,$A67,СВЦЭМ!$B$39:$B$782,S$47)+'СЕТ СН'!$G$12+СВЦЭМ!$D$10+'СЕТ СН'!$G$6-'СЕТ СН'!$G$22</f>
        <v>1817.7228126999998</v>
      </c>
      <c r="T67" s="36">
        <f>SUMIFS(СВЦЭМ!$C$39:$C$782,СВЦЭМ!$A$39:$A$782,$A67,СВЦЭМ!$B$39:$B$782,T$47)+'СЕТ СН'!$G$12+СВЦЭМ!$D$10+'СЕТ СН'!$G$6-'СЕТ СН'!$G$22</f>
        <v>1827.11282398</v>
      </c>
      <c r="U67" s="36">
        <f>SUMIFS(СВЦЭМ!$C$39:$C$782,СВЦЭМ!$A$39:$A$782,$A67,СВЦЭМ!$B$39:$B$782,U$47)+'СЕТ СН'!$G$12+СВЦЭМ!$D$10+'СЕТ СН'!$G$6-'СЕТ СН'!$G$22</f>
        <v>1844.6518955699999</v>
      </c>
      <c r="V67" s="36">
        <f>SUMIFS(СВЦЭМ!$C$39:$C$782,СВЦЭМ!$A$39:$A$782,$A67,СВЦЭМ!$B$39:$B$782,V$47)+'СЕТ СН'!$G$12+СВЦЭМ!$D$10+'СЕТ СН'!$G$6-'СЕТ СН'!$G$22</f>
        <v>1845.6073407200001</v>
      </c>
      <c r="W67" s="36">
        <f>SUMIFS(СВЦЭМ!$C$39:$C$782,СВЦЭМ!$A$39:$A$782,$A67,СВЦЭМ!$B$39:$B$782,W$47)+'СЕТ СН'!$G$12+СВЦЭМ!$D$10+'СЕТ СН'!$G$6-'СЕТ СН'!$G$22</f>
        <v>1845.79345087</v>
      </c>
      <c r="X67" s="36">
        <f>SUMIFS(СВЦЭМ!$C$39:$C$782,СВЦЭМ!$A$39:$A$782,$A67,СВЦЭМ!$B$39:$B$782,X$47)+'СЕТ СН'!$G$12+СВЦЭМ!$D$10+'СЕТ СН'!$G$6-'СЕТ СН'!$G$22</f>
        <v>1936.3134185899999</v>
      </c>
      <c r="Y67" s="36">
        <f>SUMIFS(СВЦЭМ!$C$39:$C$782,СВЦЭМ!$A$39:$A$782,$A67,СВЦЭМ!$B$39:$B$782,Y$47)+'СЕТ СН'!$G$12+СВЦЭМ!$D$10+'СЕТ СН'!$G$6-'СЕТ СН'!$G$22</f>
        <v>2040.2037550499999</v>
      </c>
    </row>
    <row r="68" spans="1:27" ht="15.75" x14ac:dyDescent="0.2">
      <c r="A68" s="35">
        <f t="shared" si="1"/>
        <v>45128</v>
      </c>
      <c r="B68" s="36">
        <f>SUMIFS(СВЦЭМ!$C$39:$C$782,СВЦЭМ!$A$39:$A$782,$A68,СВЦЭМ!$B$39:$B$782,B$47)+'СЕТ СН'!$G$12+СВЦЭМ!$D$10+'СЕТ СН'!$G$6-'СЕТ СН'!$G$22</f>
        <v>2073.4125921899999</v>
      </c>
      <c r="C68" s="36">
        <f>SUMIFS(СВЦЭМ!$C$39:$C$782,СВЦЭМ!$A$39:$A$782,$A68,СВЦЭМ!$B$39:$B$782,C$47)+'СЕТ СН'!$G$12+СВЦЭМ!$D$10+'СЕТ СН'!$G$6-'СЕТ СН'!$G$22</f>
        <v>2170.7431579899999</v>
      </c>
      <c r="D68" s="36">
        <f>SUMIFS(СВЦЭМ!$C$39:$C$782,СВЦЭМ!$A$39:$A$782,$A68,СВЦЭМ!$B$39:$B$782,D$47)+'СЕТ СН'!$G$12+СВЦЭМ!$D$10+'СЕТ СН'!$G$6-'СЕТ СН'!$G$22</f>
        <v>2305.9261770800003</v>
      </c>
      <c r="E68" s="36">
        <f>SUMIFS(СВЦЭМ!$C$39:$C$782,СВЦЭМ!$A$39:$A$782,$A68,СВЦЭМ!$B$39:$B$782,E$47)+'СЕТ СН'!$G$12+СВЦЭМ!$D$10+'СЕТ СН'!$G$6-'СЕТ СН'!$G$22</f>
        <v>2302.9998030700003</v>
      </c>
      <c r="F68" s="36">
        <f>SUMIFS(СВЦЭМ!$C$39:$C$782,СВЦЭМ!$A$39:$A$782,$A68,СВЦЭМ!$B$39:$B$782,F$47)+'СЕТ СН'!$G$12+СВЦЭМ!$D$10+'СЕТ СН'!$G$6-'СЕТ СН'!$G$22</f>
        <v>2325.1045215700001</v>
      </c>
      <c r="G68" s="36">
        <f>SUMIFS(СВЦЭМ!$C$39:$C$782,СВЦЭМ!$A$39:$A$782,$A68,СВЦЭМ!$B$39:$B$782,G$47)+'СЕТ СН'!$G$12+СВЦЭМ!$D$10+'СЕТ СН'!$G$6-'СЕТ СН'!$G$22</f>
        <v>2331.4677269500003</v>
      </c>
      <c r="H68" s="36">
        <f>SUMIFS(СВЦЭМ!$C$39:$C$782,СВЦЭМ!$A$39:$A$782,$A68,СВЦЭМ!$B$39:$B$782,H$47)+'СЕТ СН'!$G$12+СВЦЭМ!$D$10+'СЕТ СН'!$G$6-'СЕТ СН'!$G$22</f>
        <v>2156.1080880899999</v>
      </c>
      <c r="I68" s="36">
        <f>SUMIFS(СВЦЭМ!$C$39:$C$782,СВЦЭМ!$A$39:$A$782,$A68,СВЦЭМ!$B$39:$B$782,I$47)+'СЕТ СН'!$G$12+СВЦЭМ!$D$10+'СЕТ СН'!$G$6-'СЕТ СН'!$G$22</f>
        <v>2049.8575577500001</v>
      </c>
      <c r="J68" s="36">
        <f>SUMIFS(СВЦЭМ!$C$39:$C$782,СВЦЭМ!$A$39:$A$782,$A68,СВЦЭМ!$B$39:$B$782,J$47)+'СЕТ СН'!$G$12+СВЦЭМ!$D$10+'СЕТ СН'!$G$6-'СЕТ СН'!$G$22</f>
        <v>1910.3524432300001</v>
      </c>
      <c r="K68" s="36">
        <f>SUMIFS(СВЦЭМ!$C$39:$C$782,СВЦЭМ!$A$39:$A$782,$A68,СВЦЭМ!$B$39:$B$782,K$47)+'СЕТ СН'!$G$12+СВЦЭМ!$D$10+'СЕТ СН'!$G$6-'СЕТ СН'!$G$22</f>
        <v>1831.2149684300002</v>
      </c>
      <c r="L68" s="36">
        <f>SUMIFS(СВЦЭМ!$C$39:$C$782,СВЦЭМ!$A$39:$A$782,$A68,СВЦЭМ!$B$39:$B$782,L$47)+'СЕТ СН'!$G$12+СВЦЭМ!$D$10+'СЕТ СН'!$G$6-'СЕТ СН'!$G$22</f>
        <v>1779.02810434</v>
      </c>
      <c r="M68" s="36">
        <f>SUMIFS(СВЦЭМ!$C$39:$C$782,СВЦЭМ!$A$39:$A$782,$A68,СВЦЭМ!$B$39:$B$782,M$47)+'СЕТ СН'!$G$12+СВЦЭМ!$D$10+'СЕТ СН'!$G$6-'СЕТ СН'!$G$22</f>
        <v>1778.4040676300001</v>
      </c>
      <c r="N68" s="36">
        <f>SUMIFS(СВЦЭМ!$C$39:$C$782,СВЦЭМ!$A$39:$A$782,$A68,СВЦЭМ!$B$39:$B$782,N$47)+'СЕТ СН'!$G$12+СВЦЭМ!$D$10+'СЕТ СН'!$G$6-'СЕТ СН'!$G$22</f>
        <v>1772.42953231</v>
      </c>
      <c r="O68" s="36">
        <f>SUMIFS(СВЦЭМ!$C$39:$C$782,СВЦЭМ!$A$39:$A$782,$A68,СВЦЭМ!$B$39:$B$782,O$47)+'СЕТ СН'!$G$12+СВЦЭМ!$D$10+'СЕТ СН'!$G$6-'СЕТ СН'!$G$22</f>
        <v>1775.1895313700002</v>
      </c>
      <c r="P68" s="36">
        <f>SUMIFS(СВЦЭМ!$C$39:$C$782,СВЦЭМ!$A$39:$A$782,$A68,СВЦЭМ!$B$39:$B$782,P$47)+'СЕТ СН'!$G$12+СВЦЭМ!$D$10+'СЕТ СН'!$G$6-'СЕТ СН'!$G$22</f>
        <v>1759.6449761899999</v>
      </c>
      <c r="Q68" s="36">
        <f>SUMIFS(СВЦЭМ!$C$39:$C$782,СВЦЭМ!$A$39:$A$782,$A68,СВЦЭМ!$B$39:$B$782,Q$47)+'СЕТ СН'!$G$12+СВЦЭМ!$D$10+'СЕТ СН'!$G$6-'СЕТ СН'!$G$22</f>
        <v>1766.38326994</v>
      </c>
      <c r="R68" s="36">
        <f>SUMIFS(СВЦЭМ!$C$39:$C$782,СВЦЭМ!$A$39:$A$782,$A68,СВЦЭМ!$B$39:$B$782,R$47)+'СЕТ СН'!$G$12+СВЦЭМ!$D$10+'СЕТ СН'!$G$6-'СЕТ СН'!$G$22</f>
        <v>1783.7705971</v>
      </c>
      <c r="S68" s="36">
        <f>SUMIFS(СВЦЭМ!$C$39:$C$782,СВЦЭМ!$A$39:$A$782,$A68,СВЦЭМ!$B$39:$B$782,S$47)+'СЕТ СН'!$G$12+СВЦЭМ!$D$10+'СЕТ СН'!$G$6-'СЕТ СН'!$G$22</f>
        <v>1784.8553301100001</v>
      </c>
      <c r="T68" s="36">
        <f>SUMIFS(СВЦЭМ!$C$39:$C$782,СВЦЭМ!$A$39:$A$782,$A68,СВЦЭМ!$B$39:$B$782,T$47)+'СЕТ СН'!$G$12+СВЦЭМ!$D$10+'СЕТ СН'!$G$6-'СЕТ СН'!$G$22</f>
        <v>1795.96248324</v>
      </c>
      <c r="U68" s="36">
        <f>SUMIFS(СВЦЭМ!$C$39:$C$782,СВЦЭМ!$A$39:$A$782,$A68,СВЦЭМ!$B$39:$B$782,U$47)+'СЕТ СН'!$G$12+СВЦЭМ!$D$10+'СЕТ СН'!$G$6-'СЕТ СН'!$G$22</f>
        <v>1808.1860367099998</v>
      </c>
      <c r="V68" s="36">
        <f>SUMIFS(СВЦЭМ!$C$39:$C$782,СВЦЭМ!$A$39:$A$782,$A68,СВЦЭМ!$B$39:$B$782,V$47)+'СЕТ СН'!$G$12+СВЦЭМ!$D$10+'СЕТ СН'!$G$6-'СЕТ СН'!$G$22</f>
        <v>1791.0390475300001</v>
      </c>
      <c r="W68" s="36">
        <f>SUMIFS(СВЦЭМ!$C$39:$C$782,СВЦЭМ!$A$39:$A$782,$A68,СВЦЭМ!$B$39:$B$782,W$47)+'СЕТ СН'!$G$12+СВЦЭМ!$D$10+'СЕТ СН'!$G$6-'СЕТ СН'!$G$22</f>
        <v>1754.9615856999999</v>
      </c>
      <c r="X68" s="36">
        <f>SUMIFS(СВЦЭМ!$C$39:$C$782,СВЦЭМ!$A$39:$A$782,$A68,СВЦЭМ!$B$39:$B$782,X$47)+'СЕТ СН'!$G$12+СВЦЭМ!$D$10+'СЕТ СН'!$G$6-'СЕТ СН'!$G$22</f>
        <v>1833.5269634900001</v>
      </c>
      <c r="Y68" s="36">
        <f>SUMIFS(СВЦЭМ!$C$39:$C$782,СВЦЭМ!$A$39:$A$782,$A68,СВЦЭМ!$B$39:$B$782,Y$47)+'СЕТ СН'!$G$12+СВЦЭМ!$D$10+'СЕТ СН'!$G$6-'СЕТ СН'!$G$22</f>
        <v>2020.1684248900001</v>
      </c>
    </row>
    <row r="69" spans="1:27" ht="15.75" x14ac:dyDescent="0.2">
      <c r="A69" s="35">
        <f t="shared" si="1"/>
        <v>45129</v>
      </c>
      <c r="B69" s="36">
        <f>SUMIFS(СВЦЭМ!$C$39:$C$782,СВЦЭМ!$A$39:$A$782,$A69,СВЦЭМ!$B$39:$B$782,B$47)+'СЕТ СН'!$G$12+СВЦЭМ!$D$10+'СЕТ СН'!$G$6-'СЕТ СН'!$G$22</f>
        <v>1999.5783462099998</v>
      </c>
      <c r="C69" s="36">
        <f>SUMIFS(СВЦЭМ!$C$39:$C$782,СВЦЭМ!$A$39:$A$782,$A69,СВЦЭМ!$B$39:$B$782,C$47)+'СЕТ СН'!$G$12+СВЦЭМ!$D$10+'СЕТ СН'!$G$6-'СЕТ СН'!$G$22</f>
        <v>2079.6208984999998</v>
      </c>
      <c r="D69" s="36">
        <f>SUMIFS(СВЦЭМ!$C$39:$C$782,СВЦЭМ!$A$39:$A$782,$A69,СВЦЭМ!$B$39:$B$782,D$47)+'СЕТ СН'!$G$12+СВЦЭМ!$D$10+'СЕТ СН'!$G$6-'СЕТ СН'!$G$22</f>
        <v>2179.9922171899998</v>
      </c>
      <c r="E69" s="36">
        <f>SUMIFS(СВЦЭМ!$C$39:$C$782,СВЦЭМ!$A$39:$A$782,$A69,СВЦЭМ!$B$39:$B$782,E$47)+'СЕТ СН'!$G$12+СВЦЭМ!$D$10+'СЕТ СН'!$G$6-'СЕТ СН'!$G$22</f>
        <v>2173.1969912999998</v>
      </c>
      <c r="F69" s="36">
        <f>SUMIFS(СВЦЭМ!$C$39:$C$782,СВЦЭМ!$A$39:$A$782,$A69,СВЦЭМ!$B$39:$B$782,F$47)+'СЕТ СН'!$G$12+СВЦЭМ!$D$10+'СЕТ СН'!$G$6-'СЕТ СН'!$G$22</f>
        <v>2165.7013200199999</v>
      </c>
      <c r="G69" s="36">
        <f>SUMIFS(СВЦЭМ!$C$39:$C$782,СВЦЭМ!$A$39:$A$782,$A69,СВЦЭМ!$B$39:$B$782,G$47)+'СЕТ СН'!$G$12+СВЦЭМ!$D$10+'СЕТ СН'!$G$6-'СЕТ СН'!$G$22</f>
        <v>2159.43264666</v>
      </c>
      <c r="H69" s="36">
        <f>SUMIFS(СВЦЭМ!$C$39:$C$782,СВЦЭМ!$A$39:$A$782,$A69,СВЦЭМ!$B$39:$B$782,H$47)+'СЕТ СН'!$G$12+СВЦЭМ!$D$10+'СЕТ СН'!$G$6-'СЕТ СН'!$G$22</f>
        <v>2096.9618990099998</v>
      </c>
      <c r="I69" s="36">
        <f>SUMIFS(СВЦЭМ!$C$39:$C$782,СВЦЭМ!$A$39:$A$782,$A69,СВЦЭМ!$B$39:$B$782,I$47)+'СЕТ СН'!$G$12+СВЦЭМ!$D$10+'СЕТ СН'!$G$6-'СЕТ СН'!$G$22</f>
        <v>2055.08115288</v>
      </c>
      <c r="J69" s="36">
        <f>SUMIFS(СВЦЭМ!$C$39:$C$782,СВЦЭМ!$A$39:$A$782,$A69,СВЦЭМ!$B$39:$B$782,J$47)+'СЕТ СН'!$G$12+СВЦЭМ!$D$10+'СЕТ СН'!$G$6-'СЕТ СН'!$G$22</f>
        <v>1900.4914598999999</v>
      </c>
      <c r="K69" s="36">
        <f>SUMIFS(СВЦЭМ!$C$39:$C$782,СВЦЭМ!$A$39:$A$782,$A69,СВЦЭМ!$B$39:$B$782,K$47)+'СЕТ СН'!$G$12+СВЦЭМ!$D$10+'СЕТ СН'!$G$6-'СЕТ СН'!$G$22</f>
        <v>1822.4202941799999</v>
      </c>
      <c r="L69" s="36">
        <f>SUMIFS(СВЦЭМ!$C$39:$C$782,СВЦЭМ!$A$39:$A$782,$A69,СВЦЭМ!$B$39:$B$782,L$47)+'СЕТ СН'!$G$12+СВЦЭМ!$D$10+'СЕТ СН'!$G$6-'СЕТ СН'!$G$22</f>
        <v>1753.7471751799999</v>
      </c>
      <c r="M69" s="36">
        <f>SUMIFS(СВЦЭМ!$C$39:$C$782,СВЦЭМ!$A$39:$A$782,$A69,СВЦЭМ!$B$39:$B$782,M$47)+'СЕТ СН'!$G$12+СВЦЭМ!$D$10+'СЕТ СН'!$G$6-'СЕТ СН'!$G$22</f>
        <v>1738.92727324</v>
      </c>
      <c r="N69" s="36">
        <f>SUMIFS(СВЦЭМ!$C$39:$C$782,СВЦЭМ!$A$39:$A$782,$A69,СВЦЭМ!$B$39:$B$782,N$47)+'СЕТ СН'!$G$12+СВЦЭМ!$D$10+'СЕТ СН'!$G$6-'СЕТ СН'!$G$22</f>
        <v>1726.52779616</v>
      </c>
      <c r="O69" s="36">
        <f>SUMIFS(СВЦЭМ!$C$39:$C$782,СВЦЭМ!$A$39:$A$782,$A69,СВЦЭМ!$B$39:$B$782,O$47)+'СЕТ СН'!$G$12+СВЦЭМ!$D$10+'СЕТ СН'!$G$6-'СЕТ СН'!$G$22</f>
        <v>1733.9890892499998</v>
      </c>
      <c r="P69" s="36">
        <f>SUMIFS(СВЦЭМ!$C$39:$C$782,СВЦЭМ!$A$39:$A$782,$A69,СВЦЭМ!$B$39:$B$782,P$47)+'СЕТ СН'!$G$12+СВЦЭМ!$D$10+'СЕТ СН'!$G$6-'СЕТ СН'!$G$22</f>
        <v>1733.9542133499999</v>
      </c>
      <c r="Q69" s="36">
        <f>SUMIFS(СВЦЭМ!$C$39:$C$782,СВЦЭМ!$A$39:$A$782,$A69,СВЦЭМ!$B$39:$B$782,Q$47)+'СЕТ СН'!$G$12+СВЦЭМ!$D$10+'СЕТ СН'!$G$6-'СЕТ СН'!$G$22</f>
        <v>1737.9589128699999</v>
      </c>
      <c r="R69" s="36">
        <f>SUMIFS(СВЦЭМ!$C$39:$C$782,СВЦЭМ!$A$39:$A$782,$A69,СВЦЭМ!$B$39:$B$782,R$47)+'СЕТ СН'!$G$12+СВЦЭМ!$D$10+'СЕТ СН'!$G$6-'СЕТ СН'!$G$22</f>
        <v>1735.8434325899998</v>
      </c>
      <c r="S69" s="36">
        <f>SUMIFS(СВЦЭМ!$C$39:$C$782,СВЦЭМ!$A$39:$A$782,$A69,СВЦЭМ!$B$39:$B$782,S$47)+'СЕТ СН'!$G$12+СВЦЭМ!$D$10+'СЕТ СН'!$G$6-'СЕТ СН'!$G$22</f>
        <v>1734.4866202600001</v>
      </c>
      <c r="T69" s="36">
        <f>SUMIFS(СВЦЭМ!$C$39:$C$782,СВЦЭМ!$A$39:$A$782,$A69,СВЦЭМ!$B$39:$B$782,T$47)+'СЕТ СН'!$G$12+СВЦЭМ!$D$10+'СЕТ СН'!$G$6-'СЕТ СН'!$G$22</f>
        <v>1742.0473796000001</v>
      </c>
      <c r="U69" s="36">
        <f>SUMIFS(СВЦЭМ!$C$39:$C$782,СВЦЭМ!$A$39:$A$782,$A69,СВЦЭМ!$B$39:$B$782,U$47)+'СЕТ СН'!$G$12+СВЦЭМ!$D$10+'СЕТ СН'!$G$6-'СЕТ СН'!$G$22</f>
        <v>1753.4910599999998</v>
      </c>
      <c r="V69" s="36">
        <f>SUMIFS(СВЦЭМ!$C$39:$C$782,СВЦЭМ!$A$39:$A$782,$A69,СВЦЭМ!$B$39:$B$782,V$47)+'СЕТ СН'!$G$12+СВЦЭМ!$D$10+'СЕТ СН'!$G$6-'СЕТ СН'!$G$22</f>
        <v>1770.0921787100001</v>
      </c>
      <c r="W69" s="36">
        <f>SUMIFS(СВЦЭМ!$C$39:$C$782,СВЦЭМ!$A$39:$A$782,$A69,СВЦЭМ!$B$39:$B$782,W$47)+'СЕТ СН'!$G$12+СВЦЭМ!$D$10+'СЕТ СН'!$G$6-'СЕТ СН'!$G$22</f>
        <v>1736.1602867400002</v>
      </c>
      <c r="X69" s="36">
        <f>SUMIFS(СВЦЭМ!$C$39:$C$782,СВЦЭМ!$A$39:$A$782,$A69,СВЦЭМ!$B$39:$B$782,X$47)+'СЕТ СН'!$G$12+СВЦЭМ!$D$10+'СЕТ СН'!$G$6-'СЕТ СН'!$G$22</f>
        <v>1790.9051723900002</v>
      </c>
      <c r="Y69" s="36">
        <f>SUMIFS(СВЦЭМ!$C$39:$C$782,СВЦЭМ!$A$39:$A$782,$A69,СВЦЭМ!$B$39:$B$782,Y$47)+'СЕТ СН'!$G$12+СВЦЭМ!$D$10+'СЕТ СН'!$G$6-'СЕТ СН'!$G$22</f>
        <v>1891.54290657</v>
      </c>
    </row>
    <row r="70" spans="1:27" ht="15.75" x14ac:dyDescent="0.2">
      <c r="A70" s="35">
        <f t="shared" si="1"/>
        <v>45130</v>
      </c>
      <c r="B70" s="36">
        <f>SUMIFS(СВЦЭМ!$C$39:$C$782,СВЦЭМ!$A$39:$A$782,$A70,СВЦЭМ!$B$39:$B$782,B$47)+'СЕТ СН'!$G$12+СВЦЭМ!$D$10+'СЕТ СН'!$G$6-'СЕТ СН'!$G$22</f>
        <v>2191.1276709700001</v>
      </c>
      <c r="C70" s="36">
        <f>SUMIFS(СВЦЭМ!$C$39:$C$782,СВЦЭМ!$A$39:$A$782,$A70,СВЦЭМ!$B$39:$B$782,C$47)+'СЕТ СН'!$G$12+СВЦЭМ!$D$10+'СЕТ СН'!$G$6-'СЕТ СН'!$G$22</f>
        <v>2242.1697411999999</v>
      </c>
      <c r="D70" s="36">
        <f>SUMIFS(СВЦЭМ!$C$39:$C$782,СВЦЭМ!$A$39:$A$782,$A70,СВЦЭМ!$B$39:$B$782,D$47)+'СЕТ СН'!$G$12+СВЦЭМ!$D$10+'СЕТ СН'!$G$6-'СЕТ СН'!$G$22</f>
        <v>2371.5358871600001</v>
      </c>
      <c r="E70" s="36">
        <f>SUMIFS(СВЦЭМ!$C$39:$C$782,СВЦЭМ!$A$39:$A$782,$A70,СВЦЭМ!$B$39:$B$782,E$47)+'СЕТ СН'!$G$12+СВЦЭМ!$D$10+'СЕТ СН'!$G$6-'СЕТ СН'!$G$22</f>
        <v>2395.3022902600005</v>
      </c>
      <c r="F70" s="36">
        <f>SUMIFS(СВЦЭМ!$C$39:$C$782,СВЦЭМ!$A$39:$A$782,$A70,СВЦЭМ!$B$39:$B$782,F$47)+'СЕТ СН'!$G$12+СВЦЭМ!$D$10+'СЕТ СН'!$G$6-'СЕТ СН'!$G$22</f>
        <v>2398.1167970900005</v>
      </c>
      <c r="G70" s="36">
        <f>SUMIFS(СВЦЭМ!$C$39:$C$782,СВЦЭМ!$A$39:$A$782,$A70,СВЦЭМ!$B$39:$B$782,G$47)+'СЕТ СН'!$G$12+СВЦЭМ!$D$10+'СЕТ СН'!$G$6-'СЕТ СН'!$G$22</f>
        <v>2380.1612878200003</v>
      </c>
      <c r="H70" s="36">
        <f>SUMIFS(СВЦЭМ!$C$39:$C$782,СВЦЭМ!$A$39:$A$782,$A70,СВЦЭМ!$B$39:$B$782,H$47)+'СЕТ СН'!$G$12+СВЦЭМ!$D$10+'СЕТ СН'!$G$6-'СЕТ СН'!$G$22</f>
        <v>2283.3236733300005</v>
      </c>
      <c r="I70" s="36">
        <f>SUMIFS(СВЦЭМ!$C$39:$C$782,СВЦЭМ!$A$39:$A$782,$A70,СВЦЭМ!$B$39:$B$782,I$47)+'СЕТ СН'!$G$12+СВЦЭМ!$D$10+'СЕТ СН'!$G$6-'СЕТ СН'!$G$22</f>
        <v>2242.1499752999998</v>
      </c>
      <c r="J70" s="36">
        <f>SUMIFS(СВЦЭМ!$C$39:$C$782,СВЦЭМ!$A$39:$A$782,$A70,СВЦЭМ!$B$39:$B$782,J$47)+'СЕТ СН'!$G$12+СВЦЭМ!$D$10+'СЕТ СН'!$G$6-'СЕТ СН'!$G$22</f>
        <v>2133.3724603000001</v>
      </c>
      <c r="K70" s="36">
        <f>SUMIFS(СВЦЭМ!$C$39:$C$782,СВЦЭМ!$A$39:$A$782,$A70,СВЦЭМ!$B$39:$B$782,K$47)+'СЕТ СН'!$G$12+СВЦЭМ!$D$10+'СЕТ СН'!$G$6-'СЕТ СН'!$G$22</f>
        <v>2039.96985954</v>
      </c>
      <c r="L70" s="36">
        <f>SUMIFS(СВЦЭМ!$C$39:$C$782,СВЦЭМ!$A$39:$A$782,$A70,СВЦЭМ!$B$39:$B$782,L$47)+'СЕТ СН'!$G$12+СВЦЭМ!$D$10+'СЕТ СН'!$G$6-'СЕТ СН'!$G$22</f>
        <v>1964.8049464599999</v>
      </c>
      <c r="M70" s="36">
        <f>SUMIFS(СВЦЭМ!$C$39:$C$782,СВЦЭМ!$A$39:$A$782,$A70,СВЦЭМ!$B$39:$B$782,M$47)+'СЕТ СН'!$G$12+СВЦЭМ!$D$10+'СЕТ СН'!$G$6-'СЕТ СН'!$G$22</f>
        <v>1950.9311635700001</v>
      </c>
      <c r="N70" s="36">
        <f>SUMIFS(СВЦЭМ!$C$39:$C$782,СВЦЭМ!$A$39:$A$782,$A70,СВЦЭМ!$B$39:$B$782,N$47)+'СЕТ СН'!$G$12+СВЦЭМ!$D$10+'СЕТ СН'!$G$6-'СЕТ СН'!$G$22</f>
        <v>1929.9441850899998</v>
      </c>
      <c r="O70" s="36">
        <f>SUMIFS(СВЦЭМ!$C$39:$C$782,СВЦЭМ!$A$39:$A$782,$A70,СВЦЭМ!$B$39:$B$782,O$47)+'СЕТ СН'!$G$12+СВЦЭМ!$D$10+'СЕТ СН'!$G$6-'СЕТ СН'!$G$22</f>
        <v>1927.5967013600002</v>
      </c>
      <c r="P70" s="36">
        <f>SUMIFS(СВЦЭМ!$C$39:$C$782,СВЦЭМ!$A$39:$A$782,$A70,СВЦЭМ!$B$39:$B$782,P$47)+'СЕТ СН'!$G$12+СВЦЭМ!$D$10+'СЕТ СН'!$G$6-'СЕТ СН'!$G$22</f>
        <v>1945.2051572099999</v>
      </c>
      <c r="Q70" s="36">
        <f>SUMIFS(СВЦЭМ!$C$39:$C$782,СВЦЭМ!$A$39:$A$782,$A70,СВЦЭМ!$B$39:$B$782,Q$47)+'СЕТ СН'!$G$12+СВЦЭМ!$D$10+'СЕТ СН'!$G$6-'СЕТ СН'!$G$22</f>
        <v>1944.1981052199999</v>
      </c>
      <c r="R70" s="36">
        <f>SUMIFS(СВЦЭМ!$C$39:$C$782,СВЦЭМ!$A$39:$A$782,$A70,СВЦЭМ!$B$39:$B$782,R$47)+'СЕТ СН'!$G$12+СВЦЭМ!$D$10+'СЕТ СН'!$G$6-'СЕТ СН'!$G$22</f>
        <v>1933.1394809200001</v>
      </c>
      <c r="S70" s="36">
        <f>SUMIFS(СВЦЭМ!$C$39:$C$782,СВЦЭМ!$A$39:$A$782,$A70,СВЦЭМ!$B$39:$B$782,S$47)+'СЕТ СН'!$G$12+СВЦЭМ!$D$10+'СЕТ СН'!$G$6-'СЕТ СН'!$G$22</f>
        <v>1929.4527765900002</v>
      </c>
      <c r="T70" s="36">
        <f>SUMIFS(СВЦЭМ!$C$39:$C$782,СВЦЭМ!$A$39:$A$782,$A70,СВЦЭМ!$B$39:$B$782,T$47)+'СЕТ СН'!$G$12+СВЦЭМ!$D$10+'СЕТ СН'!$G$6-'СЕТ СН'!$G$22</f>
        <v>1931.3649031099999</v>
      </c>
      <c r="U70" s="36">
        <f>SUMIFS(СВЦЭМ!$C$39:$C$782,СВЦЭМ!$A$39:$A$782,$A70,СВЦЭМ!$B$39:$B$782,U$47)+'СЕТ СН'!$G$12+СВЦЭМ!$D$10+'СЕТ СН'!$G$6-'СЕТ СН'!$G$22</f>
        <v>1953.70087547</v>
      </c>
      <c r="V70" s="36">
        <f>SUMIFS(СВЦЭМ!$C$39:$C$782,СВЦЭМ!$A$39:$A$782,$A70,СВЦЭМ!$B$39:$B$782,V$47)+'СЕТ СН'!$G$12+СВЦЭМ!$D$10+'СЕТ СН'!$G$6-'СЕТ СН'!$G$22</f>
        <v>1951.2391576</v>
      </c>
      <c r="W70" s="36">
        <f>SUMIFS(СВЦЭМ!$C$39:$C$782,СВЦЭМ!$A$39:$A$782,$A70,СВЦЭМ!$B$39:$B$782,W$47)+'СЕТ СН'!$G$12+СВЦЭМ!$D$10+'СЕТ СН'!$G$6-'СЕТ СН'!$G$22</f>
        <v>1915.0244143</v>
      </c>
      <c r="X70" s="36">
        <f>SUMIFS(СВЦЭМ!$C$39:$C$782,СВЦЭМ!$A$39:$A$782,$A70,СВЦЭМ!$B$39:$B$782,X$47)+'СЕТ СН'!$G$12+СВЦЭМ!$D$10+'СЕТ СН'!$G$6-'СЕТ СН'!$G$22</f>
        <v>1959.69822458</v>
      </c>
      <c r="Y70" s="36">
        <f>SUMIFS(СВЦЭМ!$C$39:$C$782,СВЦЭМ!$A$39:$A$782,$A70,СВЦЭМ!$B$39:$B$782,Y$47)+'СЕТ СН'!$G$12+СВЦЭМ!$D$10+'СЕТ СН'!$G$6-'СЕТ СН'!$G$22</f>
        <v>2089.3222634399999</v>
      </c>
    </row>
    <row r="71" spans="1:27" ht="15.75" x14ac:dyDescent="0.2">
      <c r="A71" s="35">
        <f t="shared" si="1"/>
        <v>45131</v>
      </c>
      <c r="B71" s="36">
        <f>SUMIFS(СВЦЭМ!$C$39:$C$782,СВЦЭМ!$A$39:$A$782,$A71,СВЦЭМ!$B$39:$B$782,B$47)+'СЕТ СН'!$G$12+СВЦЭМ!$D$10+'СЕТ СН'!$G$6-'СЕТ СН'!$G$22</f>
        <v>2154.1500144800002</v>
      </c>
      <c r="C71" s="36">
        <f>SUMIFS(СВЦЭМ!$C$39:$C$782,СВЦЭМ!$A$39:$A$782,$A71,СВЦЭМ!$B$39:$B$782,C$47)+'СЕТ СН'!$G$12+СВЦЭМ!$D$10+'СЕТ СН'!$G$6-'СЕТ СН'!$G$22</f>
        <v>2307.9185498300003</v>
      </c>
      <c r="D71" s="36">
        <f>SUMIFS(СВЦЭМ!$C$39:$C$782,СВЦЭМ!$A$39:$A$782,$A71,СВЦЭМ!$B$39:$B$782,D$47)+'СЕТ СН'!$G$12+СВЦЭМ!$D$10+'СЕТ СН'!$G$6-'СЕТ СН'!$G$22</f>
        <v>2375.1595625900004</v>
      </c>
      <c r="E71" s="36">
        <f>SUMIFS(СВЦЭМ!$C$39:$C$782,СВЦЭМ!$A$39:$A$782,$A71,СВЦЭМ!$B$39:$B$782,E$47)+'СЕТ СН'!$G$12+СВЦЭМ!$D$10+'СЕТ СН'!$G$6-'СЕТ СН'!$G$22</f>
        <v>2429.4059853300005</v>
      </c>
      <c r="F71" s="36">
        <f>SUMIFS(СВЦЭМ!$C$39:$C$782,СВЦЭМ!$A$39:$A$782,$A71,СВЦЭМ!$B$39:$B$782,F$47)+'СЕТ СН'!$G$12+СВЦЭМ!$D$10+'СЕТ СН'!$G$6-'СЕТ СН'!$G$22</f>
        <v>2440.1521813100003</v>
      </c>
      <c r="G71" s="36">
        <f>SUMIFS(СВЦЭМ!$C$39:$C$782,СВЦЭМ!$A$39:$A$782,$A71,СВЦЭМ!$B$39:$B$782,G$47)+'СЕТ СН'!$G$12+СВЦЭМ!$D$10+'СЕТ СН'!$G$6-'СЕТ СН'!$G$22</f>
        <v>2584.3302684600003</v>
      </c>
      <c r="H71" s="36">
        <f>SUMIFS(СВЦЭМ!$C$39:$C$782,СВЦЭМ!$A$39:$A$782,$A71,СВЦЭМ!$B$39:$B$782,H$47)+'СЕТ СН'!$G$12+СВЦЭМ!$D$10+'СЕТ СН'!$G$6-'СЕТ СН'!$G$22</f>
        <v>2479.7547664900003</v>
      </c>
      <c r="I71" s="36">
        <f>SUMIFS(СВЦЭМ!$C$39:$C$782,СВЦЭМ!$A$39:$A$782,$A71,СВЦЭМ!$B$39:$B$782,I$47)+'СЕТ СН'!$G$12+СВЦЭМ!$D$10+'СЕТ СН'!$G$6-'СЕТ СН'!$G$22</f>
        <v>2351.8237649600005</v>
      </c>
      <c r="J71" s="36">
        <f>SUMIFS(СВЦЭМ!$C$39:$C$782,СВЦЭМ!$A$39:$A$782,$A71,СВЦЭМ!$B$39:$B$782,J$47)+'СЕТ СН'!$G$12+СВЦЭМ!$D$10+'СЕТ СН'!$G$6-'СЕТ СН'!$G$22</f>
        <v>2211.2411917899999</v>
      </c>
      <c r="K71" s="36">
        <f>SUMIFS(СВЦЭМ!$C$39:$C$782,СВЦЭМ!$A$39:$A$782,$A71,СВЦЭМ!$B$39:$B$782,K$47)+'СЕТ СН'!$G$12+СВЦЭМ!$D$10+'СЕТ СН'!$G$6-'СЕТ СН'!$G$22</f>
        <v>2130.62146562</v>
      </c>
      <c r="L71" s="36">
        <f>SUMIFS(СВЦЭМ!$C$39:$C$782,СВЦЭМ!$A$39:$A$782,$A71,СВЦЭМ!$B$39:$B$782,L$47)+'СЕТ СН'!$G$12+СВЦЭМ!$D$10+'СЕТ СН'!$G$6-'СЕТ СН'!$G$22</f>
        <v>2085.6282980699998</v>
      </c>
      <c r="M71" s="36">
        <f>SUMIFS(СВЦЭМ!$C$39:$C$782,СВЦЭМ!$A$39:$A$782,$A71,СВЦЭМ!$B$39:$B$782,M$47)+'СЕТ СН'!$G$12+СВЦЭМ!$D$10+'СЕТ СН'!$G$6-'СЕТ СН'!$G$22</f>
        <v>2071.2928774100001</v>
      </c>
      <c r="N71" s="36">
        <f>SUMIFS(СВЦЭМ!$C$39:$C$782,СВЦЭМ!$A$39:$A$782,$A71,СВЦЭМ!$B$39:$B$782,N$47)+'СЕТ СН'!$G$12+СВЦЭМ!$D$10+'СЕТ СН'!$G$6-'СЕТ СН'!$G$22</f>
        <v>2058.1433776099998</v>
      </c>
      <c r="O71" s="36">
        <f>SUMIFS(СВЦЭМ!$C$39:$C$782,СВЦЭМ!$A$39:$A$782,$A71,СВЦЭМ!$B$39:$B$782,O$47)+'СЕТ СН'!$G$12+СВЦЭМ!$D$10+'СЕТ СН'!$G$6-'СЕТ СН'!$G$22</f>
        <v>2061.4465394200001</v>
      </c>
      <c r="P71" s="36">
        <f>SUMIFS(СВЦЭМ!$C$39:$C$782,СВЦЭМ!$A$39:$A$782,$A71,СВЦЭМ!$B$39:$B$782,P$47)+'СЕТ СН'!$G$12+СВЦЭМ!$D$10+'СЕТ СН'!$G$6-'СЕТ СН'!$G$22</f>
        <v>2082.5717715000001</v>
      </c>
      <c r="Q71" s="36">
        <f>SUMIFS(СВЦЭМ!$C$39:$C$782,СВЦЭМ!$A$39:$A$782,$A71,СВЦЭМ!$B$39:$B$782,Q$47)+'СЕТ СН'!$G$12+СВЦЭМ!$D$10+'СЕТ СН'!$G$6-'СЕТ СН'!$G$22</f>
        <v>2079.9674305799999</v>
      </c>
      <c r="R71" s="36">
        <f>SUMIFS(СВЦЭМ!$C$39:$C$782,СВЦЭМ!$A$39:$A$782,$A71,СВЦЭМ!$B$39:$B$782,R$47)+'СЕТ СН'!$G$12+СВЦЭМ!$D$10+'СЕТ СН'!$G$6-'СЕТ СН'!$G$22</f>
        <v>2084.2876777000001</v>
      </c>
      <c r="S71" s="36">
        <f>SUMIFS(СВЦЭМ!$C$39:$C$782,СВЦЭМ!$A$39:$A$782,$A71,СВЦЭМ!$B$39:$B$782,S$47)+'СЕТ СН'!$G$12+СВЦЭМ!$D$10+'СЕТ СН'!$G$6-'СЕТ СН'!$G$22</f>
        <v>2088.5682339199998</v>
      </c>
      <c r="T71" s="36">
        <f>SUMIFS(СВЦЭМ!$C$39:$C$782,СВЦЭМ!$A$39:$A$782,$A71,СВЦЭМ!$B$39:$B$782,T$47)+'СЕТ СН'!$G$12+СВЦЭМ!$D$10+'СЕТ СН'!$G$6-'СЕТ СН'!$G$22</f>
        <v>2089.2867581400001</v>
      </c>
      <c r="U71" s="36">
        <f>SUMIFS(СВЦЭМ!$C$39:$C$782,СВЦЭМ!$A$39:$A$782,$A71,СВЦЭМ!$B$39:$B$782,U$47)+'СЕТ СН'!$G$12+СВЦЭМ!$D$10+'СЕТ СН'!$G$6-'СЕТ СН'!$G$22</f>
        <v>2102.2860879599998</v>
      </c>
      <c r="V71" s="36">
        <f>SUMIFS(СВЦЭМ!$C$39:$C$782,СВЦЭМ!$A$39:$A$782,$A71,СВЦЭМ!$B$39:$B$782,V$47)+'СЕТ СН'!$G$12+СВЦЭМ!$D$10+'СЕТ СН'!$G$6-'СЕТ СН'!$G$22</f>
        <v>2100.0744750700001</v>
      </c>
      <c r="W71" s="36">
        <f>SUMIFS(СВЦЭМ!$C$39:$C$782,СВЦЭМ!$A$39:$A$782,$A71,СВЦЭМ!$B$39:$B$782,W$47)+'СЕТ СН'!$G$12+СВЦЭМ!$D$10+'СЕТ СН'!$G$6-'СЕТ СН'!$G$22</f>
        <v>2050.3737266399999</v>
      </c>
      <c r="X71" s="36">
        <f>SUMIFS(СВЦЭМ!$C$39:$C$782,СВЦЭМ!$A$39:$A$782,$A71,СВЦЭМ!$B$39:$B$782,X$47)+'СЕТ СН'!$G$12+СВЦЭМ!$D$10+'СЕТ СН'!$G$6-'СЕТ СН'!$G$22</f>
        <v>2112.4943211700001</v>
      </c>
      <c r="Y71" s="36">
        <f>SUMIFS(СВЦЭМ!$C$39:$C$782,СВЦЭМ!$A$39:$A$782,$A71,СВЦЭМ!$B$39:$B$782,Y$47)+'СЕТ СН'!$G$12+СВЦЭМ!$D$10+'СЕТ СН'!$G$6-'СЕТ СН'!$G$22</f>
        <v>2230.7916307599999</v>
      </c>
    </row>
    <row r="72" spans="1:27" ht="15.75" x14ac:dyDescent="0.2">
      <c r="A72" s="35">
        <f t="shared" si="1"/>
        <v>45132</v>
      </c>
      <c r="B72" s="36">
        <f>SUMIFS(СВЦЭМ!$C$39:$C$782,СВЦЭМ!$A$39:$A$782,$A72,СВЦЭМ!$B$39:$B$782,B$47)+'СЕТ СН'!$G$12+СВЦЭМ!$D$10+'СЕТ СН'!$G$6-'СЕТ СН'!$G$22</f>
        <v>2108.0709008600002</v>
      </c>
      <c r="C72" s="36">
        <f>SUMIFS(СВЦЭМ!$C$39:$C$782,СВЦЭМ!$A$39:$A$782,$A72,СВЦЭМ!$B$39:$B$782,C$47)+'СЕТ СН'!$G$12+СВЦЭМ!$D$10+'СЕТ СН'!$G$6-'СЕТ СН'!$G$22</f>
        <v>2188.1317056799999</v>
      </c>
      <c r="D72" s="36">
        <f>SUMIFS(СВЦЭМ!$C$39:$C$782,СВЦЭМ!$A$39:$A$782,$A72,СВЦЭМ!$B$39:$B$782,D$47)+'СЕТ СН'!$G$12+СВЦЭМ!$D$10+'СЕТ СН'!$G$6-'СЕТ СН'!$G$22</f>
        <v>2350.0485303400005</v>
      </c>
      <c r="E72" s="36">
        <f>SUMIFS(СВЦЭМ!$C$39:$C$782,СВЦЭМ!$A$39:$A$782,$A72,СВЦЭМ!$B$39:$B$782,E$47)+'СЕТ СН'!$G$12+СВЦЭМ!$D$10+'СЕТ СН'!$G$6-'СЕТ СН'!$G$22</f>
        <v>2425.8896629600004</v>
      </c>
      <c r="F72" s="36">
        <f>SUMIFS(СВЦЭМ!$C$39:$C$782,СВЦЭМ!$A$39:$A$782,$A72,СВЦЭМ!$B$39:$B$782,F$47)+'СЕТ СН'!$G$12+СВЦЭМ!$D$10+'СЕТ СН'!$G$6-'СЕТ СН'!$G$22</f>
        <v>2420.7001586500005</v>
      </c>
      <c r="G72" s="36">
        <f>SUMIFS(СВЦЭМ!$C$39:$C$782,СВЦЭМ!$A$39:$A$782,$A72,СВЦЭМ!$B$39:$B$782,G$47)+'СЕТ СН'!$G$12+СВЦЭМ!$D$10+'СЕТ СН'!$G$6-'СЕТ СН'!$G$22</f>
        <v>2332.1143535600004</v>
      </c>
      <c r="H72" s="36">
        <f>SUMIFS(СВЦЭМ!$C$39:$C$782,СВЦЭМ!$A$39:$A$782,$A72,СВЦЭМ!$B$39:$B$782,H$47)+'СЕТ СН'!$G$12+СВЦЭМ!$D$10+'СЕТ СН'!$G$6-'СЕТ СН'!$G$22</f>
        <v>2200.3370334800002</v>
      </c>
      <c r="I72" s="36">
        <f>SUMIFS(СВЦЭМ!$C$39:$C$782,СВЦЭМ!$A$39:$A$782,$A72,СВЦЭМ!$B$39:$B$782,I$47)+'СЕТ СН'!$G$12+СВЦЭМ!$D$10+'СЕТ СН'!$G$6-'СЕТ СН'!$G$22</f>
        <v>2113.3756874999999</v>
      </c>
      <c r="J72" s="36">
        <f>SUMIFS(СВЦЭМ!$C$39:$C$782,СВЦЭМ!$A$39:$A$782,$A72,СВЦЭМ!$B$39:$B$782,J$47)+'СЕТ СН'!$G$12+СВЦЭМ!$D$10+'СЕТ СН'!$G$6-'СЕТ СН'!$G$22</f>
        <v>1994.7851995699998</v>
      </c>
      <c r="K72" s="36">
        <f>SUMIFS(СВЦЭМ!$C$39:$C$782,СВЦЭМ!$A$39:$A$782,$A72,СВЦЭМ!$B$39:$B$782,K$47)+'СЕТ СН'!$G$12+СВЦЭМ!$D$10+'СЕТ СН'!$G$6-'СЕТ СН'!$G$22</f>
        <v>1931.3915630900001</v>
      </c>
      <c r="L72" s="36">
        <f>SUMIFS(СВЦЭМ!$C$39:$C$782,СВЦЭМ!$A$39:$A$782,$A72,СВЦЭМ!$B$39:$B$782,L$47)+'СЕТ СН'!$G$12+СВЦЭМ!$D$10+'СЕТ СН'!$G$6-'СЕТ СН'!$G$22</f>
        <v>1927.4763390799999</v>
      </c>
      <c r="M72" s="36">
        <f>SUMIFS(СВЦЭМ!$C$39:$C$782,СВЦЭМ!$A$39:$A$782,$A72,СВЦЭМ!$B$39:$B$782,M$47)+'СЕТ СН'!$G$12+СВЦЭМ!$D$10+'СЕТ СН'!$G$6-'СЕТ СН'!$G$22</f>
        <v>1945.3662398199999</v>
      </c>
      <c r="N72" s="36">
        <f>SUMIFS(СВЦЭМ!$C$39:$C$782,СВЦЭМ!$A$39:$A$782,$A72,СВЦЭМ!$B$39:$B$782,N$47)+'СЕТ СН'!$G$12+СВЦЭМ!$D$10+'СЕТ СН'!$G$6-'СЕТ СН'!$G$22</f>
        <v>1926.27955797</v>
      </c>
      <c r="O72" s="36">
        <f>SUMIFS(СВЦЭМ!$C$39:$C$782,СВЦЭМ!$A$39:$A$782,$A72,СВЦЭМ!$B$39:$B$782,O$47)+'СЕТ СН'!$G$12+СВЦЭМ!$D$10+'СЕТ СН'!$G$6-'СЕТ СН'!$G$22</f>
        <v>1926.7163133899999</v>
      </c>
      <c r="P72" s="36">
        <f>SUMIFS(СВЦЭМ!$C$39:$C$782,СВЦЭМ!$A$39:$A$782,$A72,СВЦЭМ!$B$39:$B$782,P$47)+'СЕТ СН'!$G$12+СВЦЭМ!$D$10+'СЕТ СН'!$G$6-'СЕТ СН'!$G$22</f>
        <v>1926.77688403</v>
      </c>
      <c r="Q72" s="36">
        <f>SUMIFS(СВЦЭМ!$C$39:$C$782,СВЦЭМ!$A$39:$A$782,$A72,СВЦЭМ!$B$39:$B$782,Q$47)+'СЕТ СН'!$G$12+СВЦЭМ!$D$10+'СЕТ СН'!$G$6-'СЕТ СН'!$G$22</f>
        <v>1903.49806274</v>
      </c>
      <c r="R72" s="36">
        <f>SUMIFS(СВЦЭМ!$C$39:$C$782,СВЦЭМ!$A$39:$A$782,$A72,СВЦЭМ!$B$39:$B$782,R$47)+'СЕТ СН'!$G$12+СВЦЭМ!$D$10+'СЕТ СН'!$G$6-'СЕТ СН'!$G$22</f>
        <v>1905.2233274300002</v>
      </c>
      <c r="S72" s="36">
        <f>SUMIFS(СВЦЭМ!$C$39:$C$782,СВЦЭМ!$A$39:$A$782,$A72,СВЦЭМ!$B$39:$B$782,S$47)+'СЕТ СН'!$G$12+СВЦЭМ!$D$10+'СЕТ СН'!$G$6-'СЕТ СН'!$G$22</f>
        <v>1901.68141741</v>
      </c>
      <c r="T72" s="36">
        <f>SUMIFS(СВЦЭМ!$C$39:$C$782,СВЦЭМ!$A$39:$A$782,$A72,СВЦЭМ!$B$39:$B$782,T$47)+'СЕТ СН'!$G$12+СВЦЭМ!$D$10+'СЕТ СН'!$G$6-'СЕТ СН'!$G$22</f>
        <v>1949.8390708799998</v>
      </c>
      <c r="U72" s="36">
        <f>SUMIFS(СВЦЭМ!$C$39:$C$782,СВЦЭМ!$A$39:$A$782,$A72,СВЦЭМ!$B$39:$B$782,U$47)+'СЕТ СН'!$G$12+СВЦЭМ!$D$10+'СЕТ СН'!$G$6-'СЕТ СН'!$G$22</f>
        <v>1939.7577369300002</v>
      </c>
      <c r="V72" s="36">
        <f>SUMIFS(СВЦЭМ!$C$39:$C$782,СВЦЭМ!$A$39:$A$782,$A72,СВЦЭМ!$B$39:$B$782,V$47)+'СЕТ СН'!$G$12+СВЦЭМ!$D$10+'СЕТ СН'!$G$6-'СЕТ СН'!$G$22</f>
        <v>1903.2481983900002</v>
      </c>
      <c r="W72" s="36">
        <f>SUMIFS(СВЦЭМ!$C$39:$C$782,СВЦЭМ!$A$39:$A$782,$A72,СВЦЭМ!$B$39:$B$782,W$47)+'СЕТ СН'!$G$12+СВЦЭМ!$D$10+'СЕТ СН'!$G$6-'СЕТ СН'!$G$22</f>
        <v>1858.3174120799999</v>
      </c>
      <c r="X72" s="36">
        <f>SUMIFS(СВЦЭМ!$C$39:$C$782,СВЦЭМ!$A$39:$A$782,$A72,СВЦЭМ!$B$39:$B$782,X$47)+'СЕТ СН'!$G$12+СВЦЭМ!$D$10+'СЕТ СН'!$G$6-'СЕТ СН'!$G$22</f>
        <v>1910.86811115</v>
      </c>
      <c r="Y72" s="36">
        <f>SUMIFS(СВЦЭМ!$C$39:$C$782,СВЦЭМ!$A$39:$A$782,$A72,СВЦЭМ!$B$39:$B$782,Y$47)+'СЕТ СН'!$G$12+СВЦЭМ!$D$10+'СЕТ СН'!$G$6-'СЕТ СН'!$G$22</f>
        <v>2011.2927875400001</v>
      </c>
    </row>
    <row r="73" spans="1:27" ht="15.75" x14ac:dyDescent="0.2">
      <c r="A73" s="35">
        <f t="shared" si="1"/>
        <v>45133</v>
      </c>
      <c r="B73" s="36">
        <f>SUMIFS(СВЦЭМ!$C$39:$C$782,СВЦЭМ!$A$39:$A$782,$A73,СВЦЭМ!$B$39:$B$782,B$47)+'СЕТ СН'!$G$12+СВЦЭМ!$D$10+'СЕТ СН'!$G$6-'СЕТ СН'!$G$22</f>
        <v>1981.87106051</v>
      </c>
      <c r="C73" s="36">
        <f>SUMIFS(СВЦЭМ!$C$39:$C$782,СВЦЭМ!$A$39:$A$782,$A73,СВЦЭМ!$B$39:$B$782,C$47)+'СЕТ СН'!$G$12+СВЦЭМ!$D$10+'СЕТ СН'!$G$6-'СЕТ СН'!$G$22</f>
        <v>2074.2374046599998</v>
      </c>
      <c r="D73" s="36">
        <f>SUMIFS(СВЦЭМ!$C$39:$C$782,СВЦЭМ!$A$39:$A$782,$A73,СВЦЭМ!$B$39:$B$782,D$47)+'СЕТ СН'!$G$12+СВЦЭМ!$D$10+'СЕТ СН'!$G$6-'СЕТ СН'!$G$22</f>
        <v>2213.46314063</v>
      </c>
      <c r="E73" s="36">
        <f>SUMIFS(СВЦЭМ!$C$39:$C$782,СВЦЭМ!$A$39:$A$782,$A73,СВЦЭМ!$B$39:$B$782,E$47)+'СЕТ СН'!$G$12+СВЦЭМ!$D$10+'СЕТ СН'!$G$6-'СЕТ СН'!$G$22</f>
        <v>2227.8740253199999</v>
      </c>
      <c r="F73" s="36">
        <f>SUMIFS(СВЦЭМ!$C$39:$C$782,СВЦЭМ!$A$39:$A$782,$A73,СВЦЭМ!$B$39:$B$782,F$47)+'СЕТ СН'!$G$12+СВЦЭМ!$D$10+'СЕТ СН'!$G$6-'СЕТ СН'!$G$22</f>
        <v>2233.3939220000002</v>
      </c>
      <c r="G73" s="36">
        <f>SUMIFS(СВЦЭМ!$C$39:$C$782,СВЦЭМ!$A$39:$A$782,$A73,СВЦЭМ!$B$39:$B$782,G$47)+'СЕТ СН'!$G$12+СВЦЭМ!$D$10+'СЕТ СН'!$G$6-'СЕТ СН'!$G$22</f>
        <v>2215.59278081</v>
      </c>
      <c r="H73" s="36">
        <f>SUMIFS(СВЦЭМ!$C$39:$C$782,СВЦЭМ!$A$39:$A$782,$A73,СВЦЭМ!$B$39:$B$782,H$47)+'СЕТ СН'!$G$12+СВЦЭМ!$D$10+'СЕТ СН'!$G$6-'СЕТ СН'!$G$22</f>
        <v>2109.7290894799999</v>
      </c>
      <c r="I73" s="36">
        <f>SUMIFS(СВЦЭМ!$C$39:$C$782,СВЦЭМ!$A$39:$A$782,$A73,СВЦЭМ!$B$39:$B$782,I$47)+'СЕТ СН'!$G$12+СВЦЭМ!$D$10+'СЕТ СН'!$G$6-'СЕТ СН'!$G$22</f>
        <v>2001.6919409799998</v>
      </c>
      <c r="J73" s="36">
        <f>SUMIFS(СВЦЭМ!$C$39:$C$782,СВЦЭМ!$A$39:$A$782,$A73,СВЦЭМ!$B$39:$B$782,J$47)+'СЕТ СН'!$G$12+СВЦЭМ!$D$10+'СЕТ СН'!$G$6-'СЕТ СН'!$G$22</f>
        <v>1880.4828609299998</v>
      </c>
      <c r="K73" s="36">
        <f>SUMIFS(СВЦЭМ!$C$39:$C$782,СВЦЭМ!$A$39:$A$782,$A73,СВЦЭМ!$B$39:$B$782,K$47)+'СЕТ СН'!$G$12+СВЦЭМ!$D$10+'СЕТ СН'!$G$6-'СЕТ СН'!$G$22</f>
        <v>1785.4573794399998</v>
      </c>
      <c r="L73" s="36">
        <f>SUMIFS(СВЦЭМ!$C$39:$C$782,СВЦЭМ!$A$39:$A$782,$A73,СВЦЭМ!$B$39:$B$782,L$47)+'СЕТ СН'!$G$12+СВЦЭМ!$D$10+'СЕТ СН'!$G$6-'СЕТ СН'!$G$22</f>
        <v>1754.3313858400002</v>
      </c>
      <c r="M73" s="36">
        <f>SUMIFS(СВЦЭМ!$C$39:$C$782,СВЦЭМ!$A$39:$A$782,$A73,СВЦЭМ!$B$39:$B$782,M$47)+'СЕТ СН'!$G$12+СВЦЭМ!$D$10+'СЕТ СН'!$G$6-'СЕТ СН'!$G$22</f>
        <v>1764.4407250300001</v>
      </c>
      <c r="N73" s="36">
        <f>SUMIFS(СВЦЭМ!$C$39:$C$782,СВЦЭМ!$A$39:$A$782,$A73,СВЦЭМ!$B$39:$B$782,N$47)+'СЕТ СН'!$G$12+СВЦЭМ!$D$10+'СЕТ СН'!$G$6-'СЕТ СН'!$G$22</f>
        <v>1743.0014226200001</v>
      </c>
      <c r="O73" s="36">
        <f>SUMIFS(СВЦЭМ!$C$39:$C$782,СВЦЭМ!$A$39:$A$782,$A73,СВЦЭМ!$B$39:$B$782,O$47)+'СЕТ СН'!$G$12+СВЦЭМ!$D$10+'СЕТ СН'!$G$6-'СЕТ СН'!$G$22</f>
        <v>1745.5619306200001</v>
      </c>
      <c r="P73" s="36">
        <f>SUMIFS(СВЦЭМ!$C$39:$C$782,СВЦЭМ!$A$39:$A$782,$A73,СВЦЭМ!$B$39:$B$782,P$47)+'СЕТ СН'!$G$12+СВЦЭМ!$D$10+'СЕТ СН'!$G$6-'СЕТ СН'!$G$22</f>
        <v>1718.7247764700001</v>
      </c>
      <c r="Q73" s="36">
        <f>SUMIFS(СВЦЭМ!$C$39:$C$782,СВЦЭМ!$A$39:$A$782,$A73,СВЦЭМ!$B$39:$B$782,Q$47)+'СЕТ СН'!$G$12+СВЦЭМ!$D$10+'СЕТ СН'!$G$6-'СЕТ СН'!$G$22</f>
        <v>1686.23054963</v>
      </c>
      <c r="R73" s="36">
        <f>SUMIFS(СВЦЭМ!$C$39:$C$782,СВЦЭМ!$A$39:$A$782,$A73,СВЦЭМ!$B$39:$B$782,R$47)+'СЕТ СН'!$G$12+СВЦЭМ!$D$10+'СЕТ СН'!$G$6-'СЕТ СН'!$G$22</f>
        <v>1699.5516639500001</v>
      </c>
      <c r="S73" s="36">
        <f>SUMIFS(СВЦЭМ!$C$39:$C$782,СВЦЭМ!$A$39:$A$782,$A73,СВЦЭМ!$B$39:$B$782,S$47)+'СЕТ СН'!$G$12+СВЦЭМ!$D$10+'СЕТ СН'!$G$6-'СЕТ СН'!$G$22</f>
        <v>1713.5626585099999</v>
      </c>
      <c r="T73" s="36">
        <f>SUMIFS(СВЦЭМ!$C$39:$C$782,СВЦЭМ!$A$39:$A$782,$A73,СВЦЭМ!$B$39:$B$782,T$47)+'СЕТ СН'!$G$12+СВЦЭМ!$D$10+'СЕТ СН'!$G$6-'СЕТ СН'!$G$22</f>
        <v>1751.7055666400001</v>
      </c>
      <c r="U73" s="36">
        <f>SUMIFS(СВЦЭМ!$C$39:$C$782,СВЦЭМ!$A$39:$A$782,$A73,СВЦЭМ!$B$39:$B$782,U$47)+'СЕТ СН'!$G$12+СВЦЭМ!$D$10+'СЕТ СН'!$G$6-'СЕТ СН'!$G$22</f>
        <v>1756.79475697</v>
      </c>
      <c r="V73" s="36">
        <f>SUMIFS(СВЦЭМ!$C$39:$C$782,СВЦЭМ!$A$39:$A$782,$A73,СВЦЭМ!$B$39:$B$782,V$47)+'СЕТ СН'!$G$12+СВЦЭМ!$D$10+'СЕТ СН'!$G$6-'СЕТ СН'!$G$22</f>
        <v>1771.2568069700001</v>
      </c>
      <c r="W73" s="36">
        <f>SUMIFS(СВЦЭМ!$C$39:$C$782,СВЦЭМ!$A$39:$A$782,$A73,СВЦЭМ!$B$39:$B$782,W$47)+'СЕТ СН'!$G$12+СВЦЭМ!$D$10+'СЕТ СН'!$G$6-'СЕТ СН'!$G$22</f>
        <v>1735.7178451099999</v>
      </c>
      <c r="X73" s="36">
        <f>SUMIFS(СВЦЭМ!$C$39:$C$782,СВЦЭМ!$A$39:$A$782,$A73,СВЦЭМ!$B$39:$B$782,X$47)+'СЕТ СН'!$G$12+СВЦЭМ!$D$10+'СЕТ СН'!$G$6-'СЕТ СН'!$G$22</f>
        <v>1776.4840741100002</v>
      </c>
      <c r="Y73" s="36">
        <f>SUMIFS(СВЦЭМ!$C$39:$C$782,СВЦЭМ!$A$39:$A$782,$A73,СВЦЭМ!$B$39:$B$782,Y$47)+'СЕТ СН'!$G$12+СВЦЭМ!$D$10+'СЕТ СН'!$G$6-'СЕТ СН'!$G$22</f>
        <v>1895.4335734900001</v>
      </c>
    </row>
    <row r="74" spans="1:27" ht="15.75" x14ac:dyDescent="0.2">
      <c r="A74" s="35">
        <f t="shared" si="1"/>
        <v>45134</v>
      </c>
      <c r="B74" s="36">
        <f>SUMIFS(СВЦЭМ!$C$39:$C$782,СВЦЭМ!$A$39:$A$782,$A74,СВЦЭМ!$B$39:$B$782,B$47)+'СЕТ СН'!$G$12+СВЦЭМ!$D$10+'СЕТ СН'!$G$6-'СЕТ СН'!$G$22</f>
        <v>2148.2982697299999</v>
      </c>
      <c r="C74" s="36">
        <f>SUMIFS(СВЦЭМ!$C$39:$C$782,СВЦЭМ!$A$39:$A$782,$A74,СВЦЭМ!$B$39:$B$782,C$47)+'СЕТ СН'!$G$12+СВЦЭМ!$D$10+'СЕТ СН'!$G$6-'СЕТ СН'!$G$22</f>
        <v>2216.7808812399999</v>
      </c>
      <c r="D74" s="36">
        <f>SUMIFS(СВЦЭМ!$C$39:$C$782,СВЦЭМ!$A$39:$A$782,$A74,СВЦЭМ!$B$39:$B$782,D$47)+'СЕТ СН'!$G$12+СВЦЭМ!$D$10+'СЕТ СН'!$G$6-'СЕТ СН'!$G$22</f>
        <v>2387.4564874400003</v>
      </c>
      <c r="E74" s="36">
        <f>SUMIFS(СВЦЭМ!$C$39:$C$782,СВЦЭМ!$A$39:$A$782,$A74,СВЦЭМ!$B$39:$B$782,E$47)+'СЕТ СН'!$G$12+СВЦЭМ!$D$10+'СЕТ СН'!$G$6-'СЕТ СН'!$G$22</f>
        <v>2452.9370035000002</v>
      </c>
      <c r="F74" s="36">
        <f>SUMIFS(СВЦЭМ!$C$39:$C$782,СВЦЭМ!$A$39:$A$782,$A74,СВЦЭМ!$B$39:$B$782,F$47)+'СЕТ СН'!$G$12+СВЦЭМ!$D$10+'СЕТ СН'!$G$6-'СЕТ СН'!$G$22</f>
        <v>2466.3115213400001</v>
      </c>
      <c r="G74" s="36">
        <f>SUMIFS(СВЦЭМ!$C$39:$C$782,СВЦЭМ!$A$39:$A$782,$A74,СВЦЭМ!$B$39:$B$782,G$47)+'СЕТ СН'!$G$12+СВЦЭМ!$D$10+'СЕТ СН'!$G$6-'СЕТ СН'!$G$22</f>
        <v>2456.3431166300002</v>
      </c>
      <c r="H74" s="36">
        <f>SUMIFS(СВЦЭМ!$C$39:$C$782,СВЦЭМ!$A$39:$A$782,$A74,СВЦЭМ!$B$39:$B$782,H$47)+'СЕТ СН'!$G$12+СВЦЭМ!$D$10+'СЕТ СН'!$G$6-'СЕТ СН'!$G$22</f>
        <v>2245.3868264500002</v>
      </c>
      <c r="I74" s="36">
        <f>SUMIFS(СВЦЭМ!$C$39:$C$782,СВЦЭМ!$A$39:$A$782,$A74,СВЦЭМ!$B$39:$B$782,I$47)+'СЕТ СН'!$G$12+СВЦЭМ!$D$10+'СЕТ СН'!$G$6-'СЕТ СН'!$G$22</f>
        <v>2147.14628576</v>
      </c>
      <c r="J74" s="36">
        <f>SUMIFS(СВЦЭМ!$C$39:$C$782,СВЦЭМ!$A$39:$A$782,$A74,СВЦЭМ!$B$39:$B$782,J$47)+'СЕТ СН'!$G$12+СВЦЭМ!$D$10+'СЕТ СН'!$G$6-'СЕТ СН'!$G$22</f>
        <v>2024.7829286900001</v>
      </c>
      <c r="K74" s="36">
        <f>SUMIFS(СВЦЭМ!$C$39:$C$782,СВЦЭМ!$A$39:$A$782,$A74,СВЦЭМ!$B$39:$B$782,K$47)+'СЕТ СН'!$G$12+СВЦЭМ!$D$10+'СЕТ СН'!$G$6-'СЕТ СН'!$G$22</f>
        <v>1936.9620648700002</v>
      </c>
      <c r="L74" s="36">
        <f>SUMIFS(СВЦЭМ!$C$39:$C$782,СВЦЭМ!$A$39:$A$782,$A74,СВЦЭМ!$B$39:$B$782,L$47)+'СЕТ СН'!$G$12+СВЦЭМ!$D$10+'СЕТ СН'!$G$6-'СЕТ СН'!$G$22</f>
        <v>1880.47748856</v>
      </c>
      <c r="M74" s="36">
        <f>SUMIFS(СВЦЭМ!$C$39:$C$782,СВЦЭМ!$A$39:$A$782,$A74,СВЦЭМ!$B$39:$B$782,M$47)+'СЕТ СН'!$G$12+СВЦЭМ!$D$10+'СЕТ СН'!$G$6-'СЕТ СН'!$G$22</f>
        <v>1885.1898015800002</v>
      </c>
      <c r="N74" s="36">
        <f>SUMIFS(СВЦЭМ!$C$39:$C$782,СВЦЭМ!$A$39:$A$782,$A74,СВЦЭМ!$B$39:$B$782,N$47)+'СЕТ СН'!$G$12+СВЦЭМ!$D$10+'СЕТ СН'!$G$6-'СЕТ СН'!$G$22</f>
        <v>1876.9048607499999</v>
      </c>
      <c r="O74" s="36">
        <f>SUMIFS(СВЦЭМ!$C$39:$C$782,СВЦЭМ!$A$39:$A$782,$A74,СВЦЭМ!$B$39:$B$782,O$47)+'СЕТ СН'!$G$12+СВЦЭМ!$D$10+'СЕТ СН'!$G$6-'СЕТ СН'!$G$22</f>
        <v>1880.70980895</v>
      </c>
      <c r="P74" s="36">
        <f>SUMIFS(СВЦЭМ!$C$39:$C$782,СВЦЭМ!$A$39:$A$782,$A74,СВЦЭМ!$B$39:$B$782,P$47)+'СЕТ СН'!$G$12+СВЦЭМ!$D$10+'СЕТ СН'!$G$6-'СЕТ СН'!$G$22</f>
        <v>1880.5287887</v>
      </c>
      <c r="Q74" s="36">
        <f>SUMIFS(СВЦЭМ!$C$39:$C$782,СВЦЭМ!$A$39:$A$782,$A74,СВЦЭМ!$B$39:$B$782,Q$47)+'СЕТ СН'!$G$12+СВЦЭМ!$D$10+'СЕТ СН'!$G$6-'СЕТ СН'!$G$22</f>
        <v>1847.7365190700002</v>
      </c>
      <c r="R74" s="36">
        <f>SUMIFS(СВЦЭМ!$C$39:$C$782,СВЦЭМ!$A$39:$A$782,$A74,СВЦЭМ!$B$39:$B$782,R$47)+'СЕТ СН'!$G$12+СВЦЭМ!$D$10+'СЕТ СН'!$G$6-'СЕТ СН'!$G$22</f>
        <v>1856.91922574</v>
      </c>
      <c r="S74" s="36">
        <f>SUMIFS(СВЦЭМ!$C$39:$C$782,СВЦЭМ!$A$39:$A$782,$A74,СВЦЭМ!$B$39:$B$782,S$47)+'СЕТ СН'!$G$12+СВЦЭМ!$D$10+'СЕТ СН'!$G$6-'СЕТ СН'!$G$22</f>
        <v>1867.4956576200002</v>
      </c>
      <c r="T74" s="36">
        <f>SUMIFS(СВЦЭМ!$C$39:$C$782,СВЦЭМ!$A$39:$A$782,$A74,СВЦЭМ!$B$39:$B$782,T$47)+'СЕТ СН'!$G$12+СВЦЭМ!$D$10+'СЕТ СН'!$G$6-'СЕТ СН'!$G$22</f>
        <v>1909.6020006799999</v>
      </c>
      <c r="U74" s="36">
        <f>SUMIFS(СВЦЭМ!$C$39:$C$782,СВЦЭМ!$A$39:$A$782,$A74,СВЦЭМ!$B$39:$B$782,U$47)+'СЕТ СН'!$G$12+СВЦЭМ!$D$10+'СЕТ СН'!$G$6-'СЕТ СН'!$G$22</f>
        <v>1939.1980718899999</v>
      </c>
      <c r="V74" s="36">
        <f>SUMIFS(СВЦЭМ!$C$39:$C$782,СВЦЭМ!$A$39:$A$782,$A74,СВЦЭМ!$B$39:$B$782,V$47)+'СЕТ СН'!$G$12+СВЦЭМ!$D$10+'СЕТ СН'!$G$6-'СЕТ СН'!$G$22</f>
        <v>1935.1585697599999</v>
      </c>
      <c r="W74" s="36">
        <f>SUMIFS(СВЦЭМ!$C$39:$C$782,СВЦЭМ!$A$39:$A$782,$A74,СВЦЭМ!$B$39:$B$782,W$47)+'СЕТ СН'!$G$12+СВЦЭМ!$D$10+'СЕТ СН'!$G$6-'СЕТ СН'!$G$22</f>
        <v>1887.2502293699999</v>
      </c>
      <c r="X74" s="36">
        <f>SUMIFS(СВЦЭМ!$C$39:$C$782,СВЦЭМ!$A$39:$A$782,$A74,СВЦЭМ!$B$39:$B$782,X$47)+'СЕТ СН'!$G$12+СВЦЭМ!$D$10+'СЕТ СН'!$G$6-'СЕТ СН'!$G$22</f>
        <v>1953.7547966900001</v>
      </c>
      <c r="Y74" s="36">
        <f>SUMIFS(СВЦЭМ!$C$39:$C$782,СВЦЭМ!$A$39:$A$782,$A74,СВЦЭМ!$B$39:$B$782,Y$47)+'СЕТ СН'!$G$12+СВЦЭМ!$D$10+'СЕТ СН'!$G$6-'СЕТ СН'!$G$22</f>
        <v>2077.7941715699999</v>
      </c>
    </row>
    <row r="75" spans="1:27" ht="15.75" x14ac:dyDescent="0.2">
      <c r="A75" s="35">
        <f t="shared" si="1"/>
        <v>45135</v>
      </c>
      <c r="B75" s="36">
        <f>SUMIFS(СВЦЭМ!$C$39:$C$782,СВЦЭМ!$A$39:$A$782,$A75,СВЦЭМ!$B$39:$B$782,B$47)+'СЕТ СН'!$G$12+СВЦЭМ!$D$10+'СЕТ СН'!$G$6-'СЕТ СН'!$G$22</f>
        <v>2179.62917255</v>
      </c>
      <c r="C75" s="36">
        <f>SUMIFS(СВЦЭМ!$C$39:$C$782,СВЦЭМ!$A$39:$A$782,$A75,СВЦЭМ!$B$39:$B$782,C$47)+'СЕТ СН'!$G$12+СВЦЭМ!$D$10+'СЕТ СН'!$G$6-'СЕТ СН'!$G$22</f>
        <v>2252.1417310400002</v>
      </c>
      <c r="D75" s="36">
        <f>SUMIFS(СВЦЭМ!$C$39:$C$782,СВЦЭМ!$A$39:$A$782,$A75,СВЦЭМ!$B$39:$B$782,D$47)+'СЕТ СН'!$G$12+СВЦЭМ!$D$10+'СЕТ СН'!$G$6-'СЕТ СН'!$G$22</f>
        <v>2419.6968551100003</v>
      </c>
      <c r="E75" s="36">
        <f>SUMIFS(СВЦЭМ!$C$39:$C$782,СВЦЭМ!$A$39:$A$782,$A75,СВЦЭМ!$B$39:$B$782,E$47)+'СЕТ СН'!$G$12+СВЦЭМ!$D$10+'СЕТ СН'!$G$6-'СЕТ СН'!$G$22</f>
        <v>2498.1331051800003</v>
      </c>
      <c r="F75" s="36">
        <f>SUMIFS(СВЦЭМ!$C$39:$C$782,СВЦЭМ!$A$39:$A$782,$A75,СВЦЭМ!$B$39:$B$782,F$47)+'СЕТ СН'!$G$12+СВЦЭМ!$D$10+'СЕТ СН'!$G$6-'СЕТ СН'!$G$22</f>
        <v>2511.6520407000003</v>
      </c>
      <c r="G75" s="36">
        <f>SUMIFS(СВЦЭМ!$C$39:$C$782,СВЦЭМ!$A$39:$A$782,$A75,СВЦЭМ!$B$39:$B$782,G$47)+'СЕТ СН'!$G$12+СВЦЭМ!$D$10+'СЕТ СН'!$G$6-'СЕТ СН'!$G$22</f>
        <v>2515.9941920500005</v>
      </c>
      <c r="H75" s="36">
        <f>SUMIFS(СВЦЭМ!$C$39:$C$782,СВЦЭМ!$A$39:$A$782,$A75,СВЦЭМ!$B$39:$B$782,H$47)+'СЕТ СН'!$G$12+СВЦЭМ!$D$10+'СЕТ СН'!$G$6-'СЕТ СН'!$G$22</f>
        <v>2302.2912045000003</v>
      </c>
      <c r="I75" s="36">
        <f>SUMIFS(СВЦЭМ!$C$39:$C$782,СВЦЭМ!$A$39:$A$782,$A75,СВЦЭМ!$B$39:$B$782,I$47)+'СЕТ СН'!$G$12+СВЦЭМ!$D$10+'СЕТ СН'!$G$6-'СЕТ СН'!$G$22</f>
        <v>2199.8599062100002</v>
      </c>
      <c r="J75" s="36">
        <f>SUMIFS(СВЦЭМ!$C$39:$C$782,СВЦЭМ!$A$39:$A$782,$A75,СВЦЭМ!$B$39:$B$782,J$47)+'СЕТ СН'!$G$12+СВЦЭМ!$D$10+'СЕТ СН'!$G$6-'СЕТ СН'!$G$22</f>
        <v>2074.7784043199999</v>
      </c>
      <c r="K75" s="36">
        <f>SUMIFS(СВЦЭМ!$C$39:$C$782,СВЦЭМ!$A$39:$A$782,$A75,СВЦЭМ!$B$39:$B$782,K$47)+'СЕТ СН'!$G$12+СВЦЭМ!$D$10+'СЕТ СН'!$G$6-'СЕТ СН'!$G$22</f>
        <v>1988.2400079499998</v>
      </c>
      <c r="L75" s="36">
        <f>SUMIFS(СВЦЭМ!$C$39:$C$782,СВЦЭМ!$A$39:$A$782,$A75,СВЦЭМ!$B$39:$B$782,L$47)+'СЕТ СН'!$G$12+СВЦЭМ!$D$10+'СЕТ СН'!$G$6-'СЕТ СН'!$G$22</f>
        <v>1935.0592991799999</v>
      </c>
      <c r="M75" s="36">
        <f>SUMIFS(СВЦЭМ!$C$39:$C$782,СВЦЭМ!$A$39:$A$782,$A75,СВЦЭМ!$B$39:$B$782,M$47)+'СЕТ СН'!$G$12+СВЦЭМ!$D$10+'СЕТ СН'!$G$6-'СЕТ СН'!$G$22</f>
        <v>1932.4136234399998</v>
      </c>
      <c r="N75" s="36">
        <f>SUMIFS(СВЦЭМ!$C$39:$C$782,СВЦЭМ!$A$39:$A$782,$A75,СВЦЭМ!$B$39:$B$782,N$47)+'СЕТ СН'!$G$12+СВЦЭМ!$D$10+'СЕТ СН'!$G$6-'СЕТ СН'!$G$22</f>
        <v>1932.5918632799999</v>
      </c>
      <c r="O75" s="36">
        <f>SUMIFS(СВЦЭМ!$C$39:$C$782,СВЦЭМ!$A$39:$A$782,$A75,СВЦЭМ!$B$39:$B$782,O$47)+'СЕТ СН'!$G$12+СВЦЭМ!$D$10+'СЕТ СН'!$G$6-'СЕТ СН'!$G$22</f>
        <v>1933.2868961999998</v>
      </c>
      <c r="P75" s="36">
        <f>SUMIFS(СВЦЭМ!$C$39:$C$782,СВЦЭМ!$A$39:$A$782,$A75,СВЦЭМ!$B$39:$B$782,P$47)+'СЕТ СН'!$G$12+СВЦЭМ!$D$10+'СЕТ СН'!$G$6-'СЕТ СН'!$G$22</f>
        <v>1913.0901632199998</v>
      </c>
      <c r="Q75" s="36">
        <f>SUMIFS(СВЦЭМ!$C$39:$C$782,СВЦЭМ!$A$39:$A$782,$A75,СВЦЭМ!$B$39:$B$782,Q$47)+'СЕТ СН'!$G$12+СВЦЭМ!$D$10+'СЕТ СН'!$G$6-'СЕТ СН'!$G$22</f>
        <v>1919.91531076</v>
      </c>
      <c r="R75" s="36">
        <f>SUMIFS(СВЦЭМ!$C$39:$C$782,СВЦЭМ!$A$39:$A$782,$A75,СВЦЭМ!$B$39:$B$782,R$47)+'СЕТ СН'!$G$12+СВЦЭМ!$D$10+'СЕТ СН'!$G$6-'СЕТ СН'!$G$22</f>
        <v>1932.1594060299999</v>
      </c>
      <c r="S75" s="36">
        <f>SUMIFS(СВЦЭМ!$C$39:$C$782,СВЦЭМ!$A$39:$A$782,$A75,СВЦЭМ!$B$39:$B$782,S$47)+'СЕТ СН'!$G$12+СВЦЭМ!$D$10+'СЕТ СН'!$G$6-'СЕТ СН'!$G$22</f>
        <v>1932.8025500600002</v>
      </c>
      <c r="T75" s="36">
        <f>SUMIFS(СВЦЭМ!$C$39:$C$782,СВЦЭМ!$A$39:$A$782,$A75,СВЦЭМ!$B$39:$B$782,T$47)+'СЕТ СН'!$G$12+СВЦЭМ!$D$10+'СЕТ СН'!$G$6-'СЕТ СН'!$G$22</f>
        <v>1944.1183292599999</v>
      </c>
      <c r="U75" s="36">
        <f>SUMIFS(СВЦЭМ!$C$39:$C$782,СВЦЭМ!$A$39:$A$782,$A75,СВЦЭМ!$B$39:$B$782,U$47)+'СЕТ СН'!$G$12+СВЦЭМ!$D$10+'СЕТ СН'!$G$6-'СЕТ СН'!$G$22</f>
        <v>1973.4842020900001</v>
      </c>
      <c r="V75" s="36">
        <f>SUMIFS(СВЦЭМ!$C$39:$C$782,СВЦЭМ!$A$39:$A$782,$A75,СВЦЭМ!$B$39:$B$782,V$47)+'СЕТ СН'!$G$12+СВЦЭМ!$D$10+'СЕТ СН'!$G$6-'СЕТ СН'!$G$22</f>
        <v>1977.3786993399999</v>
      </c>
      <c r="W75" s="36">
        <f>SUMIFS(СВЦЭМ!$C$39:$C$782,СВЦЭМ!$A$39:$A$782,$A75,СВЦЭМ!$B$39:$B$782,W$47)+'СЕТ СН'!$G$12+СВЦЭМ!$D$10+'СЕТ СН'!$G$6-'СЕТ СН'!$G$22</f>
        <v>1948.2918729100002</v>
      </c>
      <c r="X75" s="36">
        <f>SUMIFS(СВЦЭМ!$C$39:$C$782,СВЦЭМ!$A$39:$A$782,$A75,СВЦЭМ!$B$39:$B$782,X$47)+'СЕТ СН'!$G$12+СВЦЭМ!$D$10+'СЕТ СН'!$G$6-'СЕТ СН'!$G$22</f>
        <v>1997.6686381499999</v>
      </c>
      <c r="Y75" s="36">
        <f>SUMIFS(СВЦЭМ!$C$39:$C$782,СВЦЭМ!$A$39:$A$782,$A75,СВЦЭМ!$B$39:$B$782,Y$47)+'СЕТ СН'!$G$12+СВЦЭМ!$D$10+'СЕТ СН'!$G$6-'СЕТ СН'!$G$22</f>
        <v>2217.47715612</v>
      </c>
    </row>
    <row r="76" spans="1:27" ht="15.75" x14ac:dyDescent="0.2">
      <c r="A76" s="35">
        <f t="shared" si="1"/>
        <v>45136</v>
      </c>
      <c r="B76" s="36">
        <f>SUMIFS(СВЦЭМ!$C$39:$C$782,СВЦЭМ!$A$39:$A$782,$A76,СВЦЭМ!$B$39:$B$782,B$47)+'СЕТ СН'!$G$12+СВЦЭМ!$D$10+'СЕТ СН'!$G$6-'СЕТ СН'!$G$22</f>
        <v>2173.0357668199999</v>
      </c>
      <c r="C76" s="36">
        <f>SUMIFS(СВЦЭМ!$C$39:$C$782,СВЦЭМ!$A$39:$A$782,$A76,СВЦЭМ!$B$39:$B$782,C$47)+'СЕТ СН'!$G$12+СВЦЭМ!$D$10+'СЕТ СН'!$G$6-'СЕТ СН'!$G$22</f>
        <v>2192.9448998500002</v>
      </c>
      <c r="D76" s="36">
        <f>SUMIFS(СВЦЭМ!$C$39:$C$782,СВЦЭМ!$A$39:$A$782,$A76,СВЦЭМ!$B$39:$B$782,D$47)+'СЕТ СН'!$G$12+СВЦЭМ!$D$10+'СЕТ СН'!$G$6-'СЕТ СН'!$G$22</f>
        <v>2377.6125791800005</v>
      </c>
      <c r="E76" s="36">
        <f>SUMIFS(СВЦЭМ!$C$39:$C$782,СВЦЭМ!$A$39:$A$782,$A76,СВЦЭМ!$B$39:$B$782,E$47)+'СЕТ СН'!$G$12+СВЦЭМ!$D$10+'СЕТ СН'!$G$6-'СЕТ СН'!$G$22</f>
        <v>2382.8129863000004</v>
      </c>
      <c r="F76" s="36">
        <f>SUMIFS(СВЦЭМ!$C$39:$C$782,СВЦЭМ!$A$39:$A$782,$A76,СВЦЭМ!$B$39:$B$782,F$47)+'СЕТ СН'!$G$12+СВЦЭМ!$D$10+'СЕТ СН'!$G$6-'СЕТ СН'!$G$22</f>
        <v>2404.7211488300004</v>
      </c>
      <c r="G76" s="36">
        <f>SUMIFS(СВЦЭМ!$C$39:$C$782,СВЦЭМ!$A$39:$A$782,$A76,СВЦЭМ!$B$39:$B$782,G$47)+'СЕТ СН'!$G$12+СВЦЭМ!$D$10+'СЕТ СН'!$G$6-'СЕТ СН'!$G$22</f>
        <v>2352.6376658200002</v>
      </c>
      <c r="H76" s="36">
        <f>SUMIFS(СВЦЭМ!$C$39:$C$782,СВЦЭМ!$A$39:$A$782,$A76,СВЦЭМ!$B$39:$B$782,H$47)+'СЕТ СН'!$G$12+СВЦЭМ!$D$10+'СЕТ СН'!$G$6-'СЕТ СН'!$G$22</f>
        <v>2284.9873116000003</v>
      </c>
      <c r="I76" s="36">
        <f>SUMIFS(СВЦЭМ!$C$39:$C$782,СВЦЭМ!$A$39:$A$782,$A76,СВЦЭМ!$B$39:$B$782,I$47)+'СЕТ СН'!$G$12+СВЦЭМ!$D$10+'СЕТ СН'!$G$6-'СЕТ СН'!$G$22</f>
        <v>2085.2924684200002</v>
      </c>
      <c r="J76" s="36">
        <f>SUMIFS(СВЦЭМ!$C$39:$C$782,СВЦЭМ!$A$39:$A$782,$A76,СВЦЭМ!$B$39:$B$782,J$47)+'СЕТ СН'!$G$12+СВЦЭМ!$D$10+'СЕТ СН'!$G$6-'СЕТ СН'!$G$22</f>
        <v>1955.4083602199998</v>
      </c>
      <c r="K76" s="36">
        <f>SUMIFS(СВЦЭМ!$C$39:$C$782,СВЦЭМ!$A$39:$A$782,$A76,СВЦЭМ!$B$39:$B$782,K$47)+'СЕТ СН'!$G$12+СВЦЭМ!$D$10+'СЕТ СН'!$G$6-'СЕТ СН'!$G$22</f>
        <v>1854.7558044500001</v>
      </c>
      <c r="L76" s="36">
        <f>SUMIFS(СВЦЭМ!$C$39:$C$782,СВЦЭМ!$A$39:$A$782,$A76,СВЦЭМ!$B$39:$B$782,L$47)+'СЕТ СН'!$G$12+СВЦЭМ!$D$10+'СЕТ СН'!$G$6-'СЕТ СН'!$G$22</f>
        <v>1790.0517982000001</v>
      </c>
      <c r="M76" s="36">
        <f>SUMIFS(СВЦЭМ!$C$39:$C$782,СВЦЭМ!$A$39:$A$782,$A76,СВЦЭМ!$B$39:$B$782,M$47)+'СЕТ СН'!$G$12+СВЦЭМ!$D$10+'СЕТ СН'!$G$6-'СЕТ СН'!$G$22</f>
        <v>1796.83451229</v>
      </c>
      <c r="N76" s="36">
        <f>SUMIFS(СВЦЭМ!$C$39:$C$782,СВЦЭМ!$A$39:$A$782,$A76,СВЦЭМ!$B$39:$B$782,N$47)+'СЕТ СН'!$G$12+СВЦЭМ!$D$10+'СЕТ СН'!$G$6-'СЕТ СН'!$G$22</f>
        <v>1803.5314272300002</v>
      </c>
      <c r="O76" s="36">
        <f>SUMIFS(СВЦЭМ!$C$39:$C$782,СВЦЭМ!$A$39:$A$782,$A76,СВЦЭМ!$B$39:$B$782,O$47)+'СЕТ СН'!$G$12+СВЦЭМ!$D$10+'СЕТ СН'!$G$6-'СЕТ СН'!$G$22</f>
        <v>1809.3294406199998</v>
      </c>
      <c r="P76" s="36">
        <f>SUMIFS(СВЦЭМ!$C$39:$C$782,СВЦЭМ!$A$39:$A$782,$A76,СВЦЭМ!$B$39:$B$782,P$47)+'СЕТ СН'!$G$12+СВЦЭМ!$D$10+'СЕТ СН'!$G$6-'СЕТ СН'!$G$22</f>
        <v>1817.29900099</v>
      </c>
      <c r="Q76" s="36">
        <f>SUMIFS(СВЦЭМ!$C$39:$C$782,СВЦЭМ!$A$39:$A$782,$A76,СВЦЭМ!$B$39:$B$782,Q$47)+'СЕТ СН'!$G$12+СВЦЭМ!$D$10+'СЕТ СН'!$G$6-'СЕТ СН'!$G$22</f>
        <v>1814.3800901999998</v>
      </c>
      <c r="R76" s="36">
        <f>SUMIFS(СВЦЭМ!$C$39:$C$782,СВЦЭМ!$A$39:$A$782,$A76,СВЦЭМ!$B$39:$B$782,R$47)+'СЕТ СН'!$G$12+СВЦЭМ!$D$10+'СЕТ СН'!$G$6-'СЕТ СН'!$G$22</f>
        <v>1808.1453165200001</v>
      </c>
      <c r="S76" s="36">
        <f>SUMIFS(СВЦЭМ!$C$39:$C$782,СВЦЭМ!$A$39:$A$782,$A76,СВЦЭМ!$B$39:$B$782,S$47)+'СЕТ СН'!$G$12+СВЦЭМ!$D$10+'СЕТ СН'!$G$6-'СЕТ СН'!$G$22</f>
        <v>1814.1756490299999</v>
      </c>
      <c r="T76" s="36">
        <f>SUMIFS(СВЦЭМ!$C$39:$C$782,СВЦЭМ!$A$39:$A$782,$A76,СВЦЭМ!$B$39:$B$782,T$47)+'СЕТ СН'!$G$12+СВЦЭМ!$D$10+'СЕТ СН'!$G$6-'СЕТ СН'!$G$22</f>
        <v>1833.7010551799999</v>
      </c>
      <c r="U76" s="36">
        <f>SUMIFS(СВЦЭМ!$C$39:$C$782,СВЦЭМ!$A$39:$A$782,$A76,СВЦЭМ!$B$39:$B$782,U$47)+'СЕТ СН'!$G$12+СВЦЭМ!$D$10+'СЕТ СН'!$G$6-'СЕТ СН'!$G$22</f>
        <v>1859.0247445499999</v>
      </c>
      <c r="V76" s="36">
        <f>SUMIFS(СВЦЭМ!$C$39:$C$782,СВЦЭМ!$A$39:$A$782,$A76,СВЦЭМ!$B$39:$B$782,V$47)+'СЕТ СН'!$G$12+СВЦЭМ!$D$10+'СЕТ СН'!$G$6-'СЕТ СН'!$G$22</f>
        <v>1830.0952130400001</v>
      </c>
      <c r="W76" s="36">
        <f>SUMIFS(СВЦЭМ!$C$39:$C$782,СВЦЭМ!$A$39:$A$782,$A76,СВЦЭМ!$B$39:$B$782,W$47)+'СЕТ СН'!$G$12+СВЦЭМ!$D$10+'СЕТ СН'!$G$6-'СЕТ СН'!$G$22</f>
        <v>1860.8647579899998</v>
      </c>
      <c r="X76" s="36">
        <f>SUMIFS(СВЦЭМ!$C$39:$C$782,СВЦЭМ!$A$39:$A$782,$A76,СВЦЭМ!$B$39:$B$782,X$47)+'СЕТ СН'!$G$12+СВЦЭМ!$D$10+'СЕТ СН'!$G$6-'СЕТ СН'!$G$22</f>
        <v>1928.0878444199998</v>
      </c>
      <c r="Y76" s="36">
        <f>SUMIFS(СВЦЭМ!$C$39:$C$782,СВЦЭМ!$A$39:$A$782,$A76,СВЦЭМ!$B$39:$B$782,Y$47)+'СЕТ СН'!$G$12+СВЦЭМ!$D$10+'СЕТ СН'!$G$6-'СЕТ СН'!$G$22</f>
        <v>2046.1456830299999</v>
      </c>
    </row>
    <row r="77" spans="1:27" ht="15.75" x14ac:dyDescent="0.2">
      <c r="A77" s="35">
        <f t="shared" si="1"/>
        <v>45137</v>
      </c>
      <c r="B77" s="36">
        <f>SUMIFS(СВЦЭМ!$C$39:$C$782,СВЦЭМ!$A$39:$A$782,$A77,СВЦЭМ!$B$39:$B$782,B$47)+'СЕТ СН'!$G$12+СВЦЭМ!$D$10+'СЕТ СН'!$G$6-'СЕТ СН'!$G$22</f>
        <v>2160.5995004299998</v>
      </c>
      <c r="C77" s="36">
        <f>SUMIFS(СВЦЭМ!$C$39:$C$782,СВЦЭМ!$A$39:$A$782,$A77,СВЦЭМ!$B$39:$B$782,C$47)+'СЕТ СН'!$G$12+СВЦЭМ!$D$10+'СЕТ СН'!$G$6-'СЕТ СН'!$G$22</f>
        <v>2294.8582012900001</v>
      </c>
      <c r="D77" s="36">
        <f>SUMIFS(СВЦЭМ!$C$39:$C$782,СВЦЭМ!$A$39:$A$782,$A77,СВЦЭМ!$B$39:$B$782,D$47)+'СЕТ СН'!$G$12+СВЦЭМ!$D$10+'СЕТ СН'!$G$6-'СЕТ СН'!$G$22</f>
        <v>2320.8162855900005</v>
      </c>
      <c r="E77" s="36">
        <f>SUMIFS(СВЦЭМ!$C$39:$C$782,СВЦЭМ!$A$39:$A$782,$A77,СВЦЭМ!$B$39:$B$782,E$47)+'СЕТ СН'!$G$12+СВЦЭМ!$D$10+'СЕТ СН'!$G$6-'СЕТ СН'!$G$22</f>
        <v>2380.7688204500005</v>
      </c>
      <c r="F77" s="36">
        <f>SUMIFS(СВЦЭМ!$C$39:$C$782,СВЦЭМ!$A$39:$A$782,$A77,СВЦЭМ!$B$39:$B$782,F$47)+'СЕТ СН'!$G$12+СВЦЭМ!$D$10+'СЕТ СН'!$G$6-'СЕТ СН'!$G$22</f>
        <v>2402.9565685000002</v>
      </c>
      <c r="G77" s="36">
        <f>SUMIFS(СВЦЭМ!$C$39:$C$782,СВЦЭМ!$A$39:$A$782,$A77,СВЦЭМ!$B$39:$B$782,G$47)+'СЕТ СН'!$G$12+СВЦЭМ!$D$10+'СЕТ СН'!$G$6-'СЕТ СН'!$G$22</f>
        <v>2392.4704991400004</v>
      </c>
      <c r="H77" s="36">
        <f>SUMIFS(СВЦЭМ!$C$39:$C$782,СВЦЭМ!$A$39:$A$782,$A77,СВЦЭМ!$B$39:$B$782,H$47)+'СЕТ СН'!$G$12+СВЦЭМ!$D$10+'СЕТ СН'!$G$6-'СЕТ СН'!$G$22</f>
        <v>2376.1549189500001</v>
      </c>
      <c r="I77" s="36">
        <f>SUMIFS(СВЦЭМ!$C$39:$C$782,СВЦЭМ!$A$39:$A$782,$A77,СВЦЭМ!$B$39:$B$782,I$47)+'СЕТ СН'!$G$12+СВЦЭМ!$D$10+'СЕТ СН'!$G$6-'СЕТ СН'!$G$22</f>
        <v>2206.50121683</v>
      </c>
      <c r="J77" s="36">
        <f>SUMIFS(СВЦЭМ!$C$39:$C$782,СВЦЭМ!$A$39:$A$782,$A77,СВЦЭМ!$B$39:$B$782,J$47)+'СЕТ СН'!$G$12+СВЦЭМ!$D$10+'СЕТ СН'!$G$6-'СЕТ СН'!$G$22</f>
        <v>2085.03783441</v>
      </c>
      <c r="K77" s="36">
        <f>SUMIFS(СВЦЭМ!$C$39:$C$782,СВЦЭМ!$A$39:$A$782,$A77,СВЦЭМ!$B$39:$B$782,K$47)+'СЕТ СН'!$G$12+СВЦЭМ!$D$10+'СЕТ СН'!$G$6-'СЕТ СН'!$G$22</f>
        <v>1852.1938385200001</v>
      </c>
      <c r="L77" s="36">
        <f>SUMIFS(СВЦЭМ!$C$39:$C$782,СВЦЭМ!$A$39:$A$782,$A77,СВЦЭМ!$B$39:$B$782,L$47)+'СЕТ СН'!$G$12+СВЦЭМ!$D$10+'СЕТ СН'!$G$6-'СЕТ СН'!$G$22</f>
        <v>1825.05074801</v>
      </c>
      <c r="M77" s="36">
        <f>SUMIFS(СВЦЭМ!$C$39:$C$782,СВЦЭМ!$A$39:$A$782,$A77,СВЦЭМ!$B$39:$B$782,M$47)+'СЕТ СН'!$G$12+СВЦЭМ!$D$10+'СЕТ СН'!$G$6-'СЕТ СН'!$G$22</f>
        <v>1863.5918754499999</v>
      </c>
      <c r="N77" s="36">
        <f>SUMIFS(СВЦЭМ!$C$39:$C$782,СВЦЭМ!$A$39:$A$782,$A77,СВЦЭМ!$B$39:$B$782,N$47)+'СЕТ СН'!$G$12+СВЦЭМ!$D$10+'СЕТ СН'!$G$6-'СЕТ СН'!$G$22</f>
        <v>1894.2812624200001</v>
      </c>
      <c r="O77" s="36">
        <f>SUMIFS(СВЦЭМ!$C$39:$C$782,СВЦЭМ!$A$39:$A$782,$A77,СВЦЭМ!$B$39:$B$782,O$47)+'СЕТ СН'!$G$12+СВЦЭМ!$D$10+'СЕТ СН'!$G$6-'СЕТ СН'!$G$22</f>
        <v>1916.23617969</v>
      </c>
      <c r="P77" s="36">
        <f>SUMIFS(СВЦЭМ!$C$39:$C$782,СВЦЭМ!$A$39:$A$782,$A77,СВЦЭМ!$B$39:$B$782,P$47)+'СЕТ СН'!$G$12+СВЦЭМ!$D$10+'СЕТ СН'!$G$6-'СЕТ СН'!$G$22</f>
        <v>1948.0142790800001</v>
      </c>
      <c r="Q77" s="36">
        <f>SUMIFS(СВЦЭМ!$C$39:$C$782,СВЦЭМ!$A$39:$A$782,$A77,СВЦЭМ!$B$39:$B$782,Q$47)+'СЕТ СН'!$G$12+СВЦЭМ!$D$10+'СЕТ СН'!$G$6-'СЕТ СН'!$G$22</f>
        <v>1954.8701111300002</v>
      </c>
      <c r="R77" s="36">
        <f>SUMIFS(СВЦЭМ!$C$39:$C$782,СВЦЭМ!$A$39:$A$782,$A77,СВЦЭМ!$B$39:$B$782,R$47)+'СЕТ СН'!$G$12+СВЦЭМ!$D$10+'СЕТ СН'!$G$6-'СЕТ СН'!$G$22</f>
        <v>1950.4552256699999</v>
      </c>
      <c r="S77" s="36">
        <f>SUMIFS(СВЦЭМ!$C$39:$C$782,СВЦЭМ!$A$39:$A$782,$A77,СВЦЭМ!$B$39:$B$782,S$47)+'СЕТ СН'!$G$12+СВЦЭМ!$D$10+'СЕТ СН'!$G$6-'СЕТ СН'!$G$22</f>
        <v>1946.4543583700001</v>
      </c>
      <c r="T77" s="36">
        <f>SUMIFS(СВЦЭМ!$C$39:$C$782,СВЦЭМ!$A$39:$A$782,$A77,СВЦЭМ!$B$39:$B$782,T$47)+'СЕТ СН'!$G$12+СВЦЭМ!$D$10+'СЕТ СН'!$G$6-'СЕТ СН'!$G$22</f>
        <v>1937.01876193</v>
      </c>
      <c r="U77" s="36">
        <f>SUMIFS(СВЦЭМ!$C$39:$C$782,СВЦЭМ!$A$39:$A$782,$A77,СВЦЭМ!$B$39:$B$782,U$47)+'СЕТ СН'!$G$12+СВЦЭМ!$D$10+'СЕТ СН'!$G$6-'СЕТ СН'!$G$22</f>
        <v>1945.75189834</v>
      </c>
      <c r="V77" s="36">
        <f>SUMIFS(СВЦЭМ!$C$39:$C$782,СВЦЭМ!$A$39:$A$782,$A77,СВЦЭМ!$B$39:$B$782,V$47)+'СЕТ СН'!$G$12+СВЦЭМ!$D$10+'СЕТ СН'!$G$6-'СЕТ СН'!$G$22</f>
        <v>1930.4276457000001</v>
      </c>
      <c r="W77" s="36">
        <f>SUMIFS(СВЦЭМ!$C$39:$C$782,СВЦЭМ!$A$39:$A$782,$A77,СВЦЭМ!$B$39:$B$782,W$47)+'СЕТ СН'!$G$12+СВЦЭМ!$D$10+'СЕТ СН'!$G$6-'СЕТ СН'!$G$22</f>
        <v>1899.0788267500002</v>
      </c>
      <c r="X77" s="36">
        <f>SUMIFS(СВЦЭМ!$C$39:$C$782,СВЦЭМ!$A$39:$A$782,$A77,СВЦЭМ!$B$39:$B$782,X$47)+'СЕТ СН'!$G$12+СВЦЭМ!$D$10+'СЕТ СН'!$G$6-'СЕТ СН'!$G$22</f>
        <v>1976.19962459</v>
      </c>
      <c r="Y77" s="36">
        <f>SUMIFS(СВЦЭМ!$C$39:$C$782,СВЦЭМ!$A$39:$A$782,$A77,СВЦЭМ!$B$39:$B$782,Y$47)+'СЕТ СН'!$G$12+СВЦЭМ!$D$10+'СЕТ СН'!$G$6-'СЕТ СН'!$G$22</f>
        <v>2086.8402079799998</v>
      </c>
      <c r="AA77" s="37"/>
    </row>
    <row r="78" spans="1:27" ht="15.75" x14ac:dyDescent="0.2">
      <c r="A78" s="35">
        <f t="shared" si="1"/>
        <v>45138</v>
      </c>
      <c r="B78" s="36">
        <f>SUMIFS(СВЦЭМ!$C$39:$C$782,СВЦЭМ!$A$39:$A$782,$A78,СВЦЭМ!$B$39:$B$782,B$47)+'СЕТ СН'!$G$12+СВЦЭМ!$D$10+'СЕТ СН'!$G$6-'СЕТ СН'!$G$22</f>
        <v>2133.2392754900002</v>
      </c>
      <c r="C78" s="36">
        <f>SUMIFS(СВЦЭМ!$C$39:$C$782,СВЦЭМ!$A$39:$A$782,$A78,СВЦЭМ!$B$39:$B$782,C$47)+'СЕТ СН'!$G$12+СВЦЭМ!$D$10+'СЕТ СН'!$G$6-'СЕТ СН'!$G$22</f>
        <v>2219.7925925</v>
      </c>
      <c r="D78" s="36">
        <f>SUMIFS(СВЦЭМ!$C$39:$C$782,СВЦЭМ!$A$39:$A$782,$A78,СВЦЭМ!$B$39:$B$782,D$47)+'СЕТ СН'!$G$12+СВЦЭМ!$D$10+'СЕТ СН'!$G$6-'СЕТ СН'!$G$22</f>
        <v>2387.4976110100001</v>
      </c>
      <c r="E78" s="36">
        <f>SUMIFS(СВЦЭМ!$C$39:$C$782,СВЦЭМ!$A$39:$A$782,$A78,СВЦЭМ!$B$39:$B$782,E$47)+'СЕТ СН'!$G$12+СВЦЭМ!$D$10+'СЕТ СН'!$G$6-'СЕТ СН'!$G$22</f>
        <v>2421.7175957500003</v>
      </c>
      <c r="F78" s="36">
        <f>SUMIFS(СВЦЭМ!$C$39:$C$782,СВЦЭМ!$A$39:$A$782,$A78,СВЦЭМ!$B$39:$B$782,F$47)+'СЕТ СН'!$G$12+СВЦЭМ!$D$10+'СЕТ СН'!$G$6-'СЕТ СН'!$G$22</f>
        <v>2423.7503753300002</v>
      </c>
      <c r="G78" s="36">
        <f>SUMIFS(СВЦЭМ!$C$39:$C$782,СВЦЭМ!$A$39:$A$782,$A78,СВЦЭМ!$B$39:$B$782,G$47)+'СЕТ СН'!$G$12+СВЦЭМ!$D$10+'СЕТ СН'!$G$6-'СЕТ СН'!$G$22</f>
        <v>2435.6857228600002</v>
      </c>
      <c r="H78" s="36">
        <f>SUMIFS(СВЦЭМ!$C$39:$C$782,СВЦЭМ!$A$39:$A$782,$A78,СВЦЭМ!$B$39:$B$782,H$47)+'СЕТ СН'!$G$12+СВЦЭМ!$D$10+'СЕТ СН'!$G$6-'СЕТ СН'!$G$22</f>
        <v>2467.4129240100006</v>
      </c>
      <c r="I78" s="36">
        <f>SUMIFS(СВЦЭМ!$C$39:$C$782,СВЦЭМ!$A$39:$A$782,$A78,СВЦЭМ!$B$39:$B$782,I$47)+'СЕТ СН'!$G$12+СВЦЭМ!$D$10+'СЕТ СН'!$G$6-'СЕТ СН'!$G$22</f>
        <v>2160.3025578000002</v>
      </c>
      <c r="J78" s="36">
        <f>SUMIFS(СВЦЭМ!$C$39:$C$782,СВЦЭМ!$A$39:$A$782,$A78,СВЦЭМ!$B$39:$B$782,J$47)+'СЕТ СН'!$G$12+СВЦЭМ!$D$10+'СЕТ СН'!$G$6-'СЕТ СН'!$G$22</f>
        <v>2059.3940473600001</v>
      </c>
      <c r="K78" s="36">
        <f>SUMIFS(СВЦЭМ!$C$39:$C$782,СВЦЭМ!$A$39:$A$782,$A78,СВЦЭМ!$B$39:$B$782,K$47)+'СЕТ СН'!$G$12+СВЦЭМ!$D$10+'СЕТ СН'!$G$6-'СЕТ СН'!$G$22</f>
        <v>2046.1084065800001</v>
      </c>
      <c r="L78" s="36">
        <f>SUMIFS(СВЦЭМ!$C$39:$C$782,СВЦЭМ!$A$39:$A$782,$A78,СВЦЭМ!$B$39:$B$782,L$47)+'СЕТ СН'!$G$12+СВЦЭМ!$D$10+'СЕТ СН'!$G$6-'СЕТ СН'!$G$22</f>
        <v>1994.8168560099998</v>
      </c>
      <c r="M78" s="36">
        <f>SUMIFS(СВЦЭМ!$C$39:$C$782,СВЦЭМ!$A$39:$A$782,$A78,СВЦЭМ!$B$39:$B$782,M$47)+'СЕТ СН'!$G$12+СВЦЭМ!$D$10+'СЕТ СН'!$G$6-'СЕТ СН'!$G$22</f>
        <v>1988.5815892999999</v>
      </c>
      <c r="N78" s="36">
        <f>SUMIFS(СВЦЭМ!$C$39:$C$782,СВЦЭМ!$A$39:$A$782,$A78,СВЦЭМ!$B$39:$B$782,N$47)+'СЕТ СН'!$G$12+СВЦЭМ!$D$10+'СЕТ СН'!$G$6-'СЕТ СН'!$G$22</f>
        <v>1965.1407630100002</v>
      </c>
      <c r="O78" s="36">
        <f>SUMIFS(СВЦЭМ!$C$39:$C$782,СВЦЭМ!$A$39:$A$782,$A78,СВЦЭМ!$B$39:$B$782,O$47)+'СЕТ СН'!$G$12+СВЦЭМ!$D$10+'СЕТ СН'!$G$6-'СЕТ СН'!$G$22</f>
        <v>1959.5649985199998</v>
      </c>
      <c r="P78" s="36">
        <f>SUMIFS(СВЦЭМ!$C$39:$C$782,СВЦЭМ!$A$39:$A$782,$A78,СВЦЭМ!$B$39:$B$782,P$47)+'СЕТ СН'!$G$12+СВЦЭМ!$D$10+'СЕТ СН'!$G$6-'СЕТ СН'!$G$22</f>
        <v>1963.3177960399998</v>
      </c>
      <c r="Q78" s="36">
        <f>SUMIFS(СВЦЭМ!$C$39:$C$782,СВЦЭМ!$A$39:$A$782,$A78,СВЦЭМ!$B$39:$B$782,Q$47)+'СЕТ СН'!$G$12+СВЦЭМ!$D$10+'СЕТ СН'!$G$6-'СЕТ СН'!$G$22</f>
        <v>1924.8608618100002</v>
      </c>
      <c r="R78" s="36">
        <f>SUMIFS(СВЦЭМ!$C$39:$C$782,СВЦЭМ!$A$39:$A$782,$A78,СВЦЭМ!$B$39:$B$782,R$47)+'СЕТ СН'!$G$12+СВЦЭМ!$D$10+'СЕТ СН'!$G$6-'СЕТ СН'!$G$22</f>
        <v>1942.3013867700001</v>
      </c>
      <c r="S78" s="36">
        <f>SUMIFS(СВЦЭМ!$C$39:$C$782,СВЦЭМ!$A$39:$A$782,$A78,СВЦЭМ!$B$39:$B$782,S$47)+'СЕТ СН'!$G$12+СВЦЭМ!$D$10+'СЕТ СН'!$G$6-'СЕТ СН'!$G$22</f>
        <v>1963.2927227999999</v>
      </c>
      <c r="T78" s="36">
        <f>SUMIFS(СВЦЭМ!$C$39:$C$782,СВЦЭМ!$A$39:$A$782,$A78,СВЦЭМ!$B$39:$B$782,T$47)+'СЕТ СН'!$G$12+СВЦЭМ!$D$10+'СЕТ СН'!$G$6-'СЕТ СН'!$G$22</f>
        <v>2005.3694572300001</v>
      </c>
      <c r="U78" s="36">
        <f>SUMIFS(СВЦЭМ!$C$39:$C$782,СВЦЭМ!$A$39:$A$782,$A78,СВЦЭМ!$B$39:$B$782,U$47)+'СЕТ СН'!$G$12+СВЦЭМ!$D$10+'СЕТ СН'!$G$6-'СЕТ СН'!$G$22</f>
        <v>2044.0550355199998</v>
      </c>
      <c r="V78" s="36">
        <f>SUMIFS(СВЦЭМ!$C$39:$C$782,СВЦЭМ!$A$39:$A$782,$A78,СВЦЭМ!$B$39:$B$782,V$47)+'СЕТ СН'!$G$12+СВЦЭМ!$D$10+'СЕТ СН'!$G$6-'СЕТ СН'!$G$22</f>
        <v>2027.86814263</v>
      </c>
      <c r="W78" s="36">
        <f>SUMIFS(СВЦЭМ!$C$39:$C$782,СВЦЭМ!$A$39:$A$782,$A78,СВЦЭМ!$B$39:$B$782,W$47)+'СЕТ СН'!$G$12+СВЦЭМ!$D$10+'СЕТ СН'!$G$6-'СЕТ СН'!$G$22</f>
        <v>1978.8803159099998</v>
      </c>
      <c r="X78" s="36">
        <f>SUMIFS(СВЦЭМ!$C$39:$C$782,СВЦЭМ!$A$39:$A$782,$A78,СВЦЭМ!$B$39:$B$782,X$47)+'СЕТ СН'!$G$12+СВЦЭМ!$D$10+'СЕТ СН'!$G$6-'СЕТ СН'!$G$22</f>
        <v>2066.0053376000001</v>
      </c>
      <c r="Y78" s="36">
        <f>SUMIFS(СВЦЭМ!$C$39:$C$782,СВЦЭМ!$A$39:$A$782,$A78,СВЦЭМ!$B$39:$B$782,Y$47)+'СЕТ СН'!$G$12+СВЦЭМ!$D$10+'СЕТ СН'!$G$6-'СЕТ СН'!$G$22</f>
        <v>2215.2477002700002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01.07.2023</v>
      </c>
      <c r="B84" s="36">
        <f>SUMIFS(СВЦЭМ!$C$39:$C$782,СВЦЭМ!$A$39:$A$782,$A84,СВЦЭМ!$B$39:$B$782,B$83)+'СЕТ СН'!$H$12+СВЦЭМ!$D$10+'СЕТ СН'!$H$6-'СЕТ СН'!$H$22</f>
        <v>2224.3048472999999</v>
      </c>
      <c r="C84" s="36">
        <f>SUMIFS(СВЦЭМ!$C$39:$C$782,СВЦЭМ!$A$39:$A$782,$A84,СВЦЭМ!$B$39:$B$782,C$83)+'СЕТ СН'!$H$12+СВЦЭМ!$D$10+'СЕТ СН'!$H$6-'СЕТ СН'!$H$22</f>
        <v>2329.8625515000003</v>
      </c>
      <c r="D84" s="36">
        <f>SUMIFS(СВЦЭМ!$C$39:$C$782,СВЦЭМ!$A$39:$A$782,$A84,СВЦЭМ!$B$39:$B$782,D$83)+'СЕТ СН'!$H$12+СВЦЭМ!$D$10+'СЕТ СН'!$H$6-'СЕТ СН'!$H$22</f>
        <v>2366.3900508900006</v>
      </c>
      <c r="E84" s="36">
        <f>SUMIFS(СВЦЭМ!$C$39:$C$782,СВЦЭМ!$A$39:$A$782,$A84,СВЦЭМ!$B$39:$B$782,E$83)+'СЕТ СН'!$H$12+СВЦЭМ!$D$10+'СЕТ СН'!$H$6-'СЕТ СН'!$H$22</f>
        <v>2358.5316361600003</v>
      </c>
      <c r="F84" s="36">
        <f>SUMIFS(СВЦЭМ!$C$39:$C$782,СВЦЭМ!$A$39:$A$782,$A84,СВЦЭМ!$B$39:$B$782,F$83)+'СЕТ СН'!$H$12+СВЦЭМ!$D$10+'СЕТ СН'!$H$6-'СЕТ СН'!$H$22</f>
        <v>2360.8881905600001</v>
      </c>
      <c r="G84" s="36">
        <f>SUMIFS(СВЦЭМ!$C$39:$C$782,СВЦЭМ!$A$39:$A$782,$A84,СВЦЭМ!$B$39:$B$782,G$83)+'СЕТ СН'!$H$12+СВЦЭМ!$D$10+'СЕТ СН'!$H$6-'СЕТ СН'!$H$22</f>
        <v>2360.0672464500003</v>
      </c>
      <c r="H84" s="36">
        <f>SUMIFS(СВЦЭМ!$C$39:$C$782,СВЦЭМ!$A$39:$A$782,$A84,СВЦЭМ!$B$39:$B$782,H$83)+'СЕТ СН'!$H$12+СВЦЭМ!$D$10+'СЕТ СН'!$H$6-'СЕТ СН'!$H$22</f>
        <v>2366.6560169000004</v>
      </c>
      <c r="I84" s="36">
        <f>SUMIFS(СВЦЭМ!$C$39:$C$782,СВЦЭМ!$A$39:$A$782,$A84,СВЦЭМ!$B$39:$B$782,I$83)+'СЕТ СН'!$H$12+СВЦЭМ!$D$10+'СЕТ СН'!$H$6-'СЕТ СН'!$H$22</f>
        <v>2262.7685576700001</v>
      </c>
      <c r="J84" s="36">
        <f>SUMIFS(СВЦЭМ!$C$39:$C$782,СВЦЭМ!$A$39:$A$782,$A84,СВЦЭМ!$B$39:$B$782,J$83)+'СЕТ СН'!$H$12+СВЦЭМ!$D$10+'СЕТ СН'!$H$6-'СЕТ СН'!$H$22</f>
        <v>2116.7472498400002</v>
      </c>
      <c r="K84" s="36">
        <f>SUMIFS(СВЦЭМ!$C$39:$C$782,СВЦЭМ!$A$39:$A$782,$A84,СВЦЭМ!$B$39:$B$782,K$83)+'СЕТ СН'!$H$12+СВЦЭМ!$D$10+'СЕТ СН'!$H$6-'СЕТ СН'!$H$22</f>
        <v>2042.69127323</v>
      </c>
      <c r="L84" s="36">
        <f>SUMIFS(СВЦЭМ!$C$39:$C$782,СВЦЭМ!$A$39:$A$782,$A84,СВЦЭМ!$B$39:$B$782,L$83)+'СЕТ СН'!$H$12+СВЦЭМ!$D$10+'СЕТ СН'!$H$6-'СЕТ СН'!$H$22</f>
        <v>1990.43028813</v>
      </c>
      <c r="M84" s="36">
        <f>SUMIFS(СВЦЭМ!$C$39:$C$782,СВЦЭМ!$A$39:$A$782,$A84,СВЦЭМ!$B$39:$B$782,M$83)+'СЕТ СН'!$H$12+СВЦЭМ!$D$10+'СЕТ СН'!$H$6-'СЕТ СН'!$H$22</f>
        <v>1962.8924799699998</v>
      </c>
      <c r="N84" s="36">
        <f>SUMIFS(СВЦЭМ!$C$39:$C$782,СВЦЭМ!$A$39:$A$782,$A84,СВЦЭМ!$B$39:$B$782,N$83)+'СЕТ СН'!$H$12+СВЦЭМ!$D$10+'СЕТ СН'!$H$6-'СЕТ СН'!$H$22</f>
        <v>1945.74693626</v>
      </c>
      <c r="O84" s="36">
        <f>SUMIFS(СВЦЭМ!$C$39:$C$782,СВЦЭМ!$A$39:$A$782,$A84,СВЦЭМ!$B$39:$B$782,O$83)+'СЕТ СН'!$H$12+СВЦЭМ!$D$10+'СЕТ СН'!$H$6-'СЕТ СН'!$H$22</f>
        <v>1958.59588646</v>
      </c>
      <c r="P84" s="36">
        <f>SUMIFS(СВЦЭМ!$C$39:$C$782,СВЦЭМ!$A$39:$A$782,$A84,СВЦЭМ!$B$39:$B$782,P$83)+'СЕТ СН'!$H$12+СВЦЭМ!$D$10+'СЕТ СН'!$H$6-'СЕТ СН'!$H$22</f>
        <v>1970.9588166599999</v>
      </c>
      <c r="Q84" s="36">
        <f>SUMIFS(СВЦЭМ!$C$39:$C$782,СВЦЭМ!$A$39:$A$782,$A84,СВЦЭМ!$B$39:$B$782,Q$83)+'СЕТ СН'!$H$12+СВЦЭМ!$D$10+'СЕТ СН'!$H$6-'СЕТ СН'!$H$22</f>
        <v>1967.6806844299999</v>
      </c>
      <c r="R84" s="36">
        <f>SUMIFS(СВЦЭМ!$C$39:$C$782,СВЦЭМ!$A$39:$A$782,$A84,СВЦЭМ!$B$39:$B$782,R$83)+'СЕТ СН'!$H$12+СВЦЭМ!$D$10+'СЕТ СН'!$H$6-'СЕТ СН'!$H$22</f>
        <v>1954.9336172799999</v>
      </c>
      <c r="S84" s="36">
        <f>SUMIFS(СВЦЭМ!$C$39:$C$782,СВЦЭМ!$A$39:$A$782,$A84,СВЦЭМ!$B$39:$B$782,S$83)+'СЕТ СН'!$H$12+СВЦЭМ!$D$10+'СЕТ СН'!$H$6-'СЕТ СН'!$H$22</f>
        <v>1959.3967779</v>
      </c>
      <c r="T84" s="36">
        <f>SUMIFS(СВЦЭМ!$C$39:$C$782,СВЦЭМ!$A$39:$A$782,$A84,СВЦЭМ!$B$39:$B$782,T$83)+'СЕТ СН'!$H$12+СВЦЭМ!$D$10+'СЕТ СН'!$H$6-'СЕТ СН'!$H$22</f>
        <v>1979.12613745</v>
      </c>
      <c r="U84" s="36">
        <f>SUMIFS(СВЦЭМ!$C$39:$C$782,СВЦЭМ!$A$39:$A$782,$A84,СВЦЭМ!$B$39:$B$782,U$83)+'СЕТ СН'!$H$12+СВЦЭМ!$D$10+'СЕТ СН'!$H$6-'СЕТ СН'!$H$22</f>
        <v>1995.1502349899999</v>
      </c>
      <c r="V84" s="36">
        <f>SUMIFS(СВЦЭМ!$C$39:$C$782,СВЦЭМ!$A$39:$A$782,$A84,СВЦЭМ!$B$39:$B$782,V$83)+'СЕТ СН'!$H$12+СВЦЭМ!$D$10+'СЕТ СН'!$H$6-'СЕТ СН'!$H$22</f>
        <v>1999.2677166599999</v>
      </c>
      <c r="W84" s="36">
        <f>SUMIFS(СВЦЭМ!$C$39:$C$782,СВЦЭМ!$A$39:$A$782,$A84,СВЦЭМ!$B$39:$B$782,W$83)+'СЕТ СН'!$H$12+СВЦЭМ!$D$10+'СЕТ СН'!$H$6-'СЕТ СН'!$H$22</f>
        <v>1967.9467938099999</v>
      </c>
      <c r="X84" s="36">
        <f>SUMIFS(СВЦЭМ!$C$39:$C$782,СВЦЭМ!$A$39:$A$782,$A84,СВЦЭМ!$B$39:$B$782,X$83)+'СЕТ СН'!$H$12+СВЦЭМ!$D$10+'СЕТ СН'!$H$6-'СЕТ СН'!$H$22</f>
        <v>2020.1500545899999</v>
      </c>
      <c r="Y84" s="36">
        <f>SUMIFS(СВЦЭМ!$C$39:$C$782,СВЦЭМ!$A$39:$A$782,$A84,СВЦЭМ!$B$39:$B$782,Y$83)+'СЕТ СН'!$H$12+СВЦЭМ!$D$10+'СЕТ СН'!$H$6-'СЕТ СН'!$H$22</f>
        <v>2092.5021259800001</v>
      </c>
    </row>
    <row r="85" spans="1:25" ht="15.75" x14ac:dyDescent="0.2">
      <c r="A85" s="35">
        <f>A84+1</f>
        <v>45109</v>
      </c>
      <c r="B85" s="36">
        <f>SUMIFS(СВЦЭМ!$C$39:$C$782,СВЦЭМ!$A$39:$A$782,$A85,СВЦЭМ!$B$39:$B$782,B$83)+'СЕТ СН'!$H$12+СВЦЭМ!$D$10+'СЕТ СН'!$H$6-'СЕТ СН'!$H$22</f>
        <v>1982.42922133</v>
      </c>
      <c r="C85" s="36">
        <f>SUMIFS(СВЦЭМ!$C$39:$C$782,СВЦЭМ!$A$39:$A$782,$A85,СВЦЭМ!$B$39:$B$782,C$83)+'СЕТ СН'!$H$12+СВЦЭМ!$D$10+'СЕТ СН'!$H$6-'СЕТ СН'!$H$22</f>
        <v>2056.0212698400001</v>
      </c>
      <c r="D85" s="36">
        <f>SUMIFS(СВЦЭМ!$C$39:$C$782,СВЦЭМ!$A$39:$A$782,$A85,СВЦЭМ!$B$39:$B$782,D$83)+'СЕТ СН'!$H$12+СВЦЭМ!$D$10+'СЕТ СН'!$H$6-'СЕТ СН'!$H$22</f>
        <v>2120.86562465</v>
      </c>
      <c r="E85" s="36">
        <f>SUMIFS(СВЦЭМ!$C$39:$C$782,СВЦЭМ!$A$39:$A$782,$A85,СВЦЭМ!$B$39:$B$782,E$83)+'СЕТ СН'!$H$12+СВЦЭМ!$D$10+'СЕТ СН'!$H$6-'СЕТ СН'!$H$22</f>
        <v>2154.8974928799998</v>
      </c>
      <c r="F85" s="36">
        <f>SUMIFS(СВЦЭМ!$C$39:$C$782,СВЦЭМ!$A$39:$A$782,$A85,СВЦЭМ!$B$39:$B$782,F$83)+'СЕТ СН'!$H$12+СВЦЭМ!$D$10+'СЕТ СН'!$H$6-'СЕТ СН'!$H$22</f>
        <v>2146.4151472600001</v>
      </c>
      <c r="G85" s="36">
        <f>SUMIFS(СВЦЭМ!$C$39:$C$782,СВЦЭМ!$A$39:$A$782,$A85,СВЦЭМ!$B$39:$B$782,G$83)+'СЕТ СН'!$H$12+СВЦЭМ!$D$10+'СЕТ СН'!$H$6-'СЕТ СН'!$H$22</f>
        <v>2113.6427874599999</v>
      </c>
      <c r="H85" s="36">
        <f>SUMIFS(СВЦЭМ!$C$39:$C$782,СВЦЭМ!$A$39:$A$782,$A85,СВЦЭМ!$B$39:$B$782,H$83)+'СЕТ СН'!$H$12+СВЦЭМ!$D$10+'СЕТ СН'!$H$6-'СЕТ СН'!$H$22</f>
        <v>2148.2249841100002</v>
      </c>
      <c r="I85" s="36">
        <f>SUMIFS(СВЦЭМ!$C$39:$C$782,СВЦЭМ!$A$39:$A$782,$A85,СВЦЭМ!$B$39:$B$782,I$83)+'СЕТ СН'!$H$12+СВЦЭМ!$D$10+'СЕТ СН'!$H$6-'СЕТ СН'!$H$22</f>
        <v>2144.41618328</v>
      </c>
      <c r="J85" s="36">
        <f>SUMIFS(СВЦЭМ!$C$39:$C$782,СВЦЭМ!$A$39:$A$782,$A85,СВЦЭМ!$B$39:$B$782,J$83)+'СЕТ СН'!$H$12+СВЦЭМ!$D$10+'СЕТ СН'!$H$6-'СЕТ СН'!$H$22</f>
        <v>2023.3157136299999</v>
      </c>
      <c r="K85" s="36">
        <f>SUMIFS(СВЦЭМ!$C$39:$C$782,СВЦЭМ!$A$39:$A$782,$A85,СВЦЭМ!$B$39:$B$782,K$83)+'СЕТ СН'!$H$12+СВЦЭМ!$D$10+'СЕТ СН'!$H$6-'СЕТ СН'!$H$22</f>
        <v>1957.55756185</v>
      </c>
      <c r="L85" s="36">
        <f>SUMIFS(СВЦЭМ!$C$39:$C$782,СВЦЭМ!$A$39:$A$782,$A85,СВЦЭМ!$B$39:$B$782,L$83)+'СЕТ СН'!$H$12+СВЦЭМ!$D$10+'СЕТ СН'!$H$6-'СЕТ СН'!$H$22</f>
        <v>1890.2699590099999</v>
      </c>
      <c r="M85" s="36">
        <f>SUMIFS(СВЦЭМ!$C$39:$C$782,СВЦЭМ!$A$39:$A$782,$A85,СВЦЭМ!$B$39:$B$782,M$83)+'СЕТ СН'!$H$12+СВЦЭМ!$D$10+'СЕТ СН'!$H$6-'СЕТ СН'!$H$22</f>
        <v>1869.5788293799999</v>
      </c>
      <c r="N85" s="36">
        <f>SUMIFS(СВЦЭМ!$C$39:$C$782,СВЦЭМ!$A$39:$A$782,$A85,СВЦЭМ!$B$39:$B$782,N$83)+'СЕТ СН'!$H$12+СВЦЭМ!$D$10+'СЕТ СН'!$H$6-'СЕТ СН'!$H$22</f>
        <v>1848.17927633</v>
      </c>
      <c r="O85" s="36">
        <f>SUMIFS(СВЦЭМ!$C$39:$C$782,СВЦЭМ!$A$39:$A$782,$A85,СВЦЭМ!$B$39:$B$782,O$83)+'СЕТ СН'!$H$12+СВЦЭМ!$D$10+'СЕТ СН'!$H$6-'СЕТ СН'!$H$22</f>
        <v>1849.9084531799999</v>
      </c>
      <c r="P85" s="36">
        <f>SUMIFS(СВЦЭМ!$C$39:$C$782,СВЦЭМ!$A$39:$A$782,$A85,СВЦЭМ!$B$39:$B$782,P$83)+'СЕТ СН'!$H$12+СВЦЭМ!$D$10+'СЕТ СН'!$H$6-'СЕТ СН'!$H$22</f>
        <v>1869.65645709</v>
      </c>
      <c r="Q85" s="36">
        <f>SUMIFS(СВЦЭМ!$C$39:$C$782,СВЦЭМ!$A$39:$A$782,$A85,СВЦЭМ!$B$39:$B$782,Q$83)+'СЕТ СН'!$H$12+СВЦЭМ!$D$10+'СЕТ СН'!$H$6-'СЕТ СН'!$H$22</f>
        <v>1866.7308305899999</v>
      </c>
      <c r="R85" s="36">
        <f>SUMIFS(СВЦЭМ!$C$39:$C$782,СВЦЭМ!$A$39:$A$782,$A85,СВЦЭМ!$B$39:$B$782,R$83)+'СЕТ СН'!$H$12+СВЦЭМ!$D$10+'СЕТ СН'!$H$6-'СЕТ СН'!$H$22</f>
        <v>1866.57025757</v>
      </c>
      <c r="S85" s="36">
        <f>SUMIFS(СВЦЭМ!$C$39:$C$782,СВЦЭМ!$A$39:$A$782,$A85,СВЦЭМ!$B$39:$B$782,S$83)+'СЕТ СН'!$H$12+СВЦЭМ!$D$10+'СЕТ СН'!$H$6-'СЕТ СН'!$H$22</f>
        <v>1873.6103283499999</v>
      </c>
      <c r="T85" s="36">
        <f>SUMIFS(СВЦЭМ!$C$39:$C$782,СВЦЭМ!$A$39:$A$782,$A85,СВЦЭМ!$B$39:$B$782,T$83)+'СЕТ СН'!$H$12+СВЦЭМ!$D$10+'СЕТ СН'!$H$6-'СЕТ СН'!$H$22</f>
        <v>1864.2411706999999</v>
      </c>
      <c r="U85" s="36">
        <f>SUMIFS(СВЦЭМ!$C$39:$C$782,СВЦЭМ!$A$39:$A$782,$A85,СВЦЭМ!$B$39:$B$782,U$83)+'СЕТ СН'!$H$12+СВЦЭМ!$D$10+'СЕТ СН'!$H$6-'СЕТ СН'!$H$22</f>
        <v>1873.9063138699998</v>
      </c>
      <c r="V85" s="36">
        <f>SUMIFS(СВЦЭМ!$C$39:$C$782,СВЦЭМ!$A$39:$A$782,$A85,СВЦЭМ!$B$39:$B$782,V$83)+'СЕТ СН'!$H$12+СВЦЭМ!$D$10+'СЕТ СН'!$H$6-'СЕТ СН'!$H$22</f>
        <v>1875.2326079099998</v>
      </c>
      <c r="W85" s="36">
        <f>SUMIFS(СВЦЭМ!$C$39:$C$782,СВЦЭМ!$A$39:$A$782,$A85,СВЦЭМ!$B$39:$B$782,W$83)+'СЕТ СН'!$H$12+СВЦЭМ!$D$10+'СЕТ СН'!$H$6-'СЕТ СН'!$H$22</f>
        <v>1851.6691033099999</v>
      </c>
      <c r="X85" s="36">
        <f>SUMIFS(СВЦЭМ!$C$39:$C$782,СВЦЭМ!$A$39:$A$782,$A85,СВЦЭМ!$B$39:$B$782,X$83)+'СЕТ СН'!$H$12+СВЦЭМ!$D$10+'СЕТ СН'!$H$6-'СЕТ СН'!$H$22</f>
        <v>1889.3743476899999</v>
      </c>
      <c r="Y85" s="36">
        <f>SUMIFS(СВЦЭМ!$C$39:$C$782,СВЦЭМ!$A$39:$A$782,$A85,СВЦЭМ!$B$39:$B$782,Y$83)+'СЕТ СН'!$H$12+СВЦЭМ!$D$10+'СЕТ СН'!$H$6-'СЕТ СН'!$H$22</f>
        <v>1989.3019458699998</v>
      </c>
    </row>
    <row r="86" spans="1:25" ht="15.75" x14ac:dyDescent="0.2">
      <c r="A86" s="35">
        <f t="shared" ref="A86:A114" si="2">A85+1</f>
        <v>45110</v>
      </c>
      <c r="B86" s="36">
        <f>SUMIFS(СВЦЭМ!$C$39:$C$782,СВЦЭМ!$A$39:$A$782,$A86,СВЦЭМ!$B$39:$B$782,B$83)+'СЕТ СН'!$H$12+СВЦЭМ!$D$10+'СЕТ СН'!$H$6-'СЕТ СН'!$H$22</f>
        <v>2120.4866025299998</v>
      </c>
      <c r="C86" s="36">
        <f>SUMIFS(СВЦЭМ!$C$39:$C$782,СВЦЭМ!$A$39:$A$782,$A86,СВЦЭМ!$B$39:$B$782,C$83)+'СЕТ СН'!$H$12+СВЦЭМ!$D$10+'СЕТ СН'!$H$6-'СЕТ СН'!$H$22</f>
        <v>2194.7795537100001</v>
      </c>
      <c r="D86" s="36">
        <f>SUMIFS(СВЦЭМ!$C$39:$C$782,СВЦЭМ!$A$39:$A$782,$A86,СВЦЭМ!$B$39:$B$782,D$83)+'СЕТ СН'!$H$12+СВЦЭМ!$D$10+'СЕТ СН'!$H$6-'СЕТ СН'!$H$22</f>
        <v>2238.38561054</v>
      </c>
      <c r="E86" s="36">
        <f>SUMIFS(СВЦЭМ!$C$39:$C$782,СВЦЭМ!$A$39:$A$782,$A86,СВЦЭМ!$B$39:$B$782,E$83)+'СЕТ СН'!$H$12+СВЦЭМ!$D$10+'СЕТ СН'!$H$6-'СЕТ СН'!$H$22</f>
        <v>2265.8670327200002</v>
      </c>
      <c r="F86" s="36">
        <f>SUMIFS(СВЦЭМ!$C$39:$C$782,СВЦЭМ!$A$39:$A$782,$A86,СВЦЭМ!$B$39:$B$782,F$83)+'СЕТ СН'!$H$12+СВЦЭМ!$D$10+'СЕТ СН'!$H$6-'СЕТ СН'!$H$22</f>
        <v>2269.7687026600001</v>
      </c>
      <c r="G86" s="36">
        <f>SUMIFS(СВЦЭМ!$C$39:$C$782,СВЦЭМ!$A$39:$A$782,$A86,СВЦЭМ!$B$39:$B$782,G$83)+'СЕТ СН'!$H$12+СВЦЭМ!$D$10+'СЕТ СН'!$H$6-'СЕТ СН'!$H$22</f>
        <v>2256.0443029100002</v>
      </c>
      <c r="H86" s="36">
        <f>SUMIFS(СВЦЭМ!$C$39:$C$782,СВЦЭМ!$A$39:$A$782,$A86,СВЦЭМ!$B$39:$B$782,H$83)+'СЕТ СН'!$H$12+СВЦЭМ!$D$10+'СЕТ СН'!$H$6-'СЕТ СН'!$H$22</f>
        <v>2169.09026692</v>
      </c>
      <c r="I86" s="36">
        <f>SUMIFS(СВЦЭМ!$C$39:$C$782,СВЦЭМ!$A$39:$A$782,$A86,СВЦЭМ!$B$39:$B$782,I$83)+'СЕТ СН'!$H$12+СВЦЭМ!$D$10+'СЕТ СН'!$H$6-'СЕТ СН'!$H$22</f>
        <v>2048.5534853200002</v>
      </c>
      <c r="J86" s="36">
        <f>SUMIFS(СВЦЭМ!$C$39:$C$782,СВЦЭМ!$A$39:$A$782,$A86,СВЦЭМ!$B$39:$B$782,J$83)+'СЕТ СН'!$H$12+СВЦЭМ!$D$10+'СЕТ СН'!$H$6-'СЕТ СН'!$H$22</f>
        <v>1938.1611367399998</v>
      </c>
      <c r="K86" s="36">
        <f>SUMIFS(СВЦЭМ!$C$39:$C$782,СВЦЭМ!$A$39:$A$782,$A86,СВЦЭМ!$B$39:$B$782,K$83)+'СЕТ СН'!$H$12+СВЦЭМ!$D$10+'СЕТ СН'!$H$6-'СЕТ СН'!$H$22</f>
        <v>1855.5761439999999</v>
      </c>
      <c r="L86" s="36">
        <f>SUMIFS(СВЦЭМ!$C$39:$C$782,СВЦЭМ!$A$39:$A$782,$A86,СВЦЭМ!$B$39:$B$782,L$83)+'СЕТ СН'!$H$12+СВЦЭМ!$D$10+'СЕТ СН'!$H$6-'СЕТ СН'!$H$22</f>
        <v>1891.9797627399998</v>
      </c>
      <c r="M86" s="36">
        <f>SUMIFS(СВЦЭМ!$C$39:$C$782,СВЦЭМ!$A$39:$A$782,$A86,СВЦЭМ!$B$39:$B$782,M$83)+'СЕТ СН'!$H$12+СВЦЭМ!$D$10+'СЕТ СН'!$H$6-'СЕТ СН'!$H$22</f>
        <v>1875.13864829</v>
      </c>
      <c r="N86" s="36">
        <f>SUMIFS(СВЦЭМ!$C$39:$C$782,СВЦЭМ!$A$39:$A$782,$A86,СВЦЭМ!$B$39:$B$782,N$83)+'СЕТ СН'!$H$12+СВЦЭМ!$D$10+'СЕТ СН'!$H$6-'СЕТ СН'!$H$22</f>
        <v>1874.3848095199999</v>
      </c>
      <c r="O86" s="36">
        <f>SUMIFS(СВЦЭМ!$C$39:$C$782,СВЦЭМ!$A$39:$A$782,$A86,СВЦЭМ!$B$39:$B$782,O$83)+'СЕТ СН'!$H$12+СВЦЭМ!$D$10+'СЕТ СН'!$H$6-'СЕТ СН'!$H$22</f>
        <v>1864.1014830199999</v>
      </c>
      <c r="P86" s="36">
        <f>SUMIFS(СВЦЭМ!$C$39:$C$782,СВЦЭМ!$A$39:$A$782,$A86,СВЦЭМ!$B$39:$B$782,P$83)+'СЕТ СН'!$H$12+СВЦЭМ!$D$10+'СЕТ СН'!$H$6-'СЕТ СН'!$H$22</f>
        <v>1869.0324502899998</v>
      </c>
      <c r="Q86" s="36">
        <f>SUMIFS(СВЦЭМ!$C$39:$C$782,СВЦЭМ!$A$39:$A$782,$A86,СВЦЭМ!$B$39:$B$782,Q$83)+'СЕТ СН'!$H$12+СВЦЭМ!$D$10+'СЕТ СН'!$H$6-'СЕТ СН'!$H$22</f>
        <v>1891.2777893699999</v>
      </c>
      <c r="R86" s="36">
        <f>SUMIFS(СВЦЭМ!$C$39:$C$782,СВЦЭМ!$A$39:$A$782,$A86,СВЦЭМ!$B$39:$B$782,R$83)+'СЕТ СН'!$H$12+СВЦЭМ!$D$10+'СЕТ СН'!$H$6-'СЕТ СН'!$H$22</f>
        <v>1901.1277325399999</v>
      </c>
      <c r="S86" s="36">
        <f>SUMIFS(СВЦЭМ!$C$39:$C$782,СВЦЭМ!$A$39:$A$782,$A86,СВЦЭМ!$B$39:$B$782,S$83)+'СЕТ СН'!$H$12+СВЦЭМ!$D$10+'СЕТ СН'!$H$6-'СЕТ СН'!$H$22</f>
        <v>1908.2144268899999</v>
      </c>
      <c r="T86" s="36">
        <f>SUMIFS(СВЦЭМ!$C$39:$C$782,СВЦЭМ!$A$39:$A$782,$A86,СВЦЭМ!$B$39:$B$782,T$83)+'СЕТ СН'!$H$12+СВЦЭМ!$D$10+'СЕТ СН'!$H$6-'СЕТ СН'!$H$22</f>
        <v>1930.7208001499998</v>
      </c>
      <c r="U86" s="36">
        <f>SUMIFS(СВЦЭМ!$C$39:$C$782,СВЦЭМ!$A$39:$A$782,$A86,СВЦЭМ!$B$39:$B$782,U$83)+'СЕТ СН'!$H$12+СВЦЭМ!$D$10+'СЕТ СН'!$H$6-'СЕТ СН'!$H$22</f>
        <v>1944.7468923299998</v>
      </c>
      <c r="V86" s="36">
        <f>SUMIFS(СВЦЭМ!$C$39:$C$782,СВЦЭМ!$A$39:$A$782,$A86,СВЦЭМ!$B$39:$B$782,V$83)+'СЕТ СН'!$H$12+СВЦЭМ!$D$10+'СЕТ СН'!$H$6-'СЕТ СН'!$H$22</f>
        <v>1934.6670834499998</v>
      </c>
      <c r="W86" s="36">
        <f>SUMIFS(СВЦЭМ!$C$39:$C$782,СВЦЭМ!$A$39:$A$782,$A86,СВЦЭМ!$B$39:$B$782,W$83)+'СЕТ СН'!$H$12+СВЦЭМ!$D$10+'СЕТ СН'!$H$6-'СЕТ СН'!$H$22</f>
        <v>1932.5911216899999</v>
      </c>
      <c r="X86" s="36">
        <f>SUMIFS(СВЦЭМ!$C$39:$C$782,СВЦЭМ!$A$39:$A$782,$A86,СВЦЭМ!$B$39:$B$782,X$83)+'СЕТ СН'!$H$12+СВЦЭМ!$D$10+'СЕТ СН'!$H$6-'СЕТ СН'!$H$22</f>
        <v>1966.3096778199999</v>
      </c>
      <c r="Y86" s="36">
        <f>SUMIFS(СВЦЭМ!$C$39:$C$782,СВЦЭМ!$A$39:$A$782,$A86,СВЦЭМ!$B$39:$B$782,Y$83)+'СЕТ СН'!$H$12+СВЦЭМ!$D$10+'СЕТ СН'!$H$6-'СЕТ СН'!$H$22</f>
        <v>2053.8843643199998</v>
      </c>
    </row>
    <row r="87" spans="1:25" ht="15.75" x14ac:dyDescent="0.2">
      <c r="A87" s="35">
        <f t="shared" si="2"/>
        <v>45111</v>
      </c>
      <c r="B87" s="36">
        <f>SUMIFS(СВЦЭМ!$C$39:$C$782,СВЦЭМ!$A$39:$A$782,$A87,СВЦЭМ!$B$39:$B$782,B$83)+'СЕТ СН'!$H$12+СВЦЭМ!$D$10+'СЕТ СН'!$H$6-'СЕТ СН'!$H$22</f>
        <v>2222.2840139200002</v>
      </c>
      <c r="C87" s="36">
        <f>SUMIFS(СВЦЭМ!$C$39:$C$782,СВЦЭМ!$A$39:$A$782,$A87,СВЦЭМ!$B$39:$B$782,C$83)+'СЕТ СН'!$H$12+СВЦЭМ!$D$10+'СЕТ СН'!$H$6-'СЕТ СН'!$H$22</f>
        <v>2289.0638951400001</v>
      </c>
      <c r="D87" s="36">
        <f>SUMIFS(СВЦЭМ!$C$39:$C$782,СВЦЭМ!$A$39:$A$782,$A87,СВЦЭМ!$B$39:$B$782,D$83)+'СЕТ СН'!$H$12+СВЦЭМ!$D$10+'СЕТ СН'!$H$6-'СЕТ СН'!$H$22</f>
        <v>2312.8475389499999</v>
      </c>
      <c r="E87" s="36">
        <f>SUMIFS(СВЦЭМ!$C$39:$C$782,СВЦЭМ!$A$39:$A$782,$A87,СВЦЭМ!$B$39:$B$782,E$83)+'СЕТ СН'!$H$12+СВЦЭМ!$D$10+'СЕТ СН'!$H$6-'СЕТ СН'!$H$22</f>
        <v>2325.3244317600002</v>
      </c>
      <c r="F87" s="36">
        <f>SUMIFS(СВЦЭМ!$C$39:$C$782,СВЦЭМ!$A$39:$A$782,$A87,СВЦЭМ!$B$39:$B$782,F$83)+'СЕТ СН'!$H$12+СВЦЭМ!$D$10+'СЕТ СН'!$H$6-'СЕТ СН'!$H$22</f>
        <v>2317.6875861500002</v>
      </c>
      <c r="G87" s="36">
        <f>SUMIFS(СВЦЭМ!$C$39:$C$782,СВЦЭМ!$A$39:$A$782,$A87,СВЦЭМ!$B$39:$B$782,G$83)+'СЕТ СН'!$H$12+СВЦЭМ!$D$10+'СЕТ СН'!$H$6-'СЕТ СН'!$H$22</f>
        <v>2256.0075584900001</v>
      </c>
      <c r="H87" s="36">
        <f>SUMIFS(СВЦЭМ!$C$39:$C$782,СВЦЭМ!$A$39:$A$782,$A87,СВЦЭМ!$B$39:$B$782,H$83)+'СЕТ СН'!$H$12+СВЦЭМ!$D$10+'СЕТ СН'!$H$6-'СЕТ СН'!$H$22</f>
        <v>2223.58975216</v>
      </c>
      <c r="I87" s="36">
        <f>SUMIFS(СВЦЭМ!$C$39:$C$782,СВЦЭМ!$A$39:$A$782,$A87,СВЦЭМ!$B$39:$B$782,I$83)+'СЕТ СН'!$H$12+СВЦЭМ!$D$10+'СЕТ СН'!$H$6-'СЕТ СН'!$H$22</f>
        <v>2118.8084771600002</v>
      </c>
      <c r="J87" s="36">
        <f>SUMIFS(СВЦЭМ!$C$39:$C$782,СВЦЭМ!$A$39:$A$782,$A87,СВЦЭМ!$B$39:$B$782,J$83)+'СЕТ СН'!$H$12+СВЦЭМ!$D$10+'СЕТ СН'!$H$6-'СЕТ СН'!$H$22</f>
        <v>2011.2425228</v>
      </c>
      <c r="K87" s="36">
        <f>SUMIFS(СВЦЭМ!$C$39:$C$782,СВЦЭМ!$A$39:$A$782,$A87,СВЦЭМ!$B$39:$B$782,K$83)+'СЕТ СН'!$H$12+СВЦЭМ!$D$10+'СЕТ СН'!$H$6-'СЕТ СН'!$H$22</f>
        <v>1996.9125598399999</v>
      </c>
      <c r="L87" s="36">
        <f>SUMIFS(СВЦЭМ!$C$39:$C$782,СВЦЭМ!$A$39:$A$782,$A87,СВЦЭМ!$B$39:$B$782,L$83)+'СЕТ СН'!$H$12+СВЦЭМ!$D$10+'СЕТ СН'!$H$6-'СЕТ СН'!$H$22</f>
        <v>1975.7916435699999</v>
      </c>
      <c r="M87" s="36">
        <f>SUMIFS(СВЦЭМ!$C$39:$C$782,СВЦЭМ!$A$39:$A$782,$A87,СВЦЭМ!$B$39:$B$782,M$83)+'СЕТ СН'!$H$12+СВЦЭМ!$D$10+'СЕТ СН'!$H$6-'СЕТ СН'!$H$22</f>
        <v>1968.4889595899999</v>
      </c>
      <c r="N87" s="36">
        <f>SUMIFS(СВЦЭМ!$C$39:$C$782,СВЦЭМ!$A$39:$A$782,$A87,СВЦЭМ!$B$39:$B$782,N$83)+'СЕТ СН'!$H$12+СВЦЭМ!$D$10+'СЕТ СН'!$H$6-'СЕТ СН'!$H$22</f>
        <v>1978.79279815</v>
      </c>
      <c r="O87" s="36">
        <f>SUMIFS(СВЦЭМ!$C$39:$C$782,СВЦЭМ!$A$39:$A$782,$A87,СВЦЭМ!$B$39:$B$782,O$83)+'СЕТ СН'!$H$12+СВЦЭМ!$D$10+'СЕТ СН'!$H$6-'СЕТ СН'!$H$22</f>
        <v>1980.7444528799999</v>
      </c>
      <c r="P87" s="36">
        <f>SUMIFS(СВЦЭМ!$C$39:$C$782,СВЦЭМ!$A$39:$A$782,$A87,СВЦЭМ!$B$39:$B$782,P$83)+'СЕТ СН'!$H$12+СВЦЭМ!$D$10+'СЕТ СН'!$H$6-'СЕТ СН'!$H$22</f>
        <v>1981.83958048</v>
      </c>
      <c r="Q87" s="36">
        <f>SUMIFS(СВЦЭМ!$C$39:$C$782,СВЦЭМ!$A$39:$A$782,$A87,СВЦЭМ!$B$39:$B$782,Q$83)+'СЕТ СН'!$H$12+СВЦЭМ!$D$10+'СЕТ СН'!$H$6-'СЕТ СН'!$H$22</f>
        <v>1978.8182777099998</v>
      </c>
      <c r="R87" s="36">
        <f>SUMIFS(СВЦЭМ!$C$39:$C$782,СВЦЭМ!$A$39:$A$782,$A87,СВЦЭМ!$B$39:$B$782,R$83)+'СЕТ СН'!$H$12+СВЦЭМ!$D$10+'СЕТ СН'!$H$6-'СЕТ СН'!$H$22</f>
        <v>1981.2119846799999</v>
      </c>
      <c r="S87" s="36">
        <f>SUMIFS(СВЦЭМ!$C$39:$C$782,СВЦЭМ!$A$39:$A$782,$A87,СВЦЭМ!$B$39:$B$782,S$83)+'СЕТ СН'!$H$12+СВЦЭМ!$D$10+'СЕТ СН'!$H$6-'СЕТ СН'!$H$22</f>
        <v>1985.1499920799999</v>
      </c>
      <c r="T87" s="36">
        <f>SUMIFS(СВЦЭМ!$C$39:$C$782,СВЦЭМ!$A$39:$A$782,$A87,СВЦЭМ!$B$39:$B$782,T$83)+'СЕТ СН'!$H$12+СВЦЭМ!$D$10+'СЕТ СН'!$H$6-'СЕТ СН'!$H$22</f>
        <v>1988.7973620399998</v>
      </c>
      <c r="U87" s="36">
        <f>SUMIFS(СВЦЭМ!$C$39:$C$782,СВЦЭМ!$A$39:$A$782,$A87,СВЦЭМ!$B$39:$B$782,U$83)+'СЕТ СН'!$H$12+СВЦЭМ!$D$10+'СЕТ СН'!$H$6-'СЕТ СН'!$H$22</f>
        <v>1987.34300491</v>
      </c>
      <c r="V87" s="36">
        <f>SUMIFS(СВЦЭМ!$C$39:$C$782,СВЦЭМ!$A$39:$A$782,$A87,СВЦЭМ!$B$39:$B$782,V$83)+'СЕТ СН'!$H$12+СВЦЭМ!$D$10+'СЕТ СН'!$H$6-'СЕТ СН'!$H$22</f>
        <v>1956.51374863</v>
      </c>
      <c r="W87" s="36">
        <f>SUMIFS(СВЦЭМ!$C$39:$C$782,СВЦЭМ!$A$39:$A$782,$A87,СВЦЭМ!$B$39:$B$782,W$83)+'СЕТ СН'!$H$12+СВЦЭМ!$D$10+'СЕТ СН'!$H$6-'СЕТ СН'!$H$22</f>
        <v>1933.38512395</v>
      </c>
      <c r="X87" s="36">
        <f>SUMIFS(СВЦЭМ!$C$39:$C$782,СВЦЭМ!$A$39:$A$782,$A87,СВЦЭМ!$B$39:$B$782,X$83)+'СЕТ СН'!$H$12+СВЦЭМ!$D$10+'СЕТ СН'!$H$6-'СЕТ СН'!$H$22</f>
        <v>1978.93108005</v>
      </c>
      <c r="Y87" s="36">
        <f>SUMIFS(СВЦЭМ!$C$39:$C$782,СВЦЭМ!$A$39:$A$782,$A87,СВЦЭМ!$B$39:$B$782,Y$83)+'СЕТ СН'!$H$12+СВЦЭМ!$D$10+'СЕТ СН'!$H$6-'СЕТ СН'!$H$22</f>
        <v>2033.5186262499999</v>
      </c>
    </row>
    <row r="88" spans="1:25" ht="15.75" x14ac:dyDescent="0.2">
      <c r="A88" s="35">
        <f t="shared" si="2"/>
        <v>45112</v>
      </c>
      <c r="B88" s="36">
        <f>SUMIFS(СВЦЭМ!$C$39:$C$782,СВЦЭМ!$A$39:$A$782,$A88,СВЦЭМ!$B$39:$B$782,B$83)+'СЕТ СН'!$H$12+СВЦЭМ!$D$10+'СЕТ СН'!$H$6-'СЕТ СН'!$H$22</f>
        <v>2001.2000677999999</v>
      </c>
      <c r="C88" s="36">
        <f>SUMIFS(СВЦЭМ!$C$39:$C$782,СВЦЭМ!$A$39:$A$782,$A88,СВЦЭМ!$B$39:$B$782,C$83)+'СЕТ СН'!$H$12+СВЦЭМ!$D$10+'СЕТ СН'!$H$6-'СЕТ СН'!$H$22</f>
        <v>2062.6330760800001</v>
      </c>
      <c r="D88" s="36">
        <f>SUMIFS(СВЦЭМ!$C$39:$C$782,СВЦЭМ!$A$39:$A$782,$A88,СВЦЭМ!$B$39:$B$782,D$83)+'СЕТ СН'!$H$12+СВЦЭМ!$D$10+'СЕТ СН'!$H$6-'СЕТ СН'!$H$22</f>
        <v>2187.1576748900002</v>
      </c>
      <c r="E88" s="36">
        <f>SUMIFS(СВЦЭМ!$C$39:$C$782,СВЦЭМ!$A$39:$A$782,$A88,СВЦЭМ!$B$39:$B$782,E$83)+'СЕТ СН'!$H$12+СВЦЭМ!$D$10+'СЕТ СН'!$H$6-'СЕТ СН'!$H$22</f>
        <v>2185.9878799799999</v>
      </c>
      <c r="F88" s="36">
        <f>SUMIFS(СВЦЭМ!$C$39:$C$782,СВЦЭМ!$A$39:$A$782,$A88,СВЦЭМ!$B$39:$B$782,F$83)+'СЕТ СН'!$H$12+СВЦЭМ!$D$10+'СЕТ СН'!$H$6-'СЕТ СН'!$H$22</f>
        <v>2179.2272792200001</v>
      </c>
      <c r="G88" s="36">
        <f>SUMIFS(СВЦЭМ!$C$39:$C$782,СВЦЭМ!$A$39:$A$782,$A88,СВЦЭМ!$B$39:$B$782,G$83)+'СЕТ СН'!$H$12+СВЦЭМ!$D$10+'СЕТ СН'!$H$6-'СЕТ СН'!$H$22</f>
        <v>2165.5638936400001</v>
      </c>
      <c r="H88" s="36">
        <f>SUMIFS(СВЦЭМ!$C$39:$C$782,СВЦЭМ!$A$39:$A$782,$A88,СВЦЭМ!$B$39:$B$782,H$83)+'СЕТ СН'!$H$12+СВЦЭМ!$D$10+'СЕТ СН'!$H$6-'СЕТ СН'!$H$22</f>
        <v>2114.9874995</v>
      </c>
      <c r="I88" s="36">
        <f>SUMIFS(СВЦЭМ!$C$39:$C$782,СВЦЭМ!$A$39:$A$782,$A88,СВЦЭМ!$B$39:$B$782,I$83)+'СЕТ СН'!$H$12+СВЦЭМ!$D$10+'СЕТ СН'!$H$6-'СЕТ СН'!$H$22</f>
        <v>2057.2789227600001</v>
      </c>
      <c r="J88" s="36">
        <f>SUMIFS(СВЦЭМ!$C$39:$C$782,СВЦЭМ!$A$39:$A$782,$A88,СВЦЭМ!$B$39:$B$782,J$83)+'СЕТ СН'!$H$12+СВЦЭМ!$D$10+'СЕТ СН'!$H$6-'СЕТ СН'!$H$22</f>
        <v>1961.40263211</v>
      </c>
      <c r="K88" s="36">
        <f>SUMIFS(СВЦЭМ!$C$39:$C$782,СВЦЭМ!$A$39:$A$782,$A88,СВЦЭМ!$B$39:$B$782,K$83)+'СЕТ СН'!$H$12+СВЦЭМ!$D$10+'СЕТ СН'!$H$6-'СЕТ СН'!$H$22</f>
        <v>1894.0521089199999</v>
      </c>
      <c r="L88" s="36">
        <f>SUMIFS(СВЦЭМ!$C$39:$C$782,СВЦЭМ!$A$39:$A$782,$A88,СВЦЭМ!$B$39:$B$782,L$83)+'СЕТ СН'!$H$12+СВЦЭМ!$D$10+'СЕТ СН'!$H$6-'СЕТ СН'!$H$22</f>
        <v>1847.9856182199999</v>
      </c>
      <c r="M88" s="36">
        <f>SUMIFS(СВЦЭМ!$C$39:$C$782,СВЦЭМ!$A$39:$A$782,$A88,СВЦЭМ!$B$39:$B$782,M$83)+'СЕТ СН'!$H$12+СВЦЭМ!$D$10+'СЕТ СН'!$H$6-'СЕТ СН'!$H$22</f>
        <v>1825.0901405799998</v>
      </c>
      <c r="N88" s="36">
        <f>SUMIFS(СВЦЭМ!$C$39:$C$782,СВЦЭМ!$A$39:$A$782,$A88,СВЦЭМ!$B$39:$B$782,N$83)+'СЕТ СН'!$H$12+СВЦЭМ!$D$10+'СЕТ СН'!$H$6-'СЕТ СН'!$H$22</f>
        <v>1839.4288173</v>
      </c>
      <c r="O88" s="36">
        <f>SUMIFS(СВЦЭМ!$C$39:$C$782,СВЦЭМ!$A$39:$A$782,$A88,СВЦЭМ!$B$39:$B$782,O$83)+'СЕТ СН'!$H$12+СВЦЭМ!$D$10+'СЕТ СН'!$H$6-'СЕТ СН'!$H$22</f>
        <v>1852.0660078599999</v>
      </c>
      <c r="P88" s="36">
        <f>SUMIFS(СВЦЭМ!$C$39:$C$782,СВЦЭМ!$A$39:$A$782,$A88,СВЦЭМ!$B$39:$B$782,P$83)+'СЕТ СН'!$H$12+СВЦЭМ!$D$10+'СЕТ СН'!$H$6-'СЕТ СН'!$H$22</f>
        <v>1857.0765144499999</v>
      </c>
      <c r="Q88" s="36">
        <f>SUMIFS(СВЦЭМ!$C$39:$C$782,СВЦЭМ!$A$39:$A$782,$A88,СВЦЭМ!$B$39:$B$782,Q$83)+'СЕТ СН'!$H$12+СВЦЭМ!$D$10+'СЕТ СН'!$H$6-'СЕТ СН'!$H$22</f>
        <v>1853.2154616199998</v>
      </c>
      <c r="R88" s="36">
        <f>SUMIFS(СВЦЭМ!$C$39:$C$782,СВЦЭМ!$A$39:$A$782,$A88,СВЦЭМ!$B$39:$B$782,R$83)+'СЕТ СН'!$H$12+СВЦЭМ!$D$10+'СЕТ СН'!$H$6-'СЕТ СН'!$H$22</f>
        <v>1857.9316199799998</v>
      </c>
      <c r="S88" s="36">
        <f>SUMIFS(СВЦЭМ!$C$39:$C$782,СВЦЭМ!$A$39:$A$782,$A88,СВЦЭМ!$B$39:$B$782,S$83)+'СЕТ СН'!$H$12+СВЦЭМ!$D$10+'СЕТ СН'!$H$6-'СЕТ СН'!$H$22</f>
        <v>1833.1571639599999</v>
      </c>
      <c r="T88" s="36">
        <f>SUMIFS(СВЦЭМ!$C$39:$C$782,СВЦЭМ!$A$39:$A$782,$A88,СВЦЭМ!$B$39:$B$782,T$83)+'СЕТ СН'!$H$12+СВЦЭМ!$D$10+'СЕТ СН'!$H$6-'СЕТ СН'!$H$22</f>
        <v>1828.4186118</v>
      </c>
      <c r="U88" s="36">
        <f>SUMIFS(СВЦЭМ!$C$39:$C$782,СВЦЭМ!$A$39:$A$782,$A88,СВЦЭМ!$B$39:$B$782,U$83)+'СЕТ СН'!$H$12+СВЦЭМ!$D$10+'СЕТ СН'!$H$6-'СЕТ СН'!$H$22</f>
        <v>1831.70122726</v>
      </c>
      <c r="V88" s="36">
        <f>SUMIFS(СВЦЭМ!$C$39:$C$782,СВЦЭМ!$A$39:$A$782,$A88,СВЦЭМ!$B$39:$B$782,V$83)+'СЕТ СН'!$H$12+СВЦЭМ!$D$10+'СЕТ СН'!$H$6-'СЕТ СН'!$H$22</f>
        <v>1838.51842934</v>
      </c>
      <c r="W88" s="36">
        <f>SUMIFS(СВЦЭМ!$C$39:$C$782,СВЦЭМ!$A$39:$A$782,$A88,СВЦЭМ!$B$39:$B$782,W$83)+'СЕТ СН'!$H$12+СВЦЭМ!$D$10+'СЕТ СН'!$H$6-'СЕТ СН'!$H$22</f>
        <v>1827.0556844799999</v>
      </c>
      <c r="X88" s="36">
        <f>SUMIFS(СВЦЭМ!$C$39:$C$782,СВЦЭМ!$A$39:$A$782,$A88,СВЦЭМ!$B$39:$B$782,X$83)+'СЕТ СН'!$H$12+СВЦЭМ!$D$10+'СЕТ СН'!$H$6-'СЕТ СН'!$H$22</f>
        <v>1878.3225315299999</v>
      </c>
      <c r="Y88" s="36">
        <f>SUMIFS(СВЦЭМ!$C$39:$C$782,СВЦЭМ!$A$39:$A$782,$A88,СВЦЭМ!$B$39:$B$782,Y$83)+'СЕТ СН'!$H$12+СВЦЭМ!$D$10+'СЕТ СН'!$H$6-'СЕТ СН'!$H$22</f>
        <v>1968.84881294</v>
      </c>
    </row>
    <row r="89" spans="1:25" ht="15.75" x14ac:dyDescent="0.2">
      <c r="A89" s="35">
        <f t="shared" si="2"/>
        <v>45113</v>
      </c>
      <c r="B89" s="36">
        <f>SUMIFS(СВЦЭМ!$C$39:$C$782,СВЦЭМ!$A$39:$A$782,$A89,СВЦЭМ!$B$39:$B$782,B$83)+'СЕТ СН'!$H$12+СВЦЭМ!$D$10+'СЕТ СН'!$H$6-'СЕТ СН'!$H$22</f>
        <v>2072.1965774199998</v>
      </c>
      <c r="C89" s="36">
        <f>SUMIFS(СВЦЭМ!$C$39:$C$782,СВЦЭМ!$A$39:$A$782,$A89,СВЦЭМ!$B$39:$B$782,C$83)+'СЕТ СН'!$H$12+СВЦЭМ!$D$10+'СЕТ СН'!$H$6-'СЕТ СН'!$H$22</f>
        <v>2124.9535048600001</v>
      </c>
      <c r="D89" s="36">
        <f>SUMIFS(СВЦЭМ!$C$39:$C$782,СВЦЭМ!$A$39:$A$782,$A89,СВЦЭМ!$B$39:$B$782,D$83)+'СЕТ СН'!$H$12+СВЦЭМ!$D$10+'СЕТ СН'!$H$6-'СЕТ СН'!$H$22</f>
        <v>2157.4973001100002</v>
      </c>
      <c r="E89" s="36">
        <f>SUMIFS(СВЦЭМ!$C$39:$C$782,СВЦЭМ!$A$39:$A$782,$A89,СВЦЭМ!$B$39:$B$782,E$83)+'СЕТ СН'!$H$12+СВЦЭМ!$D$10+'СЕТ СН'!$H$6-'СЕТ СН'!$H$22</f>
        <v>2155.1636395099999</v>
      </c>
      <c r="F89" s="36">
        <f>SUMIFS(СВЦЭМ!$C$39:$C$782,СВЦЭМ!$A$39:$A$782,$A89,СВЦЭМ!$B$39:$B$782,F$83)+'СЕТ СН'!$H$12+СВЦЭМ!$D$10+'СЕТ СН'!$H$6-'СЕТ СН'!$H$22</f>
        <v>2145.08449045</v>
      </c>
      <c r="G89" s="36">
        <f>SUMIFS(СВЦЭМ!$C$39:$C$782,СВЦЭМ!$A$39:$A$782,$A89,СВЦЭМ!$B$39:$B$782,G$83)+'СЕТ СН'!$H$12+СВЦЭМ!$D$10+'СЕТ СН'!$H$6-'СЕТ СН'!$H$22</f>
        <v>2121.40069223</v>
      </c>
      <c r="H89" s="36">
        <f>SUMIFS(СВЦЭМ!$C$39:$C$782,СВЦЭМ!$A$39:$A$782,$A89,СВЦЭМ!$B$39:$B$782,H$83)+'СЕТ СН'!$H$12+СВЦЭМ!$D$10+'СЕТ СН'!$H$6-'СЕТ СН'!$H$22</f>
        <v>2081.88948613</v>
      </c>
      <c r="I89" s="36">
        <f>SUMIFS(СВЦЭМ!$C$39:$C$782,СВЦЭМ!$A$39:$A$782,$A89,СВЦЭМ!$B$39:$B$782,I$83)+'СЕТ СН'!$H$12+СВЦЭМ!$D$10+'СЕТ СН'!$H$6-'СЕТ СН'!$H$22</f>
        <v>1984.1390229199999</v>
      </c>
      <c r="J89" s="36">
        <f>SUMIFS(СВЦЭМ!$C$39:$C$782,СВЦЭМ!$A$39:$A$782,$A89,СВЦЭМ!$B$39:$B$782,J$83)+'СЕТ СН'!$H$12+СВЦЭМ!$D$10+'СЕТ СН'!$H$6-'СЕТ СН'!$H$22</f>
        <v>1887.0347717699999</v>
      </c>
      <c r="K89" s="36">
        <f>SUMIFS(СВЦЭМ!$C$39:$C$782,СВЦЭМ!$A$39:$A$782,$A89,СВЦЭМ!$B$39:$B$782,K$83)+'СЕТ СН'!$H$12+СВЦЭМ!$D$10+'СЕТ СН'!$H$6-'СЕТ СН'!$H$22</f>
        <v>1848.5818296499999</v>
      </c>
      <c r="L89" s="36">
        <f>SUMIFS(СВЦЭМ!$C$39:$C$782,СВЦЭМ!$A$39:$A$782,$A89,СВЦЭМ!$B$39:$B$782,L$83)+'СЕТ СН'!$H$12+СВЦЭМ!$D$10+'СЕТ СН'!$H$6-'СЕТ СН'!$H$22</f>
        <v>1845.1797271299999</v>
      </c>
      <c r="M89" s="36">
        <f>SUMIFS(СВЦЭМ!$C$39:$C$782,СВЦЭМ!$A$39:$A$782,$A89,СВЦЭМ!$B$39:$B$782,M$83)+'СЕТ СН'!$H$12+СВЦЭМ!$D$10+'СЕТ СН'!$H$6-'СЕТ СН'!$H$22</f>
        <v>1865.9703632799999</v>
      </c>
      <c r="N89" s="36">
        <f>SUMIFS(СВЦЭМ!$C$39:$C$782,СВЦЭМ!$A$39:$A$782,$A89,СВЦЭМ!$B$39:$B$782,N$83)+'СЕТ СН'!$H$12+СВЦЭМ!$D$10+'СЕТ СН'!$H$6-'СЕТ СН'!$H$22</f>
        <v>1862.8475051399998</v>
      </c>
      <c r="O89" s="36">
        <f>SUMIFS(СВЦЭМ!$C$39:$C$782,СВЦЭМ!$A$39:$A$782,$A89,СВЦЭМ!$B$39:$B$782,O$83)+'СЕТ СН'!$H$12+СВЦЭМ!$D$10+'СЕТ СН'!$H$6-'СЕТ СН'!$H$22</f>
        <v>1870.1701446699999</v>
      </c>
      <c r="P89" s="36">
        <f>SUMIFS(СВЦЭМ!$C$39:$C$782,СВЦЭМ!$A$39:$A$782,$A89,СВЦЭМ!$B$39:$B$782,P$83)+'СЕТ СН'!$H$12+СВЦЭМ!$D$10+'СЕТ СН'!$H$6-'СЕТ СН'!$H$22</f>
        <v>1882.4477999399999</v>
      </c>
      <c r="Q89" s="36">
        <f>SUMIFS(СВЦЭМ!$C$39:$C$782,СВЦЭМ!$A$39:$A$782,$A89,СВЦЭМ!$B$39:$B$782,Q$83)+'СЕТ СН'!$H$12+СВЦЭМ!$D$10+'СЕТ СН'!$H$6-'СЕТ СН'!$H$22</f>
        <v>1887.0824665</v>
      </c>
      <c r="R89" s="36">
        <f>SUMIFS(СВЦЭМ!$C$39:$C$782,СВЦЭМ!$A$39:$A$782,$A89,СВЦЭМ!$B$39:$B$782,R$83)+'СЕТ СН'!$H$12+СВЦЭМ!$D$10+'СЕТ СН'!$H$6-'СЕТ СН'!$H$22</f>
        <v>1877.42673685</v>
      </c>
      <c r="S89" s="36">
        <f>SUMIFS(СВЦЭМ!$C$39:$C$782,СВЦЭМ!$A$39:$A$782,$A89,СВЦЭМ!$B$39:$B$782,S$83)+'СЕТ СН'!$H$12+СВЦЭМ!$D$10+'СЕТ СН'!$H$6-'СЕТ СН'!$H$22</f>
        <v>1879.9857710199999</v>
      </c>
      <c r="T89" s="36">
        <f>SUMIFS(СВЦЭМ!$C$39:$C$782,СВЦЭМ!$A$39:$A$782,$A89,СВЦЭМ!$B$39:$B$782,T$83)+'СЕТ СН'!$H$12+СВЦЭМ!$D$10+'СЕТ СН'!$H$6-'СЕТ СН'!$H$22</f>
        <v>1890.9861300699999</v>
      </c>
      <c r="U89" s="36">
        <f>SUMIFS(СВЦЭМ!$C$39:$C$782,СВЦЭМ!$A$39:$A$782,$A89,СВЦЭМ!$B$39:$B$782,U$83)+'СЕТ СН'!$H$12+СВЦЭМ!$D$10+'СЕТ СН'!$H$6-'СЕТ СН'!$H$22</f>
        <v>1866.81439546</v>
      </c>
      <c r="V89" s="36">
        <f>SUMIFS(СВЦЭМ!$C$39:$C$782,СВЦЭМ!$A$39:$A$782,$A89,СВЦЭМ!$B$39:$B$782,V$83)+'СЕТ СН'!$H$12+СВЦЭМ!$D$10+'СЕТ СН'!$H$6-'СЕТ СН'!$H$22</f>
        <v>1868.8644913999999</v>
      </c>
      <c r="W89" s="36">
        <f>SUMIFS(СВЦЭМ!$C$39:$C$782,СВЦЭМ!$A$39:$A$782,$A89,СВЦЭМ!$B$39:$B$782,W$83)+'СЕТ СН'!$H$12+СВЦЭМ!$D$10+'СЕТ СН'!$H$6-'СЕТ СН'!$H$22</f>
        <v>1859.36518817</v>
      </c>
      <c r="X89" s="36">
        <f>SUMIFS(СВЦЭМ!$C$39:$C$782,СВЦЭМ!$A$39:$A$782,$A89,СВЦЭМ!$B$39:$B$782,X$83)+'СЕТ СН'!$H$12+СВЦЭМ!$D$10+'СЕТ СН'!$H$6-'СЕТ СН'!$H$22</f>
        <v>1957.7257071299998</v>
      </c>
      <c r="Y89" s="36">
        <f>SUMIFS(СВЦЭМ!$C$39:$C$782,СВЦЭМ!$A$39:$A$782,$A89,СВЦЭМ!$B$39:$B$782,Y$83)+'СЕТ СН'!$H$12+СВЦЭМ!$D$10+'СЕТ СН'!$H$6-'СЕТ СН'!$H$22</f>
        <v>2054.87212434</v>
      </c>
    </row>
    <row r="90" spans="1:25" ht="15.75" x14ac:dyDescent="0.2">
      <c r="A90" s="35">
        <f t="shared" si="2"/>
        <v>45114</v>
      </c>
      <c r="B90" s="36">
        <f>SUMIFS(СВЦЭМ!$C$39:$C$782,СВЦЭМ!$A$39:$A$782,$A90,СВЦЭМ!$B$39:$B$782,B$83)+'СЕТ СН'!$H$12+СВЦЭМ!$D$10+'СЕТ СН'!$H$6-'СЕТ СН'!$H$22</f>
        <v>2181.1102527600001</v>
      </c>
      <c r="C90" s="36">
        <f>SUMIFS(СВЦЭМ!$C$39:$C$782,СВЦЭМ!$A$39:$A$782,$A90,СВЦЭМ!$B$39:$B$782,C$83)+'СЕТ СН'!$H$12+СВЦЭМ!$D$10+'СЕТ СН'!$H$6-'СЕТ СН'!$H$22</f>
        <v>2320.2634367000001</v>
      </c>
      <c r="D90" s="36">
        <f>SUMIFS(СВЦЭМ!$C$39:$C$782,СВЦЭМ!$A$39:$A$782,$A90,СВЦЭМ!$B$39:$B$782,D$83)+'СЕТ СН'!$H$12+СВЦЭМ!$D$10+'СЕТ СН'!$H$6-'СЕТ СН'!$H$22</f>
        <v>2477.0162767300003</v>
      </c>
      <c r="E90" s="36">
        <f>SUMIFS(СВЦЭМ!$C$39:$C$782,СВЦЭМ!$A$39:$A$782,$A90,СВЦЭМ!$B$39:$B$782,E$83)+'СЕТ СН'!$H$12+СВЦЭМ!$D$10+'СЕТ СН'!$H$6-'СЕТ СН'!$H$22</f>
        <v>2500.9340532300002</v>
      </c>
      <c r="F90" s="36">
        <f>SUMIFS(СВЦЭМ!$C$39:$C$782,СВЦЭМ!$A$39:$A$782,$A90,СВЦЭМ!$B$39:$B$782,F$83)+'СЕТ СН'!$H$12+СВЦЭМ!$D$10+'СЕТ СН'!$H$6-'СЕТ СН'!$H$22</f>
        <v>2514.3360180800005</v>
      </c>
      <c r="G90" s="36">
        <f>SUMIFS(СВЦЭМ!$C$39:$C$782,СВЦЭМ!$A$39:$A$782,$A90,СВЦЭМ!$B$39:$B$782,G$83)+'СЕТ СН'!$H$12+СВЦЭМ!$D$10+'СЕТ СН'!$H$6-'СЕТ СН'!$H$22</f>
        <v>2517.8440509100005</v>
      </c>
      <c r="H90" s="36">
        <f>SUMIFS(СВЦЭМ!$C$39:$C$782,СВЦЭМ!$A$39:$A$782,$A90,СВЦЭМ!$B$39:$B$782,H$83)+'СЕТ СН'!$H$12+СВЦЭМ!$D$10+'СЕТ СН'!$H$6-'СЕТ СН'!$H$22</f>
        <v>2471.7829075600002</v>
      </c>
      <c r="I90" s="36">
        <f>SUMIFS(СВЦЭМ!$C$39:$C$782,СВЦЭМ!$A$39:$A$782,$A90,СВЦЭМ!$B$39:$B$782,I$83)+'СЕТ СН'!$H$12+СВЦЭМ!$D$10+'СЕТ СН'!$H$6-'СЕТ СН'!$H$22</f>
        <v>2340.2316907000004</v>
      </c>
      <c r="J90" s="36">
        <f>SUMIFS(СВЦЭМ!$C$39:$C$782,СВЦЭМ!$A$39:$A$782,$A90,СВЦЭМ!$B$39:$B$782,J$83)+'СЕТ СН'!$H$12+СВЦЭМ!$D$10+'СЕТ СН'!$H$6-'СЕТ СН'!$H$22</f>
        <v>2099.7079470200001</v>
      </c>
      <c r="K90" s="36">
        <f>SUMIFS(СВЦЭМ!$C$39:$C$782,СВЦЭМ!$A$39:$A$782,$A90,СВЦЭМ!$B$39:$B$782,K$83)+'СЕТ СН'!$H$12+СВЦЭМ!$D$10+'СЕТ СН'!$H$6-'СЕТ СН'!$H$22</f>
        <v>2071.0261500199999</v>
      </c>
      <c r="L90" s="36">
        <f>SUMIFS(СВЦЭМ!$C$39:$C$782,СВЦЭМ!$A$39:$A$782,$A90,СВЦЭМ!$B$39:$B$782,L$83)+'СЕТ СН'!$H$12+СВЦЭМ!$D$10+'СЕТ СН'!$H$6-'СЕТ СН'!$H$22</f>
        <v>2057.2490189099999</v>
      </c>
      <c r="M90" s="36">
        <f>SUMIFS(СВЦЭМ!$C$39:$C$782,СВЦЭМ!$A$39:$A$782,$A90,СВЦЭМ!$B$39:$B$782,M$83)+'СЕТ СН'!$H$12+СВЦЭМ!$D$10+'СЕТ СН'!$H$6-'СЕТ СН'!$H$22</f>
        <v>1974.7238217899999</v>
      </c>
      <c r="N90" s="36">
        <f>SUMIFS(СВЦЭМ!$C$39:$C$782,СВЦЭМ!$A$39:$A$782,$A90,СВЦЭМ!$B$39:$B$782,N$83)+'СЕТ СН'!$H$12+СВЦЭМ!$D$10+'СЕТ СН'!$H$6-'СЕТ СН'!$H$22</f>
        <v>2022.2736321099999</v>
      </c>
      <c r="O90" s="36">
        <f>SUMIFS(СВЦЭМ!$C$39:$C$782,СВЦЭМ!$A$39:$A$782,$A90,СВЦЭМ!$B$39:$B$782,O$83)+'СЕТ СН'!$H$12+СВЦЭМ!$D$10+'СЕТ СН'!$H$6-'СЕТ СН'!$H$22</f>
        <v>2017.5693705899998</v>
      </c>
      <c r="P90" s="36">
        <f>SUMIFS(СВЦЭМ!$C$39:$C$782,СВЦЭМ!$A$39:$A$782,$A90,СВЦЭМ!$B$39:$B$782,P$83)+'СЕТ СН'!$H$12+СВЦЭМ!$D$10+'СЕТ СН'!$H$6-'СЕТ СН'!$H$22</f>
        <v>1986.2542993099999</v>
      </c>
      <c r="Q90" s="36">
        <f>SUMIFS(СВЦЭМ!$C$39:$C$782,СВЦЭМ!$A$39:$A$782,$A90,СВЦЭМ!$B$39:$B$782,Q$83)+'СЕТ СН'!$H$12+СВЦЭМ!$D$10+'СЕТ СН'!$H$6-'СЕТ СН'!$H$22</f>
        <v>2033.9841674499999</v>
      </c>
      <c r="R90" s="36">
        <f>SUMIFS(СВЦЭМ!$C$39:$C$782,СВЦЭМ!$A$39:$A$782,$A90,СВЦЭМ!$B$39:$B$782,R$83)+'СЕТ СН'!$H$12+СВЦЭМ!$D$10+'СЕТ СН'!$H$6-'СЕТ СН'!$H$22</f>
        <v>2047.9466700599999</v>
      </c>
      <c r="S90" s="36">
        <f>SUMIFS(СВЦЭМ!$C$39:$C$782,СВЦЭМ!$A$39:$A$782,$A90,СВЦЭМ!$B$39:$B$782,S$83)+'СЕТ СН'!$H$12+СВЦЭМ!$D$10+'СЕТ СН'!$H$6-'СЕТ СН'!$H$22</f>
        <v>2048.8552275900001</v>
      </c>
      <c r="T90" s="36">
        <f>SUMIFS(СВЦЭМ!$C$39:$C$782,СВЦЭМ!$A$39:$A$782,$A90,СВЦЭМ!$B$39:$B$782,T$83)+'СЕТ СН'!$H$12+СВЦЭМ!$D$10+'СЕТ СН'!$H$6-'СЕТ СН'!$H$22</f>
        <v>2061.6028608500001</v>
      </c>
      <c r="U90" s="36">
        <f>SUMIFS(СВЦЭМ!$C$39:$C$782,СВЦЭМ!$A$39:$A$782,$A90,СВЦЭМ!$B$39:$B$782,U$83)+'СЕТ СН'!$H$12+СВЦЭМ!$D$10+'СЕТ СН'!$H$6-'СЕТ СН'!$H$22</f>
        <v>2084.9940336600002</v>
      </c>
      <c r="V90" s="36">
        <f>SUMIFS(СВЦЭМ!$C$39:$C$782,СВЦЭМ!$A$39:$A$782,$A90,СВЦЭМ!$B$39:$B$782,V$83)+'СЕТ СН'!$H$12+СВЦЭМ!$D$10+'СЕТ СН'!$H$6-'СЕТ СН'!$H$22</f>
        <v>2096.5580287799999</v>
      </c>
      <c r="W90" s="36">
        <f>SUMIFS(СВЦЭМ!$C$39:$C$782,СВЦЭМ!$A$39:$A$782,$A90,СВЦЭМ!$B$39:$B$782,W$83)+'СЕТ СН'!$H$12+СВЦЭМ!$D$10+'СЕТ СН'!$H$6-'СЕТ СН'!$H$22</f>
        <v>2094.4546123</v>
      </c>
      <c r="X90" s="36">
        <f>SUMIFS(СВЦЭМ!$C$39:$C$782,СВЦЭМ!$A$39:$A$782,$A90,СВЦЭМ!$B$39:$B$782,X$83)+'СЕТ СН'!$H$12+СВЦЭМ!$D$10+'СЕТ СН'!$H$6-'СЕТ СН'!$H$22</f>
        <v>2118.8424946599998</v>
      </c>
      <c r="Y90" s="36">
        <f>SUMIFS(СВЦЭМ!$C$39:$C$782,СВЦЭМ!$A$39:$A$782,$A90,СВЦЭМ!$B$39:$B$782,Y$83)+'СЕТ СН'!$H$12+СВЦЭМ!$D$10+'СЕТ СН'!$H$6-'СЕТ СН'!$H$22</f>
        <v>2336.1847754700002</v>
      </c>
    </row>
    <row r="91" spans="1:25" ht="15.75" x14ac:dyDescent="0.2">
      <c r="A91" s="35">
        <f t="shared" si="2"/>
        <v>45115</v>
      </c>
      <c r="B91" s="36">
        <f>SUMIFS(СВЦЭМ!$C$39:$C$782,СВЦЭМ!$A$39:$A$782,$A91,СВЦЭМ!$B$39:$B$782,B$83)+'СЕТ СН'!$H$12+СВЦЭМ!$D$10+'СЕТ СН'!$H$6-'СЕТ СН'!$H$22</f>
        <v>2209.9555099099998</v>
      </c>
      <c r="C91" s="36">
        <f>SUMIFS(СВЦЭМ!$C$39:$C$782,СВЦЭМ!$A$39:$A$782,$A91,СВЦЭМ!$B$39:$B$782,C$83)+'СЕТ СН'!$H$12+СВЦЭМ!$D$10+'СЕТ СН'!$H$6-'СЕТ СН'!$H$22</f>
        <v>2315.0729061900001</v>
      </c>
      <c r="D91" s="36">
        <f>SUMIFS(СВЦЭМ!$C$39:$C$782,СВЦЭМ!$A$39:$A$782,$A91,СВЦЭМ!$B$39:$B$782,D$83)+'СЕТ СН'!$H$12+СВЦЭМ!$D$10+'СЕТ СН'!$H$6-'СЕТ СН'!$H$22</f>
        <v>2324.8055792800001</v>
      </c>
      <c r="E91" s="36">
        <f>SUMIFS(СВЦЭМ!$C$39:$C$782,СВЦЭМ!$A$39:$A$782,$A91,СВЦЭМ!$B$39:$B$782,E$83)+'СЕТ СН'!$H$12+СВЦЭМ!$D$10+'СЕТ СН'!$H$6-'СЕТ СН'!$H$22</f>
        <v>2289.3156162400001</v>
      </c>
      <c r="F91" s="36">
        <f>SUMIFS(СВЦЭМ!$C$39:$C$782,СВЦЭМ!$A$39:$A$782,$A91,СВЦЭМ!$B$39:$B$782,F$83)+'СЕТ СН'!$H$12+СВЦЭМ!$D$10+'СЕТ СН'!$H$6-'СЕТ СН'!$H$22</f>
        <v>2295.2988664600002</v>
      </c>
      <c r="G91" s="36">
        <f>SUMIFS(СВЦЭМ!$C$39:$C$782,СВЦЭМ!$A$39:$A$782,$A91,СВЦЭМ!$B$39:$B$782,G$83)+'СЕТ СН'!$H$12+СВЦЭМ!$D$10+'СЕТ СН'!$H$6-'СЕТ СН'!$H$22</f>
        <v>2290.62271753</v>
      </c>
      <c r="H91" s="36">
        <f>SUMIFS(СВЦЭМ!$C$39:$C$782,СВЦЭМ!$A$39:$A$782,$A91,СВЦЭМ!$B$39:$B$782,H$83)+'СЕТ СН'!$H$12+СВЦЭМ!$D$10+'СЕТ СН'!$H$6-'СЕТ СН'!$H$22</f>
        <v>2254.5303419000002</v>
      </c>
      <c r="I91" s="36">
        <f>SUMIFS(СВЦЭМ!$C$39:$C$782,СВЦЭМ!$A$39:$A$782,$A91,СВЦЭМ!$B$39:$B$782,I$83)+'СЕТ СН'!$H$12+СВЦЭМ!$D$10+'СЕТ СН'!$H$6-'СЕТ СН'!$H$22</f>
        <v>2070.70850389</v>
      </c>
      <c r="J91" s="36">
        <f>SUMIFS(СВЦЭМ!$C$39:$C$782,СВЦЭМ!$A$39:$A$782,$A91,СВЦЭМ!$B$39:$B$782,J$83)+'СЕТ СН'!$H$12+СВЦЭМ!$D$10+'СЕТ СН'!$H$6-'СЕТ СН'!$H$22</f>
        <v>1992.38597749</v>
      </c>
      <c r="K91" s="36">
        <f>SUMIFS(СВЦЭМ!$C$39:$C$782,СВЦЭМ!$A$39:$A$782,$A91,СВЦЭМ!$B$39:$B$782,K$83)+'СЕТ СН'!$H$12+СВЦЭМ!$D$10+'СЕТ СН'!$H$6-'СЕТ СН'!$H$22</f>
        <v>1981.1839498499999</v>
      </c>
      <c r="L91" s="36">
        <f>SUMIFS(СВЦЭМ!$C$39:$C$782,СВЦЭМ!$A$39:$A$782,$A91,СВЦЭМ!$B$39:$B$782,L$83)+'СЕТ СН'!$H$12+СВЦЭМ!$D$10+'СЕТ СН'!$H$6-'СЕТ СН'!$H$22</f>
        <v>1969.7685793599999</v>
      </c>
      <c r="M91" s="36">
        <f>SUMIFS(СВЦЭМ!$C$39:$C$782,СВЦЭМ!$A$39:$A$782,$A91,СВЦЭМ!$B$39:$B$782,M$83)+'СЕТ СН'!$H$12+СВЦЭМ!$D$10+'СЕТ СН'!$H$6-'СЕТ СН'!$H$22</f>
        <v>1981.36837182</v>
      </c>
      <c r="N91" s="36">
        <f>SUMIFS(СВЦЭМ!$C$39:$C$782,СВЦЭМ!$A$39:$A$782,$A91,СВЦЭМ!$B$39:$B$782,N$83)+'СЕТ СН'!$H$12+СВЦЭМ!$D$10+'СЕТ СН'!$H$6-'СЕТ СН'!$H$22</f>
        <v>1974.87590011</v>
      </c>
      <c r="O91" s="36">
        <f>SUMIFS(СВЦЭМ!$C$39:$C$782,СВЦЭМ!$A$39:$A$782,$A91,СВЦЭМ!$B$39:$B$782,O$83)+'СЕТ СН'!$H$12+СВЦЭМ!$D$10+'СЕТ СН'!$H$6-'СЕТ СН'!$H$22</f>
        <v>1984.5555597999999</v>
      </c>
      <c r="P91" s="36">
        <f>SUMIFS(СВЦЭМ!$C$39:$C$782,СВЦЭМ!$A$39:$A$782,$A91,СВЦЭМ!$B$39:$B$782,P$83)+'СЕТ СН'!$H$12+СВЦЭМ!$D$10+'СЕТ СН'!$H$6-'СЕТ СН'!$H$22</f>
        <v>1998.5185464199999</v>
      </c>
      <c r="Q91" s="36">
        <f>SUMIFS(СВЦЭМ!$C$39:$C$782,СВЦЭМ!$A$39:$A$782,$A91,СВЦЭМ!$B$39:$B$782,Q$83)+'СЕТ СН'!$H$12+СВЦЭМ!$D$10+'СЕТ СН'!$H$6-'СЕТ СН'!$H$22</f>
        <v>1994.78222992</v>
      </c>
      <c r="R91" s="36">
        <f>SUMIFS(СВЦЭМ!$C$39:$C$782,СВЦЭМ!$A$39:$A$782,$A91,СВЦЭМ!$B$39:$B$782,R$83)+'СЕТ СН'!$H$12+СВЦЭМ!$D$10+'СЕТ СН'!$H$6-'СЕТ СН'!$H$22</f>
        <v>2001.0570845599998</v>
      </c>
      <c r="S91" s="36">
        <f>SUMIFS(СВЦЭМ!$C$39:$C$782,СВЦЭМ!$A$39:$A$782,$A91,СВЦЭМ!$B$39:$B$782,S$83)+'СЕТ СН'!$H$12+СВЦЭМ!$D$10+'СЕТ СН'!$H$6-'СЕТ СН'!$H$22</f>
        <v>2011.31398541</v>
      </c>
      <c r="T91" s="36">
        <f>SUMIFS(СВЦЭМ!$C$39:$C$782,СВЦЭМ!$A$39:$A$782,$A91,СВЦЭМ!$B$39:$B$782,T$83)+'СЕТ СН'!$H$12+СВЦЭМ!$D$10+'СЕТ СН'!$H$6-'СЕТ СН'!$H$22</f>
        <v>2020.90380319</v>
      </c>
      <c r="U91" s="36">
        <f>SUMIFS(СВЦЭМ!$C$39:$C$782,СВЦЭМ!$A$39:$A$782,$A91,СВЦЭМ!$B$39:$B$782,U$83)+'СЕТ СН'!$H$12+СВЦЭМ!$D$10+'СЕТ СН'!$H$6-'СЕТ СН'!$H$22</f>
        <v>2014.05339162</v>
      </c>
      <c r="V91" s="36">
        <f>SUMIFS(СВЦЭМ!$C$39:$C$782,СВЦЭМ!$A$39:$A$782,$A91,СВЦЭМ!$B$39:$B$782,V$83)+'СЕТ СН'!$H$12+СВЦЭМ!$D$10+'СЕТ СН'!$H$6-'СЕТ СН'!$H$22</f>
        <v>2021.3566538099999</v>
      </c>
      <c r="W91" s="36">
        <f>SUMIFS(СВЦЭМ!$C$39:$C$782,СВЦЭМ!$A$39:$A$782,$A91,СВЦЭМ!$B$39:$B$782,W$83)+'СЕТ СН'!$H$12+СВЦЭМ!$D$10+'СЕТ СН'!$H$6-'СЕТ СН'!$H$22</f>
        <v>2033.25124622</v>
      </c>
      <c r="X91" s="36">
        <f>SUMIFS(СВЦЭМ!$C$39:$C$782,СВЦЭМ!$A$39:$A$782,$A91,СВЦЭМ!$B$39:$B$782,X$83)+'СЕТ СН'!$H$12+СВЦЭМ!$D$10+'СЕТ СН'!$H$6-'СЕТ СН'!$H$22</f>
        <v>2097.4887085999999</v>
      </c>
      <c r="Y91" s="36">
        <f>SUMIFS(СВЦЭМ!$C$39:$C$782,СВЦЭМ!$A$39:$A$782,$A91,СВЦЭМ!$B$39:$B$782,Y$83)+'СЕТ СН'!$H$12+СВЦЭМ!$D$10+'СЕТ СН'!$H$6-'СЕТ СН'!$H$22</f>
        <v>2171.0811924899999</v>
      </c>
    </row>
    <row r="92" spans="1:25" ht="15.75" x14ac:dyDescent="0.2">
      <c r="A92" s="35">
        <f t="shared" si="2"/>
        <v>45116</v>
      </c>
      <c r="B92" s="36">
        <f>SUMIFS(СВЦЭМ!$C$39:$C$782,СВЦЭМ!$A$39:$A$782,$A92,СВЦЭМ!$B$39:$B$782,B$83)+'СЕТ СН'!$H$12+СВЦЭМ!$D$10+'СЕТ СН'!$H$6-'СЕТ СН'!$H$22</f>
        <v>2113.2518925700001</v>
      </c>
      <c r="C92" s="36">
        <f>SUMIFS(СВЦЭМ!$C$39:$C$782,СВЦЭМ!$A$39:$A$782,$A92,СВЦЭМ!$B$39:$B$782,C$83)+'СЕТ СН'!$H$12+СВЦЭМ!$D$10+'СЕТ СН'!$H$6-'СЕТ СН'!$H$22</f>
        <v>2239.7292461699999</v>
      </c>
      <c r="D92" s="36">
        <f>SUMIFS(СВЦЭМ!$C$39:$C$782,СВЦЭМ!$A$39:$A$782,$A92,СВЦЭМ!$B$39:$B$782,D$83)+'СЕТ СН'!$H$12+СВЦЭМ!$D$10+'СЕТ СН'!$H$6-'СЕТ СН'!$H$22</f>
        <v>2331.9931748500003</v>
      </c>
      <c r="E92" s="36">
        <f>SUMIFS(СВЦЭМ!$C$39:$C$782,СВЦЭМ!$A$39:$A$782,$A92,СВЦЭМ!$B$39:$B$782,E$83)+'СЕТ СН'!$H$12+СВЦЭМ!$D$10+'СЕТ СН'!$H$6-'СЕТ СН'!$H$22</f>
        <v>2322.1664687800003</v>
      </c>
      <c r="F92" s="36">
        <f>SUMIFS(СВЦЭМ!$C$39:$C$782,СВЦЭМ!$A$39:$A$782,$A92,СВЦЭМ!$B$39:$B$782,F$83)+'СЕТ СН'!$H$12+СВЦЭМ!$D$10+'СЕТ СН'!$H$6-'СЕТ СН'!$H$22</f>
        <v>2318.27791712</v>
      </c>
      <c r="G92" s="36">
        <f>SUMIFS(СВЦЭМ!$C$39:$C$782,СВЦЭМ!$A$39:$A$782,$A92,СВЦЭМ!$B$39:$B$782,G$83)+'СЕТ СН'!$H$12+СВЦЭМ!$D$10+'СЕТ СН'!$H$6-'СЕТ СН'!$H$22</f>
        <v>2324.3015036100001</v>
      </c>
      <c r="H92" s="36">
        <f>SUMIFS(СВЦЭМ!$C$39:$C$782,СВЦЭМ!$A$39:$A$782,$A92,СВЦЭМ!$B$39:$B$782,H$83)+'СЕТ СН'!$H$12+СВЦЭМ!$D$10+'СЕТ СН'!$H$6-'СЕТ СН'!$H$22</f>
        <v>2358.6953583600007</v>
      </c>
      <c r="I92" s="36">
        <f>SUMIFS(СВЦЭМ!$C$39:$C$782,СВЦЭМ!$A$39:$A$782,$A92,СВЦЭМ!$B$39:$B$782,I$83)+'СЕТ СН'!$H$12+СВЦЭМ!$D$10+'СЕТ СН'!$H$6-'СЕТ СН'!$H$22</f>
        <v>2246.7427642299999</v>
      </c>
      <c r="J92" s="36">
        <f>SUMIFS(СВЦЭМ!$C$39:$C$782,СВЦЭМ!$A$39:$A$782,$A92,СВЦЭМ!$B$39:$B$782,J$83)+'СЕТ СН'!$H$12+СВЦЭМ!$D$10+'СЕТ СН'!$H$6-'СЕТ СН'!$H$22</f>
        <v>2133.6936328100001</v>
      </c>
      <c r="K92" s="36">
        <f>SUMIFS(СВЦЭМ!$C$39:$C$782,СВЦЭМ!$A$39:$A$782,$A92,СВЦЭМ!$B$39:$B$782,K$83)+'СЕТ СН'!$H$12+СВЦЭМ!$D$10+'СЕТ СН'!$H$6-'СЕТ СН'!$H$22</f>
        <v>2020.3367178899998</v>
      </c>
      <c r="L92" s="36">
        <f>SUMIFS(СВЦЭМ!$C$39:$C$782,СВЦЭМ!$A$39:$A$782,$A92,СВЦЭМ!$B$39:$B$782,L$83)+'СЕТ СН'!$H$12+СВЦЭМ!$D$10+'СЕТ СН'!$H$6-'СЕТ СН'!$H$22</f>
        <v>2033.47665953</v>
      </c>
      <c r="M92" s="36">
        <f>SUMIFS(СВЦЭМ!$C$39:$C$782,СВЦЭМ!$A$39:$A$782,$A92,СВЦЭМ!$B$39:$B$782,M$83)+'СЕТ СН'!$H$12+СВЦЭМ!$D$10+'СЕТ СН'!$H$6-'СЕТ СН'!$H$22</f>
        <v>2017.87849749</v>
      </c>
      <c r="N92" s="36">
        <f>SUMIFS(СВЦЭМ!$C$39:$C$782,СВЦЭМ!$A$39:$A$782,$A92,СВЦЭМ!$B$39:$B$782,N$83)+'СЕТ СН'!$H$12+СВЦЭМ!$D$10+'СЕТ СН'!$H$6-'СЕТ СН'!$H$22</f>
        <v>1994.96531037</v>
      </c>
      <c r="O92" s="36">
        <f>SUMIFS(СВЦЭМ!$C$39:$C$782,СВЦЭМ!$A$39:$A$782,$A92,СВЦЭМ!$B$39:$B$782,O$83)+'СЕТ СН'!$H$12+СВЦЭМ!$D$10+'СЕТ СН'!$H$6-'СЕТ СН'!$H$22</f>
        <v>1998.1671932199999</v>
      </c>
      <c r="P92" s="36">
        <f>SUMIFS(СВЦЭМ!$C$39:$C$782,СВЦЭМ!$A$39:$A$782,$A92,СВЦЭМ!$B$39:$B$782,P$83)+'СЕТ СН'!$H$12+СВЦЭМ!$D$10+'СЕТ СН'!$H$6-'СЕТ СН'!$H$22</f>
        <v>2014.51188323</v>
      </c>
      <c r="Q92" s="36">
        <f>SUMIFS(СВЦЭМ!$C$39:$C$782,СВЦЭМ!$A$39:$A$782,$A92,СВЦЭМ!$B$39:$B$782,Q$83)+'СЕТ СН'!$H$12+СВЦЭМ!$D$10+'СЕТ СН'!$H$6-'СЕТ СН'!$H$22</f>
        <v>2013.1108031399999</v>
      </c>
      <c r="R92" s="36">
        <f>SUMIFS(СВЦЭМ!$C$39:$C$782,СВЦЭМ!$A$39:$A$782,$A92,СВЦЭМ!$B$39:$B$782,R$83)+'СЕТ СН'!$H$12+СВЦЭМ!$D$10+'СЕТ СН'!$H$6-'СЕТ СН'!$H$22</f>
        <v>2011.3291255899999</v>
      </c>
      <c r="S92" s="36">
        <f>SUMIFS(СВЦЭМ!$C$39:$C$782,СВЦЭМ!$A$39:$A$782,$A92,СВЦЭМ!$B$39:$B$782,S$83)+'СЕТ СН'!$H$12+СВЦЭМ!$D$10+'СЕТ СН'!$H$6-'СЕТ СН'!$H$22</f>
        <v>2009.79296671</v>
      </c>
      <c r="T92" s="36">
        <f>SUMIFS(СВЦЭМ!$C$39:$C$782,СВЦЭМ!$A$39:$A$782,$A92,СВЦЭМ!$B$39:$B$782,T$83)+'СЕТ СН'!$H$12+СВЦЭМ!$D$10+'СЕТ СН'!$H$6-'СЕТ СН'!$H$22</f>
        <v>2016.4633292199999</v>
      </c>
      <c r="U92" s="36">
        <f>SUMIFS(СВЦЭМ!$C$39:$C$782,СВЦЭМ!$A$39:$A$782,$A92,СВЦЭМ!$B$39:$B$782,U$83)+'СЕТ СН'!$H$12+СВЦЭМ!$D$10+'СЕТ СН'!$H$6-'СЕТ СН'!$H$22</f>
        <v>2048.7653105099998</v>
      </c>
      <c r="V92" s="36">
        <f>SUMIFS(СВЦЭМ!$C$39:$C$782,СВЦЭМ!$A$39:$A$782,$A92,СВЦЭМ!$B$39:$B$782,V$83)+'СЕТ СН'!$H$12+СВЦЭМ!$D$10+'СЕТ СН'!$H$6-'СЕТ СН'!$H$22</f>
        <v>2045.9394085699998</v>
      </c>
      <c r="W92" s="36">
        <f>SUMIFS(СВЦЭМ!$C$39:$C$782,СВЦЭМ!$A$39:$A$782,$A92,СВЦЭМ!$B$39:$B$782,W$83)+'СЕТ СН'!$H$12+СВЦЭМ!$D$10+'СЕТ СН'!$H$6-'СЕТ СН'!$H$22</f>
        <v>1995.2756281299999</v>
      </c>
      <c r="X92" s="36">
        <f>SUMIFS(СВЦЭМ!$C$39:$C$782,СВЦЭМ!$A$39:$A$782,$A92,СВЦЭМ!$B$39:$B$782,X$83)+'СЕТ СН'!$H$12+СВЦЭМ!$D$10+'СЕТ СН'!$H$6-'СЕТ СН'!$H$22</f>
        <v>2044.96255634</v>
      </c>
      <c r="Y92" s="36">
        <f>SUMIFS(СВЦЭМ!$C$39:$C$782,СВЦЭМ!$A$39:$A$782,$A92,СВЦЭМ!$B$39:$B$782,Y$83)+'СЕТ СН'!$H$12+СВЦЭМ!$D$10+'СЕТ СН'!$H$6-'СЕТ СН'!$H$22</f>
        <v>2149.34802971</v>
      </c>
    </row>
    <row r="93" spans="1:25" ht="15.75" x14ac:dyDescent="0.2">
      <c r="A93" s="35">
        <f t="shared" si="2"/>
        <v>45117</v>
      </c>
      <c r="B93" s="36">
        <f>SUMIFS(СВЦЭМ!$C$39:$C$782,СВЦЭМ!$A$39:$A$782,$A93,СВЦЭМ!$B$39:$B$782,B$83)+'СЕТ СН'!$H$12+СВЦЭМ!$D$10+'СЕТ СН'!$H$6-'СЕТ СН'!$H$22</f>
        <v>2128.8839740200001</v>
      </c>
      <c r="C93" s="36">
        <f>SUMIFS(СВЦЭМ!$C$39:$C$782,СВЦЭМ!$A$39:$A$782,$A93,СВЦЭМ!$B$39:$B$782,C$83)+'СЕТ СН'!$H$12+СВЦЭМ!$D$10+'СЕТ СН'!$H$6-'СЕТ СН'!$H$22</f>
        <v>2214.00506731</v>
      </c>
      <c r="D93" s="36">
        <f>SUMIFS(СВЦЭМ!$C$39:$C$782,СВЦЭМ!$A$39:$A$782,$A93,СВЦЭМ!$B$39:$B$782,D$83)+'СЕТ СН'!$H$12+СВЦЭМ!$D$10+'СЕТ СН'!$H$6-'СЕТ СН'!$H$22</f>
        <v>2354.1977781400001</v>
      </c>
      <c r="E93" s="36">
        <f>SUMIFS(СВЦЭМ!$C$39:$C$782,СВЦЭМ!$A$39:$A$782,$A93,СВЦЭМ!$B$39:$B$782,E$83)+'СЕТ СН'!$H$12+СВЦЭМ!$D$10+'СЕТ СН'!$H$6-'СЕТ СН'!$H$22</f>
        <v>2375.0258607100004</v>
      </c>
      <c r="F93" s="36">
        <f>SUMIFS(СВЦЭМ!$C$39:$C$782,СВЦЭМ!$A$39:$A$782,$A93,СВЦЭМ!$B$39:$B$782,F$83)+'СЕТ СН'!$H$12+СВЦЭМ!$D$10+'СЕТ СН'!$H$6-'СЕТ СН'!$H$22</f>
        <v>2365.8848501400003</v>
      </c>
      <c r="G93" s="36">
        <f>SUMIFS(СВЦЭМ!$C$39:$C$782,СВЦЭМ!$A$39:$A$782,$A93,СВЦЭМ!$B$39:$B$782,G$83)+'СЕТ СН'!$H$12+СВЦЭМ!$D$10+'СЕТ СН'!$H$6-'СЕТ СН'!$H$22</f>
        <v>2363.7598856100003</v>
      </c>
      <c r="H93" s="36">
        <f>SUMIFS(СВЦЭМ!$C$39:$C$782,СВЦЭМ!$A$39:$A$782,$A93,СВЦЭМ!$B$39:$B$782,H$83)+'СЕТ СН'!$H$12+СВЦЭМ!$D$10+'СЕТ СН'!$H$6-'СЕТ СН'!$H$22</f>
        <v>2438.2659104800005</v>
      </c>
      <c r="I93" s="36">
        <f>SUMIFS(СВЦЭМ!$C$39:$C$782,СВЦЭМ!$A$39:$A$782,$A93,СВЦЭМ!$B$39:$B$782,I$83)+'СЕТ СН'!$H$12+СВЦЭМ!$D$10+'СЕТ СН'!$H$6-'СЕТ СН'!$H$22</f>
        <v>2194.4975823700001</v>
      </c>
      <c r="J93" s="36">
        <f>SUMIFS(СВЦЭМ!$C$39:$C$782,СВЦЭМ!$A$39:$A$782,$A93,СВЦЭМ!$B$39:$B$782,J$83)+'СЕТ СН'!$H$12+СВЦЭМ!$D$10+'СЕТ СН'!$H$6-'СЕТ СН'!$H$22</f>
        <v>2079.8306907800002</v>
      </c>
      <c r="K93" s="36">
        <f>SUMIFS(СВЦЭМ!$C$39:$C$782,СВЦЭМ!$A$39:$A$782,$A93,СВЦЭМ!$B$39:$B$782,K$83)+'СЕТ СН'!$H$12+СВЦЭМ!$D$10+'СЕТ СН'!$H$6-'СЕТ СН'!$H$22</f>
        <v>2053.8090257899999</v>
      </c>
      <c r="L93" s="36">
        <f>SUMIFS(СВЦЭМ!$C$39:$C$782,СВЦЭМ!$A$39:$A$782,$A93,СВЦЭМ!$B$39:$B$782,L$83)+'СЕТ СН'!$H$12+СВЦЭМ!$D$10+'СЕТ СН'!$H$6-'СЕТ СН'!$H$22</f>
        <v>2006.9629611599998</v>
      </c>
      <c r="M93" s="36">
        <f>SUMIFS(СВЦЭМ!$C$39:$C$782,СВЦЭМ!$A$39:$A$782,$A93,СВЦЭМ!$B$39:$B$782,M$83)+'СЕТ СН'!$H$12+СВЦЭМ!$D$10+'СЕТ СН'!$H$6-'СЕТ СН'!$H$22</f>
        <v>1942.3625859899998</v>
      </c>
      <c r="N93" s="36">
        <f>SUMIFS(СВЦЭМ!$C$39:$C$782,СВЦЭМ!$A$39:$A$782,$A93,СВЦЭМ!$B$39:$B$782,N$83)+'СЕТ СН'!$H$12+СВЦЭМ!$D$10+'СЕТ СН'!$H$6-'СЕТ СН'!$H$22</f>
        <v>1934.99260695</v>
      </c>
      <c r="O93" s="36">
        <f>SUMIFS(СВЦЭМ!$C$39:$C$782,СВЦЭМ!$A$39:$A$782,$A93,СВЦЭМ!$B$39:$B$782,O$83)+'СЕТ СН'!$H$12+СВЦЭМ!$D$10+'СЕТ СН'!$H$6-'СЕТ СН'!$H$22</f>
        <v>1962.1370264</v>
      </c>
      <c r="P93" s="36">
        <f>SUMIFS(СВЦЭМ!$C$39:$C$782,СВЦЭМ!$A$39:$A$782,$A93,СВЦЭМ!$B$39:$B$782,P$83)+'СЕТ СН'!$H$12+СВЦЭМ!$D$10+'СЕТ СН'!$H$6-'СЕТ СН'!$H$22</f>
        <v>1972.1410047299998</v>
      </c>
      <c r="Q93" s="36">
        <f>SUMIFS(СВЦЭМ!$C$39:$C$782,СВЦЭМ!$A$39:$A$782,$A93,СВЦЭМ!$B$39:$B$782,Q$83)+'СЕТ СН'!$H$12+СВЦЭМ!$D$10+'СЕТ СН'!$H$6-'СЕТ СН'!$H$22</f>
        <v>1974.5156892999998</v>
      </c>
      <c r="R93" s="36">
        <f>SUMIFS(СВЦЭМ!$C$39:$C$782,СВЦЭМ!$A$39:$A$782,$A93,СВЦЭМ!$B$39:$B$782,R$83)+'СЕТ СН'!$H$12+СВЦЭМ!$D$10+'СЕТ СН'!$H$6-'СЕТ СН'!$H$22</f>
        <v>1977.4091589899999</v>
      </c>
      <c r="S93" s="36">
        <f>SUMIFS(СВЦЭМ!$C$39:$C$782,СВЦЭМ!$A$39:$A$782,$A93,СВЦЭМ!$B$39:$B$782,S$83)+'СЕТ СН'!$H$12+СВЦЭМ!$D$10+'СЕТ СН'!$H$6-'СЕТ СН'!$H$22</f>
        <v>1973.9357357899999</v>
      </c>
      <c r="T93" s="36">
        <f>SUMIFS(СВЦЭМ!$C$39:$C$782,СВЦЭМ!$A$39:$A$782,$A93,СВЦЭМ!$B$39:$B$782,T$83)+'СЕТ СН'!$H$12+СВЦЭМ!$D$10+'СЕТ СН'!$H$6-'СЕТ СН'!$H$22</f>
        <v>1986.79320018</v>
      </c>
      <c r="U93" s="36">
        <f>SUMIFS(СВЦЭМ!$C$39:$C$782,СВЦЭМ!$A$39:$A$782,$A93,СВЦЭМ!$B$39:$B$782,U$83)+'СЕТ СН'!$H$12+СВЦЭМ!$D$10+'СЕТ СН'!$H$6-'СЕТ СН'!$H$22</f>
        <v>2001.4833800199999</v>
      </c>
      <c r="V93" s="36">
        <f>SUMIFS(СВЦЭМ!$C$39:$C$782,СВЦЭМ!$A$39:$A$782,$A93,СВЦЭМ!$B$39:$B$782,V$83)+'СЕТ СН'!$H$12+СВЦЭМ!$D$10+'СЕТ СН'!$H$6-'СЕТ СН'!$H$22</f>
        <v>1983.07487511</v>
      </c>
      <c r="W93" s="36">
        <f>SUMIFS(СВЦЭМ!$C$39:$C$782,СВЦЭМ!$A$39:$A$782,$A93,СВЦЭМ!$B$39:$B$782,W$83)+'СЕТ СН'!$H$12+СВЦЭМ!$D$10+'СЕТ СН'!$H$6-'СЕТ СН'!$H$22</f>
        <v>1957.1903322799999</v>
      </c>
      <c r="X93" s="36">
        <f>SUMIFS(СВЦЭМ!$C$39:$C$782,СВЦЭМ!$A$39:$A$782,$A93,СВЦЭМ!$B$39:$B$782,X$83)+'СЕТ СН'!$H$12+СВЦЭМ!$D$10+'СЕТ СН'!$H$6-'СЕТ СН'!$H$22</f>
        <v>2011.1979773099999</v>
      </c>
      <c r="Y93" s="36">
        <f>SUMIFS(СВЦЭМ!$C$39:$C$782,СВЦЭМ!$A$39:$A$782,$A93,СВЦЭМ!$B$39:$B$782,Y$83)+'СЕТ СН'!$H$12+СВЦЭМ!$D$10+'СЕТ СН'!$H$6-'СЕТ СН'!$H$22</f>
        <v>2084.6405711799998</v>
      </c>
    </row>
    <row r="94" spans="1:25" ht="15.75" x14ac:dyDescent="0.2">
      <c r="A94" s="35">
        <f t="shared" si="2"/>
        <v>45118</v>
      </c>
      <c r="B94" s="36">
        <f>SUMIFS(СВЦЭМ!$C$39:$C$782,СВЦЭМ!$A$39:$A$782,$A94,СВЦЭМ!$B$39:$B$782,B$83)+'СЕТ СН'!$H$12+СВЦЭМ!$D$10+'СЕТ СН'!$H$6-'СЕТ СН'!$H$22</f>
        <v>2252.0999782700001</v>
      </c>
      <c r="C94" s="36">
        <f>SUMIFS(СВЦЭМ!$C$39:$C$782,СВЦЭМ!$A$39:$A$782,$A94,СВЦЭМ!$B$39:$B$782,C$83)+'СЕТ СН'!$H$12+СВЦЭМ!$D$10+'СЕТ СН'!$H$6-'СЕТ СН'!$H$22</f>
        <v>2330.0593185200005</v>
      </c>
      <c r="D94" s="36">
        <f>SUMIFS(СВЦЭМ!$C$39:$C$782,СВЦЭМ!$A$39:$A$782,$A94,СВЦЭМ!$B$39:$B$782,D$83)+'СЕТ СН'!$H$12+СВЦЭМ!$D$10+'СЕТ СН'!$H$6-'СЕТ СН'!$H$22</f>
        <v>2414.5202016700005</v>
      </c>
      <c r="E94" s="36">
        <f>SUMIFS(СВЦЭМ!$C$39:$C$782,СВЦЭМ!$A$39:$A$782,$A94,СВЦЭМ!$B$39:$B$782,E$83)+'СЕТ СН'!$H$12+СВЦЭМ!$D$10+'СЕТ СН'!$H$6-'СЕТ СН'!$H$22</f>
        <v>2382.8929750400002</v>
      </c>
      <c r="F94" s="36">
        <f>SUMIFS(СВЦЭМ!$C$39:$C$782,СВЦЭМ!$A$39:$A$782,$A94,СВЦЭМ!$B$39:$B$782,F$83)+'СЕТ СН'!$H$12+СВЦЭМ!$D$10+'СЕТ СН'!$H$6-'СЕТ СН'!$H$22</f>
        <v>2384.3868699800005</v>
      </c>
      <c r="G94" s="36">
        <f>SUMIFS(СВЦЭМ!$C$39:$C$782,СВЦЭМ!$A$39:$A$782,$A94,СВЦЭМ!$B$39:$B$782,G$83)+'СЕТ СН'!$H$12+СВЦЭМ!$D$10+'СЕТ СН'!$H$6-'СЕТ СН'!$H$22</f>
        <v>2384.0315009000005</v>
      </c>
      <c r="H94" s="36">
        <f>SUMIFS(СВЦЭМ!$C$39:$C$782,СВЦЭМ!$A$39:$A$782,$A94,СВЦЭМ!$B$39:$B$782,H$83)+'СЕТ СН'!$H$12+СВЦЭМ!$D$10+'СЕТ СН'!$H$6-'СЕТ СН'!$H$22</f>
        <v>2448.7162127100005</v>
      </c>
      <c r="I94" s="36">
        <f>SUMIFS(СВЦЭМ!$C$39:$C$782,СВЦЭМ!$A$39:$A$782,$A94,СВЦЭМ!$B$39:$B$782,I$83)+'СЕТ СН'!$H$12+СВЦЭМ!$D$10+'СЕТ СН'!$H$6-'СЕТ СН'!$H$22</f>
        <v>2235.9524359500001</v>
      </c>
      <c r="J94" s="36">
        <f>SUMIFS(СВЦЭМ!$C$39:$C$782,СВЦЭМ!$A$39:$A$782,$A94,СВЦЭМ!$B$39:$B$782,J$83)+'СЕТ СН'!$H$12+СВЦЭМ!$D$10+'СЕТ СН'!$H$6-'СЕТ СН'!$H$22</f>
        <v>2093.7624930400002</v>
      </c>
      <c r="K94" s="36">
        <f>SUMIFS(СВЦЭМ!$C$39:$C$782,СВЦЭМ!$A$39:$A$782,$A94,СВЦЭМ!$B$39:$B$782,K$83)+'СЕТ СН'!$H$12+СВЦЭМ!$D$10+'СЕТ СН'!$H$6-'СЕТ СН'!$H$22</f>
        <v>2044.1769058</v>
      </c>
      <c r="L94" s="36">
        <f>SUMIFS(СВЦЭМ!$C$39:$C$782,СВЦЭМ!$A$39:$A$782,$A94,СВЦЭМ!$B$39:$B$782,L$83)+'СЕТ СН'!$H$12+СВЦЭМ!$D$10+'СЕТ СН'!$H$6-'СЕТ СН'!$H$22</f>
        <v>1994.25060545</v>
      </c>
      <c r="M94" s="36">
        <f>SUMIFS(СВЦЭМ!$C$39:$C$782,СВЦЭМ!$A$39:$A$782,$A94,СВЦЭМ!$B$39:$B$782,M$83)+'СЕТ СН'!$H$12+СВЦЭМ!$D$10+'СЕТ СН'!$H$6-'СЕТ СН'!$H$22</f>
        <v>1986.6836917999999</v>
      </c>
      <c r="N94" s="36">
        <f>SUMIFS(СВЦЭМ!$C$39:$C$782,СВЦЭМ!$A$39:$A$782,$A94,СВЦЭМ!$B$39:$B$782,N$83)+'СЕТ СН'!$H$12+СВЦЭМ!$D$10+'СЕТ СН'!$H$6-'СЕТ СН'!$H$22</f>
        <v>1981.0988902299998</v>
      </c>
      <c r="O94" s="36">
        <f>SUMIFS(СВЦЭМ!$C$39:$C$782,СВЦЭМ!$A$39:$A$782,$A94,СВЦЭМ!$B$39:$B$782,O$83)+'СЕТ СН'!$H$12+СВЦЭМ!$D$10+'СЕТ СН'!$H$6-'СЕТ СН'!$H$22</f>
        <v>1970.74417404</v>
      </c>
      <c r="P94" s="36">
        <f>SUMIFS(СВЦЭМ!$C$39:$C$782,СВЦЭМ!$A$39:$A$782,$A94,СВЦЭМ!$B$39:$B$782,P$83)+'СЕТ СН'!$H$12+СВЦЭМ!$D$10+'СЕТ СН'!$H$6-'СЕТ СН'!$H$22</f>
        <v>1966.1336456299998</v>
      </c>
      <c r="Q94" s="36">
        <f>SUMIFS(СВЦЭМ!$C$39:$C$782,СВЦЭМ!$A$39:$A$782,$A94,СВЦЭМ!$B$39:$B$782,Q$83)+'СЕТ СН'!$H$12+СВЦЭМ!$D$10+'СЕТ СН'!$H$6-'СЕТ СН'!$H$22</f>
        <v>1967.39612158</v>
      </c>
      <c r="R94" s="36">
        <f>SUMIFS(СВЦЭМ!$C$39:$C$782,СВЦЭМ!$A$39:$A$782,$A94,СВЦЭМ!$B$39:$B$782,R$83)+'СЕТ СН'!$H$12+СВЦЭМ!$D$10+'СЕТ СН'!$H$6-'СЕТ СН'!$H$22</f>
        <v>1973.9155612299999</v>
      </c>
      <c r="S94" s="36">
        <f>SUMIFS(СВЦЭМ!$C$39:$C$782,СВЦЭМ!$A$39:$A$782,$A94,СВЦЭМ!$B$39:$B$782,S$83)+'СЕТ СН'!$H$12+СВЦЭМ!$D$10+'СЕТ СН'!$H$6-'СЕТ СН'!$H$22</f>
        <v>1952.0970618499998</v>
      </c>
      <c r="T94" s="36">
        <f>SUMIFS(СВЦЭМ!$C$39:$C$782,СВЦЭМ!$A$39:$A$782,$A94,СВЦЭМ!$B$39:$B$782,T$83)+'СЕТ СН'!$H$12+СВЦЭМ!$D$10+'СЕТ СН'!$H$6-'СЕТ СН'!$H$22</f>
        <v>1949.2062432199998</v>
      </c>
      <c r="U94" s="36">
        <f>SUMIFS(СВЦЭМ!$C$39:$C$782,СВЦЭМ!$A$39:$A$782,$A94,СВЦЭМ!$B$39:$B$782,U$83)+'СЕТ СН'!$H$12+СВЦЭМ!$D$10+'СЕТ СН'!$H$6-'СЕТ СН'!$H$22</f>
        <v>1980.7087712</v>
      </c>
      <c r="V94" s="36">
        <f>SUMIFS(СВЦЭМ!$C$39:$C$782,СВЦЭМ!$A$39:$A$782,$A94,СВЦЭМ!$B$39:$B$782,V$83)+'СЕТ СН'!$H$12+СВЦЭМ!$D$10+'СЕТ СН'!$H$6-'СЕТ СН'!$H$22</f>
        <v>2001.2969495099999</v>
      </c>
      <c r="W94" s="36">
        <f>SUMIFS(СВЦЭМ!$C$39:$C$782,СВЦЭМ!$A$39:$A$782,$A94,СВЦЭМ!$B$39:$B$782,W$83)+'СЕТ СН'!$H$12+СВЦЭМ!$D$10+'СЕТ СН'!$H$6-'СЕТ СН'!$H$22</f>
        <v>1974.14913243</v>
      </c>
      <c r="X94" s="36">
        <f>SUMIFS(СВЦЭМ!$C$39:$C$782,СВЦЭМ!$A$39:$A$782,$A94,СВЦЭМ!$B$39:$B$782,X$83)+'СЕТ СН'!$H$12+СВЦЭМ!$D$10+'СЕТ СН'!$H$6-'СЕТ СН'!$H$22</f>
        <v>2023.9242996799999</v>
      </c>
      <c r="Y94" s="36">
        <f>SUMIFS(СВЦЭМ!$C$39:$C$782,СВЦЭМ!$A$39:$A$782,$A94,СВЦЭМ!$B$39:$B$782,Y$83)+'СЕТ СН'!$H$12+СВЦЭМ!$D$10+'СЕТ СН'!$H$6-'СЕТ СН'!$H$22</f>
        <v>2114.20387781</v>
      </c>
    </row>
    <row r="95" spans="1:25" ht="15.75" x14ac:dyDescent="0.2">
      <c r="A95" s="35">
        <f t="shared" si="2"/>
        <v>45119</v>
      </c>
      <c r="B95" s="36">
        <f>SUMIFS(СВЦЭМ!$C$39:$C$782,СВЦЭМ!$A$39:$A$782,$A95,СВЦЭМ!$B$39:$B$782,B$83)+'СЕТ СН'!$H$12+СВЦЭМ!$D$10+'СЕТ СН'!$H$6-'СЕТ СН'!$H$22</f>
        <v>2193.77990675</v>
      </c>
      <c r="C95" s="36">
        <f>SUMIFS(СВЦЭМ!$C$39:$C$782,СВЦЭМ!$A$39:$A$782,$A95,СВЦЭМ!$B$39:$B$782,C$83)+'СЕТ СН'!$H$12+СВЦЭМ!$D$10+'СЕТ СН'!$H$6-'СЕТ СН'!$H$22</f>
        <v>2246.5770604499999</v>
      </c>
      <c r="D95" s="36">
        <f>SUMIFS(СВЦЭМ!$C$39:$C$782,СВЦЭМ!$A$39:$A$782,$A95,СВЦЭМ!$B$39:$B$782,D$83)+'СЕТ СН'!$H$12+СВЦЭМ!$D$10+'СЕТ СН'!$H$6-'СЕТ СН'!$H$22</f>
        <v>2329.5177330000006</v>
      </c>
      <c r="E95" s="36">
        <f>SUMIFS(СВЦЭМ!$C$39:$C$782,СВЦЭМ!$A$39:$A$782,$A95,СВЦЭМ!$B$39:$B$782,E$83)+'СЕТ СН'!$H$12+СВЦЭМ!$D$10+'СЕТ СН'!$H$6-'СЕТ СН'!$H$22</f>
        <v>2396.7389401700002</v>
      </c>
      <c r="F95" s="36">
        <f>SUMIFS(СВЦЭМ!$C$39:$C$782,СВЦЭМ!$A$39:$A$782,$A95,СВЦЭМ!$B$39:$B$782,F$83)+'СЕТ СН'!$H$12+СВЦЭМ!$D$10+'СЕТ СН'!$H$6-'СЕТ СН'!$H$22</f>
        <v>2443.0117370400003</v>
      </c>
      <c r="G95" s="36">
        <f>SUMIFS(СВЦЭМ!$C$39:$C$782,СВЦЭМ!$A$39:$A$782,$A95,СВЦЭМ!$B$39:$B$782,G$83)+'СЕТ СН'!$H$12+СВЦЭМ!$D$10+'СЕТ СН'!$H$6-'СЕТ СН'!$H$22</f>
        <v>2410.8746224700003</v>
      </c>
      <c r="H95" s="36">
        <f>SUMIFS(СВЦЭМ!$C$39:$C$782,СВЦЭМ!$A$39:$A$782,$A95,СВЦЭМ!$B$39:$B$782,H$83)+'СЕТ СН'!$H$12+СВЦЭМ!$D$10+'СЕТ СН'!$H$6-'СЕТ СН'!$H$22</f>
        <v>2357.6983539100002</v>
      </c>
      <c r="I95" s="36">
        <f>SUMIFS(СВЦЭМ!$C$39:$C$782,СВЦЭМ!$A$39:$A$782,$A95,СВЦЭМ!$B$39:$B$782,I$83)+'СЕТ СН'!$H$12+СВЦЭМ!$D$10+'СЕТ СН'!$H$6-'СЕТ СН'!$H$22</f>
        <v>2147.1472058600002</v>
      </c>
      <c r="J95" s="36">
        <f>SUMIFS(СВЦЭМ!$C$39:$C$782,СВЦЭМ!$A$39:$A$782,$A95,СВЦЭМ!$B$39:$B$782,J$83)+'СЕТ СН'!$H$12+СВЦЭМ!$D$10+'СЕТ СН'!$H$6-'СЕТ СН'!$H$22</f>
        <v>2064.25487041</v>
      </c>
      <c r="K95" s="36">
        <f>SUMIFS(СВЦЭМ!$C$39:$C$782,СВЦЭМ!$A$39:$A$782,$A95,СВЦЭМ!$B$39:$B$782,K$83)+'СЕТ СН'!$H$12+СВЦЭМ!$D$10+'СЕТ СН'!$H$6-'СЕТ СН'!$H$22</f>
        <v>1982.2993736599999</v>
      </c>
      <c r="L95" s="36">
        <f>SUMIFS(СВЦЭМ!$C$39:$C$782,СВЦЭМ!$A$39:$A$782,$A95,СВЦЭМ!$B$39:$B$782,L$83)+'СЕТ СН'!$H$12+СВЦЭМ!$D$10+'СЕТ СН'!$H$6-'СЕТ СН'!$H$22</f>
        <v>1990.7461224499998</v>
      </c>
      <c r="M95" s="36">
        <f>SUMIFS(СВЦЭМ!$C$39:$C$782,СВЦЭМ!$A$39:$A$782,$A95,СВЦЭМ!$B$39:$B$782,M$83)+'СЕТ СН'!$H$12+СВЦЭМ!$D$10+'СЕТ СН'!$H$6-'СЕТ СН'!$H$22</f>
        <v>2014.5142374299999</v>
      </c>
      <c r="N95" s="36">
        <f>SUMIFS(СВЦЭМ!$C$39:$C$782,СВЦЭМ!$A$39:$A$782,$A95,СВЦЭМ!$B$39:$B$782,N$83)+'СЕТ СН'!$H$12+СВЦЭМ!$D$10+'СЕТ СН'!$H$6-'СЕТ СН'!$H$22</f>
        <v>2033.0395584399998</v>
      </c>
      <c r="O95" s="36">
        <f>SUMIFS(СВЦЭМ!$C$39:$C$782,СВЦЭМ!$A$39:$A$782,$A95,СВЦЭМ!$B$39:$B$782,O$83)+'СЕТ СН'!$H$12+СВЦЭМ!$D$10+'СЕТ СН'!$H$6-'СЕТ СН'!$H$22</f>
        <v>2026.2663632399999</v>
      </c>
      <c r="P95" s="36">
        <f>SUMIFS(СВЦЭМ!$C$39:$C$782,СВЦЭМ!$A$39:$A$782,$A95,СВЦЭМ!$B$39:$B$782,P$83)+'СЕТ СН'!$H$12+СВЦЭМ!$D$10+'СЕТ СН'!$H$6-'СЕТ СН'!$H$22</f>
        <v>2019.9907298399999</v>
      </c>
      <c r="Q95" s="36">
        <f>SUMIFS(СВЦЭМ!$C$39:$C$782,СВЦЭМ!$A$39:$A$782,$A95,СВЦЭМ!$B$39:$B$782,Q$83)+'СЕТ СН'!$H$12+СВЦЭМ!$D$10+'СЕТ СН'!$H$6-'СЕТ СН'!$H$22</f>
        <v>2015.59872548</v>
      </c>
      <c r="R95" s="36">
        <f>SUMIFS(СВЦЭМ!$C$39:$C$782,СВЦЭМ!$A$39:$A$782,$A95,СВЦЭМ!$B$39:$B$782,R$83)+'СЕТ СН'!$H$12+СВЦЭМ!$D$10+'СЕТ СН'!$H$6-'СЕТ СН'!$H$22</f>
        <v>2018.1500372599999</v>
      </c>
      <c r="S95" s="36">
        <f>SUMIFS(СВЦЭМ!$C$39:$C$782,СВЦЭМ!$A$39:$A$782,$A95,СВЦЭМ!$B$39:$B$782,S$83)+'СЕТ СН'!$H$12+СВЦЭМ!$D$10+'СЕТ СН'!$H$6-'СЕТ СН'!$H$22</f>
        <v>2014.5071598099998</v>
      </c>
      <c r="T95" s="36">
        <f>SUMIFS(СВЦЭМ!$C$39:$C$782,СВЦЭМ!$A$39:$A$782,$A95,СВЦЭМ!$B$39:$B$782,T$83)+'СЕТ СН'!$H$12+СВЦЭМ!$D$10+'СЕТ СН'!$H$6-'СЕТ СН'!$H$22</f>
        <v>2008.57923635</v>
      </c>
      <c r="U95" s="36">
        <f>SUMIFS(СВЦЭМ!$C$39:$C$782,СВЦЭМ!$A$39:$A$782,$A95,СВЦЭМ!$B$39:$B$782,U$83)+'СЕТ СН'!$H$12+СВЦЭМ!$D$10+'СЕТ СН'!$H$6-'СЕТ СН'!$H$22</f>
        <v>2028.46212668</v>
      </c>
      <c r="V95" s="36">
        <f>SUMIFS(СВЦЭМ!$C$39:$C$782,СВЦЭМ!$A$39:$A$782,$A95,СВЦЭМ!$B$39:$B$782,V$83)+'СЕТ СН'!$H$12+СВЦЭМ!$D$10+'СЕТ СН'!$H$6-'СЕТ СН'!$H$22</f>
        <v>2028.7506010699999</v>
      </c>
      <c r="W95" s="36">
        <f>SUMIFS(СВЦЭМ!$C$39:$C$782,СВЦЭМ!$A$39:$A$782,$A95,СВЦЭМ!$B$39:$B$782,W$83)+'СЕТ СН'!$H$12+СВЦЭМ!$D$10+'СЕТ СН'!$H$6-'СЕТ СН'!$H$22</f>
        <v>1988.1067558099999</v>
      </c>
      <c r="X95" s="36">
        <f>SUMIFS(СВЦЭМ!$C$39:$C$782,СВЦЭМ!$A$39:$A$782,$A95,СВЦЭМ!$B$39:$B$782,X$83)+'СЕТ СН'!$H$12+СВЦЭМ!$D$10+'СЕТ СН'!$H$6-'СЕТ СН'!$H$22</f>
        <v>2047.20261254</v>
      </c>
      <c r="Y95" s="36">
        <f>SUMIFS(СВЦЭМ!$C$39:$C$782,СВЦЭМ!$A$39:$A$782,$A95,СВЦЭМ!$B$39:$B$782,Y$83)+'СЕТ СН'!$H$12+СВЦЭМ!$D$10+'СЕТ СН'!$H$6-'СЕТ СН'!$H$22</f>
        <v>2103.8476880399999</v>
      </c>
    </row>
    <row r="96" spans="1:25" ht="15.75" x14ac:dyDescent="0.2">
      <c r="A96" s="35">
        <f t="shared" si="2"/>
        <v>45120</v>
      </c>
      <c r="B96" s="36">
        <f>SUMIFS(СВЦЭМ!$C$39:$C$782,СВЦЭМ!$A$39:$A$782,$A96,СВЦЭМ!$B$39:$B$782,B$83)+'СЕТ СН'!$H$12+СВЦЭМ!$D$10+'СЕТ СН'!$H$6-'СЕТ СН'!$H$22</f>
        <v>2175.5151714799999</v>
      </c>
      <c r="C96" s="36">
        <f>SUMIFS(СВЦЭМ!$C$39:$C$782,СВЦЭМ!$A$39:$A$782,$A96,СВЦЭМ!$B$39:$B$782,C$83)+'СЕТ СН'!$H$12+СВЦЭМ!$D$10+'СЕТ СН'!$H$6-'СЕТ СН'!$H$22</f>
        <v>2234.6084068499999</v>
      </c>
      <c r="D96" s="36">
        <f>SUMIFS(СВЦЭМ!$C$39:$C$782,СВЦЭМ!$A$39:$A$782,$A96,СВЦЭМ!$B$39:$B$782,D$83)+'СЕТ СН'!$H$12+СВЦЭМ!$D$10+'СЕТ СН'!$H$6-'СЕТ СН'!$H$22</f>
        <v>2400.3245201000004</v>
      </c>
      <c r="E96" s="36">
        <f>SUMIFS(СВЦЭМ!$C$39:$C$782,СВЦЭМ!$A$39:$A$782,$A96,СВЦЭМ!$B$39:$B$782,E$83)+'СЕТ СН'!$H$12+СВЦЭМ!$D$10+'СЕТ СН'!$H$6-'СЕТ СН'!$H$22</f>
        <v>2467.3185337300006</v>
      </c>
      <c r="F96" s="36">
        <f>SUMIFS(СВЦЭМ!$C$39:$C$782,СВЦЭМ!$A$39:$A$782,$A96,СВЦЭМ!$B$39:$B$782,F$83)+'СЕТ СН'!$H$12+СВЦЭМ!$D$10+'СЕТ СН'!$H$6-'СЕТ СН'!$H$22</f>
        <v>2478.1373687200003</v>
      </c>
      <c r="G96" s="36">
        <f>SUMIFS(СВЦЭМ!$C$39:$C$782,СВЦЭМ!$A$39:$A$782,$A96,СВЦЭМ!$B$39:$B$782,G$83)+'СЕТ СН'!$H$12+СВЦЭМ!$D$10+'СЕТ СН'!$H$6-'СЕТ СН'!$H$22</f>
        <v>2460.6274069000006</v>
      </c>
      <c r="H96" s="36">
        <f>SUMIFS(СВЦЭМ!$C$39:$C$782,СВЦЭМ!$A$39:$A$782,$A96,СВЦЭМ!$B$39:$B$782,H$83)+'СЕТ СН'!$H$12+СВЦЭМ!$D$10+'СЕТ СН'!$H$6-'СЕТ СН'!$H$22</f>
        <v>2388.6829049500002</v>
      </c>
      <c r="I96" s="36">
        <f>SUMIFS(СВЦЭМ!$C$39:$C$782,СВЦЭМ!$A$39:$A$782,$A96,СВЦЭМ!$B$39:$B$782,I$83)+'СЕТ СН'!$H$12+СВЦЭМ!$D$10+'СЕТ СН'!$H$6-'СЕТ СН'!$H$22</f>
        <v>2170.8251425600001</v>
      </c>
      <c r="J96" s="36">
        <f>SUMIFS(СВЦЭМ!$C$39:$C$782,СВЦЭМ!$A$39:$A$782,$A96,СВЦЭМ!$B$39:$B$782,J$83)+'СЕТ СН'!$H$12+СВЦЭМ!$D$10+'СЕТ СН'!$H$6-'СЕТ СН'!$H$22</f>
        <v>2042.26965847</v>
      </c>
      <c r="K96" s="36">
        <f>SUMIFS(СВЦЭМ!$C$39:$C$782,СВЦЭМ!$A$39:$A$782,$A96,СВЦЭМ!$B$39:$B$782,K$83)+'СЕТ СН'!$H$12+СВЦЭМ!$D$10+'СЕТ СН'!$H$6-'СЕТ СН'!$H$22</f>
        <v>2004.66732744</v>
      </c>
      <c r="L96" s="36">
        <f>SUMIFS(СВЦЭМ!$C$39:$C$782,СВЦЭМ!$A$39:$A$782,$A96,СВЦЭМ!$B$39:$B$782,L$83)+'СЕТ СН'!$H$12+СВЦЭМ!$D$10+'СЕТ СН'!$H$6-'СЕТ СН'!$H$22</f>
        <v>1967.2186867199998</v>
      </c>
      <c r="M96" s="36">
        <f>SUMIFS(СВЦЭМ!$C$39:$C$782,СВЦЭМ!$A$39:$A$782,$A96,СВЦЭМ!$B$39:$B$782,M$83)+'СЕТ СН'!$H$12+СВЦЭМ!$D$10+'СЕТ СН'!$H$6-'СЕТ СН'!$H$22</f>
        <v>1967.0061087099998</v>
      </c>
      <c r="N96" s="36">
        <f>SUMIFS(СВЦЭМ!$C$39:$C$782,СВЦЭМ!$A$39:$A$782,$A96,СВЦЭМ!$B$39:$B$782,N$83)+'СЕТ СН'!$H$12+СВЦЭМ!$D$10+'СЕТ СН'!$H$6-'СЕТ СН'!$H$22</f>
        <v>1961.35295851</v>
      </c>
      <c r="O96" s="36">
        <f>SUMIFS(СВЦЭМ!$C$39:$C$782,СВЦЭМ!$A$39:$A$782,$A96,СВЦЭМ!$B$39:$B$782,O$83)+'СЕТ СН'!$H$12+СВЦЭМ!$D$10+'СЕТ СН'!$H$6-'СЕТ СН'!$H$22</f>
        <v>1958.7422871199999</v>
      </c>
      <c r="P96" s="36">
        <f>SUMIFS(СВЦЭМ!$C$39:$C$782,СВЦЭМ!$A$39:$A$782,$A96,СВЦЭМ!$B$39:$B$782,P$83)+'СЕТ СН'!$H$12+СВЦЭМ!$D$10+'СЕТ СН'!$H$6-'СЕТ СН'!$H$22</f>
        <v>1974.3385073699999</v>
      </c>
      <c r="Q96" s="36">
        <f>SUMIFS(СВЦЭМ!$C$39:$C$782,СВЦЭМ!$A$39:$A$782,$A96,СВЦЭМ!$B$39:$B$782,Q$83)+'СЕТ СН'!$H$12+СВЦЭМ!$D$10+'СЕТ СН'!$H$6-'СЕТ СН'!$H$22</f>
        <v>1975.1345781799998</v>
      </c>
      <c r="R96" s="36">
        <f>SUMIFS(СВЦЭМ!$C$39:$C$782,СВЦЭМ!$A$39:$A$782,$A96,СВЦЭМ!$B$39:$B$782,R$83)+'СЕТ СН'!$H$12+СВЦЭМ!$D$10+'СЕТ СН'!$H$6-'СЕТ СН'!$H$22</f>
        <v>1986.08253429</v>
      </c>
      <c r="S96" s="36">
        <f>SUMIFS(СВЦЭМ!$C$39:$C$782,СВЦЭМ!$A$39:$A$782,$A96,СВЦЭМ!$B$39:$B$782,S$83)+'СЕТ СН'!$H$12+СВЦЭМ!$D$10+'СЕТ СН'!$H$6-'СЕТ СН'!$H$22</f>
        <v>1985.2196030699999</v>
      </c>
      <c r="T96" s="36">
        <f>SUMIFS(СВЦЭМ!$C$39:$C$782,СВЦЭМ!$A$39:$A$782,$A96,СВЦЭМ!$B$39:$B$782,T$83)+'СЕТ СН'!$H$12+СВЦЭМ!$D$10+'СЕТ СН'!$H$6-'СЕТ СН'!$H$22</f>
        <v>1975.48966662</v>
      </c>
      <c r="U96" s="36">
        <f>SUMIFS(СВЦЭМ!$C$39:$C$782,СВЦЭМ!$A$39:$A$782,$A96,СВЦЭМ!$B$39:$B$782,U$83)+'СЕТ СН'!$H$12+СВЦЭМ!$D$10+'СЕТ СН'!$H$6-'СЕТ СН'!$H$22</f>
        <v>2002.88863541</v>
      </c>
      <c r="V96" s="36">
        <f>SUMIFS(СВЦЭМ!$C$39:$C$782,СВЦЭМ!$A$39:$A$782,$A96,СВЦЭМ!$B$39:$B$782,V$83)+'СЕТ СН'!$H$12+СВЦЭМ!$D$10+'СЕТ СН'!$H$6-'СЕТ СН'!$H$22</f>
        <v>2005.7844543899998</v>
      </c>
      <c r="W96" s="36">
        <f>SUMIFS(СВЦЭМ!$C$39:$C$782,СВЦЭМ!$A$39:$A$782,$A96,СВЦЭМ!$B$39:$B$782,W$83)+'СЕТ СН'!$H$12+СВЦЭМ!$D$10+'СЕТ СН'!$H$6-'СЕТ СН'!$H$22</f>
        <v>1987.3437064099999</v>
      </c>
      <c r="X96" s="36">
        <f>SUMIFS(СВЦЭМ!$C$39:$C$782,СВЦЭМ!$A$39:$A$782,$A96,СВЦЭМ!$B$39:$B$782,X$83)+'СЕТ СН'!$H$12+СВЦЭМ!$D$10+'СЕТ СН'!$H$6-'СЕТ СН'!$H$22</f>
        <v>2032.1027750399999</v>
      </c>
      <c r="Y96" s="36">
        <f>SUMIFS(СВЦЭМ!$C$39:$C$782,СВЦЭМ!$A$39:$A$782,$A96,СВЦЭМ!$B$39:$B$782,Y$83)+'СЕТ СН'!$H$12+СВЦЭМ!$D$10+'СЕТ СН'!$H$6-'СЕТ СН'!$H$22</f>
        <v>2151.5914588400001</v>
      </c>
    </row>
    <row r="97" spans="1:25" ht="15.75" x14ac:dyDescent="0.2">
      <c r="A97" s="35">
        <f t="shared" si="2"/>
        <v>45121</v>
      </c>
      <c r="B97" s="36">
        <f>SUMIFS(СВЦЭМ!$C$39:$C$782,СВЦЭМ!$A$39:$A$782,$A97,СВЦЭМ!$B$39:$B$782,B$83)+'СЕТ СН'!$H$12+СВЦЭМ!$D$10+'СЕТ СН'!$H$6-'СЕТ СН'!$H$22</f>
        <v>2058.55357882</v>
      </c>
      <c r="C97" s="36">
        <f>SUMIFS(СВЦЭМ!$C$39:$C$782,СВЦЭМ!$A$39:$A$782,$A97,СВЦЭМ!$B$39:$B$782,C$83)+'СЕТ СН'!$H$12+СВЦЭМ!$D$10+'СЕТ СН'!$H$6-'СЕТ СН'!$H$22</f>
        <v>2165.2775520199998</v>
      </c>
      <c r="D97" s="36">
        <f>SUMIFS(СВЦЭМ!$C$39:$C$782,СВЦЭМ!$A$39:$A$782,$A97,СВЦЭМ!$B$39:$B$782,D$83)+'СЕТ СН'!$H$12+СВЦЭМ!$D$10+'СЕТ СН'!$H$6-'СЕТ СН'!$H$22</f>
        <v>2221.95368525</v>
      </c>
      <c r="E97" s="36">
        <f>SUMIFS(СВЦЭМ!$C$39:$C$782,СВЦЭМ!$A$39:$A$782,$A97,СВЦЭМ!$B$39:$B$782,E$83)+'СЕТ СН'!$H$12+СВЦЭМ!$D$10+'СЕТ СН'!$H$6-'СЕТ СН'!$H$22</f>
        <v>2293.3501385200002</v>
      </c>
      <c r="F97" s="36">
        <f>SUMIFS(СВЦЭМ!$C$39:$C$782,СВЦЭМ!$A$39:$A$782,$A97,СВЦЭМ!$B$39:$B$782,F$83)+'СЕТ СН'!$H$12+СВЦЭМ!$D$10+'СЕТ СН'!$H$6-'СЕТ СН'!$H$22</f>
        <v>2315.71453006</v>
      </c>
      <c r="G97" s="36">
        <f>SUMIFS(СВЦЭМ!$C$39:$C$782,СВЦЭМ!$A$39:$A$782,$A97,СВЦЭМ!$B$39:$B$782,G$83)+'СЕТ СН'!$H$12+СВЦЭМ!$D$10+'СЕТ СН'!$H$6-'СЕТ СН'!$H$22</f>
        <v>2348.2213002900003</v>
      </c>
      <c r="H97" s="36">
        <f>SUMIFS(СВЦЭМ!$C$39:$C$782,СВЦЭМ!$A$39:$A$782,$A97,СВЦЭМ!$B$39:$B$782,H$83)+'СЕТ СН'!$H$12+СВЦЭМ!$D$10+'СЕТ СН'!$H$6-'СЕТ СН'!$H$22</f>
        <v>2356.2110544600005</v>
      </c>
      <c r="I97" s="36">
        <f>SUMIFS(СВЦЭМ!$C$39:$C$782,СВЦЭМ!$A$39:$A$782,$A97,СВЦЭМ!$B$39:$B$782,I$83)+'СЕТ СН'!$H$12+СВЦЭМ!$D$10+'СЕТ СН'!$H$6-'СЕТ СН'!$H$22</f>
        <v>2137.1997336999998</v>
      </c>
      <c r="J97" s="36">
        <f>SUMIFS(СВЦЭМ!$C$39:$C$782,СВЦЭМ!$A$39:$A$782,$A97,СВЦЭМ!$B$39:$B$782,J$83)+'СЕТ СН'!$H$12+СВЦЭМ!$D$10+'СЕТ СН'!$H$6-'СЕТ СН'!$H$22</f>
        <v>2004.4130625099999</v>
      </c>
      <c r="K97" s="36">
        <f>SUMIFS(СВЦЭМ!$C$39:$C$782,СВЦЭМ!$A$39:$A$782,$A97,СВЦЭМ!$B$39:$B$782,K$83)+'СЕТ СН'!$H$12+СВЦЭМ!$D$10+'СЕТ СН'!$H$6-'СЕТ СН'!$H$22</f>
        <v>1977.8625439099999</v>
      </c>
      <c r="L97" s="36">
        <f>SUMIFS(СВЦЭМ!$C$39:$C$782,СВЦЭМ!$A$39:$A$782,$A97,СВЦЭМ!$B$39:$B$782,L$83)+'СЕТ СН'!$H$12+СВЦЭМ!$D$10+'СЕТ СН'!$H$6-'СЕТ СН'!$H$22</f>
        <v>1937.3648069199999</v>
      </c>
      <c r="M97" s="36">
        <f>SUMIFS(СВЦЭМ!$C$39:$C$782,СВЦЭМ!$A$39:$A$782,$A97,СВЦЭМ!$B$39:$B$782,M$83)+'СЕТ СН'!$H$12+СВЦЭМ!$D$10+'СЕТ СН'!$H$6-'СЕТ СН'!$H$22</f>
        <v>1968.6958542899999</v>
      </c>
      <c r="N97" s="36">
        <f>SUMIFS(СВЦЭМ!$C$39:$C$782,СВЦЭМ!$A$39:$A$782,$A97,СВЦЭМ!$B$39:$B$782,N$83)+'СЕТ СН'!$H$12+СВЦЭМ!$D$10+'СЕТ СН'!$H$6-'СЕТ СН'!$H$22</f>
        <v>2001.79546977</v>
      </c>
      <c r="O97" s="36">
        <f>SUMIFS(СВЦЭМ!$C$39:$C$782,СВЦЭМ!$A$39:$A$782,$A97,СВЦЭМ!$B$39:$B$782,O$83)+'СЕТ СН'!$H$12+СВЦЭМ!$D$10+'СЕТ СН'!$H$6-'СЕТ СН'!$H$22</f>
        <v>2008.2339818799999</v>
      </c>
      <c r="P97" s="36">
        <f>SUMIFS(СВЦЭМ!$C$39:$C$782,СВЦЭМ!$A$39:$A$782,$A97,СВЦЭМ!$B$39:$B$782,P$83)+'СЕТ СН'!$H$12+СВЦЭМ!$D$10+'СЕТ СН'!$H$6-'СЕТ СН'!$H$22</f>
        <v>1965.9586107099999</v>
      </c>
      <c r="Q97" s="36">
        <f>SUMIFS(СВЦЭМ!$C$39:$C$782,СВЦЭМ!$A$39:$A$782,$A97,СВЦЭМ!$B$39:$B$782,Q$83)+'СЕТ СН'!$H$12+СВЦЭМ!$D$10+'СЕТ СН'!$H$6-'СЕТ СН'!$H$22</f>
        <v>1885.8791216799998</v>
      </c>
      <c r="R97" s="36">
        <f>SUMIFS(СВЦЭМ!$C$39:$C$782,СВЦЭМ!$A$39:$A$782,$A97,СВЦЭМ!$B$39:$B$782,R$83)+'СЕТ СН'!$H$12+СВЦЭМ!$D$10+'СЕТ СН'!$H$6-'СЕТ СН'!$H$22</f>
        <v>1888.0606237899999</v>
      </c>
      <c r="S97" s="36">
        <f>SUMIFS(СВЦЭМ!$C$39:$C$782,СВЦЭМ!$A$39:$A$782,$A97,СВЦЭМ!$B$39:$B$782,S$83)+'СЕТ СН'!$H$12+СВЦЭМ!$D$10+'СЕТ СН'!$H$6-'СЕТ СН'!$H$22</f>
        <v>1890.3346939599999</v>
      </c>
      <c r="T97" s="36">
        <f>SUMIFS(СВЦЭМ!$C$39:$C$782,СВЦЭМ!$A$39:$A$782,$A97,СВЦЭМ!$B$39:$B$782,T$83)+'СЕТ СН'!$H$12+СВЦЭМ!$D$10+'СЕТ СН'!$H$6-'СЕТ СН'!$H$22</f>
        <v>1933.6054740299999</v>
      </c>
      <c r="U97" s="36">
        <f>SUMIFS(СВЦЭМ!$C$39:$C$782,СВЦЭМ!$A$39:$A$782,$A97,СВЦЭМ!$B$39:$B$782,U$83)+'СЕТ СН'!$H$12+СВЦЭМ!$D$10+'СЕТ СН'!$H$6-'СЕТ СН'!$H$22</f>
        <v>1933.3185698499999</v>
      </c>
      <c r="V97" s="36">
        <f>SUMIFS(СВЦЭМ!$C$39:$C$782,СВЦЭМ!$A$39:$A$782,$A97,СВЦЭМ!$B$39:$B$782,V$83)+'СЕТ СН'!$H$12+СВЦЭМ!$D$10+'СЕТ СН'!$H$6-'СЕТ СН'!$H$22</f>
        <v>1951.4929654</v>
      </c>
      <c r="W97" s="36">
        <f>SUMIFS(СВЦЭМ!$C$39:$C$782,СВЦЭМ!$A$39:$A$782,$A97,СВЦЭМ!$B$39:$B$782,W$83)+'СЕТ СН'!$H$12+СВЦЭМ!$D$10+'СЕТ СН'!$H$6-'СЕТ СН'!$H$22</f>
        <v>1918.8860954699999</v>
      </c>
      <c r="X97" s="36">
        <f>SUMIFS(СВЦЭМ!$C$39:$C$782,СВЦЭМ!$A$39:$A$782,$A97,СВЦЭМ!$B$39:$B$782,X$83)+'СЕТ СН'!$H$12+СВЦЭМ!$D$10+'СЕТ СН'!$H$6-'СЕТ СН'!$H$22</f>
        <v>1962.1626350899999</v>
      </c>
      <c r="Y97" s="36">
        <f>SUMIFS(СВЦЭМ!$C$39:$C$782,СВЦЭМ!$A$39:$A$782,$A97,СВЦЭМ!$B$39:$B$782,Y$83)+'СЕТ СН'!$H$12+СВЦЭМ!$D$10+'СЕТ СН'!$H$6-'СЕТ СН'!$H$22</f>
        <v>2096.44804097</v>
      </c>
    </row>
    <row r="98" spans="1:25" ht="15.75" x14ac:dyDescent="0.2">
      <c r="A98" s="35">
        <f t="shared" si="2"/>
        <v>45122</v>
      </c>
      <c r="B98" s="36">
        <f>SUMIFS(СВЦЭМ!$C$39:$C$782,СВЦЭМ!$A$39:$A$782,$A98,СВЦЭМ!$B$39:$B$782,B$83)+'СЕТ СН'!$H$12+СВЦЭМ!$D$10+'СЕТ СН'!$H$6-'СЕТ СН'!$H$22</f>
        <v>2093.1390338800002</v>
      </c>
      <c r="C98" s="36">
        <f>SUMIFS(СВЦЭМ!$C$39:$C$782,СВЦЭМ!$A$39:$A$782,$A98,СВЦЭМ!$B$39:$B$782,C$83)+'СЕТ СН'!$H$12+СВЦЭМ!$D$10+'СЕТ СН'!$H$6-'СЕТ СН'!$H$22</f>
        <v>2212.3951133199998</v>
      </c>
      <c r="D98" s="36">
        <f>SUMIFS(СВЦЭМ!$C$39:$C$782,СВЦЭМ!$A$39:$A$782,$A98,СВЦЭМ!$B$39:$B$782,D$83)+'СЕТ СН'!$H$12+СВЦЭМ!$D$10+'СЕТ СН'!$H$6-'СЕТ СН'!$H$22</f>
        <v>2383.5812277400005</v>
      </c>
      <c r="E98" s="36">
        <f>SUMIFS(СВЦЭМ!$C$39:$C$782,СВЦЭМ!$A$39:$A$782,$A98,СВЦЭМ!$B$39:$B$782,E$83)+'СЕТ СН'!$H$12+СВЦЭМ!$D$10+'СЕТ СН'!$H$6-'СЕТ СН'!$H$22</f>
        <v>2421.8577193600004</v>
      </c>
      <c r="F98" s="36">
        <f>SUMIFS(СВЦЭМ!$C$39:$C$782,СВЦЭМ!$A$39:$A$782,$A98,СВЦЭМ!$B$39:$B$782,F$83)+'СЕТ СН'!$H$12+СВЦЭМ!$D$10+'СЕТ СН'!$H$6-'СЕТ СН'!$H$22</f>
        <v>2420.0426299600003</v>
      </c>
      <c r="G98" s="36">
        <f>SUMIFS(СВЦЭМ!$C$39:$C$782,СВЦЭМ!$A$39:$A$782,$A98,СВЦЭМ!$B$39:$B$782,G$83)+'СЕТ СН'!$H$12+СВЦЭМ!$D$10+'СЕТ СН'!$H$6-'СЕТ СН'!$H$22</f>
        <v>2418.8132630800005</v>
      </c>
      <c r="H98" s="36">
        <f>SUMIFS(СВЦЭМ!$C$39:$C$782,СВЦЭМ!$A$39:$A$782,$A98,СВЦЭМ!$B$39:$B$782,H$83)+'СЕТ СН'!$H$12+СВЦЭМ!$D$10+'СЕТ СН'!$H$6-'СЕТ СН'!$H$22</f>
        <v>2414.6820658400002</v>
      </c>
      <c r="I98" s="36">
        <f>SUMIFS(СВЦЭМ!$C$39:$C$782,СВЦЭМ!$A$39:$A$782,$A98,СВЦЭМ!$B$39:$B$782,I$83)+'СЕТ СН'!$H$12+СВЦЭМ!$D$10+'СЕТ СН'!$H$6-'СЕТ СН'!$H$22</f>
        <v>2203.12098775</v>
      </c>
      <c r="J98" s="36">
        <f>SUMIFS(СВЦЭМ!$C$39:$C$782,СВЦЭМ!$A$39:$A$782,$A98,СВЦЭМ!$B$39:$B$782,J$83)+'СЕТ СН'!$H$12+СВЦЭМ!$D$10+'СЕТ СН'!$H$6-'СЕТ СН'!$H$22</f>
        <v>2073.4978566899999</v>
      </c>
      <c r="K98" s="36">
        <f>SUMIFS(СВЦЭМ!$C$39:$C$782,СВЦЭМ!$A$39:$A$782,$A98,СВЦЭМ!$B$39:$B$782,K$83)+'СЕТ СН'!$H$12+СВЦЭМ!$D$10+'СЕТ СН'!$H$6-'СЕТ СН'!$H$22</f>
        <v>1983.28356573</v>
      </c>
      <c r="L98" s="36">
        <f>SUMIFS(СВЦЭМ!$C$39:$C$782,СВЦЭМ!$A$39:$A$782,$A98,СВЦЭМ!$B$39:$B$782,L$83)+'СЕТ СН'!$H$12+СВЦЭМ!$D$10+'СЕТ СН'!$H$6-'СЕТ СН'!$H$22</f>
        <v>1919.73970517</v>
      </c>
      <c r="M98" s="36">
        <f>SUMIFS(СВЦЭМ!$C$39:$C$782,СВЦЭМ!$A$39:$A$782,$A98,СВЦЭМ!$B$39:$B$782,M$83)+'СЕТ СН'!$H$12+СВЦЭМ!$D$10+'СЕТ СН'!$H$6-'СЕТ СН'!$H$22</f>
        <v>1880.3916904199998</v>
      </c>
      <c r="N98" s="36">
        <f>SUMIFS(СВЦЭМ!$C$39:$C$782,СВЦЭМ!$A$39:$A$782,$A98,СВЦЭМ!$B$39:$B$782,N$83)+'СЕТ СН'!$H$12+СВЦЭМ!$D$10+'СЕТ СН'!$H$6-'СЕТ СН'!$H$22</f>
        <v>1866.0357370199999</v>
      </c>
      <c r="O98" s="36">
        <f>SUMIFS(СВЦЭМ!$C$39:$C$782,СВЦЭМ!$A$39:$A$782,$A98,СВЦЭМ!$B$39:$B$782,O$83)+'СЕТ СН'!$H$12+СВЦЭМ!$D$10+'СЕТ СН'!$H$6-'СЕТ СН'!$H$22</f>
        <v>1829.4841378499998</v>
      </c>
      <c r="P98" s="36">
        <f>SUMIFS(СВЦЭМ!$C$39:$C$782,СВЦЭМ!$A$39:$A$782,$A98,СВЦЭМ!$B$39:$B$782,P$83)+'СЕТ СН'!$H$12+СВЦЭМ!$D$10+'СЕТ СН'!$H$6-'СЕТ СН'!$H$22</f>
        <v>1641.5599410699999</v>
      </c>
      <c r="Q98" s="36">
        <f>SUMIFS(СВЦЭМ!$C$39:$C$782,СВЦЭМ!$A$39:$A$782,$A98,СВЦЭМ!$B$39:$B$782,Q$83)+'СЕТ СН'!$H$12+СВЦЭМ!$D$10+'СЕТ СН'!$H$6-'СЕТ СН'!$H$22</f>
        <v>1608.42169427</v>
      </c>
      <c r="R98" s="36">
        <f>SUMIFS(СВЦЭМ!$C$39:$C$782,СВЦЭМ!$A$39:$A$782,$A98,СВЦЭМ!$B$39:$B$782,R$83)+'СЕТ СН'!$H$12+СВЦЭМ!$D$10+'СЕТ СН'!$H$6-'СЕТ СН'!$H$22</f>
        <v>1601.0028348899998</v>
      </c>
      <c r="S98" s="36">
        <f>SUMIFS(СВЦЭМ!$C$39:$C$782,СВЦЭМ!$A$39:$A$782,$A98,СВЦЭМ!$B$39:$B$782,S$83)+'СЕТ СН'!$H$12+СВЦЭМ!$D$10+'СЕТ СН'!$H$6-'СЕТ СН'!$H$22</f>
        <v>1603.2697387999999</v>
      </c>
      <c r="T98" s="36">
        <f>SUMIFS(СВЦЭМ!$C$39:$C$782,СВЦЭМ!$A$39:$A$782,$A98,СВЦЭМ!$B$39:$B$782,T$83)+'СЕТ СН'!$H$12+СВЦЭМ!$D$10+'СЕТ СН'!$H$6-'СЕТ СН'!$H$22</f>
        <v>1642.8938374899999</v>
      </c>
      <c r="U98" s="36">
        <f>SUMIFS(СВЦЭМ!$C$39:$C$782,СВЦЭМ!$A$39:$A$782,$A98,СВЦЭМ!$B$39:$B$782,U$83)+'СЕТ СН'!$H$12+СВЦЭМ!$D$10+'СЕТ СН'!$H$6-'СЕТ СН'!$H$22</f>
        <v>1717.7502141599998</v>
      </c>
      <c r="V98" s="36">
        <f>SUMIFS(СВЦЭМ!$C$39:$C$782,СВЦЭМ!$A$39:$A$782,$A98,СВЦЭМ!$B$39:$B$782,V$83)+'СЕТ СН'!$H$12+СВЦЭМ!$D$10+'СЕТ СН'!$H$6-'СЕТ СН'!$H$22</f>
        <v>1930.9315815499999</v>
      </c>
      <c r="W98" s="36">
        <f>SUMIFS(СВЦЭМ!$C$39:$C$782,СВЦЭМ!$A$39:$A$782,$A98,СВЦЭМ!$B$39:$B$782,W$83)+'СЕТ СН'!$H$12+СВЦЭМ!$D$10+'СЕТ СН'!$H$6-'СЕТ СН'!$H$22</f>
        <v>1902.4383868399998</v>
      </c>
      <c r="X98" s="36">
        <f>SUMIFS(СВЦЭМ!$C$39:$C$782,СВЦЭМ!$A$39:$A$782,$A98,СВЦЭМ!$B$39:$B$782,X$83)+'СЕТ СН'!$H$12+СВЦЭМ!$D$10+'СЕТ СН'!$H$6-'СЕТ СН'!$H$22</f>
        <v>1948.4374173499998</v>
      </c>
      <c r="Y98" s="36">
        <f>SUMIFS(СВЦЭМ!$C$39:$C$782,СВЦЭМ!$A$39:$A$782,$A98,СВЦЭМ!$B$39:$B$782,Y$83)+'СЕТ СН'!$H$12+СВЦЭМ!$D$10+'СЕТ СН'!$H$6-'СЕТ СН'!$H$22</f>
        <v>2035.4277202399999</v>
      </c>
    </row>
    <row r="99" spans="1:25" ht="15.75" x14ac:dyDescent="0.2">
      <c r="A99" s="35">
        <f t="shared" si="2"/>
        <v>45123</v>
      </c>
      <c r="B99" s="36">
        <f>SUMIFS(СВЦЭМ!$C$39:$C$782,СВЦЭМ!$A$39:$A$782,$A99,СВЦЭМ!$B$39:$B$782,B$83)+'СЕТ СН'!$H$12+СВЦЭМ!$D$10+'СЕТ СН'!$H$6-'СЕТ СН'!$H$22</f>
        <v>2047.3836676699998</v>
      </c>
      <c r="C99" s="36">
        <f>SUMIFS(СВЦЭМ!$C$39:$C$782,СВЦЭМ!$A$39:$A$782,$A99,СВЦЭМ!$B$39:$B$782,C$83)+'СЕТ СН'!$H$12+СВЦЭМ!$D$10+'СЕТ СН'!$H$6-'СЕТ СН'!$H$22</f>
        <v>2145.8167188500001</v>
      </c>
      <c r="D99" s="36">
        <f>SUMIFS(СВЦЭМ!$C$39:$C$782,СВЦЭМ!$A$39:$A$782,$A99,СВЦЭМ!$B$39:$B$782,D$83)+'СЕТ СН'!$H$12+СВЦЭМ!$D$10+'СЕТ СН'!$H$6-'СЕТ СН'!$H$22</f>
        <v>2351.5063301700002</v>
      </c>
      <c r="E99" s="36">
        <f>SUMIFS(СВЦЭМ!$C$39:$C$782,СВЦЭМ!$A$39:$A$782,$A99,СВЦЭМ!$B$39:$B$782,E$83)+'СЕТ СН'!$H$12+СВЦЭМ!$D$10+'СЕТ СН'!$H$6-'СЕТ СН'!$H$22</f>
        <v>2423.5999162100002</v>
      </c>
      <c r="F99" s="36">
        <f>SUMIFS(СВЦЭМ!$C$39:$C$782,СВЦЭМ!$A$39:$A$782,$A99,СВЦЭМ!$B$39:$B$782,F$83)+'СЕТ СН'!$H$12+СВЦЭМ!$D$10+'СЕТ СН'!$H$6-'СЕТ СН'!$H$22</f>
        <v>2429.3458189300004</v>
      </c>
      <c r="G99" s="36">
        <f>SUMIFS(СВЦЭМ!$C$39:$C$782,СВЦЭМ!$A$39:$A$782,$A99,СВЦЭМ!$B$39:$B$782,G$83)+'СЕТ СН'!$H$12+СВЦЭМ!$D$10+'СЕТ СН'!$H$6-'СЕТ СН'!$H$22</f>
        <v>2418.5565365200005</v>
      </c>
      <c r="H99" s="36">
        <f>SUMIFS(СВЦЭМ!$C$39:$C$782,СВЦЭМ!$A$39:$A$782,$A99,СВЦЭМ!$B$39:$B$782,H$83)+'СЕТ СН'!$H$12+СВЦЭМ!$D$10+'СЕТ СН'!$H$6-'СЕТ СН'!$H$22</f>
        <v>2240.7059294400001</v>
      </c>
      <c r="I99" s="36">
        <f>SUMIFS(СВЦЭМ!$C$39:$C$782,СВЦЭМ!$A$39:$A$782,$A99,СВЦЭМ!$B$39:$B$782,I$83)+'СЕТ СН'!$H$12+СВЦЭМ!$D$10+'СЕТ СН'!$H$6-'СЕТ СН'!$H$22</f>
        <v>2182.7301610200002</v>
      </c>
      <c r="J99" s="36">
        <f>SUMIFS(СВЦЭМ!$C$39:$C$782,СВЦЭМ!$A$39:$A$782,$A99,СВЦЭМ!$B$39:$B$782,J$83)+'СЕТ СН'!$H$12+СВЦЭМ!$D$10+'СЕТ СН'!$H$6-'СЕТ СН'!$H$22</f>
        <v>2055.5582489799999</v>
      </c>
      <c r="K99" s="36">
        <f>SUMIFS(СВЦЭМ!$C$39:$C$782,СВЦЭМ!$A$39:$A$782,$A99,СВЦЭМ!$B$39:$B$782,K$83)+'СЕТ СН'!$H$12+СВЦЭМ!$D$10+'СЕТ СН'!$H$6-'СЕТ СН'!$H$22</f>
        <v>1978.4879710799999</v>
      </c>
      <c r="L99" s="36">
        <f>SUMIFS(СВЦЭМ!$C$39:$C$782,СВЦЭМ!$A$39:$A$782,$A99,СВЦЭМ!$B$39:$B$782,L$83)+'СЕТ СН'!$H$12+СВЦЭМ!$D$10+'СЕТ СН'!$H$6-'СЕТ СН'!$H$22</f>
        <v>1928.95856611</v>
      </c>
      <c r="M99" s="36">
        <f>SUMIFS(СВЦЭМ!$C$39:$C$782,СВЦЭМ!$A$39:$A$782,$A99,СВЦЭМ!$B$39:$B$782,M$83)+'СЕТ СН'!$H$12+СВЦЭМ!$D$10+'СЕТ СН'!$H$6-'СЕТ СН'!$H$22</f>
        <v>1898.5224199099998</v>
      </c>
      <c r="N99" s="36">
        <f>SUMIFS(СВЦЭМ!$C$39:$C$782,СВЦЭМ!$A$39:$A$782,$A99,СВЦЭМ!$B$39:$B$782,N$83)+'СЕТ СН'!$H$12+СВЦЭМ!$D$10+'СЕТ СН'!$H$6-'СЕТ СН'!$H$22</f>
        <v>1877.3139781599998</v>
      </c>
      <c r="O99" s="36">
        <f>SUMIFS(СВЦЭМ!$C$39:$C$782,СВЦЭМ!$A$39:$A$782,$A99,СВЦЭМ!$B$39:$B$782,O$83)+'СЕТ СН'!$H$12+СВЦЭМ!$D$10+'СЕТ СН'!$H$6-'СЕТ СН'!$H$22</f>
        <v>1889.5050553599999</v>
      </c>
      <c r="P99" s="36">
        <f>SUMIFS(СВЦЭМ!$C$39:$C$782,СВЦЭМ!$A$39:$A$782,$A99,СВЦЭМ!$B$39:$B$782,P$83)+'СЕТ СН'!$H$12+СВЦЭМ!$D$10+'СЕТ СН'!$H$6-'СЕТ СН'!$H$22</f>
        <v>1894.5678456799999</v>
      </c>
      <c r="Q99" s="36">
        <f>SUMIFS(СВЦЭМ!$C$39:$C$782,СВЦЭМ!$A$39:$A$782,$A99,СВЦЭМ!$B$39:$B$782,Q$83)+'СЕТ СН'!$H$12+СВЦЭМ!$D$10+'СЕТ СН'!$H$6-'СЕТ СН'!$H$22</f>
        <v>1863.51899155</v>
      </c>
      <c r="R99" s="36">
        <f>SUMIFS(СВЦЭМ!$C$39:$C$782,СВЦЭМ!$A$39:$A$782,$A99,СВЦЭМ!$B$39:$B$782,R$83)+'СЕТ СН'!$H$12+СВЦЭМ!$D$10+'СЕТ СН'!$H$6-'СЕТ СН'!$H$22</f>
        <v>1856.8062798799999</v>
      </c>
      <c r="S99" s="36">
        <f>SUMIFS(СВЦЭМ!$C$39:$C$782,СВЦЭМ!$A$39:$A$782,$A99,СВЦЭМ!$B$39:$B$782,S$83)+'СЕТ СН'!$H$12+СВЦЭМ!$D$10+'СЕТ СН'!$H$6-'СЕТ СН'!$H$22</f>
        <v>1862.52179007</v>
      </c>
      <c r="T99" s="36">
        <f>SUMIFS(СВЦЭМ!$C$39:$C$782,СВЦЭМ!$A$39:$A$782,$A99,СВЦЭМ!$B$39:$B$782,T$83)+'СЕТ СН'!$H$12+СВЦЭМ!$D$10+'СЕТ СН'!$H$6-'СЕТ СН'!$H$22</f>
        <v>1893.1023295299999</v>
      </c>
      <c r="U99" s="36">
        <f>SUMIFS(СВЦЭМ!$C$39:$C$782,СВЦЭМ!$A$39:$A$782,$A99,СВЦЭМ!$B$39:$B$782,U$83)+'СЕТ СН'!$H$12+СВЦЭМ!$D$10+'СЕТ СН'!$H$6-'СЕТ СН'!$H$22</f>
        <v>1903.4167135399998</v>
      </c>
      <c r="V99" s="36">
        <f>SUMIFS(СВЦЭМ!$C$39:$C$782,СВЦЭМ!$A$39:$A$782,$A99,СВЦЭМ!$B$39:$B$782,V$83)+'СЕТ СН'!$H$12+СВЦЭМ!$D$10+'СЕТ СН'!$H$6-'СЕТ СН'!$H$22</f>
        <v>1697.0714672099998</v>
      </c>
      <c r="W99" s="36">
        <f>SUMIFS(СВЦЭМ!$C$39:$C$782,СВЦЭМ!$A$39:$A$782,$A99,СВЦЭМ!$B$39:$B$782,W$83)+'СЕТ СН'!$H$12+СВЦЭМ!$D$10+'СЕТ СН'!$H$6-'СЕТ СН'!$H$22</f>
        <v>1493.8670753199999</v>
      </c>
      <c r="X99" s="36">
        <f>SUMIFS(СВЦЭМ!$C$39:$C$782,СВЦЭМ!$A$39:$A$782,$A99,СВЦЭМ!$B$39:$B$782,X$83)+'СЕТ СН'!$H$12+СВЦЭМ!$D$10+'СЕТ СН'!$H$6-'СЕТ СН'!$H$22</f>
        <v>1516.2345924699998</v>
      </c>
      <c r="Y99" s="36">
        <f>SUMIFS(СВЦЭМ!$C$39:$C$782,СВЦЭМ!$A$39:$A$782,$A99,СВЦЭМ!$B$39:$B$782,Y$83)+'СЕТ СН'!$H$12+СВЦЭМ!$D$10+'СЕТ СН'!$H$6-'СЕТ СН'!$H$22</f>
        <v>1565.3636116999999</v>
      </c>
    </row>
    <row r="100" spans="1:25" ht="15.75" x14ac:dyDescent="0.2">
      <c r="A100" s="35">
        <f t="shared" si="2"/>
        <v>45124</v>
      </c>
      <c r="B100" s="36">
        <f>SUMIFS(СВЦЭМ!$C$39:$C$782,СВЦЭМ!$A$39:$A$782,$A100,СВЦЭМ!$B$39:$B$782,B$83)+'СЕТ СН'!$H$12+СВЦЭМ!$D$10+'СЕТ СН'!$H$6-'СЕТ СН'!$H$22</f>
        <v>1635.8629273099998</v>
      </c>
      <c r="C100" s="36">
        <f>SUMIFS(СВЦЭМ!$C$39:$C$782,СВЦЭМ!$A$39:$A$782,$A100,СВЦЭМ!$B$39:$B$782,C$83)+'СЕТ СН'!$H$12+СВЦЭМ!$D$10+'СЕТ СН'!$H$6-'СЕТ СН'!$H$22</f>
        <v>1873.2543200099999</v>
      </c>
      <c r="D100" s="36">
        <f>SUMIFS(СВЦЭМ!$C$39:$C$782,СВЦЭМ!$A$39:$A$782,$A100,СВЦЭМ!$B$39:$B$782,D$83)+'СЕТ СН'!$H$12+СВЦЭМ!$D$10+'СЕТ СН'!$H$6-'СЕТ СН'!$H$22</f>
        <v>2244.2270726800002</v>
      </c>
      <c r="E100" s="36">
        <f>SUMIFS(СВЦЭМ!$C$39:$C$782,СВЦЭМ!$A$39:$A$782,$A100,СВЦЭМ!$B$39:$B$782,E$83)+'СЕТ СН'!$H$12+СВЦЭМ!$D$10+'СЕТ СН'!$H$6-'СЕТ СН'!$H$22</f>
        <v>2357.9128391800004</v>
      </c>
      <c r="F100" s="36">
        <f>SUMIFS(СВЦЭМ!$C$39:$C$782,СВЦЭМ!$A$39:$A$782,$A100,СВЦЭМ!$B$39:$B$782,F$83)+'СЕТ СН'!$H$12+СВЦЭМ!$D$10+'СЕТ СН'!$H$6-'СЕТ СН'!$H$22</f>
        <v>2400.4110503100005</v>
      </c>
      <c r="G100" s="36">
        <f>SUMIFS(СВЦЭМ!$C$39:$C$782,СВЦЭМ!$A$39:$A$782,$A100,СВЦЭМ!$B$39:$B$782,G$83)+'СЕТ СН'!$H$12+СВЦЭМ!$D$10+'СЕТ СН'!$H$6-'СЕТ СН'!$H$22</f>
        <v>2445.4087773200004</v>
      </c>
      <c r="H100" s="36">
        <f>SUMIFS(СВЦЭМ!$C$39:$C$782,СВЦЭМ!$A$39:$A$782,$A100,СВЦЭМ!$B$39:$B$782,H$83)+'СЕТ СН'!$H$12+СВЦЭМ!$D$10+'СЕТ СН'!$H$6-'СЕТ СН'!$H$22</f>
        <v>2282.8041143099999</v>
      </c>
      <c r="I100" s="36">
        <f>SUMIFS(СВЦЭМ!$C$39:$C$782,СВЦЭМ!$A$39:$A$782,$A100,СВЦЭМ!$B$39:$B$782,I$83)+'СЕТ СН'!$H$12+СВЦЭМ!$D$10+'СЕТ СН'!$H$6-'СЕТ СН'!$H$22</f>
        <v>2164.24140175</v>
      </c>
      <c r="J100" s="36">
        <f>SUMIFS(СВЦЭМ!$C$39:$C$782,СВЦЭМ!$A$39:$A$782,$A100,СВЦЭМ!$B$39:$B$782,J$83)+'СЕТ СН'!$H$12+СВЦЭМ!$D$10+'СЕТ СН'!$H$6-'СЕТ СН'!$H$22</f>
        <v>2086.5601054899998</v>
      </c>
      <c r="K100" s="36">
        <f>SUMIFS(СВЦЭМ!$C$39:$C$782,СВЦЭМ!$A$39:$A$782,$A100,СВЦЭМ!$B$39:$B$782,K$83)+'СЕТ СН'!$H$12+СВЦЭМ!$D$10+'СЕТ СН'!$H$6-'СЕТ СН'!$H$22</f>
        <v>2045.8832047899998</v>
      </c>
      <c r="L100" s="36">
        <f>SUMIFS(СВЦЭМ!$C$39:$C$782,СВЦЭМ!$A$39:$A$782,$A100,СВЦЭМ!$B$39:$B$782,L$83)+'СЕТ СН'!$H$12+СВЦЭМ!$D$10+'СЕТ СН'!$H$6-'СЕТ СН'!$H$22</f>
        <v>2023.71291514</v>
      </c>
      <c r="M100" s="36">
        <f>SUMIFS(СВЦЭМ!$C$39:$C$782,СВЦЭМ!$A$39:$A$782,$A100,СВЦЭМ!$B$39:$B$782,M$83)+'СЕТ СН'!$H$12+СВЦЭМ!$D$10+'СЕТ СН'!$H$6-'СЕТ СН'!$H$22</f>
        <v>2029.11842527</v>
      </c>
      <c r="N100" s="36">
        <f>SUMIFS(СВЦЭМ!$C$39:$C$782,СВЦЭМ!$A$39:$A$782,$A100,СВЦЭМ!$B$39:$B$782,N$83)+'СЕТ СН'!$H$12+СВЦЭМ!$D$10+'СЕТ СН'!$H$6-'СЕТ СН'!$H$22</f>
        <v>2014.8890271499999</v>
      </c>
      <c r="O100" s="36">
        <f>SUMIFS(СВЦЭМ!$C$39:$C$782,СВЦЭМ!$A$39:$A$782,$A100,СВЦЭМ!$B$39:$B$782,O$83)+'СЕТ СН'!$H$12+СВЦЭМ!$D$10+'СЕТ СН'!$H$6-'СЕТ СН'!$H$22</f>
        <v>2009.52421863</v>
      </c>
      <c r="P100" s="36">
        <f>SUMIFS(СВЦЭМ!$C$39:$C$782,СВЦЭМ!$A$39:$A$782,$A100,СВЦЭМ!$B$39:$B$782,P$83)+'СЕТ СН'!$H$12+СВЦЭМ!$D$10+'СЕТ СН'!$H$6-'СЕТ СН'!$H$22</f>
        <v>2020.6980483299999</v>
      </c>
      <c r="Q100" s="36">
        <f>SUMIFS(СВЦЭМ!$C$39:$C$782,СВЦЭМ!$A$39:$A$782,$A100,СВЦЭМ!$B$39:$B$782,Q$83)+'СЕТ СН'!$H$12+СВЦЭМ!$D$10+'СЕТ СН'!$H$6-'СЕТ СН'!$H$22</f>
        <v>1993.18725266</v>
      </c>
      <c r="R100" s="36">
        <f>SUMIFS(СВЦЭМ!$C$39:$C$782,СВЦЭМ!$A$39:$A$782,$A100,СВЦЭМ!$B$39:$B$782,R$83)+'СЕТ СН'!$H$12+СВЦЭМ!$D$10+'СЕТ СН'!$H$6-'СЕТ СН'!$H$22</f>
        <v>1987.7179182799998</v>
      </c>
      <c r="S100" s="36">
        <f>SUMIFS(СВЦЭМ!$C$39:$C$782,СВЦЭМ!$A$39:$A$782,$A100,СВЦЭМ!$B$39:$B$782,S$83)+'СЕТ СН'!$H$12+СВЦЭМ!$D$10+'СЕТ СН'!$H$6-'СЕТ СН'!$H$22</f>
        <v>1982.0538930799999</v>
      </c>
      <c r="T100" s="36">
        <f>SUMIFS(СВЦЭМ!$C$39:$C$782,СВЦЭМ!$A$39:$A$782,$A100,СВЦЭМ!$B$39:$B$782,T$83)+'СЕТ СН'!$H$12+СВЦЭМ!$D$10+'СЕТ СН'!$H$6-'СЕТ СН'!$H$22</f>
        <v>2028.1035845699998</v>
      </c>
      <c r="U100" s="36">
        <f>SUMIFS(СВЦЭМ!$C$39:$C$782,СВЦЭМ!$A$39:$A$782,$A100,СВЦЭМ!$B$39:$B$782,U$83)+'СЕТ СН'!$H$12+СВЦЭМ!$D$10+'СЕТ СН'!$H$6-'СЕТ СН'!$H$22</f>
        <v>2032.4560193699999</v>
      </c>
      <c r="V100" s="36">
        <f>SUMIFS(СВЦЭМ!$C$39:$C$782,СВЦЭМ!$A$39:$A$782,$A100,СВЦЭМ!$B$39:$B$782,V$83)+'СЕТ СН'!$H$12+СВЦЭМ!$D$10+'СЕТ СН'!$H$6-'СЕТ СН'!$H$22</f>
        <v>2040.24590868</v>
      </c>
      <c r="W100" s="36">
        <f>SUMIFS(СВЦЭМ!$C$39:$C$782,СВЦЭМ!$A$39:$A$782,$A100,СВЦЭМ!$B$39:$B$782,W$83)+'СЕТ СН'!$H$12+СВЦЭМ!$D$10+'СЕТ СН'!$H$6-'СЕТ СН'!$H$22</f>
        <v>2008.0200943299999</v>
      </c>
      <c r="X100" s="36">
        <f>SUMIFS(СВЦЭМ!$C$39:$C$782,СВЦЭМ!$A$39:$A$782,$A100,СВЦЭМ!$B$39:$B$782,X$83)+'СЕТ СН'!$H$12+СВЦЭМ!$D$10+'СЕТ СН'!$H$6-'СЕТ СН'!$H$22</f>
        <v>2066.93065845</v>
      </c>
      <c r="Y100" s="36">
        <f>SUMIFS(СВЦЭМ!$C$39:$C$782,СВЦЭМ!$A$39:$A$782,$A100,СВЦЭМ!$B$39:$B$782,Y$83)+'СЕТ СН'!$H$12+СВЦЭМ!$D$10+'СЕТ СН'!$H$6-'СЕТ СН'!$H$22</f>
        <v>2161.3782690600001</v>
      </c>
    </row>
    <row r="101" spans="1:25" ht="15.75" x14ac:dyDescent="0.2">
      <c r="A101" s="35">
        <f t="shared" si="2"/>
        <v>45125</v>
      </c>
      <c r="B101" s="36">
        <f>SUMIFS(СВЦЭМ!$C$39:$C$782,СВЦЭМ!$A$39:$A$782,$A101,СВЦЭМ!$B$39:$B$782,B$83)+'СЕТ СН'!$H$12+СВЦЭМ!$D$10+'СЕТ СН'!$H$6-'СЕТ СН'!$H$22</f>
        <v>2093.7846265100002</v>
      </c>
      <c r="C101" s="36">
        <f>SUMIFS(СВЦЭМ!$C$39:$C$782,СВЦЭМ!$A$39:$A$782,$A101,СВЦЭМ!$B$39:$B$782,C$83)+'СЕТ СН'!$H$12+СВЦЭМ!$D$10+'СЕТ СН'!$H$6-'СЕТ СН'!$H$22</f>
        <v>2130.78026219</v>
      </c>
      <c r="D101" s="36">
        <f>SUMIFS(СВЦЭМ!$C$39:$C$782,СВЦЭМ!$A$39:$A$782,$A101,СВЦЭМ!$B$39:$B$782,D$83)+'СЕТ СН'!$H$12+СВЦЭМ!$D$10+'СЕТ СН'!$H$6-'СЕТ СН'!$H$22</f>
        <v>2323.2023257800001</v>
      </c>
      <c r="E101" s="36">
        <f>SUMIFS(СВЦЭМ!$C$39:$C$782,СВЦЭМ!$A$39:$A$782,$A101,СВЦЭМ!$B$39:$B$782,E$83)+'СЕТ СН'!$H$12+СВЦЭМ!$D$10+'СЕТ СН'!$H$6-'СЕТ СН'!$H$22</f>
        <v>2429.7864756800004</v>
      </c>
      <c r="F101" s="36">
        <f>SUMIFS(СВЦЭМ!$C$39:$C$782,СВЦЭМ!$A$39:$A$782,$A101,СВЦЭМ!$B$39:$B$782,F$83)+'СЕТ СН'!$H$12+СВЦЭМ!$D$10+'СЕТ СН'!$H$6-'СЕТ СН'!$H$22</f>
        <v>2450.6554657900006</v>
      </c>
      <c r="G101" s="36">
        <f>SUMIFS(СВЦЭМ!$C$39:$C$782,СВЦЭМ!$A$39:$A$782,$A101,СВЦЭМ!$B$39:$B$782,G$83)+'СЕТ СН'!$H$12+СВЦЭМ!$D$10+'СЕТ СН'!$H$6-'СЕТ СН'!$H$22</f>
        <v>2462.4087509800001</v>
      </c>
      <c r="H101" s="36">
        <f>SUMIFS(СВЦЭМ!$C$39:$C$782,СВЦЭМ!$A$39:$A$782,$A101,СВЦЭМ!$B$39:$B$782,H$83)+'СЕТ СН'!$H$12+СВЦЭМ!$D$10+'СЕТ СН'!$H$6-'СЕТ СН'!$H$22</f>
        <v>2236.4965394000001</v>
      </c>
      <c r="I101" s="36">
        <f>SUMIFS(СВЦЭМ!$C$39:$C$782,СВЦЭМ!$A$39:$A$782,$A101,СВЦЭМ!$B$39:$B$782,I$83)+'СЕТ СН'!$H$12+СВЦЭМ!$D$10+'СЕТ СН'!$H$6-'СЕТ СН'!$H$22</f>
        <v>2154.2423863899999</v>
      </c>
      <c r="J101" s="36">
        <f>SUMIFS(СВЦЭМ!$C$39:$C$782,СВЦЭМ!$A$39:$A$782,$A101,СВЦЭМ!$B$39:$B$782,J$83)+'СЕТ СН'!$H$12+СВЦЭМ!$D$10+'СЕТ СН'!$H$6-'СЕТ СН'!$H$22</f>
        <v>2034.8421871799999</v>
      </c>
      <c r="K101" s="36">
        <f>SUMIFS(СВЦЭМ!$C$39:$C$782,СВЦЭМ!$A$39:$A$782,$A101,СВЦЭМ!$B$39:$B$782,K$83)+'СЕТ СН'!$H$12+СВЦЭМ!$D$10+'СЕТ СН'!$H$6-'СЕТ СН'!$H$22</f>
        <v>1974.5509118099999</v>
      </c>
      <c r="L101" s="36">
        <f>SUMIFS(СВЦЭМ!$C$39:$C$782,СВЦЭМ!$A$39:$A$782,$A101,СВЦЭМ!$B$39:$B$782,L$83)+'СЕТ СН'!$H$12+СВЦЭМ!$D$10+'СЕТ СН'!$H$6-'СЕТ СН'!$H$22</f>
        <v>1961.2428256599999</v>
      </c>
      <c r="M101" s="36">
        <f>SUMIFS(СВЦЭМ!$C$39:$C$782,СВЦЭМ!$A$39:$A$782,$A101,СВЦЭМ!$B$39:$B$782,M$83)+'СЕТ СН'!$H$12+СВЦЭМ!$D$10+'СЕТ СН'!$H$6-'СЕТ СН'!$H$22</f>
        <v>1948.11749345</v>
      </c>
      <c r="N101" s="36">
        <f>SUMIFS(СВЦЭМ!$C$39:$C$782,СВЦЭМ!$A$39:$A$782,$A101,СВЦЭМ!$B$39:$B$782,N$83)+'СЕТ СН'!$H$12+СВЦЭМ!$D$10+'СЕТ СН'!$H$6-'СЕТ СН'!$H$22</f>
        <v>1942.7146125099998</v>
      </c>
      <c r="O101" s="36">
        <f>SUMIFS(СВЦЭМ!$C$39:$C$782,СВЦЭМ!$A$39:$A$782,$A101,СВЦЭМ!$B$39:$B$782,O$83)+'СЕТ СН'!$H$12+СВЦЭМ!$D$10+'СЕТ СН'!$H$6-'СЕТ СН'!$H$22</f>
        <v>1942.04556112</v>
      </c>
      <c r="P101" s="36">
        <f>SUMIFS(СВЦЭМ!$C$39:$C$782,СВЦЭМ!$A$39:$A$782,$A101,СВЦЭМ!$B$39:$B$782,P$83)+'СЕТ СН'!$H$12+СВЦЭМ!$D$10+'СЕТ СН'!$H$6-'СЕТ СН'!$H$22</f>
        <v>1945.02736534</v>
      </c>
      <c r="Q101" s="36">
        <f>SUMIFS(СВЦЭМ!$C$39:$C$782,СВЦЭМ!$A$39:$A$782,$A101,СВЦЭМ!$B$39:$B$782,Q$83)+'СЕТ СН'!$H$12+СВЦЭМ!$D$10+'СЕТ СН'!$H$6-'СЕТ СН'!$H$22</f>
        <v>1919.53508444</v>
      </c>
      <c r="R101" s="36">
        <f>SUMIFS(СВЦЭМ!$C$39:$C$782,СВЦЭМ!$A$39:$A$782,$A101,СВЦЭМ!$B$39:$B$782,R$83)+'СЕТ СН'!$H$12+СВЦЭМ!$D$10+'СЕТ СН'!$H$6-'СЕТ СН'!$H$22</f>
        <v>1927.5354813099998</v>
      </c>
      <c r="S101" s="36">
        <f>SUMIFS(СВЦЭМ!$C$39:$C$782,СВЦЭМ!$A$39:$A$782,$A101,СВЦЭМ!$B$39:$B$782,S$83)+'СЕТ СН'!$H$12+СВЦЭМ!$D$10+'СЕТ СН'!$H$6-'СЕТ СН'!$H$22</f>
        <v>1934.61730696</v>
      </c>
      <c r="T101" s="36">
        <f>SUMIFS(СВЦЭМ!$C$39:$C$782,СВЦЭМ!$A$39:$A$782,$A101,СВЦЭМ!$B$39:$B$782,T$83)+'СЕТ СН'!$H$12+СВЦЭМ!$D$10+'СЕТ СН'!$H$6-'СЕТ СН'!$H$22</f>
        <v>1965.1954990299998</v>
      </c>
      <c r="U101" s="36">
        <f>SUMIFS(СВЦЭМ!$C$39:$C$782,СВЦЭМ!$A$39:$A$782,$A101,СВЦЭМ!$B$39:$B$782,U$83)+'СЕТ СН'!$H$12+СВЦЭМ!$D$10+'СЕТ СН'!$H$6-'СЕТ СН'!$H$22</f>
        <v>1992.0474751499999</v>
      </c>
      <c r="V101" s="36">
        <f>SUMIFS(СВЦЭМ!$C$39:$C$782,СВЦЭМ!$A$39:$A$782,$A101,СВЦЭМ!$B$39:$B$782,V$83)+'СЕТ СН'!$H$12+СВЦЭМ!$D$10+'СЕТ СН'!$H$6-'СЕТ СН'!$H$22</f>
        <v>1982.1121017799999</v>
      </c>
      <c r="W101" s="36">
        <f>SUMIFS(СВЦЭМ!$C$39:$C$782,СВЦЭМ!$A$39:$A$782,$A101,СВЦЭМ!$B$39:$B$782,W$83)+'СЕТ СН'!$H$12+СВЦЭМ!$D$10+'СЕТ СН'!$H$6-'СЕТ СН'!$H$22</f>
        <v>1949.27785423</v>
      </c>
      <c r="X101" s="36">
        <f>SUMIFS(СВЦЭМ!$C$39:$C$782,СВЦЭМ!$A$39:$A$782,$A101,СВЦЭМ!$B$39:$B$782,X$83)+'СЕТ СН'!$H$12+СВЦЭМ!$D$10+'СЕТ СН'!$H$6-'СЕТ СН'!$H$22</f>
        <v>1996.9126146699998</v>
      </c>
      <c r="Y101" s="36">
        <f>SUMIFS(СВЦЭМ!$C$39:$C$782,СВЦЭМ!$A$39:$A$782,$A101,СВЦЭМ!$B$39:$B$782,Y$83)+'СЕТ СН'!$H$12+СВЦЭМ!$D$10+'СЕТ СН'!$H$6-'СЕТ СН'!$H$22</f>
        <v>2080.0034738700001</v>
      </c>
    </row>
    <row r="102" spans="1:25" ht="15.75" x14ac:dyDescent="0.2">
      <c r="A102" s="35">
        <f t="shared" si="2"/>
        <v>45126</v>
      </c>
      <c r="B102" s="36">
        <f>SUMIFS(СВЦЭМ!$C$39:$C$782,СВЦЭМ!$A$39:$A$782,$A102,СВЦЭМ!$B$39:$B$782,B$83)+'СЕТ СН'!$H$12+СВЦЭМ!$D$10+'СЕТ СН'!$H$6-'СЕТ СН'!$H$22</f>
        <v>2207.8463519400002</v>
      </c>
      <c r="C102" s="36">
        <f>SUMIFS(СВЦЭМ!$C$39:$C$782,СВЦЭМ!$A$39:$A$782,$A102,СВЦЭМ!$B$39:$B$782,C$83)+'СЕТ СН'!$H$12+СВЦЭМ!$D$10+'СЕТ СН'!$H$6-'СЕТ СН'!$H$22</f>
        <v>2246.8099395200002</v>
      </c>
      <c r="D102" s="36">
        <f>SUMIFS(СВЦЭМ!$C$39:$C$782,СВЦЭМ!$A$39:$A$782,$A102,СВЦЭМ!$B$39:$B$782,D$83)+'СЕТ СН'!$H$12+СВЦЭМ!$D$10+'СЕТ СН'!$H$6-'СЕТ СН'!$H$22</f>
        <v>2359.1800506000004</v>
      </c>
      <c r="E102" s="36">
        <f>SUMIFS(СВЦЭМ!$C$39:$C$782,СВЦЭМ!$A$39:$A$782,$A102,СВЦЭМ!$B$39:$B$782,E$83)+'СЕТ СН'!$H$12+СВЦЭМ!$D$10+'СЕТ СН'!$H$6-'СЕТ СН'!$H$22</f>
        <v>2394.6820497400004</v>
      </c>
      <c r="F102" s="36">
        <f>SUMIFS(СВЦЭМ!$C$39:$C$782,СВЦЭМ!$A$39:$A$782,$A102,СВЦЭМ!$B$39:$B$782,F$83)+'СЕТ СН'!$H$12+СВЦЭМ!$D$10+'СЕТ СН'!$H$6-'СЕТ СН'!$H$22</f>
        <v>2397.6467431600004</v>
      </c>
      <c r="G102" s="36">
        <f>SUMIFS(СВЦЭМ!$C$39:$C$782,СВЦЭМ!$A$39:$A$782,$A102,СВЦЭМ!$B$39:$B$782,G$83)+'СЕТ СН'!$H$12+СВЦЭМ!$D$10+'СЕТ СН'!$H$6-'СЕТ СН'!$H$22</f>
        <v>2390.2225367000005</v>
      </c>
      <c r="H102" s="36">
        <f>SUMIFS(СВЦЭМ!$C$39:$C$782,СВЦЭМ!$A$39:$A$782,$A102,СВЦЭМ!$B$39:$B$782,H$83)+'СЕТ СН'!$H$12+СВЦЭМ!$D$10+'СЕТ СН'!$H$6-'СЕТ СН'!$H$22</f>
        <v>2259.6378777099999</v>
      </c>
      <c r="I102" s="36">
        <f>SUMIFS(СВЦЭМ!$C$39:$C$782,СВЦЭМ!$A$39:$A$782,$A102,СВЦЭМ!$B$39:$B$782,I$83)+'СЕТ СН'!$H$12+СВЦЭМ!$D$10+'СЕТ СН'!$H$6-'СЕТ СН'!$H$22</f>
        <v>2158.7663842000002</v>
      </c>
      <c r="J102" s="36">
        <f>SUMIFS(СВЦЭМ!$C$39:$C$782,СВЦЭМ!$A$39:$A$782,$A102,СВЦЭМ!$B$39:$B$782,J$83)+'СЕТ СН'!$H$12+СВЦЭМ!$D$10+'СЕТ СН'!$H$6-'СЕТ СН'!$H$22</f>
        <v>2055.76817205</v>
      </c>
      <c r="K102" s="36">
        <f>SUMIFS(СВЦЭМ!$C$39:$C$782,СВЦЭМ!$A$39:$A$782,$A102,СВЦЭМ!$B$39:$B$782,K$83)+'СЕТ СН'!$H$12+СВЦЭМ!$D$10+'СЕТ СН'!$H$6-'СЕТ СН'!$H$22</f>
        <v>1980.8103047299999</v>
      </c>
      <c r="L102" s="36">
        <f>SUMIFS(СВЦЭМ!$C$39:$C$782,СВЦЭМ!$A$39:$A$782,$A102,СВЦЭМ!$B$39:$B$782,L$83)+'СЕТ СН'!$H$12+СВЦЭМ!$D$10+'СЕТ СН'!$H$6-'СЕТ СН'!$H$22</f>
        <v>1948.96415968</v>
      </c>
      <c r="M102" s="36">
        <f>SUMIFS(СВЦЭМ!$C$39:$C$782,СВЦЭМ!$A$39:$A$782,$A102,СВЦЭМ!$B$39:$B$782,M$83)+'СЕТ СН'!$H$12+СВЦЭМ!$D$10+'СЕТ СН'!$H$6-'СЕТ СН'!$H$22</f>
        <v>1946.0088047099998</v>
      </c>
      <c r="N102" s="36">
        <f>SUMIFS(СВЦЭМ!$C$39:$C$782,СВЦЭМ!$A$39:$A$782,$A102,СВЦЭМ!$B$39:$B$782,N$83)+'СЕТ СН'!$H$12+СВЦЭМ!$D$10+'СЕТ СН'!$H$6-'СЕТ СН'!$H$22</f>
        <v>1932.9900083599998</v>
      </c>
      <c r="O102" s="36">
        <f>SUMIFS(СВЦЭМ!$C$39:$C$782,СВЦЭМ!$A$39:$A$782,$A102,СВЦЭМ!$B$39:$B$782,O$83)+'СЕТ СН'!$H$12+СВЦЭМ!$D$10+'СЕТ СН'!$H$6-'СЕТ СН'!$H$22</f>
        <v>1939.9642431699999</v>
      </c>
      <c r="P102" s="36">
        <f>SUMIFS(СВЦЭМ!$C$39:$C$782,СВЦЭМ!$A$39:$A$782,$A102,СВЦЭМ!$B$39:$B$782,P$83)+'СЕТ СН'!$H$12+СВЦЭМ!$D$10+'СЕТ СН'!$H$6-'СЕТ СН'!$H$22</f>
        <v>1932.3552349299998</v>
      </c>
      <c r="Q102" s="36">
        <f>SUMIFS(СВЦЭМ!$C$39:$C$782,СВЦЭМ!$A$39:$A$782,$A102,СВЦЭМ!$B$39:$B$782,Q$83)+'СЕТ СН'!$H$12+СВЦЭМ!$D$10+'СЕТ СН'!$H$6-'СЕТ СН'!$H$22</f>
        <v>1930.9982605999999</v>
      </c>
      <c r="R102" s="36">
        <f>SUMIFS(СВЦЭМ!$C$39:$C$782,СВЦЭМ!$A$39:$A$782,$A102,СВЦЭМ!$B$39:$B$782,R$83)+'СЕТ СН'!$H$12+СВЦЭМ!$D$10+'СЕТ СН'!$H$6-'СЕТ СН'!$H$22</f>
        <v>1948.77529147</v>
      </c>
      <c r="S102" s="36">
        <f>SUMIFS(СВЦЭМ!$C$39:$C$782,СВЦЭМ!$A$39:$A$782,$A102,СВЦЭМ!$B$39:$B$782,S$83)+'СЕТ СН'!$H$12+СВЦЭМ!$D$10+'СЕТ СН'!$H$6-'СЕТ СН'!$H$22</f>
        <v>1957.8757550299999</v>
      </c>
      <c r="T102" s="36">
        <f>SUMIFS(СВЦЭМ!$C$39:$C$782,СВЦЭМ!$A$39:$A$782,$A102,СВЦЭМ!$B$39:$B$782,T$83)+'СЕТ СН'!$H$12+СВЦЭМ!$D$10+'СЕТ СН'!$H$6-'СЕТ СН'!$H$22</f>
        <v>2003.0417377899998</v>
      </c>
      <c r="U102" s="36">
        <f>SUMIFS(СВЦЭМ!$C$39:$C$782,СВЦЭМ!$A$39:$A$782,$A102,СВЦЭМ!$B$39:$B$782,U$83)+'СЕТ СН'!$H$12+СВЦЭМ!$D$10+'СЕТ СН'!$H$6-'СЕТ СН'!$H$22</f>
        <v>2009.31063393</v>
      </c>
      <c r="V102" s="36">
        <f>SUMIFS(СВЦЭМ!$C$39:$C$782,СВЦЭМ!$A$39:$A$782,$A102,СВЦЭМ!$B$39:$B$782,V$83)+'СЕТ СН'!$H$12+СВЦЭМ!$D$10+'СЕТ СН'!$H$6-'СЕТ СН'!$H$22</f>
        <v>2017.22093722</v>
      </c>
      <c r="W102" s="36">
        <f>SUMIFS(СВЦЭМ!$C$39:$C$782,СВЦЭМ!$A$39:$A$782,$A102,СВЦЭМ!$B$39:$B$782,W$83)+'СЕТ СН'!$H$12+СВЦЭМ!$D$10+'СЕТ СН'!$H$6-'СЕТ СН'!$H$22</f>
        <v>1997.0806444599998</v>
      </c>
      <c r="X102" s="36">
        <f>SUMIFS(СВЦЭМ!$C$39:$C$782,СВЦЭМ!$A$39:$A$782,$A102,СВЦЭМ!$B$39:$B$782,X$83)+'СЕТ СН'!$H$12+СВЦЭМ!$D$10+'СЕТ СН'!$H$6-'СЕТ СН'!$H$22</f>
        <v>2045.3756449099999</v>
      </c>
      <c r="Y102" s="36">
        <f>SUMIFS(СВЦЭМ!$C$39:$C$782,СВЦЭМ!$A$39:$A$782,$A102,СВЦЭМ!$B$39:$B$782,Y$83)+'СЕТ СН'!$H$12+СВЦЭМ!$D$10+'СЕТ СН'!$H$6-'СЕТ СН'!$H$22</f>
        <v>2143.01310784</v>
      </c>
    </row>
    <row r="103" spans="1:25" ht="15.75" x14ac:dyDescent="0.2">
      <c r="A103" s="35">
        <f t="shared" si="2"/>
        <v>45127</v>
      </c>
      <c r="B103" s="36">
        <f>SUMIFS(СВЦЭМ!$C$39:$C$782,СВЦЭМ!$A$39:$A$782,$A103,СВЦЭМ!$B$39:$B$782,B$83)+'СЕТ СН'!$H$12+СВЦЭМ!$D$10+'СЕТ СН'!$H$6-'СЕТ СН'!$H$22</f>
        <v>2140.4668277300002</v>
      </c>
      <c r="C103" s="36">
        <f>SUMIFS(СВЦЭМ!$C$39:$C$782,СВЦЭМ!$A$39:$A$782,$A103,СВЦЭМ!$B$39:$B$782,C$83)+'СЕТ СН'!$H$12+СВЦЭМ!$D$10+'СЕТ СН'!$H$6-'СЕТ СН'!$H$22</f>
        <v>2246.46724576</v>
      </c>
      <c r="D103" s="36">
        <f>SUMIFS(СВЦЭМ!$C$39:$C$782,СВЦЭМ!$A$39:$A$782,$A103,СВЦЭМ!$B$39:$B$782,D$83)+'СЕТ СН'!$H$12+СВЦЭМ!$D$10+'СЕТ СН'!$H$6-'СЕТ СН'!$H$22</f>
        <v>2383.0765631700006</v>
      </c>
      <c r="E103" s="36">
        <f>SUMIFS(СВЦЭМ!$C$39:$C$782,СВЦЭМ!$A$39:$A$782,$A103,СВЦЭМ!$B$39:$B$782,E$83)+'СЕТ СН'!$H$12+СВЦЭМ!$D$10+'СЕТ СН'!$H$6-'СЕТ СН'!$H$22</f>
        <v>2387.7654403300003</v>
      </c>
      <c r="F103" s="36">
        <f>SUMIFS(СВЦЭМ!$C$39:$C$782,СВЦЭМ!$A$39:$A$782,$A103,СВЦЭМ!$B$39:$B$782,F$83)+'СЕТ СН'!$H$12+СВЦЭМ!$D$10+'СЕТ СН'!$H$6-'СЕТ СН'!$H$22</f>
        <v>2383.5067663100003</v>
      </c>
      <c r="G103" s="36">
        <f>SUMIFS(СВЦЭМ!$C$39:$C$782,СВЦЭМ!$A$39:$A$782,$A103,СВЦЭМ!$B$39:$B$782,G$83)+'СЕТ СН'!$H$12+СВЦЭМ!$D$10+'СЕТ СН'!$H$6-'СЕТ СН'!$H$22</f>
        <v>2398.6201919400005</v>
      </c>
      <c r="H103" s="36">
        <f>SUMIFS(СВЦЭМ!$C$39:$C$782,СВЦЭМ!$A$39:$A$782,$A103,СВЦЭМ!$B$39:$B$782,H$83)+'СЕТ СН'!$H$12+СВЦЭМ!$D$10+'СЕТ СН'!$H$6-'СЕТ СН'!$H$22</f>
        <v>2174.69438636</v>
      </c>
      <c r="I103" s="36">
        <f>SUMIFS(СВЦЭМ!$C$39:$C$782,СВЦЭМ!$A$39:$A$782,$A103,СВЦЭМ!$B$39:$B$782,I$83)+'СЕТ СН'!$H$12+СВЦЭМ!$D$10+'СЕТ СН'!$H$6-'СЕТ СН'!$H$22</f>
        <v>2080.7537095600001</v>
      </c>
      <c r="J103" s="36">
        <f>SUMIFS(СВЦЭМ!$C$39:$C$782,СВЦЭМ!$A$39:$A$782,$A103,СВЦЭМ!$B$39:$B$782,J$83)+'СЕТ СН'!$H$12+СВЦЭМ!$D$10+'СЕТ СН'!$H$6-'СЕТ СН'!$H$22</f>
        <v>1939.52540183</v>
      </c>
      <c r="K103" s="36">
        <f>SUMIFS(СВЦЭМ!$C$39:$C$782,СВЦЭМ!$A$39:$A$782,$A103,СВЦЭМ!$B$39:$B$782,K$83)+'СЕТ СН'!$H$12+СВЦЭМ!$D$10+'СЕТ СН'!$H$6-'СЕТ СН'!$H$22</f>
        <v>1907.5468477499999</v>
      </c>
      <c r="L103" s="36">
        <f>SUMIFS(СВЦЭМ!$C$39:$C$782,СВЦЭМ!$A$39:$A$782,$A103,СВЦЭМ!$B$39:$B$782,L$83)+'СЕТ СН'!$H$12+СВЦЭМ!$D$10+'СЕТ СН'!$H$6-'СЕТ СН'!$H$22</f>
        <v>1863.7382713</v>
      </c>
      <c r="M103" s="36">
        <f>SUMIFS(СВЦЭМ!$C$39:$C$782,СВЦЭМ!$A$39:$A$782,$A103,СВЦЭМ!$B$39:$B$782,M$83)+'СЕТ СН'!$H$12+СВЦЭМ!$D$10+'СЕТ СН'!$H$6-'СЕТ СН'!$H$22</f>
        <v>1843.5558556199999</v>
      </c>
      <c r="N103" s="36">
        <f>SUMIFS(СВЦЭМ!$C$39:$C$782,СВЦЭМ!$A$39:$A$782,$A103,СВЦЭМ!$B$39:$B$782,N$83)+'СЕТ СН'!$H$12+СВЦЭМ!$D$10+'СЕТ СН'!$H$6-'СЕТ СН'!$H$22</f>
        <v>1825.5473237499998</v>
      </c>
      <c r="O103" s="36">
        <f>SUMIFS(СВЦЭМ!$C$39:$C$782,СВЦЭМ!$A$39:$A$782,$A103,СВЦЭМ!$B$39:$B$782,O$83)+'СЕТ СН'!$H$12+СВЦЭМ!$D$10+'СЕТ СН'!$H$6-'СЕТ СН'!$H$22</f>
        <v>1835.2846192</v>
      </c>
      <c r="P103" s="36">
        <f>SUMIFS(СВЦЭМ!$C$39:$C$782,СВЦЭМ!$A$39:$A$782,$A103,СВЦЭМ!$B$39:$B$782,P$83)+'СЕТ СН'!$H$12+СВЦЭМ!$D$10+'СЕТ СН'!$H$6-'СЕТ СН'!$H$22</f>
        <v>1854.01299481</v>
      </c>
      <c r="Q103" s="36">
        <f>SUMIFS(СВЦЭМ!$C$39:$C$782,СВЦЭМ!$A$39:$A$782,$A103,СВЦЭМ!$B$39:$B$782,Q$83)+'СЕТ СН'!$H$12+СВЦЭМ!$D$10+'СЕТ СН'!$H$6-'СЕТ СН'!$H$22</f>
        <v>1853.9127776999999</v>
      </c>
      <c r="R103" s="36">
        <f>SUMIFS(СВЦЭМ!$C$39:$C$782,СВЦЭМ!$A$39:$A$782,$A103,СВЦЭМ!$B$39:$B$782,R$83)+'СЕТ СН'!$H$12+СВЦЭМ!$D$10+'СЕТ СН'!$H$6-'СЕТ СН'!$H$22</f>
        <v>1858.5929518199998</v>
      </c>
      <c r="S103" s="36">
        <f>SUMIFS(СВЦЭМ!$C$39:$C$782,СВЦЭМ!$A$39:$A$782,$A103,СВЦЭМ!$B$39:$B$782,S$83)+'СЕТ СН'!$H$12+СВЦЭМ!$D$10+'СЕТ СН'!$H$6-'СЕТ СН'!$H$22</f>
        <v>1866.9528126999999</v>
      </c>
      <c r="T103" s="36">
        <f>SUMIFS(СВЦЭМ!$C$39:$C$782,СВЦЭМ!$A$39:$A$782,$A103,СВЦЭМ!$B$39:$B$782,T$83)+'СЕТ СН'!$H$12+СВЦЭМ!$D$10+'СЕТ СН'!$H$6-'СЕТ СН'!$H$22</f>
        <v>1876.3428239799998</v>
      </c>
      <c r="U103" s="36">
        <f>SUMIFS(СВЦЭМ!$C$39:$C$782,СВЦЭМ!$A$39:$A$782,$A103,СВЦЭМ!$B$39:$B$782,U$83)+'СЕТ СН'!$H$12+СВЦЭМ!$D$10+'СЕТ СН'!$H$6-'СЕТ СН'!$H$22</f>
        <v>1893.8818955699999</v>
      </c>
      <c r="V103" s="36">
        <f>SUMIFS(СВЦЭМ!$C$39:$C$782,СВЦЭМ!$A$39:$A$782,$A103,СВЦЭМ!$B$39:$B$782,V$83)+'СЕТ СН'!$H$12+СВЦЭМ!$D$10+'СЕТ СН'!$H$6-'СЕТ СН'!$H$22</f>
        <v>1894.8373407199999</v>
      </c>
      <c r="W103" s="36">
        <f>SUMIFS(СВЦЭМ!$C$39:$C$782,СВЦЭМ!$A$39:$A$782,$A103,СВЦЭМ!$B$39:$B$782,W$83)+'СЕТ СН'!$H$12+СВЦЭМ!$D$10+'СЕТ СН'!$H$6-'СЕТ СН'!$H$22</f>
        <v>1895.0234508699998</v>
      </c>
      <c r="X103" s="36">
        <f>SUMIFS(СВЦЭМ!$C$39:$C$782,СВЦЭМ!$A$39:$A$782,$A103,СВЦЭМ!$B$39:$B$782,X$83)+'СЕТ СН'!$H$12+СВЦЭМ!$D$10+'СЕТ СН'!$H$6-'СЕТ СН'!$H$22</f>
        <v>1985.5434185899999</v>
      </c>
      <c r="Y103" s="36">
        <f>SUMIFS(СВЦЭМ!$C$39:$C$782,СВЦЭМ!$A$39:$A$782,$A103,СВЦЭМ!$B$39:$B$782,Y$83)+'СЕТ СН'!$H$12+СВЦЭМ!$D$10+'СЕТ СН'!$H$6-'СЕТ СН'!$H$22</f>
        <v>2089.4337550499999</v>
      </c>
    </row>
    <row r="104" spans="1:25" ht="15.75" x14ac:dyDescent="0.2">
      <c r="A104" s="35">
        <f t="shared" si="2"/>
        <v>45128</v>
      </c>
      <c r="B104" s="36">
        <f>SUMIFS(СВЦЭМ!$C$39:$C$782,СВЦЭМ!$A$39:$A$782,$A104,СВЦЭМ!$B$39:$B$782,B$83)+'СЕТ СН'!$H$12+СВЦЭМ!$D$10+'СЕТ СН'!$H$6-'СЕТ СН'!$H$22</f>
        <v>2122.64259219</v>
      </c>
      <c r="C104" s="36">
        <f>SUMIFS(СВЦЭМ!$C$39:$C$782,СВЦЭМ!$A$39:$A$782,$A104,СВЦЭМ!$B$39:$B$782,C$83)+'СЕТ СН'!$H$12+СВЦЭМ!$D$10+'СЕТ СН'!$H$6-'СЕТ СН'!$H$22</f>
        <v>2219.9731579899999</v>
      </c>
      <c r="D104" s="36">
        <f>SUMIFS(СВЦЭМ!$C$39:$C$782,СВЦЭМ!$A$39:$A$782,$A104,СВЦЭМ!$B$39:$B$782,D$83)+'СЕТ СН'!$H$12+СВЦЭМ!$D$10+'СЕТ СН'!$H$6-'СЕТ СН'!$H$22</f>
        <v>2355.1561770800004</v>
      </c>
      <c r="E104" s="36">
        <f>SUMIFS(СВЦЭМ!$C$39:$C$782,СВЦЭМ!$A$39:$A$782,$A104,СВЦЭМ!$B$39:$B$782,E$83)+'СЕТ СН'!$H$12+СВЦЭМ!$D$10+'СЕТ СН'!$H$6-'СЕТ СН'!$H$22</f>
        <v>2352.2298030700003</v>
      </c>
      <c r="F104" s="36">
        <f>SUMIFS(СВЦЭМ!$C$39:$C$782,СВЦЭМ!$A$39:$A$782,$A104,СВЦЭМ!$B$39:$B$782,F$83)+'СЕТ СН'!$H$12+СВЦЭМ!$D$10+'СЕТ СН'!$H$6-'СЕТ СН'!$H$22</f>
        <v>2374.3345215700001</v>
      </c>
      <c r="G104" s="36">
        <f>SUMIFS(СВЦЭМ!$C$39:$C$782,СВЦЭМ!$A$39:$A$782,$A104,СВЦЭМ!$B$39:$B$782,G$83)+'СЕТ СН'!$H$12+СВЦЭМ!$D$10+'СЕТ СН'!$H$6-'СЕТ СН'!$H$22</f>
        <v>2380.6977269500003</v>
      </c>
      <c r="H104" s="36">
        <f>SUMIFS(СВЦЭМ!$C$39:$C$782,СВЦЭМ!$A$39:$A$782,$A104,СВЦЭМ!$B$39:$B$782,H$83)+'СЕТ СН'!$H$12+СВЦЭМ!$D$10+'СЕТ СН'!$H$6-'СЕТ СН'!$H$22</f>
        <v>2205.3380880899999</v>
      </c>
      <c r="I104" s="36">
        <f>SUMIFS(СВЦЭМ!$C$39:$C$782,СВЦЭМ!$A$39:$A$782,$A104,СВЦЭМ!$B$39:$B$782,I$83)+'СЕТ СН'!$H$12+СВЦЭМ!$D$10+'СЕТ СН'!$H$6-'СЕТ СН'!$H$22</f>
        <v>2099.0875577500001</v>
      </c>
      <c r="J104" s="36">
        <f>SUMIFS(СВЦЭМ!$C$39:$C$782,СВЦЭМ!$A$39:$A$782,$A104,СВЦЭМ!$B$39:$B$782,J$83)+'СЕТ СН'!$H$12+СВЦЭМ!$D$10+'СЕТ СН'!$H$6-'СЕТ СН'!$H$22</f>
        <v>1959.5824432299999</v>
      </c>
      <c r="K104" s="36">
        <f>SUMIFS(СВЦЭМ!$C$39:$C$782,СВЦЭМ!$A$39:$A$782,$A104,СВЦЭМ!$B$39:$B$782,K$83)+'СЕТ СН'!$H$12+СВЦЭМ!$D$10+'СЕТ СН'!$H$6-'СЕТ СН'!$H$22</f>
        <v>1880.44496843</v>
      </c>
      <c r="L104" s="36">
        <f>SUMIFS(СВЦЭМ!$C$39:$C$782,СВЦЭМ!$A$39:$A$782,$A104,СВЦЭМ!$B$39:$B$782,L$83)+'СЕТ СН'!$H$12+СВЦЭМ!$D$10+'СЕТ СН'!$H$6-'СЕТ СН'!$H$22</f>
        <v>1828.2581043399998</v>
      </c>
      <c r="M104" s="36">
        <f>SUMIFS(СВЦЭМ!$C$39:$C$782,СВЦЭМ!$A$39:$A$782,$A104,СВЦЭМ!$B$39:$B$782,M$83)+'СЕТ СН'!$H$12+СВЦЭМ!$D$10+'СЕТ СН'!$H$6-'СЕТ СН'!$H$22</f>
        <v>1827.6340676299999</v>
      </c>
      <c r="N104" s="36">
        <f>SUMIFS(СВЦЭМ!$C$39:$C$782,СВЦЭМ!$A$39:$A$782,$A104,СВЦЭМ!$B$39:$B$782,N$83)+'СЕТ СН'!$H$12+СВЦЭМ!$D$10+'СЕТ СН'!$H$6-'СЕТ СН'!$H$22</f>
        <v>1821.6595323099998</v>
      </c>
      <c r="O104" s="36">
        <f>SUMIFS(СВЦЭМ!$C$39:$C$782,СВЦЭМ!$A$39:$A$782,$A104,СВЦЭМ!$B$39:$B$782,O$83)+'СЕТ СН'!$H$12+СВЦЭМ!$D$10+'СЕТ СН'!$H$6-'СЕТ СН'!$H$22</f>
        <v>1824.41953137</v>
      </c>
      <c r="P104" s="36">
        <f>SUMIFS(СВЦЭМ!$C$39:$C$782,СВЦЭМ!$A$39:$A$782,$A104,СВЦЭМ!$B$39:$B$782,P$83)+'СЕТ СН'!$H$12+СВЦЭМ!$D$10+'СЕТ СН'!$H$6-'СЕТ СН'!$H$22</f>
        <v>1808.8749761899999</v>
      </c>
      <c r="Q104" s="36">
        <f>SUMIFS(СВЦЭМ!$C$39:$C$782,СВЦЭМ!$A$39:$A$782,$A104,СВЦЭМ!$B$39:$B$782,Q$83)+'СЕТ СН'!$H$12+СВЦЭМ!$D$10+'СЕТ СН'!$H$6-'СЕТ СН'!$H$22</f>
        <v>1815.61326994</v>
      </c>
      <c r="R104" s="36">
        <f>SUMIFS(СВЦЭМ!$C$39:$C$782,СВЦЭМ!$A$39:$A$782,$A104,СВЦЭМ!$B$39:$B$782,R$83)+'СЕТ СН'!$H$12+СВЦЭМ!$D$10+'СЕТ СН'!$H$6-'СЕТ СН'!$H$22</f>
        <v>1833.0005970999998</v>
      </c>
      <c r="S104" s="36">
        <f>SUMIFS(СВЦЭМ!$C$39:$C$782,СВЦЭМ!$A$39:$A$782,$A104,СВЦЭМ!$B$39:$B$782,S$83)+'СЕТ СН'!$H$12+СВЦЭМ!$D$10+'СЕТ СН'!$H$6-'СЕТ СН'!$H$22</f>
        <v>1834.0853301099999</v>
      </c>
      <c r="T104" s="36">
        <f>SUMIFS(СВЦЭМ!$C$39:$C$782,СВЦЭМ!$A$39:$A$782,$A104,СВЦЭМ!$B$39:$B$782,T$83)+'СЕТ СН'!$H$12+СВЦЭМ!$D$10+'СЕТ СН'!$H$6-'СЕТ СН'!$H$22</f>
        <v>1845.19248324</v>
      </c>
      <c r="U104" s="36">
        <f>SUMIFS(СВЦЭМ!$C$39:$C$782,СВЦЭМ!$A$39:$A$782,$A104,СВЦЭМ!$B$39:$B$782,U$83)+'СЕТ СН'!$H$12+СВЦЭМ!$D$10+'СЕТ СН'!$H$6-'СЕТ СН'!$H$22</f>
        <v>1857.4160367099998</v>
      </c>
      <c r="V104" s="36">
        <f>SUMIFS(СВЦЭМ!$C$39:$C$782,СВЦЭМ!$A$39:$A$782,$A104,СВЦЭМ!$B$39:$B$782,V$83)+'СЕТ СН'!$H$12+СВЦЭМ!$D$10+'СЕТ СН'!$H$6-'СЕТ СН'!$H$22</f>
        <v>1840.2690475299999</v>
      </c>
      <c r="W104" s="36">
        <f>SUMIFS(СВЦЭМ!$C$39:$C$782,СВЦЭМ!$A$39:$A$782,$A104,СВЦЭМ!$B$39:$B$782,W$83)+'СЕТ СН'!$H$12+СВЦЭМ!$D$10+'СЕТ СН'!$H$6-'СЕТ СН'!$H$22</f>
        <v>1804.1915856999999</v>
      </c>
      <c r="X104" s="36">
        <f>SUMIFS(СВЦЭМ!$C$39:$C$782,СВЦЭМ!$A$39:$A$782,$A104,СВЦЭМ!$B$39:$B$782,X$83)+'СЕТ СН'!$H$12+СВЦЭМ!$D$10+'СЕТ СН'!$H$6-'СЕТ СН'!$H$22</f>
        <v>1882.7569634899999</v>
      </c>
      <c r="Y104" s="36">
        <f>SUMIFS(СВЦЭМ!$C$39:$C$782,СВЦЭМ!$A$39:$A$782,$A104,СВЦЭМ!$B$39:$B$782,Y$83)+'СЕТ СН'!$H$12+СВЦЭМ!$D$10+'СЕТ СН'!$H$6-'СЕТ СН'!$H$22</f>
        <v>2069.3984248900001</v>
      </c>
    </row>
    <row r="105" spans="1:25" ht="15.75" x14ac:dyDescent="0.2">
      <c r="A105" s="35">
        <f t="shared" si="2"/>
        <v>45129</v>
      </c>
      <c r="B105" s="36">
        <f>SUMIFS(СВЦЭМ!$C$39:$C$782,СВЦЭМ!$A$39:$A$782,$A105,СВЦЭМ!$B$39:$B$782,B$83)+'СЕТ СН'!$H$12+СВЦЭМ!$D$10+'СЕТ СН'!$H$6-'СЕТ СН'!$H$22</f>
        <v>2048.8083462099999</v>
      </c>
      <c r="C105" s="36">
        <f>SUMIFS(СВЦЭМ!$C$39:$C$782,СВЦЭМ!$A$39:$A$782,$A105,СВЦЭМ!$B$39:$B$782,C$83)+'СЕТ СН'!$H$12+СВЦЭМ!$D$10+'СЕТ СН'!$H$6-'СЕТ СН'!$H$22</f>
        <v>2128.8508984999999</v>
      </c>
      <c r="D105" s="36">
        <f>SUMIFS(СВЦЭМ!$C$39:$C$782,СВЦЭМ!$A$39:$A$782,$A105,СВЦЭМ!$B$39:$B$782,D$83)+'СЕТ СН'!$H$12+СВЦЭМ!$D$10+'СЕТ СН'!$H$6-'СЕТ СН'!$H$22</f>
        <v>2229.2222171899998</v>
      </c>
      <c r="E105" s="36">
        <f>SUMIFS(СВЦЭМ!$C$39:$C$782,СВЦЭМ!$A$39:$A$782,$A105,СВЦЭМ!$B$39:$B$782,E$83)+'СЕТ СН'!$H$12+СВЦЭМ!$D$10+'СЕТ СН'!$H$6-'СЕТ СН'!$H$22</f>
        <v>2222.4269912999998</v>
      </c>
      <c r="F105" s="36">
        <f>SUMIFS(СВЦЭМ!$C$39:$C$782,СВЦЭМ!$A$39:$A$782,$A105,СВЦЭМ!$B$39:$B$782,F$83)+'СЕТ СН'!$H$12+СВЦЭМ!$D$10+'СЕТ СН'!$H$6-'СЕТ СН'!$H$22</f>
        <v>2214.9313200199999</v>
      </c>
      <c r="G105" s="36">
        <f>SUMIFS(СВЦЭМ!$C$39:$C$782,СВЦЭМ!$A$39:$A$782,$A105,СВЦЭМ!$B$39:$B$782,G$83)+'СЕТ СН'!$H$12+СВЦЭМ!$D$10+'СЕТ СН'!$H$6-'СЕТ СН'!$H$22</f>
        <v>2208.6626466600001</v>
      </c>
      <c r="H105" s="36">
        <f>SUMIFS(СВЦЭМ!$C$39:$C$782,СВЦЭМ!$A$39:$A$782,$A105,СВЦЭМ!$B$39:$B$782,H$83)+'СЕТ СН'!$H$12+СВЦЭМ!$D$10+'СЕТ СН'!$H$6-'СЕТ СН'!$H$22</f>
        <v>2146.1918990099998</v>
      </c>
      <c r="I105" s="36">
        <f>SUMIFS(СВЦЭМ!$C$39:$C$782,СВЦЭМ!$A$39:$A$782,$A105,СВЦЭМ!$B$39:$B$782,I$83)+'СЕТ СН'!$H$12+СВЦЭМ!$D$10+'СЕТ СН'!$H$6-'СЕТ СН'!$H$22</f>
        <v>2104.31115288</v>
      </c>
      <c r="J105" s="36">
        <f>SUMIFS(СВЦЭМ!$C$39:$C$782,СВЦЭМ!$A$39:$A$782,$A105,СВЦЭМ!$B$39:$B$782,J$83)+'СЕТ СН'!$H$12+СВЦЭМ!$D$10+'СЕТ СН'!$H$6-'СЕТ СН'!$H$22</f>
        <v>1949.7214598999999</v>
      </c>
      <c r="K105" s="36">
        <f>SUMIFS(СВЦЭМ!$C$39:$C$782,СВЦЭМ!$A$39:$A$782,$A105,СВЦЭМ!$B$39:$B$782,K$83)+'СЕТ СН'!$H$12+СВЦЭМ!$D$10+'СЕТ СН'!$H$6-'СЕТ СН'!$H$22</f>
        <v>1871.6502941799999</v>
      </c>
      <c r="L105" s="36">
        <f>SUMIFS(СВЦЭМ!$C$39:$C$782,СВЦЭМ!$A$39:$A$782,$A105,СВЦЭМ!$B$39:$B$782,L$83)+'СЕТ СН'!$H$12+СВЦЭМ!$D$10+'СЕТ СН'!$H$6-'СЕТ СН'!$H$22</f>
        <v>1802.9771751799999</v>
      </c>
      <c r="M105" s="36">
        <f>SUMIFS(СВЦЭМ!$C$39:$C$782,СВЦЭМ!$A$39:$A$782,$A105,СВЦЭМ!$B$39:$B$782,M$83)+'СЕТ СН'!$H$12+СВЦЭМ!$D$10+'СЕТ СН'!$H$6-'СЕТ СН'!$H$22</f>
        <v>1788.15727324</v>
      </c>
      <c r="N105" s="36">
        <f>SUMIFS(СВЦЭМ!$C$39:$C$782,СВЦЭМ!$A$39:$A$782,$A105,СВЦЭМ!$B$39:$B$782,N$83)+'СЕТ СН'!$H$12+СВЦЭМ!$D$10+'СЕТ СН'!$H$6-'СЕТ СН'!$H$22</f>
        <v>1775.75779616</v>
      </c>
      <c r="O105" s="36">
        <f>SUMIFS(СВЦЭМ!$C$39:$C$782,СВЦЭМ!$A$39:$A$782,$A105,СВЦЭМ!$B$39:$B$782,O$83)+'СЕТ СН'!$H$12+СВЦЭМ!$D$10+'СЕТ СН'!$H$6-'СЕТ СН'!$H$22</f>
        <v>1783.2190892499998</v>
      </c>
      <c r="P105" s="36">
        <f>SUMIFS(СВЦЭМ!$C$39:$C$782,СВЦЭМ!$A$39:$A$782,$A105,СВЦЭМ!$B$39:$B$782,P$83)+'СЕТ СН'!$H$12+СВЦЭМ!$D$10+'СЕТ СН'!$H$6-'СЕТ СН'!$H$22</f>
        <v>1783.1842133499999</v>
      </c>
      <c r="Q105" s="36">
        <f>SUMIFS(СВЦЭМ!$C$39:$C$782,СВЦЭМ!$A$39:$A$782,$A105,СВЦЭМ!$B$39:$B$782,Q$83)+'СЕТ СН'!$H$12+СВЦЭМ!$D$10+'СЕТ СН'!$H$6-'СЕТ СН'!$H$22</f>
        <v>1787.18891287</v>
      </c>
      <c r="R105" s="36">
        <f>SUMIFS(СВЦЭМ!$C$39:$C$782,СВЦЭМ!$A$39:$A$782,$A105,СВЦЭМ!$B$39:$B$782,R$83)+'СЕТ СН'!$H$12+СВЦЭМ!$D$10+'СЕТ СН'!$H$6-'СЕТ СН'!$H$22</f>
        <v>1785.0734325899998</v>
      </c>
      <c r="S105" s="36">
        <f>SUMIFS(СВЦЭМ!$C$39:$C$782,СВЦЭМ!$A$39:$A$782,$A105,СВЦЭМ!$B$39:$B$782,S$83)+'СЕТ СН'!$H$12+СВЦЭМ!$D$10+'СЕТ СН'!$H$6-'СЕТ СН'!$H$22</f>
        <v>1783.7166202599999</v>
      </c>
      <c r="T105" s="36">
        <f>SUMIFS(СВЦЭМ!$C$39:$C$782,СВЦЭМ!$A$39:$A$782,$A105,СВЦЭМ!$B$39:$B$782,T$83)+'СЕТ СН'!$H$12+СВЦЭМ!$D$10+'СЕТ СН'!$H$6-'СЕТ СН'!$H$22</f>
        <v>1791.2773795999999</v>
      </c>
      <c r="U105" s="36">
        <f>SUMIFS(СВЦЭМ!$C$39:$C$782,СВЦЭМ!$A$39:$A$782,$A105,СВЦЭМ!$B$39:$B$782,U$83)+'СЕТ СН'!$H$12+СВЦЭМ!$D$10+'СЕТ СН'!$H$6-'СЕТ СН'!$H$22</f>
        <v>1802.7210599999999</v>
      </c>
      <c r="V105" s="36">
        <f>SUMIFS(СВЦЭМ!$C$39:$C$782,СВЦЭМ!$A$39:$A$782,$A105,СВЦЭМ!$B$39:$B$782,V$83)+'СЕТ СН'!$H$12+СВЦЭМ!$D$10+'СЕТ СН'!$H$6-'СЕТ СН'!$H$22</f>
        <v>1819.3221787099999</v>
      </c>
      <c r="W105" s="36">
        <f>SUMIFS(СВЦЭМ!$C$39:$C$782,СВЦЭМ!$A$39:$A$782,$A105,СВЦЭМ!$B$39:$B$782,W$83)+'СЕТ СН'!$H$12+СВЦЭМ!$D$10+'СЕТ СН'!$H$6-'СЕТ СН'!$H$22</f>
        <v>1785.39028674</v>
      </c>
      <c r="X105" s="36">
        <f>SUMIFS(СВЦЭМ!$C$39:$C$782,СВЦЭМ!$A$39:$A$782,$A105,СВЦЭМ!$B$39:$B$782,X$83)+'СЕТ СН'!$H$12+СВЦЭМ!$D$10+'СЕТ СН'!$H$6-'СЕТ СН'!$H$22</f>
        <v>1840.13517239</v>
      </c>
      <c r="Y105" s="36">
        <f>SUMIFS(СВЦЭМ!$C$39:$C$782,СВЦЭМ!$A$39:$A$782,$A105,СВЦЭМ!$B$39:$B$782,Y$83)+'СЕТ СН'!$H$12+СВЦЭМ!$D$10+'СЕТ СН'!$H$6-'СЕТ СН'!$H$22</f>
        <v>1940.7729065699998</v>
      </c>
    </row>
    <row r="106" spans="1:25" ht="15.75" x14ac:dyDescent="0.2">
      <c r="A106" s="35">
        <f t="shared" si="2"/>
        <v>45130</v>
      </c>
      <c r="B106" s="36">
        <f>SUMIFS(СВЦЭМ!$C$39:$C$782,СВЦЭМ!$A$39:$A$782,$A106,СВЦЭМ!$B$39:$B$782,B$83)+'СЕТ СН'!$H$12+СВЦЭМ!$D$10+'СЕТ СН'!$H$6-'СЕТ СН'!$H$22</f>
        <v>2240.3576709700001</v>
      </c>
      <c r="C106" s="36">
        <f>SUMIFS(СВЦЭМ!$C$39:$C$782,СВЦЭМ!$A$39:$A$782,$A106,СВЦЭМ!$B$39:$B$782,C$83)+'СЕТ СН'!$H$12+СВЦЭМ!$D$10+'СЕТ СН'!$H$6-'СЕТ СН'!$H$22</f>
        <v>2291.3997411999999</v>
      </c>
      <c r="D106" s="36">
        <f>SUMIFS(СВЦЭМ!$C$39:$C$782,СВЦЭМ!$A$39:$A$782,$A106,СВЦЭМ!$B$39:$B$782,D$83)+'СЕТ СН'!$H$12+СВЦЭМ!$D$10+'СЕТ СН'!$H$6-'СЕТ СН'!$H$22</f>
        <v>2420.7658871600001</v>
      </c>
      <c r="E106" s="36">
        <f>SUMIFS(СВЦЭМ!$C$39:$C$782,СВЦЭМ!$A$39:$A$782,$A106,СВЦЭМ!$B$39:$B$782,E$83)+'СЕТ СН'!$H$12+СВЦЭМ!$D$10+'СЕТ СН'!$H$6-'СЕТ СН'!$H$22</f>
        <v>2444.5322902600005</v>
      </c>
      <c r="F106" s="36">
        <f>SUMIFS(СВЦЭМ!$C$39:$C$782,СВЦЭМ!$A$39:$A$782,$A106,СВЦЭМ!$B$39:$B$782,F$83)+'СЕТ СН'!$H$12+СВЦЭМ!$D$10+'СЕТ СН'!$H$6-'СЕТ СН'!$H$22</f>
        <v>2447.3467970900006</v>
      </c>
      <c r="G106" s="36">
        <f>SUMIFS(СВЦЭМ!$C$39:$C$782,СВЦЭМ!$A$39:$A$782,$A106,СВЦЭМ!$B$39:$B$782,G$83)+'СЕТ СН'!$H$12+СВЦЭМ!$D$10+'СЕТ СН'!$H$6-'СЕТ СН'!$H$22</f>
        <v>2429.3912878200003</v>
      </c>
      <c r="H106" s="36">
        <f>SUMIFS(СВЦЭМ!$C$39:$C$782,СВЦЭМ!$A$39:$A$782,$A106,СВЦЭМ!$B$39:$B$782,H$83)+'СЕТ СН'!$H$12+СВЦЭМ!$D$10+'СЕТ СН'!$H$6-'СЕТ СН'!$H$22</f>
        <v>2332.5536733300005</v>
      </c>
      <c r="I106" s="36">
        <f>SUMIFS(СВЦЭМ!$C$39:$C$782,СВЦЭМ!$A$39:$A$782,$A106,СВЦЭМ!$B$39:$B$782,I$83)+'СЕТ СН'!$H$12+СВЦЭМ!$D$10+'СЕТ СН'!$H$6-'СЕТ СН'!$H$22</f>
        <v>2291.3799752999998</v>
      </c>
      <c r="J106" s="36">
        <f>SUMIFS(СВЦЭМ!$C$39:$C$782,СВЦЭМ!$A$39:$A$782,$A106,СВЦЭМ!$B$39:$B$782,J$83)+'СЕТ СН'!$H$12+СВЦЭМ!$D$10+'СЕТ СН'!$H$6-'СЕТ СН'!$H$22</f>
        <v>2182.6024603000001</v>
      </c>
      <c r="K106" s="36">
        <f>SUMIFS(СВЦЭМ!$C$39:$C$782,СВЦЭМ!$A$39:$A$782,$A106,СВЦЭМ!$B$39:$B$782,K$83)+'СЕТ СН'!$H$12+СВЦЭМ!$D$10+'СЕТ СН'!$H$6-'СЕТ СН'!$H$22</f>
        <v>2089.19985954</v>
      </c>
      <c r="L106" s="36">
        <f>SUMIFS(СВЦЭМ!$C$39:$C$782,СВЦЭМ!$A$39:$A$782,$A106,СВЦЭМ!$B$39:$B$782,L$83)+'СЕТ СН'!$H$12+СВЦЭМ!$D$10+'СЕТ СН'!$H$6-'СЕТ СН'!$H$22</f>
        <v>2014.0349464599999</v>
      </c>
      <c r="M106" s="36">
        <f>SUMIFS(СВЦЭМ!$C$39:$C$782,СВЦЭМ!$A$39:$A$782,$A106,СВЦЭМ!$B$39:$B$782,M$83)+'СЕТ СН'!$H$12+СВЦЭМ!$D$10+'СЕТ СН'!$H$6-'СЕТ СН'!$H$22</f>
        <v>2000.1611635699999</v>
      </c>
      <c r="N106" s="36">
        <f>SUMIFS(СВЦЭМ!$C$39:$C$782,СВЦЭМ!$A$39:$A$782,$A106,СВЦЭМ!$B$39:$B$782,N$83)+'СЕТ СН'!$H$12+СВЦЭМ!$D$10+'СЕТ СН'!$H$6-'СЕТ СН'!$H$22</f>
        <v>1979.1741850899998</v>
      </c>
      <c r="O106" s="36">
        <f>SUMIFS(СВЦЭМ!$C$39:$C$782,СВЦЭМ!$A$39:$A$782,$A106,СВЦЭМ!$B$39:$B$782,O$83)+'СЕТ СН'!$H$12+СВЦЭМ!$D$10+'СЕТ СН'!$H$6-'СЕТ СН'!$H$22</f>
        <v>1976.82670136</v>
      </c>
      <c r="P106" s="36">
        <f>SUMIFS(СВЦЭМ!$C$39:$C$782,СВЦЭМ!$A$39:$A$782,$A106,СВЦЭМ!$B$39:$B$782,P$83)+'СЕТ СН'!$H$12+СВЦЭМ!$D$10+'СЕТ СН'!$H$6-'СЕТ СН'!$H$22</f>
        <v>1994.4351572099999</v>
      </c>
      <c r="Q106" s="36">
        <f>SUMIFS(СВЦЭМ!$C$39:$C$782,СВЦЭМ!$A$39:$A$782,$A106,СВЦЭМ!$B$39:$B$782,Q$83)+'СЕТ СН'!$H$12+СВЦЭМ!$D$10+'СЕТ СН'!$H$6-'СЕТ СН'!$H$22</f>
        <v>1993.4281052199999</v>
      </c>
      <c r="R106" s="36">
        <f>SUMIFS(СВЦЭМ!$C$39:$C$782,СВЦЭМ!$A$39:$A$782,$A106,СВЦЭМ!$B$39:$B$782,R$83)+'СЕТ СН'!$H$12+СВЦЭМ!$D$10+'СЕТ СН'!$H$6-'СЕТ СН'!$H$22</f>
        <v>1982.3694809199999</v>
      </c>
      <c r="S106" s="36">
        <f>SUMIFS(СВЦЭМ!$C$39:$C$782,СВЦЭМ!$A$39:$A$782,$A106,СВЦЭМ!$B$39:$B$782,S$83)+'СЕТ СН'!$H$12+СВЦЭМ!$D$10+'СЕТ СН'!$H$6-'СЕТ СН'!$H$22</f>
        <v>1978.68277659</v>
      </c>
      <c r="T106" s="36">
        <f>SUMIFS(СВЦЭМ!$C$39:$C$782,СВЦЭМ!$A$39:$A$782,$A106,СВЦЭМ!$B$39:$B$782,T$83)+'СЕТ СН'!$H$12+СВЦЭМ!$D$10+'СЕТ СН'!$H$6-'СЕТ СН'!$H$22</f>
        <v>1980.5949031099999</v>
      </c>
      <c r="U106" s="36">
        <f>SUMIFS(СВЦЭМ!$C$39:$C$782,СВЦЭМ!$A$39:$A$782,$A106,СВЦЭМ!$B$39:$B$782,U$83)+'СЕТ СН'!$H$12+СВЦЭМ!$D$10+'СЕТ СН'!$H$6-'СЕТ СН'!$H$22</f>
        <v>2002.9308754699998</v>
      </c>
      <c r="V106" s="36">
        <f>SUMIFS(СВЦЭМ!$C$39:$C$782,СВЦЭМ!$A$39:$A$782,$A106,СВЦЭМ!$B$39:$B$782,V$83)+'СЕТ СН'!$H$12+СВЦЭМ!$D$10+'СЕТ СН'!$H$6-'СЕТ СН'!$H$22</f>
        <v>2000.4691576</v>
      </c>
      <c r="W106" s="36">
        <f>SUMIFS(СВЦЭМ!$C$39:$C$782,СВЦЭМ!$A$39:$A$782,$A106,СВЦЭМ!$B$39:$B$782,W$83)+'СЕТ СН'!$H$12+СВЦЭМ!$D$10+'СЕТ СН'!$H$6-'СЕТ СН'!$H$22</f>
        <v>1964.2544143</v>
      </c>
      <c r="X106" s="36">
        <f>SUMIFS(СВЦЭМ!$C$39:$C$782,СВЦЭМ!$A$39:$A$782,$A106,СВЦЭМ!$B$39:$B$782,X$83)+'СЕТ СН'!$H$12+СВЦЭМ!$D$10+'СЕТ СН'!$H$6-'СЕТ СН'!$H$22</f>
        <v>2008.92822458</v>
      </c>
      <c r="Y106" s="36">
        <f>SUMIFS(СВЦЭМ!$C$39:$C$782,СВЦЭМ!$A$39:$A$782,$A106,СВЦЭМ!$B$39:$B$782,Y$83)+'СЕТ СН'!$H$12+СВЦЭМ!$D$10+'СЕТ СН'!$H$6-'СЕТ СН'!$H$22</f>
        <v>2138.5522634399999</v>
      </c>
    </row>
    <row r="107" spans="1:25" ht="15.75" x14ac:dyDescent="0.2">
      <c r="A107" s="35">
        <f t="shared" si="2"/>
        <v>45131</v>
      </c>
      <c r="B107" s="36">
        <f>SUMIFS(СВЦЭМ!$C$39:$C$782,СВЦЭМ!$A$39:$A$782,$A107,СВЦЭМ!$B$39:$B$782,B$83)+'СЕТ СН'!$H$12+СВЦЭМ!$D$10+'СЕТ СН'!$H$6-'СЕТ СН'!$H$22</f>
        <v>2203.3800144800002</v>
      </c>
      <c r="C107" s="36">
        <f>SUMIFS(СВЦЭМ!$C$39:$C$782,СВЦЭМ!$A$39:$A$782,$A107,СВЦЭМ!$B$39:$B$782,C$83)+'СЕТ СН'!$H$12+СВЦЭМ!$D$10+'СЕТ СН'!$H$6-'СЕТ СН'!$H$22</f>
        <v>2357.1485498300003</v>
      </c>
      <c r="D107" s="36">
        <f>SUMIFS(СВЦЭМ!$C$39:$C$782,СВЦЭМ!$A$39:$A$782,$A107,СВЦЭМ!$B$39:$B$782,D$83)+'СЕТ СН'!$H$12+СВЦЭМ!$D$10+'СЕТ СН'!$H$6-'СЕТ СН'!$H$22</f>
        <v>2424.3895625900004</v>
      </c>
      <c r="E107" s="36">
        <f>SUMIFS(СВЦЭМ!$C$39:$C$782,СВЦЭМ!$A$39:$A$782,$A107,СВЦЭМ!$B$39:$B$782,E$83)+'СЕТ СН'!$H$12+СВЦЭМ!$D$10+'СЕТ СН'!$H$6-'СЕТ СН'!$H$22</f>
        <v>2478.6359853300005</v>
      </c>
      <c r="F107" s="36">
        <f>SUMIFS(СВЦЭМ!$C$39:$C$782,СВЦЭМ!$A$39:$A$782,$A107,СВЦЭМ!$B$39:$B$782,F$83)+'СЕТ СН'!$H$12+СВЦЭМ!$D$10+'СЕТ СН'!$H$6-'СЕТ СН'!$H$22</f>
        <v>2489.3821813100003</v>
      </c>
      <c r="G107" s="36">
        <f>SUMIFS(СВЦЭМ!$C$39:$C$782,СВЦЭМ!$A$39:$A$782,$A107,СВЦЭМ!$B$39:$B$782,G$83)+'СЕТ СН'!$H$12+СВЦЭМ!$D$10+'СЕТ СН'!$H$6-'СЕТ СН'!$H$22</f>
        <v>2633.5602684600003</v>
      </c>
      <c r="H107" s="36">
        <f>SUMIFS(СВЦЭМ!$C$39:$C$782,СВЦЭМ!$A$39:$A$782,$A107,СВЦЭМ!$B$39:$B$782,H$83)+'СЕТ СН'!$H$12+СВЦЭМ!$D$10+'СЕТ СН'!$H$6-'СЕТ СН'!$H$22</f>
        <v>2528.9847664900003</v>
      </c>
      <c r="I107" s="36">
        <f>SUMIFS(СВЦЭМ!$C$39:$C$782,СВЦЭМ!$A$39:$A$782,$A107,СВЦЭМ!$B$39:$B$782,I$83)+'СЕТ СН'!$H$12+СВЦЭМ!$D$10+'СЕТ СН'!$H$6-'СЕТ СН'!$H$22</f>
        <v>2401.0537649600005</v>
      </c>
      <c r="J107" s="36">
        <f>SUMIFS(СВЦЭМ!$C$39:$C$782,СВЦЭМ!$A$39:$A$782,$A107,СВЦЭМ!$B$39:$B$782,J$83)+'СЕТ СН'!$H$12+СВЦЭМ!$D$10+'СЕТ СН'!$H$6-'СЕТ СН'!$H$22</f>
        <v>2260.4711917899999</v>
      </c>
      <c r="K107" s="36">
        <f>SUMIFS(СВЦЭМ!$C$39:$C$782,СВЦЭМ!$A$39:$A$782,$A107,СВЦЭМ!$B$39:$B$782,K$83)+'СЕТ СН'!$H$12+СВЦЭМ!$D$10+'СЕТ СН'!$H$6-'СЕТ СН'!$H$22</f>
        <v>2179.85146562</v>
      </c>
      <c r="L107" s="36">
        <f>SUMIFS(СВЦЭМ!$C$39:$C$782,СВЦЭМ!$A$39:$A$782,$A107,СВЦЭМ!$B$39:$B$782,L$83)+'СЕТ СН'!$H$12+СВЦЭМ!$D$10+'СЕТ СН'!$H$6-'СЕТ СН'!$H$22</f>
        <v>2134.8582980699998</v>
      </c>
      <c r="M107" s="36">
        <f>SUMIFS(СВЦЭМ!$C$39:$C$782,СВЦЭМ!$A$39:$A$782,$A107,СВЦЭМ!$B$39:$B$782,M$83)+'СЕТ СН'!$H$12+СВЦЭМ!$D$10+'СЕТ СН'!$H$6-'СЕТ СН'!$H$22</f>
        <v>2120.5228774100001</v>
      </c>
      <c r="N107" s="36">
        <f>SUMIFS(СВЦЭМ!$C$39:$C$782,СВЦЭМ!$A$39:$A$782,$A107,СВЦЭМ!$B$39:$B$782,N$83)+'СЕТ СН'!$H$12+СВЦЭМ!$D$10+'СЕТ СН'!$H$6-'СЕТ СН'!$H$22</f>
        <v>2107.3733776099998</v>
      </c>
      <c r="O107" s="36">
        <f>SUMIFS(СВЦЭМ!$C$39:$C$782,СВЦЭМ!$A$39:$A$782,$A107,СВЦЭМ!$B$39:$B$782,O$83)+'СЕТ СН'!$H$12+СВЦЭМ!$D$10+'СЕТ СН'!$H$6-'СЕТ СН'!$H$22</f>
        <v>2110.6765394200002</v>
      </c>
      <c r="P107" s="36">
        <f>SUMIFS(СВЦЭМ!$C$39:$C$782,СВЦЭМ!$A$39:$A$782,$A107,СВЦЭМ!$B$39:$B$782,P$83)+'СЕТ СН'!$H$12+СВЦЭМ!$D$10+'СЕТ СН'!$H$6-'СЕТ СН'!$H$22</f>
        <v>2131.8017715000001</v>
      </c>
      <c r="Q107" s="36">
        <f>SUMIFS(СВЦЭМ!$C$39:$C$782,СВЦЭМ!$A$39:$A$782,$A107,СВЦЭМ!$B$39:$B$782,Q$83)+'СЕТ СН'!$H$12+СВЦЭМ!$D$10+'СЕТ СН'!$H$6-'СЕТ СН'!$H$22</f>
        <v>2129.1974305799999</v>
      </c>
      <c r="R107" s="36">
        <f>SUMIFS(СВЦЭМ!$C$39:$C$782,СВЦЭМ!$A$39:$A$782,$A107,СВЦЭМ!$B$39:$B$782,R$83)+'СЕТ СН'!$H$12+СВЦЭМ!$D$10+'СЕТ СН'!$H$6-'СЕТ СН'!$H$22</f>
        <v>2133.5176777000001</v>
      </c>
      <c r="S107" s="36">
        <f>SUMIFS(СВЦЭМ!$C$39:$C$782,СВЦЭМ!$A$39:$A$782,$A107,СВЦЭМ!$B$39:$B$782,S$83)+'СЕТ СН'!$H$12+СВЦЭМ!$D$10+'СЕТ СН'!$H$6-'СЕТ СН'!$H$22</f>
        <v>2137.7982339199998</v>
      </c>
      <c r="T107" s="36">
        <f>SUMIFS(СВЦЭМ!$C$39:$C$782,СВЦЭМ!$A$39:$A$782,$A107,СВЦЭМ!$B$39:$B$782,T$83)+'СЕТ СН'!$H$12+СВЦЭМ!$D$10+'СЕТ СН'!$H$6-'СЕТ СН'!$H$22</f>
        <v>2138.5167581400001</v>
      </c>
      <c r="U107" s="36">
        <f>SUMIFS(СВЦЭМ!$C$39:$C$782,СВЦЭМ!$A$39:$A$782,$A107,СВЦЭМ!$B$39:$B$782,U$83)+'СЕТ СН'!$H$12+СВЦЭМ!$D$10+'СЕТ СН'!$H$6-'СЕТ СН'!$H$22</f>
        <v>2151.5160879599998</v>
      </c>
      <c r="V107" s="36">
        <f>SUMIFS(СВЦЭМ!$C$39:$C$782,СВЦЭМ!$A$39:$A$782,$A107,СВЦЭМ!$B$39:$B$782,V$83)+'СЕТ СН'!$H$12+СВЦЭМ!$D$10+'СЕТ СН'!$H$6-'СЕТ СН'!$H$22</f>
        <v>2149.3044750700001</v>
      </c>
      <c r="W107" s="36">
        <f>SUMIFS(СВЦЭМ!$C$39:$C$782,СВЦЭМ!$A$39:$A$782,$A107,СВЦЭМ!$B$39:$B$782,W$83)+'СЕТ СН'!$H$12+СВЦЭМ!$D$10+'СЕТ СН'!$H$6-'СЕТ СН'!$H$22</f>
        <v>2099.6037266399999</v>
      </c>
      <c r="X107" s="36">
        <f>SUMIFS(СВЦЭМ!$C$39:$C$782,СВЦЭМ!$A$39:$A$782,$A107,СВЦЭМ!$B$39:$B$782,X$83)+'СЕТ СН'!$H$12+СВЦЭМ!$D$10+'СЕТ СН'!$H$6-'СЕТ СН'!$H$22</f>
        <v>2161.7243211700002</v>
      </c>
      <c r="Y107" s="36">
        <f>SUMIFS(СВЦЭМ!$C$39:$C$782,СВЦЭМ!$A$39:$A$782,$A107,СВЦЭМ!$B$39:$B$782,Y$83)+'СЕТ СН'!$H$12+СВЦЭМ!$D$10+'СЕТ СН'!$H$6-'СЕТ СН'!$H$22</f>
        <v>2280.0216307599999</v>
      </c>
    </row>
    <row r="108" spans="1:25" ht="15.75" x14ac:dyDescent="0.2">
      <c r="A108" s="35">
        <f t="shared" si="2"/>
        <v>45132</v>
      </c>
      <c r="B108" s="36">
        <f>SUMIFS(СВЦЭМ!$C$39:$C$782,СВЦЭМ!$A$39:$A$782,$A108,СВЦЭМ!$B$39:$B$782,B$83)+'СЕТ СН'!$H$12+СВЦЭМ!$D$10+'СЕТ СН'!$H$6-'СЕТ СН'!$H$22</f>
        <v>2157.3009008600002</v>
      </c>
      <c r="C108" s="36">
        <f>SUMIFS(СВЦЭМ!$C$39:$C$782,СВЦЭМ!$A$39:$A$782,$A108,СВЦЭМ!$B$39:$B$782,C$83)+'СЕТ СН'!$H$12+СВЦЭМ!$D$10+'СЕТ СН'!$H$6-'СЕТ СН'!$H$22</f>
        <v>2237.3617056799999</v>
      </c>
      <c r="D108" s="36">
        <f>SUMIFS(СВЦЭМ!$C$39:$C$782,СВЦЭМ!$A$39:$A$782,$A108,СВЦЭМ!$B$39:$B$782,D$83)+'СЕТ СН'!$H$12+СВЦЭМ!$D$10+'СЕТ СН'!$H$6-'СЕТ СН'!$H$22</f>
        <v>2399.2785303400005</v>
      </c>
      <c r="E108" s="36">
        <f>SUMIFS(СВЦЭМ!$C$39:$C$782,СВЦЭМ!$A$39:$A$782,$A108,СВЦЭМ!$B$39:$B$782,E$83)+'СЕТ СН'!$H$12+СВЦЭМ!$D$10+'СЕТ СН'!$H$6-'СЕТ СН'!$H$22</f>
        <v>2475.1196629600004</v>
      </c>
      <c r="F108" s="36">
        <f>SUMIFS(СВЦЭМ!$C$39:$C$782,СВЦЭМ!$A$39:$A$782,$A108,СВЦЭМ!$B$39:$B$782,F$83)+'СЕТ СН'!$H$12+СВЦЭМ!$D$10+'СЕТ СН'!$H$6-'СЕТ СН'!$H$22</f>
        <v>2469.9301586500005</v>
      </c>
      <c r="G108" s="36">
        <f>SUMIFS(СВЦЭМ!$C$39:$C$782,СВЦЭМ!$A$39:$A$782,$A108,СВЦЭМ!$B$39:$B$782,G$83)+'СЕТ СН'!$H$12+СВЦЭМ!$D$10+'СЕТ СН'!$H$6-'СЕТ СН'!$H$22</f>
        <v>2381.3443535600004</v>
      </c>
      <c r="H108" s="36">
        <f>SUMIFS(СВЦЭМ!$C$39:$C$782,СВЦЭМ!$A$39:$A$782,$A108,СВЦЭМ!$B$39:$B$782,H$83)+'СЕТ СН'!$H$12+СВЦЭМ!$D$10+'СЕТ СН'!$H$6-'СЕТ СН'!$H$22</f>
        <v>2249.5670334800002</v>
      </c>
      <c r="I108" s="36">
        <f>SUMIFS(СВЦЭМ!$C$39:$C$782,СВЦЭМ!$A$39:$A$782,$A108,СВЦЭМ!$B$39:$B$782,I$83)+'СЕТ СН'!$H$12+СВЦЭМ!$D$10+'СЕТ СН'!$H$6-'СЕТ СН'!$H$22</f>
        <v>2162.6056874999999</v>
      </c>
      <c r="J108" s="36">
        <f>SUMIFS(СВЦЭМ!$C$39:$C$782,СВЦЭМ!$A$39:$A$782,$A108,СВЦЭМ!$B$39:$B$782,J$83)+'СЕТ СН'!$H$12+СВЦЭМ!$D$10+'СЕТ СН'!$H$6-'СЕТ СН'!$H$22</f>
        <v>2044.0151995699998</v>
      </c>
      <c r="K108" s="36">
        <f>SUMIFS(СВЦЭМ!$C$39:$C$782,СВЦЭМ!$A$39:$A$782,$A108,СВЦЭМ!$B$39:$B$782,K$83)+'СЕТ СН'!$H$12+СВЦЭМ!$D$10+'СЕТ СН'!$H$6-'СЕТ СН'!$H$22</f>
        <v>1980.6215630899999</v>
      </c>
      <c r="L108" s="36">
        <f>SUMIFS(СВЦЭМ!$C$39:$C$782,СВЦЭМ!$A$39:$A$782,$A108,СВЦЭМ!$B$39:$B$782,L$83)+'СЕТ СН'!$H$12+СВЦЭМ!$D$10+'СЕТ СН'!$H$6-'СЕТ СН'!$H$22</f>
        <v>1976.7063390799999</v>
      </c>
      <c r="M108" s="36">
        <f>SUMIFS(СВЦЭМ!$C$39:$C$782,СВЦЭМ!$A$39:$A$782,$A108,СВЦЭМ!$B$39:$B$782,M$83)+'СЕТ СН'!$H$12+СВЦЭМ!$D$10+'СЕТ СН'!$H$6-'СЕТ СН'!$H$22</f>
        <v>1994.5962398199999</v>
      </c>
      <c r="N108" s="36">
        <f>SUMIFS(СВЦЭМ!$C$39:$C$782,СВЦЭМ!$A$39:$A$782,$A108,СВЦЭМ!$B$39:$B$782,N$83)+'СЕТ СН'!$H$12+СВЦЭМ!$D$10+'СЕТ СН'!$H$6-'СЕТ СН'!$H$22</f>
        <v>1975.5095579699998</v>
      </c>
      <c r="O108" s="36">
        <f>SUMIFS(СВЦЭМ!$C$39:$C$782,СВЦЭМ!$A$39:$A$782,$A108,СВЦЭМ!$B$39:$B$782,O$83)+'СЕТ СН'!$H$12+СВЦЭМ!$D$10+'СЕТ СН'!$H$6-'СЕТ СН'!$H$22</f>
        <v>1975.9463133899999</v>
      </c>
      <c r="P108" s="36">
        <f>SUMIFS(СВЦЭМ!$C$39:$C$782,СВЦЭМ!$A$39:$A$782,$A108,СВЦЭМ!$B$39:$B$782,P$83)+'СЕТ СН'!$H$12+СВЦЭМ!$D$10+'СЕТ СН'!$H$6-'СЕТ СН'!$H$22</f>
        <v>1976.0068840299998</v>
      </c>
      <c r="Q108" s="36">
        <f>SUMIFS(СВЦЭМ!$C$39:$C$782,СВЦЭМ!$A$39:$A$782,$A108,СВЦЭМ!$B$39:$B$782,Q$83)+'СЕТ СН'!$H$12+СВЦЭМ!$D$10+'СЕТ СН'!$H$6-'СЕТ СН'!$H$22</f>
        <v>1952.7280627399998</v>
      </c>
      <c r="R108" s="36">
        <f>SUMIFS(СВЦЭМ!$C$39:$C$782,СВЦЭМ!$A$39:$A$782,$A108,СВЦЭМ!$B$39:$B$782,R$83)+'СЕТ СН'!$H$12+СВЦЭМ!$D$10+'СЕТ СН'!$H$6-'СЕТ СН'!$H$22</f>
        <v>1954.4533274299999</v>
      </c>
      <c r="S108" s="36">
        <f>SUMIFS(СВЦЭМ!$C$39:$C$782,СВЦЭМ!$A$39:$A$782,$A108,СВЦЭМ!$B$39:$B$782,S$83)+'СЕТ СН'!$H$12+СВЦЭМ!$D$10+'СЕТ СН'!$H$6-'СЕТ СН'!$H$22</f>
        <v>1950.91141741</v>
      </c>
      <c r="T108" s="36">
        <f>SUMIFS(СВЦЭМ!$C$39:$C$782,СВЦЭМ!$A$39:$A$782,$A108,СВЦЭМ!$B$39:$B$782,T$83)+'СЕТ СН'!$H$12+СВЦЭМ!$D$10+'СЕТ СН'!$H$6-'СЕТ СН'!$H$22</f>
        <v>1999.0690708799998</v>
      </c>
      <c r="U108" s="36">
        <f>SUMIFS(СВЦЭМ!$C$39:$C$782,СВЦЭМ!$A$39:$A$782,$A108,СВЦЭМ!$B$39:$B$782,U$83)+'СЕТ СН'!$H$12+СВЦЭМ!$D$10+'СЕТ СН'!$H$6-'СЕТ СН'!$H$22</f>
        <v>1988.98773693</v>
      </c>
      <c r="V108" s="36">
        <f>SUMIFS(СВЦЭМ!$C$39:$C$782,СВЦЭМ!$A$39:$A$782,$A108,СВЦЭМ!$B$39:$B$782,V$83)+'СЕТ СН'!$H$12+СВЦЭМ!$D$10+'СЕТ СН'!$H$6-'СЕТ СН'!$H$22</f>
        <v>1952.47819839</v>
      </c>
      <c r="W108" s="36">
        <f>SUMIFS(СВЦЭМ!$C$39:$C$782,СВЦЭМ!$A$39:$A$782,$A108,СВЦЭМ!$B$39:$B$782,W$83)+'СЕТ СН'!$H$12+СВЦЭМ!$D$10+'СЕТ СН'!$H$6-'СЕТ СН'!$H$22</f>
        <v>1907.54741208</v>
      </c>
      <c r="X108" s="36">
        <f>SUMIFS(СВЦЭМ!$C$39:$C$782,СВЦЭМ!$A$39:$A$782,$A108,СВЦЭМ!$B$39:$B$782,X$83)+'СЕТ СН'!$H$12+СВЦЭМ!$D$10+'СЕТ СН'!$H$6-'СЕТ СН'!$H$22</f>
        <v>1960.0981111499998</v>
      </c>
      <c r="Y108" s="36">
        <f>SUMIFS(СВЦЭМ!$C$39:$C$782,СВЦЭМ!$A$39:$A$782,$A108,СВЦЭМ!$B$39:$B$782,Y$83)+'СЕТ СН'!$H$12+СВЦЭМ!$D$10+'СЕТ СН'!$H$6-'СЕТ СН'!$H$22</f>
        <v>2060.5227875400001</v>
      </c>
    </row>
    <row r="109" spans="1:25" ht="15.75" x14ac:dyDescent="0.2">
      <c r="A109" s="35">
        <f t="shared" si="2"/>
        <v>45133</v>
      </c>
      <c r="B109" s="36">
        <f>SUMIFS(СВЦЭМ!$C$39:$C$782,СВЦЭМ!$A$39:$A$782,$A109,СВЦЭМ!$B$39:$B$782,B$83)+'СЕТ СН'!$H$12+СВЦЭМ!$D$10+'СЕТ СН'!$H$6-'СЕТ СН'!$H$22</f>
        <v>2031.1010605099998</v>
      </c>
      <c r="C109" s="36">
        <f>SUMIFS(СВЦЭМ!$C$39:$C$782,СВЦЭМ!$A$39:$A$782,$A109,СВЦЭМ!$B$39:$B$782,C$83)+'СЕТ СН'!$H$12+СВЦЭМ!$D$10+'СЕТ СН'!$H$6-'СЕТ СН'!$H$22</f>
        <v>2123.4674046599998</v>
      </c>
      <c r="D109" s="36">
        <f>SUMIFS(СВЦЭМ!$C$39:$C$782,СВЦЭМ!$A$39:$A$782,$A109,СВЦЭМ!$B$39:$B$782,D$83)+'СЕТ СН'!$H$12+СВЦЭМ!$D$10+'СЕТ СН'!$H$6-'СЕТ СН'!$H$22</f>
        <v>2262.69314063</v>
      </c>
      <c r="E109" s="36">
        <f>SUMIFS(СВЦЭМ!$C$39:$C$782,СВЦЭМ!$A$39:$A$782,$A109,СВЦЭМ!$B$39:$B$782,E$83)+'СЕТ СН'!$H$12+СВЦЭМ!$D$10+'СЕТ СН'!$H$6-'СЕТ СН'!$H$22</f>
        <v>2277.1040253199999</v>
      </c>
      <c r="F109" s="36">
        <f>SUMIFS(СВЦЭМ!$C$39:$C$782,СВЦЭМ!$A$39:$A$782,$A109,СВЦЭМ!$B$39:$B$782,F$83)+'СЕТ СН'!$H$12+СВЦЭМ!$D$10+'СЕТ СН'!$H$6-'СЕТ СН'!$H$22</f>
        <v>2282.6239220000002</v>
      </c>
      <c r="G109" s="36">
        <f>SUMIFS(СВЦЭМ!$C$39:$C$782,СВЦЭМ!$A$39:$A$782,$A109,СВЦЭМ!$B$39:$B$782,G$83)+'СЕТ СН'!$H$12+СВЦЭМ!$D$10+'СЕТ СН'!$H$6-'СЕТ СН'!$H$22</f>
        <v>2264.82278081</v>
      </c>
      <c r="H109" s="36">
        <f>SUMIFS(СВЦЭМ!$C$39:$C$782,СВЦЭМ!$A$39:$A$782,$A109,СВЦЭМ!$B$39:$B$782,H$83)+'СЕТ СН'!$H$12+СВЦЭМ!$D$10+'СЕТ СН'!$H$6-'СЕТ СН'!$H$22</f>
        <v>2158.9590894799999</v>
      </c>
      <c r="I109" s="36">
        <f>SUMIFS(СВЦЭМ!$C$39:$C$782,СВЦЭМ!$A$39:$A$782,$A109,СВЦЭМ!$B$39:$B$782,I$83)+'СЕТ СН'!$H$12+СВЦЭМ!$D$10+'СЕТ СН'!$H$6-'СЕТ СН'!$H$22</f>
        <v>2050.9219409799998</v>
      </c>
      <c r="J109" s="36">
        <f>SUMIFS(СВЦЭМ!$C$39:$C$782,СВЦЭМ!$A$39:$A$782,$A109,СВЦЭМ!$B$39:$B$782,J$83)+'СЕТ СН'!$H$12+СВЦЭМ!$D$10+'СЕТ СН'!$H$6-'СЕТ СН'!$H$22</f>
        <v>1929.7128609299998</v>
      </c>
      <c r="K109" s="36">
        <f>SUMIFS(СВЦЭМ!$C$39:$C$782,СВЦЭМ!$A$39:$A$782,$A109,СВЦЭМ!$B$39:$B$782,K$83)+'СЕТ СН'!$H$12+СВЦЭМ!$D$10+'СЕТ СН'!$H$6-'СЕТ СН'!$H$22</f>
        <v>1834.6873794399999</v>
      </c>
      <c r="L109" s="36">
        <f>SUMIFS(СВЦЭМ!$C$39:$C$782,СВЦЭМ!$A$39:$A$782,$A109,СВЦЭМ!$B$39:$B$782,L$83)+'СЕТ СН'!$H$12+СВЦЭМ!$D$10+'СЕТ СН'!$H$6-'СЕТ СН'!$H$22</f>
        <v>1803.56138584</v>
      </c>
      <c r="M109" s="36">
        <f>SUMIFS(СВЦЭМ!$C$39:$C$782,СВЦЭМ!$A$39:$A$782,$A109,СВЦЭМ!$B$39:$B$782,M$83)+'СЕТ СН'!$H$12+СВЦЭМ!$D$10+'СЕТ СН'!$H$6-'СЕТ СН'!$H$22</f>
        <v>1813.6707250299999</v>
      </c>
      <c r="N109" s="36">
        <f>SUMIFS(СВЦЭМ!$C$39:$C$782,СВЦЭМ!$A$39:$A$782,$A109,СВЦЭМ!$B$39:$B$782,N$83)+'СЕТ СН'!$H$12+СВЦЭМ!$D$10+'СЕТ СН'!$H$6-'СЕТ СН'!$H$22</f>
        <v>1792.2314226199999</v>
      </c>
      <c r="O109" s="36">
        <f>SUMIFS(СВЦЭМ!$C$39:$C$782,СВЦЭМ!$A$39:$A$782,$A109,СВЦЭМ!$B$39:$B$782,O$83)+'СЕТ СН'!$H$12+СВЦЭМ!$D$10+'СЕТ СН'!$H$6-'СЕТ СН'!$H$22</f>
        <v>1794.7919306199999</v>
      </c>
      <c r="P109" s="36">
        <f>SUMIFS(СВЦЭМ!$C$39:$C$782,СВЦЭМ!$A$39:$A$782,$A109,СВЦЭМ!$B$39:$B$782,P$83)+'СЕТ СН'!$H$12+СВЦЭМ!$D$10+'СЕТ СН'!$H$6-'СЕТ СН'!$H$22</f>
        <v>1767.9547764699998</v>
      </c>
      <c r="Q109" s="36">
        <f>SUMIFS(СВЦЭМ!$C$39:$C$782,СВЦЭМ!$A$39:$A$782,$A109,СВЦЭМ!$B$39:$B$782,Q$83)+'СЕТ СН'!$H$12+СВЦЭМ!$D$10+'СЕТ СН'!$H$6-'СЕТ СН'!$H$22</f>
        <v>1735.4605496299998</v>
      </c>
      <c r="R109" s="36">
        <f>SUMIFS(СВЦЭМ!$C$39:$C$782,СВЦЭМ!$A$39:$A$782,$A109,СВЦЭМ!$B$39:$B$782,R$83)+'СЕТ СН'!$H$12+СВЦЭМ!$D$10+'СЕТ СН'!$H$6-'СЕТ СН'!$H$22</f>
        <v>1748.7816639499999</v>
      </c>
      <c r="S109" s="36">
        <f>SUMIFS(СВЦЭМ!$C$39:$C$782,СВЦЭМ!$A$39:$A$782,$A109,СВЦЭМ!$B$39:$B$782,S$83)+'СЕТ СН'!$H$12+СВЦЭМ!$D$10+'СЕТ СН'!$H$6-'СЕТ СН'!$H$22</f>
        <v>1762.7926585099999</v>
      </c>
      <c r="T109" s="36">
        <f>SUMIFS(СВЦЭМ!$C$39:$C$782,СВЦЭМ!$A$39:$A$782,$A109,СВЦЭМ!$B$39:$B$782,T$83)+'СЕТ СН'!$H$12+СВЦЭМ!$D$10+'СЕТ СН'!$H$6-'СЕТ СН'!$H$22</f>
        <v>1800.9355666399999</v>
      </c>
      <c r="U109" s="36">
        <f>SUMIFS(СВЦЭМ!$C$39:$C$782,СВЦЭМ!$A$39:$A$782,$A109,СВЦЭМ!$B$39:$B$782,U$83)+'СЕТ СН'!$H$12+СВЦЭМ!$D$10+'СЕТ СН'!$H$6-'СЕТ СН'!$H$22</f>
        <v>1806.02475697</v>
      </c>
      <c r="V109" s="36">
        <f>SUMIFS(СВЦЭМ!$C$39:$C$782,СВЦЭМ!$A$39:$A$782,$A109,СВЦЭМ!$B$39:$B$782,V$83)+'СЕТ СН'!$H$12+СВЦЭМ!$D$10+'СЕТ СН'!$H$6-'СЕТ СН'!$H$22</f>
        <v>1820.4868069699999</v>
      </c>
      <c r="W109" s="36">
        <f>SUMIFS(СВЦЭМ!$C$39:$C$782,СВЦЭМ!$A$39:$A$782,$A109,СВЦЭМ!$B$39:$B$782,W$83)+'СЕТ СН'!$H$12+СВЦЭМ!$D$10+'СЕТ СН'!$H$6-'СЕТ СН'!$H$22</f>
        <v>1784.9478451099999</v>
      </c>
      <c r="X109" s="36">
        <f>SUMIFS(СВЦЭМ!$C$39:$C$782,СВЦЭМ!$A$39:$A$782,$A109,СВЦЭМ!$B$39:$B$782,X$83)+'СЕТ СН'!$H$12+СВЦЭМ!$D$10+'СЕТ СН'!$H$6-'СЕТ СН'!$H$22</f>
        <v>1825.71407411</v>
      </c>
      <c r="Y109" s="36">
        <f>SUMIFS(СВЦЭМ!$C$39:$C$782,СВЦЭМ!$A$39:$A$782,$A109,СВЦЭМ!$B$39:$B$782,Y$83)+'СЕТ СН'!$H$12+СВЦЭМ!$D$10+'СЕТ СН'!$H$6-'СЕТ СН'!$H$22</f>
        <v>1944.6635734899999</v>
      </c>
    </row>
    <row r="110" spans="1:25" ht="15.75" x14ac:dyDescent="0.2">
      <c r="A110" s="35">
        <f t="shared" si="2"/>
        <v>45134</v>
      </c>
      <c r="B110" s="36">
        <f>SUMIFS(СВЦЭМ!$C$39:$C$782,СВЦЭМ!$A$39:$A$782,$A110,СВЦЭМ!$B$39:$B$782,B$83)+'СЕТ СН'!$H$12+СВЦЭМ!$D$10+'СЕТ СН'!$H$6-'СЕТ СН'!$H$22</f>
        <v>2197.5282697299999</v>
      </c>
      <c r="C110" s="36">
        <f>SUMIFS(СВЦЭМ!$C$39:$C$782,СВЦЭМ!$A$39:$A$782,$A110,СВЦЭМ!$B$39:$B$782,C$83)+'СЕТ СН'!$H$12+СВЦЭМ!$D$10+'СЕТ СН'!$H$6-'СЕТ СН'!$H$22</f>
        <v>2266.0108812399999</v>
      </c>
      <c r="D110" s="36">
        <f>SUMIFS(СВЦЭМ!$C$39:$C$782,СВЦЭМ!$A$39:$A$782,$A110,СВЦЭМ!$B$39:$B$782,D$83)+'СЕТ СН'!$H$12+СВЦЭМ!$D$10+'СЕТ СН'!$H$6-'СЕТ СН'!$H$22</f>
        <v>2436.6864874400003</v>
      </c>
      <c r="E110" s="36">
        <f>SUMIFS(СВЦЭМ!$C$39:$C$782,СВЦЭМ!$A$39:$A$782,$A110,СВЦЭМ!$B$39:$B$782,E$83)+'СЕТ СН'!$H$12+СВЦЭМ!$D$10+'СЕТ СН'!$H$6-'СЕТ СН'!$H$22</f>
        <v>2502.1670035000002</v>
      </c>
      <c r="F110" s="36">
        <f>SUMIFS(СВЦЭМ!$C$39:$C$782,СВЦЭМ!$A$39:$A$782,$A110,СВЦЭМ!$B$39:$B$782,F$83)+'СЕТ СН'!$H$12+СВЦЭМ!$D$10+'СЕТ СН'!$H$6-'СЕТ СН'!$H$22</f>
        <v>2515.5415213400001</v>
      </c>
      <c r="G110" s="36">
        <f>SUMIFS(СВЦЭМ!$C$39:$C$782,СВЦЭМ!$A$39:$A$782,$A110,СВЦЭМ!$B$39:$B$782,G$83)+'СЕТ СН'!$H$12+СВЦЭМ!$D$10+'СЕТ СН'!$H$6-'СЕТ СН'!$H$22</f>
        <v>2505.5731166300002</v>
      </c>
      <c r="H110" s="36">
        <f>SUMIFS(СВЦЭМ!$C$39:$C$782,СВЦЭМ!$A$39:$A$782,$A110,СВЦЭМ!$B$39:$B$782,H$83)+'СЕТ СН'!$H$12+СВЦЭМ!$D$10+'СЕТ СН'!$H$6-'СЕТ СН'!$H$22</f>
        <v>2294.6168264500002</v>
      </c>
      <c r="I110" s="36">
        <f>SUMIFS(СВЦЭМ!$C$39:$C$782,СВЦЭМ!$A$39:$A$782,$A110,СВЦЭМ!$B$39:$B$782,I$83)+'СЕТ СН'!$H$12+СВЦЭМ!$D$10+'СЕТ СН'!$H$6-'СЕТ СН'!$H$22</f>
        <v>2196.37628576</v>
      </c>
      <c r="J110" s="36">
        <f>SUMIFS(СВЦЭМ!$C$39:$C$782,СВЦЭМ!$A$39:$A$782,$A110,СВЦЭМ!$B$39:$B$782,J$83)+'СЕТ СН'!$H$12+СВЦЭМ!$D$10+'СЕТ СН'!$H$6-'СЕТ СН'!$H$22</f>
        <v>2074.0129286900001</v>
      </c>
      <c r="K110" s="36">
        <f>SUMIFS(СВЦЭМ!$C$39:$C$782,СВЦЭМ!$A$39:$A$782,$A110,СВЦЭМ!$B$39:$B$782,K$83)+'СЕТ СН'!$H$12+СВЦЭМ!$D$10+'СЕТ СН'!$H$6-'СЕТ СН'!$H$22</f>
        <v>1986.19206487</v>
      </c>
      <c r="L110" s="36">
        <f>SUMIFS(СВЦЭМ!$C$39:$C$782,СВЦЭМ!$A$39:$A$782,$A110,СВЦЭМ!$B$39:$B$782,L$83)+'СЕТ СН'!$H$12+СВЦЭМ!$D$10+'СЕТ СН'!$H$6-'СЕТ СН'!$H$22</f>
        <v>1929.70748856</v>
      </c>
      <c r="M110" s="36">
        <f>SUMIFS(СВЦЭМ!$C$39:$C$782,СВЦЭМ!$A$39:$A$782,$A110,СВЦЭМ!$B$39:$B$782,M$83)+'СЕТ СН'!$H$12+СВЦЭМ!$D$10+'СЕТ СН'!$H$6-'СЕТ СН'!$H$22</f>
        <v>1934.41980158</v>
      </c>
      <c r="N110" s="36">
        <f>SUMIFS(СВЦЭМ!$C$39:$C$782,СВЦЭМ!$A$39:$A$782,$A110,СВЦЭМ!$B$39:$B$782,N$83)+'СЕТ СН'!$H$12+СВЦЭМ!$D$10+'СЕТ СН'!$H$6-'СЕТ СН'!$H$22</f>
        <v>1926.1348607499999</v>
      </c>
      <c r="O110" s="36">
        <f>SUMIFS(СВЦЭМ!$C$39:$C$782,СВЦЭМ!$A$39:$A$782,$A110,СВЦЭМ!$B$39:$B$782,O$83)+'СЕТ СН'!$H$12+СВЦЭМ!$D$10+'СЕТ СН'!$H$6-'СЕТ СН'!$H$22</f>
        <v>1929.9398089499998</v>
      </c>
      <c r="P110" s="36">
        <f>SUMIFS(СВЦЭМ!$C$39:$C$782,СВЦЭМ!$A$39:$A$782,$A110,СВЦЭМ!$B$39:$B$782,P$83)+'СЕТ СН'!$H$12+СВЦЭМ!$D$10+'СЕТ СН'!$H$6-'СЕТ СН'!$H$22</f>
        <v>1929.7587887</v>
      </c>
      <c r="Q110" s="36">
        <f>SUMIFS(СВЦЭМ!$C$39:$C$782,СВЦЭМ!$A$39:$A$782,$A110,СВЦЭМ!$B$39:$B$782,Q$83)+'СЕТ СН'!$H$12+СВЦЭМ!$D$10+'СЕТ СН'!$H$6-'СЕТ СН'!$H$22</f>
        <v>1896.96651907</v>
      </c>
      <c r="R110" s="36">
        <f>SUMIFS(СВЦЭМ!$C$39:$C$782,СВЦЭМ!$A$39:$A$782,$A110,СВЦЭМ!$B$39:$B$782,R$83)+'СЕТ СН'!$H$12+СВЦЭМ!$D$10+'СЕТ СН'!$H$6-'СЕТ СН'!$H$22</f>
        <v>1906.1492257399998</v>
      </c>
      <c r="S110" s="36">
        <f>SUMIFS(СВЦЭМ!$C$39:$C$782,СВЦЭМ!$A$39:$A$782,$A110,СВЦЭМ!$B$39:$B$782,S$83)+'СЕТ СН'!$H$12+СВЦЭМ!$D$10+'СЕТ СН'!$H$6-'СЕТ СН'!$H$22</f>
        <v>1916.72565762</v>
      </c>
      <c r="T110" s="36">
        <f>SUMIFS(СВЦЭМ!$C$39:$C$782,СВЦЭМ!$A$39:$A$782,$A110,СВЦЭМ!$B$39:$B$782,T$83)+'СЕТ СН'!$H$12+СВЦЭМ!$D$10+'СЕТ СН'!$H$6-'СЕТ СН'!$H$22</f>
        <v>1958.83200068</v>
      </c>
      <c r="U110" s="36">
        <f>SUMIFS(СВЦЭМ!$C$39:$C$782,СВЦЭМ!$A$39:$A$782,$A110,СВЦЭМ!$B$39:$B$782,U$83)+'СЕТ СН'!$H$12+СВЦЭМ!$D$10+'СЕТ СН'!$H$6-'СЕТ СН'!$H$22</f>
        <v>1988.42807189</v>
      </c>
      <c r="V110" s="36">
        <f>SUMIFS(СВЦЭМ!$C$39:$C$782,СВЦЭМ!$A$39:$A$782,$A110,СВЦЭМ!$B$39:$B$782,V$83)+'СЕТ СН'!$H$12+СВЦЭМ!$D$10+'СЕТ СН'!$H$6-'СЕТ СН'!$H$22</f>
        <v>1984.3885697599999</v>
      </c>
      <c r="W110" s="36">
        <f>SUMIFS(СВЦЭМ!$C$39:$C$782,СВЦЭМ!$A$39:$A$782,$A110,СВЦЭМ!$B$39:$B$782,W$83)+'СЕТ СН'!$H$12+СВЦЭМ!$D$10+'СЕТ СН'!$H$6-'СЕТ СН'!$H$22</f>
        <v>1936.48022937</v>
      </c>
      <c r="X110" s="36">
        <f>SUMIFS(СВЦЭМ!$C$39:$C$782,СВЦЭМ!$A$39:$A$782,$A110,СВЦЭМ!$B$39:$B$782,X$83)+'СЕТ СН'!$H$12+СВЦЭМ!$D$10+'СЕТ СН'!$H$6-'СЕТ СН'!$H$22</f>
        <v>2002.9847966899999</v>
      </c>
      <c r="Y110" s="36">
        <f>SUMIFS(СВЦЭМ!$C$39:$C$782,СВЦЭМ!$A$39:$A$782,$A110,СВЦЭМ!$B$39:$B$782,Y$83)+'СЕТ СН'!$H$12+СВЦЭМ!$D$10+'СЕТ СН'!$H$6-'СЕТ СН'!$H$22</f>
        <v>2127.0241715699999</v>
      </c>
    </row>
    <row r="111" spans="1:25" ht="15.75" x14ac:dyDescent="0.2">
      <c r="A111" s="35">
        <f t="shared" si="2"/>
        <v>45135</v>
      </c>
      <c r="B111" s="36">
        <f>SUMIFS(СВЦЭМ!$C$39:$C$782,СВЦЭМ!$A$39:$A$782,$A111,СВЦЭМ!$B$39:$B$782,B$83)+'СЕТ СН'!$H$12+СВЦЭМ!$D$10+'СЕТ СН'!$H$6-'СЕТ СН'!$H$22</f>
        <v>2228.85917255</v>
      </c>
      <c r="C111" s="36">
        <f>SUMIFS(СВЦЭМ!$C$39:$C$782,СВЦЭМ!$A$39:$A$782,$A111,СВЦЭМ!$B$39:$B$782,C$83)+'СЕТ СН'!$H$12+СВЦЭМ!$D$10+'СЕТ СН'!$H$6-'СЕТ СН'!$H$22</f>
        <v>2301.3717310400002</v>
      </c>
      <c r="D111" s="36">
        <f>SUMIFS(СВЦЭМ!$C$39:$C$782,СВЦЭМ!$A$39:$A$782,$A111,СВЦЭМ!$B$39:$B$782,D$83)+'СЕТ СН'!$H$12+СВЦЭМ!$D$10+'СЕТ СН'!$H$6-'СЕТ СН'!$H$22</f>
        <v>2468.9268551100004</v>
      </c>
      <c r="E111" s="36">
        <f>SUMIFS(СВЦЭМ!$C$39:$C$782,СВЦЭМ!$A$39:$A$782,$A111,СВЦЭМ!$B$39:$B$782,E$83)+'СЕТ СН'!$H$12+СВЦЭМ!$D$10+'СЕТ СН'!$H$6-'СЕТ СН'!$H$22</f>
        <v>2547.3631051800003</v>
      </c>
      <c r="F111" s="36">
        <f>SUMIFS(СВЦЭМ!$C$39:$C$782,СВЦЭМ!$A$39:$A$782,$A111,СВЦЭМ!$B$39:$B$782,F$83)+'СЕТ СН'!$H$12+СВЦЭМ!$D$10+'СЕТ СН'!$H$6-'СЕТ СН'!$H$22</f>
        <v>2560.8820407000003</v>
      </c>
      <c r="G111" s="36">
        <f>SUMIFS(СВЦЭМ!$C$39:$C$782,СВЦЭМ!$A$39:$A$782,$A111,СВЦЭМ!$B$39:$B$782,G$83)+'СЕТ СН'!$H$12+СВЦЭМ!$D$10+'СЕТ СН'!$H$6-'СЕТ СН'!$H$22</f>
        <v>2565.2241920500005</v>
      </c>
      <c r="H111" s="36">
        <f>SUMIFS(СВЦЭМ!$C$39:$C$782,СВЦЭМ!$A$39:$A$782,$A111,СВЦЭМ!$B$39:$B$782,H$83)+'СЕТ СН'!$H$12+СВЦЭМ!$D$10+'СЕТ СН'!$H$6-'СЕТ СН'!$H$22</f>
        <v>2351.5212045000003</v>
      </c>
      <c r="I111" s="36">
        <f>SUMIFS(СВЦЭМ!$C$39:$C$782,СВЦЭМ!$A$39:$A$782,$A111,СВЦЭМ!$B$39:$B$782,I$83)+'СЕТ СН'!$H$12+СВЦЭМ!$D$10+'СЕТ СН'!$H$6-'СЕТ СН'!$H$22</f>
        <v>2249.0899062100002</v>
      </c>
      <c r="J111" s="36">
        <f>SUMIFS(СВЦЭМ!$C$39:$C$782,СВЦЭМ!$A$39:$A$782,$A111,СВЦЭМ!$B$39:$B$782,J$83)+'СЕТ СН'!$H$12+СВЦЭМ!$D$10+'СЕТ СН'!$H$6-'СЕТ СН'!$H$22</f>
        <v>2124.00840432</v>
      </c>
      <c r="K111" s="36">
        <f>SUMIFS(СВЦЭМ!$C$39:$C$782,СВЦЭМ!$A$39:$A$782,$A111,СВЦЭМ!$B$39:$B$782,K$83)+'СЕТ СН'!$H$12+СВЦЭМ!$D$10+'СЕТ СН'!$H$6-'СЕТ СН'!$H$22</f>
        <v>2037.4700079499999</v>
      </c>
      <c r="L111" s="36">
        <f>SUMIFS(СВЦЭМ!$C$39:$C$782,СВЦЭМ!$A$39:$A$782,$A111,СВЦЭМ!$B$39:$B$782,L$83)+'СЕТ СН'!$H$12+СВЦЭМ!$D$10+'СЕТ СН'!$H$6-'СЕТ СН'!$H$22</f>
        <v>1984.2892991799999</v>
      </c>
      <c r="M111" s="36">
        <f>SUMIFS(СВЦЭМ!$C$39:$C$782,СВЦЭМ!$A$39:$A$782,$A111,СВЦЭМ!$B$39:$B$782,M$83)+'СЕТ СН'!$H$12+СВЦЭМ!$D$10+'СЕТ СН'!$H$6-'СЕТ СН'!$H$22</f>
        <v>1981.6436234399998</v>
      </c>
      <c r="N111" s="36">
        <f>SUMIFS(СВЦЭМ!$C$39:$C$782,СВЦЭМ!$A$39:$A$782,$A111,СВЦЭМ!$B$39:$B$782,N$83)+'СЕТ СН'!$H$12+СВЦЭМ!$D$10+'СЕТ СН'!$H$6-'СЕТ СН'!$H$22</f>
        <v>1981.8218632799999</v>
      </c>
      <c r="O111" s="36">
        <f>SUMIFS(СВЦЭМ!$C$39:$C$782,СВЦЭМ!$A$39:$A$782,$A111,СВЦЭМ!$B$39:$B$782,O$83)+'СЕТ СН'!$H$12+СВЦЭМ!$D$10+'СЕТ СН'!$H$6-'СЕТ СН'!$H$22</f>
        <v>1982.5168961999998</v>
      </c>
      <c r="P111" s="36">
        <f>SUMIFS(СВЦЭМ!$C$39:$C$782,СВЦЭМ!$A$39:$A$782,$A111,СВЦЭМ!$B$39:$B$782,P$83)+'СЕТ СН'!$H$12+СВЦЭМ!$D$10+'СЕТ СН'!$H$6-'СЕТ СН'!$H$22</f>
        <v>1962.3201632199998</v>
      </c>
      <c r="Q111" s="36">
        <f>SUMIFS(СВЦЭМ!$C$39:$C$782,СВЦЭМ!$A$39:$A$782,$A111,СВЦЭМ!$B$39:$B$782,Q$83)+'СЕТ СН'!$H$12+СВЦЭМ!$D$10+'СЕТ СН'!$H$6-'СЕТ СН'!$H$22</f>
        <v>1969.1453107599998</v>
      </c>
      <c r="R111" s="36">
        <f>SUMIFS(СВЦЭМ!$C$39:$C$782,СВЦЭМ!$A$39:$A$782,$A111,СВЦЭМ!$B$39:$B$782,R$83)+'СЕТ СН'!$H$12+СВЦЭМ!$D$10+'СЕТ СН'!$H$6-'СЕТ СН'!$H$22</f>
        <v>1981.3894060299999</v>
      </c>
      <c r="S111" s="36">
        <f>SUMIFS(СВЦЭМ!$C$39:$C$782,СВЦЭМ!$A$39:$A$782,$A111,СВЦЭМ!$B$39:$B$782,S$83)+'СЕТ СН'!$H$12+СВЦЭМ!$D$10+'СЕТ СН'!$H$6-'СЕТ СН'!$H$22</f>
        <v>1982.0325500599999</v>
      </c>
      <c r="T111" s="36">
        <f>SUMIFS(СВЦЭМ!$C$39:$C$782,СВЦЭМ!$A$39:$A$782,$A111,СВЦЭМ!$B$39:$B$782,T$83)+'СЕТ СН'!$H$12+СВЦЭМ!$D$10+'СЕТ СН'!$H$6-'СЕТ СН'!$H$22</f>
        <v>1993.3483292599999</v>
      </c>
      <c r="U111" s="36">
        <f>SUMIFS(СВЦЭМ!$C$39:$C$782,СВЦЭМ!$A$39:$A$782,$A111,СВЦЭМ!$B$39:$B$782,U$83)+'СЕТ СН'!$H$12+СВЦЭМ!$D$10+'СЕТ СН'!$H$6-'СЕТ СН'!$H$22</f>
        <v>2022.7142020899998</v>
      </c>
      <c r="V111" s="36">
        <f>SUMIFS(СВЦЭМ!$C$39:$C$782,СВЦЭМ!$A$39:$A$782,$A111,СВЦЭМ!$B$39:$B$782,V$83)+'СЕТ СН'!$H$12+СВЦЭМ!$D$10+'СЕТ СН'!$H$6-'СЕТ СН'!$H$22</f>
        <v>2026.6086993399999</v>
      </c>
      <c r="W111" s="36">
        <f>SUMIFS(СВЦЭМ!$C$39:$C$782,СВЦЭМ!$A$39:$A$782,$A111,СВЦЭМ!$B$39:$B$782,W$83)+'СЕТ СН'!$H$12+СВЦЭМ!$D$10+'СЕТ СН'!$H$6-'СЕТ СН'!$H$22</f>
        <v>1997.52187291</v>
      </c>
      <c r="X111" s="36">
        <f>SUMIFS(СВЦЭМ!$C$39:$C$782,СВЦЭМ!$A$39:$A$782,$A111,СВЦЭМ!$B$39:$B$782,X$83)+'СЕТ СН'!$H$12+СВЦЭМ!$D$10+'СЕТ СН'!$H$6-'СЕТ СН'!$H$22</f>
        <v>2046.8986381499999</v>
      </c>
      <c r="Y111" s="36">
        <f>SUMIFS(СВЦЭМ!$C$39:$C$782,СВЦЭМ!$A$39:$A$782,$A111,СВЦЭМ!$B$39:$B$782,Y$83)+'СЕТ СН'!$H$12+СВЦЭМ!$D$10+'СЕТ СН'!$H$6-'СЕТ СН'!$H$22</f>
        <v>2266.70715612</v>
      </c>
    </row>
    <row r="112" spans="1:25" ht="15.75" x14ac:dyDescent="0.2">
      <c r="A112" s="35">
        <f t="shared" si="2"/>
        <v>45136</v>
      </c>
      <c r="B112" s="36">
        <f>SUMIFS(СВЦЭМ!$C$39:$C$782,СВЦЭМ!$A$39:$A$782,$A112,СВЦЭМ!$B$39:$B$782,B$83)+'СЕТ СН'!$H$12+СВЦЭМ!$D$10+'СЕТ СН'!$H$6-'СЕТ СН'!$H$22</f>
        <v>2222.26576682</v>
      </c>
      <c r="C112" s="36">
        <f>SUMIFS(СВЦЭМ!$C$39:$C$782,СВЦЭМ!$A$39:$A$782,$A112,СВЦЭМ!$B$39:$B$782,C$83)+'СЕТ СН'!$H$12+СВЦЭМ!$D$10+'СЕТ СН'!$H$6-'СЕТ СН'!$H$22</f>
        <v>2242.1748998500002</v>
      </c>
      <c r="D112" s="36">
        <f>SUMIFS(СВЦЭМ!$C$39:$C$782,СВЦЭМ!$A$39:$A$782,$A112,СВЦЭМ!$B$39:$B$782,D$83)+'СЕТ СН'!$H$12+СВЦЭМ!$D$10+'СЕТ СН'!$H$6-'СЕТ СН'!$H$22</f>
        <v>2426.8425791800005</v>
      </c>
      <c r="E112" s="36">
        <f>SUMIFS(СВЦЭМ!$C$39:$C$782,СВЦЭМ!$A$39:$A$782,$A112,СВЦЭМ!$B$39:$B$782,E$83)+'СЕТ СН'!$H$12+СВЦЭМ!$D$10+'СЕТ СН'!$H$6-'СЕТ СН'!$H$22</f>
        <v>2432.0429863000004</v>
      </c>
      <c r="F112" s="36">
        <f>SUMIFS(СВЦЭМ!$C$39:$C$782,СВЦЭМ!$A$39:$A$782,$A112,СВЦЭМ!$B$39:$B$782,F$83)+'СЕТ СН'!$H$12+СВЦЭМ!$D$10+'СЕТ СН'!$H$6-'СЕТ СН'!$H$22</f>
        <v>2453.9511488300004</v>
      </c>
      <c r="G112" s="36">
        <f>SUMIFS(СВЦЭМ!$C$39:$C$782,СВЦЭМ!$A$39:$A$782,$A112,СВЦЭМ!$B$39:$B$782,G$83)+'СЕТ СН'!$H$12+СВЦЭМ!$D$10+'СЕТ СН'!$H$6-'СЕТ СН'!$H$22</f>
        <v>2401.8676658200002</v>
      </c>
      <c r="H112" s="36">
        <f>SUMIFS(СВЦЭМ!$C$39:$C$782,СВЦЭМ!$A$39:$A$782,$A112,СВЦЭМ!$B$39:$B$782,H$83)+'СЕТ СН'!$H$12+СВЦЭМ!$D$10+'СЕТ СН'!$H$6-'СЕТ СН'!$H$22</f>
        <v>2334.2173116000004</v>
      </c>
      <c r="I112" s="36">
        <f>SUMIFS(СВЦЭМ!$C$39:$C$782,СВЦЭМ!$A$39:$A$782,$A112,СВЦЭМ!$B$39:$B$782,I$83)+'СЕТ СН'!$H$12+СВЦЭМ!$D$10+'СЕТ СН'!$H$6-'СЕТ СН'!$H$22</f>
        <v>2134.5224684200002</v>
      </c>
      <c r="J112" s="36">
        <f>SUMIFS(СВЦЭМ!$C$39:$C$782,СВЦЭМ!$A$39:$A$782,$A112,СВЦЭМ!$B$39:$B$782,J$83)+'СЕТ СН'!$H$12+СВЦЭМ!$D$10+'СЕТ СН'!$H$6-'СЕТ СН'!$H$22</f>
        <v>2004.6383602199999</v>
      </c>
      <c r="K112" s="36">
        <f>SUMIFS(СВЦЭМ!$C$39:$C$782,СВЦЭМ!$A$39:$A$782,$A112,СВЦЭМ!$B$39:$B$782,K$83)+'СЕТ СН'!$H$12+СВЦЭМ!$D$10+'СЕТ СН'!$H$6-'СЕТ СН'!$H$22</f>
        <v>1903.9858044499999</v>
      </c>
      <c r="L112" s="36">
        <f>SUMIFS(СВЦЭМ!$C$39:$C$782,СВЦЭМ!$A$39:$A$782,$A112,СВЦЭМ!$B$39:$B$782,L$83)+'СЕТ СН'!$H$12+СВЦЭМ!$D$10+'СЕТ СН'!$H$6-'СЕТ СН'!$H$22</f>
        <v>1839.2817981999999</v>
      </c>
      <c r="M112" s="36">
        <f>SUMIFS(СВЦЭМ!$C$39:$C$782,СВЦЭМ!$A$39:$A$782,$A112,СВЦЭМ!$B$39:$B$782,M$83)+'СЕТ СН'!$H$12+СВЦЭМ!$D$10+'СЕТ СН'!$H$6-'СЕТ СН'!$H$22</f>
        <v>1846.0645122899998</v>
      </c>
      <c r="N112" s="36">
        <f>SUMIFS(СВЦЭМ!$C$39:$C$782,СВЦЭМ!$A$39:$A$782,$A112,СВЦЭМ!$B$39:$B$782,N$83)+'СЕТ СН'!$H$12+СВЦЭМ!$D$10+'СЕТ СН'!$H$6-'СЕТ СН'!$H$22</f>
        <v>1852.76142723</v>
      </c>
      <c r="O112" s="36">
        <f>SUMIFS(СВЦЭМ!$C$39:$C$782,СВЦЭМ!$A$39:$A$782,$A112,СВЦЭМ!$B$39:$B$782,O$83)+'СЕТ СН'!$H$12+СВЦЭМ!$D$10+'СЕТ СН'!$H$6-'СЕТ СН'!$H$22</f>
        <v>1858.5594406199998</v>
      </c>
      <c r="P112" s="36">
        <f>SUMIFS(СВЦЭМ!$C$39:$C$782,СВЦЭМ!$A$39:$A$782,$A112,СВЦЭМ!$B$39:$B$782,P$83)+'СЕТ СН'!$H$12+СВЦЭМ!$D$10+'СЕТ СН'!$H$6-'СЕТ СН'!$H$22</f>
        <v>1866.52900099</v>
      </c>
      <c r="Q112" s="36">
        <f>SUMIFS(СВЦЭМ!$C$39:$C$782,СВЦЭМ!$A$39:$A$782,$A112,СВЦЭМ!$B$39:$B$782,Q$83)+'СЕТ СН'!$H$12+СВЦЭМ!$D$10+'СЕТ СН'!$H$6-'СЕТ СН'!$H$22</f>
        <v>1863.6100901999998</v>
      </c>
      <c r="R112" s="36">
        <f>SUMIFS(СВЦЭМ!$C$39:$C$782,СВЦЭМ!$A$39:$A$782,$A112,СВЦЭМ!$B$39:$B$782,R$83)+'СЕТ СН'!$H$12+СВЦЭМ!$D$10+'СЕТ СН'!$H$6-'СЕТ СН'!$H$22</f>
        <v>1857.3753165199998</v>
      </c>
      <c r="S112" s="36">
        <f>SUMIFS(СВЦЭМ!$C$39:$C$782,СВЦЭМ!$A$39:$A$782,$A112,СВЦЭМ!$B$39:$B$782,S$83)+'СЕТ СН'!$H$12+СВЦЭМ!$D$10+'СЕТ СН'!$H$6-'СЕТ СН'!$H$22</f>
        <v>1863.4056490299999</v>
      </c>
      <c r="T112" s="36">
        <f>SUMIFS(СВЦЭМ!$C$39:$C$782,СВЦЭМ!$A$39:$A$782,$A112,СВЦЭМ!$B$39:$B$782,T$83)+'СЕТ СН'!$H$12+СВЦЭМ!$D$10+'СЕТ СН'!$H$6-'СЕТ СН'!$H$22</f>
        <v>1882.9310551799999</v>
      </c>
      <c r="U112" s="36">
        <f>SUMIFS(СВЦЭМ!$C$39:$C$782,СВЦЭМ!$A$39:$A$782,$A112,СВЦЭМ!$B$39:$B$782,U$83)+'СЕТ СН'!$H$12+СВЦЭМ!$D$10+'СЕТ СН'!$H$6-'СЕТ СН'!$H$22</f>
        <v>1908.2547445499999</v>
      </c>
      <c r="V112" s="36">
        <f>SUMIFS(СВЦЭМ!$C$39:$C$782,СВЦЭМ!$A$39:$A$782,$A112,СВЦЭМ!$B$39:$B$782,V$83)+'СЕТ СН'!$H$12+СВЦЭМ!$D$10+'СЕТ СН'!$H$6-'СЕТ СН'!$H$22</f>
        <v>1879.3252130399999</v>
      </c>
      <c r="W112" s="36">
        <f>SUMIFS(СВЦЭМ!$C$39:$C$782,СВЦЭМ!$A$39:$A$782,$A112,СВЦЭМ!$B$39:$B$782,W$83)+'СЕТ СН'!$H$12+СВЦЭМ!$D$10+'СЕТ СН'!$H$6-'СЕТ СН'!$H$22</f>
        <v>1910.0947579899998</v>
      </c>
      <c r="X112" s="36">
        <f>SUMIFS(СВЦЭМ!$C$39:$C$782,СВЦЭМ!$A$39:$A$782,$A112,СВЦЭМ!$B$39:$B$782,X$83)+'СЕТ СН'!$H$12+СВЦЭМ!$D$10+'СЕТ СН'!$H$6-'СЕТ СН'!$H$22</f>
        <v>1977.3178444199998</v>
      </c>
      <c r="Y112" s="36">
        <f>SUMIFS(СВЦЭМ!$C$39:$C$782,СВЦЭМ!$A$39:$A$782,$A112,СВЦЭМ!$B$39:$B$782,Y$83)+'СЕТ СН'!$H$12+СВЦЭМ!$D$10+'СЕТ СН'!$H$6-'СЕТ СН'!$H$22</f>
        <v>2095.3756830299999</v>
      </c>
    </row>
    <row r="113" spans="1:27" ht="15.75" x14ac:dyDescent="0.2">
      <c r="A113" s="35">
        <f t="shared" si="2"/>
        <v>45137</v>
      </c>
      <c r="B113" s="36">
        <f>SUMIFS(СВЦЭМ!$C$39:$C$782,СВЦЭМ!$A$39:$A$782,$A113,СВЦЭМ!$B$39:$B$782,B$83)+'СЕТ СН'!$H$12+СВЦЭМ!$D$10+'СЕТ СН'!$H$6-'СЕТ СН'!$H$22</f>
        <v>2209.8295004299998</v>
      </c>
      <c r="C113" s="36">
        <f>SUMIFS(СВЦЭМ!$C$39:$C$782,СВЦЭМ!$A$39:$A$782,$A113,СВЦЭМ!$B$39:$B$782,C$83)+'СЕТ СН'!$H$12+СВЦЭМ!$D$10+'СЕТ СН'!$H$6-'СЕТ СН'!$H$22</f>
        <v>2344.0882012900001</v>
      </c>
      <c r="D113" s="36">
        <f>SUMIFS(СВЦЭМ!$C$39:$C$782,СВЦЭМ!$A$39:$A$782,$A113,СВЦЭМ!$B$39:$B$782,D$83)+'СЕТ СН'!$H$12+СВЦЭМ!$D$10+'СЕТ СН'!$H$6-'СЕТ СН'!$H$22</f>
        <v>2370.0462855900005</v>
      </c>
      <c r="E113" s="36">
        <f>SUMIFS(СВЦЭМ!$C$39:$C$782,СВЦЭМ!$A$39:$A$782,$A113,СВЦЭМ!$B$39:$B$782,E$83)+'СЕТ СН'!$H$12+СВЦЭМ!$D$10+'СЕТ СН'!$H$6-'СЕТ СН'!$H$22</f>
        <v>2429.9988204500005</v>
      </c>
      <c r="F113" s="36">
        <f>SUMIFS(СВЦЭМ!$C$39:$C$782,СВЦЭМ!$A$39:$A$782,$A113,СВЦЭМ!$B$39:$B$782,F$83)+'СЕТ СН'!$H$12+СВЦЭМ!$D$10+'СЕТ СН'!$H$6-'СЕТ СН'!$H$22</f>
        <v>2452.1865685000002</v>
      </c>
      <c r="G113" s="36">
        <f>SUMIFS(СВЦЭМ!$C$39:$C$782,СВЦЭМ!$A$39:$A$782,$A113,СВЦЭМ!$B$39:$B$782,G$83)+'СЕТ СН'!$H$12+СВЦЭМ!$D$10+'СЕТ СН'!$H$6-'СЕТ СН'!$H$22</f>
        <v>2441.7004991400004</v>
      </c>
      <c r="H113" s="36">
        <f>SUMIFS(СВЦЭМ!$C$39:$C$782,СВЦЭМ!$A$39:$A$782,$A113,СВЦЭМ!$B$39:$B$782,H$83)+'СЕТ СН'!$H$12+СВЦЭМ!$D$10+'СЕТ СН'!$H$6-'СЕТ СН'!$H$22</f>
        <v>2425.3849189500002</v>
      </c>
      <c r="I113" s="36">
        <f>SUMIFS(СВЦЭМ!$C$39:$C$782,СВЦЭМ!$A$39:$A$782,$A113,СВЦЭМ!$B$39:$B$782,I$83)+'СЕТ СН'!$H$12+СВЦЭМ!$D$10+'СЕТ СН'!$H$6-'СЕТ СН'!$H$22</f>
        <v>2255.73121683</v>
      </c>
      <c r="J113" s="36">
        <f>SUMIFS(СВЦЭМ!$C$39:$C$782,СВЦЭМ!$A$39:$A$782,$A113,СВЦЭМ!$B$39:$B$782,J$83)+'СЕТ СН'!$H$12+СВЦЭМ!$D$10+'СЕТ СН'!$H$6-'СЕТ СН'!$H$22</f>
        <v>2134.26783441</v>
      </c>
      <c r="K113" s="36">
        <f>SUMIFS(СВЦЭМ!$C$39:$C$782,СВЦЭМ!$A$39:$A$782,$A113,СВЦЭМ!$B$39:$B$782,K$83)+'СЕТ СН'!$H$12+СВЦЭМ!$D$10+'СЕТ СН'!$H$6-'СЕТ СН'!$H$22</f>
        <v>1901.4238385199999</v>
      </c>
      <c r="L113" s="36">
        <f>SUMIFS(СВЦЭМ!$C$39:$C$782,СВЦЭМ!$A$39:$A$782,$A113,СВЦЭМ!$B$39:$B$782,L$83)+'СЕТ СН'!$H$12+СВЦЭМ!$D$10+'СЕТ СН'!$H$6-'СЕТ СН'!$H$22</f>
        <v>1874.2807480099998</v>
      </c>
      <c r="M113" s="36">
        <f>SUMIFS(СВЦЭМ!$C$39:$C$782,СВЦЭМ!$A$39:$A$782,$A113,СВЦЭМ!$B$39:$B$782,M$83)+'СЕТ СН'!$H$12+СВЦЭМ!$D$10+'СЕТ СН'!$H$6-'СЕТ СН'!$H$22</f>
        <v>1912.8218754499999</v>
      </c>
      <c r="N113" s="36">
        <f>SUMIFS(СВЦЭМ!$C$39:$C$782,СВЦЭМ!$A$39:$A$782,$A113,СВЦЭМ!$B$39:$B$782,N$83)+'СЕТ СН'!$H$12+СВЦЭМ!$D$10+'СЕТ СН'!$H$6-'СЕТ СН'!$H$22</f>
        <v>1943.5112624199999</v>
      </c>
      <c r="O113" s="36">
        <f>SUMIFS(СВЦЭМ!$C$39:$C$782,СВЦЭМ!$A$39:$A$782,$A113,СВЦЭМ!$B$39:$B$782,O$83)+'СЕТ СН'!$H$12+СВЦЭМ!$D$10+'СЕТ СН'!$H$6-'СЕТ СН'!$H$22</f>
        <v>1965.46617969</v>
      </c>
      <c r="P113" s="36">
        <f>SUMIFS(СВЦЭМ!$C$39:$C$782,СВЦЭМ!$A$39:$A$782,$A113,СВЦЭМ!$B$39:$B$782,P$83)+'СЕТ СН'!$H$12+СВЦЭМ!$D$10+'СЕТ СН'!$H$6-'СЕТ СН'!$H$22</f>
        <v>1997.2442790799998</v>
      </c>
      <c r="Q113" s="36">
        <f>SUMIFS(СВЦЭМ!$C$39:$C$782,СВЦЭМ!$A$39:$A$782,$A113,СВЦЭМ!$B$39:$B$782,Q$83)+'СЕТ СН'!$H$12+СВЦЭМ!$D$10+'СЕТ СН'!$H$6-'СЕТ СН'!$H$22</f>
        <v>2004.10011113</v>
      </c>
      <c r="R113" s="36">
        <f>SUMIFS(СВЦЭМ!$C$39:$C$782,СВЦЭМ!$A$39:$A$782,$A113,СВЦЭМ!$B$39:$B$782,R$83)+'СЕТ СН'!$H$12+СВЦЭМ!$D$10+'СЕТ СН'!$H$6-'СЕТ СН'!$H$22</f>
        <v>1999.6852256699999</v>
      </c>
      <c r="S113" s="36">
        <f>SUMIFS(СВЦЭМ!$C$39:$C$782,СВЦЭМ!$A$39:$A$782,$A113,СВЦЭМ!$B$39:$B$782,S$83)+'СЕТ СН'!$H$12+СВЦЭМ!$D$10+'СЕТ СН'!$H$6-'СЕТ СН'!$H$22</f>
        <v>1995.6843583699999</v>
      </c>
      <c r="T113" s="36">
        <f>SUMIFS(СВЦЭМ!$C$39:$C$782,СВЦЭМ!$A$39:$A$782,$A113,СВЦЭМ!$B$39:$B$782,T$83)+'СЕТ СН'!$H$12+СВЦЭМ!$D$10+'СЕТ СН'!$H$6-'СЕТ СН'!$H$22</f>
        <v>1986.24876193</v>
      </c>
      <c r="U113" s="36">
        <f>SUMIFS(СВЦЭМ!$C$39:$C$782,СВЦЭМ!$A$39:$A$782,$A113,СВЦЭМ!$B$39:$B$782,U$83)+'СЕТ СН'!$H$12+СВЦЭМ!$D$10+'СЕТ СН'!$H$6-'СЕТ СН'!$H$22</f>
        <v>1994.9818983399998</v>
      </c>
      <c r="V113" s="36">
        <f>SUMIFS(СВЦЭМ!$C$39:$C$782,СВЦЭМ!$A$39:$A$782,$A113,СВЦЭМ!$B$39:$B$782,V$83)+'СЕТ СН'!$H$12+СВЦЭМ!$D$10+'СЕТ СН'!$H$6-'СЕТ СН'!$H$22</f>
        <v>1979.6576456999999</v>
      </c>
      <c r="W113" s="36">
        <f>SUMIFS(СВЦЭМ!$C$39:$C$782,СВЦЭМ!$A$39:$A$782,$A113,СВЦЭМ!$B$39:$B$782,W$83)+'СЕТ СН'!$H$12+СВЦЭМ!$D$10+'СЕТ СН'!$H$6-'СЕТ СН'!$H$22</f>
        <v>1948.30882675</v>
      </c>
      <c r="X113" s="36">
        <f>SUMIFS(СВЦЭМ!$C$39:$C$782,СВЦЭМ!$A$39:$A$782,$A113,СВЦЭМ!$B$39:$B$782,X$83)+'СЕТ СН'!$H$12+СВЦЭМ!$D$10+'СЕТ СН'!$H$6-'СЕТ СН'!$H$22</f>
        <v>2025.42962459</v>
      </c>
      <c r="Y113" s="36">
        <f>SUMIFS(СВЦЭМ!$C$39:$C$782,СВЦЭМ!$A$39:$A$782,$A113,СВЦЭМ!$B$39:$B$782,Y$83)+'СЕТ СН'!$H$12+СВЦЭМ!$D$10+'СЕТ СН'!$H$6-'СЕТ СН'!$H$22</f>
        <v>2136.0702079799999</v>
      </c>
      <c r="AA113" s="37"/>
    </row>
    <row r="114" spans="1:27" ht="15.75" x14ac:dyDescent="0.2">
      <c r="A114" s="35">
        <f t="shared" si="2"/>
        <v>45138</v>
      </c>
      <c r="B114" s="36">
        <f>SUMIFS(СВЦЭМ!$C$39:$C$782,СВЦЭМ!$A$39:$A$782,$A114,СВЦЭМ!$B$39:$B$782,B$83)+'СЕТ СН'!$H$12+СВЦЭМ!$D$10+'СЕТ СН'!$H$6-'СЕТ СН'!$H$22</f>
        <v>2182.4692754900002</v>
      </c>
      <c r="C114" s="36">
        <f>SUMIFS(СВЦЭМ!$C$39:$C$782,СВЦЭМ!$A$39:$A$782,$A114,СВЦЭМ!$B$39:$B$782,C$83)+'СЕТ СН'!$H$12+СВЦЭМ!$D$10+'СЕТ СН'!$H$6-'СЕТ СН'!$H$22</f>
        <v>2269.0225925</v>
      </c>
      <c r="D114" s="36">
        <f>SUMIFS(СВЦЭМ!$C$39:$C$782,СВЦЭМ!$A$39:$A$782,$A114,СВЦЭМ!$B$39:$B$782,D$83)+'СЕТ СН'!$H$12+СВЦЭМ!$D$10+'СЕТ СН'!$H$6-'СЕТ СН'!$H$22</f>
        <v>2436.7276110100001</v>
      </c>
      <c r="E114" s="36">
        <f>SUMIFS(СВЦЭМ!$C$39:$C$782,СВЦЭМ!$A$39:$A$782,$A114,СВЦЭМ!$B$39:$B$782,E$83)+'СЕТ СН'!$H$12+СВЦЭМ!$D$10+'СЕТ СН'!$H$6-'СЕТ СН'!$H$22</f>
        <v>2470.9475957500003</v>
      </c>
      <c r="F114" s="36">
        <f>SUMIFS(СВЦЭМ!$C$39:$C$782,СВЦЭМ!$A$39:$A$782,$A114,СВЦЭМ!$B$39:$B$782,F$83)+'СЕТ СН'!$H$12+СВЦЭМ!$D$10+'СЕТ СН'!$H$6-'СЕТ СН'!$H$22</f>
        <v>2472.9803753300002</v>
      </c>
      <c r="G114" s="36">
        <f>SUMIFS(СВЦЭМ!$C$39:$C$782,СВЦЭМ!$A$39:$A$782,$A114,СВЦЭМ!$B$39:$B$782,G$83)+'СЕТ СН'!$H$12+СВЦЭМ!$D$10+'СЕТ СН'!$H$6-'СЕТ СН'!$H$22</f>
        <v>2484.9157228600002</v>
      </c>
      <c r="H114" s="36">
        <f>SUMIFS(СВЦЭМ!$C$39:$C$782,СВЦЭМ!$A$39:$A$782,$A114,СВЦЭМ!$B$39:$B$782,H$83)+'СЕТ СН'!$H$12+СВЦЭМ!$D$10+'СЕТ СН'!$H$6-'СЕТ СН'!$H$22</f>
        <v>2516.6429240100006</v>
      </c>
      <c r="I114" s="36">
        <f>SUMIFS(СВЦЭМ!$C$39:$C$782,СВЦЭМ!$A$39:$A$782,$A114,СВЦЭМ!$B$39:$B$782,I$83)+'СЕТ СН'!$H$12+СВЦЭМ!$D$10+'СЕТ СН'!$H$6-'СЕТ СН'!$H$22</f>
        <v>2209.5325578000002</v>
      </c>
      <c r="J114" s="36">
        <f>SUMIFS(СВЦЭМ!$C$39:$C$782,СВЦЭМ!$A$39:$A$782,$A114,СВЦЭМ!$B$39:$B$782,J$83)+'СЕТ СН'!$H$12+СВЦЭМ!$D$10+'СЕТ СН'!$H$6-'СЕТ СН'!$H$22</f>
        <v>2108.6240473600001</v>
      </c>
      <c r="K114" s="36">
        <f>SUMIFS(СВЦЭМ!$C$39:$C$782,СВЦЭМ!$A$39:$A$782,$A114,СВЦЭМ!$B$39:$B$782,K$83)+'СЕТ СН'!$H$12+СВЦЭМ!$D$10+'СЕТ СН'!$H$6-'СЕТ СН'!$H$22</f>
        <v>2095.3384065800001</v>
      </c>
      <c r="L114" s="36">
        <f>SUMIFS(СВЦЭМ!$C$39:$C$782,СВЦЭМ!$A$39:$A$782,$A114,СВЦЭМ!$B$39:$B$782,L$83)+'СЕТ СН'!$H$12+СВЦЭМ!$D$10+'СЕТ СН'!$H$6-'СЕТ СН'!$H$22</f>
        <v>2044.0468560099998</v>
      </c>
      <c r="M114" s="36">
        <f>SUMIFS(СВЦЭМ!$C$39:$C$782,СВЦЭМ!$A$39:$A$782,$A114,СВЦЭМ!$B$39:$B$782,M$83)+'СЕТ СН'!$H$12+СВЦЭМ!$D$10+'СЕТ СН'!$H$6-'СЕТ СН'!$H$22</f>
        <v>2037.8115892999999</v>
      </c>
      <c r="N114" s="36">
        <f>SUMIFS(СВЦЭМ!$C$39:$C$782,СВЦЭМ!$A$39:$A$782,$A114,СВЦЭМ!$B$39:$B$782,N$83)+'СЕТ СН'!$H$12+СВЦЭМ!$D$10+'СЕТ СН'!$H$6-'СЕТ СН'!$H$22</f>
        <v>2014.37076301</v>
      </c>
      <c r="O114" s="36">
        <f>SUMIFS(СВЦЭМ!$C$39:$C$782,СВЦЭМ!$A$39:$A$782,$A114,СВЦЭМ!$B$39:$B$782,O$83)+'СЕТ СН'!$H$12+СВЦЭМ!$D$10+'СЕТ СН'!$H$6-'СЕТ СН'!$H$22</f>
        <v>2008.7949985199998</v>
      </c>
      <c r="P114" s="36">
        <f>SUMIFS(СВЦЭМ!$C$39:$C$782,СВЦЭМ!$A$39:$A$782,$A114,СВЦЭМ!$B$39:$B$782,P$83)+'СЕТ СН'!$H$12+СВЦЭМ!$D$10+'СЕТ СН'!$H$6-'СЕТ СН'!$H$22</f>
        <v>2012.5477960399999</v>
      </c>
      <c r="Q114" s="36">
        <f>SUMIFS(СВЦЭМ!$C$39:$C$782,СВЦЭМ!$A$39:$A$782,$A114,СВЦЭМ!$B$39:$B$782,Q$83)+'СЕТ СН'!$H$12+СВЦЭМ!$D$10+'СЕТ СН'!$H$6-'СЕТ СН'!$H$22</f>
        <v>1974.09086181</v>
      </c>
      <c r="R114" s="36">
        <f>SUMIFS(СВЦЭМ!$C$39:$C$782,СВЦЭМ!$A$39:$A$782,$A114,СВЦЭМ!$B$39:$B$782,R$83)+'СЕТ СН'!$H$12+СВЦЭМ!$D$10+'СЕТ СН'!$H$6-'СЕТ СН'!$H$22</f>
        <v>1991.5313867699999</v>
      </c>
      <c r="S114" s="36">
        <f>SUMIFS(СВЦЭМ!$C$39:$C$782,СВЦЭМ!$A$39:$A$782,$A114,СВЦЭМ!$B$39:$B$782,S$83)+'СЕТ СН'!$H$12+СВЦЭМ!$D$10+'СЕТ СН'!$H$6-'СЕТ СН'!$H$22</f>
        <v>2012.5227227999999</v>
      </c>
      <c r="T114" s="36">
        <f>SUMIFS(СВЦЭМ!$C$39:$C$782,СВЦЭМ!$A$39:$A$782,$A114,СВЦЭМ!$B$39:$B$782,T$83)+'СЕТ СН'!$H$12+СВЦЭМ!$D$10+'СЕТ СН'!$H$6-'СЕТ СН'!$H$22</f>
        <v>2054.5994572300001</v>
      </c>
      <c r="U114" s="36">
        <f>SUMIFS(СВЦЭМ!$C$39:$C$782,СВЦЭМ!$A$39:$A$782,$A114,СВЦЭМ!$B$39:$B$782,U$83)+'СЕТ СН'!$H$12+СВЦЭМ!$D$10+'СЕТ СН'!$H$6-'СЕТ СН'!$H$22</f>
        <v>2093.2850355199998</v>
      </c>
      <c r="V114" s="36">
        <f>SUMIFS(СВЦЭМ!$C$39:$C$782,СВЦЭМ!$A$39:$A$782,$A114,СВЦЭМ!$B$39:$B$782,V$83)+'СЕТ СН'!$H$12+СВЦЭМ!$D$10+'СЕТ СН'!$H$6-'СЕТ СН'!$H$22</f>
        <v>2077.09814263</v>
      </c>
      <c r="W114" s="36">
        <f>SUMIFS(СВЦЭМ!$C$39:$C$782,СВЦЭМ!$A$39:$A$782,$A114,СВЦЭМ!$B$39:$B$782,W$83)+'СЕТ СН'!$H$12+СВЦЭМ!$D$10+'СЕТ СН'!$H$6-'СЕТ СН'!$H$22</f>
        <v>2028.1103159099998</v>
      </c>
      <c r="X114" s="36">
        <f>SUMIFS(СВЦЭМ!$C$39:$C$782,СВЦЭМ!$A$39:$A$782,$A114,СВЦЭМ!$B$39:$B$782,X$83)+'СЕТ СН'!$H$12+СВЦЭМ!$D$10+'СЕТ СН'!$H$6-'СЕТ СН'!$H$22</f>
        <v>2115.2353376000001</v>
      </c>
      <c r="Y114" s="36">
        <f>SUMIFS(СВЦЭМ!$C$39:$C$782,СВЦЭМ!$A$39:$A$782,$A114,СВЦЭМ!$B$39:$B$782,Y$83)+'СЕТ СН'!$H$12+СВЦЭМ!$D$10+'СЕТ СН'!$H$6-'СЕТ СН'!$H$22</f>
        <v>2264.4777002700002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01.07.2023</v>
      </c>
      <c r="B120" s="36">
        <f>SUMIFS(СВЦЭМ!$C$39:$C$782,СВЦЭМ!$A$39:$A$782,$A120,СВЦЭМ!$B$39:$B$782,B$119)+'СЕТ СН'!$I$12+СВЦЭМ!$D$10+'СЕТ СН'!$I$6-'СЕТ СН'!$I$22</f>
        <v>2511.6848473</v>
      </c>
      <c r="C120" s="36">
        <f>SUMIFS(СВЦЭМ!$C$39:$C$782,СВЦЭМ!$A$39:$A$782,$A120,СВЦЭМ!$B$39:$B$782,C$119)+'СЕТ СН'!$I$12+СВЦЭМ!$D$10+'СЕТ СН'!$I$6-'СЕТ СН'!$I$22</f>
        <v>2617.2425515000004</v>
      </c>
      <c r="D120" s="36">
        <f>SUMIFS(СВЦЭМ!$C$39:$C$782,СВЦЭМ!$A$39:$A$782,$A120,СВЦЭМ!$B$39:$B$782,D$119)+'СЕТ СН'!$I$12+СВЦЭМ!$D$10+'СЕТ СН'!$I$6-'СЕТ СН'!$I$22</f>
        <v>2653.7700508900007</v>
      </c>
      <c r="E120" s="36">
        <f>SUMIFS(СВЦЭМ!$C$39:$C$782,СВЦЭМ!$A$39:$A$782,$A120,СВЦЭМ!$B$39:$B$782,E$119)+'СЕТ СН'!$I$12+СВЦЭМ!$D$10+'СЕТ СН'!$I$6-'СЕТ СН'!$I$22</f>
        <v>2645.9116361599999</v>
      </c>
      <c r="F120" s="36">
        <f>SUMIFS(СВЦЭМ!$C$39:$C$782,СВЦЭМ!$A$39:$A$782,$A120,СВЦЭМ!$B$39:$B$782,F$119)+'СЕТ СН'!$I$12+СВЦЭМ!$D$10+'СЕТ СН'!$I$6-'СЕТ СН'!$I$22</f>
        <v>2648.2681905600002</v>
      </c>
      <c r="G120" s="36">
        <f>SUMIFS(СВЦЭМ!$C$39:$C$782,СВЦЭМ!$A$39:$A$782,$A120,СВЦЭМ!$B$39:$B$782,G$119)+'СЕТ СН'!$I$12+СВЦЭМ!$D$10+'СЕТ СН'!$I$6-'СЕТ СН'!$I$22</f>
        <v>2647.4472464500004</v>
      </c>
      <c r="H120" s="36">
        <f>SUMIFS(СВЦЭМ!$C$39:$C$782,СВЦЭМ!$A$39:$A$782,$A120,СВЦЭМ!$B$39:$B$782,H$119)+'СЕТ СН'!$I$12+СВЦЭМ!$D$10+'СЕТ СН'!$I$6-'СЕТ СН'!$I$22</f>
        <v>2654.0360169000005</v>
      </c>
      <c r="I120" s="36">
        <f>SUMIFS(СВЦЭМ!$C$39:$C$782,СВЦЭМ!$A$39:$A$782,$A120,СВЦЭМ!$B$39:$B$782,I$119)+'СЕТ СН'!$I$12+СВЦЭМ!$D$10+'СЕТ СН'!$I$6-'СЕТ СН'!$I$22</f>
        <v>2550.1485576699997</v>
      </c>
      <c r="J120" s="36">
        <f>SUMIFS(СВЦЭМ!$C$39:$C$782,СВЦЭМ!$A$39:$A$782,$A120,СВЦЭМ!$B$39:$B$782,J$119)+'СЕТ СН'!$I$12+СВЦЭМ!$D$10+'СЕТ СН'!$I$6-'СЕТ СН'!$I$22</f>
        <v>2404.1272498400003</v>
      </c>
      <c r="K120" s="36">
        <f>SUMIFS(СВЦЭМ!$C$39:$C$782,СВЦЭМ!$A$39:$A$782,$A120,СВЦЭМ!$B$39:$B$782,K$119)+'СЕТ СН'!$I$12+СВЦЭМ!$D$10+'СЕТ СН'!$I$6-'СЕТ СН'!$I$22</f>
        <v>2330.0712732299999</v>
      </c>
      <c r="L120" s="36">
        <f>SUMIFS(СВЦЭМ!$C$39:$C$782,СВЦЭМ!$A$39:$A$782,$A120,СВЦЭМ!$B$39:$B$782,L$119)+'СЕТ СН'!$I$12+СВЦЭМ!$D$10+'СЕТ СН'!$I$6-'СЕТ СН'!$I$22</f>
        <v>2277.8102881300001</v>
      </c>
      <c r="M120" s="36">
        <f>SUMIFS(СВЦЭМ!$C$39:$C$782,СВЦЭМ!$A$39:$A$782,$A120,СВЦЭМ!$B$39:$B$782,M$119)+'СЕТ СН'!$I$12+СВЦЭМ!$D$10+'СЕТ СН'!$I$6-'СЕТ СН'!$I$22</f>
        <v>2250.2724799699999</v>
      </c>
      <c r="N120" s="36">
        <f>SUMIFS(СВЦЭМ!$C$39:$C$782,СВЦЭМ!$A$39:$A$782,$A120,СВЦЭМ!$B$39:$B$782,N$119)+'СЕТ СН'!$I$12+СВЦЭМ!$D$10+'СЕТ СН'!$I$6-'СЕТ СН'!$I$22</f>
        <v>2233.1269362600001</v>
      </c>
      <c r="O120" s="36">
        <f>SUMIFS(СВЦЭМ!$C$39:$C$782,СВЦЭМ!$A$39:$A$782,$A120,СВЦЭМ!$B$39:$B$782,O$119)+'СЕТ СН'!$I$12+СВЦЭМ!$D$10+'СЕТ СН'!$I$6-'СЕТ СН'!$I$22</f>
        <v>2245.9758864599999</v>
      </c>
      <c r="P120" s="36">
        <f>SUMIFS(СВЦЭМ!$C$39:$C$782,СВЦЭМ!$A$39:$A$782,$A120,СВЦЭМ!$B$39:$B$782,P$119)+'СЕТ СН'!$I$12+СВЦЭМ!$D$10+'СЕТ СН'!$I$6-'СЕТ СН'!$I$22</f>
        <v>2258.3388166599998</v>
      </c>
      <c r="Q120" s="36">
        <f>SUMIFS(СВЦЭМ!$C$39:$C$782,СВЦЭМ!$A$39:$A$782,$A120,СВЦЭМ!$B$39:$B$782,Q$119)+'СЕТ СН'!$I$12+СВЦЭМ!$D$10+'СЕТ СН'!$I$6-'СЕТ СН'!$I$22</f>
        <v>2255.06068443</v>
      </c>
      <c r="R120" s="36">
        <f>SUMIFS(СВЦЭМ!$C$39:$C$782,СВЦЭМ!$A$39:$A$782,$A120,СВЦЭМ!$B$39:$B$782,R$119)+'СЕТ СН'!$I$12+СВЦЭМ!$D$10+'СЕТ СН'!$I$6-'СЕТ СН'!$I$22</f>
        <v>2242.31361728</v>
      </c>
      <c r="S120" s="36">
        <f>SUMIFS(СВЦЭМ!$C$39:$C$782,СВЦЭМ!$A$39:$A$782,$A120,СВЦЭМ!$B$39:$B$782,S$119)+'СЕТ СН'!$I$12+СВЦЭМ!$D$10+'СЕТ СН'!$I$6-'СЕТ СН'!$I$22</f>
        <v>2246.7767779000001</v>
      </c>
      <c r="T120" s="36">
        <f>SUMIFS(СВЦЭМ!$C$39:$C$782,СВЦЭМ!$A$39:$A$782,$A120,СВЦЭМ!$B$39:$B$782,T$119)+'СЕТ СН'!$I$12+СВЦЭМ!$D$10+'СЕТ СН'!$I$6-'СЕТ СН'!$I$22</f>
        <v>2266.5061374500001</v>
      </c>
      <c r="U120" s="36">
        <f>SUMIFS(СВЦЭМ!$C$39:$C$782,СВЦЭМ!$A$39:$A$782,$A120,СВЦЭМ!$B$39:$B$782,U$119)+'СЕТ СН'!$I$12+СВЦЭМ!$D$10+'СЕТ СН'!$I$6-'СЕТ СН'!$I$22</f>
        <v>2282.5302349900003</v>
      </c>
      <c r="V120" s="36">
        <f>SUMIFS(СВЦЭМ!$C$39:$C$782,СВЦЭМ!$A$39:$A$782,$A120,СВЦЭМ!$B$39:$B$782,V$119)+'СЕТ СН'!$I$12+СВЦЭМ!$D$10+'СЕТ СН'!$I$6-'СЕТ СН'!$I$22</f>
        <v>2286.6477166599998</v>
      </c>
      <c r="W120" s="36">
        <f>SUMIFS(СВЦЭМ!$C$39:$C$782,СВЦЭМ!$A$39:$A$782,$A120,СВЦЭМ!$B$39:$B$782,W$119)+'СЕТ СН'!$I$12+СВЦЭМ!$D$10+'СЕТ СН'!$I$6-'СЕТ СН'!$I$22</f>
        <v>2255.3267938099998</v>
      </c>
      <c r="X120" s="36">
        <f>SUMIFS(СВЦЭМ!$C$39:$C$782,СВЦЭМ!$A$39:$A$782,$A120,СВЦЭМ!$B$39:$B$782,X$119)+'СЕТ СН'!$I$12+СВЦЭМ!$D$10+'СЕТ СН'!$I$6-'СЕТ СН'!$I$22</f>
        <v>2307.53005459</v>
      </c>
      <c r="Y120" s="36">
        <f>SUMIFS(СВЦЭМ!$C$39:$C$782,СВЦЭМ!$A$39:$A$782,$A120,СВЦЭМ!$B$39:$B$782,Y$119)+'СЕТ СН'!$I$12+СВЦЭМ!$D$10+'СЕТ СН'!$I$6-'СЕТ СН'!$I$22</f>
        <v>2379.8821259799997</v>
      </c>
    </row>
    <row r="121" spans="1:27" ht="15.75" x14ac:dyDescent="0.2">
      <c r="A121" s="35">
        <f>A120+1</f>
        <v>45109</v>
      </c>
      <c r="B121" s="36">
        <f>SUMIFS(СВЦЭМ!$C$39:$C$782,СВЦЭМ!$A$39:$A$782,$A121,СВЦЭМ!$B$39:$B$782,B$119)+'СЕТ СН'!$I$12+СВЦЭМ!$D$10+'СЕТ СН'!$I$6-'СЕТ СН'!$I$22</f>
        <v>2269.8092213300001</v>
      </c>
      <c r="C121" s="36">
        <f>SUMIFS(СВЦЭМ!$C$39:$C$782,СВЦЭМ!$A$39:$A$782,$A121,СВЦЭМ!$B$39:$B$782,C$119)+'СЕТ СН'!$I$12+СВЦЭМ!$D$10+'СЕТ СН'!$I$6-'СЕТ СН'!$I$22</f>
        <v>2343.4012698400002</v>
      </c>
      <c r="D121" s="36">
        <f>SUMIFS(СВЦЭМ!$C$39:$C$782,СВЦЭМ!$A$39:$A$782,$A121,СВЦЭМ!$B$39:$B$782,D$119)+'СЕТ СН'!$I$12+СВЦЭМ!$D$10+'СЕТ СН'!$I$6-'СЕТ СН'!$I$22</f>
        <v>2408.2456246500001</v>
      </c>
      <c r="E121" s="36">
        <f>SUMIFS(СВЦЭМ!$C$39:$C$782,СВЦЭМ!$A$39:$A$782,$A121,СВЦЭМ!$B$39:$B$782,E$119)+'СЕТ СН'!$I$12+СВЦЭМ!$D$10+'СЕТ СН'!$I$6-'СЕТ СН'!$I$22</f>
        <v>2442.27749288</v>
      </c>
      <c r="F121" s="36">
        <f>SUMIFS(СВЦЭМ!$C$39:$C$782,СВЦЭМ!$A$39:$A$782,$A121,СВЦЭМ!$B$39:$B$782,F$119)+'СЕТ СН'!$I$12+СВЦЭМ!$D$10+'СЕТ СН'!$I$6-'СЕТ СН'!$I$22</f>
        <v>2433.7951472599998</v>
      </c>
      <c r="G121" s="36">
        <f>SUMIFS(СВЦЭМ!$C$39:$C$782,СВЦЭМ!$A$39:$A$782,$A121,СВЦЭМ!$B$39:$B$782,G$119)+'СЕТ СН'!$I$12+СВЦЭМ!$D$10+'СЕТ СН'!$I$6-'СЕТ СН'!$I$22</f>
        <v>2401.02278746</v>
      </c>
      <c r="H121" s="36">
        <f>SUMIFS(СВЦЭМ!$C$39:$C$782,СВЦЭМ!$A$39:$A$782,$A121,СВЦЭМ!$B$39:$B$782,H$119)+'СЕТ СН'!$I$12+СВЦЭМ!$D$10+'СЕТ СН'!$I$6-'СЕТ СН'!$I$22</f>
        <v>2435.6049841100003</v>
      </c>
      <c r="I121" s="36">
        <f>SUMIFS(СВЦЭМ!$C$39:$C$782,СВЦЭМ!$A$39:$A$782,$A121,СВЦЭМ!$B$39:$B$782,I$119)+'СЕТ СН'!$I$12+СВЦЭМ!$D$10+'СЕТ СН'!$I$6-'СЕТ СН'!$I$22</f>
        <v>2431.7961832800002</v>
      </c>
      <c r="J121" s="36">
        <f>SUMIFS(СВЦЭМ!$C$39:$C$782,СВЦЭМ!$A$39:$A$782,$A121,СВЦЭМ!$B$39:$B$782,J$119)+'СЕТ СН'!$I$12+СВЦЭМ!$D$10+'СЕТ СН'!$I$6-'СЕТ СН'!$I$22</f>
        <v>2310.6957136299998</v>
      </c>
      <c r="K121" s="36">
        <f>SUMIFS(СВЦЭМ!$C$39:$C$782,СВЦЭМ!$A$39:$A$782,$A121,СВЦЭМ!$B$39:$B$782,K$119)+'СЕТ СН'!$I$12+СВЦЭМ!$D$10+'СЕТ СН'!$I$6-'СЕТ СН'!$I$22</f>
        <v>2244.9375618499998</v>
      </c>
      <c r="L121" s="36">
        <f>SUMIFS(СВЦЭМ!$C$39:$C$782,СВЦЭМ!$A$39:$A$782,$A121,СВЦЭМ!$B$39:$B$782,L$119)+'СЕТ СН'!$I$12+СВЦЭМ!$D$10+'СЕТ СН'!$I$6-'СЕТ СН'!$I$22</f>
        <v>2177.6499590100002</v>
      </c>
      <c r="M121" s="36">
        <f>SUMIFS(СВЦЭМ!$C$39:$C$782,СВЦЭМ!$A$39:$A$782,$A121,СВЦЭМ!$B$39:$B$782,M$119)+'СЕТ СН'!$I$12+СВЦЭМ!$D$10+'СЕТ СН'!$I$6-'СЕТ СН'!$I$22</f>
        <v>2156.9588293799998</v>
      </c>
      <c r="N121" s="36">
        <f>SUMIFS(СВЦЭМ!$C$39:$C$782,СВЦЭМ!$A$39:$A$782,$A121,СВЦЭМ!$B$39:$B$782,N$119)+'СЕТ СН'!$I$12+СВЦЭМ!$D$10+'СЕТ СН'!$I$6-'СЕТ СН'!$I$22</f>
        <v>2135.5592763300001</v>
      </c>
      <c r="O121" s="36">
        <f>SUMIFS(СВЦЭМ!$C$39:$C$782,СВЦЭМ!$A$39:$A$782,$A121,СВЦЭМ!$B$39:$B$782,O$119)+'СЕТ СН'!$I$12+СВЦЭМ!$D$10+'СЕТ СН'!$I$6-'СЕТ СН'!$I$22</f>
        <v>2137.28845318</v>
      </c>
      <c r="P121" s="36">
        <f>SUMIFS(СВЦЭМ!$C$39:$C$782,СВЦЭМ!$A$39:$A$782,$A121,СВЦЭМ!$B$39:$B$782,P$119)+'СЕТ СН'!$I$12+СВЦЭМ!$D$10+'СЕТ СН'!$I$6-'СЕТ СН'!$I$22</f>
        <v>2157.0364570900001</v>
      </c>
      <c r="Q121" s="36">
        <f>SUMIFS(СВЦЭМ!$C$39:$C$782,СВЦЭМ!$A$39:$A$782,$A121,СВЦЭМ!$B$39:$B$782,Q$119)+'СЕТ СН'!$I$12+СВЦЭМ!$D$10+'СЕТ СН'!$I$6-'СЕТ СН'!$I$22</f>
        <v>2154.1108305899998</v>
      </c>
      <c r="R121" s="36">
        <f>SUMIFS(СВЦЭМ!$C$39:$C$782,СВЦЭМ!$A$39:$A$782,$A121,СВЦЭМ!$B$39:$B$782,R$119)+'СЕТ СН'!$I$12+СВЦЭМ!$D$10+'СЕТ СН'!$I$6-'СЕТ СН'!$I$22</f>
        <v>2153.9502575699998</v>
      </c>
      <c r="S121" s="36">
        <f>SUMIFS(СВЦЭМ!$C$39:$C$782,СВЦЭМ!$A$39:$A$782,$A121,СВЦЭМ!$B$39:$B$782,S$119)+'СЕТ СН'!$I$12+СВЦЭМ!$D$10+'СЕТ СН'!$I$6-'СЕТ СН'!$I$22</f>
        <v>2160.9903283499998</v>
      </c>
      <c r="T121" s="36">
        <f>SUMIFS(СВЦЭМ!$C$39:$C$782,СВЦЭМ!$A$39:$A$782,$A121,СВЦЭМ!$B$39:$B$782,T$119)+'СЕТ СН'!$I$12+СВЦЭМ!$D$10+'СЕТ СН'!$I$6-'СЕТ СН'!$I$22</f>
        <v>2151.6211707000002</v>
      </c>
      <c r="U121" s="36">
        <f>SUMIFS(СВЦЭМ!$C$39:$C$782,СВЦЭМ!$A$39:$A$782,$A121,СВЦЭМ!$B$39:$B$782,U$119)+'СЕТ СН'!$I$12+СВЦЭМ!$D$10+'СЕТ СН'!$I$6-'СЕТ СН'!$I$22</f>
        <v>2161.28631387</v>
      </c>
      <c r="V121" s="36">
        <f>SUMIFS(СВЦЭМ!$C$39:$C$782,СВЦЭМ!$A$39:$A$782,$A121,СВЦЭМ!$B$39:$B$782,V$119)+'СЕТ СН'!$I$12+СВЦЭМ!$D$10+'СЕТ СН'!$I$6-'СЕТ СН'!$I$22</f>
        <v>2162.61260791</v>
      </c>
      <c r="W121" s="36">
        <f>SUMIFS(СВЦЭМ!$C$39:$C$782,СВЦЭМ!$A$39:$A$782,$A121,СВЦЭМ!$B$39:$B$782,W$119)+'СЕТ СН'!$I$12+СВЦЭМ!$D$10+'СЕТ СН'!$I$6-'СЕТ СН'!$I$22</f>
        <v>2139.0491033099997</v>
      </c>
      <c r="X121" s="36">
        <f>SUMIFS(СВЦЭМ!$C$39:$C$782,СВЦЭМ!$A$39:$A$782,$A121,СВЦЭМ!$B$39:$B$782,X$119)+'СЕТ СН'!$I$12+СВЦЭМ!$D$10+'СЕТ СН'!$I$6-'СЕТ СН'!$I$22</f>
        <v>2176.75434769</v>
      </c>
      <c r="Y121" s="36">
        <f>SUMIFS(СВЦЭМ!$C$39:$C$782,СВЦЭМ!$A$39:$A$782,$A121,СВЦЭМ!$B$39:$B$782,Y$119)+'СЕТ СН'!$I$12+СВЦЭМ!$D$10+'СЕТ СН'!$I$6-'СЕТ СН'!$I$22</f>
        <v>2276.6819458700002</v>
      </c>
    </row>
    <row r="122" spans="1:27" ht="15.75" x14ac:dyDescent="0.2">
      <c r="A122" s="35">
        <f t="shared" ref="A122:A150" si="3">A121+1</f>
        <v>45110</v>
      </c>
      <c r="B122" s="36">
        <f>SUMIFS(СВЦЭМ!$C$39:$C$782,СВЦЭМ!$A$39:$A$782,$A122,СВЦЭМ!$B$39:$B$782,B$119)+'СЕТ СН'!$I$12+СВЦЭМ!$D$10+'СЕТ СН'!$I$6-'СЕТ СН'!$I$22</f>
        <v>2407.8666025299999</v>
      </c>
      <c r="C122" s="36">
        <f>SUMIFS(СВЦЭМ!$C$39:$C$782,СВЦЭМ!$A$39:$A$782,$A122,СВЦЭМ!$B$39:$B$782,C$119)+'СЕТ СН'!$I$12+СВЦЭМ!$D$10+'СЕТ СН'!$I$6-'СЕТ СН'!$I$22</f>
        <v>2482.1595537100002</v>
      </c>
      <c r="D122" s="36">
        <f>SUMIFS(СВЦЭМ!$C$39:$C$782,СВЦЭМ!$A$39:$A$782,$A122,СВЦЭМ!$B$39:$B$782,D$119)+'СЕТ СН'!$I$12+СВЦЭМ!$D$10+'СЕТ СН'!$I$6-'СЕТ СН'!$I$22</f>
        <v>2525.7656105400001</v>
      </c>
      <c r="E122" s="36">
        <f>SUMIFS(СВЦЭМ!$C$39:$C$782,СВЦЭМ!$A$39:$A$782,$A122,СВЦЭМ!$B$39:$B$782,E$119)+'СЕТ СН'!$I$12+СВЦЭМ!$D$10+'СЕТ СН'!$I$6-'СЕТ СН'!$I$22</f>
        <v>2553.2470327199999</v>
      </c>
      <c r="F122" s="36">
        <f>SUMIFS(СВЦЭМ!$C$39:$C$782,СВЦЭМ!$A$39:$A$782,$A122,СВЦЭМ!$B$39:$B$782,F$119)+'СЕТ СН'!$I$12+СВЦЭМ!$D$10+'СЕТ СН'!$I$6-'СЕТ СН'!$I$22</f>
        <v>2557.1487026599998</v>
      </c>
      <c r="G122" s="36">
        <f>SUMIFS(СВЦЭМ!$C$39:$C$782,СВЦЭМ!$A$39:$A$782,$A122,СВЦЭМ!$B$39:$B$782,G$119)+'СЕТ СН'!$I$12+СВЦЭМ!$D$10+'СЕТ СН'!$I$6-'СЕТ СН'!$I$22</f>
        <v>2543.4243029099998</v>
      </c>
      <c r="H122" s="36">
        <f>SUMIFS(СВЦЭМ!$C$39:$C$782,СВЦЭМ!$A$39:$A$782,$A122,СВЦЭМ!$B$39:$B$782,H$119)+'СЕТ СН'!$I$12+СВЦЭМ!$D$10+'СЕТ СН'!$I$6-'СЕТ СН'!$I$22</f>
        <v>2456.4702669200001</v>
      </c>
      <c r="I122" s="36">
        <f>SUMIFS(СВЦЭМ!$C$39:$C$782,СВЦЭМ!$A$39:$A$782,$A122,СВЦЭМ!$B$39:$B$782,I$119)+'СЕТ СН'!$I$12+СВЦЭМ!$D$10+'СЕТ СН'!$I$6-'СЕТ СН'!$I$22</f>
        <v>2335.9334853199998</v>
      </c>
      <c r="J122" s="36">
        <f>SUMIFS(СВЦЭМ!$C$39:$C$782,СВЦЭМ!$A$39:$A$782,$A122,СВЦЭМ!$B$39:$B$782,J$119)+'СЕТ СН'!$I$12+СВЦЭМ!$D$10+'СЕТ СН'!$I$6-'СЕТ СН'!$I$22</f>
        <v>2225.5411367400002</v>
      </c>
      <c r="K122" s="36">
        <f>SUMIFS(СВЦЭМ!$C$39:$C$782,СВЦЭМ!$A$39:$A$782,$A122,СВЦЭМ!$B$39:$B$782,K$119)+'СЕТ СН'!$I$12+СВЦЭМ!$D$10+'СЕТ СН'!$I$6-'СЕТ СН'!$I$22</f>
        <v>2142.9561439999998</v>
      </c>
      <c r="L122" s="36">
        <f>SUMIFS(СВЦЭМ!$C$39:$C$782,СВЦЭМ!$A$39:$A$782,$A122,СВЦЭМ!$B$39:$B$782,L$119)+'СЕТ СН'!$I$12+СВЦЭМ!$D$10+'СЕТ СН'!$I$6-'СЕТ СН'!$I$22</f>
        <v>2179.35976274</v>
      </c>
      <c r="M122" s="36">
        <f>SUMIFS(СВЦЭМ!$C$39:$C$782,СВЦЭМ!$A$39:$A$782,$A122,СВЦЭМ!$B$39:$B$782,M$119)+'СЕТ СН'!$I$12+СВЦЭМ!$D$10+'СЕТ СН'!$I$6-'СЕТ СН'!$I$22</f>
        <v>2162.5186482899999</v>
      </c>
      <c r="N122" s="36">
        <f>SUMIFS(СВЦЭМ!$C$39:$C$782,СВЦЭМ!$A$39:$A$782,$A122,СВЦЭМ!$B$39:$B$782,N$119)+'СЕТ СН'!$I$12+СВЦЭМ!$D$10+'СЕТ СН'!$I$6-'СЕТ СН'!$I$22</f>
        <v>2161.7648095200002</v>
      </c>
      <c r="O122" s="36">
        <f>SUMIFS(СВЦЭМ!$C$39:$C$782,СВЦЭМ!$A$39:$A$782,$A122,СВЦЭМ!$B$39:$B$782,O$119)+'СЕТ СН'!$I$12+СВЦЭМ!$D$10+'СЕТ СН'!$I$6-'СЕТ СН'!$I$22</f>
        <v>2151.4814830200003</v>
      </c>
      <c r="P122" s="36">
        <f>SUMIFS(СВЦЭМ!$C$39:$C$782,СВЦЭМ!$A$39:$A$782,$A122,СВЦЭМ!$B$39:$B$782,P$119)+'СЕТ СН'!$I$12+СВЦЭМ!$D$10+'СЕТ СН'!$I$6-'СЕТ СН'!$I$22</f>
        <v>2156.4124502899999</v>
      </c>
      <c r="Q122" s="36">
        <f>SUMIFS(СВЦЭМ!$C$39:$C$782,СВЦЭМ!$A$39:$A$782,$A122,СВЦЭМ!$B$39:$B$782,Q$119)+'СЕТ СН'!$I$12+СВЦЭМ!$D$10+'СЕТ СН'!$I$6-'СЕТ СН'!$I$22</f>
        <v>2178.65778937</v>
      </c>
      <c r="R122" s="36">
        <f>SUMIFS(СВЦЭМ!$C$39:$C$782,СВЦЭМ!$A$39:$A$782,$A122,СВЦЭМ!$B$39:$B$782,R$119)+'СЕТ СН'!$I$12+СВЦЭМ!$D$10+'СЕТ СН'!$I$6-'СЕТ СН'!$I$22</f>
        <v>2188.5077325399998</v>
      </c>
      <c r="S122" s="36">
        <f>SUMIFS(СВЦЭМ!$C$39:$C$782,СВЦЭМ!$A$39:$A$782,$A122,СВЦЭМ!$B$39:$B$782,S$119)+'СЕТ СН'!$I$12+СВЦЭМ!$D$10+'СЕТ СН'!$I$6-'СЕТ СН'!$I$22</f>
        <v>2195.5944268900002</v>
      </c>
      <c r="T122" s="36">
        <f>SUMIFS(СВЦЭМ!$C$39:$C$782,СВЦЭМ!$A$39:$A$782,$A122,СВЦЭМ!$B$39:$B$782,T$119)+'СЕТ СН'!$I$12+СВЦЭМ!$D$10+'СЕТ СН'!$I$6-'СЕТ СН'!$I$22</f>
        <v>2218.1008001499999</v>
      </c>
      <c r="U122" s="36">
        <f>SUMIFS(СВЦЭМ!$C$39:$C$782,СВЦЭМ!$A$39:$A$782,$A122,СВЦЭМ!$B$39:$B$782,U$119)+'СЕТ СН'!$I$12+СВЦЭМ!$D$10+'СЕТ СН'!$I$6-'СЕТ СН'!$I$22</f>
        <v>2232.1268923299999</v>
      </c>
      <c r="V122" s="36">
        <f>SUMIFS(СВЦЭМ!$C$39:$C$782,СВЦЭМ!$A$39:$A$782,$A122,СВЦЭМ!$B$39:$B$782,V$119)+'СЕТ СН'!$I$12+СВЦЭМ!$D$10+'СЕТ СН'!$I$6-'СЕТ СН'!$I$22</f>
        <v>2222.0470834500002</v>
      </c>
      <c r="W122" s="36">
        <f>SUMIFS(СВЦЭМ!$C$39:$C$782,СВЦЭМ!$A$39:$A$782,$A122,СВЦЭМ!$B$39:$B$782,W$119)+'СЕТ СН'!$I$12+СВЦЭМ!$D$10+'СЕТ СН'!$I$6-'СЕТ СН'!$I$22</f>
        <v>2219.97112169</v>
      </c>
      <c r="X122" s="36">
        <f>SUMIFS(СВЦЭМ!$C$39:$C$782,СВЦЭМ!$A$39:$A$782,$A122,СВЦЭМ!$B$39:$B$782,X$119)+'СЕТ СН'!$I$12+СВЦЭМ!$D$10+'СЕТ СН'!$I$6-'СЕТ СН'!$I$22</f>
        <v>2253.6896778199998</v>
      </c>
      <c r="Y122" s="36">
        <f>SUMIFS(СВЦЭМ!$C$39:$C$782,СВЦЭМ!$A$39:$A$782,$A122,СВЦЭМ!$B$39:$B$782,Y$119)+'СЕТ СН'!$I$12+СВЦЭМ!$D$10+'СЕТ СН'!$I$6-'СЕТ СН'!$I$22</f>
        <v>2341.2643643199999</v>
      </c>
    </row>
    <row r="123" spans="1:27" ht="15.75" x14ac:dyDescent="0.2">
      <c r="A123" s="35">
        <f t="shared" si="3"/>
        <v>45111</v>
      </c>
      <c r="B123" s="36">
        <f>SUMIFS(СВЦЭМ!$C$39:$C$782,СВЦЭМ!$A$39:$A$782,$A123,СВЦЭМ!$B$39:$B$782,B$119)+'СЕТ СН'!$I$12+СВЦЭМ!$D$10+'СЕТ СН'!$I$6-'СЕТ СН'!$I$22</f>
        <v>2509.6640139199999</v>
      </c>
      <c r="C123" s="36">
        <f>SUMIFS(СВЦЭМ!$C$39:$C$782,СВЦЭМ!$A$39:$A$782,$A123,СВЦЭМ!$B$39:$B$782,C$119)+'СЕТ СН'!$I$12+СВЦЭМ!$D$10+'СЕТ СН'!$I$6-'СЕТ СН'!$I$22</f>
        <v>2576.4438951399998</v>
      </c>
      <c r="D123" s="36">
        <f>SUMIFS(СВЦЭМ!$C$39:$C$782,СВЦЭМ!$A$39:$A$782,$A123,СВЦЭМ!$B$39:$B$782,D$119)+'СЕТ СН'!$I$12+СВЦЭМ!$D$10+'СЕТ СН'!$I$6-'СЕТ СН'!$I$22</f>
        <v>2600.2275389500001</v>
      </c>
      <c r="E123" s="36">
        <f>SUMIFS(СВЦЭМ!$C$39:$C$782,СВЦЭМ!$A$39:$A$782,$A123,СВЦЭМ!$B$39:$B$782,E$119)+'СЕТ СН'!$I$12+СВЦЭМ!$D$10+'СЕТ СН'!$I$6-'СЕТ СН'!$I$22</f>
        <v>2612.7044317600003</v>
      </c>
      <c r="F123" s="36">
        <f>SUMIFS(СВЦЭМ!$C$39:$C$782,СВЦЭМ!$A$39:$A$782,$A123,СВЦЭМ!$B$39:$B$782,F$119)+'СЕТ СН'!$I$12+СВЦЭМ!$D$10+'СЕТ СН'!$I$6-'СЕТ СН'!$I$22</f>
        <v>2605.0675861500004</v>
      </c>
      <c r="G123" s="36">
        <f>SUMIFS(СВЦЭМ!$C$39:$C$782,СВЦЭМ!$A$39:$A$782,$A123,СВЦЭМ!$B$39:$B$782,G$119)+'СЕТ СН'!$I$12+СВЦЭМ!$D$10+'СЕТ СН'!$I$6-'СЕТ СН'!$I$22</f>
        <v>2543.3875584899997</v>
      </c>
      <c r="H123" s="36">
        <f>SUMIFS(СВЦЭМ!$C$39:$C$782,СВЦЭМ!$A$39:$A$782,$A123,СВЦЭМ!$B$39:$B$782,H$119)+'СЕТ СН'!$I$12+СВЦЭМ!$D$10+'СЕТ СН'!$I$6-'СЕТ СН'!$I$22</f>
        <v>2510.9697521600001</v>
      </c>
      <c r="I123" s="36">
        <f>SUMIFS(СВЦЭМ!$C$39:$C$782,СВЦЭМ!$A$39:$A$782,$A123,СВЦЭМ!$B$39:$B$782,I$119)+'СЕТ СН'!$I$12+СВЦЭМ!$D$10+'СЕТ СН'!$I$6-'СЕТ СН'!$I$22</f>
        <v>2406.1884771599998</v>
      </c>
      <c r="J123" s="36">
        <f>SUMIFS(СВЦЭМ!$C$39:$C$782,СВЦЭМ!$A$39:$A$782,$A123,СВЦЭМ!$B$39:$B$782,J$119)+'СЕТ СН'!$I$12+СВЦЭМ!$D$10+'СЕТ СН'!$I$6-'СЕТ СН'!$I$22</f>
        <v>2298.6225228000003</v>
      </c>
      <c r="K123" s="36">
        <f>SUMIFS(СВЦЭМ!$C$39:$C$782,СВЦЭМ!$A$39:$A$782,$A123,СВЦЭМ!$B$39:$B$782,K$119)+'СЕТ СН'!$I$12+СВЦЭМ!$D$10+'СЕТ СН'!$I$6-'СЕТ СН'!$I$22</f>
        <v>2284.2925598399997</v>
      </c>
      <c r="L123" s="36">
        <f>SUMIFS(СВЦЭМ!$C$39:$C$782,СВЦЭМ!$A$39:$A$782,$A123,СВЦЭМ!$B$39:$B$782,L$119)+'СЕТ СН'!$I$12+СВЦЭМ!$D$10+'СЕТ СН'!$I$6-'СЕТ СН'!$I$22</f>
        <v>2263.17164357</v>
      </c>
      <c r="M123" s="36">
        <f>SUMIFS(СВЦЭМ!$C$39:$C$782,СВЦЭМ!$A$39:$A$782,$A123,СВЦЭМ!$B$39:$B$782,M$119)+'СЕТ СН'!$I$12+СВЦЭМ!$D$10+'СЕТ СН'!$I$6-'СЕТ СН'!$I$22</f>
        <v>2255.86895959</v>
      </c>
      <c r="N123" s="36">
        <f>SUMIFS(СВЦЭМ!$C$39:$C$782,СВЦЭМ!$A$39:$A$782,$A123,СВЦЭМ!$B$39:$B$782,N$119)+'СЕТ СН'!$I$12+СВЦЭМ!$D$10+'СЕТ СН'!$I$6-'СЕТ СН'!$I$22</f>
        <v>2266.1727981499998</v>
      </c>
      <c r="O123" s="36">
        <f>SUMIFS(СВЦЭМ!$C$39:$C$782,СВЦЭМ!$A$39:$A$782,$A123,СВЦЭМ!$B$39:$B$782,O$119)+'СЕТ СН'!$I$12+СВЦЭМ!$D$10+'СЕТ СН'!$I$6-'СЕТ СН'!$I$22</f>
        <v>2268.1244528799998</v>
      </c>
      <c r="P123" s="36">
        <f>SUMIFS(СВЦЭМ!$C$39:$C$782,СВЦЭМ!$A$39:$A$782,$A123,СВЦЭМ!$B$39:$B$782,P$119)+'СЕТ СН'!$I$12+СВЦЭМ!$D$10+'СЕТ СН'!$I$6-'СЕТ СН'!$I$22</f>
        <v>2269.2195804800003</v>
      </c>
      <c r="Q123" s="36">
        <f>SUMIFS(СВЦЭМ!$C$39:$C$782,СВЦЭМ!$A$39:$A$782,$A123,СВЦЭМ!$B$39:$B$782,Q$119)+'СЕТ СН'!$I$12+СВЦЭМ!$D$10+'СЕТ СН'!$I$6-'СЕТ СН'!$I$22</f>
        <v>2266.1982777100002</v>
      </c>
      <c r="R123" s="36">
        <f>SUMIFS(СВЦЭМ!$C$39:$C$782,СВЦЭМ!$A$39:$A$782,$A123,СВЦЭМ!$B$39:$B$782,R$119)+'СЕТ СН'!$I$12+СВЦЭМ!$D$10+'СЕТ СН'!$I$6-'СЕТ СН'!$I$22</f>
        <v>2268.5919846799998</v>
      </c>
      <c r="S123" s="36">
        <f>SUMIFS(СВЦЭМ!$C$39:$C$782,СВЦЭМ!$A$39:$A$782,$A123,СВЦЭМ!$B$39:$B$782,S$119)+'СЕТ СН'!$I$12+СВЦЭМ!$D$10+'СЕТ СН'!$I$6-'СЕТ СН'!$I$22</f>
        <v>2272.5299920799998</v>
      </c>
      <c r="T123" s="36">
        <f>SUMIFS(СВЦЭМ!$C$39:$C$782,СВЦЭМ!$A$39:$A$782,$A123,СВЦЭМ!$B$39:$B$782,T$119)+'СЕТ СН'!$I$12+СВЦЭМ!$D$10+'СЕТ СН'!$I$6-'СЕТ СН'!$I$22</f>
        <v>2276.1773620399999</v>
      </c>
      <c r="U123" s="36">
        <f>SUMIFS(СВЦЭМ!$C$39:$C$782,СВЦЭМ!$A$39:$A$782,$A123,СВЦЭМ!$B$39:$B$782,U$119)+'СЕТ СН'!$I$12+СВЦЭМ!$D$10+'СЕТ СН'!$I$6-'СЕТ СН'!$I$22</f>
        <v>2274.7230049099999</v>
      </c>
      <c r="V123" s="36">
        <f>SUMIFS(СВЦЭМ!$C$39:$C$782,СВЦЭМ!$A$39:$A$782,$A123,СВЦЭМ!$B$39:$B$782,V$119)+'СЕТ СН'!$I$12+СВЦЭМ!$D$10+'СЕТ СН'!$I$6-'СЕТ СН'!$I$22</f>
        <v>2243.8937486300001</v>
      </c>
      <c r="W123" s="36">
        <f>SUMIFS(СВЦЭМ!$C$39:$C$782,СВЦЭМ!$A$39:$A$782,$A123,СВЦЭМ!$B$39:$B$782,W$119)+'СЕТ СН'!$I$12+СВЦЭМ!$D$10+'СЕТ СН'!$I$6-'СЕТ СН'!$I$22</f>
        <v>2220.7651239500001</v>
      </c>
      <c r="X123" s="36">
        <f>SUMIFS(СВЦЭМ!$C$39:$C$782,СВЦЭМ!$A$39:$A$782,$A123,СВЦЭМ!$B$39:$B$782,X$119)+'СЕТ СН'!$I$12+СВЦЭМ!$D$10+'СЕТ СН'!$I$6-'СЕТ СН'!$I$22</f>
        <v>2266.3110800499999</v>
      </c>
      <c r="Y123" s="36">
        <f>SUMIFS(СВЦЭМ!$C$39:$C$782,СВЦЭМ!$A$39:$A$782,$A123,СВЦЭМ!$B$39:$B$782,Y$119)+'СЕТ СН'!$I$12+СВЦЭМ!$D$10+'СЕТ СН'!$I$6-'СЕТ СН'!$I$22</f>
        <v>2320.8986262500002</v>
      </c>
    </row>
    <row r="124" spans="1:27" ht="15.75" x14ac:dyDescent="0.2">
      <c r="A124" s="35">
        <f t="shared" si="3"/>
        <v>45112</v>
      </c>
      <c r="B124" s="36">
        <f>SUMIFS(СВЦЭМ!$C$39:$C$782,СВЦЭМ!$A$39:$A$782,$A124,СВЦЭМ!$B$39:$B$782,B$119)+'СЕТ СН'!$I$12+СВЦЭМ!$D$10+'СЕТ СН'!$I$6-'СЕТ СН'!$I$22</f>
        <v>2288.5800678000001</v>
      </c>
      <c r="C124" s="36">
        <f>SUMIFS(СВЦЭМ!$C$39:$C$782,СВЦЭМ!$A$39:$A$782,$A124,СВЦЭМ!$B$39:$B$782,C$119)+'СЕТ СН'!$I$12+СВЦЭМ!$D$10+'СЕТ СН'!$I$6-'СЕТ СН'!$I$22</f>
        <v>2350.0130760800002</v>
      </c>
      <c r="D124" s="36">
        <f>SUMIFS(СВЦЭМ!$C$39:$C$782,СВЦЭМ!$A$39:$A$782,$A124,СВЦЭМ!$B$39:$B$782,D$119)+'СЕТ СН'!$I$12+СВЦЭМ!$D$10+'СЕТ СН'!$I$6-'СЕТ СН'!$I$22</f>
        <v>2474.5376748899998</v>
      </c>
      <c r="E124" s="36">
        <f>SUMIFS(СВЦЭМ!$C$39:$C$782,СВЦЭМ!$A$39:$A$782,$A124,СВЦЭМ!$B$39:$B$782,E$119)+'СЕТ СН'!$I$12+СВЦЭМ!$D$10+'СЕТ СН'!$I$6-'СЕТ СН'!$I$22</f>
        <v>2473.36787998</v>
      </c>
      <c r="F124" s="36">
        <f>SUMIFS(СВЦЭМ!$C$39:$C$782,СВЦЭМ!$A$39:$A$782,$A124,СВЦЭМ!$B$39:$B$782,F$119)+'СЕТ СН'!$I$12+СВЦЭМ!$D$10+'СЕТ СН'!$I$6-'СЕТ СН'!$I$22</f>
        <v>2466.6072792200002</v>
      </c>
      <c r="G124" s="36">
        <f>SUMIFS(СВЦЭМ!$C$39:$C$782,СВЦЭМ!$A$39:$A$782,$A124,СВЦЭМ!$B$39:$B$782,G$119)+'СЕТ СН'!$I$12+СВЦЭМ!$D$10+'СЕТ СН'!$I$6-'СЕТ СН'!$I$22</f>
        <v>2452.9438936400002</v>
      </c>
      <c r="H124" s="36">
        <f>SUMIFS(СВЦЭМ!$C$39:$C$782,СВЦЭМ!$A$39:$A$782,$A124,СВЦЭМ!$B$39:$B$782,H$119)+'СЕТ СН'!$I$12+СВЦЭМ!$D$10+'СЕТ СН'!$I$6-'СЕТ СН'!$I$22</f>
        <v>2402.3674995000001</v>
      </c>
      <c r="I124" s="36">
        <f>SUMIFS(СВЦЭМ!$C$39:$C$782,СВЦЭМ!$A$39:$A$782,$A124,СВЦЭМ!$B$39:$B$782,I$119)+'СЕТ СН'!$I$12+СВЦЭМ!$D$10+'СЕТ СН'!$I$6-'СЕТ СН'!$I$22</f>
        <v>2344.6589227599998</v>
      </c>
      <c r="J124" s="36">
        <f>SUMIFS(СВЦЭМ!$C$39:$C$782,СВЦЭМ!$A$39:$A$782,$A124,СВЦЭМ!$B$39:$B$782,J$119)+'СЕТ СН'!$I$12+СВЦЭМ!$D$10+'СЕТ СН'!$I$6-'СЕТ СН'!$I$22</f>
        <v>2248.7826321100001</v>
      </c>
      <c r="K124" s="36">
        <f>SUMIFS(СВЦЭМ!$C$39:$C$782,СВЦЭМ!$A$39:$A$782,$A124,СВЦЭМ!$B$39:$B$782,K$119)+'СЕТ СН'!$I$12+СВЦЭМ!$D$10+'СЕТ СН'!$I$6-'СЕТ СН'!$I$22</f>
        <v>2181.4321089200002</v>
      </c>
      <c r="L124" s="36">
        <f>SUMIFS(СВЦЭМ!$C$39:$C$782,СВЦЭМ!$A$39:$A$782,$A124,СВЦЭМ!$B$39:$B$782,L$119)+'СЕТ СН'!$I$12+СВЦЭМ!$D$10+'СЕТ СН'!$I$6-'СЕТ СН'!$I$22</f>
        <v>2135.3656182200002</v>
      </c>
      <c r="M124" s="36">
        <f>SUMIFS(СВЦЭМ!$C$39:$C$782,СВЦЭМ!$A$39:$A$782,$A124,СВЦЭМ!$B$39:$B$782,M$119)+'СЕТ СН'!$I$12+СВЦЭМ!$D$10+'СЕТ СН'!$I$6-'СЕТ СН'!$I$22</f>
        <v>2112.4701405799997</v>
      </c>
      <c r="N124" s="36">
        <f>SUMIFS(СВЦЭМ!$C$39:$C$782,СВЦЭМ!$A$39:$A$782,$A124,СВЦЭМ!$B$39:$B$782,N$119)+'СЕТ СН'!$I$12+СВЦЭМ!$D$10+'СЕТ СН'!$I$6-'СЕТ СН'!$I$22</f>
        <v>2126.8088173000001</v>
      </c>
      <c r="O124" s="36">
        <f>SUMIFS(СВЦЭМ!$C$39:$C$782,СВЦЭМ!$A$39:$A$782,$A124,СВЦЭМ!$B$39:$B$782,O$119)+'СЕТ СН'!$I$12+СВЦЭМ!$D$10+'СЕТ СН'!$I$6-'СЕТ СН'!$I$22</f>
        <v>2139.44600786</v>
      </c>
      <c r="P124" s="36">
        <f>SUMIFS(СВЦЭМ!$C$39:$C$782,СВЦЭМ!$A$39:$A$782,$A124,СВЦЭМ!$B$39:$B$782,P$119)+'СЕТ СН'!$I$12+СВЦЭМ!$D$10+'СЕТ СН'!$I$6-'СЕТ СН'!$I$22</f>
        <v>2144.4565144500002</v>
      </c>
      <c r="Q124" s="36">
        <f>SUMIFS(СВЦЭМ!$C$39:$C$782,СВЦЭМ!$A$39:$A$782,$A124,СВЦЭМ!$B$39:$B$782,Q$119)+'СЕТ СН'!$I$12+СВЦЭМ!$D$10+'СЕТ СН'!$I$6-'СЕТ СН'!$I$22</f>
        <v>2140.5954616199997</v>
      </c>
      <c r="R124" s="36">
        <f>SUMIFS(СВЦЭМ!$C$39:$C$782,СВЦЭМ!$A$39:$A$782,$A124,СВЦЭМ!$B$39:$B$782,R$119)+'СЕТ СН'!$I$12+СВЦЭМ!$D$10+'СЕТ СН'!$I$6-'СЕТ СН'!$I$22</f>
        <v>2145.3116199799997</v>
      </c>
      <c r="S124" s="36">
        <f>SUMIFS(СВЦЭМ!$C$39:$C$782,СВЦЭМ!$A$39:$A$782,$A124,СВЦЭМ!$B$39:$B$782,S$119)+'СЕТ СН'!$I$12+СВЦЭМ!$D$10+'СЕТ СН'!$I$6-'СЕТ СН'!$I$22</f>
        <v>2120.5371639599998</v>
      </c>
      <c r="T124" s="36">
        <f>SUMIFS(СВЦЭМ!$C$39:$C$782,СВЦЭМ!$A$39:$A$782,$A124,СВЦЭМ!$B$39:$B$782,T$119)+'СЕТ СН'!$I$12+СВЦЭМ!$D$10+'СЕТ СН'!$I$6-'СЕТ СН'!$I$22</f>
        <v>2115.7986117999999</v>
      </c>
      <c r="U124" s="36">
        <f>SUMIFS(СВЦЭМ!$C$39:$C$782,СВЦЭМ!$A$39:$A$782,$A124,СВЦЭМ!$B$39:$B$782,U$119)+'СЕТ СН'!$I$12+СВЦЭМ!$D$10+'СЕТ СН'!$I$6-'СЕТ СН'!$I$22</f>
        <v>2119.0812272600001</v>
      </c>
      <c r="V124" s="36">
        <f>SUMIFS(СВЦЭМ!$C$39:$C$782,СВЦЭМ!$A$39:$A$782,$A124,СВЦЭМ!$B$39:$B$782,V$119)+'СЕТ СН'!$I$12+СВЦЭМ!$D$10+'СЕТ СН'!$I$6-'СЕТ СН'!$I$22</f>
        <v>2125.8984293399999</v>
      </c>
      <c r="W124" s="36">
        <f>SUMIFS(СВЦЭМ!$C$39:$C$782,СВЦЭМ!$A$39:$A$782,$A124,СВЦЭМ!$B$39:$B$782,W$119)+'СЕТ СН'!$I$12+СВЦЭМ!$D$10+'СЕТ СН'!$I$6-'СЕТ СН'!$I$22</f>
        <v>2114.43568448</v>
      </c>
      <c r="X124" s="36">
        <f>SUMIFS(СВЦЭМ!$C$39:$C$782,СВЦЭМ!$A$39:$A$782,$A124,СВЦЭМ!$B$39:$B$782,X$119)+'СЕТ СН'!$I$12+СВЦЭМ!$D$10+'СЕТ СН'!$I$6-'СЕТ СН'!$I$22</f>
        <v>2165.7025315299998</v>
      </c>
      <c r="Y124" s="36">
        <f>SUMIFS(СВЦЭМ!$C$39:$C$782,СВЦЭМ!$A$39:$A$782,$A124,СВЦЭМ!$B$39:$B$782,Y$119)+'СЕТ СН'!$I$12+СВЦЭМ!$D$10+'СЕТ СН'!$I$6-'СЕТ СН'!$I$22</f>
        <v>2256.2288129400004</v>
      </c>
    </row>
    <row r="125" spans="1:27" ht="15.75" x14ac:dyDescent="0.2">
      <c r="A125" s="35">
        <f t="shared" si="3"/>
        <v>45113</v>
      </c>
      <c r="B125" s="36">
        <f>SUMIFS(СВЦЭМ!$C$39:$C$782,СВЦЭМ!$A$39:$A$782,$A125,СВЦЭМ!$B$39:$B$782,B$119)+'СЕТ СН'!$I$12+СВЦЭМ!$D$10+'СЕТ СН'!$I$6-'СЕТ СН'!$I$22</f>
        <v>2359.5765774199999</v>
      </c>
      <c r="C125" s="36">
        <f>SUMIFS(СВЦЭМ!$C$39:$C$782,СВЦЭМ!$A$39:$A$782,$A125,СВЦЭМ!$B$39:$B$782,C$119)+'СЕТ СН'!$I$12+СВЦЭМ!$D$10+'СЕТ СН'!$I$6-'СЕТ СН'!$I$22</f>
        <v>2412.3335048600002</v>
      </c>
      <c r="D125" s="36">
        <f>SUMIFS(СВЦЭМ!$C$39:$C$782,СВЦЭМ!$A$39:$A$782,$A125,СВЦЭМ!$B$39:$B$782,D$119)+'СЕТ СН'!$I$12+СВЦЭМ!$D$10+'СЕТ СН'!$I$6-'СЕТ СН'!$I$22</f>
        <v>2444.8773001099999</v>
      </c>
      <c r="E125" s="36">
        <f>SUMIFS(СВЦЭМ!$C$39:$C$782,СВЦЭМ!$A$39:$A$782,$A125,СВЦЭМ!$B$39:$B$782,E$119)+'СЕТ СН'!$I$12+СВЦЭМ!$D$10+'СЕТ СН'!$I$6-'СЕТ СН'!$I$22</f>
        <v>2442.54363951</v>
      </c>
      <c r="F125" s="36">
        <f>SUMIFS(СВЦЭМ!$C$39:$C$782,СВЦЭМ!$A$39:$A$782,$A125,СВЦЭМ!$B$39:$B$782,F$119)+'СЕТ СН'!$I$12+СВЦЭМ!$D$10+'СЕТ СН'!$I$6-'СЕТ СН'!$I$22</f>
        <v>2432.4644904500001</v>
      </c>
      <c r="G125" s="36">
        <f>SUMIFS(СВЦЭМ!$C$39:$C$782,СВЦЭМ!$A$39:$A$782,$A125,СВЦЭМ!$B$39:$B$782,G$119)+'СЕТ СН'!$I$12+СВЦЭМ!$D$10+'СЕТ СН'!$I$6-'СЕТ СН'!$I$22</f>
        <v>2408.7806922300001</v>
      </c>
      <c r="H125" s="36">
        <f>SUMIFS(СВЦЭМ!$C$39:$C$782,СВЦЭМ!$A$39:$A$782,$A125,СВЦЭМ!$B$39:$B$782,H$119)+'СЕТ СН'!$I$12+СВЦЭМ!$D$10+'СЕТ СН'!$I$6-'СЕТ СН'!$I$22</f>
        <v>2369.2694861299997</v>
      </c>
      <c r="I125" s="36">
        <f>SUMIFS(СВЦЭМ!$C$39:$C$782,СВЦЭМ!$A$39:$A$782,$A125,СВЦЭМ!$B$39:$B$782,I$119)+'СЕТ СН'!$I$12+СВЦЭМ!$D$10+'СЕТ СН'!$I$6-'СЕТ СН'!$I$22</f>
        <v>2271.5190229199998</v>
      </c>
      <c r="J125" s="36">
        <f>SUMIFS(СВЦЭМ!$C$39:$C$782,СВЦЭМ!$A$39:$A$782,$A125,СВЦЭМ!$B$39:$B$782,J$119)+'СЕТ СН'!$I$12+СВЦЭМ!$D$10+'СЕТ СН'!$I$6-'СЕТ СН'!$I$22</f>
        <v>2174.4147717699998</v>
      </c>
      <c r="K125" s="36">
        <f>SUMIFS(СВЦЭМ!$C$39:$C$782,СВЦЭМ!$A$39:$A$782,$A125,СВЦЭМ!$B$39:$B$782,K$119)+'СЕТ СН'!$I$12+СВЦЭМ!$D$10+'СЕТ СН'!$I$6-'СЕТ СН'!$I$22</f>
        <v>2135.9618296500003</v>
      </c>
      <c r="L125" s="36">
        <f>SUMIFS(СВЦЭМ!$C$39:$C$782,СВЦЭМ!$A$39:$A$782,$A125,СВЦЭМ!$B$39:$B$782,L$119)+'СЕТ СН'!$I$12+СВЦЭМ!$D$10+'СЕТ СН'!$I$6-'СЕТ СН'!$I$22</f>
        <v>2132.5597271300003</v>
      </c>
      <c r="M125" s="36">
        <f>SUMIFS(СВЦЭМ!$C$39:$C$782,СВЦЭМ!$A$39:$A$782,$A125,СВЦЭМ!$B$39:$B$782,M$119)+'СЕТ СН'!$I$12+СВЦЭМ!$D$10+'СЕТ СН'!$I$6-'СЕТ СН'!$I$22</f>
        <v>2153.3503632800002</v>
      </c>
      <c r="N125" s="36">
        <f>SUMIFS(СВЦЭМ!$C$39:$C$782,СВЦЭМ!$A$39:$A$782,$A125,СВЦЭМ!$B$39:$B$782,N$119)+'СЕТ СН'!$I$12+СВЦЭМ!$D$10+'СЕТ СН'!$I$6-'СЕТ СН'!$I$22</f>
        <v>2150.2275051400002</v>
      </c>
      <c r="O125" s="36">
        <f>SUMIFS(СВЦЭМ!$C$39:$C$782,СВЦЭМ!$A$39:$A$782,$A125,СВЦЭМ!$B$39:$B$782,O$119)+'СЕТ СН'!$I$12+СВЦЭМ!$D$10+'СЕТ СН'!$I$6-'СЕТ СН'!$I$22</f>
        <v>2157.55014467</v>
      </c>
      <c r="P125" s="36">
        <f>SUMIFS(СВЦЭМ!$C$39:$C$782,СВЦЭМ!$A$39:$A$782,$A125,СВЦЭМ!$B$39:$B$782,P$119)+'СЕТ СН'!$I$12+СВЦЭМ!$D$10+'СЕТ СН'!$I$6-'СЕТ СН'!$I$22</f>
        <v>2169.8277999399997</v>
      </c>
      <c r="Q125" s="36">
        <f>SUMIFS(СВЦЭМ!$C$39:$C$782,СВЦЭМ!$A$39:$A$782,$A125,СВЦЭМ!$B$39:$B$782,Q$119)+'СЕТ СН'!$I$12+СВЦЭМ!$D$10+'СЕТ СН'!$I$6-'СЕТ СН'!$I$22</f>
        <v>2174.4624665000001</v>
      </c>
      <c r="R125" s="36">
        <f>SUMIFS(СВЦЭМ!$C$39:$C$782,СВЦЭМ!$A$39:$A$782,$A125,СВЦЭМ!$B$39:$B$782,R$119)+'СЕТ СН'!$I$12+СВЦЭМ!$D$10+'СЕТ СН'!$I$6-'СЕТ СН'!$I$22</f>
        <v>2164.8067368500001</v>
      </c>
      <c r="S125" s="36">
        <f>SUMIFS(СВЦЭМ!$C$39:$C$782,СВЦЭМ!$A$39:$A$782,$A125,СВЦЭМ!$B$39:$B$782,S$119)+'СЕТ СН'!$I$12+СВЦЭМ!$D$10+'СЕТ СН'!$I$6-'СЕТ СН'!$I$22</f>
        <v>2167.36577102</v>
      </c>
      <c r="T125" s="36">
        <f>SUMIFS(СВЦЭМ!$C$39:$C$782,СВЦЭМ!$A$39:$A$782,$A125,СВЦЭМ!$B$39:$B$782,T$119)+'СЕТ СН'!$I$12+СВЦЭМ!$D$10+'СЕТ СН'!$I$6-'СЕТ СН'!$I$22</f>
        <v>2178.3661300700001</v>
      </c>
      <c r="U125" s="36">
        <f>SUMIFS(СВЦЭМ!$C$39:$C$782,СВЦЭМ!$A$39:$A$782,$A125,СВЦЭМ!$B$39:$B$782,U$119)+'СЕТ СН'!$I$12+СВЦЭМ!$D$10+'СЕТ СН'!$I$6-'СЕТ СН'!$I$22</f>
        <v>2154.1943954600001</v>
      </c>
      <c r="V125" s="36">
        <f>SUMIFS(СВЦЭМ!$C$39:$C$782,СВЦЭМ!$A$39:$A$782,$A125,СВЦЭМ!$B$39:$B$782,V$119)+'СЕТ СН'!$I$12+СВЦЭМ!$D$10+'СЕТ СН'!$I$6-'СЕТ СН'!$I$22</f>
        <v>2156.2444913999998</v>
      </c>
      <c r="W125" s="36">
        <f>SUMIFS(СВЦЭМ!$C$39:$C$782,СВЦЭМ!$A$39:$A$782,$A125,СВЦЭМ!$B$39:$B$782,W$119)+'СЕТ СН'!$I$12+СВЦЭМ!$D$10+'СЕТ СН'!$I$6-'СЕТ СН'!$I$22</f>
        <v>2146.7451881699999</v>
      </c>
      <c r="X125" s="36">
        <f>SUMIFS(СВЦЭМ!$C$39:$C$782,СВЦЭМ!$A$39:$A$782,$A125,СВЦЭМ!$B$39:$B$782,X$119)+'СЕТ СН'!$I$12+СВЦЭМ!$D$10+'СЕТ СН'!$I$6-'СЕТ СН'!$I$22</f>
        <v>2245.1057071300002</v>
      </c>
      <c r="Y125" s="36">
        <f>SUMIFS(СВЦЭМ!$C$39:$C$782,СВЦЭМ!$A$39:$A$782,$A125,СВЦЭМ!$B$39:$B$782,Y$119)+'СЕТ СН'!$I$12+СВЦЭМ!$D$10+'СЕТ СН'!$I$6-'СЕТ СН'!$I$22</f>
        <v>2342.2521243399997</v>
      </c>
    </row>
    <row r="126" spans="1:27" ht="15.75" x14ac:dyDescent="0.2">
      <c r="A126" s="35">
        <f t="shared" si="3"/>
        <v>45114</v>
      </c>
      <c r="B126" s="36">
        <f>SUMIFS(СВЦЭМ!$C$39:$C$782,СВЦЭМ!$A$39:$A$782,$A126,СВЦЭМ!$B$39:$B$782,B$119)+'СЕТ СН'!$I$12+СВЦЭМ!$D$10+'СЕТ СН'!$I$6-'СЕТ СН'!$I$22</f>
        <v>2468.4902527599997</v>
      </c>
      <c r="C126" s="36">
        <f>SUMIFS(СВЦЭМ!$C$39:$C$782,СВЦЭМ!$A$39:$A$782,$A126,СВЦЭМ!$B$39:$B$782,C$119)+'СЕТ СН'!$I$12+СВЦЭМ!$D$10+'СЕТ СН'!$I$6-'СЕТ СН'!$I$22</f>
        <v>2607.6434367000002</v>
      </c>
      <c r="D126" s="36">
        <f>SUMIFS(СВЦЭМ!$C$39:$C$782,СВЦЭМ!$A$39:$A$782,$A126,СВЦЭМ!$B$39:$B$782,D$119)+'СЕТ СН'!$I$12+СВЦЭМ!$D$10+'СЕТ СН'!$I$6-'СЕТ СН'!$I$22</f>
        <v>2764.39627673</v>
      </c>
      <c r="E126" s="36">
        <f>SUMIFS(СВЦЭМ!$C$39:$C$782,СВЦЭМ!$A$39:$A$782,$A126,СВЦЭМ!$B$39:$B$782,E$119)+'СЕТ СН'!$I$12+СВЦЭМ!$D$10+'СЕТ СН'!$I$6-'СЕТ СН'!$I$22</f>
        <v>2788.3140532300004</v>
      </c>
      <c r="F126" s="36">
        <f>SUMIFS(СВЦЭМ!$C$39:$C$782,СВЦЭМ!$A$39:$A$782,$A126,СВЦЭМ!$B$39:$B$782,F$119)+'СЕТ СН'!$I$12+СВЦЭМ!$D$10+'СЕТ СН'!$I$6-'СЕТ СН'!$I$22</f>
        <v>2801.7160180800001</v>
      </c>
      <c r="G126" s="36">
        <f>SUMIFS(СВЦЭМ!$C$39:$C$782,СВЦЭМ!$A$39:$A$782,$A126,СВЦЭМ!$B$39:$B$782,G$119)+'СЕТ СН'!$I$12+СВЦЭМ!$D$10+'СЕТ СН'!$I$6-'СЕТ СН'!$I$22</f>
        <v>2805.2240509100002</v>
      </c>
      <c r="H126" s="36">
        <f>SUMIFS(СВЦЭМ!$C$39:$C$782,СВЦЭМ!$A$39:$A$782,$A126,СВЦЭМ!$B$39:$B$782,H$119)+'СЕТ СН'!$I$12+СВЦЭМ!$D$10+'СЕТ СН'!$I$6-'СЕТ СН'!$I$22</f>
        <v>2759.1629075600003</v>
      </c>
      <c r="I126" s="36">
        <f>SUMIFS(СВЦЭМ!$C$39:$C$782,СВЦЭМ!$A$39:$A$782,$A126,СВЦЭМ!$B$39:$B$782,I$119)+'СЕТ СН'!$I$12+СВЦЭМ!$D$10+'СЕТ СН'!$I$6-'СЕТ СН'!$I$22</f>
        <v>2627.6116907000005</v>
      </c>
      <c r="J126" s="36">
        <f>SUMIFS(СВЦЭМ!$C$39:$C$782,СВЦЭМ!$A$39:$A$782,$A126,СВЦЭМ!$B$39:$B$782,J$119)+'СЕТ СН'!$I$12+СВЦЭМ!$D$10+'СЕТ СН'!$I$6-'СЕТ СН'!$I$22</f>
        <v>2387.0879470199998</v>
      </c>
      <c r="K126" s="36">
        <f>SUMIFS(СВЦЭМ!$C$39:$C$782,СВЦЭМ!$A$39:$A$782,$A126,СВЦЭМ!$B$39:$B$782,K$119)+'СЕТ СН'!$I$12+СВЦЭМ!$D$10+'СЕТ СН'!$I$6-'СЕТ СН'!$I$22</f>
        <v>2358.40615002</v>
      </c>
      <c r="L126" s="36">
        <f>SUMIFS(СВЦЭМ!$C$39:$C$782,СВЦЭМ!$A$39:$A$782,$A126,СВЦЭМ!$B$39:$B$782,L$119)+'СЕТ СН'!$I$12+СВЦЭМ!$D$10+'СЕТ СН'!$I$6-'СЕТ СН'!$I$22</f>
        <v>2344.62901891</v>
      </c>
      <c r="M126" s="36">
        <f>SUMIFS(СВЦЭМ!$C$39:$C$782,СВЦЭМ!$A$39:$A$782,$A126,СВЦЭМ!$B$39:$B$782,M$119)+'СЕТ СН'!$I$12+СВЦЭМ!$D$10+'СЕТ СН'!$I$6-'СЕТ СН'!$I$22</f>
        <v>2262.10382179</v>
      </c>
      <c r="N126" s="36">
        <f>SUMIFS(СВЦЭМ!$C$39:$C$782,СВЦЭМ!$A$39:$A$782,$A126,СВЦЭМ!$B$39:$B$782,N$119)+'СЕТ СН'!$I$12+СВЦЭМ!$D$10+'СЕТ СН'!$I$6-'СЕТ СН'!$I$22</f>
        <v>2309.6536321100002</v>
      </c>
      <c r="O126" s="36">
        <f>SUMIFS(СВЦЭМ!$C$39:$C$782,СВЦЭМ!$A$39:$A$782,$A126,СВЦЭМ!$B$39:$B$782,O$119)+'СЕТ СН'!$I$12+СВЦЭМ!$D$10+'СЕТ СН'!$I$6-'СЕТ СН'!$I$22</f>
        <v>2304.9493705899999</v>
      </c>
      <c r="P126" s="36">
        <f>SUMIFS(СВЦЭМ!$C$39:$C$782,СВЦЭМ!$A$39:$A$782,$A126,СВЦЭМ!$B$39:$B$782,P$119)+'СЕТ СН'!$I$12+СВЦЭМ!$D$10+'СЕТ СН'!$I$6-'СЕТ СН'!$I$22</f>
        <v>2273.6342993099997</v>
      </c>
      <c r="Q126" s="36">
        <f>SUMIFS(СВЦЭМ!$C$39:$C$782,СВЦЭМ!$A$39:$A$782,$A126,СВЦЭМ!$B$39:$B$782,Q$119)+'СЕТ СН'!$I$12+СВЦЭМ!$D$10+'СЕТ СН'!$I$6-'СЕТ СН'!$I$22</f>
        <v>2321.36416745</v>
      </c>
      <c r="R126" s="36">
        <f>SUMIFS(СВЦЭМ!$C$39:$C$782,СВЦЭМ!$A$39:$A$782,$A126,СВЦЭМ!$B$39:$B$782,R$119)+'СЕТ СН'!$I$12+СВЦЭМ!$D$10+'СЕТ СН'!$I$6-'СЕТ СН'!$I$22</f>
        <v>2335.3266700599997</v>
      </c>
      <c r="S126" s="36">
        <f>SUMIFS(СВЦЭМ!$C$39:$C$782,СВЦЭМ!$A$39:$A$782,$A126,СВЦЭМ!$B$39:$B$782,S$119)+'СЕТ СН'!$I$12+СВЦЭМ!$D$10+'СЕТ СН'!$I$6-'СЕТ СН'!$I$22</f>
        <v>2336.2352275900002</v>
      </c>
      <c r="T126" s="36">
        <f>SUMIFS(СВЦЭМ!$C$39:$C$782,СВЦЭМ!$A$39:$A$782,$A126,СВЦЭМ!$B$39:$B$782,T$119)+'СЕТ СН'!$I$12+СВЦЭМ!$D$10+'СЕТ СН'!$I$6-'СЕТ СН'!$I$22</f>
        <v>2348.9828608500002</v>
      </c>
      <c r="U126" s="36">
        <f>SUMIFS(СВЦЭМ!$C$39:$C$782,СВЦЭМ!$A$39:$A$782,$A126,СВЦЭМ!$B$39:$B$782,U$119)+'СЕТ СН'!$I$12+СВЦЭМ!$D$10+'СЕТ СН'!$I$6-'СЕТ СН'!$I$22</f>
        <v>2372.3740336600004</v>
      </c>
      <c r="V126" s="36">
        <f>SUMIFS(СВЦЭМ!$C$39:$C$782,СВЦЭМ!$A$39:$A$782,$A126,СВЦЭМ!$B$39:$B$782,V$119)+'СЕТ СН'!$I$12+СВЦЭМ!$D$10+'СЕТ СН'!$I$6-'СЕТ СН'!$I$22</f>
        <v>2383.93802878</v>
      </c>
      <c r="W126" s="36">
        <f>SUMIFS(СВЦЭМ!$C$39:$C$782,СВЦЭМ!$A$39:$A$782,$A126,СВЦЭМ!$B$39:$B$782,W$119)+'СЕТ СН'!$I$12+СВЦЭМ!$D$10+'СЕТ СН'!$I$6-'СЕТ СН'!$I$22</f>
        <v>2381.8346123000001</v>
      </c>
      <c r="X126" s="36">
        <f>SUMIFS(СВЦЭМ!$C$39:$C$782,СВЦЭМ!$A$39:$A$782,$A126,СВЦЭМ!$B$39:$B$782,X$119)+'СЕТ СН'!$I$12+СВЦЭМ!$D$10+'СЕТ СН'!$I$6-'СЕТ СН'!$I$22</f>
        <v>2406.2224946599999</v>
      </c>
      <c r="Y126" s="36">
        <f>SUMIFS(СВЦЭМ!$C$39:$C$782,СВЦЭМ!$A$39:$A$782,$A126,СВЦЭМ!$B$39:$B$782,Y$119)+'СЕТ СН'!$I$12+СВЦЭМ!$D$10+'СЕТ СН'!$I$6-'СЕТ СН'!$I$22</f>
        <v>2623.5647754700003</v>
      </c>
    </row>
    <row r="127" spans="1:27" ht="15.75" x14ac:dyDescent="0.2">
      <c r="A127" s="35">
        <f t="shared" si="3"/>
        <v>45115</v>
      </c>
      <c r="B127" s="36">
        <f>SUMIFS(СВЦЭМ!$C$39:$C$782,СВЦЭМ!$A$39:$A$782,$A127,СВЦЭМ!$B$39:$B$782,B$119)+'СЕТ СН'!$I$12+СВЦЭМ!$D$10+'СЕТ СН'!$I$6-'СЕТ СН'!$I$22</f>
        <v>2497.3355099099999</v>
      </c>
      <c r="C127" s="36">
        <f>SUMIFS(СВЦЭМ!$C$39:$C$782,СВЦЭМ!$A$39:$A$782,$A127,СВЦЭМ!$B$39:$B$782,C$119)+'СЕТ СН'!$I$12+СВЦЭМ!$D$10+'СЕТ СН'!$I$6-'СЕТ СН'!$I$22</f>
        <v>2602.4529061900002</v>
      </c>
      <c r="D127" s="36">
        <f>SUMIFS(СВЦЭМ!$C$39:$C$782,СВЦЭМ!$A$39:$A$782,$A127,СВЦЭМ!$B$39:$B$782,D$119)+'СЕТ СН'!$I$12+СВЦЭМ!$D$10+'СЕТ СН'!$I$6-'СЕТ СН'!$I$22</f>
        <v>2612.1855792799997</v>
      </c>
      <c r="E127" s="36">
        <f>SUMIFS(СВЦЭМ!$C$39:$C$782,СВЦЭМ!$A$39:$A$782,$A127,СВЦЭМ!$B$39:$B$782,E$119)+'СЕТ СН'!$I$12+СВЦЭМ!$D$10+'СЕТ СН'!$I$6-'СЕТ СН'!$I$22</f>
        <v>2576.6956162400002</v>
      </c>
      <c r="F127" s="36">
        <f>SUMIFS(СВЦЭМ!$C$39:$C$782,СВЦЭМ!$A$39:$A$782,$A127,СВЦЭМ!$B$39:$B$782,F$119)+'СЕТ СН'!$I$12+СВЦЭМ!$D$10+'СЕТ СН'!$I$6-'СЕТ СН'!$I$22</f>
        <v>2582.6788664599999</v>
      </c>
      <c r="G127" s="36">
        <f>SUMIFS(СВЦЭМ!$C$39:$C$782,СВЦЭМ!$A$39:$A$782,$A127,СВЦЭМ!$B$39:$B$782,G$119)+'СЕТ СН'!$I$12+СВЦЭМ!$D$10+'СЕТ СН'!$I$6-'СЕТ СН'!$I$22</f>
        <v>2578.0027175300002</v>
      </c>
      <c r="H127" s="36">
        <f>SUMIFS(СВЦЭМ!$C$39:$C$782,СВЦЭМ!$A$39:$A$782,$A127,СВЦЭМ!$B$39:$B$782,H$119)+'СЕТ СН'!$I$12+СВЦЭМ!$D$10+'СЕТ СН'!$I$6-'СЕТ СН'!$I$22</f>
        <v>2541.9103419000003</v>
      </c>
      <c r="I127" s="36">
        <f>SUMIFS(СВЦЭМ!$C$39:$C$782,СВЦЭМ!$A$39:$A$782,$A127,СВЦЭМ!$B$39:$B$782,I$119)+'СЕТ СН'!$I$12+СВЦЭМ!$D$10+'СЕТ СН'!$I$6-'СЕТ СН'!$I$22</f>
        <v>2358.0885038900001</v>
      </c>
      <c r="J127" s="36">
        <f>SUMIFS(СВЦЭМ!$C$39:$C$782,СВЦЭМ!$A$39:$A$782,$A127,СВЦЭМ!$B$39:$B$782,J$119)+'СЕТ СН'!$I$12+СВЦЭМ!$D$10+'СЕТ СН'!$I$6-'СЕТ СН'!$I$22</f>
        <v>2279.7659774900003</v>
      </c>
      <c r="K127" s="36">
        <f>SUMIFS(СВЦЭМ!$C$39:$C$782,СВЦЭМ!$A$39:$A$782,$A127,СВЦЭМ!$B$39:$B$782,K$119)+'СЕТ СН'!$I$12+СВЦЭМ!$D$10+'СЕТ СН'!$I$6-'СЕТ СН'!$I$22</f>
        <v>2268.56394985</v>
      </c>
      <c r="L127" s="36">
        <f>SUMIFS(СВЦЭМ!$C$39:$C$782,СВЦЭМ!$A$39:$A$782,$A127,СВЦЭМ!$B$39:$B$782,L$119)+'СЕТ СН'!$I$12+СВЦЭМ!$D$10+'СЕТ СН'!$I$6-'СЕТ СН'!$I$22</f>
        <v>2257.14857936</v>
      </c>
      <c r="M127" s="36">
        <f>SUMIFS(СВЦЭМ!$C$39:$C$782,СВЦЭМ!$A$39:$A$782,$A127,СВЦЭМ!$B$39:$B$782,M$119)+'СЕТ СН'!$I$12+СВЦЭМ!$D$10+'СЕТ СН'!$I$6-'СЕТ СН'!$I$22</f>
        <v>2268.7483718200001</v>
      </c>
      <c r="N127" s="36">
        <f>SUMIFS(СВЦЭМ!$C$39:$C$782,СВЦЭМ!$A$39:$A$782,$A127,СВЦЭМ!$B$39:$B$782,N$119)+'СЕТ СН'!$I$12+СВЦЭМ!$D$10+'СЕТ СН'!$I$6-'СЕТ СН'!$I$22</f>
        <v>2262.2559001099999</v>
      </c>
      <c r="O127" s="36">
        <f>SUMIFS(СВЦЭМ!$C$39:$C$782,СВЦЭМ!$A$39:$A$782,$A127,СВЦЭМ!$B$39:$B$782,O$119)+'СЕТ СН'!$I$12+СВЦЭМ!$D$10+'СЕТ СН'!$I$6-'СЕТ СН'!$I$22</f>
        <v>2271.9355598000002</v>
      </c>
      <c r="P127" s="36">
        <f>SUMIFS(СВЦЭМ!$C$39:$C$782,СВЦЭМ!$A$39:$A$782,$A127,СВЦЭМ!$B$39:$B$782,P$119)+'СЕТ СН'!$I$12+СВЦЭМ!$D$10+'СЕТ СН'!$I$6-'СЕТ СН'!$I$22</f>
        <v>2285.89854642</v>
      </c>
      <c r="Q127" s="36">
        <f>SUMIFS(СВЦЭМ!$C$39:$C$782,СВЦЭМ!$A$39:$A$782,$A127,СВЦЭМ!$B$39:$B$782,Q$119)+'СЕТ СН'!$I$12+СВЦЭМ!$D$10+'СЕТ СН'!$I$6-'СЕТ СН'!$I$22</f>
        <v>2282.1622299199998</v>
      </c>
      <c r="R127" s="36">
        <f>SUMIFS(СВЦЭМ!$C$39:$C$782,СВЦЭМ!$A$39:$A$782,$A127,СВЦЭМ!$B$39:$B$782,R$119)+'СЕТ СН'!$I$12+СВЦЭМ!$D$10+'СЕТ СН'!$I$6-'СЕТ СН'!$I$22</f>
        <v>2288.4370845599997</v>
      </c>
      <c r="S127" s="36">
        <f>SUMIFS(СВЦЭМ!$C$39:$C$782,СВЦЭМ!$A$39:$A$782,$A127,СВЦЭМ!$B$39:$B$782,S$119)+'СЕТ СН'!$I$12+СВЦЭМ!$D$10+'СЕТ СН'!$I$6-'СЕТ СН'!$I$22</f>
        <v>2298.6939854100001</v>
      </c>
      <c r="T127" s="36">
        <f>SUMIFS(СВЦЭМ!$C$39:$C$782,СВЦЭМ!$A$39:$A$782,$A127,СВЦЭМ!$B$39:$B$782,T$119)+'СЕТ СН'!$I$12+СВЦЭМ!$D$10+'СЕТ СН'!$I$6-'СЕТ СН'!$I$22</f>
        <v>2308.2838031900001</v>
      </c>
      <c r="U127" s="36">
        <f>SUMIFS(СВЦЭМ!$C$39:$C$782,СВЦЭМ!$A$39:$A$782,$A127,СВЦЭМ!$B$39:$B$782,U$119)+'СЕТ СН'!$I$12+СВЦЭМ!$D$10+'СЕТ СН'!$I$6-'СЕТ СН'!$I$22</f>
        <v>2301.4333916200003</v>
      </c>
      <c r="V127" s="36">
        <f>SUMIFS(СВЦЭМ!$C$39:$C$782,СВЦЭМ!$A$39:$A$782,$A127,СВЦЭМ!$B$39:$B$782,V$119)+'СЕТ СН'!$I$12+СВЦЭМ!$D$10+'СЕТ СН'!$I$6-'СЕТ СН'!$I$22</f>
        <v>2308.73665381</v>
      </c>
      <c r="W127" s="36">
        <f>SUMIFS(СВЦЭМ!$C$39:$C$782,СВЦЭМ!$A$39:$A$782,$A127,СВЦЭМ!$B$39:$B$782,W$119)+'СЕТ СН'!$I$12+СВЦЭМ!$D$10+'СЕТ СН'!$I$6-'СЕТ СН'!$I$22</f>
        <v>2320.6312462200003</v>
      </c>
      <c r="X127" s="36">
        <f>SUMIFS(СВЦЭМ!$C$39:$C$782,СВЦЭМ!$A$39:$A$782,$A127,СВЦЭМ!$B$39:$B$782,X$119)+'СЕТ СН'!$I$12+СВЦЭМ!$D$10+'СЕТ СН'!$I$6-'СЕТ СН'!$I$22</f>
        <v>2384.8687086</v>
      </c>
      <c r="Y127" s="36">
        <f>SUMIFS(СВЦЭМ!$C$39:$C$782,СВЦЭМ!$A$39:$A$782,$A127,СВЦЭМ!$B$39:$B$782,Y$119)+'СЕТ СН'!$I$12+СВЦЭМ!$D$10+'СЕТ СН'!$I$6-'СЕТ СН'!$I$22</f>
        <v>2458.46119249</v>
      </c>
    </row>
    <row r="128" spans="1:27" ht="15.75" x14ac:dyDescent="0.2">
      <c r="A128" s="35">
        <f t="shared" si="3"/>
        <v>45116</v>
      </c>
      <c r="B128" s="36">
        <f>SUMIFS(СВЦЭМ!$C$39:$C$782,СВЦЭМ!$A$39:$A$782,$A128,СВЦЭМ!$B$39:$B$782,B$119)+'СЕТ СН'!$I$12+СВЦЭМ!$D$10+'СЕТ СН'!$I$6-'СЕТ СН'!$I$22</f>
        <v>2400.6318925699998</v>
      </c>
      <c r="C128" s="36">
        <f>SUMIFS(СВЦЭМ!$C$39:$C$782,СВЦЭМ!$A$39:$A$782,$A128,СВЦЭМ!$B$39:$B$782,C$119)+'СЕТ СН'!$I$12+СВЦЭМ!$D$10+'СЕТ СН'!$I$6-'СЕТ СН'!$I$22</f>
        <v>2527.10924617</v>
      </c>
      <c r="D128" s="36">
        <f>SUMIFS(СВЦЭМ!$C$39:$C$782,СВЦЭМ!$A$39:$A$782,$A128,СВЦЭМ!$B$39:$B$782,D$119)+'СЕТ СН'!$I$12+СВЦЭМ!$D$10+'СЕТ СН'!$I$6-'СЕТ СН'!$I$22</f>
        <v>2619.3731748500004</v>
      </c>
      <c r="E128" s="36">
        <f>SUMIFS(СВЦЭМ!$C$39:$C$782,СВЦЭМ!$A$39:$A$782,$A128,СВЦЭМ!$B$39:$B$782,E$119)+'СЕТ СН'!$I$12+СВЦЭМ!$D$10+'СЕТ СН'!$I$6-'СЕТ СН'!$I$22</f>
        <v>2609.5464687800004</v>
      </c>
      <c r="F128" s="36">
        <f>SUMIFS(СВЦЭМ!$C$39:$C$782,СВЦЭМ!$A$39:$A$782,$A128,СВЦЭМ!$B$39:$B$782,F$119)+'СЕТ СН'!$I$12+СВЦЭМ!$D$10+'СЕТ СН'!$I$6-'СЕТ СН'!$I$22</f>
        <v>2605.6579171200001</v>
      </c>
      <c r="G128" s="36">
        <f>SUMIFS(СВЦЭМ!$C$39:$C$782,СВЦЭМ!$A$39:$A$782,$A128,СВЦЭМ!$B$39:$B$782,G$119)+'СЕТ СН'!$I$12+СВЦЭМ!$D$10+'СЕТ СН'!$I$6-'СЕТ СН'!$I$22</f>
        <v>2611.6815036099997</v>
      </c>
      <c r="H128" s="36">
        <f>SUMIFS(СВЦЭМ!$C$39:$C$782,СВЦЭМ!$A$39:$A$782,$A128,СВЦЭМ!$B$39:$B$782,H$119)+'СЕТ СН'!$I$12+СВЦЭМ!$D$10+'СЕТ СН'!$I$6-'СЕТ СН'!$I$22</f>
        <v>2646.0753583600008</v>
      </c>
      <c r="I128" s="36">
        <f>SUMIFS(СВЦЭМ!$C$39:$C$782,СВЦЭМ!$A$39:$A$782,$A128,СВЦЭМ!$B$39:$B$782,I$119)+'СЕТ СН'!$I$12+СВЦЭМ!$D$10+'СЕТ СН'!$I$6-'СЕТ СН'!$I$22</f>
        <v>2534.12276423</v>
      </c>
      <c r="J128" s="36">
        <f>SUMIFS(СВЦЭМ!$C$39:$C$782,СВЦЭМ!$A$39:$A$782,$A128,СВЦЭМ!$B$39:$B$782,J$119)+'СЕТ СН'!$I$12+СВЦЭМ!$D$10+'СЕТ СН'!$I$6-'СЕТ СН'!$I$22</f>
        <v>2421.0736328100002</v>
      </c>
      <c r="K128" s="36">
        <f>SUMIFS(СВЦЭМ!$C$39:$C$782,СВЦЭМ!$A$39:$A$782,$A128,СВЦЭМ!$B$39:$B$782,K$119)+'СЕТ СН'!$I$12+СВЦЭМ!$D$10+'СЕТ СН'!$I$6-'СЕТ СН'!$I$22</f>
        <v>2307.7167178899999</v>
      </c>
      <c r="L128" s="36">
        <f>SUMIFS(СВЦЭМ!$C$39:$C$782,СВЦЭМ!$A$39:$A$782,$A128,СВЦЭМ!$B$39:$B$782,L$119)+'СЕТ СН'!$I$12+СВЦЭМ!$D$10+'СЕТ СН'!$I$6-'СЕТ СН'!$I$22</f>
        <v>2320.8566595299999</v>
      </c>
      <c r="M128" s="36">
        <f>SUMIFS(СВЦЭМ!$C$39:$C$782,СВЦЭМ!$A$39:$A$782,$A128,СВЦЭМ!$B$39:$B$782,M$119)+'СЕТ СН'!$I$12+СВЦЭМ!$D$10+'СЕТ СН'!$I$6-'СЕТ СН'!$I$22</f>
        <v>2305.2584974900001</v>
      </c>
      <c r="N128" s="36">
        <f>SUMIFS(СВЦЭМ!$C$39:$C$782,СВЦЭМ!$A$39:$A$782,$A128,СВЦЭМ!$B$39:$B$782,N$119)+'СЕТ СН'!$I$12+СВЦЭМ!$D$10+'СЕТ СН'!$I$6-'СЕТ СН'!$I$22</f>
        <v>2282.3453103700003</v>
      </c>
      <c r="O128" s="36">
        <f>SUMIFS(СВЦЭМ!$C$39:$C$782,СВЦЭМ!$A$39:$A$782,$A128,СВЦЭМ!$B$39:$B$782,O$119)+'СЕТ СН'!$I$12+СВЦЭМ!$D$10+'СЕТ СН'!$I$6-'СЕТ СН'!$I$22</f>
        <v>2285.5471932199998</v>
      </c>
      <c r="P128" s="36">
        <f>SUMIFS(СВЦЭМ!$C$39:$C$782,СВЦЭМ!$A$39:$A$782,$A128,СВЦЭМ!$B$39:$B$782,P$119)+'СЕТ СН'!$I$12+СВЦЭМ!$D$10+'СЕТ СН'!$I$6-'СЕТ СН'!$I$22</f>
        <v>2301.8918832300001</v>
      </c>
      <c r="Q128" s="36">
        <f>SUMIFS(СВЦЭМ!$C$39:$C$782,СВЦЭМ!$A$39:$A$782,$A128,СВЦЭМ!$B$39:$B$782,Q$119)+'СЕТ СН'!$I$12+СВЦЭМ!$D$10+'СЕТ СН'!$I$6-'СЕТ СН'!$I$22</f>
        <v>2300.49080314</v>
      </c>
      <c r="R128" s="36">
        <f>SUMIFS(СВЦЭМ!$C$39:$C$782,СВЦЭМ!$A$39:$A$782,$A128,СВЦЭМ!$B$39:$B$782,R$119)+'СЕТ СН'!$I$12+СВЦЭМ!$D$10+'СЕТ СН'!$I$6-'СЕТ СН'!$I$22</f>
        <v>2298.70912559</v>
      </c>
      <c r="S128" s="36">
        <f>SUMIFS(СВЦЭМ!$C$39:$C$782,СВЦЭМ!$A$39:$A$782,$A128,СВЦЭМ!$B$39:$B$782,S$119)+'СЕТ СН'!$I$12+СВЦЭМ!$D$10+'СЕТ СН'!$I$6-'СЕТ СН'!$I$22</f>
        <v>2297.1729667099999</v>
      </c>
      <c r="T128" s="36">
        <f>SUMIFS(СВЦЭМ!$C$39:$C$782,СВЦЭМ!$A$39:$A$782,$A128,СВЦЭМ!$B$39:$B$782,T$119)+'СЕТ СН'!$I$12+СВЦЭМ!$D$10+'СЕТ СН'!$I$6-'СЕТ СН'!$I$22</f>
        <v>2303.8433292199998</v>
      </c>
      <c r="U128" s="36">
        <f>SUMIFS(СВЦЭМ!$C$39:$C$782,СВЦЭМ!$A$39:$A$782,$A128,СВЦЭМ!$B$39:$B$782,U$119)+'СЕТ СН'!$I$12+СВЦЭМ!$D$10+'СЕТ СН'!$I$6-'СЕТ СН'!$I$22</f>
        <v>2336.1453105099999</v>
      </c>
      <c r="V128" s="36">
        <f>SUMIFS(СВЦЭМ!$C$39:$C$782,СВЦЭМ!$A$39:$A$782,$A128,СВЦЭМ!$B$39:$B$782,V$119)+'СЕТ СН'!$I$12+СВЦЭМ!$D$10+'СЕТ СН'!$I$6-'СЕТ СН'!$I$22</f>
        <v>2333.3194085699997</v>
      </c>
      <c r="W128" s="36">
        <f>SUMIFS(СВЦЭМ!$C$39:$C$782,СВЦЭМ!$A$39:$A$782,$A128,СВЦЭМ!$B$39:$B$782,W$119)+'СЕТ СН'!$I$12+СВЦЭМ!$D$10+'СЕТ СН'!$I$6-'СЕТ СН'!$I$22</f>
        <v>2282.65562813</v>
      </c>
      <c r="X128" s="36">
        <f>SUMIFS(СВЦЭМ!$C$39:$C$782,СВЦЭМ!$A$39:$A$782,$A128,СВЦЭМ!$B$39:$B$782,X$119)+'СЕТ СН'!$I$12+СВЦЭМ!$D$10+'СЕТ СН'!$I$6-'СЕТ СН'!$I$22</f>
        <v>2332.3425563400001</v>
      </c>
      <c r="Y128" s="36">
        <f>SUMIFS(СВЦЭМ!$C$39:$C$782,СВЦЭМ!$A$39:$A$782,$A128,СВЦЭМ!$B$39:$B$782,Y$119)+'СЕТ СН'!$I$12+СВЦЭМ!$D$10+'СЕТ СН'!$I$6-'СЕТ СН'!$I$22</f>
        <v>2436.7280297100001</v>
      </c>
    </row>
    <row r="129" spans="1:25" ht="15.75" x14ac:dyDescent="0.2">
      <c r="A129" s="35">
        <f t="shared" si="3"/>
        <v>45117</v>
      </c>
      <c r="B129" s="36">
        <f>SUMIFS(СВЦЭМ!$C$39:$C$782,СВЦЭМ!$A$39:$A$782,$A129,СВЦЭМ!$B$39:$B$782,B$119)+'СЕТ СН'!$I$12+СВЦЭМ!$D$10+'СЕТ СН'!$I$6-'СЕТ СН'!$I$22</f>
        <v>2416.2639740200002</v>
      </c>
      <c r="C129" s="36">
        <f>SUMIFS(СВЦЭМ!$C$39:$C$782,СВЦЭМ!$A$39:$A$782,$A129,СВЦЭМ!$B$39:$B$782,C$119)+'СЕТ СН'!$I$12+СВЦЭМ!$D$10+'СЕТ СН'!$I$6-'СЕТ СН'!$I$22</f>
        <v>2501.3850673100001</v>
      </c>
      <c r="D129" s="36">
        <f>SUMIFS(СВЦЭМ!$C$39:$C$782,СВЦЭМ!$A$39:$A$782,$A129,СВЦЭМ!$B$39:$B$782,D$119)+'СЕТ СН'!$I$12+СВЦЭМ!$D$10+'СЕТ СН'!$I$6-'СЕТ СН'!$I$22</f>
        <v>2641.5777781400002</v>
      </c>
      <c r="E129" s="36">
        <f>SUMIFS(СВЦЭМ!$C$39:$C$782,СВЦЭМ!$A$39:$A$782,$A129,СВЦЭМ!$B$39:$B$782,E$119)+'СЕТ СН'!$I$12+СВЦЭМ!$D$10+'СЕТ СН'!$I$6-'СЕТ СН'!$I$22</f>
        <v>2662.4058607100005</v>
      </c>
      <c r="F129" s="36">
        <f>SUMIFS(СВЦЭМ!$C$39:$C$782,СВЦЭМ!$A$39:$A$782,$A129,СВЦЭМ!$B$39:$B$782,F$119)+'СЕТ СН'!$I$12+СВЦЭМ!$D$10+'СЕТ СН'!$I$6-'СЕТ СН'!$I$22</f>
        <v>2653.2648501399999</v>
      </c>
      <c r="G129" s="36">
        <f>SUMIFS(СВЦЭМ!$C$39:$C$782,СВЦЭМ!$A$39:$A$782,$A129,СВЦЭМ!$B$39:$B$782,G$119)+'СЕТ СН'!$I$12+СВЦЭМ!$D$10+'СЕТ СН'!$I$6-'СЕТ СН'!$I$22</f>
        <v>2651.1398856100004</v>
      </c>
      <c r="H129" s="36">
        <f>SUMIFS(СВЦЭМ!$C$39:$C$782,СВЦЭМ!$A$39:$A$782,$A129,СВЦЭМ!$B$39:$B$782,H$119)+'СЕТ СН'!$I$12+СВЦЭМ!$D$10+'СЕТ СН'!$I$6-'СЕТ СН'!$I$22</f>
        <v>2725.6459104800006</v>
      </c>
      <c r="I129" s="36">
        <f>SUMIFS(СВЦЭМ!$C$39:$C$782,СВЦЭМ!$A$39:$A$782,$A129,СВЦЭМ!$B$39:$B$782,I$119)+'СЕТ СН'!$I$12+СВЦЭМ!$D$10+'СЕТ СН'!$I$6-'СЕТ СН'!$I$22</f>
        <v>2481.8775823699998</v>
      </c>
      <c r="J129" s="36">
        <f>SUMIFS(СВЦЭМ!$C$39:$C$782,СВЦЭМ!$A$39:$A$782,$A129,СВЦЭМ!$B$39:$B$782,J$119)+'СЕТ СН'!$I$12+СВЦЭМ!$D$10+'СЕТ СН'!$I$6-'СЕТ СН'!$I$22</f>
        <v>2367.2106907799998</v>
      </c>
      <c r="K129" s="36">
        <f>SUMIFS(СВЦЭМ!$C$39:$C$782,СВЦЭМ!$A$39:$A$782,$A129,СВЦЭМ!$B$39:$B$782,K$119)+'СЕТ СН'!$I$12+СВЦЭМ!$D$10+'СЕТ СН'!$I$6-'СЕТ СН'!$I$22</f>
        <v>2341.18902579</v>
      </c>
      <c r="L129" s="36">
        <f>SUMIFS(СВЦЭМ!$C$39:$C$782,СВЦЭМ!$A$39:$A$782,$A129,СВЦЭМ!$B$39:$B$782,L$119)+'СЕТ СН'!$I$12+СВЦЭМ!$D$10+'СЕТ СН'!$I$6-'СЕТ СН'!$I$22</f>
        <v>2294.34296116</v>
      </c>
      <c r="M129" s="36">
        <f>SUMIFS(СВЦЭМ!$C$39:$C$782,СВЦЭМ!$A$39:$A$782,$A129,СВЦЭМ!$B$39:$B$782,M$119)+'СЕТ СН'!$I$12+СВЦЭМ!$D$10+'СЕТ СН'!$I$6-'СЕТ СН'!$I$22</f>
        <v>2229.74258599</v>
      </c>
      <c r="N129" s="36">
        <f>SUMIFS(СВЦЭМ!$C$39:$C$782,СВЦЭМ!$A$39:$A$782,$A129,СВЦЭМ!$B$39:$B$782,N$119)+'СЕТ СН'!$I$12+СВЦЭМ!$D$10+'СЕТ СН'!$I$6-'СЕТ СН'!$I$22</f>
        <v>2222.3726069499999</v>
      </c>
      <c r="O129" s="36">
        <f>SUMIFS(СВЦЭМ!$C$39:$C$782,СВЦЭМ!$A$39:$A$782,$A129,СВЦЭМ!$B$39:$B$782,O$119)+'СЕТ СН'!$I$12+СВЦЭМ!$D$10+'СЕТ СН'!$I$6-'СЕТ СН'!$I$22</f>
        <v>2249.5170263999998</v>
      </c>
      <c r="P129" s="36">
        <f>SUMIFS(СВЦЭМ!$C$39:$C$782,СВЦЭМ!$A$39:$A$782,$A129,СВЦЭМ!$B$39:$B$782,P$119)+'СЕТ СН'!$I$12+СВЦЭМ!$D$10+'СЕТ СН'!$I$6-'СЕТ СН'!$I$22</f>
        <v>2259.5210047299997</v>
      </c>
      <c r="Q129" s="36">
        <f>SUMIFS(СВЦЭМ!$C$39:$C$782,СВЦЭМ!$A$39:$A$782,$A129,СВЦЭМ!$B$39:$B$782,Q$119)+'СЕТ СН'!$I$12+СВЦЭМ!$D$10+'СЕТ СН'!$I$6-'СЕТ СН'!$I$22</f>
        <v>2261.8956893</v>
      </c>
      <c r="R129" s="36">
        <f>SUMIFS(СВЦЭМ!$C$39:$C$782,СВЦЭМ!$A$39:$A$782,$A129,СВЦЭМ!$B$39:$B$782,R$119)+'СЕТ СН'!$I$12+СВЦЭМ!$D$10+'СЕТ СН'!$I$6-'СЕТ СН'!$I$22</f>
        <v>2264.78915899</v>
      </c>
      <c r="S129" s="36">
        <f>SUMIFS(СВЦЭМ!$C$39:$C$782,СВЦЭМ!$A$39:$A$782,$A129,СВЦЭМ!$B$39:$B$782,S$119)+'СЕТ СН'!$I$12+СВЦЭМ!$D$10+'СЕТ СН'!$I$6-'СЕТ СН'!$I$22</f>
        <v>2261.31573579</v>
      </c>
      <c r="T129" s="36">
        <f>SUMIFS(СВЦЭМ!$C$39:$C$782,СВЦЭМ!$A$39:$A$782,$A129,СВЦЭМ!$B$39:$B$782,T$119)+'СЕТ СН'!$I$12+СВЦЭМ!$D$10+'СЕТ СН'!$I$6-'СЕТ СН'!$I$22</f>
        <v>2274.1732001800001</v>
      </c>
      <c r="U129" s="36">
        <f>SUMIFS(СВЦЭМ!$C$39:$C$782,СВЦЭМ!$A$39:$A$782,$A129,СВЦЭМ!$B$39:$B$782,U$119)+'СЕТ СН'!$I$12+СВЦЭМ!$D$10+'СЕТ СН'!$I$6-'СЕТ СН'!$I$22</f>
        <v>2288.86338002</v>
      </c>
      <c r="V129" s="36">
        <f>SUMIFS(СВЦЭМ!$C$39:$C$782,СВЦЭМ!$A$39:$A$782,$A129,СВЦЭМ!$B$39:$B$782,V$119)+'СЕТ СН'!$I$12+СВЦЭМ!$D$10+'СЕТ СН'!$I$6-'СЕТ СН'!$I$22</f>
        <v>2270.4548751100001</v>
      </c>
      <c r="W129" s="36">
        <f>SUMIFS(СВЦЭМ!$C$39:$C$782,СВЦЭМ!$A$39:$A$782,$A129,СВЦЭМ!$B$39:$B$782,W$119)+'СЕТ СН'!$I$12+СВЦЭМ!$D$10+'СЕТ СН'!$I$6-'СЕТ СН'!$I$22</f>
        <v>2244.57033228</v>
      </c>
      <c r="X129" s="36">
        <f>SUMIFS(СВЦЭМ!$C$39:$C$782,СВЦЭМ!$A$39:$A$782,$A129,СВЦЭМ!$B$39:$B$782,X$119)+'СЕТ СН'!$I$12+СВЦЭМ!$D$10+'СЕТ СН'!$I$6-'СЕТ СН'!$I$22</f>
        <v>2298.5779773100003</v>
      </c>
      <c r="Y129" s="36">
        <f>SUMIFS(СВЦЭМ!$C$39:$C$782,СВЦЭМ!$A$39:$A$782,$A129,СВЦЭМ!$B$39:$B$782,Y$119)+'СЕТ СН'!$I$12+СВЦЭМ!$D$10+'СЕТ СН'!$I$6-'СЕТ СН'!$I$22</f>
        <v>2372.0205711799999</v>
      </c>
    </row>
    <row r="130" spans="1:25" ht="15.75" x14ac:dyDescent="0.2">
      <c r="A130" s="35">
        <f t="shared" si="3"/>
        <v>45118</v>
      </c>
      <c r="B130" s="36">
        <f>SUMIFS(СВЦЭМ!$C$39:$C$782,СВЦЭМ!$A$39:$A$782,$A130,СВЦЭМ!$B$39:$B$782,B$119)+'СЕТ СН'!$I$12+СВЦЭМ!$D$10+'СЕТ СН'!$I$6-'СЕТ СН'!$I$22</f>
        <v>2539.4799782700002</v>
      </c>
      <c r="C130" s="36">
        <f>SUMIFS(СВЦЭМ!$C$39:$C$782,СВЦЭМ!$A$39:$A$782,$A130,СВЦЭМ!$B$39:$B$782,C$119)+'СЕТ СН'!$I$12+СВЦЭМ!$D$10+'СЕТ СН'!$I$6-'СЕТ СН'!$I$22</f>
        <v>2617.4393185200006</v>
      </c>
      <c r="D130" s="36">
        <f>SUMIFS(СВЦЭМ!$C$39:$C$782,СВЦЭМ!$A$39:$A$782,$A130,СВЦЭМ!$B$39:$B$782,D$119)+'СЕТ СН'!$I$12+СВЦЭМ!$D$10+'СЕТ СН'!$I$6-'СЕТ СН'!$I$22</f>
        <v>2701.9002016700006</v>
      </c>
      <c r="E130" s="36">
        <f>SUMIFS(СВЦЭМ!$C$39:$C$782,СВЦЭМ!$A$39:$A$782,$A130,СВЦЭМ!$B$39:$B$782,E$119)+'СЕТ СН'!$I$12+СВЦЭМ!$D$10+'СЕТ СН'!$I$6-'СЕТ СН'!$I$22</f>
        <v>2670.2729750400003</v>
      </c>
      <c r="F130" s="36">
        <f>SUMIFS(СВЦЭМ!$C$39:$C$782,СВЦЭМ!$A$39:$A$782,$A130,СВЦЭМ!$B$39:$B$782,F$119)+'СЕТ СН'!$I$12+СВЦЭМ!$D$10+'СЕТ СН'!$I$6-'СЕТ СН'!$I$22</f>
        <v>2671.7668699800006</v>
      </c>
      <c r="G130" s="36">
        <f>SUMIFS(СВЦЭМ!$C$39:$C$782,СВЦЭМ!$A$39:$A$782,$A130,СВЦЭМ!$B$39:$B$782,G$119)+'СЕТ СН'!$I$12+СВЦЭМ!$D$10+'СЕТ СН'!$I$6-'СЕТ СН'!$I$22</f>
        <v>2671.4115009000006</v>
      </c>
      <c r="H130" s="36">
        <f>SUMIFS(СВЦЭМ!$C$39:$C$782,СВЦЭМ!$A$39:$A$782,$A130,СВЦЭМ!$B$39:$B$782,H$119)+'СЕТ СН'!$I$12+СВЦЭМ!$D$10+'СЕТ СН'!$I$6-'СЕТ СН'!$I$22</f>
        <v>2736.0962127100001</v>
      </c>
      <c r="I130" s="36">
        <f>SUMIFS(СВЦЭМ!$C$39:$C$782,СВЦЭМ!$A$39:$A$782,$A130,СВЦЭМ!$B$39:$B$782,I$119)+'СЕТ СН'!$I$12+СВЦЭМ!$D$10+'СЕТ СН'!$I$6-'СЕТ СН'!$I$22</f>
        <v>2523.3324359500002</v>
      </c>
      <c r="J130" s="36">
        <f>SUMIFS(СВЦЭМ!$C$39:$C$782,СВЦЭМ!$A$39:$A$782,$A130,СВЦЭМ!$B$39:$B$782,J$119)+'СЕТ СН'!$I$12+СВЦЭМ!$D$10+'СЕТ СН'!$I$6-'СЕТ СН'!$I$22</f>
        <v>2381.1424930399999</v>
      </c>
      <c r="K130" s="36">
        <f>SUMIFS(СВЦЭМ!$C$39:$C$782,СВЦЭМ!$A$39:$A$782,$A130,СВЦЭМ!$B$39:$B$782,K$119)+'СЕТ СН'!$I$12+СВЦЭМ!$D$10+'СЕТ СН'!$I$6-'СЕТ СН'!$I$22</f>
        <v>2331.5569058000001</v>
      </c>
      <c r="L130" s="36">
        <f>SUMIFS(СВЦЭМ!$C$39:$C$782,СВЦЭМ!$A$39:$A$782,$A130,СВЦЭМ!$B$39:$B$782,L$119)+'СЕТ СН'!$I$12+СВЦЭМ!$D$10+'СЕТ СН'!$I$6-'СЕТ СН'!$I$22</f>
        <v>2281.6306054500001</v>
      </c>
      <c r="M130" s="36">
        <f>SUMIFS(СВЦЭМ!$C$39:$C$782,СВЦЭМ!$A$39:$A$782,$A130,СВЦЭМ!$B$39:$B$782,M$119)+'СЕТ СН'!$I$12+СВЦЭМ!$D$10+'СЕТ СН'!$I$6-'СЕТ СН'!$I$22</f>
        <v>2274.0636918</v>
      </c>
      <c r="N130" s="36">
        <f>SUMIFS(СВЦЭМ!$C$39:$C$782,СВЦЭМ!$A$39:$A$782,$A130,СВЦЭМ!$B$39:$B$782,N$119)+'СЕТ СН'!$I$12+СВЦЭМ!$D$10+'СЕТ СН'!$I$6-'СЕТ СН'!$I$22</f>
        <v>2268.4788902299997</v>
      </c>
      <c r="O130" s="36">
        <f>SUMIFS(СВЦЭМ!$C$39:$C$782,СВЦЭМ!$A$39:$A$782,$A130,СВЦЭМ!$B$39:$B$782,O$119)+'СЕТ СН'!$I$12+СВЦЭМ!$D$10+'СЕТ СН'!$I$6-'СЕТ СН'!$I$22</f>
        <v>2258.1241740400001</v>
      </c>
      <c r="P130" s="36">
        <f>SUMIFS(СВЦЭМ!$C$39:$C$782,СВЦЭМ!$A$39:$A$782,$A130,СВЦЭМ!$B$39:$B$782,P$119)+'СЕТ СН'!$I$12+СВЦЭМ!$D$10+'СЕТ СН'!$I$6-'СЕТ СН'!$I$22</f>
        <v>2253.5136456299997</v>
      </c>
      <c r="Q130" s="36">
        <f>SUMIFS(СВЦЭМ!$C$39:$C$782,СВЦЭМ!$A$39:$A$782,$A130,СВЦЭМ!$B$39:$B$782,Q$119)+'СЕТ СН'!$I$12+СВЦЭМ!$D$10+'СЕТ СН'!$I$6-'СЕТ СН'!$I$22</f>
        <v>2254.7761215800001</v>
      </c>
      <c r="R130" s="36">
        <f>SUMIFS(СВЦЭМ!$C$39:$C$782,СВЦЭМ!$A$39:$A$782,$A130,СВЦЭМ!$B$39:$B$782,R$119)+'СЕТ СН'!$I$12+СВЦЭМ!$D$10+'СЕТ СН'!$I$6-'СЕТ СН'!$I$22</f>
        <v>2261.2955612300002</v>
      </c>
      <c r="S130" s="36">
        <f>SUMIFS(СВЦЭМ!$C$39:$C$782,СВЦЭМ!$A$39:$A$782,$A130,СВЦЭМ!$B$39:$B$782,S$119)+'СЕТ СН'!$I$12+СВЦЭМ!$D$10+'СЕТ СН'!$I$6-'СЕТ СН'!$I$22</f>
        <v>2239.4770618499997</v>
      </c>
      <c r="T130" s="36">
        <f>SUMIFS(СВЦЭМ!$C$39:$C$782,СВЦЭМ!$A$39:$A$782,$A130,СВЦЭМ!$B$39:$B$782,T$119)+'СЕТ СН'!$I$12+СВЦЭМ!$D$10+'СЕТ СН'!$I$6-'СЕТ СН'!$I$22</f>
        <v>2236.5862432200001</v>
      </c>
      <c r="U130" s="36">
        <f>SUMIFS(СВЦЭМ!$C$39:$C$782,СВЦЭМ!$A$39:$A$782,$A130,СВЦЭМ!$B$39:$B$782,U$119)+'СЕТ СН'!$I$12+СВЦЭМ!$D$10+'СЕТ СН'!$I$6-'СЕТ СН'!$I$22</f>
        <v>2268.0887712000003</v>
      </c>
      <c r="V130" s="36">
        <f>SUMIFS(СВЦЭМ!$C$39:$C$782,СВЦЭМ!$A$39:$A$782,$A130,СВЦЭМ!$B$39:$B$782,V$119)+'СЕТ СН'!$I$12+СВЦЭМ!$D$10+'СЕТ СН'!$I$6-'СЕТ СН'!$I$22</f>
        <v>2288.6769495099998</v>
      </c>
      <c r="W130" s="36">
        <f>SUMIFS(СВЦЭМ!$C$39:$C$782,СВЦЭМ!$A$39:$A$782,$A130,СВЦЭМ!$B$39:$B$782,W$119)+'СЕТ СН'!$I$12+СВЦЭМ!$D$10+'СЕТ СН'!$I$6-'СЕТ СН'!$I$22</f>
        <v>2261.5291324300001</v>
      </c>
      <c r="X130" s="36">
        <f>SUMIFS(СВЦЭМ!$C$39:$C$782,СВЦЭМ!$A$39:$A$782,$A130,СВЦЭМ!$B$39:$B$782,X$119)+'СЕТ СН'!$I$12+СВЦЭМ!$D$10+'СЕТ СН'!$I$6-'СЕТ СН'!$I$22</f>
        <v>2311.30429968</v>
      </c>
      <c r="Y130" s="36">
        <f>SUMIFS(СВЦЭМ!$C$39:$C$782,СВЦЭМ!$A$39:$A$782,$A130,СВЦЭМ!$B$39:$B$782,Y$119)+'СЕТ СН'!$I$12+СВЦЭМ!$D$10+'СЕТ СН'!$I$6-'СЕТ СН'!$I$22</f>
        <v>2401.5838778100001</v>
      </c>
    </row>
    <row r="131" spans="1:25" ht="15.75" x14ac:dyDescent="0.2">
      <c r="A131" s="35">
        <f t="shared" si="3"/>
        <v>45119</v>
      </c>
      <c r="B131" s="36">
        <f>SUMIFS(СВЦЭМ!$C$39:$C$782,СВЦЭМ!$A$39:$A$782,$A131,СВЦЭМ!$B$39:$B$782,B$119)+'СЕТ СН'!$I$12+СВЦЭМ!$D$10+'СЕТ СН'!$I$6-'СЕТ СН'!$I$22</f>
        <v>2481.1599067500001</v>
      </c>
      <c r="C131" s="36">
        <f>SUMIFS(СВЦЭМ!$C$39:$C$782,СВЦЭМ!$A$39:$A$782,$A131,СВЦЭМ!$B$39:$B$782,C$119)+'СЕТ СН'!$I$12+СВЦЭМ!$D$10+'СЕТ СН'!$I$6-'СЕТ СН'!$I$22</f>
        <v>2533.95706045</v>
      </c>
      <c r="D131" s="36">
        <f>SUMIFS(СВЦЭМ!$C$39:$C$782,СВЦЭМ!$A$39:$A$782,$A131,СВЦЭМ!$B$39:$B$782,D$119)+'СЕТ СН'!$I$12+СВЦЭМ!$D$10+'СЕТ СН'!$I$6-'СЕТ СН'!$I$22</f>
        <v>2616.8977330000007</v>
      </c>
      <c r="E131" s="36">
        <f>SUMIFS(СВЦЭМ!$C$39:$C$782,СВЦЭМ!$A$39:$A$782,$A131,СВЦЭМ!$B$39:$B$782,E$119)+'СЕТ СН'!$I$12+СВЦЭМ!$D$10+'СЕТ СН'!$I$6-'СЕТ СН'!$I$22</f>
        <v>2684.1189401700003</v>
      </c>
      <c r="F131" s="36">
        <f>SUMIFS(СВЦЭМ!$C$39:$C$782,СВЦЭМ!$A$39:$A$782,$A131,СВЦЭМ!$B$39:$B$782,F$119)+'СЕТ СН'!$I$12+СВЦЭМ!$D$10+'СЕТ СН'!$I$6-'СЕТ СН'!$I$22</f>
        <v>2730.3917370400004</v>
      </c>
      <c r="G131" s="36">
        <f>SUMIFS(СВЦЭМ!$C$39:$C$782,СВЦЭМ!$A$39:$A$782,$A131,СВЦЭМ!$B$39:$B$782,G$119)+'СЕТ СН'!$I$12+СВЦЭМ!$D$10+'СЕТ СН'!$I$6-'СЕТ СН'!$I$22</f>
        <v>2698.25462247</v>
      </c>
      <c r="H131" s="36">
        <f>SUMIFS(СВЦЭМ!$C$39:$C$782,СВЦЭМ!$A$39:$A$782,$A131,СВЦЭМ!$B$39:$B$782,H$119)+'СЕТ СН'!$I$12+СВЦЭМ!$D$10+'СЕТ СН'!$I$6-'СЕТ СН'!$I$22</f>
        <v>2645.0783539100003</v>
      </c>
      <c r="I131" s="36">
        <f>SUMIFS(СВЦЭМ!$C$39:$C$782,СВЦЭМ!$A$39:$A$782,$A131,СВЦЭМ!$B$39:$B$782,I$119)+'СЕТ СН'!$I$12+СВЦЭМ!$D$10+'СЕТ СН'!$I$6-'СЕТ СН'!$I$22</f>
        <v>2434.5272058600003</v>
      </c>
      <c r="J131" s="36">
        <f>SUMIFS(СВЦЭМ!$C$39:$C$782,СВЦЭМ!$A$39:$A$782,$A131,СВЦЭМ!$B$39:$B$782,J$119)+'СЕТ СН'!$I$12+СВЦЭМ!$D$10+'СЕТ СН'!$I$6-'СЕТ СН'!$I$22</f>
        <v>2351.6348704100001</v>
      </c>
      <c r="K131" s="36">
        <f>SUMIFS(СВЦЭМ!$C$39:$C$782,СВЦЭМ!$A$39:$A$782,$A131,СВЦЭМ!$B$39:$B$782,K$119)+'СЕТ СН'!$I$12+СВЦЭМ!$D$10+'СЕТ СН'!$I$6-'СЕТ СН'!$I$22</f>
        <v>2269.6793736600002</v>
      </c>
      <c r="L131" s="36">
        <f>SUMIFS(СВЦЭМ!$C$39:$C$782,СВЦЭМ!$A$39:$A$782,$A131,СВЦЭМ!$B$39:$B$782,L$119)+'СЕТ СН'!$I$12+СВЦЭМ!$D$10+'СЕТ СН'!$I$6-'СЕТ СН'!$I$22</f>
        <v>2278.1261224499999</v>
      </c>
      <c r="M131" s="36">
        <f>SUMIFS(СВЦЭМ!$C$39:$C$782,СВЦЭМ!$A$39:$A$782,$A131,СВЦЭМ!$B$39:$B$782,M$119)+'СЕТ СН'!$I$12+СВЦЭМ!$D$10+'СЕТ СН'!$I$6-'СЕТ СН'!$I$22</f>
        <v>2301.89423743</v>
      </c>
      <c r="N131" s="36">
        <f>SUMIFS(СВЦЭМ!$C$39:$C$782,СВЦЭМ!$A$39:$A$782,$A131,СВЦЭМ!$B$39:$B$782,N$119)+'СЕТ СН'!$I$12+СВЦЭМ!$D$10+'СЕТ СН'!$I$6-'СЕТ СН'!$I$22</f>
        <v>2320.4195584399999</v>
      </c>
      <c r="O131" s="36">
        <f>SUMIFS(СВЦЭМ!$C$39:$C$782,СВЦЭМ!$A$39:$A$782,$A131,СВЦЭМ!$B$39:$B$782,O$119)+'СЕТ СН'!$I$12+СВЦЭМ!$D$10+'СЕТ СН'!$I$6-'СЕТ СН'!$I$22</f>
        <v>2313.64636324</v>
      </c>
      <c r="P131" s="36">
        <f>SUMIFS(СВЦЭМ!$C$39:$C$782,СВЦЭМ!$A$39:$A$782,$A131,СВЦЭМ!$B$39:$B$782,P$119)+'СЕТ СН'!$I$12+СВЦЭМ!$D$10+'СЕТ СН'!$I$6-'СЕТ СН'!$I$22</f>
        <v>2307.37072984</v>
      </c>
      <c r="Q131" s="36">
        <f>SUMIFS(СВЦЭМ!$C$39:$C$782,СВЦЭМ!$A$39:$A$782,$A131,СВЦЭМ!$B$39:$B$782,Q$119)+'СЕТ СН'!$I$12+СВЦЭМ!$D$10+'СЕТ СН'!$I$6-'СЕТ СН'!$I$22</f>
        <v>2302.9787254800003</v>
      </c>
      <c r="R131" s="36">
        <f>SUMIFS(СВЦЭМ!$C$39:$C$782,СВЦЭМ!$A$39:$A$782,$A131,СВЦЭМ!$B$39:$B$782,R$119)+'СЕТ СН'!$I$12+СВЦЭМ!$D$10+'СЕТ СН'!$I$6-'СЕТ СН'!$I$22</f>
        <v>2305.53003726</v>
      </c>
      <c r="S131" s="36">
        <f>SUMIFS(СВЦЭМ!$C$39:$C$782,СВЦЭМ!$A$39:$A$782,$A131,СВЦЭМ!$B$39:$B$782,S$119)+'СЕТ СН'!$I$12+СВЦЭМ!$D$10+'СЕТ СН'!$I$6-'СЕТ СН'!$I$22</f>
        <v>2301.88715981</v>
      </c>
      <c r="T131" s="36">
        <f>SUMIFS(СВЦЭМ!$C$39:$C$782,СВЦЭМ!$A$39:$A$782,$A131,СВЦЭМ!$B$39:$B$782,T$119)+'СЕТ СН'!$I$12+СВЦЭМ!$D$10+'СЕТ СН'!$I$6-'СЕТ СН'!$I$22</f>
        <v>2295.9592363500001</v>
      </c>
      <c r="U131" s="36">
        <f>SUMIFS(СВЦЭМ!$C$39:$C$782,СВЦЭМ!$A$39:$A$782,$A131,СВЦЭМ!$B$39:$B$782,U$119)+'СЕТ СН'!$I$12+СВЦЭМ!$D$10+'СЕТ СН'!$I$6-'СЕТ СН'!$I$22</f>
        <v>2315.8421266800001</v>
      </c>
      <c r="V131" s="36">
        <f>SUMIFS(СВЦЭМ!$C$39:$C$782,СВЦЭМ!$A$39:$A$782,$A131,СВЦЭМ!$B$39:$B$782,V$119)+'СЕТ СН'!$I$12+СВЦЭМ!$D$10+'СЕТ СН'!$I$6-'СЕТ СН'!$I$22</f>
        <v>2316.13060107</v>
      </c>
      <c r="W131" s="36">
        <f>SUMIFS(СВЦЭМ!$C$39:$C$782,СВЦЭМ!$A$39:$A$782,$A131,СВЦЭМ!$B$39:$B$782,W$119)+'СЕТ СН'!$I$12+СВЦЭМ!$D$10+'СЕТ СН'!$I$6-'СЕТ СН'!$I$22</f>
        <v>2275.48675581</v>
      </c>
      <c r="X131" s="36">
        <f>SUMIFS(СВЦЭМ!$C$39:$C$782,СВЦЭМ!$A$39:$A$782,$A131,СВЦЭМ!$B$39:$B$782,X$119)+'СЕТ СН'!$I$12+СВЦЭМ!$D$10+'СЕТ СН'!$I$6-'СЕТ СН'!$I$22</f>
        <v>2334.5826125399999</v>
      </c>
      <c r="Y131" s="36">
        <f>SUMIFS(СВЦЭМ!$C$39:$C$782,СВЦЭМ!$A$39:$A$782,$A131,СВЦЭМ!$B$39:$B$782,Y$119)+'СЕТ СН'!$I$12+СВЦЭМ!$D$10+'СЕТ СН'!$I$6-'СЕТ СН'!$I$22</f>
        <v>2391.22768804</v>
      </c>
    </row>
    <row r="132" spans="1:25" ht="15.75" x14ac:dyDescent="0.2">
      <c r="A132" s="35">
        <f t="shared" si="3"/>
        <v>45120</v>
      </c>
      <c r="B132" s="36">
        <f>SUMIFS(СВЦЭМ!$C$39:$C$782,СВЦЭМ!$A$39:$A$782,$A132,СВЦЭМ!$B$39:$B$782,B$119)+'СЕТ СН'!$I$12+СВЦЭМ!$D$10+'СЕТ СН'!$I$6-'СЕТ СН'!$I$22</f>
        <v>2462.89517148</v>
      </c>
      <c r="C132" s="36">
        <f>SUMIFS(СВЦЭМ!$C$39:$C$782,СВЦЭМ!$A$39:$A$782,$A132,СВЦЭМ!$B$39:$B$782,C$119)+'СЕТ СН'!$I$12+СВЦЭМ!$D$10+'СЕТ СН'!$I$6-'СЕТ СН'!$I$22</f>
        <v>2521.98840685</v>
      </c>
      <c r="D132" s="36">
        <f>SUMIFS(СВЦЭМ!$C$39:$C$782,СВЦЭМ!$A$39:$A$782,$A132,СВЦЭМ!$B$39:$B$782,D$119)+'СЕТ СН'!$I$12+СВЦЭМ!$D$10+'СЕТ СН'!$I$6-'СЕТ СН'!$I$22</f>
        <v>2687.7045201000001</v>
      </c>
      <c r="E132" s="36">
        <f>SUMIFS(СВЦЭМ!$C$39:$C$782,СВЦЭМ!$A$39:$A$782,$A132,СВЦЭМ!$B$39:$B$782,E$119)+'СЕТ СН'!$I$12+СВЦЭМ!$D$10+'СЕТ СН'!$I$6-'СЕТ СН'!$I$22</f>
        <v>2754.6985337300002</v>
      </c>
      <c r="F132" s="36">
        <f>SUMIFS(СВЦЭМ!$C$39:$C$782,СВЦЭМ!$A$39:$A$782,$A132,СВЦЭМ!$B$39:$B$782,F$119)+'СЕТ СН'!$I$12+СВЦЭМ!$D$10+'СЕТ СН'!$I$6-'СЕТ СН'!$I$22</f>
        <v>2765.5173687200004</v>
      </c>
      <c r="G132" s="36">
        <f>SUMIFS(СВЦЭМ!$C$39:$C$782,СВЦЭМ!$A$39:$A$782,$A132,СВЦЭМ!$B$39:$B$782,G$119)+'СЕТ СН'!$I$12+СВЦЭМ!$D$10+'СЕТ СН'!$I$6-'СЕТ СН'!$I$22</f>
        <v>2748.0074069000002</v>
      </c>
      <c r="H132" s="36">
        <f>SUMIFS(СВЦЭМ!$C$39:$C$782,СВЦЭМ!$A$39:$A$782,$A132,СВЦЭМ!$B$39:$B$782,H$119)+'СЕТ СН'!$I$12+СВЦЭМ!$D$10+'СЕТ СН'!$I$6-'СЕТ СН'!$I$22</f>
        <v>2676.0629049500003</v>
      </c>
      <c r="I132" s="36">
        <f>SUMIFS(СВЦЭМ!$C$39:$C$782,СВЦЭМ!$A$39:$A$782,$A132,СВЦЭМ!$B$39:$B$782,I$119)+'СЕТ СН'!$I$12+СВЦЭМ!$D$10+'СЕТ СН'!$I$6-'СЕТ СН'!$I$22</f>
        <v>2458.2051425600002</v>
      </c>
      <c r="J132" s="36">
        <f>SUMIFS(СВЦЭМ!$C$39:$C$782,СВЦЭМ!$A$39:$A$782,$A132,СВЦЭМ!$B$39:$B$782,J$119)+'СЕТ СН'!$I$12+СВЦЭМ!$D$10+'СЕТ СН'!$I$6-'СЕТ СН'!$I$22</f>
        <v>2329.6496584699998</v>
      </c>
      <c r="K132" s="36">
        <f>SUMIFS(СВЦЭМ!$C$39:$C$782,СВЦЭМ!$A$39:$A$782,$A132,СВЦЭМ!$B$39:$B$782,K$119)+'СЕТ СН'!$I$12+СВЦЭМ!$D$10+'СЕТ СН'!$I$6-'СЕТ СН'!$I$22</f>
        <v>2292.0473274400001</v>
      </c>
      <c r="L132" s="36">
        <f>SUMIFS(СВЦЭМ!$C$39:$C$782,СВЦЭМ!$A$39:$A$782,$A132,СВЦЭМ!$B$39:$B$782,L$119)+'СЕТ СН'!$I$12+СВЦЭМ!$D$10+'СЕТ СН'!$I$6-'СЕТ СН'!$I$22</f>
        <v>2254.5986867199999</v>
      </c>
      <c r="M132" s="36">
        <f>SUMIFS(СВЦЭМ!$C$39:$C$782,СВЦЭМ!$A$39:$A$782,$A132,СВЦЭМ!$B$39:$B$782,M$119)+'СЕТ СН'!$I$12+СВЦЭМ!$D$10+'СЕТ СН'!$I$6-'СЕТ СН'!$I$22</f>
        <v>2254.3861087099999</v>
      </c>
      <c r="N132" s="36">
        <f>SUMIFS(СВЦЭМ!$C$39:$C$782,СВЦЭМ!$A$39:$A$782,$A132,СВЦЭМ!$B$39:$B$782,N$119)+'СЕТ СН'!$I$12+СВЦЭМ!$D$10+'СЕТ СН'!$I$6-'СЕТ СН'!$I$22</f>
        <v>2248.7329585100001</v>
      </c>
      <c r="O132" s="36">
        <f>SUMIFS(СВЦЭМ!$C$39:$C$782,СВЦЭМ!$A$39:$A$782,$A132,СВЦЭМ!$B$39:$B$782,O$119)+'СЕТ СН'!$I$12+СВЦЭМ!$D$10+'СЕТ СН'!$I$6-'СЕТ СН'!$I$22</f>
        <v>2246.1222871199998</v>
      </c>
      <c r="P132" s="36">
        <f>SUMIFS(СВЦЭМ!$C$39:$C$782,СВЦЭМ!$A$39:$A$782,$A132,СВЦЭМ!$B$39:$B$782,P$119)+'СЕТ СН'!$I$12+СВЦЭМ!$D$10+'СЕТ СН'!$I$6-'СЕТ СН'!$I$22</f>
        <v>2261.7185073700002</v>
      </c>
      <c r="Q132" s="36">
        <f>SUMIFS(СВЦЭМ!$C$39:$C$782,СВЦЭМ!$A$39:$A$782,$A132,СВЦЭМ!$B$39:$B$782,Q$119)+'СЕТ СН'!$I$12+СВЦЭМ!$D$10+'СЕТ СН'!$I$6-'СЕТ СН'!$I$22</f>
        <v>2262.5145781800002</v>
      </c>
      <c r="R132" s="36">
        <f>SUMIFS(СВЦЭМ!$C$39:$C$782,СВЦЭМ!$A$39:$A$782,$A132,СВЦЭМ!$B$39:$B$782,R$119)+'СЕТ СН'!$I$12+СВЦЭМ!$D$10+'СЕТ СН'!$I$6-'СЕТ СН'!$I$22</f>
        <v>2273.4625342899999</v>
      </c>
      <c r="S132" s="36">
        <f>SUMIFS(СВЦЭМ!$C$39:$C$782,СВЦЭМ!$A$39:$A$782,$A132,СВЦЭМ!$B$39:$B$782,S$119)+'СЕТ СН'!$I$12+СВЦЭМ!$D$10+'СЕТ СН'!$I$6-'СЕТ СН'!$I$22</f>
        <v>2272.5996030699998</v>
      </c>
      <c r="T132" s="36">
        <f>SUMIFS(СВЦЭМ!$C$39:$C$782,СВЦЭМ!$A$39:$A$782,$A132,СВЦЭМ!$B$39:$B$782,T$119)+'СЕТ СН'!$I$12+СВЦЭМ!$D$10+'СЕТ СН'!$I$6-'СЕТ СН'!$I$22</f>
        <v>2262.8696666200003</v>
      </c>
      <c r="U132" s="36">
        <f>SUMIFS(СВЦЭМ!$C$39:$C$782,СВЦЭМ!$A$39:$A$782,$A132,СВЦЭМ!$B$39:$B$782,U$119)+'СЕТ СН'!$I$12+СВЦЭМ!$D$10+'СЕТ СН'!$I$6-'СЕТ СН'!$I$22</f>
        <v>2290.2686354100001</v>
      </c>
      <c r="V132" s="36">
        <f>SUMIFS(СВЦЭМ!$C$39:$C$782,СВЦЭМ!$A$39:$A$782,$A132,СВЦЭМ!$B$39:$B$782,V$119)+'СЕТ СН'!$I$12+СВЦЭМ!$D$10+'СЕТ СН'!$I$6-'СЕТ СН'!$I$22</f>
        <v>2293.1644543900002</v>
      </c>
      <c r="W132" s="36">
        <f>SUMIFS(СВЦЭМ!$C$39:$C$782,СВЦЭМ!$A$39:$A$782,$A132,СВЦЭМ!$B$39:$B$782,W$119)+'СЕТ СН'!$I$12+СВЦЭМ!$D$10+'СЕТ СН'!$I$6-'СЕТ СН'!$I$22</f>
        <v>2274.72370641</v>
      </c>
      <c r="X132" s="36">
        <f>SUMIFS(СВЦЭМ!$C$39:$C$782,СВЦЭМ!$A$39:$A$782,$A132,СВЦЭМ!$B$39:$B$782,X$119)+'СЕТ СН'!$I$12+СВЦЭМ!$D$10+'СЕТ СН'!$I$6-'СЕТ СН'!$I$22</f>
        <v>2319.48277504</v>
      </c>
      <c r="Y132" s="36">
        <f>SUMIFS(СВЦЭМ!$C$39:$C$782,СВЦЭМ!$A$39:$A$782,$A132,СВЦЭМ!$B$39:$B$782,Y$119)+'СЕТ СН'!$I$12+СВЦЭМ!$D$10+'СЕТ СН'!$I$6-'СЕТ СН'!$I$22</f>
        <v>2438.9714588400002</v>
      </c>
    </row>
    <row r="133" spans="1:25" ht="15.75" x14ac:dyDescent="0.2">
      <c r="A133" s="35">
        <f t="shared" si="3"/>
        <v>45121</v>
      </c>
      <c r="B133" s="36">
        <f>SUMIFS(СВЦЭМ!$C$39:$C$782,СВЦЭМ!$A$39:$A$782,$A133,СВЦЭМ!$B$39:$B$782,B$119)+'СЕТ СН'!$I$12+СВЦЭМ!$D$10+'СЕТ СН'!$I$6-'СЕТ СН'!$I$22</f>
        <v>2345.9335788200001</v>
      </c>
      <c r="C133" s="36">
        <f>SUMIFS(СВЦЭМ!$C$39:$C$782,СВЦЭМ!$A$39:$A$782,$A133,СВЦЭМ!$B$39:$B$782,C$119)+'СЕТ СН'!$I$12+СВЦЭМ!$D$10+'СЕТ СН'!$I$6-'СЕТ СН'!$I$22</f>
        <v>2452.6575520199999</v>
      </c>
      <c r="D133" s="36">
        <f>SUMIFS(СВЦЭМ!$C$39:$C$782,СВЦЭМ!$A$39:$A$782,$A133,СВЦЭМ!$B$39:$B$782,D$119)+'СЕТ СН'!$I$12+СВЦЭМ!$D$10+'СЕТ СН'!$I$6-'СЕТ СН'!$I$22</f>
        <v>2509.3336852499997</v>
      </c>
      <c r="E133" s="36">
        <f>SUMIFS(СВЦЭМ!$C$39:$C$782,СВЦЭМ!$A$39:$A$782,$A133,СВЦЭМ!$B$39:$B$782,E$119)+'СЕТ СН'!$I$12+СВЦЭМ!$D$10+'СЕТ СН'!$I$6-'СЕТ СН'!$I$22</f>
        <v>2580.7301385199999</v>
      </c>
      <c r="F133" s="36">
        <f>SUMIFS(СВЦЭМ!$C$39:$C$782,СВЦЭМ!$A$39:$A$782,$A133,СВЦЭМ!$B$39:$B$782,F$119)+'СЕТ СН'!$I$12+СВЦЭМ!$D$10+'СЕТ СН'!$I$6-'СЕТ СН'!$I$22</f>
        <v>2603.0945300600001</v>
      </c>
      <c r="G133" s="36">
        <f>SUMIFS(СВЦЭМ!$C$39:$C$782,СВЦЭМ!$A$39:$A$782,$A133,СВЦЭМ!$B$39:$B$782,G$119)+'СЕТ СН'!$I$12+СВЦЭМ!$D$10+'СЕТ СН'!$I$6-'СЕТ СН'!$I$22</f>
        <v>2635.6013002899999</v>
      </c>
      <c r="H133" s="36">
        <f>SUMIFS(СВЦЭМ!$C$39:$C$782,СВЦЭМ!$A$39:$A$782,$A133,СВЦЭМ!$B$39:$B$782,H$119)+'СЕТ СН'!$I$12+СВЦЭМ!$D$10+'СЕТ СН'!$I$6-'СЕТ СН'!$I$22</f>
        <v>2643.5910544600001</v>
      </c>
      <c r="I133" s="36">
        <f>SUMIFS(СВЦЭМ!$C$39:$C$782,СВЦЭМ!$A$39:$A$782,$A133,СВЦЭМ!$B$39:$B$782,I$119)+'СЕТ СН'!$I$12+СВЦЭМ!$D$10+'СЕТ СН'!$I$6-'СЕТ СН'!$I$22</f>
        <v>2424.5797336999999</v>
      </c>
      <c r="J133" s="36">
        <f>SUMIFS(СВЦЭМ!$C$39:$C$782,СВЦЭМ!$A$39:$A$782,$A133,СВЦЭМ!$B$39:$B$782,J$119)+'СЕТ СН'!$I$12+СВЦЭМ!$D$10+'СЕТ СН'!$I$6-'СЕТ СН'!$I$22</f>
        <v>2291.7930625099998</v>
      </c>
      <c r="K133" s="36">
        <f>SUMIFS(СВЦЭМ!$C$39:$C$782,СВЦЭМ!$A$39:$A$782,$A133,СВЦЭМ!$B$39:$B$782,K$119)+'СЕТ СН'!$I$12+СВЦЭМ!$D$10+'СЕТ СН'!$I$6-'СЕТ СН'!$I$22</f>
        <v>2265.2425439099998</v>
      </c>
      <c r="L133" s="36">
        <f>SUMIFS(СВЦЭМ!$C$39:$C$782,СВЦЭМ!$A$39:$A$782,$A133,СВЦЭМ!$B$39:$B$782,L$119)+'СЕТ СН'!$I$12+СВЦЭМ!$D$10+'СЕТ СН'!$I$6-'СЕТ СН'!$I$22</f>
        <v>2224.74480692</v>
      </c>
      <c r="M133" s="36">
        <f>SUMIFS(СВЦЭМ!$C$39:$C$782,СВЦЭМ!$A$39:$A$782,$A133,СВЦЭМ!$B$39:$B$782,M$119)+'СЕТ СН'!$I$12+СВЦЭМ!$D$10+'СЕТ СН'!$I$6-'СЕТ СН'!$I$22</f>
        <v>2256.0758542900003</v>
      </c>
      <c r="N133" s="36">
        <f>SUMIFS(СВЦЭМ!$C$39:$C$782,СВЦЭМ!$A$39:$A$782,$A133,СВЦЭМ!$B$39:$B$782,N$119)+'СЕТ СН'!$I$12+СВЦЭМ!$D$10+'СЕТ СН'!$I$6-'СЕТ СН'!$I$22</f>
        <v>2289.1754697699998</v>
      </c>
      <c r="O133" s="36">
        <f>SUMIFS(СВЦЭМ!$C$39:$C$782,СВЦЭМ!$A$39:$A$782,$A133,СВЦЭМ!$B$39:$B$782,O$119)+'СЕТ СН'!$I$12+СВЦЭМ!$D$10+'СЕТ СН'!$I$6-'СЕТ СН'!$I$22</f>
        <v>2295.6139818800002</v>
      </c>
      <c r="P133" s="36">
        <f>SUMIFS(СВЦЭМ!$C$39:$C$782,СВЦЭМ!$A$39:$A$782,$A133,СВЦЭМ!$B$39:$B$782,P$119)+'СЕТ СН'!$I$12+СВЦЭМ!$D$10+'СЕТ СН'!$I$6-'СЕТ СН'!$I$22</f>
        <v>2253.33861071</v>
      </c>
      <c r="Q133" s="36">
        <f>SUMIFS(СВЦЭМ!$C$39:$C$782,СВЦЭМ!$A$39:$A$782,$A133,СВЦЭМ!$B$39:$B$782,Q$119)+'СЕТ СН'!$I$12+СВЦЭМ!$D$10+'СЕТ СН'!$I$6-'СЕТ СН'!$I$22</f>
        <v>2173.2591216800001</v>
      </c>
      <c r="R133" s="36">
        <f>SUMIFS(СВЦЭМ!$C$39:$C$782,СВЦЭМ!$A$39:$A$782,$A133,СВЦЭМ!$B$39:$B$782,R$119)+'СЕТ СН'!$I$12+СВЦЭМ!$D$10+'СЕТ СН'!$I$6-'СЕТ СН'!$I$22</f>
        <v>2175.4406237900002</v>
      </c>
      <c r="S133" s="36">
        <f>SUMIFS(СВЦЭМ!$C$39:$C$782,СВЦЭМ!$A$39:$A$782,$A133,СВЦЭМ!$B$39:$B$782,S$119)+'СЕТ СН'!$I$12+СВЦЭМ!$D$10+'СЕТ СН'!$I$6-'СЕТ СН'!$I$22</f>
        <v>2177.7146939599997</v>
      </c>
      <c r="T133" s="36">
        <f>SUMIFS(СВЦЭМ!$C$39:$C$782,СВЦЭМ!$A$39:$A$782,$A133,СВЦЭМ!$B$39:$B$782,T$119)+'СЕТ СН'!$I$12+СВЦЭМ!$D$10+'СЕТ СН'!$I$6-'СЕТ СН'!$I$22</f>
        <v>2220.9854740299998</v>
      </c>
      <c r="U133" s="36">
        <f>SUMIFS(СВЦЭМ!$C$39:$C$782,СВЦЭМ!$A$39:$A$782,$A133,СВЦЭМ!$B$39:$B$782,U$119)+'СЕТ СН'!$I$12+СВЦЭМ!$D$10+'СЕТ СН'!$I$6-'СЕТ СН'!$I$22</f>
        <v>2220.6985698500002</v>
      </c>
      <c r="V133" s="36">
        <f>SUMIFS(СВЦЭМ!$C$39:$C$782,СВЦЭМ!$A$39:$A$782,$A133,СВЦЭМ!$B$39:$B$782,V$119)+'СЕТ СН'!$I$12+СВЦЭМ!$D$10+'СЕТ СН'!$I$6-'СЕТ СН'!$I$22</f>
        <v>2238.8729653999999</v>
      </c>
      <c r="W133" s="36">
        <f>SUMIFS(СВЦЭМ!$C$39:$C$782,СВЦЭМ!$A$39:$A$782,$A133,СВЦЭМ!$B$39:$B$782,W$119)+'СЕТ СН'!$I$12+СВЦЭМ!$D$10+'СЕТ СН'!$I$6-'СЕТ СН'!$I$22</f>
        <v>2206.26609547</v>
      </c>
      <c r="X133" s="36">
        <f>SUMIFS(СВЦЭМ!$C$39:$C$782,СВЦЭМ!$A$39:$A$782,$A133,СВЦЭМ!$B$39:$B$782,X$119)+'СЕТ СН'!$I$12+СВЦЭМ!$D$10+'СЕТ СН'!$I$6-'СЕТ СН'!$I$22</f>
        <v>2249.5426350899997</v>
      </c>
      <c r="Y133" s="36">
        <f>SUMIFS(СВЦЭМ!$C$39:$C$782,СВЦЭМ!$A$39:$A$782,$A133,СВЦЭМ!$B$39:$B$782,Y$119)+'СЕТ СН'!$I$12+СВЦЭМ!$D$10+'СЕТ СН'!$I$6-'СЕТ СН'!$I$22</f>
        <v>2383.8280409700001</v>
      </c>
    </row>
    <row r="134" spans="1:25" ht="15.75" x14ac:dyDescent="0.2">
      <c r="A134" s="35">
        <f t="shared" si="3"/>
        <v>45122</v>
      </c>
      <c r="B134" s="36">
        <f>SUMIFS(СВЦЭМ!$C$39:$C$782,СВЦЭМ!$A$39:$A$782,$A134,СВЦЭМ!$B$39:$B$782,B$119)+'СЕТ СН'!$I$12+СВЦЭМ!$D$10+'СЕТ СН'!$I$6-'СЕТ СН'!$I$22</f>
        <v>2380.5190338800003</v>
      </c>
      <c r="C134" s="36">
        <f>SUMIFS(СВЦЭМ!$C$39:$C$782,СВЦЭМ!$A$39:$A$782,$A134,СВЦЭМ!$B$39:$B$782,C$119)+'СЕТ СН'!$I$12+СВЦЭМ!$D$10+'СЕТ СН'!$I$6-'СЕТ СН'!$I$22</f>
        <v>2499.7751133199999</v>
      </c>
      <c r="D134" s="36">
        <f>SUMIFS(СВЦЭМ!$C$39:$C$782,СВЦЭМ!$A$39:$A$782,$A134,СВЦЭМ!$B$39:$B$782,D$119)+'СЕТ СН'!$I$12+СВЦЭМ!$D$10+'СЕТ СН'!$I$6-'СЕТ СН'!$I$22</f>
        <v>2670.9612277400001</v>
      </c>
      <c r="E134" s="36">
        <f>SUMIFS(СВЦЭМ!$C$39:$C$782,СВЦЭМ!$A$39:$A$782,$A134,СВЦЭМ!$B$39:$B$782,E$119)+'СЕТ СН'!$I$12+СВЦЭМ!$D$10+'СЕТ СН'!$I$6-'СЕТ СН'!$I$22</f>
        <v>2709.2377193600005</v>
      </c>
      <c r="F134" s="36">
        <f>SUMIFS(СВЦЭМ!$C$39:$C$782,СВЦЭМ!$A$39:$A$782,$A134,СВЦЭМ!$B$39:$B$782,F$119)+'СЕТ СН'!$I$12+СВЦЭМ!$D$10+'СЕТ СН'!$I$6-'СЕТ СН'!$I$22</f>
        <v>2707.4226299600004</v>
      </c>
      <c r="G134" s="36">
        <f>SUMIFS(СВЦЭМ!$C$39:$C$782,СВЦЭМ!$A$39:$A$782,$A134,СВЦЭМ!$B$39:$B$782,G$119)+'СЕТ СН'!$I$12+СВЦЭМ!$D$10+'СЕТ СН'!$I$6-'СЕТ СН'!$I$22</f>
        <v>2706.1932630800002</v>
      </c>
      <c r="H134" s="36">
        <f>SUMIFS(СВЦЭМ!$C$39:$C$782,СВЦЭМ!$A$39:$A$782,$A134,СВЦЭМ!$B$39:$B$782,H$119)+'СЕТ СН'!$I$12+СВЦЭМ!$D$10+'СЕТ СН'!$I$6-'СЕТ СН'!$I$22</f>
        <v>2702.0620658400003</v>
      </c>
      <c r="I134" s="36">
        <f>SUMIFS(СВЦЭМ!$C$39:$C$782,СВЦЭМ!$A$39:$A$782,$A134,СВЦЭМ!$B$39:$B$782,I$119)+'СЕТ СН'!$I$12+СВЦЭМ!$D$10+'СЕТ СН'!$I$6-'СЕТ СН'!$I$22</f>
        <v>2490.5009877499997</v>
      </c>
      <c r="J134" s="36">
        <f>SUMIFS(СВЦЭМ!$C$39:$C$782,СВЦЭМ!$A$39:$A$782,$A134,СВЦЭМ!$B$39:$B$782,J$119)+'СЕТ СН'!$I$12+СВЦЭМ!$D$10+'СЕТ СН'!$I$6-'СЕТ СН'!$I$22</f>
        <v>2360.87785669</v>
      </c>
      <c r="K134" s="36">
        <f>SUMIFS(СВЦЭМ!$C$39:$C$782,СВЦЭМ!$A$39:$A$782,$A134,СВЦЭМ!$B$39:$B$782,K$119)+'СЕТ СН'!$I$12+СВЦЭМ!$D$10+'СЕТ СН'!$I$6-'СЕТ СН'!$I$22</f>
        <v>2270.6635657300003</v>
      </c>
      <c r="L134" s="36">
        <f>SUMIFS(СВЦЭМ!$C$39:$C$782,СВЦЭМ!$A$39:$A$782,$A134,СВЦЭМ!$B$39:$B$782,L$119)+'СЕТ СН'!$I$12+СВЦЭМ!$D$10+'СЕТ СН'!$I$6-'СЕТ СН'!$I$22</f>
        <v>2207.1197051700001</v>
      </c>
      <c r="M134" s="36">
        <f>SUMIFS(СВЦЭМ!$C$39:$C$782,СВЦЭМ!$A$39:$A$782,$A134,СВЦЭМ!$B$39:$B$782,M$119)+'СЕТ СН'!$I$12+СВЦЭМ!$D$10+'СЕТ СН'!$I$6-'СЕТ СН'!$I$22</f>
        <v>2167.7716904199997</v>
      </c>
      <c r="N134" s="36">
        <f>SUMIFS(СВЦЭМ!$C$39:$C$782,СВЦЭМ!$A$39:$A$782,$A134,СВЦЭМ!$B$39:$B$782,N$119)+'СЕТ СН'!$I$12+СВЦЭМ!$D$10+'СЕТ СН'!$I$6-'СЕТ СН'!$I$22</f>
        <v>2153.4157370200001</v>
      </c>
      <c r="O134" s="36">
        <f>SUMIFS(СВЦЭМ!$C$39:$C$782,СВЦЭМ!$A$39:$A$782,$A134,СВЦЭМ!$B$39:$B$782,O$119)+'СЕТ СН'!$I$12+СВЦЭМ!$D$10+'СЕТ СН'!$I$6-'СЕТ СН'!$I$22</f>
        <v>2116.8641378499997</v>
      </c>
      <c r="P134" s="36">
        <f>SUMIFS(СВЦЭМ!$C$39:$C$782,СВЦЭМ!$A$39:$A$782,$A134,СВЦЭМ!$B$39:$B$782,P$119)+'СЕТ СН'!$I$12+СВЦЭМ!$D$10+'СЕТ СН'!$I$6-'СЕТ СН'!$I$22</f>
        <v>1928.93994107</v>
      </c>
      <c r="Q134" s="36">
        <f>SUMIFS(СВЦЭМ!$C$39:$C$782,СВЦЭМ!$A$39:$A$782,$A134,СВЦЭМ!$B$39:$B$782,Q$119)+'СЕТ СН'!$I$12+СВЦЭМ!$D$10+'СЕТ СН'!$I$6-'СЕТ СН'!$I$22</f>
        <v>1895.8016942700001</v>
      </c>
      <c r="R134" s="36">
        <f>SUMIFS(СВЦЭМ!$C$39:$C$782,СВЦЭМ!$A$39:$A$782,$A134,СВЦЭМ!$B$39:$B$782,R$119)+'СЕТ СН'!$I$12+СВЦЭМ!$D$10+'СЕТ СН'!$I$6-'СЕТ СН'!$I$22</f>
        <v>1888.3828348899999</v>
      </c>
      <c r="S134" s="36">
        <f>SUMIFS(СВЦЭМ!$C$39:$C$782,СВЦЭМ!$A$39:$A$782,$A134,СВЦЭМ!$B$39:$B$782,S$119)+'СЕТ СН'!$I$12+СВЦЭМ!$D$10+'СЕТ СН'!$I$6-'СЕТ СН'!$I$22</f>
        <v>1890.6497388</v>
      </c>
      <c r="T134" s="36">
        <f>SUMIFS(СВЦЭМ!$C$39:$C$782,СВЦЭМ!$A$39:$A$782,$A134,СВЦЭМ!$B$39:$B$782,T$119)+'СЕТ СН'!$I$12+СВЦЭМ!$D$10+'СЕТ СН'!$I$6-'СЕТ СН'!$I$22</f>
        <v>1930.27383749</v>
      </c>
      <c r="U134" s="36">
        <f>SUMIFS(СВЦЭМ!$C$39:$C$782,СВЦЭМ!$A$39:$A$782,$A134,СВЦЭМ!$B$39:$B$782,U$119)+'СЕТ СН'!$I$12+СВЦЭМ!$D$10+'СЕТ СН'!$I$6-'СЕТ СН'!$I$22</f>
        <v>2005.1302141599999</v>
      </c>
      <c r="V134" s="36">
        <f>SUMIFS(СВЦЭМ!$C$39:$C$782,СВЦЭМ!$A$39:$A$782,$A134,СВЦЭМ!$B$39:$B$782,V$119)+'СЕТ СН'!$I$12+СВЦЭМ!$D$10+'СЕТ СН'!$I$6-'СЕТ СН'!$I$22</f>
        <v>2218.31158155</v>
      </c>
      <c r="W134" s="36">
        <f>SUMIFS(СВЦЭМ!$C$39:$C$782,СВЦЭМ!$A$39:$A$782,$A134,СВЦЭМ!$B$39:$B$782,W$119)+'СЕТ СН'!$I$12+СВЦЭМ!$D$10+'СЕТ СН'!$I$6-'СЕТ СН'!$I$22</f>
        <v>2189.8183868400001</v>
      </c>
      <c r="X134" s="36">
        <f>SUMIFS(СВЦЭМ!$C$39:$C$782,СВЦЭМ!$A$39:$A$782,$A134,СВЦЭМ!$B$39:$B$782,X$119)+'СЕТ СН'!$I$12+СВЦЭМ!$D$10+'СЕТ СН'!$I$6-'СЕТ СН'!$I$22</f>
        <v>2235.8174173500001</v>
      </c>
      <c r="Y134" s="36">
        <f>SUMIFS(СВЦЭМ!$C$39:$C$782,СВЦЭМ!$A$39:$A$782,$A134,СВЦЭМ!$B$39:$B$782,Y$119)+'СЕТ СН'!$I$12+СВЦЭМ!$D$10+'СЕТ СН'!$I$6-'СЕТ СН'!$I$22</f>
        <v>2322.80772024</v>
      </c>
    </row>
    <row r="135" spans="1:25" ht="15.75" x14ac:dyDescent="0.2">
      <c r="A135" s="35">
        <f t="shared" si="3"/>
        <v>45123</v>
      </c>
      <c r="B135" s="36">
        <f>SUMIFS(СВЦЭМ!$C$39:$C$782,СВЦЭМ!$A$39:$A$782,$A135,СВЦЭМ!$B$39:$B$782,B$119)+'СЕТ СН'!$I$12+СВЦЭМ!$D$10+'СЕТ СН'!$I$6-'СЕТ СН'!$I$22</f>
        <v>2334.7636676699999</v>
      </c>
      <c r="C135" s="36">
        <f>SUMIFS(СВЦЭМ!$C$39:$C$782,СВЦЭМ!$A$39:$A$782,$A135,СВЦЭМ!$B$39:$B$782,C$119)+'СЕТ СН'!$I$12+СВЦЭМ!$D$10+'СЕТ СН'!$I$6-'СЕТ СН'!$I$22</f>
        <v>2433.1967188500003</v>
      </c>
      <c r="D135" s="36">
        <f>SUMIFS(СВЦЭМ!$C$39:$C$782,СВЦЭМ!$A$39:$A$782,$A135,СВЦЭМ!$B$39:$B$782,D$119)+'СЕТ СН'!$I$12+СВЦЭМ!$D$10+'СЕТ СН'!$I$6-'СЕТ СН'!$I$22</f>
        <v>2638.8863301700003</v>
      </c>
      <c r="E135" s="36">
        <f>SUMIFS(СВЦЭМ!$C$39:$C$782,СВЦЭМ!$A$39:$A$782,$A135,СВЦЭМ!$B$39:$B$782,E$119)+'СЕТ СН'!$I$12+СВЦЭМ!$D$10+'СЕТ СН'!$I$6-'СЕТ СН'!$I$22</f>
        <v>2710.9799162099998</v>
      </c>
      <c r="F135" s="36">
        <f>SUMIFS(СВЦЭМ!$C$39:$C$782,СВЦЭМ!$A$39:$A$782,$A135,СВЦЭМ!$B$39:$B$782,F$119)+'СЕТ СН'!$I$12+СВЦЭМ!$D$10+'СЕТ СН'!$I$6-'СЕТ СН'!$I$22</f>
        <v>2716.7258189300001</v>
      </c>
      <c r="G135" s="36">
        <f>SUMIFS(СВЦЭМ!$C$39:$C$782,СВЦЭМ!$A$39:$A$782,$A135,СВЦЭМ!$B$39:$B$782,G$119)+'СЕТ СН'!$I$12+СВЦЭМ!$D$10+'СЕТ СН'!$I$6-'СЕТ СН'!$I$22</f>
        <v>2705.9365365200001</v>
      </c>
      <c r="H135" s="36">
        <f>SUMIFS(СВЦЭМ!$C$39:$C$782,СВЦЭМ!$A$39:$A$782,$A135,СВЦЭМ!$B$39:$B$782,H$119)+'СЕТ СН'!$I$12+СВЦЭМ!$D$10+'СЕТ СН'!$I$6-'СЕТ СН'!$I$22</f>
        <v>2528.0859294399997</v>
      </c>
      <c r="I135" s="36">
        <f>SUMIFS(СВЦЭМ!$C$39:$C$782,СВЦЭМ!$A$39:$A$782,$A135,СВЦЭМ!$B$39:$B$782,I$119)+'СЕТ СН'!$I$12+СВЦЭМ!$D$10+'СЕТ СН'!$I$6-'СЕТ СН'!$I$22</f>
        <v>2470.1101610200003</v>
      </c>
      <c r="J135" s="36">
        <f>SUMIFS(СВЦЭМ!$C$39:$C$782,СВЦЭМ!$A$39:$A$782,$A135,СВЦЭМ!$B$39:$B$782,J$119)+'СЕТ СН'!$I$12+СВЦЭМ!$D$10+'СЕТ СН'!$I$6-'СЕТ СН'!$I$22</f>
        <v>2342.93824898</v>
      </c>
      <c r="K135" s="36">
        <f>SUMIFS(СВЦЭМ!$C$39:$C$782,СВЦЭМ!$A$39:$A$782,$A135,СВЦЭМ!$B$39:$B$782,K$119)+'СЕТ СН'!$I$12+СВЦЭМ!$D$10+'СЕТ СН'!$I$6-'СЕТ СН'!$I$22</f>
        <v>2265.8679710799997</v>
      </c>
      <c r="L135" s="36">
        <f>SUMIFS(СВЦЭМ!$C$39:$C$782,СВЦЭМ!$A$39:$A$782,$A135,СВЦЭМ!$B$39:$B$782,L$119)+'СЕТ СН'!$I$12+СВЦЭМ!$D$10+'СЕТ СН'!$I$6-'СЕТ СН'!$I$22</f>
        <v>2216.3385661100001</v>
      </c>
      <c r="M135" s="36">
        <f>SUMIFS(СВЦЭМ!$C$39:$C$782,СВЦЭМ!$A$39:$A$782,$A135,СВЦЭМ!$B$39:$B$782,M$119)+'СЕТ СН'!$I$12+СВЦЭМ!$D$10+'СЕТ СН'!$I$6-'СЕТ СН'!$I$22</f>
        <v>2185.9024199099999</v>
      </c>
      <c r="N135" s="36">
        <f>SUMIFS(СВЦЭМ!$C$39:$C$782,СВЦЭМ!$A$39:$A$782,$A135,СВЦЭМ!$B$39:$B$782,N$119)+'СЕТ СН'!$I$12+СВЦЭМ!$D$10+'СЕТ СН'!$I$6-'СЕТ СН'!$I$22</f>
        <v>2164.6939781599999</v>
      </c>
      <c r="O135" s="36">
        <f>SUMIFS(СВЦЭМ!$C$39:$C$782,СВЦЭМ!$A$39:$A$782,$A135,СВЦЭМ!$B$39:$B$782,O$119)+'СЕТ СН'!$I$12+СВЦЭМ!$D$10+'СЕТ СН'!$I$6-'СЕТ СН'!$I$22</f>
        <v>2176.88505536</v>
      </c>
      <c r="P135" s="36">
        <f>SUMIFS(СВЦЭМ!$C$39:$C$782,СВЦЭМ!$A$39:$A$782,$A135,СВЦЭМ!$B$39:$B$782,P$119)+'СЕТ СН'!$I$12+СВЦЭМ!$D$10+'СЕТ СН'!$I$6-'СЕТ СН'!$I$22</f>
        <v>2181.9478456799998</v>
      </c>
      <c r="Q135" s="36">
        <f>SUMIFS(СВЦЭМ!$C$39:$C$782,СВЦЭМ!$A$39:$A$782,$A135,СВЦЭМ!$B$39:$B$782,Q$119)+'СЕТ СН'!$I$12+СВЦЭМ!$D$10+'СЕТ СН'!$I$6-'СЕТ СН'!$I$22</f>
        <v>2150.8989915500001</v>
      </c>
      <c r="R135" s="36">
        <f>SUMIFS(СВЦЭМ!$C$39:$C$782,СВЦЭМ!$A$39:$A$782,$A135,СВЦЭМ!$B$39:$B$782,R$119)+'СЕТ СН'!$I$12+СВЦЭМ!$D$10+'СЕТ СН'!$I$6-'СЕТ СН'!$I$22</f>
        <v>2144.1862798800003</v>
      </c>
      <c r="S135" s="36">
        <f>SUMIFS(СВЦЭМ!$C$39:$C$782,СВЦЭМ!$A$39:$A$782,$A135,СВЦЭМ!$B$39:$B$782,S$119)+'СЕТ СН'!$I$12+СВЦЭМ!$D$10+'СЕТ СН'!$I$6-'СЕТ СН'!$I$22</f>
        <v>2149.9017900700001</v>
      </c>
      <c r="T135" s="36">
        <f>SUMIFS(СВЦЭМ!$C$39:$C$782,СВЦЭМ!$A$39:$A$782,$A135,СВЦЭМ!$B$39:$B$782,T$119)+'СЕТ СН'!$I$12+СВЦЭМ!$D$10+'СЕТ СН'!$I$6-'СЕТ СН'!$I$22</f>
        <v>2180.4823295300002</v>
      </c>
      <c r="U135" s="36">
        <f>SUMIFS(СВЦЭМ!$C$39:$C$782,СВЦЭМ!$A$39:$A$782,$A135,СВЦЭМ!$B$39:$B$782,U$119)+'СЕТ СН'!$I$12+СВЦЭМ!$D$10+'СЕТ СН'!$I$6-'СЕТ СН'!$I$22</f>
        <v>2190.7967135399999</v>
      </c>
      <c r="V135" s="36">
        <f>SUMIFS(СВЦЭМ!$C$39:$C$782,СВЦЭМ!$A$39:$A$782,$A135,СВЦЭМ!$B$39:$B$782,V$119)+'СЕТ СН'!$I$12+СВЦЭМ!$D$10+'СЕТ СН'!$I$6-'СЕТ СН'!$I$22</f>
        <v>1984.4514672099999</v>
      </c>
      <c r="W135" s="36">
        <f>SUMIFS(СВЦЭМ!$C$39:$C$782,СВЦЭМ!$A$39:$A$782,$A135,СВЦЭМ!$B$39:$B$782,W$119)+'СЕТ СН'!$I$12+СВЦЭМ!$D$10+'СЕТ СН'!$I$6-'СЕТ СН'!$I$22</f>
        <v>1781.24707532</v>
      </c>
      <c r="X135" s="36">
        <f>SUMIFS(СВЦЭМ!$C$39:$C$782,СВЦЭМ!$A$39:$A$782,$A135,СВЦЭМ!$B$39:$B$782,X$119)+'СЕТ СН'!$I$12+СВЦЭМ!$D$10+'СЕТ СН'!$I$6-'СЕТ СН'!$I$22</f>
        <v>1803.6145924699999</v>
      </c>
      <c r="Y135" s="36">
        <f>SUMIFS(СВЦЭМ!$C$39:$C$782,СВЦЭМ!$A$39:$A$782,$A135,СВЦЭМ!$B$39:$B$782,Y$119)+'СЕТ СН'!$I$12+СВЦЭМ!$D$10+'СЕТ СН'!$I$6-'СЕТ СН'!$I$22</f>
        <v>1852.7436117</v>
      </c>
    </row>
    <row r="136" spans="1:25" ht="15.75" x14ac:dyDescent="0.2">
      <c r="A136" s="35">
        <f t="shared" si="3"/>
        <v>45124</v>
      </c>
      <c r="B136" s="36">
        <f>SUMIFS(СВЦЭМ!$C$39:$C$782,СВЦЭМ!$A$39:$A$782,$A136,СВЦЭМ!$B$39:$B$782,B$119)+'СЕТ СН'!$I$12+СВЦЭМ!$D$10+'СЕТ СН'!$I$6-'СЕТ СН'!$I$22</f>
        <v>1923.2429273099999</v>
      </c>
      <c r="C136" s="36">
        <f>SUMIFS(СВЦЭМ!$C$39:$C$782,СВЦЭМ!$A$39:$A$782,$A136,СВЦЭМ!$B$39:$B$782,C$119)+'СЕТ СН'!$I$12+СВЦЭМ!$D$10+'СЕТ СН'!$I$6-'СЕТ СН'!$I$22</f>
        <v>2160.63432001</v>
      </c>
      <c r="D136" s="36">
        <f>SUMIFS(СВЦЭМ!$C$39:$C$782,СВЦЭМ!$A$39:$A$782,$A136,СВЦЭМ!$B$39:$B$782,D$119)+'СЕТ СН'!$I$12+СВЦЭМ!$D$10+'СЕТ СН'!$I$6-'СЕТ СН'!$I$22</f>
        <v>2531.6070726799999</v>
      </c>
      <c r="E136" s="36">
        <f>SUMIFS(СВЦЭМ!$C$39:$C$782,СВЦЭМ!$A$39:$A$782,$A136,СВЦЭМ!$B$39:$B$782,E$119)+'СЕТ СН'!$I$12+СВЦЭМ!$D$10+'СЕТ СН'!$I$6-'СЕТ СН'!$I$22</f>
        <v>2645.2928391800006</v>
      </c>
      <c r="F136" s="36">
        <f>SUMIFS(СВЦЭМ!$C$39:$C$782,СВЦЭМ!$A$39:$A$782,$A136,СВЦЭМ!$B$39:$B$782,F$119)+'СЕТ СН'!$I$12+СВЦЭМ!$D$10+'СЕТ СН'!$I$6-'СЕТ СН'!$I$22</f>
        <v>2687.7910503100002</v>
      </c>
      <c r="G136" s="36">
        <f>SUMIFS(СВЦЭМ!$C$39:$C$782,СВЦЭМ!$A$39:$A$782,$A136,СВЦЭМ!$B$39:$B$782,G$119)+'СЕТ СН'!$I$12+СВЦЭМ!$D$10+'СЕТ СН'!$I$6-'СЕТ СН'!$I$22</f>
        <v>2732.78877732</v>
      </c>
      <c r="H136" s="36">
        <f>SUMIFS(СВЦЭМ!$C$39:$C$782,СВЦЭМ!$A$39:$A$782,$A136,СВЦЭМ!$B$39:$B$782,H$119)+'СЕТ СН'!$I$12+СВЦЭМ!$D$10+'СЕТ СН'!$I$6-'СЕТ СН'!$I$22</f>
        <v>2570.18411431</v>
      </c>
      <c r="I136" s="36">
        <f>SUMIFS(СВЦЭМ!$C$39:$C$782,СВЦЭМ!$A$39:$A$782,$A136,СВЦЭМ!$B$39:$B$782,I$119)+'СЕТ СН'!$I$12+СВЦЭМ!$D$10+'СЕТ СН'!$I$6-'СЕТ СН'!$I$22</f>
        <v>2451.6214017499997</v>
      </c>
      <c r="J136" s="36">
        <f>SUMIFS(СВЦЭМ!$C$39:$C$782,СВЦЭМ!$A$39:$A$782,$A136,СВЦЭМ!$B$39:$B$782,J$119)+'СЕТ СН'!$I$12+СВЦЭМ!$D$10+'СЕТ СН'!$I$6-'СЕТ СН'!$I$22</f>
        <v>2373.94010549</v>
      </c>
      <c r="K136" s="36">
        <f>SUMIFS(СВЦЭМ!$C$39:$C$782,СВЦЭМ!$A$39:$A$782,$A136,СВЦЭМ!$B$39:$B$782,K$119)+'СЕТ СН'!$I$12+СВЦЭМ!$D$10+'СЕТ СН'!$I$6-'СЕТ СН'!$I$22</f>
        <v>2333.2632047899997</v>
      </c>
      <c r="L136" s="36">
        <f>SUMIFS(СВЦЭМ!$C$39:$C$782,СВЦЭМ!$A$39:$A$782,$A136,СВЦЭМ!$B$39:$B$782,L$119)+'СЕТ СН'!$I$12+СВЦЭМ!$D$10+'СЕТ СН'!$I$6-'СЕТ СН'!$I$22</f>
        <v>2311.0929151400001</v>
      </c>
      <c r="M136" s="36">
        <f>SUMIFS(СВЦЭМ!$C$39:$C$782,СВЦЭМ!$A$39:$A$782,$A136,СВЦЭМ!$B$39:$B$782,M$119)+'СЕТ СН'!$I$12+СВЦЭМ!$D$10+'СЕТ СН'!$I$6-'СЕТ СН'!$I$22</f>
        <v>2316.4984252700001</v>
      </c>
      <c r="N136" s="36">
        <f>SUMIFS(СВЦЭМ!$C$39:$C$782,СВЦЭМ!$A$39:$A$782,$A136,СВЦЭМ!$B$39:$B$782,N$119)+'СЕТ СН'!$I$12+СВЦЭМ!$D$10+'СЕТ СН'!$I$6-'СЕТ СН'!$I$22</f>
        <v>2302.2690271500001</v>
      </c>
      <c r="O136" s="36">
        <f>SUMIFS(СВЦЭМ!$C$39:$C$782,СВЦЭМ!$A$39:$A$782,$A136,СВЦЭМ!$B$39:$B$782,O$119)+'СЕТ СН'!$I$12+СВЦЭМ!$D$10+'СЕТ СН'!$I$6-'СЕТ СН'!$I$22</f>
        <v>2296.9042186300003</v>
      </c>
      <c r="P136" s="36">
        <f>SUMIFS(СВЦЭМ!$C$39:$C$782,СВЦЭМ!$A$39:$A$782,$A136,СВЦЭМ!$B$39:$B$782,P$119)+'СЕТ СН'!$I$12+СВЦЭМ!$D$10+'СЕТ СН'!$I$6-'СЕТ СН'!$I$22</f>
        <v>2308.07804833</v>
      </c>
      <c r="Q136" s="36">
        <f>SUMIFS(СВЦЭМ!$C$39:$C$782,СВЦЭМ!$A$39:$A$782,$A136,СВЦЭМ!$B$39:$B$782,Q$119)+'СЕТ СН'!$I$12+СВЦЭМ!$D$10+'СЕТ СН'!$I$6-'СЕТ СН'!$I$22</f>
        <v>2280.5672526600001</v>
      </c>
      <c r="R136" s="36">
        <f>SUMIFS(СВЦЭМ!$C$39:$C$782,СВЦЭМ!$A$39:$A$782,$A136,СВЦЭМ!$B$39:$B$782,R$119)+'СЕТ СН'!$I$12+СВЦЭМ!$D$10+'СЕТ СН'!$I$6-'СЕТ СН'!$I$22</f>
        <v>2275.0979182800002</v>
      </c>
      <c r="S136" s="36">
        <f>SUMIFS(СВЦЭМ!$C$39:$C$782,СВЦЭМ!$A$39:$A$782,$A136,СВЦЭМ!$B$39:$B$782,S$119)+'СЕТ СН'!$I$12+СВЦЭМ!$D$10+'СЕТ СН'!$I$6-'СЕТ СН'!$I$22</f>
        <v>2269.43389308</v>
      </c>
      <c r="T136" s="36">
        <f>SUMIFS(СВЦЭМ!$C$39:$C$782,СВЦЭМ!$A$39:$A$782,$A136,СВЦЭМ!$B$39:$B$782,T$119)+'СЕТ СН'!$I$12+СВЦЭМ!$D$10+'СЕТ СН'!$I$6-'СЕТ СН'!$I$22</f>
        <v>2315.4835845699999</v>
      </c>
      <c r="U136" s="36">
        <f>SUMIFS(СВЦЭМ!$C$39:$C$782,СВЦЭМ!$A$39:$A$782,$A136,СВЦЭМ!$B$39:$B$782,U$119)+'СЕТ СН'!$I$12+СВЦЭМ!$D$10+'СЕТ СН'!$I$6-'СЕТ СН'!$I$22</f>
        <v>2319.83601937</v>
      </c>
      <c r="V136" s="36">
        <f>SUMIFS(СВЦЭМ!$C$39:$C$782,СВЦЭМ!$A$39:$A$782,$A136,СВЦЭМ!$B$39:$B$782,V$119)+'СЕТ СН'!$I$12+СВЦЭМ!$D$10+'СЕТ СН'!$I$6-'СЕТ СН'!$I$22</f>
        <v>2327.6259086800001</v>
      </c>
      <c r="W136" s="36">
        <f>SUMIFS(СВЦЭМ!$C$39:$C$782,СВЦЭМ!$A$39:$A$782,$A136,СВЦЭМ!$B$39:$B$782,W$119)+'СЕТ СН'!$I$12+СВЦЭМ!$D$10+'СЕТ СН'!$I$6-'СЕТ СН'!$I$22</f>
        <v>2295.4000943299998</v>
      </c>
      <c r="X136" s="36">
        <f>SUMIFS(СВЦЭМ!$C$39:$C$782,СВЦЭМ!$A$39:$A$782,$A136,СВЦЭМ!$B$39:$B$782,X$119)+'СЕТ СН'!$I$12+СВЦЭМ!$D$10+'СЕТ СН'!$I$6-'СЕТ СН'!$I$22</f>
        <v>2354.3106584500001</v>
      </c>
      <c r="Y136" s="36">
        <f>SUMIFS(СВЦЭМ!$C$39:$C$782,СВЦЭМ!$A$39:$A$782,$A136,СВЦЭМ!$B$39:$B$782,Y$119)+'СЕТ СН'!$I$12+СВЦЭМ!$D$10+'СЕТ СН'!$I$6-'СЕТ СН'!$I$22</f>
        <v>2448.7582690600002</v>
      </c>
    </row>
    <row r="137" spans="1:25" ht="15.75" x14ac:dyDescent="0.2">
      <c r="A137" s="35">
        <f t="shared" si="3"/>
        <v>45125</v>
      </c>
      <c r="B137" s="36">
        <f>SUMIFS(СВЦЭМ!$C$39:$C$782,СВЦЭМ!$A$39:$A$782,$A137,СВЦЭМ!$B$39:$B$782,B$119)+'СЕТ СН'!$I$12+СВЦЭМ!$D$10+'СЕТ СН'!$I$6-'СЕТ СН'!$I$22</f>
        <v>2381.1646265099998</v>
      </c>
      <c r="C137" s="36">
        <f>SUMIFS(СВЦЭМ!$C$39:$C$782,СВЦЭМ!$A$39:$A$782,$A137,СВЦЭМ!$B$39:$B$782,C$119)+'СЕТ СН'!$I$12+СВЦЭМ!$D$10+'СЕТ СН'!$I$6-'СЕТ СН'!$I$22</f>
        <v>2418.1602621900001</v>
      </c>
      <c r="D137" s="36">
        <f>SUMIFS(СВЦЭМ!$C$39:$C$782,СВЦЭМ!$A$39:$A$782,$A137,СВЦЭМ!$B$39:$B$782,D$119)+'СЕТ СН'!$I$12+СВЦЭМ!$D$10+'СЕТ СН'!$I$6-'СЕТ СН'!$I$22</f>
        <v>2610.5823257800002</v>
      </c>
      <c r="E137" s="36">
        <f>SUMIFS(СВЦЭМ!$C$39:$C$782,СВЦЭМ!$A$39:$A$782,$A137,СВЦЭМ!$B$39:$B$782,E$119)+'СЕТ СН'!$I$12+СВЦЭМ!$D$10+'СЕТ СН'!$I$6-'СЕТ СН'!$I$22</f>
        <v>2717.1664756800001</v>
      </c>
      <c r="F137" s="36">
        <f>SUMIFS(СВЦЭМ!$C$39:$C$782,СВЦЭМ!$A$39:$A$782,$A137,СВЦЭМ!$B$39:$B$782,F$119)+'СЕТ СН'!$I$12+СВЦЭМ!$D$10+'СЕТ СН'!$I$6-'СЕТ СН'!$I$22</f>
        <v>2738.0354657900007</v>
      </c>
      <c r="G137" s="36">
        <f>SUMIFS(СВЦЭМ!$C$39:$C$782,СВЦЭМ!$A$39:$A$782,$A137,СВЦЭМ!$B$39:$B$782,G$119)+'СЕТ СН'!$I$12+СВЦЭМ!$D$10+'СЕТ СН'!$I$6-'СЕТ СН'!$I$22</f>
        <v>2749.7887509800003</v>
      </c>
      <c r="H137" s="36">
        <f>SUMIFS(СВЦЭМ!$C$39:$C$782,СВЦЭМ!$A$39:$A$782,$A137,СВЦЭМ!$B$39:$B$782,H$119)+'СЕТ СН'!$I$12+СВЦЭМ!$D$10+'СЕТ СН'!$I$6-'СЕТ СН'!$I$22</f>
        <v>2523.8765394000002</v>
      </c>
      <c r="I137" s="36">
        <f>SUMIFS(СВЦЭМ!$C$39:$C$782,СВЦЭМ!$A$39:$A$782,$A137,СВЦЭМ!$B$39:$B$782,I$119)+'СЕТ СН'!$I$12+СВЦЭМ!$D$10+'СЕТ СН'!$I$6-'СЕТ СН'!$I$22</f>
        <v>2441.62238639</v>
      </c>
      <c r="J137" s="36">
        <f>SUMIFS(СВЦЭМ!$C$39:$C$782,СВЦЭМ!$A$39:$A$782,$A137,СВЦЭМ!$B$39:$B$782,J$119)+'СЕТ СН'!$I$12+СВЦЭМ!$D$10+'СЕТ СН'!$I$6-'СЕТ СН'!$I$22</f>
        <v>2322.2221871800002</v>
      </c>
      <c r="K137" s="36">
        <f>SUMIFS(СВЦЭМ!$C$39:$C$782,СВЦЭМ!$A$39:$A$782,$A137,СВЦЭМ!$B$39:$B$782,K$119)+'СЕТ СН'!$I$12+СВЦЭМ!$D$10+'СЕТ СН'!$I$6-'СЕТ СН'!$I$22</f>
        <v>2261.93091181</v>
      </c>
      <c r="L137" s="36">
        <f>SUMIFS(СВЦЭМ!$C$39:$C$782,СВЦЭМ!$A$39:$A$782,$A137,СВЦЭМ!$B$39:$B$782,L$119)+'СЕТ СН'!$I$12+СВЦЭМ!$D$10+'СЕТ СН'!$I$6-'СЕТ СН'!$I$22</f>
        <v>2248.6228256599998</v>
      </c>
      <c r="M137" s="36">
        <f>SUMIFS(СВЦЭМ!$C$39:$C$782,СВЦЭМ!$A$39:$A$782,$A137,СВЦЭМ!$B$39:$B$782,M$119)+'СЕТ СН'!$I$12+СВЦЭМ!$D$10+'СЕТ СН'!$I$6-'СЕТ СН'!$I$22</f>
        <v>2235.4974934500001</v>
      </c>
      <c r="N137" s="36">
        <f>SUMIFS(СВЦЭМ!$C$39:$C$782,СВЦЭМ!$A$39:$A$782,$A137,СВЦЭМ!$B$39:$B$782,N$119)+'СЕТ СН'!$I$12+СВЦЭМ!$D$10+'СЕТ СН'!$I$6-'СЕТ СН'!$I$22</f>
        <v>2230.0946125099999</v>
      </c>
      <c r="O137" s="36">
        <f>SUMIFS(СВЦЭМ!$C$39:$C$782,СВЦЭМ!$A$39:$A$782,$A137,СВЦЭМ!$B$39:$B$782,O$119)+'СЕТ СН'!$I$12+СВЦЭМ!$D$10+'СЕТ СН'!$I$6-'СЕТ СН'!$I$22</f>
        <v>2229.4255611200001</v>
      </c>
      <c r="P137" s="36">
        <f>SUMIFS(СВЦЭМ!$C$39:$C$782,СВЦЭМ!$A$39:$A$782,$A137,СВЦЭМ!$B$39:$B$782,P$119)+'СЕТ СН'!$I$12+СВЦЭМ!$D$10+'СЕТ СН'!$I$6-'СЕТ СН'!$I$22</f>
        <v>2232.4073653400001</v>
      </c>
      <c r="Q137" s="36">
        <f>SUMIFS(СВЦЭМ!$C$39:$C$782,СВЦЭМ!$A$39:$A$782,$A137,СВЦЭМ!$B$39:$B$782,Q$119)+'СЕТ СН'!$I$12+СВЦЭМ!$D$10+'СЕТ СН'!$I$6-'СЕТ СН'!$I$22</f>
        <v>2206.9150844400001</v>
      </c>
      <c r="R137" s="36">
        <f>SUMIFS(СВЦЭМ!$C$39:$C$782,СВЦЭМ!$A$39:$A$782,$A137,СВЦЭМ!$B$39:$B$782,R$119)+'СЕТ СН'!$I$12+СВЦЭМ!$D$10+'СЕТ СН'!$I$6-'СЕТ СН'!$I$22</f>
        <v>2214.9154813099999</v>
      </c>
      <c r="S137" s="36">
        <f>SUMIFS(СВЦЭМ!$C$39:$C$782,СВЦЭМ!$A$39:$A$782,$A137,СВЦЭМ!$B$39:$B$782,S$119)+'СЕТ СН'!$I$12+СВЦЭМ!$D$10+'СЕТ СН'!$I$6-'СЕТ СН'!$I$22</f>
        <v>2221.9973069600001</v>
      </c>
      <c r="T137" s="36">
        <f>SUMIFS(СВЦЭМ!$C$39:$C$782,СВЦЭМ!$A$39:$A$782,$A137,СВЦЭМ!$B$39:$B$782,T$119)+'СЕТ СН'!$I$12+СВЦЭМ!$D$10+'СЕТ СН'!$I$6-'СЕТ СН'!$I$22</f>
        <v>2252.5754990300002</v>
      </c>
      <c r="U137" s="36">
        <f>SUMIFS(СВЦЭМ!$C$39:$C$782,СВЦЭМ!$A$39:$A$782,$A137,СВЦЭМ!$B$39:$B$782,U$119)+'СЕТ СН'!$I$12+СВЦЭМ!$D$10+'СЕТ СН'!$I$6-'СЕТ СН'!$I$22</f>
        <v>2279.4274751499997</v>
      </c>
      <c r="V137" s="36">
        <f>SUMIFS(СВЦЭМ!$C$39:$C$782,СВЦЭМ!$A$39:$A$782,$A137,СВЦЭМ!$B$39:$B$782,V$119)+'СЕТ СН'!$I$12+СВЦЭМ!$D$10+'СЕТ СН'!$I$6-'СЕТ СН'!$I$22</f>
        <v>2269.4921017799998</v>
      </c>
      <c r="W137" s="36">
        <f>SUMIFS(СВЦЭМ!$C$39:$C$782,СВЦЭМ!$A$39:$A$782,$A137,СВЦЭМ!$B$39:$B$782,W$119)+'СЕТ СН'!$I$12+СВЦЭМ!$D$10+'СЕТ СН'!$I$6-'СЕТ СН'!$I$22</f>
        <v>2236.6578542300003</v>
      </c>
      <c r="X137" s="36">
        <f>SUMIFS(СВЦЭМ!$C$39:$C$782,СВЦЭМ!$A$39:$A$782,$A137,СВЦЭМ!$B$39:$B$782,X$119)+'СЕТ СН'!$I$12+СВЦЭМ!$D$10+'СЕТ СН'!$I$6-'СЕТ СН'!$I$22</f>
        <v>2284.2926146700001</v>
      </c>
      <c r="Y137" s="36">
        <f>SUMIFS(СВЦЭМ!$C$39:$C$782,СВЦЭМ!$A$39:$A$782,$A137,СВЦЭМ!$B$39:$B$782,Y$119)+'СЕТ СН'!$I$12+СВЦЭМ!$D$10+'СЕТ СН'!$I$6-'СЕТ СН'!$I$22</f>
        <v>2367.3834738699998</v>
      </c>
    </row>
    <row r="138" spans="1:25" ht="15.75" x14ac:dyDescent="0.2">
      <c r="A138" s="35">
        <f t="shared" si="3"/>
        <v>45126</v>
      </c>
      <c r="B138" s="36">
        <f>SUMIFS(СВЦЭМ!$C$39:$C$782,СВЦЭМ!$A$39:$A$782,$A138,СВЦЭМ!$B$39:$B$782,B$119)+'СЕТ СН'!$I$12+СВЦЭМ!$D$10+'СЕТ СН'!$I$6-'СЕТ СН'!$I$22</f>
        <v>2495.2263519400003</v>
      </c>
      <c r="C138" s="36">
        <f>SUMIFS(СВЦЭМ!$C$39:$C$782,СВЦЭМ!$A$39:$A$782,$A138,СВЦЭМ!$B$39:$B$782,C$119)+'СЕТ СН'!$I$12+СВЦЭМ!$D$10+'СЕТ СН'!$I$6-'СЕТ СН'!$I$22</f>
        <v>2534.1899395199998</v>
      </c>
      <c r="D138" s="36">
        <f>SUMIFS(СВЦЭМ!$C$39:$C$782,СВЦЭМ!$A$39:$A$782,$A138,СВЦЭМ!$B$39:$B$782,D$119)+'СЕТ СН'!$I$12+СВЦЭМ!$D$10+'СЕТ СН'!$I$6-'СЕТ СН'!$I$22</f>
        <v>2646.5600506000001</v>
      </c>
      <c r="E138" s="36">
        <f>SUMIFS(СВЦЭМ!$C$39:$C$782,СВЦЭМ!$A$39:$A$782,$A138,СВЦЭМ!$B$39:$B$782,E$119)+'СЕТ СН'!$I$12+СВЦЭМ!$D$10+'СЕТ СН'!$I$6-'СЕТ СН'!$I$22</f>
        <v>2682.0620497400005</v>
      </c>
      <c r="F138" s="36">
        <f>SUMIFS(СВЦЭМ!$C$39:$C$782,СВЦЭМ!$A$39:$A$782,$A138,СВЦЭМ!$B$39:$B$782,F$119)+'СЕТ СН'!$I$12+СВЦЭМ!$D$10+'СЕТ СН'!$I$6-'СЕТ СН'!$I$22</f>
        <v>2685.0267431600005</v>
      </c>
      <c r="G138" s="36">
        <f>SUMIFS(СВЦЭМ!$C$39:$C$782,СВЦЭМ!$A$39:$A$782,$A138,СВЦЭМ!$B$39:$B$782,G$119)+'СЕТ СН'!$I$12+СВЦЭМ!$D$10+'СЕТ СН'!$I$6-'СЕТ СН'!$I$22</f>
        <v>2677.6025367000002</v>
      </c>
      <c r="H138" s="36">
        <f>SUMIFS(СВЦЭМ!$C$39:$C$782,СВЦЭМ!$A$39:$A$782,$A138,СВЦЭМ!$B$39:$B$782,H$119)+'СЕТ СН'!$I$12+СВЦЭМ!$D$10+'СЕТ СН'!$I$6-'СЕТ СН'!$I$22</f>
        <v>2547.01787771</v>
      </c>
      <c r="I138" s="36">
        <f>SUMIFS(СВЦЭМ!$C$39:$C$782,СВЦЭМ!$A$39:$A$782,$A138,СВЦЭМ!$B$39:$B$782,I$119)+'СЕТ СН'!$I$12+СВЦЭМ!$D$10+'СЕТ СН'!$I$6-'СЕТ СН'!$I$22</f>
        <v>2446.1463842000003</v>
      </c>
      <c r="J138" s="36">
        <f>SUMIFS(СВЦЭМ!$C$39:$C$782,СВЦЭМ!$A$39:$A$782,$A138,СВЦЭМ!$B$39:$B$782,J$119)+'СЕТ СН'!$I$12+СВЦЭМ!$D$10+'СЕТ СН'!$I$6-'СЕТ СН'!$I$22</f>
        <v>2343.1481720500001</v>
      </c>
      <c r="K138" s="36">
        <f>SUMIFS(СВЦЭМ!$C$39:$C$782,СВЦЭМ!$A$39:$A$782,$A138,СВЦЭМ!$B$39:$B$782,K$119)+'СЕТ СН'!$I$12+СВЦЭМ!$D$10+'СЕТ СН'!$I$6-'СЕТ СН'!$I$22</f>
        <v>2268.1903047300002</v>
      </c>
      <c r="L138" s="36">
        <f>SUMIFS(СВЦЭМ!$C$39:$C$782,СВЦЭМ!$A$39:$A$782,$A138,СВЦЭМ!$B$39:$B$782,L$119)+'СЕТ СН'!$I$12+СВЦЭМ!$D$10+'СЕТ СН'!$I$6-'СЕТ СН'!$I$22</f>
        <v>2236.3441596800003</v>
      </c>
      <c r="M138" s="36">
        <f>SUMIFS(СВЦЭМ!$C$39:$C$782,СВЦЭМ!$A$39:$A$782,$A138,СВЦЭМ!$B$39:$B$782,M$119)+'СЕТ СН'!$I$12+СВЦЭМ!$D$10+'СЕТ СН'!$I$6-'СЕТ СН'!$I$22</f>
        <v>2233.3888047099999</v>
      </c>
      <c r="N138" s="36">
        <f>SUMIFS(СВЦЭМ!$C$39:$C$782,СВЦЭМ!$A$39:$A$782,$A138,СВЦЭМ!$B$39:$B$782,N$119)+'СЕТ СН'!$I$12+СВЦЭМ!$D$10+'СЕТ СН'!$I$6-'СЕТ СН'!$I$22</f>
        <v>2220.3700083599997</v>
      </c>
      <c r="O138" s="36">
        <f>SUMIFS(СВЦЭМ!$C$39:$C$782,СВЦЭМ!$A$39:$A$782,$A138,СВЦЭМ!$B$39:$B$782,O$119)+'СЕТ СН'!$I$12+СВЦЭМ!$D$10+'СЕТ СН'!$I$6-'СЕТ СН'!$I$22</f>
        <v>2227.34424317</v>
      </c>
      <c r="P138" s="36">
        <f>SUMIFS(СВЦЭМ!$C$39:$C$782,СВЦЭМ!$A$39:$A$782,$A138,СВЦЭМ!$B$39:$B$782,P$119)+'СЕТ СН'!$I$12+СВЦЭМ!$D$10+'СЕТ СН'!$I$6-'СЕТ СН'!$I$22</f>
        <v>2219.7352349299999</v>
      </c>
      <c r="Q138" s="36">
        <f>SUMIFS(СВЦЭМ!$C$39:$C$782,СВЦЭМ!$A$39:$A$782,$A138,СВЦЭМ!$B$39:$B$782,Q$119)+'СЕТ СН'!$I$12+СВЦЭМ!$D$10+'СЕТ СН'!$I$6-'СЕТ СН'!$I$22</f>
        <v>2218.3782606</v>
      </c>
      <c r="R138" s="36">
        <f>SUMIFS(СВЦЭМ!$C$39:$C$782,СВЦЭМ!$A$39:$A$782,$A138,СВЦЭМ!$B$39:$B$782,R$119)+'СЕТ СН'!$I$12+СВЦЭМ!$D$10+'СЕТ СН'!$I$6-'СЕТ СН'!$I$22</f>
        <v>2236.1552914700001</v>
      </c>
      <c r="S138" s="36">
        <f>SUMIFS(СВЦЭМ!$C$39:$C$782,СВЦЭМ!$A$39:$A$782,$A138,СВЦЭМ!$B$39:$B$782,S$119)+'СЕТ СН'!$I$12+СВЦЭМ!$D$10+'СЕТ СН'!$I$6-'СЕТ СН'!$I$22</f>
        <v>2245.2557550299998</v>
      </c>
      <c r="T138" s="36">
        <f>SUMIFS(СВЦЭМ!$C$39:$C$782,СВЦЭМ!$A$39:$A$782,$A138,СВЦЭМ!$B$39:$B$782,T$119)+'СЕТ СН'!$I$12+СВЦЭМ!$D$10+'СЕТ СН'!$I$6-'СЕТ СН'!$I$22</f>
        <v>2290.42173779</v>
      </c>
      <c r="U138" s="36">
        <f>SUMIFS(СВЦЭМ!$C$39:$C$782,СВЦЭМ!$A$39:$A$782,$A138,СВЦЭМ!$B$39:$B$782,U$119)+'СЕТ СН'!$I$12+СВЦЭМ!$D$10+'СЕТ СН'!$I$6-'СЕТ СН'!$I$22</f>
        <v>2296.6906339300003</v>
      </c>
      <c r="V138" s="36">
        <f>SUMIFS(СВЦЭМ!$C$39:$C$782,СВЦЭМ!$A$39:$A$782,$A138,СВЦЭМ!$B$39:$B$782,V$119)+'СЕТ СН'!$I$12+СВЦЭМ!$D$10+'СЕТ СН'!$I$6-'СЕТ СН'!$I$22</f>
        <v>2304.6009372200001</v>
      </c>
      <c r="W138" s="36">
        <f>SUMIFS(СВЦЭМ!$C$39:$C$782,СВЦЭМ!$A$39:$A$782,$A138,СВЦЭМ!$B$39:$B$782,W$119)+'СЕТ СН'!$I$12+СВЦЭМ!$D$10+'СЕТ СН'!$I$6-'СЕТ СН'!$I$22</f>
        <v>2284.4606444599999</v>
      </c>
      <c r="X138" s="36">
        <f>SUMIFS(СВЦЭМ!$C$39:$C$782,СВЦЭМ!$A$39:$A$782,$A138,СВЦЭМ!$B$39:$B$782,X$119)+'СЕТ СН'!$I$12+СВЦЭМ!$D$10+'СЕТ СН'!$I$6-'СЕТ СН'!$I$22</f>
        <v>2332.7556449100002</v>
      </c>
      <c r="Y138" s="36">
        <f>SUMIFS(СВЦЭМ!$C$39:$C$782,СВЦЭМ!$A$39:$A$782,$A138,СВЦЭМ!$B$39:$B$782,Y$119)+'СЕТ СН'!$I$12+СВЦЭМ!$D$10+'СЕТ СН'!$I$6-'СЕТ СН'!$I$22</f>
        <v>2430.3931078400001</v>
      </c>
    </row>
    <row r="139" spans="1:25" ht="15.75" x14ac:dyDescent="0.2">
      <c r="A139" s="35">
        <f t="shared" si="3"/>
        <v>45127</v>
      </c>
      <c r="B139" s="36">
        <f>SUMIFS(СВЦЭМ!$C$39:$C$782,СВЦЭМ!$A$39:$A$782,$A139,СВЦЭМ!$B$39:$B$782,B$119)+'СЕТ СН'!$I$12+СВЦЭМ!$D$10+'СЕТ СН'!$I$6-'СЕТ СН'!$I$22</f>
        <v>2427.8468277299999</v>
      </c>
      <c r="C139" s="36">
        <f>SUMIFS(СВЦЭМ!$C$39:$C$782,СВЦЭМ!$A$39:$A$782,$A139,СВЦЭМ!$B$39:$B$782,C$119)+'СЕТ СН'!$I$12+СВЦЭМ!$D$10+'СЕТ СН'!$I$6-'СЕТ СН'!$I$22</f>
        <v>2533.8472457600001</v>
      </c>
      <c r="D139" s="36">
        <f>SUMIFS(СВЦЭМ!$C$39:$C$782,СВЦЭМ!$A$39:$A$782,$A139,СВЦЭМ!$B$39:$B$782,D$119)+'СЕТ СН'!$I$12+СВЦЭМ!$D$10+'СЕТ СН'!$I$6-'СЕТ СН'!$I$22</f>
        <v>2670.4565631700007</v>
      </c>
      <c r="E139" s="36">
        <f>SUMIFS(СВЦЭМ!$C$39:$C$782,СВЦЭМ!$A$39:$A$782,$A139,СВЦЭМ!$B$39:$B$782,E$119)+'СЕТ СН'!$I$12+СВЦЭМ!$D$10+'СЕТ СН'!$I$6-'СЕТ СН'!$I$22</f>
        <v>2675.1454403300004</v>
      </c>
      <c r="F139" s="36">
        <f>SUMIFS(СВЦЭМ!$C$39:$C$782,СВЦЭМ!$A$39:$A$782,$A139,СВЦЭМ!$B$39:$B$782,F$119)+'СЕТ СН'!$I$12+СВЦЭМ!$D$10+'СЕТ СН'!$I$6-'СЕТ СН'!$I$22</f>
        <v>2670.88676631</v>
      </c>
      <c r="G139" s="36">
        <f>SUMIFS(СВЦЭМ!$C$39:$C$782,СВЦЭМ!$A$39:$A$782,$A139,СВЦЭМ!$B$39:$B$782,G$119)+'СЕТ СН'!$I$12+СВЦЭМ!$D$10+'СЕТ СН'!$I$6-'СЕТ СН'!$I$22</f>
        <v>2686.0001919400001</v>
      </c>
      <c r="H139" s="36">
        <f>SUMIFS(СВЦЭМ!$C$39:$C$782,СВЦЭМ!$A$39:$A$782,$A139,СВЦЭМ!$B$39:$B$782,H$119)+'СЕТ СН'!$I$12+СВЦЭМ!$D$10+'СЕТ СН'!$I$6-'СЕТ СН'!$I$22</f>
        <v>2462.0743863600001</v>
      </c>
      <c r="I139" s="36">
        <f>SUMIFS(СВЦЭМ!$C$39:$C$782,СВЦЭМ!$A$39:$A$782,$A139,СВЦЭМ!$B$39:$B$782,I$119)+'СЕТ СН'!$I$12+СВЦЭМ!$D$10+'СЕТ СН'!$I$6-'СЕТ СН'!$I$22</f>
        <v>2368.1337095600002</v>
      </c>
      <c r="J139" s="36">
        <f>SUMIFS(СВЦЭМ!$C$39:$C$782,СВЦЭМ!$A$39:$A$782,$A139,СВЦЭМ!$B$39:$B$782,J$119)+'СЕТ СН'!$I$12+СВЦЭМ!$D$10+'СЕТ СН'!$I$6-'СЕТ СН'!$I$22</f>
        <v>2226.9054018300003</v>
      </c>
      <c r="K139" s="36">
        <f>SUMIFS(СВЦЭМ!$C$39:$C$782,СВЦЭМ!$A$39:$A$782,$A139,СВЦЭМ!$B$39:$B$782,K$119)+'СЕТ СН'!$I$12+СВЦЭМ!$D$10+'СЕТ СН'!$I$6-'СЕТ СН'!$I$22</f>
        <v>2194.92684775</v>
      </c>
      <c r="L139" s="36">
        <f>SUMIFS(СВЦЭМ!$C$39:$C$782,СВЦЭМ!$A$39:$A$782,$A139,СВЦЭМ!$B$39:$B$782,L$119)+'СЕТ СН'!$I$12+СВЦЭМ!$D$10+'СЕТ СН'!$I$6-'СЕТ СН'!$I$22</f>
        <v>2151.1182712999998</v>
      </c>
      <c r="M139" s="36">
        <f>SUMIFS(СВЦЭМ!$C$39:$C$782,СВЦЭМ!$A$39:$A$782,$A139,СВЦЭМ!$B$39:$B$782,M$119)+'СЕТ СН'!$I$12+СВЦЭМ!$D$10+'СЕТ СН'!$I$6-'СЕТ СН'!$I$22</f>
        <v>2130.93585562</v>
      </c>
      <c r="N139" s="36">
        <f>SUMIFS(СВЦЭМ!$C$39:$C$782,СВЦЭМ!$A$39:$A$782,$A139,СВЦЭМ!$B$39:$B$782,N$119)+'СЕТ СН'!$I$12+СВЦЭМ!$D$10+'СЕТ СН'!$I$6-'СЕТ СН'!$I$22</f>
        <v>2112.9273237500001</v>
      </c>
      <c r="O139" s="36">
        <f>SUMIFS(СВЦЭМ!$C$39:$C$782,СВЦЭМ!$A$39:$A$782,$A139,СВЦЭМ!$B$39:$B$782,O$119)+'СЕТ СН'!$I$12+СВЦЭМ!$D$10+'СЕТ СН'!$I$6-'СЕТ СН'!$I$22</f>
        <v>2122.6646191999998</v>
      </c>
      <c r="P139" s="36">
        <f>SUMIFS(СВЦЭМ!$C$39:$C$782,СВЦЭМ!$A$39:$A$782,$A139,СВЦЭМ!$B$39:$B$782,P$119)+'СЕТ СН'!$I$12+СВЦЭМ!$D$10+'СЕТ СН'!$I$6-'СЕТ СН'!$I$22</f>
        <v>2141.3929948100003</v>
      </c>
      <c r="Q139" s="36">
        <f>SUMIFS(СВЦЭМ!$C$39:$C$782,СВЦЭМ!$A$39:$A$782,$A139,СВЦЭМ!$B$39:$B$782,Q$119)+'СЕТ СН'!$I$12+СВЦЭМ!$D$10+'СЕТ СН'!$I$6-'СЕТ СН'!$I$22</f>
        <v>2141.2927777</v>
      </c>
      <c r="R139" s="36">
        <f>SUMIFS(СВЦЭМ!$C$39:$C$782,СВЦЭМ!$A$39:$A$782,$A139,СВЦЭМ!$B$39:$B$782,R$119)+'СЕТ СН'!$I$12+СВЦЭМ!$D$10+'СЕТ СН'!$I$6-'СЕТ СН'!$I$22</f>
        <v>2145.9729518200002</v>
      </c>
      <c r="S139" s="36">
        <f>SUMIFS(СВЦЭМ!$C$39:$C$782,СВЦЭМ!$A$39:$A$782,$A139,СВЦЭМ!$B$39:$B$782,S$119)+'СЕТ СН'!$I$12+СВЦЭМ!$D$10+'СЕТ СН'!$I$6-'СЕТ СН'!$I$22</f>
        <v>2154.3328127</v>
      </c>
      <c r="T139" s="36">
        <f>SUMIFS(СВЦЭМ!$C$39:$C$782,СВЦЭМ!$A$39:$A$782,$A139,СВЦЭМ!$B$39:$B$782,T$119)+'СЕТ СН'!$I$12+СВЦЭМ!$D$10+'СЕТ СН'!$I$6-'СЕТ СН'!$I$22</f>
        <v>2163.7228239799997</v>
      </c>
      <c r="U139" s="36">
        <f>SUMIFS(СВЦЭМ!$C$39:$C$782,СВЦЭМ!$A$39:$A$782,$A139,СВЦЭМ!$B$39:$B$782,U$119)+'СЕТ СН'!$I$12+СВЦЭМ!$D$10+'СЕТ СН'!$I$6-'СЕТ СН'!$I$22</f>
        <v>2181.26189557</v>
      </c>
      <c r="V139" s="36">
        <f>SUMIFS(СВЦЭМ!$C$39:$C$782,СВЦЭМ!$A$39:$A$782,$A139,СВЦЭМ!$B$39:$B$782,V$119)+'СЕТ СН'!$I$12+СВЦЭМ!$D$10+'СЕТ СН'!$I$6-'СЕТ СН'!$I$22</f>
        <v>2182.2173407199998</v>
      </c>
      <c r="W139" s="36">
        <f>SUMIFS(СВЦЭМ!$C$39:$C$782,СВЦЭМ!$A$39:$A$782,$A139,СВЦЭМ!$B$39:$B$782,W$119)+'СЕТ СН'!$I$12+СВЦЭМ!$D$10+'СЕТ СН'!$I$6-'СЕТ СН'!$I$22</f>
        <v>2182.4034508699997</v>
      </c>
      <c r="X139" s="36">
        <f>SUMIFS(СВЦЭМ!$C$39:$C$782,СВЦЭМ!$A$39:$A$782,$A139,СВЦЭМ!$B$39:$B$782,X$119)+'СЕТ СН'!$I$12+СВЦЭМ!$D$10+'СЕТ СН'!$I$6-'СЕТ СН'!$I$22</f>
        <v>2272.92341859</v>
      </c>
      <c r="Y139" s="36">
        <f>SUMIFS(СВЦЭМ!$C$39:$C$782,СВЦЭМ!$A$39:$A$782,$A139,СВЦЭМ!$B$39:$B$782,Y$119)+'СЕТ СН'!$I$12+СВЦЭМ!$D$10+'СЕТ СН'!$I$6-'СЕТ СН'!$I$22</f>
        <v>2376.8137550500001</v>
      </c>
    </row>
    <row r="140" spans="1:25" ht="15.75" x14ac:dyDescent="0.2">
      <c r="A140" s="35">
        <f t="shared" si="3"/>
        <v>45128</v>
      </c>
      <c r="B140" s="36">
        <f>SUMIFS(СВЦЭМ!$C$39:$C$782,СВЦЭМ!$A$39:$A$782,$A140,СВЦЭМ!$B$39:$B$782,B$119)+'СЕТ СН'!$I$12+СВЦЭМ!$D$10+'СЕТ СН'!$I$6-'СЕТ СН'!$I$22</f>
        <v>2410.0225921900001</v>
      </c>
      <c r="C140" s="36">
        <f>SUMIFS(СВЦЭМ!$C$39:$C$782,СВЦЭМ!$A$39:$A$782,$A140,СВЦЭМ!$B$39:$B$782,C$119)+'СЕТ СН'!$I$12+СВЦЭМ!$D$10+'СЕТ СН'!$I$6-'СЕТ СН'!$I$22</f>
        <v>2507.35315799</v>
      </c>
      <c r="D140" s="36">
        <f>SUMIFS(СВЦЭМ!$C$39:$C$782,СВЦЭМ!$A$39:$A$782,$A140,СВЦЭМ!$B$39:$B$782,D$119)+'СЕТ СН'!$I$12+СВЦЭМ!$D$10+'СЕТ СН'!$I$6-'СЕТ СН'!$I$22</f>
        <v>2642.53617708</v>
      </c>
      <c r="E140" s="36">
        <f>SUMIFS(СВЦЭМ!$C$39:$C$782,СВЦЭМ!$A$39:$A$782,$A140,СВЦЭМ!$B$39:$B$782,E$119)+'СЕТ СН'!$I$12+СВЦЭМ!$D$10+'СЕТ СН'!$I$6-'СЕТ СН'!$I$22</f>
        <v>2639.6098030700005</v>
      </c>
      <c r="F140" s="36">
        <f>SUMIFS(СВЦЭМ!$C$39:$C$782,СВЦЭМ!$A$39:$A$782,$A140,СВЦЭМ!$B$39:$B$782,F$119)+'СЕТ СН'!$I$12+СВЦЭМ!$D$10+'СЕТ СН'!$I$6-'СЕТ СН'!$I$22</f>
        <v>2661.7145215700002</v>
      </c>
      <c r="G140" s="36">
        <f>SUMIFS(СВЦЭМ!$C$39:$C$782,СВЦЭМ!$A$39:$A$782,$A140,СВЦЭМ!$B$39:$B$782,G$119)+'СЕТ СН'!$I$12+СВЦЭМ!$D$10+'СЕТ СН'!$I$6-'СЕТ СН'!$I$22</f>
        <v>2668.0777269500004</v>
      </c>
      <c r="H140" s="36">
        <f>SUMIFS(СВЦЭМ!$C$39:$C$782,СВЦЭМ!$A$39:$A$782,$A140,СВЦЭМ!$B$39:$B$782,H$119)+'СЕТ СН'!$I$12+СВЦЭМ!$D$10+'СЕТ СН'!$I$6-'СЕТ СН'!$I$22</f>
        <v>2492.71808809</v>
      </c>
      <c r="I140" s="36">
        <f>SUMIFS(СВЦЭМ!$C$39:$C$782,СВЦЭМ!$A$39:$A$782,$A140,СВЦЭМ!$B$39:$B$782,I$119)+'СЕТ СН'!$I$12+СВЦЭМ!$D$10+'СЕТ СН'!$I$6-'СЕТ СН'!$I$22</f>
        <v>2386.4675577500002</v>
      </c>
      <c r="J140" s="36">
        <f>SUMIFS(СВЦЭМ!$C$39:$C$782,СВЦЭМ!$A$39:$A$782,$A140,СВЦЭМ!$B$39:$B$782,J$119)+'СЕТ СН'!$I$12+СВЦЭМ!$D$10+'СЕТ СН'!$I$6-'СЕТ СН'!$I$22</f>
        <v>2246.9624432299997</v>
      </c>
      <c r="K140" s="36">
        <f>SUMIFS(СВЦЭМ!$C$39:$C$782,СВЦЭМ!$A$39:$A$782,$A140,СВЦЭМ!$B$39:$B$782,K$119)+'СЕТ СН'!$I$12+СВЦЭМ!$D$10+'СЕТ СН'!$I$6-'СЕТ СН'!$I$22</f>
        <v>2167.8249684299999</v>
      </c>
      <c r="L140" s="36">
        <f>SUMIFS(СВЦЭМ!$C$39:$C$782,СВЦЭМ!$A$39:$A$782,$A140,СВЦЭМ!$B$39:$B$782,L$119)+'СЕТ СН'!$I$12+СВЦЭМ!$D$10+'СЕТ СН'!$I$6-'СЕТ СН'!$I$22</f>
        <v>2115.6381043399997</v>
      </c>
      <c r="M140" s="36">
        <f>SUMIFS(СВЦЭМ!$C$39:$C$782,СВЦЭМ!$A$39:$A$782,$A140,СВЦЭМ!$B$39:$B$782,M$119)+'СЕТ СН'!$I$12+СВЦЭМ!$D$10+'СЕТ СН'!$I$6-'СЕТ СН'!$I$22</f>
        <v>2115.0140676299998</v>
      </c>
      <c r="N140" s="36">
        <f>SUMIFS(СВЦЭМ!$C$39:$C$782,СВЦЭМ!$A$39:$A$782,$A140,СВЦЭМ!$B$39:$B$782,N$119)+'СЕТ СН'!$I$12+СВЦЭМ!$D$10+'СЕТ СН'!$I$6-'СЕТ СН'!$I$22</f>
        <v>2109.0395323100001</v>
      </c>
      <c r="O140" s="36">
        <f>SUMIFS(СВЦЭМ!$C$39:$C$782,СВЦЭМ!$A$39:$A$782,$A140,СВЦЭМ!$B$39:$B$782,O$119)+'СЕТ СН'!$I$12+СВЦЭМ!$D$10+'СЕТ СН'!$I$6-'СЕТ СН'!$I$22</f>
        <v>2111.7995313700003</v>
      </c>
      <c r="P140" s="36">
        <f>SUMIFS(СВЦЭМ!$C$39:$C$782,СВЦЭМ!$A$39:$A$782,$A140,СВЦЭМ!$B$39:$B$782,P$119)+'СЕТ СН'!$I$12+СВЦЭМ!$D$10+'СЕТ СН'!$I$6-'СЕТ СН'!$I$22</f>
        <v>2096.25497619</v>
      </c>
      <c r="Q140" s="36">
        <f>SUMIFS(СВЦЭМ!$C$39:$C$782,СВЦЭМ!$A$39:$A$782,$A140,СВЦЭМ!$B$39:$B$782,Q$119)+'СЕТ СН'!$I$12+СВЦЭМ!$D$10+'СЕТ СН'!$I$6-'СЕТ СН'!$I$22</f>
        <v>2102.9932699400001</v>
      </c>
      <c r="R140" s="36">
        <f>SUMIFS(СВЦЭМ!$C$39:$C$782,СВЦЭМ!$A$39:$A$782,$A140,СВЦЭМ!$B$39:$B$782,R$119)+'СЕТ СН'!$I$12+СВЦЭМ!$D$10+'СЕТ СН'!$I$6-'СЕТ СН'!$I$22</f>
        <v>2120.3805971000002</v>
      </c>
      <c r="S140" s="36">
        <f>SUMIFS(СВЦЭМ!$C$39:$C$782,СВЦЭМ!$A$39:$A$782,$A140,СВЦЭМ!$B$39:$B$782,S$119)+'СЕТ СН'!$I$12+СВЦЭМ!$D$10+'СЕТ СН'!$I$6-'СЕТ СН'!$I$22</f>
        <v>2121.4653301099997</v>
      </c>
      <c r="T140" s="36">
        <f>SUMIFS(СВЦЭМ!$C$39:$C$782,СВЦЭМ!$A$39:$A$782,$A140,СВЦЭМ!$B$39:$B$782,T$119)+'СЕТ СН'!$I$12+СВЦЭМ!$D$10+'СЕТ СН'!$I$6-'СЕТ СН'!$I$22</f>
        <v>2132.5724832400001</v>
      </c>
      <c r="U140" s="36">
        <f>SUMIFS(СВЦЭМ!$C$39:$C$782,СВЦЭМ!$A$39:$A$782,$A140,СВЦЭМ!$B$39:$B$782,U$119)+'СЕТ СН'!$I$12+СВЦЭМ!$D$10+'СЕТ СН'!$I$6-'СЕТ СН'!$I$22</f>
        <v>2144.79603671</v>
      </c>
      <c r="V140" s="36">
        <f>SUMIFS(СВЦЭМ!$C$39:$C$782,СВЦЭМ!$A$39:$A$782,$A140,СВЦЭМ!$B$39:$B$782,V$119)+'СЕТ СН'!$I$12+СВЦЭМ!$D$10+'СЕТ СН'!$I$6-'СЕТ СН'!$I$22</f>
        <v>2127.6490475299997</v>
      </c>
      <c r="W140" s="36">
        <f>SUMIFS(СВЦЭМ!$C$39:$C$782,СВЦЭМ!$A$39:$A$782,$A140,СВЦЭМ!$B$39:$B$782,W$119)+'СЕТ СН'!$I$12+СВЦЭМ!$D$10+'СЕТ СН'!$I$6-'СЕТ СН'!$I$22</f>
        <v>2091.5715857</v>
      </c>
      <c r="X140" s="36">
        <f>SUMIFS(СВЦЭМ!$C$39:$C$782,СВЦЭМ!$A$39:$A$782,$A140,СВЦЭМ!$B$39:$B$782,X$119)+'СЕТ СН'!$I$12+СВЦЭМ!$D$10+'СЕТ СН'!$I$6-'СЕТ СН'!$I$22</f>
        <v>2170.1369634900002</v>
      </c>
      <c r="Y140" s="36">
        <f>SUMIFS(СВЦЭМ!$C$39:$C$782,СВЦЭМ!$A$39:$A$782,$A140,СВЦЭМ!$B$39:$B$782,Y$119)+'СЕТ СН'!$I$12+СВЦЭМ!$D$10+'СЕТ СН'!$I$6-'СЕТ СН'!$I$22</f>
        <v>2356.7784248899998</v>
      </c>
    </row>
    <row r="141" spans="1:25" ht="15.75" x14ac:dyDescent="0.2">
      <c r="A141" s="35">
        <f t="shared" si="3"/>
        <v>45129</v>
      </c>
      <c r="B141" s="36">
        <f>SUMIFS(СВЦЭМ!$C$39:$C$782,СВЦЭМ!$A$39:$A$782,$A141,СВЦЭМ!$B$39:$B$782,B$119)+'СЕТ СН'!$I$12+СВЦЭМ!$D$10+'СЕТ СН'!$I$6-'СЕТ СН'!$I$22</f>
        <v>2336.18834621</v>
      </c>
      <c r="C141" s="36">
        <f>SUMIFS(СВЦЭМ!$C$39:$C$782,СВЦЭМ!$A$39:$A$782,$A141,СВЦЭМ!$B$39:$B$782,C$119)+'СЕТ СН'!$I$12+СВЦЭМ!$D$10+'СЕТ СН'!$I$6-'СЕТ СН'!$I$22</f>
        <v>2416.2308985</v>
      </c>
      <c r="D141" s="36">
        <f>SUMIFS(СВЦЭМ!$C$39:$C$782,СВЦЭМ!$A$39:$A$782,$A141,СВЦЭМ!$B$39:$B$782,D$119)+'СЕТ СН'!$I$12+СВЦЭМ!$D$10+'СЕТ СН'!$I$6-'СЕТ СН'!$I$22</f>
        <v>2516.6022171899999</v>
      </c>
      <c r="E141" s="36">
        <f>SUMIFS(СВЦЭМ!$C$39:$C$782,СВЦЭМ!$A$39:$A$782,$A141,СВЦЭМ!$B$39:$B$782,E$119)+'СЕТ СН'!$I$12+СВЦЭМ!$D$10+'СЕТ СН'!$I$6-'СЕТ СН'!$I$22</f>
        <v>2509.8069912999999</v>
      </c>
      <c r="F141" s="36">
        <f>SUMIFS(СВЦЭМ!$C$39:$C$782,СВЦЭМ!$A$39:$A$782,$A141,СВЦЭМ!$B$39:$B$782,F$119)+'СЕТ СН'!$I$12+СВЦЭМ!$D$10+'СЕТ СН'!$I$6-'СЕТ СН'!$I$22</f>
        <v>2502.31132002</v>
      </c>
      <c r="G141" s="36">
        <f>SUMIFS(СВЦЭМ!$C$39:$C$782,СВЦЭМ!$A$39:$A$782,$A141,СВЦЭМ!$B$39:$B$782,G$119)+'СЕТ СН'!$I$12+СВЦЭМ!$D$10+'СЕТ СН'!$I$6-'СЕТ СН'!$I$22</f>
        <v>2496.0426466600002</v>
      </c>
      <c r="H141" s="36">
        <f>SUMIFS(СВЦЭМ!$C$39:$C$782,СВЦЭМ!$A$39:$A$782,$A141,СВЦЭМ!$B$39:$B$782,H$119)+'СЕТ СН'!$I$12+СВЦЭМ!$D$10+'СЕТ СН'!$I$6-'СЕТ СН'!$I$22</f>
        <v>2433.5718990099999</v>
      </c>
      <c r="I141" s="36">
        <f>SUMIFS(СВЦЭМ!$C$39:$C$782,СВЦЭМ!$A$39:$A$782,$A141,СВЦЭМ!$B$39:$B$782,I$119)+'СЕТ СН'!$I$12+СВЦЭМ!$D$10+'СЕТ СН'!$I$6-'СЕТ СН'!$I$22</f>
        <v>2391.6911528800001</v>
      </c>
      <c r="J141" s="36">
        <f>SUMIFS(СВЦЭМ!$C$39:$C$782,СВЦЭМ!$A$39:$A$782,$A141,СВЦЭМ!$B$39:$B$782,J$119)+'СЕТ СН'!$I$12+СВЦЭМ!$D$10+'СЕТ СН'!$I$6-'СЕТ СН'!$I$22</f>
        <v>2237.1014599</v>
      </c>
      <c r="K141" s="36">
        <f>SUMIFS(СВЦЭМ!$C$39:$C$782,СВЦЭМ!$A$39:$A$782,$A141,СВЦЭМ!$B$39:$B$782,K$119)+'СЕТ СН'!$I$12+СВЦЭМ!$D$10+'СЕТ СН'!$I$6-'СЕТ СН'!$I$22</f>
        <v>2159.0302941800001</v>
      </c>
      <c r="L141" s="36">
        <f>SUMIFS(СВЦЭМ!$C$39:$C$782,СВЦЭМ!$A$39:$A$782,$A141,СВЦЭМ!$B$39:$B$782,L$119)+'СЕТ СН'!$I$12+СВЦЭМ!$D$10+'СЕТ СН'!$I$6-'СЕТ СН'!$I$22</f>
        <v>2090.35717518</v>
      </c>
      <c r="M141" s="36">
        <f>SUMIFS(СВЦЭМ!$C$39:$C$782,СВЦЭМ!$A$39:$A$782,$A141,СВЦЭМ!$B$39:$B$782,M$119)+'СЕТ СН'!$I$12+СВЦЭМ!$D$10+'СЕТ СН'!$I$6-'СЕТ СН'!$I$22</f>
        <v>2075.5372732400001</v>
      </c>
      <c r="N141" s="36">
        <f>SUMIFS(СВЦЭМ!$C$39:$C$782,СВЦЭМ!$A$39:$A$782,$A141,СВЦЭМ!$B$39:$B$782,N$119)+'СЕТ СН'!$I$12+СВЦЭМ!$D$10+'СЕТ СН'!$I$6-'СЕТ СН'!$I$22</f>
        <v>2063.1377961600001</v>
      </c>
      <c r="O141" s="36">
        <f>SUMIFS(СВЦЭМ!$C$39:$C$782,СВЦЭМ!$A$39:$A$782,$A141,СВЦЭМ!$B$39:$B$782,O$119)+'СЕТ СН'!$I$12+СВЦЭМ!$D$10+'СЕТ СН'!$I$6-'СЕТ СН'!$I$22</f>
        <v>2070.5990892499999</v>
      </c>
      <c r="P141" s="36">
        <f>SUMIFS(СВЦЭМ!$C$39:$C$782,СВЦЭМ!$A$39:$A$782,$A141,СВЦЭМ!$B$39:$B$782,P$119)+'СЕТ СН'!$I$12+СВЦЭМ!$D$10+'СЕТ СН'!$I$6-'СЕТ СН'!$I$22</f>
        <v>2070.56421335</v>
      </c>
      <c r="Q141" s="36">
        <f>SUMIFS(СВЦЭМ!$C$39:$C$782,СВЦЭМ!$A$39:$A$782,$A141,СВЦЭМ!$B$39:$B$782,Q$119)+'СЕТ СН'!$I$12+СВЦЭМ!$D$10+'СЕТ СН'!$I$6-'СЕТ СН'!$I$22</f>
        <v>2074.5689128700001</v>
      </c>
      <c r="R141" s="36">
        <f>SUMIFS(СВЦЭМ!$C$39:$C$782,СВЦЭМ!$A$39:$A$782,$A141,СВЦЭМ!$B$39:$B$782,R$119)+'СЕТ СН'!$I$12+СВЦЭМ!$D$10+'СЕТ СН'!$I$6-'СЕТ СН'!$I$22</f>
        <v>2072.4534325899999</v>
      </c>
      <c r="S141" s="36">
        <f>SUMIFS(СВЦЭМ!$C$39:$C$782,СВЦЭМ!$A$39:$A$782,$A141,СВЦЭМ!$B$39:$B$782,S$119)+'СЕТ СН'!$I$12+СВЦЭМ!$D$10+'СЕТ СН'!$I$6-'СЕТ СН'!$I$22</f>
        <v>2071.0966202600002</v>
      </c>
      <c r="T141" s="36">
        <f>SUMIFS(СВЦЭМ!$C$39:$C$782,СВЦЭМ!$A$39:$A$782,$A141,СВЦЭМ!$B$39:$B$782,T$119)+'СЕТ СН'!$I$12+СВЦЭМ!$D$10+'СЕТ СН'!$I$6-'СЕТ СН'!$I$22</f>
        <v>2078.6573796000002</v>
      </c>
      <c r="U141" s="36">
        <f>SUMIFS(СВЦЭМ!$C$39:$C$782,СВЦЭМ!$A$39:$A$782,$A141,СВЦЭМ!$B$39:$B$782,U$119)+'СЕТ СН'!$I$12+СВЦЭМ!$D$10+'СЕТ СН'!$I$6-'СЕТ СН'!$I$22</f>
        <v>2090.10106</v>
      </c>
      <c r="V141" s="36">
        <f>SUMIFS(СВЦЭМ!$C$39:$C$782,СВЦЭМ!$A$39:$A$782,$A141,СВЦЭМ!$B$39:$B$782,V$119)+'СЕТ СН'!$I$12+СВЦЭМ!$D$10+'СЕТ СН'!$I$6-'СЕТ СН'!$I$22</f>
        <v>2106.7021787100002</v>
      </c>
      <c r="W141" s="36">
        <f>SUMIFS(СВЦЭМ!$C$39:$C$782,СВЦЭМ!$A$39:$A$782,$A141,СВЦЭМ!$B$39:$B$782,W$119)+'СЕТ СН'!$I$12+СВЦЭМ!$D$10+'СЕТ СН'!$I$6-'СЕТ СН'!$I$22</f>
        <v>2072.7702867400003</v>
      </c>
      <c r="X141" s="36">
        <f>SUMIFS(СВЦЭМ!$C$39:$C$782,СВЦЭМ!$A$39:$A$782,$A141,СВЦЭМ!$B$39:$B$782,X$119)+'СЕТ СН'!$I$12+СВЦЭМ!$D$10+'СЕТ СН'!$I$6-'СЕТ СН'!$I$22</f>
        <v>2127.5151723899999</v>
      </c>
      <c r="Y141" s="36">
        <f>SUMIFS(СВЦЭМ!$C$39:$C$782,СВЦЭМ!$A$39:$A$782,$A141,СВЦЭМ!$B$39:$B$782,Y$119)+'СЕТ СН'!$I$12+СВЦЭМ!$D$10+'СЕТ СН'!$I$6-'СЕТ СН'!$I$22</f>
        <v>2228.1529065699997</v>
      </c>
    </row>
    <row r="142" spans="1:25" ht="15.75" x14ac:dyDescent="0.2">
      <c r="A142" s="35">
        <f t="shared" si="3"/>
        <v>45130</v>
      </c>
      <c r="B142" s="36">
        <f>SUMIFS(СВЦЭМ!$C$39:$C$782,СВЦЭМ!$A$39:$A$782,$A142,СВЦЭМ!$B$39:$B$782,B$119)+'СЕТ СН'!$I$12+СВЦЭМ!$D$10+'СЕТ СН'!$I$6-'СЕТ СН'!$I$22</f>
        <v>2527.7376709700002</v>
      </c>
      <c r="C142" s="36">
        <f>SUMIFS(СВЦЭМ!$C$39:$C$782,СВЦЭМ!$A$39:$A$782,$A142,СВЦЭМ!$B$39:$B$782,C$119)+'СЕТ СН'!$I$12+СВЦЭМ!$D$10+'СЕТ СН'!$I$6-'СЕТ СН'!$I$22</f>
        <v>2578.7797412</v>
      </c>
      <c r="D142" s="36">
        <f>SUMIFS(СВЦЭМ!$C$39:$C$782,СВЦЭМ!$A$39:$A$782,$A142,СВЦЭМ!$B$39:$B$782,D$119)+'СЕТ СН'!$I$12+СВЦЭМ!$D$10+'СЕТ СН'!$I$6-'СЕТ СН'!$I$22</f>
        <v>2708.1458871599998</v>
      </c>
      <c r="E142" s="36">
        <f>SUMIFS(СВЦЭМ!$C$39:$C$782,СВЦЭМ!$A$39:$A$782,$A142,СВЦЭМ!$B$39:$B$782,E$119)+'СЕТ СН'!$I$12+СВЦЭМ!$D$10+'СЕТ СН'!$I$6-'СЕТ СН'!$I$22</f>
        <v>2731.9122902600002</v>
      </c>
      <c r="F142" s="36">
        <f>SUMIFS(СВЦЭМ!$C$39:$C$782,СВЦЭМ!$A$39:$A$782,$A142,СВЦЭМ!$B$39:$B$782,F$119)+'СЕТ СН'!$I$12+СВЦЭМ!$D$10+'СЕТ СН'!$I$6-'СЕТ СН'!$I$22</f>
        <v>2734.7267970900002</v>
      </c>
      <c r="G142" s="36">
        <f>SUMIFS(СВЦЭМ!$C$39:$C$782,СВЦЭМ!$A$39:$A$782,$A142,СВЦЭМ!$B$39:$B$782,G$119)+'СЕТ СН'!$I$12+СВЦЭМ!$D$10+'СЕТ СН'!$I$6-'СЕТ СН'!$I$22</f>
        <v>2716.77128782</v>
      </c>
      <c r="H142" s="36">
        <f>SUMIFS(СВЦЭМ!$C$39:$C$782,СВЦЭМ!$A$39:$A$782,$A142,СВЦЭМ!$B$39:$B$782,H$119)+'СЕТ СН'!$I$12+СВЦЭМ!$D$10+'СЕТ СН'!$I$6-'СЕТ СН'!$I$22</f>
        <v>2619.9336733300006</v>
      </c>
      <c r="I142" s="36">
        <f>SUMIFS(СВЦЭМ!$C$39:$C$782,СВЦЭМ!$A$39:$A$782,$A142,СВЦЭМ!$B$39:$B$782,I$119)+'СЕТ СН'!$I$12+СВЦЭМ!$D$10+'СЕТ СН'!$I$6-'СЕТ СН'!$I$22</f>
        <v>2578.7599753</v>
      </c>
      <c r="J142" s="36">
        <f>SUMIFS(СВЦЭМ!$C$39:$C$782,СВЦЭМ!$A$39:$A$782,$A142,СВЦЭМ!$B$39:$B$782,J$119)+'СЕТ СН'!$I$12+СВЦЭМ!$D$10+'СЕТ СН'!$I$6-'СЕТ СН'!$I$22</f>
        <v>2469.9824602999997</v>
      </c>
      <c r="K142" s="36">
        <f>SUMIFS(СВЦЭМ!$C$39:$C$782,СВЦЭМ!$A$39:$A$782,$A142,СВЦЭМ!$B$39:$B$782,K$119)+'СЕТ СН'!$I$12+СВЦЭМ!$D$10+'СЕТ СН'!$I$6-'СЕТ СН'!$I$22</f>
        <v>2376.5798595400001</v>
      </c>
      <c r="L142" s="36">
        <f>SUMIFS(СВЦЭМ!$C$39:$C$782,СВЦЭМ!$A$39:$A$782,$A142,СВЦЭМ!$B$39:$B$782,L$119)+'СЕТ СН'!$I$12+СВЦЭМ!$D$10+'СЕТ СН'!$I$6-'СЕТ СН'!$I$22</f>
        <v>2301.41494646</v>
      </c>
      <c r="M142" s="36">
        <f>SUMIFS(СВЦЭМ!$C$39:$C$782,СВЦЭМ!$A$39:$A$782,$A142,СВЦЭМ!$B$39:$B$782,M$119)+'СЕТ СН'!$I$12+СВЦЭМ!$D$10+'СЕТ СН'!$I$6-'СЕТ СН'!$I$22</f>
        <v>2287.5411635700002</v>
      </c>
      <c r="N142" s="36">
        <f>SUMIFS(СВЦЭМ!$C$39:$C$782,СВЦЭМ!$A$39:$A$782,$A142,СВЦЭМ!$B$39:$B$782,N$119)+'СЕТ СН'!$I$12+СВЦЭМ!$D$10+'СЕТ СН'!$I$6-'СЕТ СН'!$I$22</f>
        <v>2266.5541850899999</v>
      </c>
      <c r="O142" s="36">
        <f>SUMIFS(СВЦЭМ!$C$39:$C$782,СВЦЭМ!$A$39:$A$782,$A142,СВЦЭМ!$B$39:$B$782,O$119)+'СЕТ СН'!$I$12+СВЦЭМ!$D$10+'СЕТ СН'!$I$6-'СЕТ СН'!$I$22</f>
        <v>2264.2067013599999</v>
      </c>
      <c r="P142" s="36">
        <f>SUMIFS(СВЦЭМ!$C$39:$C$782,СВЦЭМ!$A$39:$A$782,$A142,СВЦЭМ!$B$39:$B$782,P$119)+'СЕТ СН'!$I$12+СВЦЭМ!$D$10+'СЕТ СН'!$I$6-'СЕТ СН'!$I$22</f>
        <v>2281.8151572100001</v>
      </c>
      <c r="Q142" s="36">
        <f>SUMIFS(СВЦЭМ!$C$39:$C$782,СВЦЭМ!$A$39:$A$782,$A142,СВЦЭМ!$B$39:$B$782,Q$119)+'СЕТ СН'!$I$12+СВЦЭМ!$D$10+'СЕТ СН'!$I$6-'СЕТ СН'!$I$22</f>
        <v>2280.80810522</v>
      </c>
      <c r="R142" s="36">
        <f>SUMIFS(СВЦЭМ!$C$39:$C$782,СВЦЭМ!$A$39:$A$782,$A142,СВЦЭМ!$B$39:$B$782,R$119)+'СЕТ СН'!$I$12+СВЦЭМ!$D$10+'СЕТ СН'!$I$6-'СЕТ СН'!$I$22</f>
        <v>2269.7494809199998</v>
      </c>
      <c r="S142" s="36">
        <f>SUMIFS(СВЦЭМ!$C$39:$C$782,СВЦЭМ!$A$39:$A$782,$A142,СВЦЭМ!$B$39:$B$782,S$119)+'СЕТ СН'!$I$12+СВЦЭМ!$D$10+'СЕТ СН'!$I$6-'СЕТ СН'!$I$22</f>
        <v>2266.0627765899999</v>
      </c>
      <c r="T142" s="36">
        <f>SUMIFS(СВЦЭМ!$C$39:$C$782,СВЦЭМ!$A$39:$A$782,$A142,СВЦЭМ!$B$39:$B$782,T$119)+'СЕТ СН'!$I$12+СВЦЭМ!$D$10+'СЕТ СН'!$I$6-'СЕТ СН'!$I$22</f>
        <v>2267.97490311</v>
      </c>
      <c r="U142" s="36">
        <f>SUMIFS(СВЦЭМ!$C$39:$C$782,СВЦЭМ!$A$39:$A$782,$A142,СВЦЭМ!$B$39:$B$782,U$119)+'СЕТ СН'!$I$12+СВЦЭМ!$D$10+'СЕТ СН'!$I$6-'СЕТ СН'!$I$22</f>
        <v>2290.3108754699997</v>
      </c>
      <c r="V142" s="36">
        <f>SUMIFS(СВЦЭМ!$C$39:$C$782,СВЦЭМ!$A$39:$A$782,$A142,СВЦЭМ!$B$39:$B$782,V$119)+'СЕТ СН'!$I$12+СВЦЭМ!$D$10+'СЕТ СН'!$I$6-'СЕТ СН'!$I$22</f>
        <v>2287.8491576000001</v>
      </c>
      <c r="W142" s="36">
        <f>SUMIFS(СВЦЭМ!$C$39:$C$782,СВЦЭМ!$A$39:$A$782,$A142,СВЦЭМ!$B$39:$B$782,W$119)+'СЕТ СН'!$I$12+СВЦЭМ!$D$10+'СЕТ СН'!$I$6-'СЕТ СН'!$I$22</f>
        <v>2251.6344143000001</v>
      </c>
      <c r="X142" s="36">
        <f>SUMIFS(СВЦЭМ!$C$39:$C$782,СВЦЭМ!$A$39:$A$782,$A142,СВЦЭМ!$B$39:$B$782,X$119)+'СЕТ СН'!$I$12+СВЦЭМ!$D$10+'СЕТ СН'!$I$6-'СЕТ СН'!$I$22</f>
        <v>2296.3082245800001</v>
      </c>
      <c r="Y142" s="36">
        <f>SUMIFS(СВЦЭМ!$C$39:$C$782,СВЦЭМ!$A$39:$A$782,$A142,СВЦЭМ!$B$39:$B$782,Y$119)+'СЕТ СН'!$I$12+СВЦЭМ!$D$10+'СЕТ СН'!$I$6-'СЕТ СН'!$I$22</f>
        <v>2425.93226344</v>
      </c>
    </row>
    <row r="143" spans="1:25" ht="15.75" x14ac:dyDescent="0.2">
      <c r="A143" s="35">
        <f t="shared" si="3"/>
        <v>45131</v>
      </c>
      <c r="B143" s="36">
        <f>SUMIFS(СВЦЭМ!$C$39:$C$782,СВЦЭМ!$A$39:$A$782,$A143,СВЦЭМ!$B$39:$B$782,B$119)+'СЕТ СН'!$I$12+СВЦЭМ!$D$10+'СЕТ СН'!$I$6-'СЕТ СН'!$I$22</f>
        <v>2490.7600144799999</v>
      </c>
      <c r="C143" s="36">
        <f>SUMIFS(СВЦЭМ!$C$39:$C$782,СВЦЭМ!$A$39:$A$782,$A143,СВЦЭМ!$B$39:$B$782,C$119)+'СЕТ СН'!$I$12+СВЦЭМ!$D$10+'СЕТ СН'!$I$6-'СЕТ СН'!$I$22</f>
        <v>2644.52854983</v>
      </c>
      <c r="D143" s="36">
        <f>SUMIFS(СВЦЭМ!$C$39:$C$782,СВЦЭМ!$A$39:$A$782,$A143,СВЦЭМ!$B$39:$B$782,D$119)+'СЕТ СН'!$I$12+СВЦЭМ!$D$10+'СЕТ СН'!$I$6-'СЕТ СН'!$I$22</f>
        <v>2711.7695625900005</v>
      </c>
      <c r="E143" s="36">
        <f>SUMIFS(СВЦЭМ!$C$39:$C$782,СВЦЭМ!$A$39:$A$782,$A143,СВЦЭМ!$B$39:$B$782,E$119)+'СЕТ СН'!$I$12+СВЦЭМ!$D$10+'СЕТ СН'!$I$6-'СЕТ СН'!$I$22</f>
        <v>2766.0159853300001</v>
      </c>
      <c r="F143" s="36">
        <f>SUMIFS(СВЦЭМ!$C$39:$C$782,СВЦЭМ!$A$39:$A$782,$A143,СВЦЭМ!$B$39:$B$782,F$119)+'СЕТ СН'!$I$12+СВЦЭМ!$D$10+'СЕТ СН'!$I$6-'СЕТ СН'!$I$22</f>
        <v>2776.7621813100004</v>
      </c>
      <c r="G143" s="36">
        <f>SUMIFS(СВЦЭМ!$C$39:$C$782,СВЦЭМ!$A$39:$A$782,$A143,СВЦЭМ!$B$39:$B$782,G$119)+'СЕТ СН'!$I$12+СВЦЭМ!$D$10+'СЕТ СН'!$I$6-'СЕТ СН'!$I$22</f>
        <v>2920.94026846</v>
      </c>
      <c r="H143" s="36">
        <f>SUMIFS(СВЦЭМ!$C$39:$C$782,СВЦЭМ!$A$39:$A$782,$A143,СВЦЭМ!$B$39:$B$782,H$119)+'СЕТ СН'!$I$12+СВЦЭМ!$D$10+'СЕТ СН'!$I$6-'СЕТ СН'!$I$22</f>
        <v>2816.36476649</v>
      </c>
      <c r="I143" s="36">
        <f>SUMIFS(СВЦЭМ!$C$39:$C$782,СВЦЭМ!$A$39:$A$782,$A143,СВЦЭМ!$B$39:$B$782,I$119)+'СЕТ СН'!$I$12+СВЦЭМ!$D$10+'СЕТ СН'!$I$6-'СЕТ СН'!$I$22</f>
        <v>2688.4337649600002</v>
      </c>
      <c r="J143" s="36">
        <f>SUMIFS(СВЦЭМ!$C$39:$C$782,СВЦЭМ!$A$39:$A$782,$A143,СВЦЭМ!$B$39:$B$782,J$119)+'СЕТ СН'!$I$12+СВЦЭМ!$D$10+'СЕТ СН'!$I$6-'СЕТ СН'!$I$22</f>
        <v>2547.85119179</v>
      </c>
      <c r="K143" s="36">
        <f>SUMIFS(СВЦЭМ!$C$39:$C$782,СВЦЭМ!$A$39:$A$782,$A143,СВЦЭМ!$B$39:$B$782,K$119)+'СЕТ СН'!$I$12+СВЦЭМ!$D$10+'СЕТ СН'!$I$6-'СЕТ СН'!$I$22</f>
        <v>2467.2314656200001</v>
      </c>
      <c r="L143" s="36">
        <f>SUMIFS(СВЦЭМ!$C$39:$C$782,СВЦЭМ!$A$39:$A$782,$A143,СВЦЭМ!$B$39:$B$782,L$119)+'СЕТ СН'!$I$12+СВЦЭМ!$D$10+'СЕТ СН'!$I$6-'СЕТ СН'!$I$22</f>
        <v>2422.2382980699999</v>
      </c>
      <c r="M143" s="36">
        <f>SUMIFS(СВЦЭМ!$C$39:$C$782,СВЦЭМ!$A$39:$A$782,$A143,СВЦЭМ!$B$39:$B$782,M$119)+'СЕТ СН'!$I$12+СВЦЭМ!$D$10+'СЕТ СН'!$I$6-'СЕТ СН'!$I$22</f>
        <v>2407.9028774099997</v>
      </c>
      <c r="N143" s="36">
        <f>SUMIFS(СВЦЭМ!$C$39:$C$782,СВЦЭМ!$A$39:$A$782,$A143,СВЦЭМ!$B$39:$B$782,N$119)+'СЕТ СН'!$I$12+СВЦЭМ!$D$10+'СЕТ СН'!$I$6-'СЕТ СН'!$I$22</f>
        <v>2394.7533776099999</v>
      </c>
      <c r="O143" s="36">
        <f>SUMIFS(СВЦЭМ!$C$39:$C$782,СВЦЭМ!$A$39:$A$782,$A143,СВЦЭМ!$B$39:$B$782,O$119)+'СЕТ СН'!$I$12+СВЦЭМ!$D$10+'СЕТ СН'!$I$6-'СЕТ СН'!$I$22</f>
        <v>2398.0565394200003</v>
      </c>
      <c r="P143" s="36">
        <f>SUMIFS(СВЦЭМ!$C$39:$C$782,СВЦЭМ!$A$39:$A$782,$A143,СВЦЭМ!$B$39:$B$782,P$119)+'СЕТ СН'!$I$12+СВЦЭМ!$D$10+'СЕТ СН'!$I$6-'СЕТ СН'!$I$22</f>
        <v>2419.1817714999997</v>
      </c>
      <c r="Q143" s="36">
        <f>SUMIFS(СВЦЭМ!$C$39:$C$782,СВЦЭМ!$A$39:$A$782,$A143,СВЦЭМ!$B$39:$B$782,Q$119)+'СЕТ СН'!$I$12+СВЦЭМ!$D$10+'СЕТ СН'!$I$6-'СЕТ СН'!$I$22</f>
        <v>2416.5774305800001</v>
      </c>
      <c r="R143" s="36">
        <f>SUMIFS(СВЦЭМ!$C$39:$C$782,СВЦЭМ!$A$39:$A$782,$A143,СВЦЭМ!$B$39:$B$782,R$119)+'СЕТ СН'!$I$12+СВЦЭМ!$D$10+'СЕТ СН'!$I$6-'СЕТ СН'!$I$22</f>
        <v>2420.8976776999998</v>
      </c>
      <c r="S143" s="36">
        <f>SUMIFS(СВЦЭМ!$C$39:$C$782,СВЦЭМ!$A$39:$A$782,$A143,СВЦЭМ!$B$39:$B$782,S$119)+'СЕТ СН'!$I$12+СВЦЭМ!$D$10+'СЕТ СН'!$I$6-'СЕТ СН'!$I$22</f>
        <v>2425.1782339199999</v>
      </c>
      <c r="T143" s="36">
        <f>SUMIFS(СВЦЭМ!$C$39:$C$782,СВЦЭМ!$A$39:$A$782,$A143,СВЦЭМ!$B$39:$B$782,T$119)+'СЕТ СН'!$I$12+СВЦЭМ!$D$10+'СЕТ СН'!$I$6-'СЕТ СН'!$I$22</f>
        <v>2425.8967581400002</v>
      </c>
      <c r="U143" s="36">
        <f>SUMIFS(СВЦЭМ!$C$39:$C$782,СВЦЭМ!$A$39:$A$782,$A143,СВЦЭМ!$B$39:$B$782,U$119)+'СЕТ СН'!$I$12+СВЦЭМ!$D$10+'СЕТ СН'!$I$6-'СЕТ СН'!$I$22</f>
        <v>2438.8960879599999</v>
      </c>
      <c r="V143" s="36">
        <f>SUMIFS(СВЦЭМ!$C$39:$C$782,СВЦЭМ!$A$39:$A$782,$A143,СВЦЭМ!$B$39:$B$782,V$119)+'СЕТ СН'!$I$12+СВЦЭМ!$D$10+'СЕТ СН'!$I$6-'СЕТ СН'!$I$22</f>
        <v>2436.6844750700002</v>
      </c>
      <c r="W143" s="36">
        <f>SUMIFS(СВЦЭМ!$C$39:$C$782,СВЦЭМ!$A$39:$A$782,$A143,СВЦЭМ!$B$39:$B$782,W$119)+'СЕТ СН'!$I$12+СВЦЭМ!$D$10+'СЕТ СН'!$I$6-'СЕТ СН'!$I$22</f>
        <v>2386.98372664</v>
      </c>
      <c r="X143" s="36">
        <f>SUMIFS(СВЦЭМ!$C$39:$C$782,СВЦЭМ!$A$39:$A$782,$A143,СВЦЭМ!$B$39:$B$782,X$119)+'СЕТ СН'!$I$12+СВЦЭМ!$D$10+'СЕТ СН'!$I$6-'СЕТ СН'!$I$22</f>
        <v>2449.1043211699998</v>
      </c>
      <c r="Y143" s="36">
        <f>SUMIFS(СВЦЭМ!$C$39:$C$782,СВЦЭМ!$A$39:$A$782,$A143,СВЦЭМ!$B$39:$B$782,Y$119)+'СЕТ СН'!$I$12+СВЦЭМ!$D$10+'СЕТ СН'!$I$6-'СЕТ СН'!$I$22</f>
        <v>2567.40163076</v>
      </c>
    </row>
    <row r="144" spans="1:25" ht="15.75" x14ac:dyDescent="0.2">
      <c r="A144" s="35">
        <f t="shared" si="3"/>
        <v>45132</v>
      </c>
      <c r="B144" s="36">
        <f>SUMIFS(СВЦЭМ!$C$39:$C$782,СВЦЭМ!$A$39:$A$782,$A144,СВЦЭМ!$B$39:$B$782,B$119)+'СЕТ СН'!$I$12+СВЦЭМ!$D$10+'СЕТ СН'!$I$6-'СЕТ СН'!$I$22</f>
        <v>2444.6809008600003</v>
      </c>
      <c r="C144" s="36">
        <f>SUMIFS(СВЦЭМ!$C$39:$C$782,СВЦЭМ!$A$39:$A$782,$A144,СВЦЭМ!$B$39:$B$782,C$119)+'СЕТ СН'!$I$12+СВЦЭМ!$D$10+'СЕТ СН'!$I$6-'СЕТ СН'!$I$22</f>
        <v>2524.74170568</v>
      </c>
      <c r="D144" s="36">
        <f>SUMIFS(СВЦЭМ!$C$39:$C$782,СВЦЭМ!$A$39:$A$782,$A144,СВЦЭМ!$B$39:$B$782,D$119)+'СЕТ СН'!$I$12+СВЦЭМ!$D$10+'СЕТ СН'!$I$6-'СЕТ СН'!$I$22</f>
        <v>2686.6585303400007</v>
      </c>
      <c r="E144" s="36">
        <f>SUMIFS(СВЦЭМ!$C$39:$C$782,СВЦЭМ!$A$39:$A$782,$A144,СВЦЭМ!$B$39:$B$782,E$119)+'СЕТ СН'!$I$12+СВЦЭМ!$D$10+'СЕТ СН'!$I$6-'СЕТ СН'!$I$22</f>
        <v>2762.49966296</v>
      </c>
      <c r="F144" s="36">
        <f>SUMIFS(СВЦЭМ!$C$39:$C$782,СВЦЭМ!$A$39:$A$782,$A144,СВЦЭМ!$B$39:$B$782,F$119)+'СЕТ СН'!$I$12+СВЦЭМ!$D$10+'СЕТ СН'!$I$6-'СЕТ СН'!$I$22</f>
        <v>2757.3101586500006</v>
      </c>
      <c r="G144" s="36">
        <f>SUMIFS(СВЦЭМ!$C$39:$C$782,СВЦЭМ!$A$39:$A$782,$A144,СВЦЭМ!$B$39:$B$782,G$119)+'СЕТ СН'!$I$12+СВЦЭМ!$D$10+'СЕТ СН'!$I$6-'СЕТ СН'!$I$22</f>
        <v>2668.7243535600001</v>
      </c>
      <c r="H144" s="36">
        <f>SUMIFS(СВЦЭМ!$C$39:$C$782,СВЦЭМ!$A$39:$A$782,$A144,СВЦЭМ!$B$39:$B$782,H$119)+'СЕТ СН'!$I$12+СВЦЭМ!$D$10+'СЕТ СН'!$I$6-'СЕТ СН'!$I$22</f>
        <v>2536.9470334799998</v>
      </c>
      <c r="I144" s="36">
        <f>SUMIFS(СВЦЭМ!$C$39:$C$782,СВЦЭМ!$A$39:$A$782,$A144,СВЦЭМ!$B$39:$B$782,I$119)+'СЕТ СН'!$I$12+СВЦЭМ!$D$10+'СЕТ СН'!$I$6-'СЕТ СН'!$I$22</f>
        <v>2449.9856875</v>
      </c>
      <c r="J144" s="36">
        <f>SUMIFS(СВЦЭМ!$C$39:$C$782,СВЦЭМ!$A$39:$A$782,$A144,СВЦЭМ!$B$39:$B$782,J$119)+'СЕТ СН'!$I$12+СВЦЭМ!$D$10+'СЕТ СН'!$I$6-'СЕТ СН'!$I$22</f>
        <v>2331.3951995699999</v>
      </c>
      <c r="K144" s="36">
        <f>SUMIFS(СВЦЭМ!$C$39:$C$782,СВЦЭМ!$A$39:$A$782,$A144,СВЦЭМ!$B$39:$B$782,K$119)+'СЕТ СН'!$I$12+СВЦЭМ!$D$10+'СЕТ СН'!$I$6-'СЕТ СН'!$I$22</f>
        <v>2268.0015630899998</v>
      </c>
      <c r="L144" s="36">
        <f>SUMIFS(СВЦЭМ!$C$39:$C$782,СВЦЭМ!$A$39:$A$782,$A144,СВЦЭМ!$B$39:$B$782,L$119)+'СЕТ СН'!$I$12+СВЦЭМ!$D$10+'СЕТ СН'!$I$6-'СЕТ СН'!$I$22</f>
        <v>2264.08633908</v>
      </c>
      <c r="M144" s="36">
        <f>SUMIFS(СВЦЭМ!$C$39:$C$782,СВЦЭМ!$A$39:$A$782,$A144,СВЦЭМ!$B$39:$B$782,M$119)+'СЕТ СН'!$I$12+СВЦЭМ!$D$10+'СЕТ СН'!$I$6-'СЕТ СН'!$I$22</f>
        <v>2281.97623982</v>
      </c>
      <c r="N144" s="36">
        <f>SUMIFS(СВЦЭМ!$C$39:$C$782,СВЦЭМ!$A$39:$A$782,$A144,СВЦЭМ!$B$39:$B$782,N$119)+'СЕТ СН'!$I$12+СВЦЭМ!$D$10+'СЕТ СН'!$I$6-'СЕТ СН'!$I$22</f>
        <v>2262.8895579700002</v>
      </c>
      <c r="O144" s="36">
        <f>SUMIFS(СВЦЭМ!$C$39:$C$782,СВЦЭМ!$A$39:$A$782,$A144,СВЦЭМ!$B$39:$B$782,O$119)+'СЕТ СН'!$I$12+СВЦЭМ!$D$10+'СЕТ СН'!$I$6-'СЕТ СН'!$I$22</f>
        <v>2263.32631339</v>
      </c>
      <c r="P144" s="36">
        <f>SUMIFS(СВЦЭМ!$C$39:$C$782,СВЦЭМ!$A$39:$A$782,$A144,СВЦЭМ!$B$39:$B$782,P$119)+'СЕТ СН'!$I$12+СВЦЭМ!$D$10+'СЕТ СН'!$I$6-'СЕТ СН'!$I$22</f>
        <v>2263.3868840300001</v>
      </c>
      <c r="Q144" s="36">
        <f>SUMIFS(СВЦЭМ!$C$39:$C$782,СВЦЭМ!$A$39:$A$782,$A144,СВЦЭМ!$B$39:$B$782,Q$119)+'СЕТ СН'!$I$12+СВЦЭМ!$D$10+'СЕТ СН'!$I$6-'СЕТ СН'!$I$22</f>
        <v>2240.1080627399997</v>
      </c>
      <c r="R144" s="36">
        <f>SUMIFS(СВЦЭМ!$C$39:$C$782,СВЦЭМ!$A$39:$A$782,$A144,СВЦЭМ!$B$39:$B$782,R$119)+'СЕТ СН'!$I$12+СВЦЭМ!$D$10+'СЕТ СН'!$I$6-'СЕТ СН'!$I$22</f>
        <v>2241.8333274300003</v>
      </c>
      <c r="S144" s="36">
        <f>SUMIFS(СВЦЭМ!$C$39:$C$782,СВЦЭМ!$A$39:$A$782,$A144,СВЦЭМ!$B$39:$B$782,S$119)+'СЕТ СН'!$I$12+СВЦЭМ!$D$10+'СЕТ СН'!$I$6-'СЕТ СН'!$I$22</f>
        <v>2238.2914174100001</v>
      </c>
      <c r="T144" s="36">
        <f>SUMIFS(СВЦЭМ!$C$39:$C$782,СВЦЭМ!$A$39:$A$782,$A144,СВЦЭМ!$B$39:$B$782,T$119)+'СЕТ СН'!$I$12+СВЦЭМ!$D$10+'СЕТ СН'!$I$6-'СЕТ СН'!$I$22</f>
        <v>2286.4490708799999</v>
      </c>
      <c r="U144" s="36">
        <f>SUMIFS(СВЦЭМ!$C$39:$C$782,СВЦЭМ!$A$39:$A$782,$A144,СВЦЭМ!$B$39:$B$782,U$119)+'СЕТ СН'!$I$12+СВЦЭМ!$D$10+'СЕТ СН'!$I$6-'СЕТ СН'!$I$22</f>
        <v>2276.3677369300003</v>
      </c>
      <c r="V144" s="36">
        <f>SUMIFS(СВЦЭМ!$C$39:$C$782,СВЦЭМ!$A$39:$A$782,$A144,СВЦЭМ!$B$39:$B$782,V$119)+'СЕТ СН'!$I$12+СВЦЭМ!$D$10+'СЕТ СН'!$I$6-'СЕТ СН'!$I$22</f>
        <v>2239.8581983900003</v>
      </c>
      <c r="W144" s="36">
        <f>SUMIFS(СВЦЭМ!$C$39:$C$782,СВЦЭМ!$A$39:$A$782,$A144,СВЦЭМ!$B$39:$B$782,W$119)+'СЕТ СН'!$I$12+СВЦЭМ!$D$10+'СЕТ СН'!$I$6-'СЕТ СН'!$I$22</f>
        <v>2194.9274120800001</v>
      </c>
      <c r="X144" s="36">
        <f>SUMIFS(СВЦЭМ!$C$39:$C$782,СВЦЭМ!$A$39:$A$782,$A144,СВЦЭМ!$B$39:$B$782,X$119)+'СЕТ СН'!$I$12+СВЦЭМ!$D$10+'СЕТ СН'!$I$6-'СЕТ СН'!$I$22</f>
        <v>2247.4781111499997</v>
      </c>
      <c r="Y144" s="36">
        <f>SUMIFS(СВЦЭМ!$C$39:$C$782,СВЦЭМ!$A$39:$A$782,$A144,СВЦЭМ!$B$39:$B$782,Y$119)+'СЕТ СН'!$I$12+СВЦЭМ!$D$10+'СЕТ СН'!$I$6-'СЕТ СН'!$I$22</f>
        <v>2347.9027875399997</v>
      </c>
    </row>
    <row r="145" spans="1:26" ht="15.75" x14ac:dyDescent="0.2">
      <c r="A145" s="35">
        <f t="shared" si="3"/>
        <v>45133</v>
      </c>
      <c r="B145" s="36">
        <f>SUMIFS(СВЦЭМ!$C$39:$C$782,СВЦЭМ!$A$39:$A$782,$A145,СВЦЭМ!$B$39:$B$782,B$119)+'СЕТ СН'!$I$12+СВЦЭМ!$D$10+'СЕТ СН'!$I$6-'СЕТ СН'!$I$22</f>
        <v>2318.4810605100001</v>
      </c>
      <c r="C145" s="36">
        <f>SUMIFS(СВЦЭМ!$C$39:$C$782,СВЦЭМ!$A$39:$A$782,$A145,СВЦЭМ!$B$39:$B$782,C$119)+'СЕТ СН'!$I$12+СВЦЭМ!$D$10+'СЕТ СН'!$I$6-'СЕТ СН'!$I$22</f>
        <v>2410.8474046599999</v>
      </c>
      <c r="D145" s="36">
        <f>SUMIFS(СВЦЭМ!$C$39:$C$782,СВЦЭМ!$A$39:$A$782,$A145,СВЦЭМ!$B$39:$B$782,D$119)+'СЕТ СН'!$I$12+СВЦЭМ!$D$10+'СЕТ СН'!$I$6-'СЕТ СН'!$I$22</f>
        <v>2550.0731406300001</v>
      </c>
      <c r="E145" s="36">
        <f>SUMIFS(СВЦЭМ!$C$39:$C$782,СВЦЭМ!$A$39:$A$782,$A145,СВЦЭМ!$B$39:$B$782,E$119)+'СЕТ СН'!$I$12+СВЦЭМ!$D$10+'СЕТ СН'!$I$6-'СЕТ СН'!$I$22</f>
        <v>2564.48402532</v>
      </c>
      <c r="F145" s="36">
        <f>SUMIFS(СВЦЭМ!$C$39:$C$782,СВЦЭМ!$A$39:$A$782,$A145,СВЦЭМ!$B$39:$B$782,F$119)+'СЕТ СН'!$I$12+СВЦЭМ!$D$10+'СЕТ СН'!$I$6-'СЕТ СН'!$I$22</f>
        <v>2570.0039219999999</v>
      </c>
      <c r="G145" s="36">
        <f>SUMIFS(СВЦЭМ!$C$39:$C$782,СВЦЭМ!$A$39:$A$782,$A145,СВЦЭМ!$B$39:$B$782,G$119)+'СЕТ СН'!$I$12+СВЦЭМ!$D$10+'СЕТ СН'!$I$6-'СЕТ СН'!$I$22</f>
        <v>2552.2027808100001</v>
      </c>
      <c r="H145" s="36">
        <f>SUMIFS(СВЦЭМ!$C$39:$C$782,СВЦЭМ!$A$39:$A$782,$A145,СВЦЭМ!$B$39:$B$782,H$119)+'СЕТ СН'!$I$12+СВЦЭМ!$D$10+'СЕТ СН'!$I$6-'СЕТ СН'!$I$22</f>
        <v>2446.33908948</v>
      </c>
      <c r="I145" s="36">
        <f>SUMIFS(СВЦЭМ!$C$39:$C$782,СВЦЭМ!$A$39:$A$782,$A145,СВЦЭМ!$B$39:$B$782,I$119)+'СЕТ СН'!$I$12+СВЦЭМ!$D$10+'СЕТ СН'!$I$6-'СЕТ СН'!$I$22</f>
        <v>2338.3019409799999</v>
      </c>
      <c r="J145" s="36">
        <f>SUMIFS(СВЦЭМ!$C$39:$C$782,СВЦЭМ!$A$39:$A$782,$A145,СВЦЭМ!$B$39:$B$782,J$119)+'СЕТ СН'!$I$12+СВЦЭМ!$D$10+'СЕТ СН'!$I$6-'СЕТ СН'!$I$22</f>
        <v>2217.0928609299999</v>
      </c>
      <c r="K145" s="36">
        <f>SUMIFS(СВЦЭМ!$C$39:$C$782,СВЦЭМ!$A$39:$A$782,$A145,СВЦЭМ!$B$39:$B$782,K$119)+'СЕТ СН'!$I$12+СВЦЭМ!$D$10+'СЕТ СН'!$I$6-'СЕТ СН'!$I$22</f>
        <v>2122.06737944</v>
      </c>
      <c r="L145" s="36">
        <f>SUMIFS(СВЦЭМ!$C$39:$C$782,СВЦЭМ!$A$39:$A$782,$A145,СВЦЭМ!$B$39:$B$782,L$119)+'СЕТ СН'!$I$12+СВЦЭМ!$D$10+'СЕТ СН'!$I$6-'СЕТ СН'!$I$22</f>
        <v>2090.9413858400003</v>
      </c>
      <c r="M145" s="36">
        <f>SUMIFS(СВЦЭМ!$C$39:$C$782,СВЦЭМ!$A$39:$A$782,$A145,СВЦЭМ!$B$39:$B$782,M$119)+'СЕТ СН'!$I$12+СВЦЭМ!$D$10+'СЕТ СН'!$I$6-'СЕТ СН'!$I$22</f>
        <v>2101.0507250299997</v>
      </c>
      <c r="N145" s="36">
        <f>SUMIFS(СВЦЭМ!$C$39:$C$782,СВЦЭМ!$A$39:$A$782,$A145,СВЦЭМ!$B$39:$B$782,N$119)+'СЕТ СН'!$I$12+СВЦЭМ!$D$10+'СЕТ СН'!$I$6-'СЕТ СН'!$I$22</f>
        <v>2079.6114226199998</v>
      </c>
      <c r="O145" s="36">
        <f>SUMIFS(СВЦЭМ!$C$39:$C$782,СВЦЭМ!$A$39:$A$782,$A145,СВЦЭМ!$B$39:$B$782,O$119)+'СЕТ СН'!$I$12+СВЦЭМ!$D$10+'СЕТ СН'!$I$6-'СЕТ СН'!$I$22</f>
        <v>2082.1719306200002</v>
      </c>
      <c r="P145" s="36">
        <f>SUMIFS(СВЦЭМ!$C$39:$C$782,СВЦЭМ!$A$39:$A$782,$A145,СВЦЭМ!$B$39:$B$782,P$119)+'СЕТ СН'!$I$12+СВЦЭМ!$D$10+'СЕТ СН'!$I$6-'СЕТ СН'!$I$22</f>
        <v>2055.3347764700002</v>
      </c>
      <c r="Q145" s="36">
        <f>SUMIFS(СВЦЭМ!$C$39:$C$782,СВЦЭМ!$A$39:$A$782,$A145,СВЦЭМ!$B$39:$B$782,Q$119)+'СЕТ СН'!$I$12+СВЦЭМ!$D$10+'СЕТ СН'!$I$6-'СЕТ СН'!$I$22</f>
        <v>2022.8405496299999</v>
      </c>
      <c r="R145" s="36">
        <f>SUMIFS(СВЦЭМ!$C$39:$C$782,СВЦЭМ!$A$39:$A$782,$A145,СВЦЭМ!$B$39:$B$782,R$119)+'СЕТ СН'!$I$12+СВЦЭМ!$D$10+'СЕТ СН'!$I$6-'СЕТ СН'!$I$22</f>
        <v>2036.16166395</v>
      </c>
      <c r="S145" s="36">
        <f>SUMIFS(СВЦЭМ!$C$39:$C$782,СВЦЭМ!$A$39:$A$782,$A145,СВЦЭМ!$B$39:$B$782,S$119)+'СЕТ СН'!$I$12+СВЦЭМ!$D$10+'СЕТ СН'!$I$6-'СЕТ СН'!$I$22</f>
        <v>2050.17265851</v>
      </c>
      <c r="T145" s="36">
        <f>SUMIFS(СВЦЭМ!$C$39:$C$782,СВЦЭМ!$A$39:$A$782,$A145,СВЦЭМ!$B$39:$B$782,T$119)+'СЕТ СН'!$I$12+СВЦЭМ!$D$10+'СЕТ СН'!$I$6-'СЕТ СН'!$I$22</f>
        <v>2088.3155666399998</v>
      </c>
      <c r="U145" s="36">
        <f>SUMIFS(СВЦЭМ!$C$39:$C$782,СВЦЭМ!$A$39:$A$782,$A145,СВЦЭМ!$B$39:$B$782,U$119)+'СЕТ СН'!$I$12+СВЦЭМ!$D$10+'СЕТ СН'!$I$6-'СЕТ СН'!$I$22</f>
        <v>2093.4047569700001</v>
      </c>
      <c r="V145" s="36">
        <f>SUMIFS(СВЦЭМ!$C$39:$C$782,СВЦЭМ!$A$39:$A$782,$A145,СВЦЭМ!$B$39:$B$782,V$119)+'СЕТ СН'!$I$12+СВЦЭМ!$D$10+'СЕТ СН'!$I$6-'СЕТ СН'!$I$22</f>
        <v>2107.8668069699997</v>
      </c>
      <c r="W145" s="36">
        <f>SUMIFS(СВЦЭМ!$C$39:$C$782,СВЦЭМ!$A$39:$A$782,$A145,СВЦЭМ!$B$39:$B$782,W$119)+'СЕТ СН'!$I$12+СВЦЭМ!$D$10+'СЕТ СН'!$I$6-'СЕТ СН'!$I$22</f>
        <v>2072.32784511</v>
      </c>
      <c r="X145" s="36">
        <f>SUMIFS(СВЦЭМ!$C$39:$C$782,СВЦЭМ!$A$39:$A$782,$A145,СВЦЭМ!$B$39:$B$782,X$119)+'СЕТ СН'!$I$12+СВЦЭМ!$D$10+'СЕТ СН'!$I$6-'СЕТ СН'!$I$22</f>
        <v>2113.0940741100003</v>
      </c>
      <c r="Y145" s="36">
        <f>SUMIFS(СВЦЭМ!$C$39:$C$782,СВЦЭМ!$A$39:$A$782,$A145,СВЦЭМ!$B$39:$B$782,Y$119)+'СЕТ СН'!$I$12+СВЦЭМ!$D$10+'СЕТ СН'!$I$6-'СЕТ СН'!$I$22</f>
        <v>2232.0435734900002</v>
      </c>
    </row>
    <row r="146" spans="1:26" ht="15.75" x14ac:dyDescent="0.2">
      <c r="A146" s="35">
        <f t="shared" si="3"/>
        <v>45134</v>
      </c>
      <c r="B146" s="36">
        <f>SUMIFS(СВЦЭМ!$C$39:$C$782,СВЦЭМ!$A$39:$A$782,$A146,СВЦЭМ!$B$39:$B$782,B$119)+'СЕТ СН'!$I$12+СВЦЭМ!$D$10+'СЕТ СН'!$I$6-'СЕТ СН'!$I$22</f>
        <v>2484.90826973</v>
      </c>
      <c r="C146" s="36">
        <f>SUMIFS(СВЦЭМ!$C$39:$C$782,СВЦЭМ!$A$39:$A$782,$A146,СВЦЭМ!$B$39:$B$782,C$119)+'СЕТ СН'!$I$12+СВЦЭМ!$D$10+'СЕТ СН'!$I$6-'СЕТ СН'!$I$22</f>
        <v>2553.39088124</v>
      </c>
      <c r="D146" s="36">
        <f>SUMIFS(СВЦЭМ!$C$39:$C$782,СВЦЭМ!$A$39:$A$782,$A146,СВЦЭМ!$B$39:$B$782,D$119)+'СЕТ СН'!$I$12+СВЦЭМ!$D$10+'СЕТ СН'!$I$6-'СЕТ СН'!$I$22</f>
        <v>2724.0664874399999</v>
      </c>
      <c r="E146" s="36">
        <f>SUMIFS(СВЦЭМ!$C$39:$C$782,СВЦЭМ!$A$39:$A$782,$A146,СВЦЭМ!$B$39:$B$782,E$119)+'СЕТ СН'!$I$12+СВЦЭМ!$D$10+'СЕТ СН'!$I$6-'СЕТ СН'!$I$22</f>
        <v>2789.5470034999998</v>
      </c>
      <c r="F146" s="36">
        <f>SUMIFS(СВЦЭМ!$C$39:$C$782,СВЦЭМ!$A$39:$A$782,$A146,СВЦЭМ!$B$39:$B$782,F$119)+'СЕТ СН'!$I$12+СВЦЭМ!$D$10+'СЕТ СН'!$I$6-'СЕТ СН'!$I$22</f>
        <v>2802.9215213400003</v>
      </c>
      <c r="G146" s="36">
        <f>SUMIFS(СВЦЭМ!$C$39:$C$782,СВЦЭМ!$A$39:$A$782,$A146,СВЦЭМ!$B$39:$B$782,G$119)+'СЕТ СН'!$I$12+СВЦЭМ!$D$10+'СЕТ СН'!$I$6-'СЕТ СН'!$I$22</f>
        <v>2792.9531166300003</v>
      </c>
      <c r="H146" s="36">
        <f>SUMIFS(СВЦЭМ!$C$39:$C$782,СВЦЭМ!$A$39:$A$782,$A146,СВЦЭМ!$B$39:$B$782,H$119)+'СЕТ СН'!$I$12+СВЦЭМ!$D$10+'СЕТ СН'!$I$6-'СЕТ СН'!$I$22</f>
        <v>2581.9968264500003</v>
      </c>
      <c r="I146" s="36">
        <f>SUMIFS(СВЦЭМ!$C$39:$C$782,СВЦЭМ!$A$39:$A$782,$A146,СВЦЭМ!$B$39:$B$782,I$119)+'СЕТ СН'!$I$12+СВЦЭМ!$D$10+'СЕТ СН'!$I$6-'СЕТ СН'!$I$22</f>
        <v>2483.7562857600001</v>
      </c>
      <c r="J146" s="36">
        <f>SUMIFS(СВЦЭМ!$C$39:$C$782,СВЦЭМ!$A$39:$A$782,$A146,СВЦЭМ!$B$39:$B$782,J$119)+'СЕТ СН'!$I$12+СВЦЭМ!$D$10+'СЕТ СН'!$I$6-'СЕТ СН'!$I$22</f>
        <v>2361.3929286900002</v>
      </c>
      <c r="K146" s="36">
        <f>SUMIFS(СВЦЭМ!$C$39:$C$782,СВЦЭМ!$A$39:$A$782,$A146,СВЦЭМ!$B$39:$B$782,K$119)+'СЕТ СН'!$I$12+СВЦЭМ!$D$10+'СЕТ СН'!$I$6-'СЕТ СН'!$I$22</f>
        <v>2273.5720648699998</v>
      </c>
      <c r="L146" s="36">
        <f>SUMIFS(СВЦЭМ!$C$39:$C$782,СВЦЭМ!$A$39:$A$782,$A146,СВЦЭМ!$B$39:$B$782,L$119)+'СЕТ СН'!$I$12+СВЦЭМ!$D$10+'СЕТ СН'!$I$6-'СЕТ СН'!$I$22</f>
        <v>2217.0874885600001</v>
      </c>
      <c r="M146" s="36">
        <f>SUMIFS(СВЦЭМ!$C$39:$C$782,СВЦЭМ!$A$39:$A$782,$A146,СВЦЭМ!$B$39:$B$782,M$119)+'СЕТ СН'!$I$12+СВЦЭМ!$D$10+'СЕТ СН'!$I$6-'СЕТ СН'!$I$22</f>
        <v>2221.7998015800003</v>
      </c>
      <c r="N146" s="36">
        <f>SUMIFS(СВЦЭМ!$C$39:$C$782,СВЦЭМ!$A$39:$A$782,$A146,СВЦЭМ!$B$39:$B$782,N$119)+'СЕТ СН'!$I$12+СВЦЭМ!$D$10+'СЕТ СН'!$I$6-'СЕТ СН'!$I$22</f>
        <v>2213.51486075</v>
      </c>
      <c r="O146" s="36">
        <f>SUMIFS(СВЦЭМ!$C$39:$C$782,СВЦЭМ!$A$39:$A$782,$A146,СВЦЭМ!$B$39:$B$782,O$119)+'СЕТ СН'!$I$12+СВЦЭМ!$D$10+'СЕТ СН'!$I$6-'СЕТ СН'!$I$22</f>
        <v>2217.3198089500002</v>
      </c>
      <c r="P146" s="36">
        <f>SUMIFS(СВЦЭМ!$C$39:$C$782,СВЦЭМ!$A$39:$A$782,$A146,СВЦЭМ!$B$39:$B$782,P$119)+'СЕТ СН'!$I$12+СВЦЭМ!$D$10+'СЕТ СН'!$I$6-'СЕТ СН'!$I$22</f>
        <v>2217.1387887000001</v>
      </c>
      <c r="Q146" s="36">
        <f>SUMIFS(СВЦЭМ!$C$39:$C$782,СВЦЭМ!$A$39:$A$782,$A146,СВЦЭМ!$B$39:$B$782,Q$119)+'СЕТ СН'!$I$12+СВЦЭМ!$D$10+'СЕТ СН'!$I$6-'СЕТ СН'!$I$22</f>
        <v>2184.3465190699999</v>
      </c>
      <c r="R146" s="36">
        <f>SUMIFS(СВЦЭМ!$C$39:$C$782,СВЦЭМ!$A$39:$A$782,$A146,СВЦЭМ!$B$39:$B$782,R$119)+'СЕТ СН'!$I$12+СВЦЭМ!$D$10+'СЕТ СН'!$I$6-'СЕТ СН'!$I$22</f>
        <v>2193.5292257399997</v>
      </c>
      <c r="S146" s="36">
        <f>SUMIFS(СВЦЭМ!$C$39:$C$782,СВЦЭМ!$A$39:$A$782,$A146,СВЦЭМ!$B$39:$B$782,S$119)+'СЕТ СН'!$I$12+СВЦЭМ!$D$10+'СЕТ СН'!$I$6-'СЕТ СН'!$I$22</f>
        <v>2204.1056576199999</v>
      </c>
      <c r="T146" s="36">
        <f>SUMIFS(СВЦЭМ!$C$39:$C$782,СВЦЭМ!$A$39:$A$782,$A146,СВЦЭМ!$B$39:$B$782,T$119)+'СЕТ СН'!$I$12+СВЦЭМ!$D$10+'СЕТ СН'!$I$6-'СЕТ СН'!$I$22</f>
        <v>2246.2120006800001</v>
      </c>
      <c r="U146" s="36">
        <f>SUMIFS(СВЦЭМ!$C$39:$C$782,СВЦЭМ!$A$39:$A$782,$A146,СВЦЭМ!$B$39:$B$782,U$119)+'СЕТ СН'!$I$12+СВЦЭМ!$D$10+'СЕТ СН'!$I$6-'СЕТ СН'!$I$22</f>
        <v>2275.8080718900001</v>
      </c>
      <c r="V146" s="36">
        <f>SUMIFS(СВЦЭМ!$C$39:$C$782,СВЦЭМ!$A$39:$A$782,$A146,СВЦЭМ!$B$39:$B$782,V$119)+'СЕТ СН'!$I$12+СВЦЭМ!$D$10+'СЕТ СН'!$I$6-'СЕТ СН'!$I$22</f>
        <v>2271.76856976</v>
      </c>
      <c r="W146" s="36">
        <f>SUMIFS(СВЦЭМ!$C$39:$C$782,СВЦЭМ!$A$39:$A$782,$A146,СВЦЭМ!$B$39:$B$782,W$119)+'СЕТ СН'!$I$12+СВЦЭМ!$D$10+'СЕТ СН'!$I$6-'СЕТ СН'!$I$22</f>
        <v>2223.8602293700001</v>
      </c>
      <c r="X146" s="36">
        <f>SUMIFS(СВЦЭМ!$C$39:$C$782,СВЦЭМ!$A$39:$A$782,$A146,СВЦЭМ!$B$39:$B$782,X$119)+'СЕТ СН'!$I$12+СВЦЭМ!$D$10+'СЕТ СН'!$I$6-'СЕТ СН'!$I$22</f>
        <v>2290.3647966899998</v>
      </c>
      <c r="Y146" s="36">
        <f>SUMIFS(СВЦЭМ!$C$39:$C$782,СВЦЭМ!$A$39:$A$782,$A146,СВЦЭМ!$B$39:$B$782,Y$119)+'СЕТ СН'!$I$12+СВЦЭМ!$D$10+'СЕТ СН'!$I$6-'СЕТ СН'!$I$22</f>
        <v>2414.40417157</v>
      </c>
    </row>
    <row r="147" spans="1:26" ht="15.75" x14ac:dyDescent="0.2">
      <c r="A147" s="35">
        <f t="shared" si="3"/>
        <v>45135</v>
      </c>
      <c r="B147" s="36">
        <f>SUMIFS(СВЦЭМ!$C$39:$C$782,СВЦЭМ!$A$39:$A$782,$A147,СВЦЭМ!$B$39:$B$782,B$119)+'СЕТ СН'!$I$12+СВЦЭМ!$D$10+'СЕТ СН'!$I$6-'СЕТ СН'!$I$22</f>
        <v>2516.2391725500001</v>
      </c>
      <c r="C147" s="36">
        <f>SUMIFS(СВЦЭМ!$C$39:$C$782,СВЦЭМ!$A$39:$A$782,$A147,СВЦЭМ!$B$39:$B$782,C$119)+'СЕТ СН'!$I$12+СВЦЭМ!$D$10+'СЕТ СН'!$I$6-'СЕТ СН'!$I$22</f>
        <v>2588.7517310399999</v>
      </c>
      <c r="D147" s="36">
        <f>SUMIFS(СВЦЭМ!$C$39:$C$782,СВЦЭМ!$A$39:$A$782,$A147,СВЦЭМ!$B$39:$B$782,D$119)+'СЕТ СН'!$I$12+СВЦЭМ!$D$10+'СЕТ СН'!$I$6-'СЕТ СН'!$I$22</f>
        <v>2756.3068551100005</v>
      </c>
      <c r="E147" s="36">
        <f>SUMIFS(СВЦЭМ!$C$39:$C$782,СВЦЭМ!$A$39:$A$782,$A147,СВЦЭМ!$B$39:$B$782,E$119)+'СЕТ СН'!$I$12+СВЦЭМ!$D$10+'СЕТ СН'!$I$6-'СЕТ СН'!$I$22</f>
        <v>2834.7431051800004</v>
      </c>
      <c r="F147" s="36">
        <f>SUMIFS(СВЦЭМ!$C$39:$C$782,СВЦЭМ!$A$39:$A$782,$A147,СВЦЭМ!$B$39:$B$782,F$119)+'СЕТ СН'!$I$12+СВЦЭМ!$D$10+'СЕТ СН'!$I$6-'СЕТ СН'!$I$22</f>
        <v>2848.2620407000004</v>
      </c>
      <c r="G147" s="36">
        <f>SUMIFS(СВЦЭМ!$C$39:$C$782,СВЦЭМ!$A$39:$A$782,$A147,СВЦЭМ!$B$39:$B$782,G$119)+'СЕТ СН'!$I$12+СВЦЭМ!$D$10+'СЕТ СН'!$I$6-'СЕТ СН'!$I$22</f>
        <v>2852.6041920500002</v>
      </c>
      <c r="H147" s="36">
        <f>SUMIFS(СВЦЭМ!$C$39:$C$782,СВЦЭМ!$A$39:$A$782,$A147,СВЦЭМ!$B$39:$B$782,H$119)+'СЕТ СН'!$I$12+СВЦЭМ!$D$10+'СЕТ СН'!$I$6-'СЕТ СН'!$I$22</f>
        <v>2638.9012044999999</v>
      </c>
      <c r="I147" s="36">
        <f>SUMIFS(СВЦЭМ!$C$39:$C$782,СВЦЭМ!$A$39:$A$782,$A147,СВЦЭМ!$B$39:$B$782,I$119)+'СЕТ СН'!$I$12+СВЦЭМ!$D$10+'СЕТ СН'!$I$6-'СЕТ СН'!$I$22</f>
        <v>2536.4699062099999</v>
      </c>
      <c r="J147" s="36">
        <f>SUMIFS(СВЦЭМ!$C$39:$C$782,СВЦЭМ!$A$39:$A$782,$A147,СВЦЭМ!$B$39:$B$782,J$119)+'СЕТ СН'!$I$12+СВЦЭМ!$D$10+'СЕТ СН'!$I$6-'СЕТ СН'!$I$22</f>
        <v>2411.3884043200001</v>
      </c>
      <c r="K147" s="36">
        <f>SUMIFS(СВЦЭМ!$C$39:$C$782,СВЦЭМ!$A$39:$A$782,$A147,СВЦЭМ!$B$39:$B$782,K$119)+'СЕТ СН'!$I$12+СВЦЭМ!$D$10+'СЕТ СН'!$I$6-'СЕТ СН'!$I$22</f>
        <v>2324.85000795</v>
      </c>
      <c r="L147" s="36">
        <f>SUMIFS(СВЦЭМ!$C$39:$C$782,СВЦЭМ!$A$39:$A$782,$A147,СВЦЭМ!$B$39:$B$782,L$119)+'СЕТ СН'!$I$12+СВЦЭМ!$D$10+'СЕТ СН'!$I$6-'СЕТ СН'!$I$22</f>
        <v>2271.6692991800001</v>
      </c>
      <c r="M147" s="36">
        <f>SUMIFS(СВЦЭМ!$C$39:$C$782,СВЦЭМ!$A$39:$A$782,$A147,СВЦЭМ!$B$39:$B$782,M$119)+'СЕТ СН'!$I$12+СВЦЭМ!$D$10+'СЕТ СН'!$I$6-'СЕТ СН'!$I$22</f>
        <v>2269.0236234399999</v>
      </c>
      <c r="N147" s="36">
        <f>SUMIFS(СВЦЭМ!$C$39:$C$782,СВЦЭМ!$A$39:$A$782,$A147,СВЦЭМ!$B$39:$B$782,N$119)+'СЕТ СН'!$I$12+СВЦЭМ!$D$10+'СЕТ СН'!$I$6-'СЕТ СН'!$I$22</f>
        <v>2269.20186328</v>
      </c>
      <c r="O147" s="36">
        <f>SUMIFS(СВЦЭМ!$C$39:$C$782,СВЦЭМ!$A$39:$A$782,$A147,СВЦЭМ!$B$39:$B$782,O$119)+'СЕТ СН'!$I$12+СВЦЭМ!$D$10+'СЕТ СН'!$I$6-'СЕТ СН'!$I$22</f>
        <v>2269.8968961999999</v>
      </c>
      <c r="P147" s="36">
        <f>SUMIFS(СВЦЭМ!$C$39:$C$782,СВЦЭМ!$A$39:$A$782,$A147,СВЦЭМ!$B$39:$B$782,P$119)+'СЕТ СН'!$I$12+СВЦЭМ!$D$10+'СЕТ СН'!$I$6-'СЕТ СН'!$I$22</f>
        <v>2249.7001632199999</v>
      </c>
      <c r="Q147" s="36">
        <f>SUMIFS(СВЦЭМ!$C$39:$C$782,СВЦЭМ!$A$39:$A$782,$A147,СВЦЭМ!$B$39:$B$782,Q$119)+'СЕТ СН'!$I$12+СВЦЭМ!$D$10+'СЕТ СН'!$I$6-'СЕТ СН'!$I$22</f>
        <v>2256.5253107600001</v>
      </c>
      <c r="R147" s="36">
        <f>SUMIFS(СВЦЭМ!$C$39:$C$782,СВЦЭМ!$A$39:$A$782,$A147,СВЦЭМ!$B$39:$B$782,R$119)+'СЕТ СН'!$I$12+СВЦЭМ!$D$10+'СЕТ СН'!$I$6-'СЕТ СН'!$I$22</f>
        <v>2268.76940603</v>
      </c>
      <c r="S147" s="36">
        <f>SUMIFS(СВЦЭМ!$C$39:$C$782,СВЦЭМ!$A$39:$A$782,$A147,СВЦЭМ!$B$39:$B$782,S$119)+'СЕТ СН'!$I$12+СВЦЭМ!$D$10+'СЕТ СН'!$I$6-'СЕТ СН'!$I$22</f>
        <v>2269.4125500600003</v>
      </c>
      <c r="T147" s="36">
        <f>SUMIFS(СВЦЭМ!$C$39:$C$782,СВЦЭМ!$A$39:$A$782,$A147,СВЦЭМ!$B$39:$B$782,T$119)+'СЕТ СН'!$I$12+СВЦЭМ!$D$10+'СЕТ СН'!$I$6-'СЕТ СН'!$I$22</f>
        <v>2280.72832926</v>
      </c>
      <c r="U147" s="36">
        <f>SUMIFS(СВЦЭМ!$C$39:$C$782,СВЦЭМ!$A$39:$A$782,$A147,СВЦЭМ!$B$39:$B$782,U$119)+'СЕТ СН'!$I$12+СВЦЭМ!$D$10+'СЕТ СН'!$I$6-'СЕТ СН'!$I$22</f>
        <v>2310.0942020900002</v>
      </c>
      <c r="V147" s="36">
        <f>SUMIFS(СВЦЭМ!$C$39:$C$782,СВЦЭМ!$A$39:$A$782,$A147,СВЦЭМ!$B$39:$B$782,V$119)+'СЕТ СН'!$I$12+СВЦЭМ!$D$10+'СЕТ СН'!$I$6-'СЕТ СН'!$I$22</f>
        <v>2313.98869934</v>
      </c>
      <c r="W147" s="36">
        <f>SUMIFS(СВЦЭМ!$C$39:$C$782,СВЦЭМ!$A$39:$A$782,$A147,СВЦЭМ!$B$39:$B$782,W$119)+'СЕТ СН'!$I$12+СВЦЭМ!$D$10+'СЕТ СН'!$I$6-'СЕТ СН'!$I$22</f>
        <v>2284.9018729099998</v>
      </c>
      <c r="X147" s="36">
        <f>SUMIFS(СВЦЭМ!$C$39:$C$782,СВЦЭМ!$A$39:$A$782,$A147,СВЦЭМ!$B$39:$B$782,X$119)+'СЕТ СН'!$I$12+СВЦЭМ!$D$10+'СЕТ СН'!$I$6-'СЕТ СН'!$I$22</f>
        <v>2334.27863815</v>
      </c>
      <c r="Y147" s="36">
        <f>SUMIFS(СВЦЭМ!$C$39:$C$782,СВЦЭМ!$A$39:$A$782,$A147,СВЦЭМ!$B$39:$B$782,Y$119)+'СЕТ СН'!$I$12+СВЦЭМ!$D$10+'СЕТ СН'!$I$6-'СЕТ СН'!$I$22</f>
        <v>2554.0871561200001</v>
      </c>
    </row>
    <row r="148" spans="1:26" ht="15.75" x14ac:dyDescent="0.2">
      <c r="A148" s="35">
        <f t="shared" si="3"/>
        <v>45136</v>
      </c>
      <c r="B148" s="36">
        <f>SUMIFS(СВЦЭМ!$C$39:$C$782,СВЦЭМ!$A$39:$A$782,$A148,СВЦЭМ!$B$39:$B$782,B$119)+'СЕТ СН'!$I$12+СВЦЭМ!$D$10+'СЕТ СН'!$I$6-'СЕТ СН'!$I$22</f>
        <v>2509.6457668200001</v>
      </c>
      <c r="C148" s="36">
        <f>SUMIFS(СВЦЭМ!$C$39:$C$782,СВЦЭМ!$A$39:$A$782,$A148,СВЦЭМ!$B$39:$B$782,C$119)+'СЕТ СН'!$I$12+СВЦЭМ!$D$10+'СЕТ СН'!$I$6-'СЕТ СН'!$I$22</f>
        <v>2529.5548998499999</v>
      </c>
      <c r="D148" s="36">
        <f>SUMIFS(СВЦЭМ!$C$39:$C$782,СВЦЭМ!$A$39:$A$782,$A148,СВЦЭМ!$B$39:$B$782,D$119)+'СЕТ СН'!$I$12+СВЦЭМ!$D$10+'СЕТ СН'!$I$6-'СЕТ СН'!$I$22</f>
        <v>2714.2225791800001</v>
      </c>
      <c r="E148" s="36">
        <f>SUMIFS(СВЦЭМ!$C$39:$C$782,СВЦЭМ!$A$39:$A$782,$A148,СВЦЭМ!$B$39:$B$782,E$119)+'СЕТ СН'!$I$12+СВЦЭМ!$D$10+'СЕТ СН'!$I$6-'СЕТ СН'!$I$22</f>
        <v>2719.4229863</v>
      </c>
      <c r="F148" s="36">
        <f>SUMIFS(СВЦЭМ!$C$39:$C$782,СВЦЭМ!$A$39:$A$782,$A148,СВЦЭМ!$B$39:$B$782,F$119)+'СЕТ СН'!$I$12+СВЦЭМ!$D$10+'СЕТ СН'!$I$6-'СЕТ СН'!$I$22</f>
        <v>2741.3311488300005</v>
      </c>
      <c r="G148" s="36">
        <f>SUMIFS(СВЦЭМ!$C$39:$C$782,СВЦЭМ!$A$39:$A$782,$A148,СВЦЭМ!$B$39:$B$782,G$119)+'СЕТ СН'!$I$12+СВЦЭМ!$D$10+'СЕТ СН'!$I$6-'СЕТ СН'!$I$22</f>
        <v>2689.2476658200003</v>
      </c>
      <c r="H148" s="36">
        <f>SUMIFS(СВЦЭМ!$C$39:$C$782,СВЦЭМ!$A$39:$A$782,$A148,СВЦЭМ!$B$39:$B$782,H$119)+'СЕТ СН'!$I$12+СВЦЭМ!$D$10+'СЕТ СН'!$I$6-'СЕТ СН'!$I$22</f>
        <v>2621.5973116000005</v>
      </c>
      <c r="I148" s="36">
        <f>SUMIFS(СВЦЭМ!$C$39:$C$782,СВЦЭМ!$A$39:$A$782,$A148,СВЦЭМ!$B$39:$B$782,I$119)+'СЕТ СН'!$I$12+СВЦЭМ!$D$10+'СЕТ СН'!$I$6-'СЕТ СН'!$I$22</f>
        <v>2421.9024684200003</v>
      </c>
      <c r="J148" s="36">
        <f>SUMIFS(СВЦЭМ!$C$39:$C$782,СВЦЭМ!$A$39:$A$782,$A148,СВЦЭМ!$B$39:$B$782,J$119)+'СЕТ СН'!$I$12+СВЦЭМ!$D$10+'СЕТ СН'!$I$6-'СЕТ СН'!$I$22</f>
        <v>2292.01836022</v>
      </c>
      <c r="K148" s="36">
        <f>SUMIFS(СВЦЭМ!$C$39:$C$782,СВЦЭМ!$A$39:$A$782,$A148,СВЦЭМ!$B$39:$B$782,K$119)+'СЕТ СН'!$I$12+СВЦЭМ!$D$10+'СЕТ СН'!$I$6-'СЕТ СН'!$I$22</f>
        <v>2191.3658044499998</v>
      </c>
      <c r="L148" s="36">
        <f>SUMIFS(СВЦЭМ!$C$39:$C$782,СВЦЭМ!$A$39:$A$782,$A148,СВЦЭМ!$B$39:$B$782,L$119)+'СЕТ СН'!$I$12+СВЦЭМ!$D$10+'СЕТ СН'!$I$6-'СЕТ СН'!$I$22</f>
        <v>2126.6617981999998</v>
      </c>
      <c r="M148" s="36">
        <f>SUMIFS(СВЦЭМ!$C$39:$C$782,СВЦЭМ!$A$39:$A$782,$A148,СВЦЭМ!$B$39:$B$782,M$119)+'СЕТ СН'!$I$12+СВЦЭМ!$D$10+'СЕТ СН'!$I$6-'СЕТ СН'!$I$22</f>
        <v>2133.4445122899997</v>
      </c>
      <c r="N148" s="36">
        <f>SUMIFS(СВЦЭМ!$C$39:$C$782,СВЦЭМ!$A$39:$A$782,$A148,СВЦЭМ!$B$39:$B$782,N$119)+'СЕТ СН'!$I$12+СВЦЭМ!$D$10+'СЕТ СН'!$I$6-'СЕТ СН'!$I$22</f>
        <v>2140.1414272299999</v>
      </c>
      <c r="O148" s="36">
        <f>SUMIFS(СВЦЭМ!$C$39:$C$782,СВЦЭМ!$A$39:$A$782,$A148,СВЦЭМ!$B$39:$B$782,O$119)+'СЕТ СН'!$I$12+СВЦЭМ!$D$10+'СЕТ СН'!$I$6-'СЕТ СН'!$I$22</f>
        <v>2145.9394406199999</v>
      </c>
      <c r="P148" s="36">
        <f>SUMIFS(СВЦЭМ!$C$39:$C$782,СВЦЭМ!$A$39:$A$782,$A148,СВЦЭМ!$B$39:$B$782,P$119)+'СЕТ СН'!$I$12+СВЦЭМ!$D$10+'СЕТ СН'!$I$6-'СЕТ СН'!$I$22</f>
        <v>2153.9090009900001</v>
      </c>
      <c r="Q148" s="36">
        <f>SUMIFS(СВЦЭМ!$C$39:$C$782,СВЦЭМ!$A$39:$A$782,$A148,СВЦЭМ!$B$39:$B$782,Q$119)+'СЕТ СН'!$I$12+СВЦЭМ!$D$10+'СЕТ СН'!$I$6-'СЕТ СН'!$I$22</f>
        <v>2150.9900901999999</v>
      </c>
      <c r="R148" s="36">
        <f>SUMIFS(СВЦЭМ!$C$39:$C$782,СВЦЭМ!$A$39:$A$782,$A148,СВЦЭМ!$B$39:$B$782,R$119)+'СЕТ СН'!$I$12+СВЦЭМ!$D$10+'СЕТ СН'!$I$6-'СЕТ СН'!$I$22</f>
        <v>2144.7553165199997</v>
      </c>
      <c r="S148" s="36">
        <f>SUMIFS(СВЦЭМ!$C$39:$C$782,СВЦЭМ!$A$39:$A$782,$A148,СВЦЭМ!$B$39:$B$782,S$119)+'СЕТ СН'!$I$12+СВЦЭМ!$D$10+'СЕТ СН'!$I$6-'СЕТ СН'!$I$22</f>
        <v>2150.7856490300001</v>
      </c>
      <c r="T148" s="36">
        <f>SUMIFS(СВЦЭМ!$C$39:$C$782,СВЦЭМ!$A$39:$A$782,$A148,СВЦЭМ!$B$39:$B$782,T$119)+'СЕТ СН'!$I$12+СВЦЭМ!$D$10+'СЕТ СН'!$I$6-'СЕТ СН'!$I$22</f>
        <v>2170.31105518</v>
      </c>
      <c r="U148" s="36">
        <f>SUMIFS(СВЦЭМ!$C$39:$C$782,СВЦЭМ!$A$39:$A$782,$A148,СВЦЭМ!$B$39:$B$782,U$119)+'СЕТ СН'!$I$12+СВЦЭМ!$D$10+'СЕТ СН'!$I$6-'СЕТ СН'!$I$22</f>
        <v>2195.6347445500001</v>
      </c>
      <c r="V148" s="36">
        <f>SUMIFS(СВЦЭМ!$C$39:$C$782,СВЦЭМ!$A$39:$A$782,$A148,СВЦЭМ!$B$39:$B$782,V$119)+'СЕТ СН'!$I$12+СВЦЭМ!$D$10+'СЕТ СН'!$I$6-'СЕТ СН'!$I$22</f>
        <v>2166.7052130399998</v>
      </c>
      <c r="W148" s="36">
        <f>SUMIFS(СВЦЭМ!$C$39:$C$782,СВЦЭМ!$A$39:$A$782,$A148,СВЦЭМ!$B$39:$B$782,W$119)+'СЕТ СН'!$I$12+СВЦЭМ!$D$10+'СЕТ СН'!$I$6-'СЕТ СН'!$I$22</f>
        <v>2197.4747579899999</v>
      </c>
      <c r="X148" s="36">
        <f>SUMIFS(СВЦЭМ!$C$39:$C$782,СВЦЭМ!$A$39:$A$782,$A148,СВЦЭМ!$B$39:$B$782,X$119)+'СЕТ СН'!$I$12+СВЦЭМ!$D$10+'СЕТ СН'!$I$6-'СЕТ СН'!$I$22</f>
        <v>2264.6978444199999</v>
      </c>
      <c r="Y148" s="36">
        <f>SUMIFS(СВЦЭМ!$C$39:$C$782,СВЦЭМ!$A$39:$A$782,$A148,СВЦЭМ!$B$39:$B$782,Y$119)+'СЕТ СН'!$I$12+СВЦЭМ!$D$10+'СЕТ СН'!$I$6-'СЕТ СН'!$I$22</f>
        <v>2382.75568303</v>
      </c>
    </row>
    <row r="149" spans="1:26" ht="15.75" x14ac:dyDescent="0.2">
      <c r="A149" s="35">
        <f t="shared" si="3"/>
        <v>45137</v>
      </c>
      <c r="B149" s="36">
        <f>SUMIFS(СВЦЭМ!$C$39:$C$782,СВЦЭМ!$A$39:$A$782,$A149,СВЦЭМ!$B$39:$B$782,B$119)+'СЕТ СН'!$I$12+СВЦЭМ!$D$10+'СЕТ СН'!$I$6-'СЕТ СН'!$I$22</f>
        <v>2497.2095004299999</v>
      </c>
      <c r="C149" s="36">
        <f>SUMIFS(СВЦЭМ!$C$39:$C$782,СВЦЭМ!$A$39:$A$782,$A149,СВЦЭМ!$B$39:$B$782,C$119)+'СЕТ СН'!$I$12+СВЦЭМ!$D$10+'СЕТ СН'!$I$6-'СЕТ СН'!$I$22</f>
        <v>2631.4682012900003</v>
      </c>
      <c r="D149" s="36">
        <f>SUMIFS(СВЦЭМ!$C$39:$C$782,СВЦЭМ!$A$39:$A$782,$A149,СВЦЭМ!$B$39:$B$782,D$119)+'СЕТ СН'!$I$12+СВЦЭМ!$D$10+'СЕТ СН'!$I$6-'СЕТ СН'!$I$22</f>
        <v>2657.4262855900006</v>
      </c>
      <c r="E149" s="36">
        <f>SUMIFS(СВЦЭМ!$C$39:$C$782,СВЦЭМ!$A$39:$A$782,$A149,СВЦЭМ!$B$39:$B$782,E$119)+'СЕТ СН'!$I$12+СВЦЭМ!$D$10+'СЕТ СН'!$I$6-'СЕТ СН'!$I$22</f>
        <v>2717.3788204500006</v>
      </c>
      <c r="F149" s="36">
        <f>SUMIFS(СВЦЭМ!$C$39:$C$782,СВЦЭМ!$A$39:$A$782,$A149,СВЦЭМ!$B$39:$B$782,F$119)+'СЕТ СН'!$I$12+СВЦЭМ!$D$10+'СЕТ СН'!$I$6-'СЕТ СН'!$I$22</f>
        <v>2739.5665685000004</v>
      </c>
      <c r="G149" s="36">
        <f>SUMIFS(СВЦЭМ!$C$39:$C$782,СВЦЭМ!$A$39:$A$782,$A149,СВЦЭМ!$B$39:$B$782,G$119)+'СЕТ СН'!$I$12+СВЦЭМ!$D$10+'СЕТ СН'!$I$6-'СЕТ СН'!$I$22</f>
        <v>2729.08049914</v>
      </c>
      <c r="H149" s="36">
        <f>SUMIFS(СВЦЭМ!$C$39:$C$782,СВЦЭМ!$A$39:$A$782,$A149,СВЦЭМ!$B$39:$B$782,H$119)+'СЕТ СН'!$I$12+СВЦЭМ!$D$10+'СЕТ СН'!$I$6-'СЕТ СН'!$I$22</f>
        <v>2712.7649189499998</v>
      </c>
      <c r="I149" s="36">
        <f>SUMIFS(СВЦЭМ!$C$39:$C$782,СВЦЭМ!$A$39:$A$782,$A149,СВЦЭМ!$B$39:$B$782,I$119)+'СЕТ СН'!$I$12+СВЦЭМ!$D$10+'СЕТ СН'!$I$6-'СЕТ СН'!$I$22</f>
        <v>2543.1112168300001</v>
      </c>
      <c r="J149" s="36">
        <f>SUMIFS(СВЦЭМ!$C$39:$C$782,СВЦЭМ!$A$39:$A$782,$A149,СВЦЭМ!$B$39:$B$782,J$119)+'СЕТ СН'!$I$12+СВЦЭМ!$D$10+'СЕТ СН'!$I$6-'СЕТ СН'!$I$22</f>
        <v>2421.6478344100001</v>
      </c>
      <c r="K149" s="36">
        <f>SUMIFS(СВЦЭМ!$C$39:$C$782,СВЦЭМ!$A$39:$A$782,$A149,СВЦЭМ!$B$39:$B$782,K$119)+'СЕТ СН'!$I$12+СВЦЭМ!$D$10+'СЕТ СН'!$I$6-'СЕТ СН'!$I$22</f>
        <v>2188.8038385199998</v>
      </c>
      <c r="L149" s="36">
        <f>SUMIFS(СВЦЭМ!$C$39:$C$782,СВЦЭМ!$A$39:$A$782,$A149,СВЦЭМ!$B$39:$B$782,L$119)+'СЕТ СН'!$I$12+СВЦЭМ!$D$10+'СЕТ СН'!$I$6-'СЕТ СН'!$I$22</f>
        <v>2161.6607480100001</v>
      </c>
      <c r="M149" s="36">
        <f>SUMIFS(СВЦЭМ!$C$39:$C$782,СВЦЭМ!$A$39:$A$782,$A149,СВЦЭМ!$B$39:$B$782,M$119)+'СЕТ СН'!$I$12+СВЦЭМ!$D$10+'СЕТ СН'!$I$6-'СЕТ СН'!$I$22</f>
        <v>2200.20187545</v>
      </c>
      <c r="N149" s="36">
        <f>SUMIFS(СВЦЭМ!$C$39:$C$782,СВЦЭМ!$A$39:$A$782,$A149,СВЦЭМ!$B$39:$B$782,N$119)+'СЕТ СН'!$I$12+СВЦЭМ!$D$10+'СЕТ СН'!$I$6-'СЕТ СН'!$I$22</f>
        <v>2230.8912624200002</v>
      </c>
      <c r="O149" s="36">
        <f>SUMIFS(СВЦЭМ!$C$39:$C$782,СВЦЭМ!$A$39:$A$782,$A149,СВЦЭМ!$B$39:$B$782,O$119)+'СЕТ СН'!$I$12+СВЦЭМ!$D$10+'СЕТ СН'!$I$6-'СЕТ СН'!$I$22</f>
        <v>2252.8461796900001</v>
      </c>
      <c r="P149" s="36">
        <f>SUMIFS(СВЦЭМ!$C$39:$C$782,СВЦЭМ!$A$39:$A$782,$A149,СВЦЭМ!$B$39:$B$782,P$119)+'СЕТ СН'!$I$12+СВЦЭМ!$D$10+'СЕТ СН'!$I$6-'СЕТ СН'!$I$22</f>
        <v>2284.6242790799997</v>
      </c>
      <c r="Q149" s="36">
        <f>SUMIFS(СВЦЭМ!$C$39:$C$782,СВЦЭМ!$A$39:$A$782,$A149,СВЦЭМ!$B$39:$B$782,Q$119)+'СЕТ СН'!$I$12+СВЦЭМ!$D$10+'СЕТ СН'!$I$6-'СЕТ СН'!$I$22</f>
        <v>2291.4801111300003</v>
      </c>
      <c r="R149" s="36">
        <f>SUMIFS(СВЦЭМ!$C$39:$C$782,СВЦЭМ!$A$39:$A$782,$A149,СВЦЭМ!$B$39:$B$782,R$119)+'СЕТ СН'!$I$12+СВЦЭМ!$D$10+'СЕТ СН'!$I$6-'СЕТ СН'!$I$22</f>
        <v>2287.06522567</v>
      </c>
      <c r="S149" s="36">
        <f>SUMIFS(СВЦЭМ!$C$39:$C$782,СВЦЭМ!$A$39:$A$782,$A149,СВЦЭМ!$B$39:$B$782,S$119)+'СЕТ СН'!$I$12+СВЦЭМ!$D$10+'СЕТ СН'!$I$6-'СЕТ СН'!$I$22</f>
        <v>2283.0643583700003</v>
      </c>
      <c r="T149" s="36">
        <f>SUMIFS(СВЦЭМ!$C$39:$C$782,СВЦЭМ!$A$39:$A$782,$A149,СВЦЭМ!$B$39:$B$782,T$119)+'СЕТ СН'!$I$12+СВЦЭМ!$D$10+'СЕТ СН'!$I$6-'СЕТ СН'!$I$22</f>
        <v>2273.6287619300001</v>
      </c>
      <c r="U149" s="36">
        <f>SUMIFS(СВЦЭМ!$C$39:$C$782,СВЦЭМ!$A$39:$A$782,$A149,СВЦЭМ!$B$39:$B$782,U$119)+'СЕТ СН'!$I$12+СВЦЭМ!$D$10+'СЕТ СН'!$I$6-'СЕТ СН'!$I$22</f>
        <v>2282.3618983400002</v>
      </c>
      <c r="V149" s="36">
        <f>SUMIFS(СВЦЭМ!$C$39:$C$782,СВЦЭМ!$A$39:$A$782,$A149,СВЦЭМ!$B$39:$B$782,V$119)+'СЕТ СН'!$I$12+СВЦЭМ!$D$10+'СЕТ СН'!$I$6-'СЕТ СН'!$I$22</f>
        <v>2267.0376457000002</v>
      </c>
      <c r="W149" s="36">
        <f>SUMIFS(СВЦЭМ!$C$39:$C$782,СВЦЭМ!$A$39:$A$782,$A149,СВЦЭМ!$B$39:$B$782,W$119)+'СЕТ СН'!$I$12+СВЦЭМ!$D$10+'СЕТ СН'!$I$6-'СЕТ СН'!$I$22</f>
        <v>2235.6888267499999</v>
      </c>
      <c r="X149" s="36">
        <f>SUMIFS(СВЦЭМ!$C$39:$C$782,СВЦЭМ!$A$39:$A$782,$A149,СВЦЭМ!$B$39:$B$782,X$119)+'СЕТ СН'!$I$12+СВЦЭМ!$D$10+'СЕТ СН'!$I$6-'СЕТ СН'!$I$22</f>
        <v>2312.8096245900001</v>
      </c>
      <c r="Y149" s="36">
        <f>SUMIFS(СВЦЭМ!$C$39:$C$782,СВЦЭМ!$A$39:$A$782,$A149,СВЦЭМ!$B$39:$B$782,Y$119)+'СЕТ СН'!$I$12+СВЦЭМ!$D$10+'СЕТ СН'!$I$6-'СЕТ СН'!$I$22</f>
        <v>2423.45020798</v>
      </c>
    </row>
    <row r="150" spans="1:26" ht="15.75" x14ac:dyDescent="0.2">
      <c r="A150" s="35">
        <f t="shared" si="3"/>
        <v>45138</v>
      </c>
      <c r="B150" s="36">
        <f>SUMIFS(СВЦЭМ!$C$39:$C$782,СВЦЭМ!$A$39:$A$782,$A150,СВЦЭМ!$B$39:$B$782,B$119)+'СЕТ СН'!$I$12+СВЦЭМ!$D$10+'СЕТ СН'!$I$6-'СЕТ СН'!$I$22</f>
        <v>2469.8492754899999</v>
      </c>
      <c r="C150" s="36">
        <f>SUMIFS(СВЦЭМ!$C$39:$C$782,СВЦЭМ!$A$39:$A$782,$A150,СВЦЭМ!$B$39:$B$782,C$119)+'СЕТ СН'!$I$12+СВЦЭМ!$D$10+'СЕТ СН'!$I$6-'СЕТ СН'!$I$22</f>
        <v>2556.4025925000001</v>
      </c>
      <c r="D150" s="36">
        <f>SUMIFS(СВЦЭМ!$C$39:$C$782,СВЦЭМ!$A$39:$A$782,$A150,СВЦЭМ!$B$39:$B$782,D$119)+'СЕТ СН'!$I$12+СВЦЭМ!$D$10+'СЕТ СН'!$I$6-'СЕТ СН'!$I$22</f>
        <v>2724.1076110100003</v>
      </c>
      <c r="E150" s="36">
        <f>SUMIFS(СВЦЭМ!$C$39:$C$782,СВЦЭМ!$A$39:$A$782,$A150,СВЦЭМ!$B$39:$B$782,E$119)+'СЕТ СН'!$I$12+СВЦЭМ!$D$10+'СЕТ СН'!$I$6-'СЕТ СН'!$I$22</f>
        <v>2758.32759575</v>
      </c>
      <c r="F150" s="36">
        <f>SUMIFS(СВЦЭМ!$C$39:$C$782,СВЦЭМ!$A$39:$A$782,$A150,СВЦЭМ!$B$39:$B$782,F$119)+'СЕТ СН'!$I$12+СВЦЭМ!$D$10+'СЕТ СН'!$I$6-'СЕТ СН'!$I$22</f>
        <v>2760.3603753300004</v>
      </c>
      <c r="G150" s="36">
        <f>SUMIFS(СВЦЭМ!$C$39:$C$782,СВЦЭМ!$A$39:$A$782,$A150,СВЦЭМ!$B$39:$B$782,G$119)+'СЕТ СН'!$I$12+СВЦЭМ!$D$10+'СЕТ СН'!$I$6-'СЕТ СН'!$I$22</f>
        <v>2772.2957228599998</v>
      </c>
      <c r="H150" s="36">
        <f>SUMIFS(СВЦЭМ!$C$39:$C$782,СВЦЭМ!$A$39:$A$782,$A150,СВЦЭМ!$B$39:$B$782,H$119)+'СЕТ СН'!$I$12+СВЦЭМ!$D$10+'СЕТ СН'!$I$6-'СЕТ СН'!$I$22</f>
        <v>2804.0229240100007</v>
      </c>
      <c r="I150" s="36">
        <f>SUMIFS(СВЦЭМ!$C$39:$C$782,СВЦЭМ!$A$39:$A$782,$A150,СВЦЭМ!$B$39:$B$782,I$119)+'СЕТ СН'!$I$12+СВЦЭМ!$D$10+'СЕТ СН'!$I$6-'СЕТ СН'!$I$22</f>
        <v>2496.9125578000003</v>
      </c>
      <c r="J150" s="36">
        <f>SUMIFS(СВЦЭМ!$C$39:$C$782,СВЦЭМ!$A$39:$A$782,$A150,СВЦЭМ!$B$39:$B$782,J$119)+'СЕТ СН'!$I$12+СВЦЭМ!$D$10+'СЕТ СН'!$I$6-'СЕТ СН'!$I$22</f>
        <v>2396.0040473600002</v>
      </c>
      <c r="K150" s="36">
        <f>SUMIFS(СВЦЭМ!$C$39:$C$782,СВЦЭМ!$A$39:$A$782,$A150,СВЦЭМ!$B$39:$B$782,K$119)+'СЕТ СН'!$I$12+СВЦЭМ!$D$10+'СЕТ СН'!$I$6-'СЕТ СН'!$I$22</f>
        <v>2382.7184065800002</v>
      </c>
      <c r="L150" s="36">
        <f>SUMIFS(СВЦЭМ!$C$39:$C$782,СВЦЭМ!$A$39:$A$782,$A150,СВЦЭМ!$B$39:$B$782,L$119)+'СЕТ СН'!$I$12+СВЦЭМ!$D$10+'СЕТ СН'!$I$6-'СЕТ СН'!$I$22</f>
        <v>2331.4268560099999</v>
      </c>
      <c r="M150" s="36">
        <f>SUMIFS(СВЦЭМ!$C$39:$C$782,СВЦЭМ!$A$39:$A$782,$A150,СВЦЭМ!$B$39:$B$782,M$119)+'СЕТ СН'!$I$12+СВЦЭМ!$D$10+'СЕТ СН'!$I$6-'СЕТ СН'!$I$22</f>
        <v>2325.1915893</v>
      </c>
      <c r="N150" s="36">
        <f>SUMIFS(СВЦЭМ!$C$39:$C$782,СВЦЭМ!$A$39:$A$782,$A150,СВЦЭМ!$B$39:$B$782,N$119)+'СЕТ СН'!$I$12+СВЦЭМ!$D$10+'СЕТ СН'!$I$6-'СЕТ СН'!$I$22</f>
        <v>2301.7507630099999</v>
      </c>
      <c r="O150" s="36">
        <f>SUMIFS(СВЦЭМ!$C$39:$C$782,СВЦЭМ!$A$39:$A$782,$A150,СВЦЭМ!$B$39:$B$782,O$119)+'СЕТ СН'!$I$12+СВЦЭМ!$D$10+'СЕТ СН'!$I$6-'СЕТ СН'!$I$22</f>
        <v>2296.1749985199999</v>
      </c>
      <c r="P150" s="36">
        <f>SUMIFS(СВЦЭМ!$C$39:$C$782,СВЦЭМ!$A$39:$A$782,$A150,СВЦЭМ!$B$39:$B$782,P$119)+'СЕТ СН'!$I$12+СВЦЭМ!$D$10+'СЕТ СН'!$I$6-'СЕТ СН'!$I$22</f>
        <v>2299.92779604</v>
      </c>
      <c r="Q150" s="36">
        <f>SUMIFS(СВЦЭМ!$C$39:$C$782,СВЦЭМ!$A$39:$A$782,$A150,СВЦЭМ!$B$39:$B$782,Q$119)+'СЕТ СН'!$I$12+СВЦЭМ!$D$10+'СЕТ СН'!$I$6-'СЕТ СН'!$I$22</f>
        <v>2261.4708618100003</v>
      </c>
      <c r="R150" s="36">
        <f>SUMIFS(СВЦЭМ!$C$39:$C$782,СВЦЭМ!$A$39:$A$782,$A150,СВЦЭМ!$B$39:$B$782,R$119)+'СЕТ СН'!$I$12+СВЦЭМ!$D$10+'СЕТ СН'!$I$6-'СЕТ СН'!$I$22</f>
        <v>2278.9113867699998</v>
      </c>
      <c r="S150" s="36">
        <f>SUMIFS(СВЦЭМ!$C$39:$C$782,СВЦЭМ!$A$39:$A$782,$A150,СВЦЭМ!$B$39:$B$782,S$119)+'СЕТ СН'!$I$12+СВЦЭМ!$D$10+'СЕТ СН'!$I$6-'СЕТ СН'!$I$22</f>
        <v>2299.9027228</v>
      </c>
      <c r="T150" s="36">
        <f>SUMIFS(СВЦЭМ!$C$39:$C$782,СВЦЭМ!$A$39:$A$782,$A150,СВЦЭМ!$B$39:$B$782,T$119)+'СЕТ СН'!$I$12+СВЦЭМ!$D$10+'СЕТ СН'!$I$6-'СЕТ СН'!$I$22</f>
        <v>2341.9794572299998</v>
      </c>
      <c r="U150" s="36">
        <f>SUMIFS(СВЦЭМ!$C$39:$C$782,СВЦЭМ!$A$39:$A$782,$A150,СВЦЭМ!$B$39:$B$782,U$119)+'СЕТ СН'!$I$12+СВЦЭМ!$D$10+'СЕТ СН'!$I$6-'СЕТ СН'!$I$22</f>
        <v>2380.6650355199999</v>
      </c>
      <c r="V150" s="36">
        <f>SUMIFS(СВЦЭМ!$C$39:$C$782,СВЦЭМ!$A$39:$A$782,$A150,СВЦЭМ!$B$39:$B$782,V$119)+'СЕТ СН'!$I$12+СВЦЭМ!$D$10+'СЕТ СН'!$I$6-'СЕТ СН'!$I$22</f>
        <v>2364.4781426300001</v>
      </c>
      <c r="W150" s="36">
        <f>SUMIFS(СВЦЭМ!$C$39:$C$782,СВЦЭМ!$A$39:$A$782,$A150,СВЦЭМ!$B$39:$B$782,W$119)+'СЕТ СН'!$I$12+СВЦЭМ!$D$10+'СЕТ СН'!$I$6-'СЕТ СН'!$I$22</f>
        <v>2315.4903159099999</v>
      </c>
      <c r="X150" s="36">
        <f>SUMIFS(СВЦЭМ!$C$39:$C$782,СВЦЭМ!$A$39:$A$782,$A150,СВЦЭМ!$B$39:$B$782,X$119)+'СЕТ СН'!$I$12+СВЦЭМ!$D$10+'СЕТ СН'!$I$6-'СЕТ СН'!$I$22</f>
        <v>2402.6153376000002</v>
      </c>
      <c r="Y150" s="36">
        <f>SUMIFS(СВЦЭМ!$C$39:$C$782,СВЦЭМ!$A$39:$A$782,$A150,СВЦЭМ!$B$39:$B$782,Y$119)+'СЕТ СН'!$I$12+СВЦЭМ!$D$10+'СЕТ СН'!$I$6-'СЕТ СН'!$I$22</f>
        <v>2551.8577002700004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637816.68604651163</v>
      </c>
      <c r="O155" s="143"/>
      <c r="P155" s="142">
        <f>СВЦЭМ!$D$12+'СЕТ СН'!$F$13-'СЕТ СН'!$G$23</f>
        <v>637816.68604651163</v>
      </c>
      <c r="Q155" s="143"/>
      <c r="R155" s="142">
        <f>СВЦЭМ!$D$12+'СЕТ СН'!$F$13-'СЕТ СН'!$H$23</f>
        <v>637816.68604651163</v>
      </c>
      <c r="S155" s="143"/>
      <c r="T155" s="142">
        <f>СВЦЭМ!$D$12+'СЕТ СН'!$F$13-'СЕТ СН'!$I$23</f>
        <v>637816.68604651163</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582803.57999999996</v>
      </c>
      <c r="O159" s="147"/>
      <c r="P159" s="147">
        <f>'СЕТ СН'!$G$7</f>
        <v>958432.19</v>
      </c>
      <c r="Q159" s="147"/>
      <c r="R159" s="147">
        <f>'СЕТ СН'!$H$7</f>
        <v>1021971.76</v>
      </c>
      <c r="S159" s="147"/>
      <c r="T159" s="147">
        <f>'СЕТ СН'!$I$7</f>
        <v>771049.7</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SUMIFS(СВЦЭМ!$D$39:$D$782,СВЦЭМ!$A$39:$A$782,$A12,СВЦЭМ!$B$39:$B$782,B$11)+'СЕТ СН'!$F$14+СВЦЭМ!$D$10+'СЕТ СН'!$F$5-'СЕТ СН'!$F$24</f>
        <v>2940.9341305799999</v>
      </c>
      <c r="C12" s="36">
        <f>SUMIFS(СВЦЭМ!$D$39:$D$782,СВЦЭМ!$A$39:$A$782,$A12,СВЦЭМ!$B$39:$B$782,C$11)+'СЕТ СН'!$F$14+СВЦЭМ!$D$10+'СЕТ СН'!$F$5-'СЕТ СН'!$F$24</f>
        <v>3033.4864567899999</v>
      </c>
      <c r="D12" s="36">
        <f>SUMIFS(СВЦЭМ!$D$39:$D$782,СВЦЭМ!$A$39:$A$782,$A12,СВЦЭМ!$B$39:$B$782,D$11)+'СЕТ СН'!$F$14+СВЦЭМ!$D$10+'СЕТ СН'!$F$5-'СЕТ СН'!$F$24</f>
        <v>3069.15800545</v>
      </c>
      <c r="E12" s="36">
        <f>SUMIFS(СВЦЭМ!$D$39:$D$782,СВЦЭМ!$A$39:$A$782,$A12,СВЦЭМ!$B$39:$B$782,E$11)+'СЕТ СН'!$F$14+СВЦЭМ!$D$10+'СЕТ СН'!$F$5-'СЕТ СН'!$F$24</f>
        <v>3065.8803341100001</v>
      </c>
      <c r="F12" s="36">
        <f>SUMIFS(СВЦЭМ!$D$39:$D$782,СВЦЭМ!$A$39:$A$782,$A12,СВЦЭМ!$B$39:$B$782,F$11)+'СЕТ СН'!$F$14+СВЦЭМ!$D$10+'СЕТ СН'!$F$5-'СЕТ СН'!$F$24</f>
        <v>3066.72724788</v>
      </c>
      <c r="G12" s="36">
        <f>SUMIFS(СВЦЭМ!$D$39:$D$782,СВЦЭМ!$A$39:$A$782,$A12,СВЦЭМ!$B$39:$B$782,G$11)+'СЕТ СН'!$F$14+СВЦЭМ!$D$10+'СЕТ СН'!$F$5-'СЕТ СН'!$F$24</f>
        <v>3070.1495677799999</v>
      </c>
      <c r="H12" s="36">
        <f>SUMIFS(СВЦЭМ!$D$39:$D$782,СВЦЭМ!$A$39:$A$782,$A12,СВЦЭМ!$B$39:$B$782,H$11)+'СЕТ СН'!$F$14+СВЦЭМ!$D$10+'СЕТ СН'!$F$5-'СЕТ СН'!$F$24</f>
        <v>3076.5271207400001</v>
      </c>
      <c r="I12" s="36">
        <f>SUMIFS(СВЦЭМ!$D$39:$D$782,СВЦЭМ!$A$39:$A$782,$A12,СВЦЭМ!$B$39:$B$782,I$11)+'СЕТ СН'!$F$14+СВЦЭМ!$D$10+'СЕТ СН'!$F$5-'СЕТ СН'!$F$24</f>
        <v>2961.2683207299997</v>
      </c>
      <c r="J12" s="36">
        <f>SUMIFS(СВЦЭМ!$D$39:$D$782,СВЦЭМ!$A$39:$A$782,$A12,СВЦЭМ!$B$39:$B$782,J$11)+'СЕТ СН'!$F$14+СВЦЭМ!$D$10+'СЕТ СН'!$F$5-'СЕТ СН'!$F$24</f>
        <v>2825.5966694099998</v>
      </c>
      <c r="K12" s="36">
        <f>SUMIFS(СВЦЭМ!$D$39:$D$782,СВЦЭМ!$A$39:$A$782,$A12,СВЦЭМ!$B$39:$B$782,K$11)+'СЕТ СН'!$F$14+СВЦЭМ!$D$10+'СЕТ СН'!$F$5-'СЕТ СН'!$F$24</f>
        <v>2747.9500444300002</v>
      </c>
      <c r="L12" s="36">
        <f>SUMIFS(СВЦЭМ!$D$39:$D$782,СВЦЭМ!$A$39:$A$782,$A12,СВЦЭМ!$B$39:$B$782,L$11)+'СЕТ СН'!$F$14+СВЦЭМ!$D$10+'СЕТ СН'!$F$5-'СЕТ СН'!$F$24</f>
        <v>2698.2654555399999</v>
      </c>
      <c r="M12" s="36">
        <f>SUMIFS(СВЦЭМ!$D$39:$D$782,СВЦЭМ!$A$39:$A$782,$A12,СВЦЭМ!$B$39:$B$782,M$11)+'СЕТ СН'!$F$14+СВЦЭМ!$D$10+'СЕТ СН'!$F$5-'СЕТ СН'!$F$24</f>
        <v>2670.7748843999998</v>
      </c>
      <c r="N12" s="36">
        <f>SUMIFS(СВЦЭМ!$D$39:$D$782,СВЦЭМ!$A$39:$A$782,$A12,СВЦЭМ!$B$39:$B$782,N$11)+'СЕТ СН'!$F$14+СВЦЭМ!$D$10+'СЕТ СН'!$F$5-'СЕТ СН'!$F$24</f>
        <v>2657.1738346100001</v>
      </c>
      <c r="O12" s="36">
        <f>SUMIFS(СВЦЭМ!$D$39:$D$782,СВЦЭМ!$A$39:$A$782,$A12,СВЦЭМ!$B$39:$B$782,O$11)+'СЕТ СН'!$F$14+СВЦЭМ!$D$10+'СЕТ СН'!$F$5-'СЕТ СН'!$F$24</f>
        <v>2670.9281702199996</v>
      </c>
      <c r="P12" s="36">
        <f>SUMIFS(СВЦЭМ!$D$39:$D$782,СВЦЭМ!$A$39:$A$782,$A12,СВЦЭМ!$B$39:$B$782,P$11)+'СЕТ СН'!$F$14+СВЦЭМ!$D$10+'СЕТ СН'!$F$5-'СЕТ СН'!$F$24</f>
        <v>2682.0844275899999</v>
      </c>
      <c r="Q12" s="36">
        <f>SUMIFS(СВЦЭМ!$D$39:$D$782,СВЦЭМ!$A$39:$A$782,$A12,СВЦЭМ!$B$39:$B$782,Q$11)+'СЕТ СН'!$F$14+СВЦЭМ!$D$10+'СЕТ СН'!$F$5-'СЕТ СН'!$F$24</f>
        <v>2679.2470326299999</v>
      </c>
      <c r="R12" s="36">
        <f>SUMIFS(СВЦЭМ!$D$39:$D$782,СВЦЭМ!$A$39:$A$782,$A12,СВЦЭМ!$B$39:$B$782,R$11)+'СЕТ СН'!$F$14+СВЦЭМ!$D$10+'СЕТ СН'!$F$5-'СЕТ СН'!$F$24</f>
        <v>2666.2581956100003</v>
      </c>
      <c r="S12" s="36">
        <f>SUMIFS(СВЦЭМ!$D$39:$D$782,СВЦЭМ!$A$39:$A$782,$A12,СВЦЭМ!$B$39:$B$782,S$11)+'СЕТ СН'!$F$14+СВЦЭМ!$D$10+'СЕТ СН'!$F$5-'СЕТ СН'!$F$24</f>
        <v>2668.3857998799999</v>
      </c>
      <c r="T12" s="36">
        <f>SUMIFS(СВЦЭМ!$D$39:$D$782,СВЦЭМ!$A$39:$A$782,$A12,СВЦЭМ!$B$39:$B$782,T$11)+'СЕТ СН'!$F$14+СВЦЭМ!$D$10+'СЕТ СН'!$F$5-'СЕТ СН'!$F$24</f>
        <v>2677.3915568900002</v>
      </c>
      <c r="U12" s="36">
        <f>SUMIFS(СВЦЭМ!$D$39:$D$782,СВЦЭМ!$A$39:$A$782,$A12,СВЦЭМ!$B$39:$B$782,U$11)+'СЕТ СН'!$F$14+СВЦЭМ!$D$10+'СЕТ СН'!$F$5-'СЕТ СН'!$F$24</f>
        <v>2694.71128185</v>
      </c>
      <c r="V12" s="36">
        <f>SUMIFS(СВЦЭМ!$D$39:$D$782,СВЦЭМ!$A$39:$A$782,$A12,СВЦЭМ!$B$39:$B$782,V$11)+'СЕТ СН'!$F$14+СВЦЭМ!$D$10+'СЕТ СН'!$F$5-'СЕТ СН'!$F$24</f>
        <v>2704.8988479299996</v>
      </c>
      <c r="W12" s="36">
        <f>SUMIFS(СВЦЭМ!$D$39:$D$782,СВЦЭМ!$A$39:$A$782,$A12,СВЦЭМ!$B$39:$B$782,W$11)+'СЕТ СН'!$F$14+СВЦЭМ!$D$10+'СЕТ СН'!$F$5-'СЕТ СН'!$F$24</f>
        <v>2679.7044597100003</v>
      </c>
      <c r="X12" s="36">
        <f>SUMIFS(СВЦЭМ!$D$39:$D$782,СВЦЭМ!$A$39:$A$782,$A12,СВЦЭМ!$B$39:$B$782,X$11)+'СЕТ СН'!$F$14+СВЦЭМ!$D$10+'СЕТ СН'!$F$5-'СЕТ СН'!$F$24</f>
        <v>2731.4823619999997</v>
      </c>
      <c r="Y12" s="36">
        <f>SUMIFS(СВЦЭМ!$D$39:$D$782,СВЦЭМ!$A$39:$A$782,$A12,СВЦЭМ!$B$39:$B$782,Y$11)+'СЕТ СН'!$F$14+СВЦЭМ!$D$10+'СЕТ СН'!$F$5-'СЕТ СН'!$F$24</f>
        <v>2808.8248970200002</v>
      </c>
      <c r="AA12" s="45"/>
    </row>
    <row r="13" spans="1:27" ht="15.75" x14ac:dyDescent="0.2">
      <c r="A13" s="35">
        <f>A12+1</f>
        <v>45109</v>
      </c>
      <c r="B13" s="36">
        <f>SUMIFS(СВЦЭМ!$D$39:$D$782,СВЦЭМ!$A$39:$A$782,$A13,СВЦЭМ!$B$39:$B$782,B$11)+'СЕТ СН'!$F$14+СВЦЭМ!$D$10+'СЕТ СН'!$F$5-'СЕТ СН'!$F$24</f>
        <v>2693.16703547</v>
      </c>
      <c r="C13" s="36">
        <f>SUMIFS(СВЦЭМ!$D$39:$D$782,СВЦЭМ!$A$39:$A$782,$A13,СВЦЭМ!$B$39:$B$782,C$11)+'СЕТ СН'!$F$14+СВЦЭМ!$D$10+'СЕТ СН'!$F$5-'СЕТ СН'!$F$24</f>
        <v>2766.8574757899996</v>
      </c>
      <c r="D13" s="36">
        <f>SUMIFS(СВЦЭМ!$D$39:$D$782,СВЦЭМ!$A$39:$A$782,$A13,СВЦЭМ!$B$39:$B$782,D$11)+'СЕТ СН'!$F$14+СВЦЭМ!$D$10+'СЕТ СН'!$F$5-'СЕТ СН'!$F$24</f>
        <v>2829.0687117699999</v>
      </c>
      <c r="E13" s="36">
        <f>SUMIFS(СВЦЭМ!$D$39:$D$782,СВЦЭМ!$A$39:$A$782,$A13,СВЦЭМ!$B$39:$B$782,E$11)+'СЕТ СН'!$F$14+СВЦЭМ!$D$10+'СЕТ СН'!$F$5-'СЕТ СН'!$F$24</f>
        <v>2865.5086934199999</v>
      </c>
      <c r="F13" s="36">
        <f>SUMIFS(СВЦЭМ!$D$39:$D$782,СВЦЭМ!$A$39:$A$782,$A13,СВЦЭМ!$B$39:$B$782,F$11)+'СЕТ СН'!$F$14+СВЦЭМ!$D$10+'СЕТ СН'!$F$5-'СЕТ СН'!$F$24</f>
        <v>2855.0032287899999</v>
      </c>
      <c r="G13" s="36">
        <f>SUMIFS(СВЦЭМ!$D$39:$D$782,СВЦЭМ!$A$39:$A$782,$A13,СВЦЭМ!$B$39:$B$782,G$11)+'СЕТ СН'!$F$14+СВЦЭМ!$D$10+'СЕТ СН'!$F$5-'СЕТ СН'!$F$24</f>
        <v>2826.5674139799999</v>
      </c>
      <c r="H13" s="36">
        <f>SUMIFS(СВЦЭМ!$D$39:$D$782,СВЦЭМ!$A$39:$A$782,$A13,СВЦЭМ!$B$39:$B$782,H$11)+'СЕТ СН'!$F$14+СВЦЭМ!$D$10+'СЕТ СН'!$F$5-'СЕТ СН'!$F$24</f>
        <v>2860.2111642999998</v>
      </c>
      <c r="I13" s="36">
        <f>SUMIFS(СВЦЭМ!$D$39:$D$782,СВЦЭМ!$A$39:$A$782,$A13,СВЦЭМ!$B$39:$B$782,I$11)+'СЕТ СН'!$F$14+СВЦЭМ!$D$10+'СЕТ СН'!$F$5-'СЕТ СН'!$F$24</f>
        <v>2847.3766398400003</v>
      </c>
      <c r="J13" s="36">
        <f>SUMIFS(СВЦЭМ!$D$39:$D$782,СВЦЭМ!$A$39:$A$782,$A13,СВЦЭМ!$B$39:$B$782,J$11)+'СЕТ СН'!$F$14+СВЦЭМ!$D$10+'СЕТ СН'!$F$5-'СЕТ СН'!$F$24</f>
        <v>2735.8702222000002</v>
      </c>
      <c r="K13" s="36">
        <f>SUMIFS(СВЦЭМ!$D$39:$D$782,СВЦЭМ!$A$39:$A$782,$A13,СВЦЭМ!$B$39:$B$782,K$11)+'СЕТ СН'!$F$14+СВЦЭМ!$D$10+'СЕТ СН'!$F$5-'СЕТ СН'!$F$24</f>
        <v>2670.1433572699998</v>
      </c>
      <c r="L13" s="36">
        <f>SUMIFS(СВЦЭМ!$D$39:$D$782,СВЦЭМ!$A$39:$A$782,$A13,СВЦЭМ!$B$39:$B$782,L$11)+'СЕТ СН'!$F$14+СВЦЭМ!$D$10+'СЕТ СН'!$F$5-'СЕТ СН'!$F$24</f>
        <v>2608.2487506699999</v>
      </c>
      <c r="M13" s="36">
        <f>SUMIFS(СВЦЭМ!$D$39:$D$782,СВЦЭМ!$A$39:$A$782,$A13,СВЦЭМ!$B$39:$B$782,M$11)+'СЕТ СН'!$F$14+СВЦЭМ!$D$10+'СЕТ СН'!$F$5-'СЕТ СН'!$F$24</f>
        <v>2577.9346521799998</v>
      </c>
      <c r="N13" s="36">
        <f>SUMIFS(СВЦЭМ!$D$39:$D$782,СВЦЭМ!$A$39:$A$782,$A13,СВЦЭМ!$B$39:$B$782,N$11)+'СЕТ СН'!$F$14+СВЦЭМ!$D$10+'СЕТ СН'!$F$5-'СЕТ СН'!$F$24</f>
        <v>2559.45420775</v>
      </c>
      <c r="O13" s="36">
        <f>SUMIFS(СВЦЭМ!$D$39:$D$782,СВЦЭМ!$A$39:$A$782,$A13,СВЦЭМ!$B$39:$B$782,O$11)+'СЕТ СН'!$F$14+СВЦЭМ!$D$10+'СЕТ СН'!$F$5-'СЕТ СН'!$F$24</f>
        <v>2562.6517911199999</v>
      </c>
      <c r="P13" s="36">
        <f>SUMIFS(СВЦЭМ!$D$39:$D$782,СВЦЭМ!$A$39:$A$782,$A13,СВЦЭМ!$B$39:$B$782,P$11)+'СЕТ СН'!$F$14+СВЦЭМ!$D$10+'СЕТ СН'!$F$5-'СЕТ СН'!$F$24</f>
        <v>2581.9784510999998</v>
      </c>
      <c r="Q13" s="36">
        <f>SUMIFS(СВЦЭМ!$D$39:$D$782,СВЦЭМ!$A$39:$A$782,$A13,СВЦЭМ!$B$39:$B$782,Q$11)+'СЕТ СН'!$F$14+СВЦЭМ!$D$10+'СЕТ СН'!$F$5-'СЕТ СН'!$F$24</f>
        <v>2578.74489322</v>
      </c>
      <c r="R13" s="36">
        <f>SUMIFS(СВЦЭМ!$D$39:$D$782,СВЦЭМ!$A$39:$A$782,$A13,СВЦЭМ!$B$39:$B$782,R$11)+'СЕТ СН'!$F$14+СВЦЭМ!$D$10+'СЕТ СН'!$F$5-'СЕТ СН'!$F$24</f>
        <v>2578.3460613099996</v>
      </c>
      <c r="S13" s="36">
        <f>SUMIFS(СВЦЭМ!$D$39:$D$782,СВЦЭМ!$A$39:$A$782,$A13,СВЦЭМ!$B$39:$B$782,S$11)+'СЕТ СН'!$F$14+СВЦЭМ!$D$10+'СЕТ СН'!$F$5-'СЕТ СН'!$F$24</f>
        <v>2583.4657227400003</v>
      </c>
      <c r="T13" s="36">
        <f>SUMIFS(СВЦЭМ!$D$39:$D$782,СВЦЭМ!$A$39:$A$782,$A13,СВЦЭМ!$B$39:$B$782,T$11)+'СЕТ СН'!$F$14+СВЦЭМ!$D$10+'СЕТ СН'!$F$5-'СЕТ СН'!$F$24</f>
        <v>2571.8662845700001</v>
      </c>
      <c r="U13" s="36">
        <f>SUMIFS(СВЦЭМ!$D$39:$D$782,СВЦЭМ!$A$39:$A$782,$A13,СВЦЭМ!$B$39:$B$782,U$11)+'СЕТ СН'!$F$14+СВЦЭМ!$D$10+'СЕТ СН'!$F$5-'СЕТ СН'!$F$24</f>
        <v>2579.8699302799996</v>
      </c>
      <c r="V13" s="36">
        <f>SUMIFS(СВЦЭМ!$D$39:$D$782,СВЦЭМ!$A$39:$A$782,$A13,СВЦЭМ!$B$39:$B$782,V$11)+'СЕТ СН'!$F$14+СВЦЭМ!$D$10+'СЕТ СН'!$F$5-'СЕТ СН'!$F$24</f>
        <v>2583.4405496600002</v>
      </c>
      <c r="W13" s="36">
        <f>SUMIFS(СВЦЭМ!$D$39:$D$782,СВЦЭМ!$A$39:$A$782,$A13,СВЦЭМ!$B$39:$B$782,W$11)+'СЕТ СН'!$F$14+СВЦЭМ!$D$10+'СЕТ СН'!$F$5-'СЕТ СН'!$F$24</f>
        <v>2563.58847947</v>
      </c>
      <c r="X13" s="36">
        <f>SUMIFS(СВЦЭМ!$D$39:$D$782,СВЦЭМ!$A$39:$A$782,$A13,СВЦЭМ!$B$39:$B$782,X$11)+'СЕТ СН'!$F$14+СВЦЭМ!$D$10+'СЕТ СН'!$F$5-'СЕТ СН'!$F$24</f>
        <v>2599.4001561</v>
      </c>
      <c r="Y13" s="36">
        <f>SUMIFS(СВЦЭМ!$D$39:$D$782,СВЦЭМ!$A$39:$A$782,$A13,СВЦЭМ!$B$39:$B$782,Y$11)+'СЕТ СН'!$F$14+СВЦЭМ!$D$10+'СЕТ СН'!$F$5-'СЕТ СН'!$F$24</f>
        <v>2698.3647229799999</v>
      </c>
    </row>
    <row r="14" spans="1:27" ht="15.75" x14ac:dyDescent="0.2">
      <c r="A14" s="35">
        <f t="shared" ref="A14:A42" si="0">A13+1</f>
        <v>45110</v>
      </c>
      <c r="B14" s="36">
        <f>SUMIFS(СВЦЭМ!$D$39:$D$782,СВЦЭМ!$A$39:$A$782,$A14,СВЦЭМ!$B$39:$B$782,B$11)+'СЕТ СН'!$F$14+СВЦЭМ!$D$10+'СЕТ СН'!$F$5-'СЕТ СН'!$F$24</f>
        <v>2830.4788807499999</v>
      </c>
      <c r="C14" s="36">
        <f>SUMIFS(СВЦЭМ!$D$39:$D$782,СВЦЭМ!$A$39:$A$782,$A14,СВЦЭМ!$B$39:$B$782,C$11)+'СЕТ СН'!$F$14+СВЦЭМ!$D$10+'СЕТ СН'!$F$5-'СЕТ СН'!$F$24</f>
        <v>2904.4833607999999</v>
      </c>
      <c r="D14" s="36">
        <f>SUMIFS(СВЦЭМ!$D$39:$D$782,СВЦЭМ!$A$39:$A$782,$A14,СВЦЭМ!$B$39:$B$782,D$11)+'СЕТ СН'!$F$14+СВЦЭМ!$D$10+'СЕТ СН'!$F$5-'СЕТ СН'!$F$24</f>
        <v>2944.3257573399997</v>
      </c>
      <c r="E14" s="36">
        <f>SUMIFS(СВЦЭМ!$D$39:$D$782,СВЦЭМ!$A$39:$A$782,$A14,СВЦЭМ!$B$39:$B$782,E$11)+'СЕТ СН'!$F$14+СВЦЭМ!$D$10+'СЕТ СН'!$F$5-'СЕТ СН'!$F$24</f>
        <v>2973.0296781500001</v>
      </c>
      <c r="F14" s="36">
        <f>SUMIFS(СВЦЭМ!$D$39:$D$782,СВЦЭМ!$A$39:$A$782,$A14,СВЦЭМ!$B$39:$B$782,F$11)+'СЕТ СН'!$F$14+СВЦЭМ!$D$10+'СЕТ СН'!$F$5-'СЕТ СН'!$F$24</f>
        <v>2975.9920928699999</v>
      </c>
      <c r="G14" s="36">
        <f>SUMIFS(СВЦЭМ!$D$39:$D$782,СВЦЭМ!$A$39:$A$782,$A14,СВЦЭМ!$B$39:$B$782,G$11)+'СЕТ СН'!$F$14+СВЦЭМ!$D$10+'СЕТ СН'!$F$5-'СЕТ СН'!$F$24</f>
        <v>2962.6575625099999</v>
      </c>
      <c r="H14" s="36">
        <f>SUMIFS(СВЦЭМ!$D$39:$D$782,СВЦЭМ!$A$39:$A$782,$A14,СВЦЭМ!$B$39:$B$782,H$11)+'СЕТ СН'!$F$14+СВЦЭМ!$D$10+'СЕТ СН'!$F$5-'СЕТ СН'!$F$24</f>
        <v>2873.5321635299997</v>
      </c>
      <c r="I14" s="36">
        <f>SUMIFS(СВЦЭМ!$D$39:$D$782,СВЦЭМ!$A$39:$A$782,$A14,СВЦЭМ!$B$39:$B$782,I$11)+'СЕТ СН'!$F$14+СВЦЭМ!$D$10+'СЕТ СН'!$F$5-'СЕТ СН'!$F$24</f>
        <v>2751.3814166399998</v>
      </c>
      <c r="J14" s="36">
        <f>SUMIFS(СВЦЭМ!$D$39:$D$782,СВЦЭМ!$A$39:$A$782,$A14,СВЦЭМ!$B$39:$B$782,J$11)+'СЕТ СН'!$F$14+СВЦЭМ!$D$10+'СЕТ СН'!$F$5-'СЕТ СН'!$F$24</f>
        <v>2652.20170293</v>
      </c>
      <c r="K14" s="36">
        <f>SUMIFS(СВЦЭМ!$D$39:$D$782,СВЦЭМ!$A$39:$A$782,$A14,СВЦЭМ!$B$39:$B$782,K$11)+'СЕТ СН'!$F$14+СВЦЭМ!$D$10+'СЕТ СН'!$F$5-'СЕТ СН'!$F$24</f>
        <v>2574.1370111699998</v>
      </c>
      <c r="L14" s="36">
        <f>SUMIFS(СВЦЭМ!$D$39:$D$782,СВЦЭМ!$A$39:$A$782,$A14,СВЦЭМ!$B$39:$B$782,L$11)+'СЕТ СН'!$F$14+СВЦЭМ!$D$10+'СЕТ СН'!$F$5-'СЕТ СН'!$F$24</f>
        <v>2601.4789803200001</v>
      </c>
      <c r="M14" s="36">
        <f>SUMIFS(СВЦЭМ!$D$39:$D$782,СВЦЭМ!$A$39:$A$782,$A14,СВЦЭМ!$B$39:$B$782,M$11)+'СЕТ СН'!$F$14+СВЦЭМ!$D$10+'СЕТ СН'!$F$5-'СЕТ СН'!$F$24</f>
        <v>2583.5634467499999</v>
      </c>
      <c r="N14" s="36">
        <f>SUMIFS(СВЦЭМ!$D$39:$D$782,СВЦЭМ!$A$39:$A$782,$A14,СВЦЭМ!$B$39:$B$782,N$11)+'СЕТ СН'!$F$14+СВЦЭМ!$D$10+'СЕТ СН'!$F$5-'СЕТ СН'!$F$24</f>
        <v>2586.2852107999997</v>
      </c>
      <c r="O14" s="36">
        <f>SUMIFS(СВЦЭМ!$D$39:$D$782,СВЦЭМ!$A$39:$A$782,$A14,СВЦЭМ!$B$39:$B$782,O$11)+'СЕТ СН'!$F$14+СВЦЭМ!$D$10+'СЕТ СН'!$F$5-'СЕТ СН'!$F$24</f>
        <v>2576.6139975300002</v>
      </c>
      <c r="P14" s="36">
        <f>SUMIFS(СВЦЭМ!$D$39:$D$782,СВЦЭМ!$A$39:$A$782,$A14,СВЦЭМ!$B$39:$B$782,P$11)+'СЕТ СН'!$F$14+СВЦЭМ!$D$10+'СЕТ СН'!$F$5-'СЕТ СН'!$F$24</f>
        <v>2584.68418092</v>
      </c>
      <c r="Q14" s="36">
        <f>SUMIFS(СВЦЭМ!$D$39:$D$782,СВЦЭМ!$A$39:$A$782,$A14,СВЦЭМ!$B$39:$B$782,Q$11)+'СЕТ СН'!$F$14+СВЦЭМ!$D$10+'СЕТ СН'!$F$5-'СЕТ СН'!$F$24</f>
        <v>2603.40823077</v>
      </c>
      <c r="R14" s="36">
        <f>SUMIFS(СВЦЭМ!$D$39:$D$782,СВЦЭМ!$A$39:$A$782,$A14,СВЦЭМ!$B$39:$B$782,R$11)+'СЕТ СН'!$F$14+СВЦЭМ!$D$10+'СЕТ СН'!$F$5-'СЕТ СН'!$F$24</f>
        <v>2614.60813482</v>
      </c>
      <c r="S14" s="36">
        <f>SUMIFS(СВЦЭМ!$D$39:$D$782,СВЦЭМ!$A$39:$A$782,$A14,СВЦЭМ!$B$39:$B$782,S$11)+'СЕТ СН'!$F$14+СВЦЭМ!$D$10+'СЕТ СН'!$F$5-'СЕТ СН'!$F$24</f>
        <v>2617.9621422</v>
      </c>
      <c r="T14" s="36">
        <f>SUMIFS(СВЦЭМ!$D$39:$D$782,СВЦЭМ!$A$39:$A$782,$A14,СВЦЭМ!$B$39:$B$782,T$11)+'СЕТ СН'!$F$14+СВЦЭМ!$D$10+'СЕТ СН'!$F$5-'СЕТ СН'!$F$24</f>
        <v>2634.4355134899997</v>
      </c>
      <c r="U14" s="36">
        <f>SUMIFS(СВЦЭМ!$D$39:$D$782,СВЦЭМ!$A$39:$A$782,$A14,СВЦЭМ!$B$39:$B$782,U$11)+'СЕТ СН'!$F$14+СВЦЭМ!$D$10+'СЕТ СН'!$F$5-'СЕТ СН'!$F$24</f>
        <v>2648.9273061100002</v>
      </c>
      <c r="V14" s="36">
        <f>SUMIFS(СВЦЭМ!$D$39:$D$782,СВЦЭМ!$A$39:$A$782,$A14,СВЦЭМ!$B$39:$B$782,V$11)+'СЕТ СН'!$F$14+СВЦЭМ!$D$10+'СЕТ СН'!$F$5-'СЕТ СН'!$F$24</f>
        <v>2643.6791128200002</v>
      </c>
      <c r="W14" s="36">
        <f>SUMIFS(СВЦЭМ!$D$39:$D$782,СВЦЭМ!$A$39:$A$782,$A14,СВЦЭМ!$B$39:$B$782,W$11)+'СЕТ СН'!$F$14+СВЦЭМ!$D$10+'СЕТ СН'!$F$5-'СЕТ СН'!$F$24</f>
        <v>2644.2139117699999</v>
      </c>
      <c r="X14" s="36">
        <f>SUMIFS(СВЦЭМ!$D$39:$D$782,СВЦЭМ!$A$39:$A$782,$A14,СВЦЭМ!$B$39:$B$782,X$11)+'СЕТ СН'!$F$14+СВЦЭМ!$D$10+'СЕТ СН'!$F$5-'СЕТ СН'!$F$24</f>
        <v>2677.2350001699997</v>
      </c>
      <c r="Y14" s="36">
        <f>SUMIFS(СВЦЭМ!$D$39:$D$782,СВЦЭМ!$A$39:$A$782,$A14,СВЦЭМ!$B$39:$B$782,Y$11)+'СЕТ СН'!$F$14+СВЦЭМ!$D$10+'СЕТ СН'!$F$5-'СЕТ СН'!$F$24</f>
        <v>2763.0780712300002</v>
      </c>
    </row>
    <row r="15" spans="1:27" ht="15.75" x14ac:dyDescent="0.2">
      <c r="A15" s="35">
        <f t="shared" si="0"/>
        <v>45111</v>
      </c>
      <c r="B15" s="36">
        <f>SUMIFS(СВЦЭМ!$D$39:$D$782,СВЦЭМ!$A$39:$A$782,$A15,СВЦЭМ!$B$39:$B$782,B$11)+'СЕТ СН'!$F$14+СВЦЭМ!$D$10+'СЕТ СН'!$F$5-'СЕТ СН'!$F$24</f>
        <v>2932.1740699800002</v>
      </c>
      <c r="C15" s="36">
        <f>SUMIFS(СВЦЭМ!$D$39:$D$782,СВЦЭМ!$A$39:$A$782,$A15,СВЦЭМ!$B$39:$B$782,C$11)+'СЕТ СН'!$F$14+СВЦЭМ!$D$10+'СЕТ СН'!$F$5-'СЕТ СН'!$F$24</f>
        <v>3005.1931695599997</v>
      </c>
      <c r="D15" s="36">
        <f>SUMIFS(СВЦЭМ!$D$39:$D$782,СВЦЭМ!$A$39:$A$782,$A15,СВЦЭМ!$B$39:$B$782,D$11)+'СЕТ СН'!$F$14+СВЦЭМ!$D$10+'СЕТ СН'!$F$5-'СЕТ СН'!$F$24</f>
        <v>3018.7070363100001</v>
      </c>
      <c r="E15" s="36">
        <f>SUMIFS(СВЦЭМ!$D$39:$D$782,СВЦЭМ!$A$39:$A$782,$A15,СВЦЭМ!$B$39:$B$782,E$11)+'СЕТ СН'!$F$14+СВЦЭМ!$D$10+'СЕТ СН'!$F$5-'СЕТ СН'!$F$24</f>
        <v>3035.6534461900001</v>
      </c>
      <c r="F15" s="36">
        <f>SUMIFS(СВЦЭМ!$D$39:$D$782,СВЦЭМ!$A$39:$A$782,$A15,СВЦЭМ!$B$39:$B$782,F$11)+'СЕТ СН'!$F$14+СВЦЭМ!$D$10+'СЕТ СН'!$F$5-'СЕТ СН'!$F$24</f>
        <v>3024.4824025299999</v>
      </c>
      <c r="G15" s="36">
        <f>SUMIFS(СВЦЭМ!$D$39:$D$782,СВЦЭМ!$A$39:$A$782,$A15,СВЦЭМ!$B$39:$B$782,G$11)+'СЕТ СН'!$F$14+СВЦЭМ!$D$10+'СЕТ СН'!$F$5-'СЕТ СН'!$F$24</f>
        <v>2967.4805518399999</v>
      </c>
      <c r="H15" s="36">
        <f>SUMIFS(СВЦЭМ!$D$39:$D$782,СВЦЭМ!$A$39:$A$782,$A15,СВЦЭМ!$B$39:$B$782,H$11)+'СЕТ СН'!$F$14+СВЦЭМ!$D$10+'СЕТ СН'!$F$5-'СЕТ СН'!$F$24</f>
        <v>2933.4448883799996</v>
      </c>
      <c r="I15" s="36">
        <f>SUMIFS(СВЦЭМ!$D$39:$D$782,СВЦЭМ!$A$39:$A$782,$A15,СВЦЭМ!$B$39:$B$782,I$11)+'СЕТ СН'!$F$14+СВЦЭМ!$D$10+'СЕТ СН'!$F$5-'СЕТ СН'!$F$24</f>
        <v>2822.0498874</v>
      </c>
      <c r="J15" s="36">
        <f>SUMIFS(СВЦЭМ!$D$39:$D$782,СВЦЭМ!$A$39:$A$782,$A15,СВЦЭМ!$B$39:$B$782,J$11)+'СЕТ СН'!$F$14+СВЦЭМ!$D$10+'СЕТ СН'!$F$5-'СЕТ СН'!$F$24</f>
        <v>2723.33517411</v>
      </c>
      <c r="K15" s="36">
        <f>SUMIFS(СВЦЭМ!$D$39:$D$782,СВЦЭМ!$A$39:$A$782,$A15,СВЦЭМ!$B$39:$B$782,K$11)+'СЕТ СН'!$F$14+СВЦЭМ!$D$10+'СЕТ СН'!$F$5-'СЕТ СН'!$F$24</f>
        <v>2705.1223731700002</v>
      </c>
      <c r="L15" s="36">
        <f>SUMIFS(СВЦЭМ!$D$39:$D$782,СВЦЭМ!$A$39:$A$782,$A15,СВЦЭМ!$B$39:$B$782,L$11)+'СЕТ СН'!$F$14+СВЦЭМ!$D$10+'СЕТ СН'!$F$5-'СЕТ СН'!$F$24</f>
        <v>2683.5198179600002</v>
      </c>
      <c r="M15" s="36">
        <f>SUMIFS(СВЦЭМ!$D$39:$D$782,СВЦЭМ!$A$39:$A$782,$A15,СВЦЭМ!$B$39:$B$782,M$11)+'СЕТ СН'!$F$14+СВЦЭМ!$D$10+'СЕТ СН'!$F$5-'СЕТ СН'!$F$24</f>
        <v>2675.0402189500001</v>
      </c>
      <c r="N15" s="36">
        <f>SUMIFS(СВЦЭМ!$D$39:$D$782,СВЦЭМ!$A$39:$A$782,$A15,СВЦЭМ!$B$39:$B$782,N$11)+'СЕТ СН'!$F$14+СВЦЭМ!$D$10+'СЕТ СН'!$F$5-'СЕТ СН'!$F$24</f>
        <v>2689.9286349499998</v>
      </c>
      <c r="O15" s="36">
        <f>SUMIFS(СВЦЭМ!$D$39:$D$782,СВЦЭМ!$A$39:$A$782,$A15,СВЦЭМ!$B$39:$B$782,O$11)+'СЕТ СН'!$F$14+СВЦЭМ!$D$10+'СЕТ СН'!$F$5-'СЕТ СН'!$F$24</f>
        <v>2691.4348697099999</v>
      </c>
      <c r="P15" s="36">
        <f>SUMIFS(СВЦЭМ!$D$39:$D$782,СВЦЭМ!$A$39:$A$782,$A15,СВЦЭМ!$B$39:$B$782,P$11)+'СЕТ СН'!$F$14+СВЦЭМ!$D$10+'СЕТ СН'!$F$5-'СЕТ СН'!$F$24</f>
        <v>2692.7920740600002</v>
      </c>
      <c r="Q15" s="36">
        <f>SUMIFS(СВЦЭМ!$D$39:$D$782,СВЦЭМ!$A$39:$A$782,$A15,СВЦЭМ!$B$39:$B$782,Q$11)+'СЕТ СН'!$F$14+СВЦЭМ!$D$10+'СЕТ СН'!$F$5-'СЕТ СН'!$F$24</f>
        <v>2690.88306913</v>
      </c>
      <c r="R15" s="36">
        <f>SUMIFS(СВЦЭМ!$D$39:$D$782,СВЦЭМ!$A$39:$A$782,$A15,СВЦЭМ!$B$39:$B$782,R$11)+'СЕТ СН'!$F$14+СВЦЭМ!$D$10+'СЕТ СН'!$F$5-'СЕТ СН'!$F$24</f>
        <v>2696.9871345499996</v>
      </c>
      <c r="S15" s="36">
        <f>SUMIFS(СВЦЭМ!$D$39:$D$782,СВЦЭМ!$A$39:$A$782,$A15,СВЦЭМ!$B$39:$B$782,S$11)+'СЕТ СН'!$F$14+СВЦЭМ!$D$10+'СЕТ СН'!$F$5-'СЕТ СН'!$F$24</f>
        <v>2702.7879224999997</v>
      </c>
      <c r="T15" s="36">
        <f>SUMIFS(СВЦЭМ!$D$39:$D$782,СВЦЭМ!$A$39:$A$782,$A15,СВЦЭМ!$B$39:$B$782,T$11)+'СЕТ СН'!$F$14+СВЦЭМ!$D$10+'СЕТ СН'!$F$5-'СЕТ СН'!$F$24</f>
        <v>2694.2932162899997</v>
      </c>
      <c r="U15" s="36">
        <f>SUMIFS(СВЦЭМ!$D$39:$D$782,СВЦЭМ!$A$39:$A$782,$A15,СВЦЭМ!$B$39:$B$782,U$11)+'СЕТ СН'!$F$14+СВЦЭМ!$D$10+'СЕТ СН'!$F$5-'СЕТ СН'!$F$24</f>
        <v>2688.9622453399998</v>
      </c>
      <c r="V15" s="36">
        <f>SUMIFS(СВЦЭМ!$D$39:$D$782,СВЦЭМ!$A$39:$A$782,$A15,СВЦЭМ!$B$39:$B$782,V$11)+'СЕТ СН'!$F$14+СВЦЭМ!$D$10+'СЕТ СН'!$F$5-'СЕТ СН'!$F$24</f>
        <v>2665.0223852099998</v>
      </c>
      <c r="W15" s="36">
        <f>SUMIFS(СВЦЭМ!$D$39:$D$782,СВЦЭМ!$A$39:$A$782,$A15,СВЦЭМ!$B$39:$B$782,W$11)+'СЕТ СН'!$F$14+СВЦЭМ!$D$10+'СЕТ СН'!$F$5-'СЕТ СН'!$F$24</f>
        <v>2644.4558045799999</v>
      </c>
      <c r="X15" s="36">
        <f>SUMIFS(СВЦЭМ!$D$39:$D$782,СВЦЭМ!$A$39:$A$782,$A15,СВЦЭМ!$B$39:$B$782,X$11)+'СЕТ СН'!$F$14+СВЦЭМ!$D$10+'СЕТ СН'!$F$5-'СЕТ СН'!$F$24</f>
        <v>2695.9398260200001</v>
      </c>
      <c r="Y15" s="36">
        <f>SUMIFS(СВЦЭМ!$D$39:$D$782,СВЦЭМ!$A$39:$A$782,$A15,СВЦЭМ!$B$39:$B$782,Y$11)+'СЕТ СН'!$F$14+СВЦЭМ!$D$10+'СЕТ СН'!$F$5-'СЕТ СН'!$F$24</f>
        <v>2741.0593988099999</v>
      </c>
    </row>
    <row r="16" spans="1:27" ht="15.75" x14ac:dyDescent="0.2">
      <c r="A16" s="35">
        <f t="shared" si="0"/>
        <v>45112</v>
      </c>
      <c r="B16" s="36">
        <f>SUMIFS(СВЦЭМ!$D$39:$D$782,СВЦЭМ!$A$39:$A$782,$A16,СВЦЭМ!$B$39:$B$782,B$11)+'СЕТ СН'!$F$14+СВЦЭМ!$D$10+'СЕТ СН'!$F$5-'СЕТ СН'!$F$24</f>
        <v>2708.1871068399996</v>
      </c>
      <c r="C16" s="36">
        <f>SUMIFS(СВЦЭМ!$D$39:$D$782,СВЦЭМ!$A$39:$A$782,$A16,СВЦЭМ!$B$39:$B$782,C$11)+'СЕТ СН'!$F$14+СВЦЭМ!$D$10+'СЕТ СН'!$F$5-'СЕТ СН'!$F$24</f>
        <v>2770.3700291599998</v>
      </c>
      <c r="D16" s="36">
        <f>SUMIFS(СВЦЭМ!$D$39:$D$782,СВЦЭМ!$A$39:$A$782,$A16,СВЦЭМ!$B$39:$B$782,D$11)+'СЕТ СН'!$F$14+СВЦЭМ!$D$10+'СЕТ СН'!$F$5-'СЕТ СН'!$F$24</f>
        <v>2887.07342969</v>
      </c>
      <c r="E16" s="36">
        <f>SUMIFS(СВЦЭМ!$D$39:$D$782,СВЦЭМ!$A$39:$A$782,$A16,СВЦЭМ!$B$39:$B$782,E$11)+'СЕТ СН'!$F$14+СВЦЭМ!$D$10+'СЕТ СН'!$F$5-'СЕТ СН'!$F$24</f>
        <v>2889.9308828399999</v>
      </c>
      <c r="F16" s="36">
        <f>SUMIFS(СВЦЭМ!$D$39:$D$782,СВЦЭМ!$A$39:$A$782,$A16,СВЦЭМ!$B$39:$B$782,F$11)+'СЕТ СН'!$F$14+СВЦЭМ!$D$10+'СЕТ СН'!$F$5-'СЕТ СН'!$F$24</f>
        <v>2883.95744431</v>
      </c>
      <c r="G16" s="36">
        <f>SUMIFS(СВЦЭМ!$D$39:$D$782,СВЦЭМ!$A$39:$A$782,$A16,СВЦЭМ!$B$39:$B$782,G$11)+'СЕТ СН'!$F$14+СВЦЭМ!$D$10+'СЕТ СН'!$F$5-'СЕТ СН'!$F$24</f>
        <v>2879.66705142</v>
      </c>
      <c r="H16" s="36">
        <f>SUMIFS(СВЦЭМ!$D$39:$D$782,СВЦЭМ!$A$39:$A$782,$A16,СВЦЭМ!$B$39:$B$782,H$11)+'СЕТ СН'!$F$14+СВЦЭМ!$D$10+'СЕТ СН'!$F$5-'СЕТ СН'!$F$24</f>
        <v>2830.08821979</v>
      </c>
      <c r="I16" s="36">
        <f>SUMIFS(СВЦЭМ!$D$39:$D$782,СВЦЭМ!$A$39:$A$782,$A16,СВЦЭМ!$B$39:$B$782,I$11)+'СЕТ СН'!$F$14+СВЦЭМ!$D$10+'СЕТ СН'!$F$5-'СЕТ СН'!$F$24</f>
        <v>2760.7596924899999</v>
      </c>
      <c r="J16" s="36">
        <f>SUMIFS(СВЦЭМ!$D$39:$D$782,СВЦЭМ!$A$39:$A$782,$A16,СВЦЭМ!$B$39:$B$782,J$11)+'СЕТ СН'!$F$14+СВЦЭМ!$D$10+'СЕТ СН'!$F$5-'СЕТ СН'!$F$24</f>
        <v>2673.7646037099998</v>
      </c>
      <c r="K16" s="36">
        <f>SUMIFS(СВЦЭМ!$D$39:$D$782,СВЦЭМ!$A$39:$A$782,$A16,СВЦЭМ!$B$39:$B$782,K$11)+'СЕТ СН'!$F$14+СВЦЭМ!$D$10+'СЕТ СН'!$F$5-'СЕТ СН'!$F$24</f>
        <v>2604.01654319</v>
      </c>
      <c r="L16" s="36">
        <f>SUMIFS(СВЦЭМ!$D$39:$D$782,СВЦЭМ!$A$39:$A$782,$A16,СВЦЭМ!$B$39:$B$782,L$11)+'СЕТ СН'!$F$14+СВЦЭМ!$D$10+'СЕТ СН'!$F$5-'СЕТ СН'!$F$24</f>
        <v>2564.6135923499996</v>
      </c>
      <c r="M16" s="36">
        <f>SUMIFS(СВЦЭМ!$D$39:$D$782,СВЦЭМ!$A$39:$A$782,$A16,СВЦЭМ!$B$39:$B$782,M$11)+'СЕТ СН'!$F$14+СВЦЭМ!$D$10+'СЕТ СН'!$F$5-'СЕТ СН'!$F$24</f>
        <v>2534.4123802599997</v>
      </c>
      <c r="N16" s="36">
        <f>SUMIFS(СВЦЭМ!$D$39:$D$782,СВЦЭМ!$A$39:$A$782,$A16,СВЦЭМ!$B$39:$B$782,N$11)+'СЕТ СН'!$F$14+СВЦЭМ!$D$10+'СЕТ СН'!$F$5-'СЕТ СН'!$F$24</f>
        <v>2551.8120222400003</v>
      </c>
      <c r="O16" s="36">
        <f>SUMIFS(СВЦЭМ!$D$39:$D$782,СВЦЭМ!$A$39:$A$782,$A16,СВЦЭМ!$B$39:$B$782,O$11)+'СЕТ СН'!$F$14+СВЦЭМ!$D$10+'СЕТ СН'!$F$5-'СЕТ СН'!$F$24</f>
        <v>2563.6851024999996</v>
      </c>
      <c r="P16" s="36">
        <f>SUMIFS(СВЦЭМ!$D$39:$D$782,СВЦЭМ!$A$39:$A$782,$A16,СВЦЭМ!$B$39:$B$782,P$11)+'СЕТ СН'!$F$14+СВЦЭМ!$D$10+'СЕТ СН'!$F$5-'СЕТ СН'!$F$24</f>
        <v>2567.1948684999998</v>
      </c>
      <c r="Q16" s="36">
        <f>SUMIFS(СВЦЭМ!$D$39:$D$782,СВЦЭМ!$A$39:$A$782,$A16,СВЦЭМ!$B$39:$B$782,Q$11)+'СЕТ СН'!$F$14+СВЦЭМ!$D$10+'СЕТ СН'!$F$5-'СЕТ СН'!$F$24</f>
        <v>2563.05447353</v>
      </c>
      <c r="R16" s="36">
        <f>SUMIFS(СВЦЭМ!$D$39:$D$782,СВЦЭМ!$A$39:$A$782,$A16,СВЦЭМ!$B$39:$B$782,R$11)+'СЕТ СН'!$F$14+СВЦЭМ!$D$10+'СЕТ СН'!$F$5-'СЕТ СН'!$F$24</f>
        <v>2567.6676960599998</v>
      </c>
      <c r="S16" s="36">
        <f>SUMIFS(СВЦЭМ!$D$39:$D$782,СВЦЭМ!$A$39:$A$782,$A16,СВЦЭМ!$B$39:$B$782,S$11)+'СЕТ СН'!$F$14+СВЦЭМ!$D$10+'СЕТ СН'!$F$5-'СЕТ СН'!$F$24</f>
        <v>2542.3979668699999</v>
      </c>
      <c r="T16" s="36">
        <f>SUMIFS(СВЦЭМ!$D$39:$D$782,СВЦЭМ!$A$39:$A$782,$A16,СВЦЭМ!$B$39:$B$782,T$11)+'СЕТ СН'!$F$14+СВЦЭМ!$D$10+'СЕТ СН'!$F$5-'СЕТ СН'!$F$24</f>
        <v>2530.9813483399998</v>
      </c>
      <c r="U16" s="36">
        <f>SUMIFS(СВЦЭМ!$D$39:$D$782,СВЦЭМ!$A$39:$A$782,$A16,СВЦЭМ!$B$39:$B$782,U$11)+'СЕТ СН'!$F$14+СВЦЭМ!$D$10+'СЕТ СН'!$F$5-'СЕТ СН'!$F$24</f>
        <v>2535.0842562799999</v>
      </c>
      <c r="V16" s="36">
        <f>SUMIFS(СВЦЭМ!$D$39:$D$782,СВЦЭМ!$A$39:$A$782,$A16,СВЦЭМ!$B$39:$B$782,V$11)+'СЕТ СН'!$F$14+СВЦЭМ!$D$10+'СЕТ СН'!$F$5-'СЕТ СН'!$F$24</f>
        <v>2545.54267759</v>
      </c>
      <c r="W16" s="36">
        <f>SUMIFS(СВЦЭМ!$D$39:$D$782,СВЦЭМ!$A$39:$A$782,$A16,СВЦЭМ!$B$39:$B$782,W$11)+'СЕТ СН'!$F$14+СВЦЭМ!$D$10+'СЕТ СН'!$F$5-'СЕТ СН'!$F$24</f>
        <v>2542.9040070399997</v>
      </c>
      <c r="X16" s="36">
        <f>SUMIFS(СВЦЭМ!$D$39:$D$782,СВЦЭМ!$A$39:$A$782,$A16,СВЦЭМ!$B$39:$B$782,X$11)+'СЕТ СН'!$F$14+СВЦЭМ!$D$10+'СЕТ СН'!$F$5-'СЕТ СН'!$F$24</f>
        <v>2588.4218683199997</v>
      </c>
      <c r="Y16" s="36">
        <f>SUMIFS(СВЦЭМ!$D$39:$D$782,СВЦЭМ!$A$39:$A$782,$A16,СВЦЭМ!$B$39:$B$782,Y$11)+'СЕТ СН'!$F$14+СВЦЭМ!$D$10+'СЕТ СН'!$F$5-'СЕТ СН'!$F$24</f>
        <v>2677.5168179399998</v>
      </c>
    </row>
    <row r="17" spans="1:25" ht="15.75" x14ac:dyDescent="0.2">
      <c r="A17" s="35">
        <f t="shared" si="0"/>
        <v>45113</v>
      </c>
      <c r="B17" s="36">
        <f>SUMIFS(СВЦЭМ!$D$39:$D$782,СВЦЭМ!$A$39:$A$782,$A17,СВЦЭМ!$B$39:$B$782,B$11)+'СЕТ СН'!$F$14+СВЦЭМ!$D$10+'СЕТ СН'!$F$5-'СЕТ СН'!$F$24</f>
        <v>2780.94387938</v>
      </c>
      <c r="C17" s="36">
        <f>SUMIFS(СВЦЭМ!$D$39:$D$782,СВЦЭМ!$A$39:$A$782,$A17,СВЦЭМ!$B$39:$B$782,C$11)+'СЕТ СН'!$F$14+СВЦЭМ!$D$10+'СЕТ СН'!$F$5-'СЕТ СН'!$F$24</f>
        <v>2832.26159353</v>
      </c>
      <c r="D17" s="36">
        <f>SUMIFS(СВЦЭМ!$D$39:$D$782,СВЦЭМ!$A$39:$A$782,$A17,СВЦЭМ!$B$39:$B$782,D$11)+'СЕТ СН'!$F$14+СВЦЭМ!$D$10+'СЕТ СН'!$F$5-'СЕТ СН'!$F$24</f>
        <v>2859.7101504000002</v>
      </c>
      <c r="E17" s="36">
        <f>SUMIFS(СВЦЭМ!$D$39:$D$782,СВЦЭМ!$A$39:$A$782,$A17,СВЦЭМ!$B$39:$B$782,E$11)+'СЕТ СН'!$F$14+СВЦЭМ!$D$10+'СЕТ СН'!$F$5-'СЕТ СН'!$F$24</f>
        <v>2862.4014277899996</v>
      </c>
      <c r="F17" s="36">
        <f>SUMIFS(СВЦЭМ!$D$39:$D$782,СВЦЭМ!$A$39:$A$782,$A17,СВЦЭМ!$B$39:$B$782,F$11)+'СЕТ СН'!$F$14+СВЦЭМ!$D$10+'СЕТ СН'!$F$5-'СЕТ СН'!$F$24</f>
        <v>2852.8375520899999</v>
      </c>
      <c r="G17" s="36">
        <f>SUMIFS(СВЦЭМ!$D$39:$D$782,СВЦЭМ!$A$39:$A$782,$A17,СВЦЭМ!$B$39:$B$782,G$11)+'СЕТ СН'!$F$14+СВЦЭМ!$D$10+'СЕТ СН'!$F$5-'СЕТ СН'!$F$24</f>
        <v>2835.20666987</v>
      </c>
      <c r="H17" s="36">
        <f>SUMIFS(СВЦЭМ!$D$39:$D$782,СВЦЭМ!$A$39:$A$782,$A17,СВЦЭМ!$B$39:$B$782,H$11)+'СЕТ СН'!$F$14+СВЦЭМ!$D$10+'СЕТ СН'!$F$5-'СЕТ СН'!$F$24</f>
        <v>2795.2760031899998</v>
      </c>
      <c r="I17" s="36">
        <f>SUMIFS(СВЦЭМ!$D$39:$D$782,СВЦЭМ!$A$39:$A$782,$A17,СВЦЭМ!$B$39:$B$782,I$11)+'СЕТ СН'!$F$14+СВЦЭМ!$D$10+'СЕТ СН'!$F$5-'СЕТ СН'!$F$24</f>
        <v>2688.5866066799999</v>
      </c>
      <c r="J17" s="36">
        <f>SUMIFS(СВЦЭМ!$D$39:$D$782,СВЦЭМ!$A$39:$A$782,$A17,СВЦЭМ!$B$39:$B$782,J$11)+'СЕТ СН'!$F$14+СВЦЭМ!$D$10+'СЕТ СН'!$F$5-'СЕТ СН'!$F$24</f>
        <v>2599.7088455499998</v>
      </c>
      <c r="K17" s="36">
        <f>SUMIFS(СВЦЭМ!$D$39:$D$782,СВЦЭМ!$A$39:$A$782,$A17,СВЦЭМ!$B$39:$B$782,K$11)+'СЕТ СН'!$F$14+СВЦЭМ!$D$10+'СЕТ СН'!$F$5-'СЕТ СН'!$F$24</f>
        <v>2556.7918552800002</v>
      </c>
      <c r="L17" s="36">
        <f>SUMIFS(СВЦЭМ!$D$39:$D$782,СВЦЭМ!$A$39:$A$782,$A17,СВЦЭМ!$B$39:$B$782,L$11)+'СЕТ СН'!$F$14+СВЦЭМ!$D$10+'СЕТ СН'!$F$5-'СЕТ СН'!$F$24</f>
        <v>2554.26452853</v>
      </c>
      <c r="M17" s="36">
        <f>SUMIFS(СВЦЭМ!$D$39:$D$782,СВЦЭМ!$A$39:$A$782,$A17,СВЦЭМ!$B$39:$B$782,M$11)+'СЕТ СН'!$F$14+СВЦЭМ!$D$10+'СЕТ СН'!$F$5-'СЕТ СН'!$F$24</f>
        <v>2572.3699764200001</v>
      </c>
      <c r="N17" s="36">
        <f>SUMIFS(СВЦЭМ!$D$39:$D$782,СВЦЭМ!$A$39:$A$782,$A17,СВЦЭМ!$B$39:$B$782,N$11)+'СЕТ СН'!$F$14+СВЦЭМ!$D$10+'СЕТ СН'!$F$5-'СЕТ СН'!$F$24</f>
        <v>2574.1678009099996</v>
      </c>
      <c r="O17" s="36">
        <f>SUMIFS(СВЦЭМ!$D$39:$D$782,СВЦЭМ!$A$39:$A$782,$A17,СВЦЭМ!$B$39:$B$782,O$11)+'СЕТ СН'!$F$14+СВЦЭМ!$D$10+'СЕТ СН'!$F$5-'СЕТ СН'!$F$24</f>
        <v>2582.2332659100002</v>
      </c>
      <c r="P17" s="36">
        <f>SUMIFS(СВЦЭМ!$D$39:$D$782,СВЦЭМ!$A$39:$A$782,$A17,СВЦЭМ!$B$39:$B$782,P$11)+'СЕТ СН'!$F$14+СВЦЭМ!$D$10+'СЕТ СН'!$F$5-'СЕТ СН'!$F$24</f>
        <v>2595.1256352999999</v>
      </c>
      <c r="Q17" s="36">
        <f>SUMIFS(СВЦЭМ!$D$39:$D$782,СВЦЭМ!$A$39:$A$782,$A17,СВЦЭМ!$B$39:$B$782,Q$11)+'СЕТ СН'!$F$14+СВЦЭМ!$D$10+'СЕТ СН'!$F$5-'СЕТ СН'!$F$24</f>
        <v>2599.3811961599999</v>
      </c>
      <c r="R17" s="36">
        <f>SUMIFS(СВЦЭМ!$D$39:$D$782,СВЦЭМ!$A$39:$A$782,$A17,СВЦЭМ!$B$39:$B$782,R$11)+'СЕТ СН'!$F$14+СВЦЭМ!$D$10+'СЕТ СН'!$F$5-'СЕТ СН'!$F$24</f>
        <v>2586.38869492</v>
      </c>
      <c r="S17" s="36">
        <f>SUMIFS(СВЦЭМ!$D$39:$D$782,СВЦЭМ!$A$39:$A$782,$A17,СВЦЭМ!$B$39:$B$782,S$11)+'СЕТ СН'!$F$14+СВЦЭМ!$D$10+'СЕТ СН'!$F$5-'СЕТ СН'!$F$24</f>
        <v>2582.0854170499997</v>
      </c>
      <c r="T17" s="36">
        <f>SUMIFS(СВЦЭМ!$D$39:$D$782,СВЦЭМ!$A$39:$A$782,$A17,СВЦЭМ!$B$39:$B$782,T$11)+'СЕТ СН'!$F$14+СВЦЭМ!$D$10+'СЕТ СН'!$F$5-'СЕТ СН'!$F$24</f>
        <v>2587.1555515800001</v>
      </c>
      <c r="U17" s="36">
        <f>SUMIFS(СВЦЭМ!$D$39:$D$782,СВЦЭМ!$A$39:$A$782,$A17,СВЦЭМ!$B$39:$B$782,U$11)+'СЕТ СН'!$F$14+СВЦЭМ!$D$10+'СЕТ СН'!$F$5-'СЕТ СН'!$F$24</f>
        <v>2566.8672721599996</v>
      </c>
      <c r="V17" s="36">
        <f>SUMIFS(СВЦЭМ!$D$39:$D$782,СВЦЭМ!$A$39:$A$782,$A17,СВЦЭМ!$B$39:$B$782,V$11)+'СЕТ СН'!$F$14+СВЦЭМ!$D$10+'СЕТ СН'!$F$5-'СЕТ СН'!$F$24</f>
        <v>2573.2674233299999</v>
      </c>
      <c r="W17" s="36">
        <f>SUMIFS(СВЦЭМ!$D$39:$D$782,СВЦЭМ!$A$39:$A$782,$A17,СВЦЭМ!$B$39:$B$782,W$11)+'СЕТ СН'!$F$14+СВЦЭМ!$D$10+'СЕТ СН'!$F$5-'СЕТ СН'!$F$24</f>
        <v>2568.8751355899999</v>
      </c>
      <c r="X17" s="36">
        <f>SUMIFS(СВЦЭМ!$D$39:$D$782,СВЦЭМ!$A$39:$A$782,$A17,СВЦЭМ!$B$39:$B$782,X$11)+'СЕТ СН'!$F$14+СВЦЭМ!$D$10+'СЕТ СН'!$F$5-'СЕТ СН'!$F$24</f>
        <v>2667.1888819300002</v>
      </c>
      <c r="Y17" s="36">
        <f>SUMIFS(СВЦЭМ!$D$39:$D$782,СВЦЭМ!$A$39:$A$782,$A17,СВЦЭМ!$B$39:$B$782,Y$11)+'СЕТ СН'!$F$14+СВЦЭМ!$D$10+'СЕТ СН'!$F$5-'СЕТ СН'!$F$24</f>
        <v>2761.49710043</v>
      </c>
    </row>
    <row r="18" spans="1:25" ht="15.75" x14ac:dyDescent="0.2">
      <c r="A18" s="35">
        <f t="shared" si="0"/>
        <v>45114</v>
      </c>
      <c r="B18" s="36">
        <f>SUMIFS(СВЦЭМ!$D$39:$D$782,СВЦЭМ!$A$39:$A$782,$A18,СВЦЭМ!$B$39:$B$782,B$11)+'СЕТ СН'!$F$14+СВЦЭМ!$D$10+'СЕТ СН'!$F$5-'СЕТ СН'!$F$24</f>
        <v>2894.3554872699997</v>
      </c>
      <c r="C18" s="36">
        <f>SUMIFS(СВЦЭМ!$D$39:$D$782,СВЦЭМ!$A$39:$A$782,$A18,СВЦЭМ!$B$39:$B$782,C$11)+'СЕТ СН'!$F$14+СВЦЭМ!$D$10+'СЕТ СН'!$F$5-'СЕТ СН'!$F$24</f>
        <v>3026.20926659</v>
      </c>
      <c r="D18" s="36">
        <f>SUMIFS(СВЦЭМ!$D$39:$D$782,СВЦЭМ!$A$39:$A$782,$A18,СВЦЭМ!$B$39:$B$782,D$11)+'СЕТ СН'!$F$14+СВЦЭМ!$D$10+'СЕТ СН'!$F$5-'СЕТ СН'!$F$24</f>
        <v>3177.8770279300006</v>
      </c>
      <c r="E18" s="36">
        <f>SUMIFS(СВЦЭМ!$D$39:$D$782,СВЦЭМ!$A$39:$A$782,$A18,СВЦЭМ!$B$39:$B$782,E$11)+'СЕТ СН'!$F$14+СВЦЭМ!$D$10+'СЕТ СН'!$F$5-'СЕТ СН'!$F$24</f>
        <v>3204.8667762300001</v>
      </c>
      <c r="F18" s="36">
        <f>SUMIFS(СВЦЭМ!$D$39:$D$782,СВЦЭМ!$A$39:$A$782,$A18,СВЦЭМ!$B$39:$B$782,F$11)+'СЕТ СН'!$F$14+СВЦЭМ!$D$10+'СЕТ СН'!$F$5-'СЕТ СН'!$F$24</f>
        <v>3216.6599595899997</v>
      </c>
      <c r="G18" s="36">
        <f>SUMIFS(СВЦЭМ!$D$39:$D$782,СВЦЭМ!$A$39:$A$782,$A18,СВЦЭМ!$B$39:$B$782,G$11)+'СЕТ СН'!$F$14+СВЦЭМ!$D$10+'СЕТ СН'!$F$5-'СЕТ СН'!$F$24</f>
        <v>3226.3495631699998</v>
      </c>
      <c r="H18" s="36">
        <f>SUMIFS(СВЦЭМ!$D$39:$D$782,СВЦЭМ!$A$39:$A$782,$A18,СВЦЭМ!$B$39:$B$782,H$11)+'СЕТ СН'!$F$14+СВЦЭМ!$D$10+'СЕТ СН'!$F$5-'СЕТ СН'!$F$24</f>
        <v>3188.9410829200006</v>
      </c>
      <c r="I18" s="36">
        <f>SUMIFS(СВЦЭМ!$D$39:$D$782,СВЦЭМ!$A$39:$A$782,$A18,СВЦЭМ!$B$39:$B$782,I$11)+'СЕТ СН'!$F$14+СВЦЭМ!$D$10+'СЕТ СН'!$F$5-'СЕТ СН'!$F$24</f>
        <v>3042.35511382</v>
      </c>
      <c r="J18" s="36">
        <f>SUMIFS(СВЦЭМ!$D$39:$D$782,СВЦЭМ!$A$39:$A$782,$A18,СВЦЭМ!$B$39:$B$782,J$11)+'СЕТ СН'!$F$14+СВЦЭМ!$D$10+'СЕТ СН'!$F$5-'СЕТ СН'!$F$24</f>
        <v>2813.1602215100002</v>
      </c>
      <c r="K18" s="36">
        <f>SUMIFS(СВЦЭМ!$D$39:$D$782,СВЦЭМ!$A$39:$A$782,$A18,СВЦЭМ!$B$39:$B$782,K$11)+'СЕТ СН'!$F$14+СВЦЭМ!$D$10+'СЕТ СН'!$F$5-'СЕТ СН'!$F$24</f>
        <v>2787.9763888799998</v>
      </c>
      <c r="L18" s="36">
        <f>SUMIFS(СВЦЭМ!$D$39:$D$782,СВЦЭМ!$A$39:$A$782,$A18,СВЦЭМ!$B$39:$B$782,L$11)+'СЕТ СН'!$F$14+СВЦЭМ!$D$10+'СЕТ СН'!$F$5-'СЕТ СН'!$F$24</f>
        <v>2765.8702913099996</v>
      </c>
      <c r="M18" s="36">
        <f>SUMIFS(СВЦЭМ!$D$39:$D$782,СВЦЭМ!$A$39:$A$782,$A18,СВЦЭМ!$B$39:$B$782,M$11)+'СЕТ СН'!$F$14+СВЦЭМ!$D$10+'СЕТ СН'!$F$5-'СЕТ СН'!$F$24</f>
        <v>2677.2401243499999</v>
      </c>
      <c r="N18" s="36">
        <f>SUMIFS(СВЦЭМ!$D$39:$D$782,СВЦЭМ!$A$39:$A$782,$A18,СВЦЭМ!$B$39:$B$782,N$11)+'СЕТ СН'!$F$14+СВЦЭМ!$D$10+'СЕТ СН'!$F$5-'СЕТ СН'!$F$24</f>
        <v>2731.3163547699996</v>
      </c>
      <c r="O18" s="36">
        <f>SUMIFS(СВЦЭМ!$D$39:$D$782,СВЦЭМ!$A$39:$A$782,$A18,СВЦЭМ!$B$39:$B$782,O$11)+'СЕТ СН'!$F$14+СВЦЭМ!$D$10+'СЕТ СН'!$F$5-'СЕТ СН'!$F$24</f>
        <v>2729.7603905199999</v>
      </c>
      <c r="P18" s="36">
        <f>SUMIFS(СВЦЭМ!$D$39:$D$782,СВЦЭМ!$A$39:$A$782,$A18,СВЦЭМ!$B$39:$B$782,P$11)+'СЕТ СН'!$F$14+СВЦЭМ!$D$10+'СЕТ СН'!$F$5-'СЕТ СН'!$F$24</f>
        <v>2698.1501760900001</v>
      </c>
      <c r="Q18" s="36">
        <f>SUMIFS(СВЦЭМ!$D$39:$D$782,СВЦЭМ!$A$39:$A$782,$A18,СВЦЭМ!$B$39:$B$782,Q$11)+'СЕТ СН'!$F$14+СВЦЭМ!$D$10+'СЕТ СН'!$F$5-'СЕТ СН'!$F$24</f>
        <v>2745.8307236399996</v>
      </c>
      <c r="R18" s="36">
        <f>SUMIFS(СВЦЭМ!$D$39:$D$782,СВЦЭМ!$A$39:$A$782,$A18,СВЦЭМ!$B$39:$B$782,R$11)+'СЕТ СН'!$F$14+СВЦЭМ!$D$10+'СЕТ СН'!$F$5-'СЕТ СН'!$F$24</f>
        <v>2756.7948400499999</v>
      </c>
      <c r="S18" s="36">
        <f>SUMIFS(СВЦЭМ!$D$39:$D$782,СВЦЭМ!$A$39:$A$782,$A18,СВЦЭМ!$B$39:$B$782,S$11)+'СЕТ СН'!$F$14+СВЦЭМ!$D$10+'СЕТ СН'!$F$5-'СЕТ СН'!$F$24</f>
        <v>2756.75262105</v>
      </c>
      <c r="T18" s="36">
        <f>SUMIFS(СВЦЭМ!$D$39:$D$782,СВЦЭМ!$A$39:$A$782,$A18,СВЦЭМ!$B$39:$B$782,T$11)+'СЕТ СН'!$F$14+СВЦЭМ!$D$10+'СЕТ СН'!$F$5-'СЕТ СН'!$F$24</f>
        <v>2757.2394786099999</v>
      </c>
      <c r="U18" s="36">
        <f>SUMIFS(СВЦЭМ!$D$39:$D$782,СВЦЭМ!$A$39:$A$782,$A18,СВЦЭМ!$B$39:$B$782,U$11)+'СЕТ СН'!$F$14+СВЦЭМ!$D$10+'СЕТ СН'!$F$5-'СЕТ СН'!$F$24</f>
        <v>2777.0557396899999</v>
      </c>
      <c r="V18" s="36">
        <f>SUMIFS(СВЦЭМ!$D$39:$D$782,СВЦЭМ!$A$39:$A$782,$A18,СВЦЭМ!$B$39:$B$782,V$11)+'СЕТ СН'!$F$14+СВЦЭМ!$D$10+'СЕТ СН'!$F$5-'СЕТ СН'!$F$24</f>
        <v>2801.1837471899998</v>
      </c>
      <c r="W18" s="36">
        <f>SUMIFS(СВЦЭМ!$D$39:$D$782,СВЦЭМ!$A$39:$A$782,$A18,СВЦЭМ!$B$39:$B$782,W$11)+'СЕТ СН'!$F$14+СВЦЭМ!$D$10+'СЕТ СН'!$F$5-'СЕТ СН'!$F$24</f>
        <v>2805.8487344</v>
      </c>
      <c r="X18" s="36">
        <f>SUMIFS(СВЦЭМ!$D$39:$D$782,СВЦЭМ!$A$39:$A$782,$A18,СВЦЭМ!$B$39:$B$782,X$11)+'СЕТ СН'!$F$14+СВЦЭМ!$D$10+'СЕТ СН'!$F$5-'СЕТ СН'!$F$24</f>
        <v>2831.0014125600001</v>
      </c>
      <c r="Y18" s="36">
        <f>SUMIFS(СВЦЭМ!$D$39:$D$782,СВЦЭМ!$A$39:$A$782,$A18,СВЦЭМ!$B$39:$B$782,Y$11)+'СЕТ СН'!$F$14+СВЦЭМ!$D$10+'СЕТ СН'!$F$5-'СЕТ СН'!$F$24</f>
        <v>3038.00414903</v>
      </c>
    </row>
    <row r="19" spans="1:25" ht="15.75" x14ac:dyDescent="0.2">
      <c r="A19" s="35">
        <f t="shared" si="0"/>
        <v>45115</v>
      </c>
      <c r="B19" s="36">
        <f>SUMIFS(СВЦЭМ!$D$39:$D$782,СВЦЭМ!$A$39:$A$782,$A19,СВЦЭМ!$B$39:$B$782,B$11)+'СЕТ СН'!$F$14+СВЦЭМ!$D$10+'СЕТ СН'!$F$5-'СЕТ СН'!$F$24</f>
        <v>2916.0649122999998</v>
      </c>
      <c r="C19" s="36">
        <f>SUMIFS(СВЦЭМ!$D$39:$D$782,СВЦЭМ!$A$39:$A$782,$A19,СВЦЭМ!$B$39:$B$782,C$11)+'СЕТ СН'!$F$14+СВЦЭМ!$D$10+'СЕТ СН'!$F$5-'СЕТ СН'!$F$24</f>
        <v>3030.2655023299999</v>
      </c>
      <c r="D19" s="36">
        <f>SUMIFS(СВЦЭМ!$D$39:$D$782,СВЦЭМ!$A$39:$A$782,$A19,СВЦЭМ!$B$39:$B$782,D$11)+'СЕТ СН'!$F$14+СВЦЭМ!$D$10+'СЕТ СН'!$F$5-'СЕТ СН'!$F$24</f>
        <v>3031.62527877</v>
      </c>
      <c r="E19" s="36">
        <f>SUMIFS(СВЦЭМ!$D$39:$D$782,СВЦЭМ!$A$39:$A$782,$A19,СВЦЭМ!$B$39:$B$782,E$11)+'СЕТ СН'!$F$14+СВЦЭМ!$D$10+'СЕТ СН'!$F$5-'СЕТ СН'!$F$24</f>
        <v>3005.7746246500001</v>
      </c>
      <c r="F19" s="36">
        <f>SUMIFS(СВЦЭМ!$D$39:$D$782,СВЦЭМ!$A$39:$A$782,$A19,СВЦЭМ!$B$39:$B$782,F$11)+'СЕТ СН'!$F$14+СВЦЭМ!$D$10+'СЕТ СН'!$F$5-'СЕТ СН'!$F$24</f>
        <v>3001.4344680200002</v>
      </c>
      <c r="G19" s="36">
        <f>SUMIFS(СВЦЭМ!$D$39:$D$782,СВЦЭМ!$A$39:$A$782,$A19,СВЦЭМ!$B$39:$B$782,G$11)+'СЕТ СН'!$F$14+СВЦЭМ!$D$10+'СЕТ СН'!$F$5-'СЕТ СН'!$F$24</f>
        <v>3008.3340826200001</v>
      </c>
      <c r="H19" s="36">
        <f>SUMIFS(СВЦЭМ!$D$39:$D$782,СВЦЭМ!$A$39:$A$782,$A19,СВЦЭМ!$B$39:$B$782,H$11)+'СЕТ СН'!$F$14+СВЦЭМ!$D$10+'СЕТ СН'!$F$5-'СЕТ СН'!$F$24</f>
        <v>2963.9192487599998</v>
      </c>
      <c r="I19" s="36">
        <f>SUMIFS(СВЦЭМ!$D$39:$D$782,СВЦЭМ!$A$39:$A$782,$A19,СВЦЭМ!$B$39:$B$782,I$11)+'СЕТ СН'!$F$14+СВЦЭМ!$D$10+'СЕТ СН'!$F$5-'СЕТ СН'!$F$24</f>
        <v>2769.9756171499998</v>
      </c>
      <c r="J19" s="36">
        <f>SUMIFS(СВЦЭМ!$D$39:$D$782,СВЦЭМ!$A$39:$A$782,$A19,СВЦЭМ!$B$39:$B$782,J$11)+'СЕТ СН'!$F$14+СВЦЭМ!$D$10+'СЕТ СН'!$F$5-'СЕТ СН'!$F$24</f>
        <v>2705.6734121299996</v>
      </c>
      <c r="K19" s="36">
        <f>SUMIFS(СВЦЭМ!$D$39:$D$782,СВЦЭМ!$A$39:$A$782,$A19,СВЦЭМ!$B$39:$B$782,K$11)+'СЕТ СН'!$F$14+СВЦЭМ!$D$10+'СЕТ СН'!$F$5-'СЕТ СН'!$F$24</f>
        <v>2694.7434296199999</v>
      </c>
      <c r="L19" s="36">
        <f>SUMIFS(СВЦЭМ!$D$39:$D$782,СВЦЭМ!$A$39:$A$782,$A19,СВЦЭМ!$B$39:$B$782,L$11)+'СЕТ СН'!$F$14+СВЦЭМ!$D$10+'СЕТ СН'!$F$5-'СЕТ СН'!$F$24</f>
        <v>2680.8851145500003</v>
      </c>
      <c r="M19" s="36">
        <f>SUMIFS(СВЦЭМ!$D$39:$D$782,СВЦЭМ!$A$39:$A$782,$A19,СВЦЭМ!$B$39:$B$782,M$11)+'СЕТ СН'!$F$14+СВЦЭМ!$D$10+'СЕТ СН'!$F$5-'СЕТ СН'!$F$24</f>
        <v>2689.2684616300003</v>
      </c>
      <c r="N19" s="36">
        <f>SUMIFS(СВЦЭМ!$D$39:$D$782,СВЦЭМ!$A$39:$A$782,$A19,СВЦЭМ!$B$39:$B$782,N$11)+'СЕТ СН'!$F$14+СВЦЭМ!$D$10+'СЕТ СН'!$F$5-'СЕТ СН'!$F$24</f>
        <v>2687.3116969599996</v>
      </c>
      <c r="O19" s="36">
        <f>SUMIFS(СВЦЭМ!$D$39:$D$782,СВЦЭМ!$A$39:$A$782,$A19,СВЦЭМ!$B$39:$B$782,O$11)+'СЕТ СН'!$F$14+СВЦЭМ!$D$10+'СЕТ СН'!$F$5-'СЕТ СН'!$F$24</f>
        <v>2695.80141942</v>
      </c>
      <c r="P19" s="36">
        <f>SUMIFS(СВЦЭМ!$D$39:$D$782,СВЦЭМ!$A$39:$A$782,$A19,СВЦЭМ!$B$39:$B$782,P$11)+'СЕТ СН'!$F$14+СВЦЭМ!$D$10+'СЕТ СН'!$F$5-'СЕТ СН'!$F$24</f>
        <v>2706.4801944599999</v>
      </c>
      <c r="Q19" s="36">
        <f>SUMIFS(СВЦЭМ!$D$39:$D$782,СВЦЭМ!$A$39:$A$782,$A19,СВЦЭМ!$B$39:$B$782,Q$11)+'СЕТ СН'!$F$14+СВЦЭМ!$D$10+'СЕТ СН'!$F$5-'СЕТ СН'!$F$24</f>
        <v>2705.7733055500003</v>
      </c>
      <c r="R19" s="36">
        <f>SUMIFS(СВЦЭМ!$D$39:$D$782,СВЦЭМ!$A$39:$A$782,$A19,СВЦЭМ!$B$39:$B$782,R$11)+'СЕТ СН'!$F$14+СВЦЭМ!$D$10+'СЕТ СН'!$F$5-'СЕТ СН'!$F$24</f>
        <v>2716.33887929</v>
      </c>
      <c r="S19" s="36">
        <f>SUMIFS(СВЦЭМ!$D$39:$D$782,СВЦЭМ!$A$39:$A$782,$A19,СВЦЭМ!$B$39:$B$782,S$11)+'СЕТ СН'!$F$14+СВЦЭМ!$D$10+'СЕТ СН'!$F$5-'СЕТ СН'!$F$24</f>
        <v>2718.0470049099999</v>
      </c>
      <c r="T19" s="36">
        <f>SUMIFS(СВЦЭМ!$D$39:$D$782,СВЦЭМ!$A$39:$A$782,$A19,СВЦЭМ!$B$39:$B$782,T$11)+'СЕТ СН'!$F$14+СВЦЭМ!$D$10+'СЕТ СН'!$F$5-'СЕТ СН'!$F$24</f>
        <v>2720.4251605899999</v>
      </c>
      <c r="U19" s="36">
        <f>SUMIFS(СВЦЭМ!$D$39:$D$782,СВЦЭМ!$A$39:$A$782,$A19,СВЦЭМ!$B$39:$B$782,U$11)+'СЕТ СН'!$F$14+СВЦЭМ!$D$10+'СЕТ СН'!$F$5-'СЕТ СН'!$F$24</f>
        <v>2710.4051409599997</v>
      </c>
      <c r="V19" s="36">
        <f>SUMIFS(СВЦЭМ!$D$39:$D$782,СВЦЭМ!$A$39:$A$782,$A19,СВЦЭМ!$B$39:$B$782,V$11)+'СЕТ СН'!$F$14+СВЦЭМ!$D$10+'СЕТ СН'!$F$5-'СЕТ СН'!$F$24</f>
        <v>2726.80458331</v>
      </c>
      <c r="W19" s="36">
        <f>SUMIFS(СВЦЭМ!$D$39:$D$782,СВЦЭМ!$A$39:$A$782,$A19,СВЦЭМ!$B$39:$B$782,W$11)+'СЕТ СН'!$F$14+СВЦЭМ!$D$10+'СЕТ СН'!$F$5-'СЕТ СН'!$F$24</f>
        <v>2741.9582357700001</v>
      </c>
      <c r="X19" s="36">
        <f>SUMIFS(СВЦЭМ!$D$39:$D$782,СВЦЭМ!$A$39:$A$782,$A19,СВЦЭМ!$B$39:$B$782,X$11)+'СЕТ СН'!$F$14+СВЦЭМ!$D$10+'СЕТ СН'!$F$5-'СЕТ СН'!$F$24</f>
        <v>2806.2950098699998</v>
      </c>
      <c r="Y19" s="36">
        <f>SUMIFS(СВЦЭМ!$D$39:$D$782,СВЦЭМ!$A$39:$A$782,$A19,СВЦЭМ!$B$39:$B$782,Y$11)+'СЕТ СН'!$F$14+СВЦЭМ!$D$10+'СЕТ СН'!$F$5-'СЕТ СН'!$F$24</f>
        <v>2876.63055786</v>
      </c>
    </row>
    <row r="20" spans="1:25" ht="15.75" x14ac:dyDescent="0.2">
      <c r="A20" s="35">
        <f t="shared" si="0"/>
        <v>45116</v>
      </c>
      <c r="B20" s="36">
        <f>SUMIFS(СВЦЭМ!$D$39:$D$782,СВЦЭМ!$A$39:$A$782,$A20,СВЦЭМ!$B$39:$B$782,B$11)+'СЕТ СН'!$F$14+СВЦЭМ!$D$10+'СЕТ СН'!$F$5-'СЕТ СН'!$F$24</f>
        <v>2823.2600116799999</v>
      </c>
      <c r="C20" s="36">
        <f>SUMIFS(СВЦЭМ!$D$39:$D$782,СВЦЭМ!$A$39:$A$782,$A20,СВЦЭМ!$B$39:$B$782,C$11)+'СЕТ СН'!$F$14+СВЦЭМ!$D$10+'СЕТ СН'!$F$5-'СЕТ СН'!$F$24</f>
        <v>2953.0840375999996</v>
      </c>
      <c r="D20" s="36">
        <f>SUMIFS(СВЦЭМ!$D$39:$D$782,СВЦЭМ!$A$39:$A$782,$A20,СВЦЭМ!$B$39:$B$782,D$11)+'СЕТ СН'!$F$14+СВЦЭМ!$D$10+'СЕТ СН'!$F$5-'СЕТ СН'!$F$24</f>
        <v>3037.6540837000002</v>
      </c>
      <c r="E20" s="36">
        <f>SUMIFS(СВЦЭМ!$D$39:$D$782,СВЦЭМ!$A$39:$A$782,$A20,СВЦЭМ!$B$39:$B$782,E$11)+'СЕТ СН'!$F$14+СВЦЭМ!$D$10+'СЕТ СН'!$F$5-'СЕТ СН'!$F$24</f>
        <v>3030.1369444399998</v>
      </c>
      <c r="F20" s="36">
        <f>SUMIFS(СВЦЭМ!$D$39:$D$782,СВЦЭМ!$A$39:$A$782,$A20,СВЦЭМ!$B$39:$B$782,F$11)+'СЕТ СН'!$F$14+СВЦЭМ!$D$10+'СЕТ СН'!$F$5-'СЕТ СН'!$F$24</f>
        <v>3022.71271308</v>
      </c>
      <c r="G20" s="36">
        <f>SUMIFS(СВЦЭМ!$D$39:$D$782,СВЦЭМ!$A$39:$A$782,$A20,СВЦЭМ!$B$39:$B$782,G$11)+'СЕТ СН'!$F$14+СВЦЭМ!$D$10+'СЕТ СН'!$F$5-'СЕТ СН'!$F$24</f>
        <v>3031.92641645</v>
      </c>
      <c r="H20" s="36">
        <f>SUMIFS(СВЦЭМ!$D$39:$D$782,СВЦЭМ!$A$39:$A$782,$A20,СВЦЭМ!$B$39:$B$782,H$11)+'СЕТ СН'!$F$14+СВЦЭМ!$D$10+'СЕТ СН'!$F$5-'СЕТ СН'!$F$24</f>
        <v>3063.65480746</v>
      </c>
      <c r="I20" s="36">
        <f>SUMIFS(СВЦЭМ!$D$39:$D$782,СВЦЭМ!$A$39:$A$782,$A20,СВЦЭМ!$B$39:$B$782,I$11)+'СЕТ СН'!$F$14+СВЦЭМ!$D$10+'СЕТ СН'!$F$5-'СЕТ СН'!$F$24</f>
        <v>2945.1229540300001</v>
      </c>
      <c r="J20" s="36">
        <f>SUMIFS(СВЦЭМ!$D$39:$D$782,СВЦЭМ!$A$39:$A$782,$A20,СВЦЭМ!$B$39:$B$782,J$11)+'СЕТ СН'!$F$14+СВЦЭМ!$D$10+'СЕТ СН'!$F$5-'СЕТ СН'!$F$24</f>
        <v>2844.7595600300001</v>
      </c>
      <c r="K20" s="36">
        <f>SUMIFS(СВЦЭМ!$D$39:$D$782,СВЦЭМ!$A$39:$A$782,$A20,СВЦЭМ!$B$39:$B$782,K$11)+'СЕТ СН'!$F$14+СВЦЭМ!$D$10+'СЕТ СН'!$F$5-'СЕТ СН'!$F$24</f>
        <v>2728.12680839</v>
      </c>
      <c r="L20" s="36">
        <f>SUMIFS(СВЦЭМ!$D$39:$D$782,СВЦЭМ!$A$39:$A$782,$A20,СВЦЭМ!$B$39:$B$782,L$11)+'СЕТ СН'!$F$14+СВЦЭМ!$D$10+'СЕТ СН'!$F$5-'СЕТ СН'!$F$24</f>
        <v>2741.2701312899999</v>
      </c>
      <c r="M20" s="36">
        <f>SUMIFS(СВЦЭМ!$D$39:$D$782,СВЦЭМ!$A$39:$A$782,$A20,СВЦЭМ!$B$39:$B$782,M$11)+'СЕТ СН'!$F$14+СВЦЭМ!$D$10+'СЕТ СН'!$F$5-'СЕТ СН'!$F$24</f>
        <v>2719.3302882799999</v>
      </c>
      <c r="N20" s="36">
        <f>SUMIFS(СВЦЭМ!$D$39:$D$782,СВЦЭМ!$A$39:$A$782,$A20,СВЦЭМ!$B$39:$B$782,N$11)+'СЕТ СН'!$F$14+СВЦЭМ!$D$10+'СЕТ СН'!$F$5-'СЕТ СН'!$F$24</f>
        <v>2703.8926578700002</v>
      </c>
      <c r="O20" s="36">
        <f>SUMIFS(СВЦЭМ!$D$39:$D$782,СВЦЭМ!$A$39:$A$782,$A20,СВЦЭМ!$B$39:$B$782,O$11)+'СЕТ СН'!$F$14+СВЦЭМ!$D$10+'СЕТ СН'!$F$5-'СЕТ СН'!$F$24</f>
        <v>2710.3075328599998</v>
      </c>
      <c r="P20" s="36">
        <f>SUMIFS(СВЦЭМ!$D$39:$D$782,СВЦЭМ!$A$39:$A$782,$A20,СВЦЭМ!$B$39:$B$782,P$11)+'СЕТ СН'!$F$14+СВЦЭМ!$D$10+'СЕТ СН'!$F$5-'СЕТ СН'!$F$24</f>
        <v>2722.8960265799997</v>
      </c>
      <c r="Q20" s="36">
        <f>SUMIFS(СВЦЭМ!$D$39:$D$782,СВЦЭМ!$A$39:$A$782,$A20,СВЦЭМ!$B$39:$B$782,Q$11)+'СЕТ СН'!$F$14+СВЦЭМ!$D$10+'СЕТ СН'!$F$5-'СЕТ СН'!$F$24</f>
        <v>2724.0372679499997</v>
      </c>
      <c r="R20" s="36">
        <f>SUMIFS(СВЦЭМ!$D$39:$D$782,СВЦЭМ!$A$39:$A$782,$A20,СВЦЭМ!$B$39:$B$782,R$11)+'СЕТ СН'!$F$14+СВЦЭМ!$D$10+'СЕТ СН'!$F$5-'СЕТ СН'!$F$24</f>
        <v>2719.2489009800001</v>
      </c>
      <c r="S20" s="36">
        <f>SUMIFS(СВЦЭМ!$D$39:$D$782,СВЦЭМ!$A$39:$A$782,$A20,СВЦЭМ!$B$39:$B$782,S$11)+'СЕТ СН'!$F$14+СВЦЭМ!$D$10+'СЕТ СН'!$F$5-'СЕТ СН'!$F$24</f>
        <v>2714.7023524799997</v>
      </c>
      <c r="T20" s="36">
        <f>SUMIFS(СВЦЭМ!$D$39:$D$782,СВЦЭМ!$A$39:$A$782,$A20,СВЦЭМ!$B$39:$B$782,T$11)+'СЕТ СН'!$F$14+СВЦЭМ!$D$10+'СЕТ СН'!$F$5-'СЕТ СН'!$F$24</f>
        <v>2710.56639804</v>
      </c>
      <c r="U20" s="36">
        <f>SUMIFS(СВЦЭМ!$D$39:$D$782,СВЦЭМ!$A$39:$A$782,$A20,СВЦЭМ!$B$39:$B$782,U$11)+'СЕТ СН'!$F$14+СВЦЭМ!$D$10+'СЕТ СН'!$F$5-'СЕТ СН'!$F$24</f>
        <v>2741.5655168900003</v>
      </c>
      <c r="V20" s="36">
        <f>SUMIFS(СВЦЭМ!$D$39:$D$782,СВЦЭМ!$A$39:$A$782,$A20,СВЦЭМ!$B$39:$B$782,V$11)+'СЕТ СН'!$F$14+СВЦЭМ!$D$10+'СЕТ СН'!$F$5-'СЕТ СН'!$F$24</f>
        <v>2747.9531970099997</v>
      </c>
      <c r="W20" s="36">
        <f>SUMIFS(СВЦЭМ!$D$39:$D$782,СВЦЭМ!$A$39:$A$782,$A20,СВЦЭМ!$B$39:$B$782,W$11)+'СЕТ СН'!$F$14+СВЦЭМ!$D$10+'СЕТ СН'!$F$5-'СЕТ СН'!$F$24</f>
        <v>2710.6171449499998</v>
      </c>
      <c r="X20" s="36">
        <f>SUMIFS(СВЦЭМ!$D$39:$D$782,СВЦЭМ!$A$39:$A$782,$A20,СВЦЭМ!$B$39:$B$782,X$11)+'СЕТ СН'!$F$14+СВЦЭМ!$D$10+'СЕТ СН'!$F$5-'СЕТ СН'!$F$24</f>
        <v>2754.2325916499999</v>
      </c>
      <c r="Y20" s="36">
        <f>SUMIFS(СВЦЭМ!$D$39:$D$782,СВЦЭМ!$A$39:$A$782,$A20,СВЦЭМ!$B$39:$B$782,Y$11)+'СЕТ СН'!$F$14+СВЦЭМ!$D$10+'СЕТ СН'!$F$5-'СЕТ СН'!$F$24</f>
        <v>2856.3971936500002</v>
      </c>
    </row>
    <row r="21" spans="1:25" ht="15.75" x14ac:dyDescent="0.2">
      <c r="A21" s="35">
        <f t="shared" si="0"/>
        <v>45117</v>
      </c>
      <c r="B21" s="36">
        <f>SUMIFS(СВЦЭМ!$D$39:$D$782,СВЦЭМ!$A$39:$A$782,$A21,СВЦЭМ!$B$39:$B$782,B$11)+'СЕТ СН'!$F$14+СВЦЭМ!$D$10+'СЕТ СН'!$F$5-'СЕТ СН'!$F$24</f>
        <v>2835.6041861200001</v>
      </c>
      <c r="C21" s="36">
        <f>SUMIFS(СВЦЭМ!$D$39:$D$782,СВЦЭМ!$A$39:$A$782,$A21,СВЦЭМ!$B$39:$B$782,C$11)+'СЕТ СН'!$F$14+СВЦЭМ!$D$10+'СЕТ СН'!$F$5-'СЕТ СН'!$F$24</f>
        <v>2925.7596768799999</v>
      </c>
      <c r="D21" s="36">
        <f>SUMIFS(СВЦЭМ!$D$39:$D$782,СВЦЭМ!$A$39:$A$782,$A21,СВЦЭМ!$B$39:$B$782,D$11)+'СЕТ СН'!$F$14+СВЦЭМ!$D$10+'СЕТ СН'!$F$5-'СЕТ СН'!$F$24</f>
        <v>3057.5054041900003</v>
      </c>
      <c r="E21" s="36">
        <f>SUMIFS(СВЦЭМ!$D$39:$D$782,СВЦЭМ!$A$39:$A$782,$A21,СВЦЭМ!$B$39:$B$782,E$11)+'СЕТ СН'!$F$14+СВЦЭМ!$D$10+'СЕТ СН'!$F$5-'СЕТ СН'!$F$24</f>
        <v>3081.2732931800001</v>
      </c>
      <c r="F21" s="36">
        <f>SUMIFS(СВЦЭМ!$D$39:$D$782,СВЦЭМ!$A$39:$A$782,$A21,СВЦЭМ!$B$39:$B$782,F$11)+'СЕТ СН'!$F$14+СВЦЭМ!$D$10+'СЕТ СН'!$F$5-'СЕТ СН'!$F$24</f>
        <v>3068.5360893099996</v>
      </c>
      <c r="G21" s="36">
        <f>SUMIFS(СВЦЭМ!$D$39:$D$782,СВЦЭМ!$A$39:$A$782,$A21,СВЦЭМ!$B$39:$B$782,G$11)+'СЕТ СН'!$F$14+СВЦЭМ!$D$10+'СЕТ СН'!$F$5-'СЕТ СН'!$F$24</f>
        <v>3074.1553522699996</v>
      </c>
      <c r="H21" s="36">
        <f>SUMIFS(СВЦЭМ!$D$39:$D$782,СВЦЭМ!$A$39:$A$782,$A21,СВЦЭМ!$B$39:$B$782,H$11)+'СЕТ СН'!$F$14+СВЦЭМ!$D$10+'СЕТ СН'!$F$5-'СЕТ СН'!$F$24</f>
        <v>3147.4816863800006</v>
      </c>
      <c r="I21" s="36">
        <f>SUMIFS(СВЦЭМ!$D$39:$D$782,СВЦЭМ!$A$39:$A$782,$A21,СВЦЭМ!$B$39:$B$782,I$11)+'СЕТ СН'!$F$14+СВЦЭМ!$D$10+'СЕТ СН'!$F$5-'СЕТ СН'!$F$24</f>
        <v>2898.0545531899998</v>
      </c>
      <c r="J21" s="36">
        <f>SUMIFS(СВЦЭМ!$D$39:$D$782,СВЦЭМ!$A$39:$A$782,$A21,СВЦЭМ!$B$39:$B$782,J$11)+'СЕТ СН'!$F$14+СВЦЭМ!$D$10+'СЕТ СН'!$F$5-'СЕТ СН'!$F$24</f>
        <v>2791.9420420799997</v>
      </c>
      <c r="K21" s="36">
        <f>SUMIFS(СВЦЭМ!$D$39:$D$782,СВЦЭМ!$A$39:$A$782,$A21,СВЦЭМ!$B$39:$B$782,K$11)+'СЕТ СН'!$F$14+СВЦЭМ!$D$10+'СЕТ СН'!$F$5-'СЕТ СН'!$F$24</f>
        <v>2762.1823168700002</v>
      </c>
      <c r="L21" s="36">
        <f>SUMIFS(СВЦЭМ!$D$39:$D$782,СВЦЭМ!$A$39:$A$782,$A21,СВЦЭМ!$B$39:$B$782,L$11)+'СЕТ СН'!$F$14+СВЦЭМ!$D$10+'СЕТ СН'!$F$5-'СЕТ СН'!$F$24</f>
        <v>2714.4607177600001</v>
      </c>
      <c r="M21" s="36">
        <f>SUMIFS(СВЦЭМ!$D$39:$D$782,СВЦЭМ!$A$39:$A$782,$A21,СВЦЭМ!$B$39:$B$782,M$11)+'СЕТ СН'!$F$14+СВЦЭМ!$D$10+'СЕТ СН'!$F$5-'СЕТ СН'!$F$24</f>
        <v>2648.28476701</v>
      </c>
      <c r="N21" s="36">
        <f>SUMIFS(СВЦЭМ!$D$39:$D$782,СВЦЭМ!$A$39:$A$782,$A21,СВЦЭМ!$B$39:$B$782,N$11)+'СЕТ СН'!$F$14+СВЦЭМ!$D$10+'СЕТ СН'!$F$5-'СЕТ СН'!$F$24</f>
        <v>2646.3222340000002</v>
      </c>
      <c r="O21" s="36">
        <f>SUMIFS(СВЦЭМ!$D$39:$D$782,СВЦЭМ!$A$39:$A$782,$A21,СВЦЭМ!$B$39:$B$782,O$11)+'СЕТ СН'!$F$14+СВЦЭМ!$D$10+'СЕТ СН'!$F$5-'СЕТ СН'!$F$24</f>
        <v>2673.7920654700001</v>
      </c>
      <c r="P21" s="36">
        <f>SUMIFS(СВЦЭМ!$D$39:$D$782,СВЦЭМ!$A$39:$A$782,$A21,СВЦЭМ!$B$39:$B$782,P$11)+'СЕТ СН'!$F$14+СВЦЭМ!$D$10+'СЕТ СН'!$F$5-'СЕТ СН'!$F$24</f>
        <v>2680.3054169500001</v>
      </c>
      <c r="Q21" s="36">
        <f>SUMIFS(СВЦЭМ!$D$39:$D$782,СВЦЭМ!$A$39:$A$782,$A21,СВЦЭМ!$B$39:$B$782,Q$11)+'СЕТ СН'!$F$14+СВЦЭМ!$D$10+'СЕТ СН'!$F$5-'СЕТ СН'!$F$24</f>
        <v>2683.9720723</v>
      </c>
      <c r="R21" s="36">
        <f>SUMIFS(СВЦЭМ!$D$39:$D$782,СВЦЭМ!$A$39:$A$782,$A21,СВЦЭМ!$B$39:$B$782,R$11)+'СЕТ СН'!$F$14+СВЦЭМ!$D$10+'СЕТ СН'!$F$5-'СЕТ СН'!$F$24</f>
        <v>2683.8017096100002</v>
      </c>
      <c r="S21" s="36">
        <f>SUMIFS(СВЦЭМ!$D$39:$D$782,СВЦЭМ!$A$39:$A$782,$A21,СВЦЭМ!$B$39:$B$782,S$11)+'СЕТ СН'!$F$14+СВЦЭМ!$D$10+'СЕТ СН'!$F$5-'СЕТ СН'!$F$24</f>
        <v>2683.5295413899998</v>
      </c>
      <c r="T21" s="36">
        <f>SUMIFS(СВЦЭМ!$D$39:$D$782,СВЦЭМ!$A$39:$A$782,$A21,СВЦЭМ!$B$39:$B$782,T$11)+'СЕТ СН'!$F$14+СВЦЭМ!$D$10+'СЕТ СН'!$F$5-'СЕТ СН'!$F$24</f>
        <v>2691.59431924</v>
      </c>
      <c r="U21" s="36">
        <f>SUMIFS(СВЦЭМ!$D$39:$D$782,СВЦЭМ!$A$39:$A$782,$A21,СВЦЭМ!$B$39:$B$782,U$11)+'СЕТ СН'!$F$14+СВЦЭМ!$D$10+'СЕТ СН'!$F$5-'СЕТ СН'!$F$24</f>
        <v>2696.50498556</v>
      </c>
      <c r="V21" s="36">
        <f>SUMIFS(СВЦЭМ!$D$39:$D$782,СВЦЭМ!$A$39:$A$782,$A21,СВЦЭМ!$B$39:$B$782,V$11)+'СЕТ СН'!$F$14+СВЦЭМ!$D$10+'СЕТ СН'!$F$5-'СЕТ СН'!$F$24</f>
        <v>2682.9010675099998</v>
      </c>
      <c r="W21" s="36">
        <f>SUMIFS(СВЦЭМ!$D$39:$D$782,СВЦЭМ!$A$39:$A$782,$A21,СВЦЭМ!$B$39:$B$782,W$11)+'СЕТ СН'!$F$14+СВЦЭМ!$D$10+'СЕТ СН'!$F$5-'СЕТ СН'!$F$24</f>
        <v>2665.2285742200002</v>
      </c>
      <c r="X21" s="36">
        <f>SUMIFS(СВЦЭМ!$D$39:$D$782,СВЦЭМ!$A$39:$A$782,$A21,СВЦЭМ!$B$39:$B$782,X$11)+'СЕТ СН'!$F$14+СВЦЭМ!$D$10+'СЕТ СН'!$F$5-'СЕТ СН'!$F$24</f>
        <v>2718.1433102199999</v>
      </c>
      <c r="Y21" s="36">
        <f>SUMIFS(СВЦЭМ!$D$39:$D$782,СВЦЭМ!$A$39:$A$782,$A21,СВЦЭМ!$B$39:$B$782,Y$11)+'СЕТ СН'!$F$14+СВЦЭМ!$D$10+'СЕТ СН'!$F$5-'СЕТ СН'!$F$24</f>
        <v>2790.4525112199999</v>
      </c>
    </row>
    <row r="22" spans="1:25" ht="15.75" x14ac:dyDescent="0.2">
      <c r="A22" s="35">
        <f t="shared" si="0"/>
        <v>45118</v>
      </c>
      <c r="B22" s="36">
        <f>SUMIFS(СВЦЭМ!$D$39:$D$782,СВЦЭМ!$A$39:$A$782,$A22,СВЦЭМ!$B$39:$B$782,B$11)+'СЕТ СН'!$F$14+СВЦЭМ!$D$10+'СЕТ СН'!$F$5-'СЕТ СН'!$F$24</f>
        <v>2959.2658500699999</v>
      </c>
      <c r="C22" s="36">
        <f>SUMIFS(СВЦЭМ!$D$39:$D$782,СВЦЭМ!$A$39:$A$782,$A22,СВЦЭМ!$B$39:$B$782,C$11)+'СЕТ СН'!$F$14+СВЦЭМ!$D$10+'СЕТ СН'!$F$5-'СЕТ СН'!$F$24</f>
        <v>3037.4227657699998</v>
      </c>
      <c r="D22" s="36">
        <f>SUMIFS(СВЦЭМ!$D$39:$D$782,СВЦЭМ!$A$39:$A$782,$A22,СВЦЭМ!$B$39:$B$782,D$11)+'СЕТ СН'!$F$14+СВЦЭМ!$D$10+'СЕТ СН'!$F$5-'СЕТ СН'!$F$24</f>
        <v>3116.5586491899999</v>
      </c>
      <c r="E22" s="36">
        <f>SUMIFS(СВЦЭМ!$D$39:$D$782,СВЦЭМ!$A$39:$A$782,$A22,СВЦЭМ!$B$39:$B$782,E$11)+'СЕТ СН'!$F$14+СВЦЭМ!$D$10+'СЕТ СН'!$F$5-'СЕТ СН'!$F$24</f>
        <v>3087.9370612000002</v>
      </c>
      <c r="F22" s="36">
        <f>SUMIFS(СВЦЭМ!$D$39:$D$782,СВЦЭМ!$A$39:$A$782,$A22,СВЦЭМ!$B$39:$B$782,F$11)+'СЕТ СН'!$F$14+СВЦЭМ!$D$10+'СЕТ СН'!$F$5-'СЕТ СН'!$F$24</f>
        <v>3086.21366025</v>
      </c>
      <c r="G22" s="36">
        <f>SUMIFS(СВЦЭМ!$D$39:$D$782,СВЦЭМ!$A$39:$A$782,$A22,СВЦЭМ!$B$39:$B$782,G$11)+'СЕТ СН'!$F$14+СВЦЭМ!$D$10+'СЕТ СН'!$F$5-'СЕТ СН'!$F$24</f>
        <v>3093.82573916</v>
      </c>
      <c r="H22" s="36">
        <f>SUMIFS(СВЦЭМ!$D$39:$D$782,СВЦЭМ!$A$39:$A$782,$A22,СВЦЭМ!$B$39:$B$782,H$11)+'СЕТ СН'!$F$14+СВЦЭМ!$D$10+'СЕТ СН'!$F$5-'СЕТ СН'!$F$24</f>
        <v>3152.5236946000005</v>
      </c>
      <c r="I22" s="36">
        <f>SUMIFS(СВЦЭМ!$D$39:$D$782,СВЦЭМ!$A$39:$A$782,$A22,СВЦЭМ!$B$39:$B$782,I$11)+'СЕТ СН'!$F$14+СВЦЭМ!$D$10+'СЕТ СН'!$F$5-'СЕТ СН'!$F$24</f>
        <v>2934.3027078999999</v>
      </c>
      <c r="J22" s="36">
        <f>SUMIFS(СВЦЭМ!$D$39:$D$782,СВЦЭМ!$A$39:$A$782,$A22,СВЦЭМ!$B$39:$B$782,J$11)+'СЕТ СН'!$F$14+СВЦЭМ!$D$10+'СЕТ СН'!$F$5-'СЕТ СН'!$F$24</f>
        <v>2805.8255324100001</v>
      </c>
      <c r="K22" s="36">
        <f>SUMIFS(СВЦЭМ!$D$39:$D$782,СВЦЭМ!$A$39:$A$782,$A22,СВЦЭМ!$B$39:$B$782,K$11)+'СЕТ СН'!$F$14+СВЦЭМ!$D$10+'СЕТ СН'!$F$5-'СЕТ СН'!$F$24</f>
        <v>2752.0357173699999</v>
      </c>
      <c r="L22" s="36">
        <f>SUMIFS(СВЦЭМ!$D$39:$D$782,СВЦЭМ!$A$39:$A$782,$A22,СВЦЭМ!$B$39:$B$782,L$11)+'СЕТ СН'!$F$14+СВЦЭМ!$D$10+'СЕТ СН'!$F$5-'СЕТ СН'!$F$24</f>
        <v>2702.9043966299996</v>
      </c>
      <c r="M22" s="36">
        <f>SUMIFS(СВЦЭМ!$D$39:$D$782,СВЦЭМ!$A$39:$A$782,$A22,СВЦЭМ!$B$39:$B$782,M$11)+'СЕТ СН'!$F$14+СВЦЭМ!$D$10+'СЕТ СН'!$F$5-'СЕТ СН'!$F$24</f>
        <v>2693.2332685399997</v>
      </c>
      <c r="N22" s="36">
        <f>SUMIFS(СВЦЭМ!$D$39:$D$782,СВЦЭМ!$A$39:$A$782,$A22,СВЦЭМ!$B$39:$B$782,N$11)+'СЕТ СН'!$F$14+СВЦЭМ!$D$10+'СЕТ СН'!$F$5-'СЕТ СН'!$F$24</f>
        <v>2691.6823055</v>
      </c>
      <c r="O22" s="36">
        <f>SUMIFS(СВЦЭМ!$D$39:$D$782,СВЦЭМ!$A$39:$A$782,$A22,СВЦЭМ!$B$39:$B$782,O$11)+'СЕТ СН'!$F$14+СВЦЭМ!$D$10+'СЕТ СН'!$F$5-'СЕТ СН'!$F$24</f>
        <v>2681.7767870899997</v>
      </c>
      <c r="P22" s="36">
        <f>SUMIFS(СВЦЭМ!$D$39:$D$782,СВЦЭМ!$A$39:$A$782,$A22,СВЦЭМ!$B$39:$B$782,P$11)+'СЕТ СН'!$F$14+СВЦЭМ!$D$10+'СЕТ СН'!$F$5-'СЕТ СН'!$F$24</f>
        <v>2677.1023238999996</v>
      </c>
      <c r="Q22" s="36">
        <f>SUMIFS(СВЦЭМ!$D$39:$D$782,СВЦЭМ!$A$39:$A$782,$A22,СВЦЭМ!$B$39:$B$782,Q$11)+'СЕТ СН'!$F$14+СВЦЭМ!$D$10+'СЕТ СН'!$F$5-'СЕТ СН'!$F$24</f>
        <v>2679.2042049399997</v>
      </c>
      <c r="R22" s="36">
        <f>SUMIFS(СВЦЭМ!$D$39:$D$782,СВЦЭМ!$A$39:$A$782,$A22,СВЦЭМ!$B$39:$B$782,R$11)+'СЕТ СН'!$F$14+СВЦЭМ!$D$10+'СЕТ СН'!$F$5-'СЕТ СН'!$F$24</f>
        <v>2685.0258861699999</v>
      </c>
      <c r="S22" s="36">
        <f>SUMIFS(СВЦЭМ!$D$39:$D$782,СВЦЭМ!$A$39:$A$782,$A22,СВЦЭМ!$B$39:$B$782,S$11)+'СЕТ СН'!$F$14+СВЦЭМ!$D$10+'СЕТ СН'!$F$5-'СЕТ СН'!$F$24</f>
        <v>2663.6614093799999</v>
      </c>
      <c r="T22" s="36">
        <f>SUMIFS(СВЦЭМ!$D$39:$D$782,СВЦЭМ!$A$39:$A$782,$A22,СВЦЭМ!$B$39:$B$782,T$11)+'СЕТ СН'!$F$14+СВЦЭМ!$D$10+'СЕТ СН'!$F$5-'СЕТ СН'!$F$24</f>
        <v>2658.2722061200002</v>
      </c>
      <c r="U22" s="36">
        <f>SUMIFS(СВЦЭМ!$D$39:$D$782,СВЦЭМ!$A$39:$A$782,$A22,СВЦЭМ!$B$39:$B$782,U$11)+'СЕТ СН'!$F$14+СВЦЭМ!$D$10+'СЕТ СН'!$F$5-'СЕТ СН'!$F$24</f>
        <v>2683.8446235399997</v>
      </c>
      <c r="V22" s="36">
        <f>SUMIFS(СВЦЭМ!$D$39:$D$782,СВЦЭМ!$A$39:$A$782,$A22,СВЦЭМ!$B$39:$B$782,V$11)+'СЕТ СН'!$F$14+СВЦЭМ!$D$10+'СЕТ СН'!$F$5-'СЕТ СН'!$F$24</f>
        <v>2706.7927334400001</v>
      </c>
      <c r="W22" s="36">
        <f>SUMIFS(СВЦЭМ!$D$39:$D$782,СВЦЭМ!$A$39:$A$782,$A22,СВЦЭМ!$B$39:$B$782,W$11)+'СЕТ СН'!$F$14+СВЦЭМ!$D$10+'СЕТ СН'!$F$5-'СЕТ СН'!$F$24</f>
        <v>2686.0524800599997</v>
      </c>
      <c r="X22" s="36">
        <f>SUMIFS(СВЦЭМ!$D$39:$D$782,СВЦЭМ!$A$39:$A$782,$A22,СВЦЭМ!$B$39:$B$782,X$11)+'СЕТ СН'!$F$14+СВЦЭМ!$D$10+'СЕТ СН'!$F$5-'СЕТ СН'!$F$24</f>
        <v>2735.6763348599998</v>
      </c>
      <c r="Y22" s="36">
        <f>SUMIFS(СВЦЭМ!$D$39:$D$782,СВЦЭМ!$A$39:$A$782,$A22,СВЦЭМ!$B$39:$B$782,Y$11)+'СЕТ СН'!$F$14+СВЦЭМ!$D$10+'СЕТ СН'!$F$5-'СЕТ СН'!$F$24</f>
        <v>2825.9884210599998</v>
      </c>
    </row>
    <row r="23" spans="1:25" ht="15.75" x14ac:dyDescent="0.2">
      <c r="A23" s="35">
        <f t="shared" si="0"/>
        <v>45119</v>
      </c>
      <c r="B23" s="36">
        <f>SUMIFS(СВЦЭМ!$D$39:$D$782,СВЦЭМ!$A$39:$A$782,$A23,СВЦЭМ!$B$39:$B$782,B$11)+'СЕТ СН'!$F$14+СВЦЭМ!$D$10+'СЕТ СН'!$F$5-'СЕТ СН'!$F$24</f>
        <v>2904.5731370799999</v>
      </c>
      <c r="C23" s="36">
        <f>SUMIFS(СВЦЭМ!$D$39:$D$782,СВЦЭМ!$A$39:$A$782,$A23,СВЦЭМ!$B$39:$B$782,C$11)+'СЕТ СН'!$F$14+СВЦЭМ!$D$10+'СЕТ СН'!$F$5-'СЕТ СН'!$F$24</f>
        <v>2956.79758945</v>
      </c>
      <c r="D23" s="36">
        <f>SUMIFS(СВЦЭМ!$D$39:$D$782,СВЦЭМ!$A$39:$A$782,$A23,СВЦЭМ!$B$39:$B$782,D$11)+'СЕТ СН'!$F$14+СВЦЭМ!$D$10+'СЕТ СН'!$F$5-'СЕТ СН'!$F$24</f>
        <v>3038.7919064799999</v>
      </c>
      <c r="E23" s="36">
        <f>SUMIFS(СВЦЭМ!$D$39:$D$782,СВЦЭМ!$A$39:$A$782,$A23,СВЦЭМ!$B$39:$B$782,E$11)+'СЕТ СН'!$F$14+СВЦЭМ!$D$10+'СЕТ СН'!$F$5-'СЕТ СН'!$F$24</f>
        <v>3106.8957360099998</v>
      </c>
      <c r="F23" s="36">
        <f>SUMIFS(СВЦЭМ!$D$39:$D$782,СВЦЭМ!$A$39:$A$782,$A23,СВЦЭМ!$B$39:$B$782,F$11)+'СЕТ СН'!$F$14+СВЦЭМ!$D$10+'СЕТ СН'!$F$5-'СЕТ СН'!$F$24</f>
        <v>3151.57063991</v>
      </c>
      <c r="G23" s="36">
        <f>SUMIFS(СВЦЭМ!$D$39:$D$782,СВЦЭМ!$A$39:$A$782,$A23,СВЦЭМ!$B$39:$B$782,G$11)+'СЕТ СН'!$F$14+СВЦЭМ!$D$10+'СЕТ СН'!$F$5-'СЕТ СН'!$F$24</f>
        <v>3122.4027458800001</v>
      </c>
      <c r="H23" s="36">
        <f>SUMIFS(СВЦЭМ!$D$39:$D$782,СВЦЭМ!$A$39:$A$782,$A23,СВЦЭМ!$B$39:$B$782,H$11)+'СЕТ СН'!$F$14+СВЦЭМ!$D$10+'СЕТ СН'!$F$5-'СЕТ СН'!$F$24</f>
        <v>3068.2251485699999</v>
      </c>
      <c r="I23" s="36">
        <f>SUMIFS(СВЦЭМ!$D$39:$D$782,СВЦЭМ!$A$39:$A$782,$A23,СВЦЭМ!$B$39:$B$782,I$11)+'СЕТ СН'!$F$14+СВЦЭМ!$D$10+'СЕТ СН'!$F$5-'СЕТ СН'!$F$24</f>
        <v>2846.9175441799998</v>
      </c>
      <c r="J23" s="36">
        <f>SUMIFS(СВЦЭМ!$D$39:$D$782,СВЦЭМ!$A$39:$A$782,$A23,СВЦЭМ!$B$39:$B$782,J$11)+'СЕТ СН'!$F$14+СВЦЭМ!$D$10+'СЕТ СН'!$F$5-'СЕТ СН'!$F$24</f>
        <v>2776.6461713999997</v>
      </c>
      <c r="K23" s="36">
        <f>SUMIFS(СВЦЭМ!$D$39:$D$782,СВЦЭМ!$A$39:$A$782,$A23,СВЦЭМ!$B$39:$B$782,K$11)+'СЕТ СН'!$F$14+СВЦЭМ!$D$10+'СЕТ СН'!$F$5-'СЕТ СН'!$F$24</f>
        <v>2698.65608221</v>
      </c>
      <c r="L23" s="36">
        <f>SUMIFS(СВЦЭМ!$D$39:$D$782,СВЦЭМ!$A$39:$A$782,$A23,СВЦЭМ!$B$39:$B$782,L$11)+'СЕТ СН'!$F$14+СВЦЭМ!$D$10+'СЕТ СН'!$F$5-'СЕТ СН'!$F$24</f>
        <v>2701.66553518</v>
      </c>
      <c r="M23" s="36">
        <f>SUMIFS(СВЦЭМ!$D$39:$D$782,СВЦЭМ!$A$39:$A$782,$A23,СВЦЭМ!$B$39:$B$782,M$11)+'СЕТ СН'!$F$14+СВЦЭМ!$D$10+'СЕТ СН'!$F$5-'СЕТ СН'!$F$24</f>
        <v>2730.7512313400002</v>
      </c>
      <c r="N23" s="36">
        <f>SUMIFS(СВЦЭМ!$D$39:$D$782,СВЦЭМ!$A$39:$A$782,$A23,СВЦЭМ!$B$39:$B$782,N$11)+'СЕТ СН'!$F$14+СВЦЭМ!$D$10+'СЕТ СН'!$F$5-'СЕТ СН'!$F$24</f>
        <v>2743.7999754299999</v>
      </c>
      <c r="O23" s="36">
        <f>SUMIFS(СВЦЭМ!$D$39:$D$782,СВЦЭМ!$A$39:$A$782,$A23,СВЦЭМ!$B$39:$B$782,O$11)+'СЕТ СН'!$F$14+СВЦЭМ!$D$10+'СЕТ СН'!$F$5-'СЕТ СН'!$F$24</f>
        <v>2739.4139381099999</v>
      </c>
      <c r="P23" s="36">
        <f>SUMIFS(СВЦЭМ!$D$39:$D$782,СВЦЭМ!$A$39:$A$782,$A23,СВЦЭМ!$B$39:$B$782,P$11)+'СЕТ СН'!$F$14+СВЦЭМ!$D$10+'СЕТ СН'!$F$5-'СЕТ СН'!$F$24</f>
        <v>2732.3656301800002</v>
      </c>
      <c r="Q23" s="36">
        <f>SUMIFS(СВЦЭМ!$D$39:$D$782,СВЦЭМ!$A$39:$A$782,$A23,СВЦЭМ!$B$39:$B$782,Q$11)+'СЕТ СН'!$F$14+СВЦЭМ!$D$10+'СЕТ СН'!$F$5-'СЕТ СН'!$F$24</f>
        <v>2728.3601464799999</v>
      </c>
      <c r="R23" s="36">
        <f>SUMIFS(СВЦЭМ!$D$39:$D$782,СВЦЭМ!$A$39:$A$782,$A23,СВЦЭМ!$B$39:$B$782,R$11)+'СЕТ СН'!$F$14+СВЦЭМ!$D$10+'СЕТ СН'!$F$5-'СЕТ СН'!$F$24</f>
        <v>2731.1879860499998</v>
      </c>
      <c r="S23" s="36">
        <f>SUMIFS(СВЦЭМ!$D$39:$D$782,СВЦЭМ!$A$39:$A$782,$A23,СВЦЭМ!$B$39:$B$782,S$11)+'СЕТ СН'!$F$14+СВЦЭМ!$D$10+'СЕТ СН'!$F$5-'СЕТ СН'!$F$24</f>
        <v>2726.2503341299998</v>
      </c>
      <c r="T23" s="36">
        <f>SUMIFS(СВЦЭМ!$D$39:$D$782,СВЦЭМ!$A$39:$A$782,$A23,СВЦЭМ!$B$39:$B$782,T$11)+'СЕТ СН'!$F$14+СВЦЭМ!$D$10+'СЕТ СН'!$F$5-'СЕТ СН'!$F$24</f>
        <v>2716.7884896400001</v>
      </c>
      <c r="U23" s="36">
        <f>SUMIFS(СВЦЭМ!$D$39:$D$782,СВЦЭМ!$A$39:$A$782,$A23,СВЦЭМ!$B$39:$B$782,U$11)+'СЕТ СН'!$F$14+СВЦЭМ!$D$10+'СЕТ СН'!$F$5-'СЕТ СН'!$F$24</f>
        <v>2728.3523561000002</v>
      </c>
      <c r="V23" s="36">
        <f>SUMIFS(СВЦЭМ!$D$39:$D$782,СВЦЭМ!$A$39:$A$782,$A23,СВЦЭМ!$B$39:$B$782,V$11)+'СЕТ СН'!$F$14+СВЦЭМ!$D$10+'СЕТ СН'!$F$5-'СЕТ СН'!$F$24</f>
        <v>2735.2650777500003</v>
      </c>
      <c r="W23" s="36">
        <f>SUMIFS(СВЦЭМ!$D$39:$D$782,СВЦЭМ!$A$39:$A$782,$A23,СВЦЭМ!$B$39:$B$782,W$11)+'СЕТ СН'!$F$14+СВЦЭМ!$D$10+'СЕТ СН'!$F$5-'СЕТ СН'!$F$24</f>
        <v>2699.0698068399997</v>
      </c>
      <c r="X23" s="36">
        <f>SUMIFS(СВЦЭМ!$D$39:$D$782,СВЦЭМ!$A$39:$A$782,$A23,СВЦЭМ!$B$39:$B$782,X$11)+'СЕТ СН'!$F$14+СВЦЭМ!$D$10+'СЕТ СН'!$F$5-'СЕТ СН'!$F$24</f>
        <v>2757.6381874999997</v>
      </c>
      <c r="Y23" s="36">
        <f>SUMIFS(СВЦЭМ!$D$39:$D$782,СВЦЭМ!$A$39:$A$782,$A23,СВЦЭМ!$B$39:$B$782,Y$11)+'СЕТ СН'!$F$14+СВЦЭМ!$D$10+'СЕТ СН'!$F$5-'СЕТ СН'!$F$24</f>
        <v>2811.1468880499997</v>
      </c>
    </row>
    <row r="24" spans="1:25" ht="15.75" x14ac:dyDescent="0.2">
      <c r="A24" s="35">
        <f t="shared" si="0"/>
        <v>45120</v>
      </c>
      <c r="B24" s="36">
        <f>SUMIFS(СВЦЭМ!$D$39:$D$782,СВЦЭМ!$A$39:$A$782,$A24,СВЦЭМ!$B$39:$B$782,B$11)+'СЕТ СН'!$F$14+СВЦЭМ!$D$10+'СЕТ СН'!$F$5-'СЕТ СН'!$F$24</f>
        <v>2880.50533369</v>
      </c>
      <c r="C24" s="36">
        <f>SUMIFS(СВЦЭМ!$D$39:$D$782,СВЦЭМ!$A$39:$A$782,$A24,СВЦЭМ!$B$39:$B$782,C$11)+'СЕТ СН'!$F$14+СВЦЭМ!$D$10+'СЕТ СН'!$F$5-'СЕТ СН'!$F$24</f>
        <v>2951.1124049099999</v>
      </c>
      <c r="D24" s="36">
        <f>SUMIFS(СВЦЭМ!$D$39:$D$782,СВЦЭМ!$A$39:$A$782,$A24,СВЦЭМ!$B$39:$B$782,D$11)+'СЕТ СН'!$F$14+СВЦЭМ!$D$10+'СЕТ СН'!$F$5-'СЕТ СН'!$F$24</f>
        <v>3107.1249932399996</v>
      </c>
      <c r="E24" s="36">
        <f>SUMIFS(СВЦЭМ!$D$39:$D$782,СВЦЭМ!$A$39:$A$782,$A24,СВЦЭМ!$B$39:$B$782,E$11)+'СЕТ СН'!$F$14+СВЦЭМ!$D$10+'СЕТ СН'!$F$5-'СЕТ СН'!$F$24</f>
        <v>3175.3998140600006</v>
      </c>
      <c r="F24" s="36">
        <f>SUMIFS(СВЦЭМ!$D$39:$D$782,СВЦЭМ!$A$39:$A$782,$A24,СВЦЭМ!$B$39:$B$782,F$11)+'СЕТ СН'!$F$14+СВЦЭМ!$D$10+'СЕТ СН'!$F$5-'СЕТ СН'!$F$24</f>
        <v>3183.5072819900006</v>
      </c>
      <c r="G24" s="36">
        <f>SUMIFS(СВЦЭМ!$D$39:$D$782,СВЦЭМ!$A$39:$A$782,$A24,СВЦЭМ!$B$39:$B$782,G$11)+'СЕТ СН'!$F$14+СВЦЭМ!$D$10+'СЕТ СН'!$F$5-'СЕТ СН'!$F$24</f>
        <v>3167.4151710100004</v>
      </c>
      <c r="H24" s="36">
        <f>SUMIFS(СВЦЭМ!$D$39:$D$782,СВЦЭМ!$A$39:$A$782,$A24,СВЦЭМ!$B$39:$B$782,H$11)+'СЕТ СН'!$F$14+СВЦЭМ!$D$10+'СЕТ СН'!$F$5-'СЕТ СН'!$F$24</f>
        <v>3095.1045746099999</v>
      </c>
      <c r="I24" s="36">
        <f>SUMIFS(СВЦЭМ!$D$39:$D$782,СВЦЭМ!$A$39:$A$782,$A24,СВЦЭМ!$B$39:$B$782,I$11)+'СЕТ СН'!$F$14+СВЦЭМ!$D$10+'СЕТ СН'!$F$5-'СЕТ СН'!$F$24</f>
        <v>2870.2299892199999</v>
      </c>
      <c r="J24" s="36">
        <f>SUMIFS(СВЦЭМ!$D$39:$D$782,СВЦЭМ!$A$39:$A$782,$A24,СВЦЭМ!$B$39:$B$782,J$11)+'СЕТ СН'!$F$14+СВЦЭМ!$D$10+'СЕТ СН'!$F$5-'СЕТ СН'!$F$24</f>
        <v>2754.1209845100002</v>
      </c>
      <c r="K24" s="36">
        <f>SUMIFS(СВЦЭМ!$D$39:$D$782,СВЦЭМ!$A$39:$A$782,$A24,СВЦЭМ!$B$39:$B$782,K$11)+'СЕТ СН'!$F$14+СВЦЭМ!$D$10+'СЕТ СН'!$F$5-'СЕТ СН'!$F$24</f>
        <v>2712.85177273</v>
      </c>
      <c r="L24" s="36">
        <f>SUMIFS(СВЦЭМ!$D$39:$D$782,СВЦЭМ!$A$39:$A$782,$A24,СВЦЭМ!$B$39:$B$782,L$11)+'СЕТ СН'!$F$14+СВЦЭМ!$D$10+'СЕТ СН'!$F$5-'СЕТ СН'!$F$24</f>
        <v>2676.71288258</v>
      </c>
      <c r="M24" s="36">
        <f>SUMIFS(СВЦЭМ!$D$39:$D$782,СВЦЭМ!$A$39:$A$782,$A24,СВЦЭМ!$B$39:$B$782,M$11)+'СЕТ СН'!$F$14+СВЦЭМ!$D$10+'СЕТ СН'!$F$5-'СЕТ СН'!$F$24</f>
        <v>2675.7584691000002</v>
      </c>
      <c r="N24" s="36">
        <f>SUMIFS(СВЦЭМ!$D$39:$D$782,СВЦЭМ!$A$39:$A$782,$A24,СВЦЭМ!$B$39:$B$782,N$11)+'СЕТ СН'!$F$14+СВЦЭМ!$D$10+'СЕТ СН'!$F$5-'СЕТ СН'!$F$24</f>
        <v>2672.4763177</v>
      </c>
      <c r="O24" s="36">
        <f>SUMIFS(СВЦЭМ!$D$39:$D$782,СВЦЭМ!$A$39:$A$782,$A24,СВЦЭМ!$B$39:$B$782,O$11)+'СЕТ СН'!$F$14+СВЦЭМ!$D$10+'СЕТ СН'!$F$5-'СЕТ СН'!$F$24</f>
        <v>2671.5924915300002</v>
      </c>
      <c r="P24" s="36">
        <f>SUMIFS(СВЦЭМ!$D$39:$D$782,СВЦЭМ!$A$39:$A$782,$A24,СВЦЭМ!$B$39:$B$782,P$11)+'СЕТ СН'!$F$14+СВЦЭМ!$D$10+'СЕТ СН'!$F$5-'СЕТ СН'!$F$24</f>
        <v>2686.0211799099998</v>
      </c>
      <c r="Q24" s="36">
        <f>SUMIFS(СВЦЭМ!$D$39:$D$782,СВЦЭМ!$A$39:$A$782,$A24,СВЦЭМ!$B$39:$B$782,Q$11)+'СЕТ СН'!$F$14+СВЦЭМ!$D$10+'СЕТ СН'!$F$5-'СЕТ СН'!$F$24</f>
        <v>2687.1286200200002</v>
      </c>
      <c r="R24" s="36">
        <f>SUMIFS(СВЦЭМ!$D$39:$D$782,СВЦЭМ!$A$39:$A$782,$A24,СВЦЭМ!$B$39:$B$782,R$11)+'СЕТ СН'!$F$14+СВЦЭМ!$D$10+'СЕТ СН'!$F$5-'СЕТ СН'!$F$24</f>
        <v>2697.6395217999998</v>
      </c>
      <c r="S24" s="36">
        <f>SUMIFS(СВЦЭМ!$D$39:$D$782,СВЦЭМ!$A$39:$A$782,$A24,СВЦЭМ!$B$39:$B$782,S$11)+'СЕТ СН'!$F$14+СВЦЭМ!$D$10+'СЕТ СН'!$F$5-'СЕТ СН'!$F$24</f>
        <v>2695.8236945199997</v>
      </c>
      <c r="T24" s="36">
        <f>SUMIFS(СВЦЭМ!$D$39:$D$782,СВЦЭМ!$A$39:$A$782,$A24,СВЦЭМ!$B$39:$B$782,T$11)+'СЕТ СН'!$F$14+СВЦЭМ!$D$10+'СЕТ СН'!$F$5-'СЕТ СН'!$F$24</f>
        <v>2680.9211229000002</v>
      </c>
      <c r="U24" s="36">
        <f>SUMIFS(СВЦЭМ!$D$39:$D$782,СВЦЭМ!$A$39:$A$782,$A24,СВЦЭМ!$B$39:$B$782,U$11)+'СЕТ СН'!$F$14+СВЦЭМ!$D$10+'СЕТ СН'!$F$5-'СЕТ СН'!$F$24</f>
        <v>2700.5148993599996</v>
      </c>
      <c r="V24" s="36">
        <f>SUMIFS(СВЦЭМ!$D$39:$D$782,СВЦЭМ!$A$39:$A$782,$A24,СВЦЭМ!$B$39:$B$782,V$11)+'СЕТ СН'!$F$14+СВЦЭМ!$D$10+'СЕТ СН'!$F$5-'СЕТ СН'!$F$24</f>
        <v>2710.5579980399998</v>
      </c>
      <c r="W24" s="36">
        <f>SUMIFS(СВЦЭМ!$D$39:$D$782,СВЦЭМ!$A$39:$A$782,$A24,СВЦЭМ!$B$39:$B$782,W$11)+'СЕТ СН'!$F$14+СВЦЭМ!$D$10+'СЕТ СН'!$F$5-'СЕТ СН'!$F$24</f>
        <v>2699.1215212400002</v>
      </c>
      <c r="X24" s="36">
        <f>SUMIFS(СВЦЭМ!$D$39:$D$782,СВЦЭМ!$A$39:$A$782,$A24,СВЦЭМ!$B$39:$B$782,X$11)+'СЕТ СН'!$F$14+СВЦЭМ!$D$10+'СЕТ СН'!$F$5-'СЕТ СН'!$F$24</f>
        <v>2744.0247778900002</v>
      </c>
      <c r="Y24" s="36">
        <f>SUMIFS(СВЦЭМ!$D$39:$D$782,СВЦЭМ!$A$39:$A$782,$A24,СВЦЭМ!$B$39:$B$782,Y$11)+'СЕТ СН'!$F$14+СВЦЭМ!$D$10+'СЕТ СН'!$F$5-'СЕТ СН'!$F$24</f>
        <v>2861.6145770399999</v>
      </c>
    </row>
    <row r="25" spans="1:25" ht="15.75" x14ac:dyDescent="0.2">
      <c r="A25" s="35">
        <f t="shared" si="0"/>
        <v>45121</v>
      </c>
      <c r="B25" s="36">
        <f>SUMIFS(СВЦЭМ!$D$39:$D$782,СВЦЭМ!$A$39:$A$782,$A25,СВЦЭМ!$B$39:$B$782,B$11)+'СЕТ СН'!$F$14+СВЦЭМ!$D$10+'СЕТ СН'!$F$5-'СЕТ СН'!$F$24</f>
        <v>2764.8963844</v>
      </c>
      <c r="C25" s="36">
        <f>SUMIFS(СВЦЭМ!$D$39:$D$782,СВЦЭМ!$A$39:$A$782,$A25,СВЦЭМ!$B$39:$B$782,C$11)+'СЕТ СН'!$F$14+СВЦЭМ!$D$10+'СЕТ СН'!$F$5-'СЕТ СН'!$F$24</f>
        <v>2877.6079021</v>
      </c>
      <c r="D25" s="36">
        <f>SUMIFS(СВЦЭМ!$D$39:$D$782,СВЦЭМ!$A$39:$A$782,$A25,СВЦЭМ!$B$39:$B$782,D$11)+'СЕТ СН'!$F$14+СВЦЭМ!$D$10+'СЕТ СН'!$F$5-'СЕТ СН'!$F$24</f>
        <v>2928.8344879199999</v>
      </c>
      <c r="E25" s="36">
        <f>SUMIFS(СВЦЭМ!$D$39:$D$782,СВЦЭМ!$A$39:$A$782,$A25,СВЦЭМ!$B$39:$B$782,E$11)+'СЕТ СН'!$F$14+СВЦЭМ!$D$10+'СЕТ СН'!$F$5-'СЕТ СН'!$F$24</f>
        <v>3003.3563836499998</v>
      </c>
      <c r="F25" s="36">
        <f>SUMIFS(СВЦЭМ!$D$39:$D$782,СВЦЭМ!$A$39:$A$782,$A25,СВЦЭМ!$B$39:$B$782,F$11)+'СЕТ СН'!$F$14+СВЦЭМ!$D$10+'СЕТ СН'!$F$5-'СЕТ СН'!$F$24</f>
        <v>3032.69018693</v>
      </c>
      <c r="G25" s="36">
        <f>SUMIFS(СВЦЭМ!$D$39:$D$782,СВЦЭМ!$A$39:$A$782,$A25,СВЦЭМ!$B$39:$B$782,G$11)+'СЕТ СН'!$F$14+СВЦЭМ!$D$10+'СЕТ СН'!$F$5-'СЕТ СН'!$F$24</f>
        <v>3060.7162015200001</v>
      </c>
      <c r="H25" s="36">
        <f>SUMIFS(СВЦЭМ!$D$39:$D$782,СВЦЭМ!$A$39:$A$782,$A25,СВЦЭМ!$B$39:$B$782,H$11)+'СЕТ СН'!$F$14+СВЦЭМ!$D$10+'СЕТ СН'!$F$5-'СЕТ СН'!$F$24</f>
        <v>3067.6581994899998</v>
      </c>
      <c r="I25" s="36">
        <f>SUMIFS(СВЦЭМ!$D$39:$D$782,СВЦЭМ!$A$39:$A$782,$A25,СВЦЭМ!$B$39:$B$782,I$11)+'СЕТ СН'!$F$14+СВЦЭМ!$D$10+'СЕТ СН'!$F$5-'СЕТ СН'!$F$24</f>
        <v>2838.5158490699996</v>
      </c>
      <c r="J25" s="36">
        <f>SUMIFS(СВЦЭМ!$D$39:$D$782,СВЦЭМ!$A$39:$A$782,$A25,СВЦЭМ!$B$39:$B$782,J$11)+'СЕТ СН'!$F$14+СВЦЭМ!$D$10+'СЕТ СН'!$F$5-'СЕТ СН'!$F$24</f>
        <v>2716.1927659599996</v>
      </c>
      <c r="K25" s="36">
        <f>SUMIFS(СВЦЭМ!$D$39:$D$782,СВЦЭМ!$A$39:$A$782,$A25,СВЦЭМ!$B$39:$B$782,K$11)+'СЕТ СН'!$F$14+СВЦЭМ!$D$10+'СЕТ СН'!$F$5-'СЕТ СН'!$F$24</f>
        <v>2685.8603252799999</v>
      </c>
      <c r="L25" s="36">
        <f>SUMIFS(СВЦЭМ!$D$39:$D$782,СВЦЭМ!$A$39:$A$782,$A25,СВЦЭМ!$B$39:$B$782,L$11)+'СЕТ СН'!$F$14+СВЦЭМ!$D$10+'СЕТ СН'!$F$5-'СЕТ СН'!$F$24</f>
        <v>2645.7172894999999</v>
      </c>
      <c r="M25" s="36">
        <f>SUMIFS(СВЦЭМ!$D$39:$D$782,СВЦЭМ!$A$39:$A$782,$A25,СВЦЭМ!$B$39:$B$782,M$11)+'СЕТ СН'!$F$14+СВЦЭМ!$D$10+'СЕТ СН'!$F$5-'СЕТ СН'!$F$24</f>
        <v>2676.84995011</v>
      </c>
      <c r="N25" s="36">
        <f>SUMIFS(СВЦЭМ!$D$39:$D$782,СВЦЭМ!$A$39:$A$782,$A25,СВЦЭМ!$B$39:$B$782,N$11)+'СЕТ СН'!$F$14+СВЦЭМ!$D$10+'СЕТ СН'!$F$5-'СЕТ СН'!$F$24</f>
        <v>2713.02709013</v>
      </c>
      <c r="O25" s="36">
        <f>SUMIFS(СВЦЭМ!$D$39:$D$782,СВЦЭМ!$A$39:$A$782,$A25,СВЦЭМ!$B$39:$B$782,O$11)+'СЕТ СН'!$F$14+СВЦЭМ!$D$10+'СЕТ СН'!$F$5-'СЕТ СН'!$F$24</f>
        <v>2719.0913895799999</v>
      </c>
      <c r="P25" s="36">
        <f>SUMIFS(СВЦЭМ!$D$39:$D$782,СВЦЭМ!$A$39:$A$782,$A25,СВЦЭМ!$B$39:$B$782,P$11)+'СЕТ СН'!$F$14+СВЦЭМ!$D$10+'СЕТ СН'!$F$5-'СЕТ СН'!$F$24</f>
        <v>2675.2275501899999</v>
      </c>
      <c r="Q25" s="36">
        <f>SUMIFS(СВЦЭМ!$D$39:$D$782,СВЦЭМ!$A$39:$A$782,$A25,СВЦЭМ!$B$39:$B$782,Q$11)+'СЕТ СН'!$F$14+СВЦЭМ!$D$10+'СЕТ СН'!$F$5-'СЕТ СН'!$F$24</f>
        <v>2599.56571188</v>
      </c>
      <c r="R25" s="36">
        <f>SUMIFS(СВЦЭМ!$D$39:$D$782,СВЦЭМ!$A$39:$A$782,$A25,СВЦЭМ!$B$39:$B$782,R$11)+'СЕТ СН'!$F$14+СВЦЭМ!$D$10+'СЕТ СН'!$F$5-'СЕТ СН'!$F$24</f>
        <v>2598.0159988400001</v>
      </c>
      <c r="S25" s="36">
        <f>SUMIFS(СВЦЭМ!$D$39:$D$782,СВЦЭМ!$A$39:$A$782,$A25,СВЦЭМ!$B$39:$B$782,S$11)+'СЕТ СН'!$F$14+СВЦЭМ!$D$10+'СЕТ СН'!$F$5-'СЕТ СН'!$F$24</f>
        <v>2596.0334665099999</v>
      </c>
      <c r="T25" s="36">
        <f>SUMIFS(СВЦЭМ!$D$39:$D$782,СВЦЭМ!$A$39:$A$782,$A25,СВЦЭМ!$B$39:$B$782,T$11)+'СЕТ СН'!$F$14+СВЦЭМ!$D$10+'СЕТ СН'!$F$5-'СЕТ СН'!$F$24</f>
        <v>2633.7700065999998</v>
      </c>
      <c r="U25" s="36">
        <f>SUMIFS(СВЦЭМ!$D$39:$D$782,СВЦЭМ!$A$39:$A$782,$A25,СВЦЭМ!$B$39:$B$782,U$11)+'СЕТ СН'!$F$14+СВЦЭМ!$D$10+'СЕТ СН'!$F$5-'СЕТ СН'!$F$24</f>
        <v>2633.9239598100003</v>
      </c>
      <c r="V25" s="36">
        <f>SUMIFS(СВЦЭМ!$D$39:$D$782,СВЦЭМ!$A$39:$A$782,$A25,СВЦЭМ!$B$39:$B$782,V$11)+'СЕТ СН'!$F$14+СВЦЭМ!$D$10+'СЕТ СН'!$F$5-'СЕТ СН'!$F$24</f>
        <v>2656.9426695499997</v>
      </c>
      <c r="W25" s="36">
        <f>SUMIFS(СВЦЭМ!$D$39:$D$782,СВЦЭМ!$A$39:$A$782,$A25,СВЦЭМ!$B$39:$B$782,W$11)+'СЕТ СН'!$F$14+СВЦЭМ!$D$10+'СЕТ СН'!$F$5-'СЕТ СН'!$F$24</f>
        <v>2627.7219028</v>
      </c>
      <c r="X25" s="36">
        <f>SUMIFS(СВЦЭМ!$D$39:$D$782,СВЦЭМ!$A$39:$A$782,$A25,СВЦЭМ!$B$39:$B$782,X$11)+'СЕТ СН'!$F$14+СВЦЭМ!$D$10+'СЕТ СН'!$F$5-'СЕТ СН'!$F$24</f>
        <v>2670.4248120000002</v>
      </c>
      <c r="Y25" s="36">
        <f>SUMIFS(СВЦЭМ!$D$39:$D$782,СВЦЭМ!$A$39:$A$782,$A25,СВЦЭМ!$B$39:$B$782,Y$11)+'СЕТ СН'!$F$14+СВЦЭМ!$D$10+'СЕТ СН'!$F$5-'СЕТ СН'!$F$24</f>
        <v>2802.6233465999999</v>
      </c>
    </row>
    <row r="26" spans="1:25" ht="15.75" x14ac:dyDescent="0.2">
      <c r="A26" s="35">
        <f t="shared" si="0"/>
        <v>45122</v>
      </c>
      <c r="B26" s="36">
        <f>SUMIFS(СВЦЭМ!$D$39:$D$782,СВЦЭМ!$A$39:$A$782,$A26,СВЦЭМ!$B$39:$B$782,B$11)+'СЕТ СН'!$F$14+СВЦЭМ!$D$10+'СЕТ СН'!$F$5-'СЕТ СН'!$F$24</f>
        <v>2799.4653607099999</v>
      </c>
      <c r="C26" s="36">
        <f>SUMIFS(СВЦЭМ!$D$39:$D$782,СВЦЭМ!$A$39:$A$782,$A26,СВЦЭМ!$B$39:$B$782,C$11)+'СЕТ СН'!$F$14+СВЦЭМ!$D$10+'СЕТ СН'!$F$5-'СЕТ СН'!$F$24</f>
        <v>2923.3222200700002</v>
      </c>
      <c r="D26" s="36">
        <f>SUMIFS(СВЦЭМ!$D$39:$D$782,СВЦЭМ!$A$39:$A$782,$A26,СВЦЭМ!$B$39:$B$782,D$11)+'СЕТ СН'!$F$14+СВЦЭМ!$D$10+'СЕТ СН'!$F$5-'СЕТ СН'!$F$24</f>
        <v>3089.58365822</v>
      </c>
      <c r="E26" s="36">
        <f>SUMIFS(СВЦЭМ!$D$39:$D$782,СВЦЭМ!$A$39:$A$782,$A26,СВЦЭМ!$B$39:$B$782,E$11)+'СЕТ СН'!$F$14+СВЦЭМ!$D$10+'СЕТ СН'!$F$5-'СЕТ СН'!$F$24</f>
        <v>3128.5661225699996</v>
      </c>
      <c r="F26" s="36">
        <f>SUMIFS(СВЦЭМ!$D$39:$D$782,СВЦЭМ!$A$39:$A$782,$A26,СВЦЭМ!$B$39:$B$782,F$11)+'СЕТ СН'!$F$14+СВЦЭМ!$D$10+'СЕТ СН'!$F$5-'СЕТ СН'!$F$24</f>
        <v>3124.3298280099998</v>
      </c>
      <c r="G26" s="36">
        <f>SUMIFS(СВЦЭМ!$D$39:$D$782,СВЦЭМ!$A$39:$A$782,$A26,СВЦЭМ!$B$39:$B$782,G$11)+'СЕТ СН'!$F$14+СВЦЭМ!$D$10+'СЕТ СН'!$F$5-'СЕТ СН'!$F$24</f>
        <v>3127.3571127999999</v>
      </c>
      <c r="H26" s="36">
        <f>SUMIFS(СВЦЭМ!$D$39:$D$782,СВЦЭМ!$A$39:$A$782,$A26,СВЦЭМ!$B$39:$B$782,H$11)+'СЕТ СН'!$F$14+СВЦЭМ!$D$10+'СЕТ СН'!$F$5-'СЕТ СН'!$F$24</f>
        <v>3120.9256358499997</v>
      </c>
      <c r="I26" s="36">
        <f>SUMIFS(СВЦЭМ!$D$39:$D$782,СВЦЭМ!$A$39:$A$782,$A26,СВЦЭМ!$B$39:$B$782,I$11)+'СЕТ СН'!$F$14+СВЦЭМ!$D$10+'СЕТ СН'!$F$5-'СЕТ СН'!$F$24</f>
        <v>2901.4615111100002</v>
      </c>
      <c r="J26" s="36">
        <f>SUMIFS(СВЦЭМ!$D$39:$D$782,СВЦЭМ!$A$39:$A$782,$A26,СВЦЭМ!$B$39:$B$782,J$11)+'СЕТ СН'!$F$14+СВЦЭМ!$D$10+'СЕТ СН'!$F$5-'СЕТ СН'!$F$24</f>
        <v>2783.8638929700001</v>
      </c>
      <c r="K26" s="36">
        <f>SUMIFS(СВЦЭМ!$D$39:$D$782,СВЦЭМ!$A$39:$A$782,$A26,СВЦЭМ!$B$39:$B$782,K$11)+'СЕТ СН'!$F$14+СВЦЭМ!$D$10+'СЕТ СН'!$F$5-'СЕТ СН'!$F$24</f>
        <v>2688.0830089000001</v>
      </c>
      <c r="L26" s="36">
        <f>SUMIFS(СВЦЭМ!$D$39:$D$782,СВЦЭМ!$A$39:$A$782,$A26,СВЦЭМ!$B$39:$B$782,L$11)+'СЕТ СН'!$F$14+СВЦЭМ!$D$10+'СЕТ СН'!$F$5-'СЕТ СН'!$F$24</f>
        <v>2626.70445913</v>
      </c>
      <c r="M26" s="36">
        <f>SUMIFS(СВЦЭМ!$D$39:$D$782,СВЦЭМ!$A$39:$A$782,$A26,СВЦЭМ!$B$39:$B$782,M$11)+'СЕТ СН'!$F$14+СВЦЭМ!$D$10+'СЕТ СН'!$F$5-'СЕТ СН'!$F$24</f>
        <v>2587.5422712499999</v>
      </c>
      <c r="N26" s="36">
        <f>SUMIFS(СВЦЭМ!$D$39:$D$782,СВЦЭМ!$A$39:$A$782,$A26,СВЦЭМ!$B$39:$B$782,N$11)+'СЕТ СН'!$F$14+СВЦЭМ!$D$10+'СЕТ СН'!$F$5-'СЕТ СН'!$F$24</f>
        <v>2578.0493732599998</v>
      </c>
      <c r="O26" s="36">
        <f>SUMIFS(СВЦЭМ!$D$39:$D$782,СВЦЭМ!$A$39:$A$782,$A26,СВЦЭМ!$B$39:$B$782,O$11)+'СЕТ СН'!$F$14+СВЦЭМ!$D$10+'СЕТ СН'!$F$5-'СЕТ СН'!$F$24</f>
        <v>2539.8339813699999</v>
      </c>
      <c r="P26" s="36">
        <f>SUMIFS(СВЦЭМ!$D$39:$D$782,СВЦЭМ!$A$39:$A$782,$A26,СВЦЭМ!$B$39:$B$782,P$11)+'СЕТ СН'!$F$14+СВЦЭМ!$D$10+'СЕТ СН'!$F$5-'СЕТ СН'!$F$24</f>
        <v>2353.1303751999999</v>
      </c>
      <c r="Q26" s="36">
        <f>SUMIFS(СВЦЭМ!$D$39:$D$782,СВЦЭМ!$A$39:$A$782,$A26,СВЦЭМ!$B$39:$B$782,Q$11)+'СЕТ СН'!$F$14+СВЦЭМ!$D$10+'СЕТ СН'!$F$5-'СЕТ СН'!$F$24</f>
        <v>2321.0563429100002</v>
      </c>
      <c r="R26" s="36">
        <f>SUMIFS(СВЦЭМ!$D$39:$D$782,СВЦЭМ!$A$39:$A$782,$A26,СВЦЭМ!$B$39:$B$782,R$11)+'СЕТ СН'!$F$14+СВЦЭМ!$D$10+'СЕТ СН'!$F$5-'СЕТ СН'!$F$24</f>
        <v>2313.6099637500001</v>
      </c>
      <c r="S26" s="36">
        <f>SUMIFS(СВЦЭМ!$D$39:$D$782,СВЦЭМ!$A$39:$A$782,$A26,СВЦЭМ!$B$39:$B$782,S$11)+'СЕТ СН'!$F$14+СВЦЭМ!$D$10+'СЕТ СН'!$F$5-'СЕТ СН'!$F$24</f>
        <v>2313.9415006499999</v>
      </c>
      <c r="T26" s="36">
        <f>SUMIFS(СВЦЭМ!$D$39:$D$782,СВЦЭМ!$A$39:$A$782,$A26,СВЦЭМ!$B$39:$B$782,T$11)+'СЕТ СН'!$F$14+СВЦЭМ!$D$10+'СЕТ СН'!$F$5-'СЕТ СН'!$F$24</f>
        <v>2348.5019611400003</v>
      </c>
      <c r="U26" s="36">
        <f>SUMIFS(СВЦЭМ!$D$39:$D$782,СВЦЭМ!$A$39:$A$782,$A26,СВЦЭМ!$B$39:$B$782,U$11)+'СЕТ СН'!$F$14+СВЦЭМ!$D$10+'СЕТ СН'!$F$5-'СЕТ СН'!$F$24</f>
        <v>2423.0081407500002</v>
      </c>
      <c r="V26" s="36">
        <f>SUMIFS(СВЦЭМ!$D$39:$D$782,СВЦЭМ!$A$39:$A$782,$A26,СВЦЭМ!$B$39:$B$782,V$11)+'СЕТ СН'!$F$14+СВЦЭМ!$D$10+'СЕТ СН'!$F$5-'СЕТ СН'!$F$24</f>
        <v>2635.0767047499999</v>
      </c>
      <c r="W26" s="36">
        <f>SUMIFS(СВЦЭМ!$D$39:$D$782,СВЦЭМ!$A$39:$A$782,$A26,СВЦЭМ!$B$39:$B$782,W$11)+'СЕТ СН'!$F$14+СВЦЭМ!$D$10+'СЕТ СН'!$F$5-'СЕТ СН'!$F$24</f>
        <v>2608.3592538000003</v>
      </c>
      <c r="X26" s="36">
        <f>SUMIFS(СВЦЭМ!$D$39:$D$782,СВЦЭМ!$A$39:$A$782,$A26,СВЦЭМ!$B$39:$B$782,X$11)+'СЕТ СН'!$F$14+СВЦЭМ!$D$10+'СЕТ СН'!$F$5-'СЕТ СН'!$F$24</f>
        <v>2652.04864752</v>
      </c>
      <c r="Y26" s="36">
        <f>SUMIFS(СВЦЭМ!$D$39:$D$782,СВЦЭМ!$A$39:$A$782,$A26,СВЦЭМ!$B$39:$B$782,Y$11)+'СЕТ СН'!$F$14+СВЦЭМ!$D$10+'СЕТ СН'!$F$5-'СЕТ СН'!$F$24</f>
        <v>2734.2897659499999</v>
      </c>
    </row>
    <row r="27" spans="1:25" ht="15.75" x14ac:dyDescent="0.2">
      <c r="A27" s="35">
        <f t="shared" si="0"/>
        <v>45123</v>
      </c>
      <c r="B27" s="36">
        <f>SUMIFS(СВЦЭМ!$D$39:$D$782,СВЦЭМ!$A$39:$A$782,$A27,СВЦЭМ!$B$39:$B$782,B$11)+'СЕТ СН'!$F$14+СВЦЭМ!$D$10+'СЕТ СН'!$F$5-'СЕТ СН'!$F$24</f>
        <v>2754.34224008</v>
      </c>
      <c r="C27" s="36">
        <f>SUMIFS(СВЦЭМ!$D$39:$D$782,СВЦЭМ!$A$39:$A$782,$A27,СВЦЭМ!$B$39:$B$782,C$11)+'СЕТ СН'!$F$14+СВЦЭМ!$D$10+'СЕТ СН'!$F$5-'СЕТ СН'!$F$24</f>
        <v>2852.51087573</v>
      </c>
      <c r="D27" s="36">
        <f>SUMIFS(СВЦЭМ!$D$39:$D$782,СВЦЭМ!$A$39:$A$782,$A27,СВЦЭМ!$B$39:$B$782,D$11)+'СЕТ СН'!$F$14+СВЦЭМ!$D$10+'СЕТ СН'!$F$5-'СЕТ СН'!$F$24</f>
        <v>3044.2921774699998</v>
      </c>
      <c r="E27" s="36">
        <f>SUMIFS(СВЦЭМ!$D$39:$D$782,СВЦЭМ!$A$39:$A$782,$A27,СВЦЭМ!$B$39:$B$782,E$11)+'СЕТ СН'!$F$14+СВЦЭМ!$D$10+'СЕТ СН'!$F$5-'СЕТ СН'!$F$24</f>
        <v>3121.2143915799998</v>
      </c>
      <c r="F27" s="36">
        <f>SUMIFS(СВЦЭМ!$D$39:$D$782,СВЦЭМ!$A$39:$A$782,$A27,СВЦЭМ!$B$39:$B$782,F$11)+'СЕТ СН'!$F$14+СВЦЭМ!$D$10+'СЕТ СН'!$F$5-'СЕТ СН'!$F$24</f>
        <v>3124.8718055499999</v>
      </c>
      <c r="G27" s="36">
        <f>SUMIFS(СВЦЭМ!$D$39:$D$782,СВЦЭМ!$A$39:$A$782,$A27,СВЦЭМ!$B$39:$B$782,G$11)+'СЕТ СН'!$F$14+СВЦЭМ!$D$10+'СЕТ СН'!$F$5-'СЕТ СН'!$F$24</f>
        <v>3119.6764393100002</v>
      </c>
      <c r="H27" s="36">
        <f>SUMIFS(СВЦЭМ!$D$39:$D$782,СВЦЭМ!$A$39:$A$782,$A27,СВЦЭМ!$B$39:$B$782,H$11)+'СЕТ СН'!$F$14+СВЦЭМ!$D$10+'СЕТ СН'!$F$5-'СЕТ СН'!$F$24</f>
        <v>2946.4654633599998</v>
      </c>
      <c r="I27" s="36">
        <f>SUMIFS(СВЦЭМ!$D$39:$D$782,СВЦЭМ!$A$39:$A$782,$A27,СВЦЭМ!$B$39:$B$782,I$11)+'СЕТ СН'!$F$14+СВЦЭМ!$D$10+'СЕТ СН'!$F$5-'СЕТ СН'!$F$24</f>
        <v>2882.03893027</v>
      </c>
      <c r="J27" s="36">
        <f>SUMIFS(СВЦЭМ!$D$39:$D$782,СВЦЭМ!$A$39:$A$782,$A27,СВЦЭМ!$B$39:$B$782,J$11)+'СЕТ СН'!$F$14+СВЦЭМ!$D$10+'СЕТ СН'!$F$5-'СЕТ СН'!$F$24</f>
        <v>2764.4935402000001</v>
      </c>
      <c r="K27" s="36">
        <f>SUMIFS(СВЦЭМ!$D$39:$D$782,СВЦЭМ!$A$39:$A$782,$A27,СВЦЭМ!$B$39:$B$782,K$11)+'СЕТ СН'!$F$14+СВЦЭМ!$D$10+'СЕТ СН'!$F$5-'СЕТ СН'!$F$24</f>
        <v>2678.02492321</v>
      </c>
      <c r="L27" s="36">
        <f>SUMIFS(СВЦЭМ!$D$39:$D$782,СВЦЭМ!$A$39:$A$782,$A27,СВЦЭМ!$B$39:$B$782,L$11)+'СЕТ СН'!$F$14+СВЦЭМ!$D$10+'СЕТ СН'!$F$5-'СЕТ СН'!$F$24</f>
        <v>2629.3065133499999</v>
      </c>
      <c r="M27" s="36">
        <f>SUMIFS(СВЦЭМ!$D$39:$D$782,СВЦЭМ!$A$39:$A$782,$A27,СВЦЭМ!$B$39:$B$782,M$11)+'СЕТ СН'!$F$14+СВЦЭМ!$D$10+'СЕТ СН'!$F$5-'СЕТ СН'!$F$24</f>
        <v>2594.4107593899998</v>
      </c>
      <c r="N27" s="36">
        <f>SUMIFS(СВЦЭМ!$D$39:$D$782,СВЦЭМ!$A$39:$A$782,$A27,СВЦЭМ!$B$39:$B$782,N$11)+'СЕТ СН'!$F$14+СВЦЭМ!$D$10+'СЕТ СН'!$F$5-'СЕТ СН'!$F$24</f>
        <v>2585.44680268</v>
      </c>
      <c r="O27" s="36">
        <f>SUMIFS(СВЦЭМ!$D$39:$D$782,СВЦЭМ!$A$39:$A$782,$A27,СВЦЭМ!$B$39:$B$782,O$11)+'СЕТ СН'!$F$14+СВЦЭМ!$D$10+'СЕТ СН'!$F$5-'СЕТ СН'!$F$24</f>
        <v>2593.88900504</v>
      </c>
      <c r="P27" s="36">
        <f>SUMIFS(СВЦЭМ!$D$39:$D$782,СВЦЭМ!$A$39:$A$782,$A27,СВЦЭМ!$B$39:$B$782,P$11)+'СЕТ СН'!$F$14+СВЦЭМ!$D$10+'СЕТ СН'!$F$5-'СЕТ СН'!$F$24</f>
        <v>2598.0943303899999</v>
      </c>
      <c r="Q27" s="36">
        <f>SUMIFS(СВЦЭМ!$D$39:$D$782,СВЦЭМ!$A$39:$A$782,$A27,СВЦЭМ!$B$39:$B$782,Q$11)+'СЕТ СН'!$F$14+СВЦЭМ!$D$10+'СЕТ СН'!$F$5-'СЕТ СН'!$F$24</f>
        <v>2573.5970282099997</v>
      </c>
      <c r="R27" s="36">
        <f>SUMIFS(СВЦЭМ!$D$39:$D$782,СВЦЭМ!$A$39:$A$782,$A27,СВЦЭМ!$B$39:$B$782,R$11)+'СЕТ СН'!$F$14+СВЦЭМ!$D$10+'СЕТ СН'!$F$5-'СЕТ СН'!$F$24</f>
        <v>2562.8066275800002</v>
      </c>
      <c r="S27" s="36">
        <f>SUMIFS(СВЦЭМ!$D$39:$D$782,СВЦЭМ!$A$39:$A$782,$A27,СВЦЭМ!$B$39:$B$782,S$11)+'СЕТ СН'!$F$14+СВЦЭМ!$D$10+'СЕТ СН'!$F$5-'СЕТ СН'!$F$24</f>
        <v>2563.8870585599998</v>
      </c>
      <c r="T27" s="36">
        <f>SUMIFS(СВЦЭМ!$D$39:$D$782,СВЦЭМ!$A$39:$A$782,$A27,СВЦЭМ!$B$39:$B$782,T$11)+'СЕТ СН'!$F$14+СВЦЭМ!$D$10+'СЕТ СН'!$F$5-'СЕТ СН'!$F$24</f>
        <v>2595.5125903399999</v>
      </c>
      <c r="U27" s="36">
        <f>SUMIFS(СВЦЭМ!$D$39:$D$782,СВЦЭМ!$A$39:$A$782,$A27,СВЦЭМ!$B$39:$B$782,U$11)+'СЕТ СН'!$F$14+СВЦЭМ!$D$10+'СЕТ СН'!$F$5-'СЕТ СН'!$F$24</f>
        <v>2603.1354072200002</v>
      </c>
      <c r="V27" s="36">
        <f>SUMIFS(СВЦЭМ!$D$39:$D$782,СВЦЭМ!$A$39:$A$782,$A27,СВЦЭМ!$B$39:$B$782,V$11)+'СЕТ СН'!$F$14+СВЦЭМ!$D$10+'СЕТ СН'!$F$5-'СЕТ СН'!$F$24</f>
        <v>2402.8575764799998</v>
      </c>
      <c r="W27" s="36">
        <f>SUMIFS(СВЦЭМ!$D$39:$D$782,СВЦЭМ!$A$39:$A$782,$A27,СВЦЭМ!$B$39:$B$782,W$11)+'СЕТ СН'!$F$14+СВЦЭМ!$D$10+'СЕТ СН'!$F$5-'СЕТ СН'!$F$24</f>
        <v>2205.8684918899999</v>
      </c>
      <c r="X27" s="36">
        <f>SUMIFS(СВЦЭМ!$D$39:$D$782,СВЦЭМ!$A$39:$A$782,$A27,СВЦЭМ!$B$39:$B$782,X$11)+'СЕТ СН'!$F$14+СВЦЭМ!$D$10+'СЕТ СН'!$F$5-'СЕТ СН'!$F$24</f>
        <v>2227.4941307099998</v>
      </c>
      <c r="Y27" s="36">
        <f>SUMIFS(СВЦЭМ!$D$39:$D$782,СВЦЭМ!$A$39:$A$782,$A27,СВЦЭМ!$B$39:$B$782,Y$11)+'СЕТ СН'!$F$14+СВЦЭМ!$D$10+'СЕТ СН'!$F$5-'СЕТ СН'!$F$24</f>
        <v>2276.10605016</v>
      </c>
    </row>
    <row r="28" spans="1:25" ht="15.75" x14ac:dyDescent="0.2">
      <c r="A28" s="35">
        <f t="shared" si="0"/>
        <v>45124</v>
      </c>
      <c r="B28" s="36">
        <f>SUMIFS(СВЦЭМ!$D$39:$D$782,СВЦЭМ!$A$39:$A$782,$A28,СВЦЭМ!$B$39:$B$782,B$11)+'СЕТ СН'!$F$14+СВЦЭМ!$D$10+'СЕТ СН'!$F$5-'СЕТ СН'!$F$24</f>
        <v>2351.3399261699997</v>
      </c>
      <c r="C28" s="36">
        <f>SUMIFS(СВЦЭМ!$D$39:$D$782,СВЦЭМ!$A$39:$A$782,$A28,СВЦЭМ!$B$39:$B$782,C$11)+'СЕТ СН'!$F$14+СВЦЭМ!$D$10+'СЕТ СН'!$F$5-'СЕТ СН'!$F$24</f>
        <v>2584.65432465</v>
      </c>
      <c r="D28" s="36">
        <f>SUMIFS(СВЦЭМ!$D$39:$D$782,СВЦЭМ!$A$39:$A$782,$A28,СВЦЭМ!$B$39:$B$782,D$11)+'СЕТ СН'!$F$14+СВЦЭМ!$D$10+'СЕТ СН'!$F$5-'СЕТ СН'!$F$24</f>
        <v>2944.73533473</v>
      </c>
      <c r="E28" s="36">
        <f>SUMIFS(СВЦЭМ!$D$39:$D$782,СВЦЭМ!$A$39:$A$782,$A28,СВЦЭМ!$B$39:$B$782,E$11)+'СЕТ СН'!$F$14+СВЦЭМ!$D$10+'СЕТ СН'!$F$5-'СЕТ СН'!$F$24</f>
        <v>3063.2388010099999</v>
      </c>
      <c r="F28" s="36">
        <f>SUMIFS(СВЦЭМ!$D$39:$D$782,СВЦЭМ!$A$39:$A$782,$A28,СВЦЭМ!$B$39:$B$782,F$11)+'СЕТ СН'!$F$14+СВЦЭМ!$D$10+'СЕТ СН'!$F$5-'СЕТ СН'!$F$24</f>
        <v>3106.7380243099997</v>
      </c>
      <c r="G28" s="36">
        <f>SUMIFS(СВЦЭМ!$D$39:$D$782,СВЦЭМ!$A$39:$A$782,$A28,СВЦЭМ!$B$39:$B$782,G$11)+'СЕТ СН'!$F$14+СВЦЭМ!$D$10+'СЕТ СН'!$F$5-'СЕТ СН'!$F$24</f>
        <v>3158.7781004200006</v>
      </c>
      <c r="H28" s="36">
        <f>SUMIFS(СВЦЭМ!$D$39:$D$782,СВЦЭМ!$A$39:$A$782,$A28,СВЦЭМ!$B$39:$B$782,H$11)+'СЕТ СН'!$F$14+СВЦЭМ!$D$10+'СЕТ СН'!$F$5-'СЕТ СН'!$F$24</f>
        <v>2989.5857273900001</v>
      </c>
      <c r="I28" s="36">
        <f>SUMIFS(СВЦЭМ!$D$39:$D$782,СВЦЭМ!$A$39:$A$782,$A28,СВЦЭМ!$B$39:$B$782,I$11)+'СЕТ СН'!$F$14+СВЦЭМ!$D$10+'СЕТ СН'!$F$5-'СЕТ СН'!$F$24</f>
        <v>2866.8500775299999</v>
      </c>
      <c r="J28" s="36">
        <f>SUMIFS(СВЦЭМ!$D$39:$D$782,СВЦЭМ!$A$39:$A$782,$A28,СВЦЭМ!$B$39:$B$782,J$11)+'СЕТ СН'!$F$14+СВЦЭМ!$D$10+'СЕТ СН'!$F$5-'СЕТ СН'!$F$24</f>
        <v>2798.3629218799997</v>
      </c>
      <c r="K28" s="36">
        <f>SUMIFS(СВЦЭМ!$D$39:$D$782,СВЦЭМ!$A$39:$A$782,$A28,СВЦЭМ!$B$39:$B$782,K$11)+'СЕТ СН'!$F$14+СВЦЭМ!$D$10+'СЕТ СН'!$F$5-'СЕТ СН'!$F$24</f>
        <v>2751.6136616899998</v>
      </c>
      <c r="L28" s="36">
        <f>SUMIFS(СВЦЭМ!$D$39:$D$782,СВЦЭМ!$A$39:$A$782,$A28,СВЦЭМ!$B$39:$B$782,L$11)+'СЕТ СН'!$F$14+СВЦЭМ!$D$10+'СЕТ СН'!$F$5-'СЕТ СН'!$F$24</f>
        <v>2730.2845841399999</v>
      </c>
      <c r="M28" s="36">
        <f>SUMIFS(СВЦЭМ!$D$39:$D$782,СВЦЭМ!$A$39:$A$782,$A28,СВЦЭМ!$B$39:$B$782,M$11)+'СЕТ СН'!$F$14+СВЦЭМ!$D$10+'СЕТ СН'!$F$5-'СЕТ СН'!$F$24</f>
        <v>2728.4058727499996</v>
      </c>
      <c r="N28" s="36">
        <f>SUMIFS(СВЦЭМ!$D$39:$D$782,СВЦЭМ!$A$39:$A$782,$A28,СВЦЭМ!$B$39:$B$782,N$11)+'СЕТ СН'!$F$14+СВЦЭМ!$D$10+'СЕТ СН'!$F$5-'СЕТ СН'!$F$24</f>
        <v>2729.3715517299997</v>
      </c>
      <c r="O28" s="36">
        <f>SUMIFS(СВЦЭМ!$D$39:$D$782,СВЦЭМ!$A$39:$A$782,$A28,СВЦЭМ!$B$39:$B$782,O$11)+'СЕТ СН'!$F$14+СВЦЭМ!$D$10+'СЕТ СН'!$F$5-'СЕТ СН'!$F$24</f>
        <v>2721.65111316</v>
      </c>
      <c r="P28" s="36">
        <f>SUMIFS(СВЦЭМ!$D$39:$D$782,СВЦЭМ!$A$39:$A$782,$A28,СВЦЭМ!$B$39:$B$782,P$11)+'СЕТ СН'!$F$14+СВЦЭМ!$D$10+'СЕТ СН'!$F$5-'СЕТ СН'!$F$24</f>
        <v>2732.0703288200002</v>
      </c>
      <c r="Q28" s="36">
        <f>SUMIFS(СВЦЭМ!$D$39:$D$782,СВЦЭМ!$A$39:$A$782,$A28,СВЦЭМ!$B$39:$B$782,Q$11)+'СЕТ СН'!$F$14+СВЦЭМ!$D$10+'СЕТ СН'!$F$5-'СЕТ СН'!$F$24</f>
        <v>2704.5334534399999</v>
      </c>
      <c r="R28" s="36">
        <f>SUMIFS(СВЦЭМ!$D$39:$D$782,СВЦЭМ!$A$39:$A$782,$A28,СВЦЭМ!$B$39:$B$782,R$11)+'СЕТ СН'!$F$14+СВЦЭМ!$D$10+'СЕТ СН'!$F$5-'СЕТ СН'!$F$24</f>
        <v>2700.08396133</v>
      </c>
      <c r="S28" s="36">
        <f>SUMIFS(СВЦЭМ!$D$39:$D$782,СВЦЭМ!$A$39:$A$782,$A28,СВЦЭМ!$B$39:$B$782,S$11)+'СЕТ СН'!$F$14+СВЦЭМ!$D$10+'СЕТ СН'!$F$5-'СЕТ СН'!$F$24</f>
        <v>2690.84061415</v>
      </c>
      <c r="T28" s="36">
        <f>SUMIFS(СВЦЭМ!$D$39:$D$782,СВЦЭМ!$A$39:$A$782,$A28,СВЦЭМ!$B$39:$B$782,T$11)+'СЕТ СН'!$F$14+СВЦЭМ!$D$10+'СЕТ СН'!$F$5-'СЕТ СН'!$F$24</f>
        <v>2721.5046404300001</v>
      </c>
      <c r="U28" s="36">
        <f>SUMIFS(СВЦЭМ!$D$39:$D$782,СВЦЭМ!$A$39:$A$782,$A28,СВЦЭМ!$B$39:$B$782,U$11)+'СЕТ СН'!$F$14+СВЦЭМ!$D$10+'СЕТ СН'!$F$5-'СЕТ СН'!$F$24</f>
        <v>2726.4104437799997</v>
      </c>
      <c r="V28" s="36">
        <f>SUMIFS(СВЦЭМ!$D$39:$D$782,СВЦЭМ!$A$39:$A$782,$A28,СВЦЭМ!$B$39:$B$782,V$11)+'СЕТ СН'!$F$14+СВЦЭМ!$D$10+'СЕТ СН'!$F$5-'СЕТ СН'!$F$24</f>
        <v>2746.10084155</v>
      </c>
      <c r="W28" s="36">
        <f>SUMIFS(СВЦЭМ!$D$39:$D$782,СВЦЭМ!$A$39:$A$782,$A28,СВЦЭМ!$B$39:$B$782,W$11)+'СЕТ СН'!$F$14+СВЦЭМ!$D$10+'СЕТ СН'!$F$5-'СЕТ СН'!$F$24</f>
        <v>2717.1596652600001</v>
      </c>
      <c r="X28" s="36">
        <f>SUMIFS(СВЦЭМ!$D$39:$D$782,СВЦЭМ!$A$39:$A$782,$A28,СВЦЭМ!$B$39:$B$782,X$11)+'СЕТ СН'!$F$14+СВЦЭМ!$D$10+'СЕТ СН'!$F$5-'СЕТ СН'!$F$24</f>
        <v>2774.4582147900001</v>
      </c>
      <c r="Y28" s="36">
        <f>SUMIFS(СВЦЭМ!$D$39:$D$782,СВЦЭМ!$A$39:$A$782,$A28,СВЦЭМ!$B$39:$B$782,Y$11)+'СЕТ СН'!$F$14+СВЦЭМ!$D$10+'СЕТ СН'!$F$5-'СЕТ СН'!$F$24</f>
        <v>2863.7551745599999</v>
      </c>
    </row>
    <row r="29" spans="1:25" ht="15.75" x14ac:dyDescent="0.2">
      <c r="A29" s="35">
        <f t="shared" si="0"/>
        <v>45125</v>
      </c>
      <c r="B29" s="36">
        <f>SUMIFS(СВЦЭМ!$D$39:$D$782,СВЦЭМ!$A$39:$A$782,$A29,СВЦЭМ!$B$39:$B$782,B$11)+'СЕТ СН'!$F$14+СВЦЭМ!$D$10+'СЕТ СН'!$F$5-'СЕТ СН'!$F$24</f>
        <v>2800.5719986300001</v>
      </c>
      <c r="C29" s="36">
        <f>SUMIFS(СВЦЭМ!$D$39:$D$782,СВЦЭМ!$A$39:$A$782,$A29,СВЦЭМ!$B$39:$B$782,C$11)+'СЕТ СН'!$F$14+СВЦЭМ!$D$10+'СЕТ СН'!$F$5-'СЕТ СН'!$F$24</f>
        <v>2842.17020181</v>
      </c>
      <c r="D29" s="36">
        <f>SUMIFS(СВЦЭМ!$D$39:$D$782,СВЦЭМ!$A$39:$A$782,$A29,СВЦЭМ!$B$39:$B$782,D$11)+'СЕТ СН'!$F$14+СВЦЭМ!$D$10+'СЕТ СН'!$F$5-'СЕТ СН'!$F$24</f>
        <v>3028.3500695900002</v>
      </c>
      <c r="E29" s="36">
        <f>SUMIFS(СВЦЭМ!$D$39:$D$782,СВЦЭМ!$A$39:$A$782,$A29,СВЦЭМ!$B$39:$B$782,E$11)+'СЕТ СН'!$F$14+СВЦЭМ!$D$10+'СЕТ СН'!$F$5-'СЕТ СН'!$F$24</f>
        <v>3145.8215788500002</v>
      </c>
      <c r="F29" s="36">
        <f>SUMIFS(СВЦЭМ!$D$39:$D$782,СВЦЭМ!$A$39:$A$782,$A29,СВЦЭМ!$B$39:$B$782,F$11)+'СЕТ СН'!$F$14+СВЦЭМ!$D$10+'СЕТ СН'!$F$5-'СЕТ СН'!$F$24</f>
        <v>3154.7568615099999</v>
      </c>
      <c r="G29" s="36">
        <f>SUMIFS(СВЦЭМ!$D$39:$D$782,СВЦЭМ!$A$39:$A$782,$A29,СВЦЭМ!$B$39:$B$782,G$11)+'СЕТ СН'!$F$14+СВЦЭМ!$D$10+'СЕТ СН'!$F$5-'СЕТ СН'!$F$24</f>
        <v>3167.6430688999999</v>
      </c>
      <c r="H29" s="36">
        <f>SUMIFS(СВЦЭМ!$D$39:$D$782,СВЦЭМ!$A$39:$A$782,$A29,СВЦЭМ!$B$39:$B$782,H$11)+'СЕТ СН'!$F$14+СВЦЭМ!$D$10+'СЕТ СН'!$F$5-'СЕТ СН'!$F$24</f>
        <v>2939.4144420799998</v>
      </c>
      <c r="I29" s="36">
        <f>SUMIFS(СВЦЭМ!$D$39:$D$782,СВЦЭМ!$A$39:$A$782,$A29,СВЦЭМ!$B$39:$B$782,I$11)+'СЕТ СН'!$F$14+СВЦЭМ!$D$10+'СЕТ СН'!$F$5-'СЕТ СН'!$F$24</f>
        <v>2852.4433062199996</v>
      </c>
      <c r="J29" s="36">
        <f>SUMIFS(СВЦЭМ!$D$39:$D$782,СВЦЭМ!$A$39:$A$782,$A29,СВЦЭМ!$B$39:$B$782,J$11)+'СЕТ СН'!$F$14+СВЦЭМ!$D$10+'СЕТ СН'!$F$5-'СЕТ СН'!$F$24</f>
        <v>2746.3141384199998</v>
      </c>
      <c r="K29" s="36">
        <f>SUMIFS(СВЦЭМ!$D$39:$D$782,СВЦЭМ!$A$39:$A$782,$A29,СВЦЭМ!$B$39:$B$782,K$11)+'СЕТ СН'!$F$14+СВЦЭМ!$D$10+'СЕТ СН'!$F$5-'СЕТ СН'!$F$24</f>
        <v>2682.8664176100001</v>
      </c>
      <c r="L29" s="36">
        <f>SUMIFS(СВЦЭМ!$D$39:$D$782,СВЦЭМ!$A$39:$A$782,$A29,СВЦЭМ!$B$39:$B$782,L$11)+'СЕТ СН'!$F$14+СВЦЭМ!$D$10+'СЕТ СН'!$F$5-'СЕТ СН'!$F$24</f>
        <v>2669.5892014800002</v>
      </c>
      <c r="M29" s="36">
        <f>SUMIFS(СВЦЭМ!$D$39:$D$782,СВЦЭМ!$A$39:$A$782,$A29,СВЦЭМ!$B$39:$B$782,M$11)+'СЕТ СН'!$F$14+СВЦЭМ!$D$10+'СЕТ СН'!$F$5-'СЕТ СН'!$F$24</f>
        <v>2653.1786278600002</v>
      </c>
      <c r="N29" s="36">
        <f>SUMIFS(СВЦЭМ!$D$39:$D$782,СВЦЭМ!$A$39:$A$782,$A29,СВЦЭМ!$B$39:$B$782,N$11)+'СЕТ СН'!$F$14+СВЦЭМ!$D$10+'СЕТ СН'!$F$5-'СЕТ СН'!$F$24</f>
        <v>2654.3654394300002</v>
      </c>
      <c r="O29" s="36">
        <f>SUMIFS(СВЦЭМ!$D$39:$D$782,СВЦЭМ!$A$39:$A$782,$A29,СВЦЭМ!$B$39:$B$782,O$11)+'СЕТ СН'!$F$14+СВЦЭМ!$D$10+'СЕТ СН'!$F$5-'СЕТ СН'!$F$24</f>
        <v>2653.7163280599998</v>
      </c>
      <c r="P29" s="36">
        <f>SUMIFS(СВЦЭМ!$D$39:$D$782,СВЦЭМ!$A$39:$A$782,$A29,СВЦЭМ!$B$39:$B$782,P$11)+'СЕТ СН'!$F$14+СВЦЭМ!$D$10+'СЕТ СН'!$F$5-'СЕТ СН'!$F$24</f>
        <v>2653.6084671999997</v>
      </c>
      <c r="Q29" s="36">
        <f>SUMIFS(СВЦЭМ!$D$39:$D$782,СВЦЭМ!$A$39:$A$782,$A29,СВЦЭМ!$B$39:$B$782,Q$11)+'СЕТ СН'!$F$14+СВЦЭМ!$D$10+'СЕТ СН'!$F$5-'СЕТ СН'!$F$24</f>
        <v>2627.81721195</v>
      </c>
      <c r="R29" s="36">
        <f>SUMIFS(СВЦЭМ!$D$39:$D$782,СВЦЭМ!$A$39:$A$782,$A29,СВЦЭМ!$B$39:$B$782,R$11)+'СЕТ СН'!$F$14+СВЦЭМ!$D$10+'СЕТ СН'!$F$5-'СЕТ СН'!$F$24</f>
        <v>2633.00383349</v>
      </c>
      <c r="S29" s="36">
        <f>SUMIFS(СВЦЭМ!$D$39:$D$782,СВЦЭМ!$A$39:$A$782,$A29,СВЦЭМ!$B$39:$B$782,S$11)+'СЕТ СН'!$F$14+СВЦЭМ!$D$10+'СЕТ СН'!$F$5-'СЕТ СН'!$F$24</f>
        <v>2636.00051553</v>
      </c>
      <c r="T29" s="36">
        <f>SUMIFS(СВЦЭМ!$D$39:$D$782,СВЦЭМ!$A$39:$A$782,$A29,СВЦЭМ!$B$39:$B$782,T$11)+'СЕТ СН'!$F$14+СВЦЭМ!$D$10+'СЕТ СН'!$F$5-'СЕТ СН'!$F$24</f>
        <v>2659.4489366299999</v>
      </c>
      <c r="U29" s="36">
        <f>SUMIFS(СВЦЭМ!$D$39:$D$782,СВЦЭМ!$A$39:$A$782,$A29,СВЦЭМ!$B$39:$B$782,U$11)+'СЕТ СН'!$F$14+СВЦЭМ!$D$10+'СЕТ СН'!$F$5-'СЕТ СН'!$F$24</f>
        <v>2686.7347394999997</v>
      </c>
      <c r="V29" s="36">
        <f>SUMIFS(СВЦЭМ!$D$39:$D$782,СВЦЭМ!$A$39:$A$782,$A29,СВЦЭМ!$B$39:$B$782,V$11)+'СЕТ СН'!$F$14+СВЦЭМ!$D$10+'СЕТ СН'!$F$5-'СЕТ СН'!$F$24</f>
        <v>2687.63201699</v>
      </c>
      <c r="W29" s="36">
        <f>SUMIFS(СВЦЭМ!$D$39:$D$782,СВЦЭМ!$A$39:$A$782,$A29,СВЦЭМ!$B$39:$B$782,W$11)+'СЕТ СН'!$F$14+СВЦЭМ!$D$10+'СЕТ СН'!$F$5-'СЕТ СН'!$F$24</f>
        <v>2667.30963561</v>
      </c>
      <c r="X29" s="36">
        <f>SUMIFS(СВЦЭМ!$D$39:$D$782,СВЦЭМ!$A$39:$A$782,$A29,СВЦЭМ!$B$39:$B$782,X$11)+'СЕТ СН'!$F$14+СВЦЭМ!$D$10+'СЕТ СН'!$F$5-'СЕТ СН'!$F$24</f>
        <v>2707.75954778</v>
      </c>
      <c r="Y29" s="36">
        <f>SUMIFS(СВЦЭМ!$D$39:$D$782,СВЦЭМ!$A$39:$A$782,$A29,СВЦЭМ!$B$39:$B$782,Y$11)+'СЕТ СН'!$F$14+СВЦЭМ!$D$10+'СЕТ СН'!$F$5-'СЕТ СН'!$F$24</f>
        <v>2788.2544679399998</v>
      </c>
    </row>
    <row r="30" spans="1:25" ht="15.75" x14ac:dyDescent="0.2">
      <c r="A30" s="35">
        <f t="shared" si="0"/>
        <v>45126</v>
      </c>
      <c r="B30" s="36">
        <f>SUMIFS(СВЦЭМ!$D$39:$D$782,СВЦЭМ!$A$39:$A$782,$A30,СВЦЭМ!$B$39:$B$782,B$11)+'СЕТ СН'!$F$14+СВЦЭМ!$D$10+'СЕТ СН'!$F$5-'СЕТ СН'!$F$24</f>
        <v>2911.48970878</v>
      </c>
      <c r="C30" s="36">
        <f>SUMIFS(СВЦЭМ!$D$39:$D$782,СВЦЭМ!$A$39:$A$782,$A30,СВЦЭМ!$B$39:$B$782,C$11)+'СЕТ СН'!$F$14+СВЦЭМ!$D$10+'СЕТ СН'!$F$5-'СЕТ СН'!$F$24</f>
        <v>2957.7712427899996</v>
      </c>
      <c r="D30" s="36">
        <f>SUMIFS(СВЦЭМ!$D$39:$D$782,СВЦЭМ!$A$39:$A$782,$A30,СВЦЭМ!$B$39:$B$782,D$11)+'СЕТ СН'!$F$14+СВЦЭМ!$D$10+'СЕТ СН'!$F$5-'СЕТ СН'!$F$24</f>
        <v>3065.4340330699997</v>
      </c>
      <c r="E30" s="36">
        <f>SUMIFS(СВЦЭМ!$D$39:$D$782,СВЦЭМ!$A$39:$A$782,$A30,СВЦЭМ!$B$39:$B$782,E$11)+'СЕТ СН'!$F$14+СВЦЭМ!$D$10+'СЕТ СН'!$F$5-'СЕТ СН'!$F$24</f>
        <v>3106.8871812699999</v>
      </c>
      <c r="F30" s="36">
        <f>SUMIFS(СВЦЭМ!$D$39:$D$782,СВЦЭМ!$A$39:$A$782,$A30,СВЦЭМ!$B$39:$B$782,F$11)+'СЕТ СН'!$F$14+СВЦЭМ!$D$10+'СЕТ СН'!$F$5-'СЕТ СН'!$F$24</f>
        <v>3101.1027158400002</v>
      </c>
      <c r="G30" s="36">
        <f>SUMIFS(СВЦЭМ!$D$39:$D$782,СВЦЭМ!$A$39:$A$782,$A30,СВЦЭМ!$B$39:$B$782,G$11)+'СЕТ СН'!$F$14+СВЦЭМ!$D$10+'СЕТ СН'!$F$5-'СЕТ СН'!$F$24</f>
        <v>3093.7869280200002</v>
      </c>
      <c r="H30" s="36">
        <f>SUMIFS(СВЦЭМ!$D$39:$D$782,СВЦЭМ!$A$39:$A$782,$A30,СВЦЭМ!$B$39:$B$782,H$11)+'СЕТ СН'!$F$14+СВЦЭМ!$D$10+'СЕТ СН'!$F$5-'СЕТ СН'!$F$24</f>
        <v>2965.1487262000001</v>
      </c>
      <c r="I30" s="36">
        <f>SUMIFS(СВЦЭМ!$D$39:$D$782,СВЦЭМ!$A$39:$A$782,$A30,СВЦЭМ!$B$39:$B$782,I$11)+'СЕТ СН'!$F$14+СВЦЭМ!$D$10+'СЕТ СН'!$F$5-'СЕТ СН'!$F$24</f>
        <v>2861.9479850799999</v>
      </c>
      <c r="J30" s="36">
        <f>SUMIFS(СВЦЭМ!$D$39:$D$782,СВЦЭМ!$A$39:$A$782,$A30,СВЦЭМ!$B$39:$B$782,J$11)+'СЕТ СН'!$F$14+СВЦЭМ!$D$10+'СЕТ СН'!$F$5-'СЕТ СН'!$F$24</f>
        <v>2768.6037163999999</v>
      </c>
      <c r="K30" s="36">
        <f>SUMIFS(СВЦЭМ!$D$39:$D$782,СВЦЭМ!$A$39:$A$782,$A30,СВЦЭМ!$B$39:$B$782,K$11)+'СЕТ СН'!$F$14+СВЦЭМ!$D$10+'СЕТ СН'!$F$5-'СЕТ СН'!$F$24</f>
        <v>2689.76101165</v>
      </c>
      <c r="L30" s="36">
        <f>SUMIFS(СВЦЭМ!$D$39:$D$782,СВЦЭМ!$A$39:$A$782,$A30,СВЦЭМ!$B$39:$B$782,L$11)+'СЕТ СН'!$F$14+СВЦЭМ!$D$10+'СЕТ СН'!$F$5-'СЕТ СН'!$F$24</f>
        <v>2658.34289863</v>
      </c>
      <c r="M30" s="36">
        <f>SUMIFS(СВЦЭМ!$D$39:$D$782,СВЦЭМ!$A$39:$A$782,$A30,СВЦЭМ!$B$39:$B$782,M$11)+'СЕТ СН'!$F$14+СВЦЭМ!$D$10+'СЕТ СН'!$F$5-'СЕТ СН'!$F$24</f>
        <v>2653.4232648699999</v>
      </c>
      <c r="N30" s="36">
        <f>SUMIFS(СВЦЭМ!$D$39:$D$782,СВЦЭМ!$A$39:$A$782,$A30,СВЦЭМ!$B$39:$B$782,N$11)+'СЕТ СН'!$F$14+СВЦЭМ!$D$10+'СЕТ СН'!$F$5-'СЕТ СН'!$F$24</f>
        <v>2645.4513414499997</v>
      </c>
      <c r="O30" s="36">
        <f>SUMIFS(СВЦЭМ!$D$39:$D$782,СВЦЭМ!$A$39:$A$782,$A30,СВЦЭМ!$B$39:$B$782,O$11)+'СЕТ СН'!$F$14+СВЦЭМ!$D$10+'СЕТ СН'!$F$5-'СЕТ СН'!$F$24</f>
        <v>2651.8961759200001</v>
      </c>
      <c r="P30" s="36">
        <f>SUMIFS(СВЦЭМ!$D$39:$D$782,СВЦЭМ!$A$39:$A$782,$A30,СВЦЭМ!$B$39:$B$782,P$11)+'СЕТ СН'!$F$14+СВЦЭМ!$D$10+'СЕТ СН'!$F$5-'СЕТ СН'!$F$24</f>
        <v>2642.1098759300003</v>
      </c>
      <c r="Q30" s="36">
        <f>SUMIFS(СВЦЭМ!$D$39:$D$782,СВЦЭМ!$A$39:$A$782,$A30,СВЦЭМ!$B$39:$B$782,Q$11)+'СЕТ СН'!$F$14+СВЦЭМ!$D$10+'СЕТ СН'!$F$5-'СЕТ СН'!$F$24</f>
        <v>2643.7353512600002</v>
      </c>
      <c r="R30" s="36">
        <f>SUMIFS(СВЦЭМ!$D$39:$D$782,СВЦЭМ!$A$39:$A$782,$A30,СВЦЭМ!$B$39:$B$782,R$11)+'СЕТ СН'!$F$14+СВЦЭМ!$D$10+'СЕТ СН'!$F$5-'СЕТ СН'!$F$24</f>
        <v>2658.8902954200003</v>
      </c>
      <c r="S30" s="36">
        <f>SUMIFS(СВЦЭМ!$D$39:$D$782,СВЦЭМ!$A$39:$A$782,$A30,СВЦЭМ!$B$39:$B$782,S$11)+'СЕТ СН'!$F$14+СВЦЭМ!$D$10+'СЕТ СН'!$F$5-'СЕТ СН'!$F$24</f>
        <v>2666.3559627300001</v>
      </c>
      <c r="T30" s="36">
        <f>SUMIFS(СВЦЭМ!$D$39:$D$782,СВЦЭМ!$A$39:$A$782,$A30,СВЦЭМ!$B$39:$B$782,T$11)+'СЕТ СН'!$F$14+СВЦЭМ!$D$10+'СЕТ СН'!$F$5-'СЕТ СН'!$F$24</f>
        <v>2703.9209020600001</v>
      </c>
      <c r="U30" s="36">
        <f>SUMIFS(СВЦЭМ!$D$39:$D$782,СВЦЭМ!$A$39:$A$782,$A30,СВЦЭМ!$B$39:$B$782,U$11)+'СЕТ СН'!$F$14+СВЦЭМ!$D$10+'СЕТ СН'!$F$5-'СЕТ СН'!$F$24</f>
        <v>2702.4324217799999</v>
      </c>
      <c r="V30" s="36">
        <f>SUMIFS(СВЦЭМ!$D$39:$D$782,СВЦЭМ!$A$39:$A$782,$A30,СВЦЭМ!$B$39:$B$782,V$11)+'СЕТ СН'!$F$14+СВЦЭМ!$D$10+'СЕТ СН'!$F$5-'СЕТ СН'!$F$24</f>
        <v>2715.3226002500001</v>
      </c>
      <c r="W30" s="36">
        <f>SUMIFS(СВЦЭМ!$D$39:$D$782,СВЦЭМ!$A$39:$A$782,$A30,СВЦЭМ!$B$39:$B$782,W$11)+'СЕТ СН'!$F$14+СВЦЭМ!$D$10+'СЕТ СН'!$F$5-'СЕТ СН'!$F$24</f>
        <v>2702.2645719000002</v>
      </c>
      <c r="X30" s="36">
        <f>SUMIFS(СВЦЭМ!$D$39:$D$782,СВЦЭМ!$A$39:$A$782,$A30,СВЦЭМ!$B$39:$B$782,X$11)+'СЕТ СН'!$F$14+СВЦЭМ!$D$10+'СЕТ СН'!$F$5-'СЕТ СН'!$F$24</f>
        <v>2748.6243829699997</v>
      </c>
      <c r="Y30" s="36">
        <f>SUMIFS(СВЦЭМ!$D$39:$D$782,СВЦЭМ!$A$39:$A$782,$A30,СВЦЭМ!$B$39:$B$782,Y$11)+'СЕТ СН'!$F$14+СВЦЭМ!$D$10+'СЕТ СН'!$F$5-'СЕТ СН'!$F$24</f>
        <v>2843.5568560800002</v>
      </c>
    </row>
    <row r="31" spans="1:25" ht="15.75" x14ac:dyDescent="0.2">
      <c r="A31" s="35">
        <f t="shared" si="0"/>
        <v>45127</v>
      </c>
      <c r="B31" s="36">
        <f>SUMIFS(СВЦЭМ!$D$39:$D$782,СВЦЭМ!$A$39:$A$782,$A31,СВЦЭМ!$B$39:$B$782,B$11)+'СЕТ СН'!$F$14+СВЦЭМ!$D$10+'СЕТ СН'!$F$5-'СЕТ СН'!$F$24</f>
        <v>2844.44210445</v>
      </c>
      <c r="C31" s="36">
        <f>SUMIFS(СВЦЭМ!$D$39:$D$782,СВЦЭМ!$A$39:$A$782,$A31,СВЦЭМ!$B$39:$B$782,C$11)+'СЕТ СН'!$F$14+СВЦЭМ!$D$10+'СЕТ СН'!$F$5-'СЕТ СН'!$F$24</f>
        <v>2948.8675720000001</v>
      </c>
      <c r="D31" s="36">
        <f>SUMIFS(СВЦЭМ!$D$39:$D$782,СВЦЭМ!$A$39:$A$782,$A31,СВЦЭМ!$B$39:$B$782,D$11)+'СЕТ СН'!$F$14+СВЦЭМ!$D$10+'СЕТ СН'!$F$5-'СЕТ СН'!$F$24</f>
        <v>3076.8639941399997</v>
      </c>
      <c r="E31" s="36">
        <f>SUMIFS(СВЦЭМ!$D$39:$D$782,СВЦЭМ!$A$39:$A$782,$A31,СВЦЭМ!$B$39:$B$782,E$11)+'СЕТ СН'!$F$14+СВЦЭМ!$D$10+'СЕТ СН'!$F$5-'СЕТ СН'!$F$24</f>
        <v>3085.7578992399999</v>
      </c>
      <c r="F31" s="36">
        <f>SUMIFS(СВЦЭМ!$D$39:$D$782,СВЦЭМ!$A$39:$A$782,$A31,СВЦЭМ!$B$39:$B$782,F$11)+'СЕТ СН'!$F$14+СВЦЭМ!$D$10+'СЕТ СН'!$F$5-'СЕТ СН'!$F$24</f>
        <v>3077.7803764700002</v>
      </c>
      <c r="G31" s="36">
        <f>SUMIFS(СВЦЭМ!$D$39:$D$782,СВЦЭМ!$A$39:$A$782,$A31,СВЦЭМ!$B$39:$B$782,G$11)+'СЕТ СН'!$F$14+СВЦЭМ!$D$10+'СЕТ СН'!$F$5-'СЕТ СН'!$F$24</f>
        <v>3095.29072455</v>
      </c>
      <c r="H31" s="36">
        <f>SUMIFS(СВЦЭМ!$D$39:$D$782,СВЦЭМ!$A$39:$A$782,$A31,СВЦЭМ!$B$39:$B$782,H$11)+'СЕТ СН'!$F$14+СВЦЭМ!$D$10+'СЕТ СН'!$F$5-'СЕТ СН'!$F$24</f>
        <v>2878.1772544099999</v>
      </c>
      <c r="I31" s="36">
        <f>SUMIFS(СВЦЭМ!$D$39:$D$782,СВЦЭМ!$A$39:$A$782,$A31,СВЦЭМ!$B$39:$B$782,I$11)+'СЕТ СН'!$F$14+СВЦЭМ!$D$10+'СЕТ СН'!$F$5-'СЕТ СН'!$F$24</f>
        <v>2780.3136345000003</v>
      </c>
      <c r="J31" s="36">
        <f>SUMIFS(СВЦЭМ!$D$39:$D$782,СВЦЭМ!$A$39:$A$782,$A31,СВЦЭМ!$B$39:$B$782,J$11)+'СЕТ СН'!$F$14+СВЦЭМ!$D$10+'СЕТ СН'!$F$5-'СЕТ СН'!$F$24</f>
        <v>2654.2551466800001</v>
      </c>
      <c r="K31" s="36">
        <f>SUMIFS(СВЦЭМ!$D$39:$D$782,СВЦЭМ!$A$39:$A$782,$A31,СВЦЭМ!$B$39:$B$782,K$11)+'СЕТ СН'!$F$14+СВЦЭМ!$D$10+'СЕТ СН'!$F$5-'СЕТ СН'!$F$24</f>
        <v>2610.20856327</v>
      </c>
      <c r="L31" s="36">
        <f>SUMIFS(СВЦЭМ!$D$39:$D$782,СВЦЭМ!$A$39:$A$782,$A31,СВЦЭМ!$B$39:$B$782,L$11)+'СЕТ СН'!$F$14+СВЦЭМ!$D$10+'СЕТ СН'!$F$5-'СЕТ СН'!$F$24</f>
        <v>2568.40972302</v>
      </c>
      <c r="M31" s="36">
        <f>SUMIFS(СВЦЭМ!$D$39:$D$782,СВЦЭМ!$A$39:$A$782,$A31,СВЦЭМ!$B$39:$B$782,M$11)+'СЕТ СН'!$F$14+СВЦЭМ!$D$10+'СЕТ СН'!$F$5-'СЕТ СН'!$F$24</f>
        <v>2545.87727391</v>
      </c>
      <c r="N31" s="36">
        <f>SUMIFS(СВЦЭМ!$D$39:$D$782,СВЦЭМ!$A$39:$A$782,$A31,СВЦЭМ!$B$39:$B$782,N$11)+'СЕТ СН'!$F$14+СВЦЭМ!$D$10+'СЕТ СН'!$F$5-'СЕТ СН'!$F$24</f>
        <v>2535.4542874199997</v>
      </c>
      <c r="O31" s="36">
        <f>SUMIFS(СВЦЭМ!$D$39:$D$782,СВЦЭМ!$A$39:$A$782,$A31,СВЦЭМ!$B$39:$B$782,O$11)+'СЕТ СН'!$F$14+СВЦЭМ!$D$10+'СЕТ СН'!$F$5-'СЕТ СН'!$F$24</f>
        <v>2543.02980897</v>
      </c>
      <c r="P31" s="36">
        <f>SUMIFS(СВЦЭМ!$D$39:$D$782,СВЦЭМ!$A$39:$A$782,$A31,СВЦЭМ!$B$39:$B$782,P$11)+'СЕТ СН'!$F$14+СВЦЭМ!$D$10+'СЕТ СН'!$F$5-'СЕТ СН'!$F$24</f>
        <v>2558.3855048099999</v>
      </c>
      <c r="Q31" s="36">
        <f>SUMIFS(СВЦЭМ!$D$39:$D$782,СВЦЭМ!$A$39:$A$782,$A31,СВЦЭМ!$B$39:$B$782,Q$11)+'СЕТ СН'!$F$14+СВЦЭМ!$D$10+'СЕТ СН'!$F$5-'СЕТ СН'!$F$24</f>
        <v>2560.8013670800001</v>
      </c>
      <c r="R31" s="36">
        <f>SUMIFS(СВЦЭМ!$D$39:$D$782,СВЦЭМ!$A$39:$A$782,$A31,СВЦЭМ!$B$39:$B$782,R$11)+'СЕТ СН'!$F$14+СВЦЭМ!$D$10+'СЕТ СН'!$F$5-'СЕТ СН'!$F$24</f>
        <v>2562.92863463</v>
      </c>
      <c r="S31" s="36">
        <f>SUMIFS(СВЦЭМ!$D$39:$D$782,СВЦЭМ!$A$39:$A$782,$A31,СВЦЭМ!$B$39:$B$782,S$11)+'СЕТ СН'!$F$14+СВЦЭМ!$D$10+'СЕТ СН'!$F$5-'СЕТ СН'!$F$24</f>
        <v>2567.8595493100001</v>
      </c>
      <c r="T31" s="36">
        <f>SUMIFS(СВЦЭМ!$D$39:$D$782,СВЦЭМ!$A$39:$A$782,$A31,СВЦЭМ!$B$39:$B$782,T$11)+'СЕТ СН'!$F$14+СВЦЭМ!$D$10+'СЕТ СН'!$F$5-'СЕТ СН'!$F$24</f>
        <v>2567.0440964099998</v>
      </c>
      <c r="U31" s="36">
        <f>SUMIFS(СВЦЭМ!$D$39:$D$782,СВЦЭМ!$A$39:$A$782,$A31,СВЦЭМ!$B$39:$B$782,U$11)+'СЕТ СН'!$F$14+СВЦЭМ!$D$10+'СЕТ СН'!$F$5-'СЕТ СН'!$F$24</f>
        <v>2591.1849770199997</v>
      </c>
      <c r="V31" s="36">
        <f>SUMIFS(СВЦЭМ!$D$39:$D$782,СВЦЭМ!$A$39:$A$782,$A31,СВЦЭМ!$B$39:$B$782,V$11)+'СЕТ СН'!$F$14+СВЦЭМ!$D$10+'СЕТ СН'!$F$5-'СЕТ СН'!$F$24</f>
        <v>2594.9674070800002</v>
      </c>
      <c r="W31" s="36">
        <f>SUMIFS(СВЦЭМ!$D$39:$D$782,СВЦЭМ!$A$39:$A$782,$A31,СВЦЭМ!$B$39:$B$782,W$11)+'СЕТ СН'!$F$14+СВЦЭМ!$D$10+'СЕТ СН'!$F$5-'СЕТ СН'!$F$24</f>
        <v>2602.8405890599997</v>
      </c>
      <c r="X31" s="36">
        <f>SUMIFS(СВЦЭМ!$D$39:$D$782,СВЦЭМ!$A$39:$A$782,$A31,СВЦЭМ!$B$39:$B$782,X$11)+'СЕТ СН'!$F$14+СВЦЭМ!$D$10+'СЕТ СН'!$F$5-'СЕТ СН'!$F$24</f>
        <v>2691.6780074799999</v>
      </c>
      <c r="Y31" s="36">
        <f>SUMIFS(СВЦЭМ!$D$39:$D$782,СВЦЭМ!$A$39:$A$782,$A31,СВЦЭМ!$B$39:$B$782,Y$11)+'СЕТ СН'!$F$14+СВЦЭМ!$D$10+'СЕТ СН'!$F$5-'СЕТ СН'!$F$24</f>
        <v>2793.1005616800003</v>
      </c>
    </row>
    <row r="32" spans="1:25" ht="15.75" x14ac:dyDescent="0.2">
      <c r="A32" s="35">
        <f t="shared" si="0"/>
        <v>45128</v>
      </c>
      <c r="B32" s="36">
        <f>SUMIFS(СВЦЭМ!$D$39:$D$782,СВЦЭМ!$A$39:$A$782,$A32,СВЦЭМ!$B$39:$B$782,B$11)+'СЕТ СН'!$F$14+СВЦЭМ!$D$10+'СЕТ СН'!$F$5-'СЕТ СН'!$F$24</f>
        <v>2830.5103498500002</v>
      </c>
      <c r="C32" s="36">
        <f>SUMIFS(СВЦЭМ!$D$39:$D$782,СВЦЭМ!$A$39:$A$782,$A32,СВЦЭМ!$B$39:$B$782,C$11)+'СЕТ СН'!$F$14+СВЦЭМ!$D$10+'СЕТ СН'!$F$5-'СЕТ СН'!$F$24</f>
        <v>2935.4149716800002</v>
      </c>
      <c r="D32" s="36">
        <f>SUMIFS(СВЦЭМ!$D$39:$D$782,СВЦЭМ!$A$39:$A$782,$A32,СВЦЭМ!$B$39:$B$782,D$11)+'СЕТ СН'!$F$14+СВЦЭМ!$D$10+'СЕТ СН'!$F$5-'СЕТ СН'!$F$24</f>
        <v>3055.97291348</v>
      </c>
      <c r="E32" s="36">
        <f>SUMIFS(СВЦЭМ!$D$39:$D$782,СВЦЭМ!$A$39:$A$782,$A32,СВЦЭМ!$B$39:$B$782,E$11)+'СЕТ СН'!$F$14+СВЦЭМ!$D$10+'СЕТ СН'!$F$5-'СЕТ СН'!$F$24</f>
        <v>3056.0017580499998</v>
      </c>
      <c r="F32" s="36">
        <f>SUMIFS(СВЦЭМ!$D$39:$D$782,СВЦЭМ!$A$39:$A$782,$A32,СВЦЭМ!$B$39:$B$782,F$11)+'СЕТ СН'!$F$14+СВЦЭМ!$D$10+'СЕТ СН'!$F$5-'СЕТ СН'!$F$24</f>
        <v>3076.7595910499999</v>
      </c>
      <c r="G32" s="36">
        <f>SUMIFS(СВЦЭМ!$D$39:$D$782,СВЦЭМ!$A$39:$A$782,$A32,СВЦЭМ!$B$39:$B$782,G$11)+'СЕТ СН'!$F$14+СВЦЭМ!$D$10+'СЕТ СН'!$F$5-'СЕТ СН'!$F$24</f>
        <v>3086.7205438599999</v>
      </c>
      <c r="H32" s="36">
        <f>SUMIFS(СВЦЭМ!$D$39:$D$782,СВЦЭМ!$A$39:$A$782,$A32,СВЦЭМ!$B$39:$B$782,H$11)+'СЕТ СН'!$F$14+СВЦЭМ!$D$10+'СЕТ СН'!$F$5-'СЕТ СН'!$F$24</f>
        <v>2915.5182699500001</v>
      </c>
      <c r="I32" s="36">
        <f>SUMIFS(СВЦЭМ!$D$39:$D$782,СВЦЭМ!$A$39:$A$782,$A32,СВЦЭМ!$B$39:$B$782,I$11)+'СЕТ СН'!$F$14+СВЦЭМ!$D$10+'СЕТ СН'!$F$5-'СЕТ СН'!$F$24</f>
        <v>2801.68238574</v>
      </c>
      <c r="J32" s="36">
        <f>SUMIFS(СВЦЭМ!$D$39:$D$782,СВЦЭМ!$A$39:$A$782,$A32,СВЦЭМ!$B$39:$B$782,J$11)+'СЕТ СН'!$F$14+СВЦЭМ!$D$10+'СЕТ СН'!$F$5-'СЕТ СН'!$F$24</f>
        <v>2671.9381216299998</v>
      </c>
      <c r="K32" s="36">
        <f>SUMIFS(СВЦЭМ!$D$39:$D$782,СВЦЭМ!$A$39:$A$782,$A32,СВЦЭМ!$B$39:$B$782,K$11)+'СЕТ СН'!$F$14+СВЦЭМ!$D$10+'СЕТ СН'!$F$5-'СЕТ СН'!$F$24</f>
        <v>2589.5268557600002</v>
      </c>
      <c r="L32" s="36">
        <f>SUMIFS(СВЦЭМ!$D$39:$D$782,СВЦЭМ!$A$39:$A$782,$A32,СВЦЭМ!$B$39:$B$782,L$11)+'СЕТ СН'!$F$14+СВЦЭМ!$D$10+'СЕТ СН'!$F$5-'СЕТ СН'!$F$24</f>
        <v>2538.7267431800001</v>
      </c>
      <c r="M32" s="36">
        <f>SUMIFS(СВЦЭМ!$D$39:$D$782,СВЦЭМ!$A$39:$A$782,$A32,СВЦЭМ!$B$39:$B$782,M$11)+'СЕТ СН'!$F$14+СВЦЭМ!$D$10+'СЕТ СН'!$F$5-'СЕТ СН'!$F$24</f>
        <v>2536.48221964</v>
      </c>
      <c r="N32" s="36">
        <f>SUMIFS(СВЦЭМ!$D$39:$D$782,СВЦЭМ!$A$39:$A$782,$A32,СВЦЭМ!$B$39:$B$782,N$11)+'СЕТ СН'!$F$14+СВЦЭМ!$D$10+'СЕТ СН'!$F$5-'СЕТ СН'!$F$24</f>
        <v>2539.0063649599997</v>
      </c>
      <c r="O32" s="36">
        <f>SUMIFS(СВЦЭМ!$D$39:$D$782,СВЦЭМ!$A$39:$A$782,$A32,СВЦЭМ!$B$39:$B$782,O$11)+'СЕТ СН'!$F$14+СВЦЭМ!$D$10+'СЕТ СН'!$F$5-'СЕТ СН'!$F$24</f>
        <v>2537.6410482399997</v>
      </c>
      <c r="P32" s="36">
        <f>SUMIFS(СВЦЭМ!$D$39:$D$782,СВЦЭМ!$A$39:$A$782,$A32,СВЦЭМ!$B$39:$B$782,P$11)+'СЕТ СН'!$F$14+СВЦЭМ!$D$10+'СЕТ СН'!$F$5-'СЕТ СН'!$F$24</f>
        <v>2521.0778085900001</v>
      </c>
      <c r="Q32" s="36">
        <f>SUMIFS(СВЦЭМ!$D$39:$D$782,СВЦЭМ!$A$39:$A$782,$A32,СВЦЭМ!$B$39:$B$782,Q$11)+'СЕТ СН'!$F$14+СВЦЭМ!$D$10+'СЕТ СН'!$F$5-'СЕТ СН'!$F$24</f>
        <v>2528.24559473</v>
      </c>
      <c r="R32" s="36">
        <f>SUMIFS(СВЦЭМ!$D$39:$D$782,СВЦЭМ!$A$39:$A$782,$A32,СВЦЭМ!$B$39:$B$782,R$11)+'СЕТ СН'!$F$14+СВЦЭМ!$D$10+'СЕТ СН'!$F$5-'СЕТ СН'!$F$24</f>
        <v>2544.4704760499999</v>
      </c>
      <c r="S32" s="36">
        <f>SUMIFS(СВЦЭМ!$D$39:$D$782,СВЦЭМ!$A$39:$A$782,$A32,СВЦЭМ!$B$39:$B$782,S$11)+'СЕТ СН'!$F$14+СВЦЭМ!$D$10+'СЕТ СН'!$F$5-'СЕТ СН'!$F$24</f>
        <v>2550.99656547</v>
      </c>
      <c r="T32" s="36">
        <f>SUMIFS(СВЦЭМ!$D$39:$D$782,СВЦЭМ!$A$39:$A$782,$A32,СВЦЭМ!$B$39:$B$782,T$11)+'СЕТ СН'!$F$14+СВЦЭМ!$D$10+'СЕТ СН'!$F$5-'СЕТ СН'!$F$24</f>
        <v>2548.5673478899998</v>
      </c>
      <c r="U32" s="36">
        <f>SUMIFS(СВЦЭМ!$D$39:$D$782,СВЦЭМ!$A$39:$A$782,$A32,СВЦЭМ!$B$39:$B$782,U$11)+'СЕТ СН'!$F$14+СВЦЭМ!$D$10+'СЕТ СН'!$F$5-'СЕТ СН'!$F$24</f>
        <v>2556.2328168100003</v>
      </c>
      <c r="V32" s="36">
        <f>SUMIFS(СВЦЭМ!$D$39:$D$782,СВЦЭМ!$A$39:$A$782,$A32,СВЦЭМ!$B$39:$B$782,V$11)+'СЕТ СН'!$F$14+СВЦЭМ!$D$10+'СЕТ СН'!$F$5-'СЕТ СН'!$F$24</f>
        <v>2547.30860407</v>
      </c>
      <c r="W32" s="36">
        <f>SUMIFS(СВЦЭМ!$D$39:$D$782,СВЦЭМ!$A$39:$A$782,$A32,СВЦЭМ!$B$39:$B$782,W$11)+'СЕТ СН'!$F$14+СВЦЭМ!$D$10+'СЕТ СН'!$F$5-'СЕТ СН'!$F$24</f>
        <v>2515.92582498</v>
      </c>
      <c r="X32" s="36">
        <f>SUMIFS(СВЦЭМ!$D$39:$D$782,СВЦЭМ!$A$39:$A$782,$A32,СВЦЭМ!$B$39:$B$782,X$11)+'СЕТ СН'!$F$14+СВЦЭМ!$D$10+'СЕТ СН'!$F$5-'СЕТ СН'!$F$24</f>
        <v>2594.7115332100002</v>
      </c>
      <c r="Y32" s="36">
        <f>SUMIFS(СВЦЭМ!$D$39:$D$782,СВЦЭМ!$A$39:$A$782,$A32,СВЦЭМ!$B$39:$B$782,Y$11)+'СЕТ СН'!$F$14+СВЦЭМ!$D$10+'СЕТ СН'!$F$5-'СЕТ СН'!$F$24</f>
        <v>2780.6379980499996</v>
      </c>
    </row>
    <row r="33" spans="1:27" ht="15.75" x14ac:dyDescent="0.2">
      <c r="A33" s="35">
        <f t="shared" si="0"/>
        <v>45129</v>
      </c>
      <c r="B33" s="36">
        <f>SUMIFS(СВЦЭМ!$D$39:$D$782,СВЦЭМ!$A$39:$A$782,$A33,СВЦЭМ!$B$39:$B$782,B$11)+'СЕТ СН'!$F$14+СВЦЭМ!$D$10+'СЕТ СН'!$F$5-'СЕТ СН'!$F$24</f>
        <v>2766.5426109499999</v>
      </c>
      <c r="C33" s="36">
        <f>SUMIFS(СВЦЭМ!$D$39:$D$782,СВЦЭМ!$A$39:$A$782,$A33,СВЦЭМ!$B$39:$B$782,C$11)+'СЕТ СН'!$F$14+СВЦЭМ!$D$10+'СЕТ СН'!$F$5-'СЕТ СН'!$F$24</f>
        <v>2840.8913054200002</v>
      </c>
      <c r="D33" s="36">
        <f>SUMIFS(СВЦЭМ!$D$39:$D$782,СВЦЭМ!$A$39:$A$782,$A33,СВЦЭМ!$B$39:$B$782,D$11)+'СЕТ СН'!$F$14+СВЦЭМ!$D$10+'СЕТ СН'!$F$5-'СЕТ СН'!$F$24</f>
        <v>2945.7635566600002</v>
      </c>
      <c r="E33" s="36">
        <f>SUMIFS(СВЦЭМ!$D$39:$D$782,СВЦЭМ!$A$39:$A$782,$A33,СВЦЭМ!$B$39:$B$782,E$11)+'СЕТ СН'!$F$14+СВЦЭМ!$D$10+'СЕТ СН'!$F$5-'СЕТ СН'!$F$24</f>
        <v>2932.9445584200002</v>
      </c>
      <c r="F33" s="36">
        <f>SUMIFS(СВЦЭМ!$D$39:$D$782,СВЦЭМ!$A$39:$A$782,$A33,СВЦЭМ!$B$39:$B$782,F$11)+'СЕТ СН'!$F$14+СВЦЭМ!$D$10+'СЕТ СН'!$F$5-'СЕТ СН'!$F$24</f>
        <v>2923.0245823499999</v>
      </c>
      <c r="G33" s="36">
        <f>SUMIFS(СВЦЭМ!$D$39:$D$782,СВЦЭМ!$A$39:$A$782,$A33,СВЦЭМ!$B$39:$B$782,G$11)+'СЕТ СН'!$F$14+СВЦЭМ!$D$10+'СЕТ СН'!$F$5-'СЕТ СН'!$F$24</f>
        <v>2919.6994054400002</v>
      </c>
      <c r="H33" s="36">
        <f>SUMIFS(СВЦЭМ!$D$39:$D$782,СВЦЭМ!$A$39:$A$782,$A33,СВЦЭМ!$B$39:$B$782,H$11)+'СЕТ СН'!$F$14+СВЦЭМ!$D$10+'СЕТ СН'!$F$5-'СЕТ СН'!$F$24</f>
        <v>2854.7073825299999</v>
      </c>
      <c r="I33" s="36">
        <f>SUMIFS(СВЦЭМ!$D$39:$D$782,СВЦЭМ!$A$39:$A$782,$A33,СВЦЭМ!$B$39:$B$782,I$11)+'СЕТ СН'!$F$14+СВЦЭМ!$D$10+'СЕТ СН'!$F$5-'СЕТ СН'!$F$24</f>
        <v>2803.7827471399996</v>
      </c>
      <c r="J33" s="36">
        <f>SUMIFS(СВЦЭМ!$D$39:$D$782,СВЦЭМ!$A$39:$A$782,$A33,СВЦЭМ!$B$39:$B$782,J$11)+'СЕТ СН'!$F$14+СВЦЭМ!$D$10+'СЕТ СН'!$F$5-'СЕТ СН'!$F$24</f>
        <v>2660.7627468399996</v>
      </c>
      <c r="K33" s="36">
        <f>SUMIFS(СВЦЭМ!$D$39:$D$782,СВЦЭМ!$A$39:$A$782,$A33,СВЦЭМ!$B$39:$B$782,K$11)+'СЕТ СН'!$F$14+СВЦЭМ!$D$10+'СЕТ СН'!$F$5-'СЕТ СН'!$F$24</f>
        <v>2580.3615545599996</v>
      </c>
      <c r="L33" s="36">
        <f>SUMIFS(СВЦЭМ!$D$39:$D$782,СВЦЭМ!$A$39:$A$782,$A33,СВЦЭМ!$B$39:$B$782,L$11)+'СЕТ СН'!$F$14+СВЦЭМ!$D$10+'СЕТ СН'!$F$5-'СЕТ СН'!$F$24</f>
        <v>2511.9969397099999</v>
      </c>
      <c r="M33" s="36">
        <f>SUMIFS(СВЦЭМ!$D$39:$D$782,СВЦЭМ!$A$39:$A$782,$A33,СВЦЭМ!$B$39:$B$782,M$11)+'СЕТ СН'!$F$14+СВЦЭМ!$D$10+'СЕТ СН'!$F$5-'СЕТ СН'!$F$24</f>
        <v>2495.1501381399999</v>
      </c>
      <c r="N33" s="36">
        <f>SUMIFS(СВЦЭМ!$D$39:$D$782,СВЦЭМ!$A$39:$A$782,$A33,СВЦЭМ!$B$39:$B$782,N$11)+'СЕТ СН'!$F$14+СВЦЭМ!$D$10+'СЕТ СН'!$F$5-'СЕТ СН'!$F$24</f>
        <v>2485.77550303</v>
      </c>
      <c r="O33" s="36">
        <f>SUMIFS(СВЦЭМ!$D$39:$D$782,СВЦЭМ!$A$39:$A$782,$A33,СВЦЭМ!$B$39:$B$782,O$11)+'СЕТ СН'!$F$14+СВЦЭМ!$D$10+'СЕТ СН'!$F$5-'СЕТ СН'!$F$24</f>
        <v>2495.1718759999999</v>
      </c>
      <c r="P33" s="36">
        <f>SUMIFS(СВЦЭМ!$D$39:$D$782,СВЦЭМ!$A$39:$A$782,$A33,СВЦЭМ!$B$39:$B$782,P$11)+'СЕТ СН'!$F$14+СВЦЭМ!$D$10+'СЕТ СН'!$F$5-'СЕТ СН'!$F$24</f>
        <v>2493.8521379899998</v>
      </c>
      <c r="Q33" s="36">
        <f>SUMIFS(СВЦЭМ!$D$39:$D$782,СВЦЭМ!$A$39:$A$782,$A33,СВЦЭМ!$B$39:$B$782,Q$11)+'СЕТ СН'!$F$14+СВЦЭМ!$D$10+'СЕТ СН'!$F$5-'СЕТ СН'!$F$24</f>
        <v>2499.6469135500001</v>
      </c>
      <c r="R33" s="36">
        <f>SUMIFS(СВЦЭМ!$D$39:$D$782,СВЦЭМ!$A$39:$A$782,$A33,СВЦЭМ!$B$39:$B$782,R$11)+'СЕТ СН'!$F$14+СВЦЭМ!$D$10+'СЕТ СН'!$F$5-'СЕТ СН'!$F$24</f>
        <v>2495.0210738699998</v>
      </c>
      <c r="S33" s="36">
        <f>SUMIFS(СВЦЭМ!$D$39:$D$782,СВЦЭМ!$A$39:$A$782,$A33,СВЦЭМ!$B$39:$B$782,S$11)+'СЕТ СН'!$F$14+СВЦЭМ!$D$10+'СЕТ СН'!$F$5-'СЕТ СН'!$F$24</f>
        <v>2493.9336601499999</v>
      </c>
      <c r="T33" s="36">
        <f>SUMIFS(СВЦЭМ!$D$39:$D$782,СВЦЭМ!$A$39:$A$782,$A33,СВЦЭМ!$B$39:$B$782,T$11)+'СЕТ СН'!$F$14+СВЦЭМ!$D$10+'СЕТ СН'!$F$5-'СЕТ СН'!$F$24</f>
        <v>2496.29557514</v>
      </c>
      <c r="U33" s="36">
        <f>SUMIFS(СВЦЭМ!$D$39:$D$782,СВЦЭМ!$A$39:$A$782,$A33,СВЦЭМ!$B$39:$B$782,U$11)+'СЕТ СН'!$F$14+СВЦЭМ!$D$10+'СЕТ СН'!$F$5-'СЕТ СН'!$F$24</f>
        <v>2502.6405350499999</v>
      </c>
      <c r="V33" s="36">
        <f>SUMIFS(СВЦЭМ!$D$39:$D$782,СВЦЭМ!$A$39:$A$782,$A33,СВЦЭМ!$B$39:$B$782,V$11)+'СЕТ СН'!$F$14+СВЦЭМ!$D$10+'СЕТ СН'!$F$5-'СЕТ СН'!$F$24</f>
        <v>2523.8688592199996</v>
      </c>
      <c r="W33" s="36">
        <f>SUMIFS(СВЦЭМ!$D$39:$D$782,СВЦЭМ!$A$39:$A$782,$A33,СВЦЭМ!$B$39:$B$782,W$11)+'СЕТ СН'!$F$14+СВЦЭМ!$D$10+'СЕТ СН'!$F$5-'СЕТ СН'!$F$24</f>
        <v>2494.8428058600002</v>
      </c>
      <c r="X33" s="36">
        <f>SUMIFS(СВЦЭМ!$D$39:$D$782,СВЦЭМ!$A$39:$A$782,$A33,СВЦЭМ!$B$39:$B$782,X$11)+'СЕТ СН'!$F$14+СВЦЭМ!$D$10+'СЕТ СН'!$F$5-'СЕТ СН'!$F$24</f>
        <v>2548.79260746</v>
      </c>
      <c r="Y33" s="36">
        <f>SUMIFS(СВЦЭМ!$D$39:$D$782,СВЦЭМ!$A$39:$A$782,$A33,СВЦЭМ!$B$39:$B$782,Y$11)+'СЕТ СН'!$F$14+СВЦЭМ!$D$10+'СЕТ СН'!$F$5-'СЕТ СН'!$F$24</f>
        <v>2646.7949882599996</v>
      </c>
    </row>
    <row r="34" spans="1:27" ht="15.75" x14ac:dyDescent="0.2">
      <c r="A34" s="35">
        <f t="shared" si="0"/>
        <v>45130</v>
      </c>
      <c r="B34" s="36">
        <f>SUMIFS(СВЦЭМ!$D$39:$D$782,СВЦЭМ!$A$39:$A$782,$A34,СВЦЭМ!$B$39:$B$782,B$11)+'СЕТ СН'!$F$14+СВЦЭМ!$D$10+'СЕТ СН'!$F$5-'СЕТ СН'!$F$24</f>
        <v>2945.2768494900001</v>
      </c>
      <c r="C34" s="36">
        <f>SUMIFS(СВЦЭМ!$D$39:$D$782,СВЦЭМ!$A$39:$A$782,$A34,СВЦЭМ!$B$39:$B$782,C$11)+'СЕТ СН'!$F$14+СВЦЭМ!$D$10+'СЕТ СН'!$F$5-'СЕТ СН'!$F$24</f>
        <v>2997.9690116399997</v>
      </c>
      <c r="D34" s="36">
        <f>SUMIFS(СВЦЭМ!$D$39:$D$782,СВЦЭМ!$A$39:$A$782,$A34,СВЦЭМ!$B$39:$B$782,D$11)+'СЕТ СН'!$F$14+СВЦЭМ!$D$10+'СЕТ СН'!$F$5-'СЕТ СН'!$F$24</f>
        <v>3122.0956972100003</v>
      </c>
      <c r="E34" s="36">
        <f>SUMIFS(СВЦЭМ!$D$39:$D$782,СВЦЭМ!$A$39:$A$782,$A34,СВЦЭМ!$B$39:$B$782,E$11)+'СЕТ СН'!$F$14+СВЦЭМ!$D$10+'СЕТ СН'!$F$5-'СЕТ СН'!$F$24</f>
        <v>3150.4177312299998</v>
      </c>
      <c r="F34" s="36">
        <f>SUMIFS(СВЦЭМ!$D$39:$D$782,СВЦЭМ!$A$39:$A$782,$A34,СВЦЭМ!$B$39:$B$782,F$11)+'СЕТ СН'!$F$14+СВЦЭМ!$D$10+'СЕТ СН'!$F$5-'СЕТ СН'!$F$24</f>
        <v>3151.8123589699999</v>
      </c>
      <c r="G34" s="36">
        <f>SUMIFS(СВЦЭМ!$D$39:$D$782,СВЦЭМ!$A$39:$A$782,$A34,СВЦЭМ!$B$39:$B$782,G$11)+'СЕТ СН'!$F$14+СВЦЭМ!$D$10+'СЕТ СН'!$F$5-'СЕТ СН'!$F$24</f>
        <v>3142.2651230499996</v>
      </c>
      <c r="H34" s="36">
        <f>SUMIFS(СВЦЭМ!$D$39:$D$782,СВЦЭМ!$A$39:$A$782,$A34,СВЦЭМ!$B$39:$B$782,H$11)+'СЕТ СН'!$F$14+СВЦЭМ!$D$10+'СЕТ СН'!$F$5-'СЕТ СН'!$F$24</f>
        <v>3039.49160553</v>
      </c>
      <c r="I34" s="36">
        <f>SUMIFS(СВЦЭМ!$D$39:$D$782,СВЦЭМ!$A$39:$A$782,$A34,СВЦЭМ!$B$39:$B$782,I$11)+'СЕТ СН'!$F$14+СВЦЭМ!$D$10+'СЕТ СН'!$F$5-'СЕТ СН'!$F$24</f>
        <v>2990.0392132400002</v>
      </c>
      <c r="J34" s="36">
        <f>SUMIFS(СВЦЭМ!$D$39:$D$782,СВЦЭМ!$A$39:$A$782,$A34,СВЦЭМ!$B$39:$B$782,J$11)+'СЕТ СН'!$F$14+СВЦЭМ!$D$10+'СЕТ СН'!$F$5-'СЕТ СН'!$F$24</f>
        <v>2892.8354465900002</v>
      </c>
      <c r="K34" s="36">
        <f>SUMIFS(СВЦЭМ!$D$39:$D$782,СВЦЭМ!$A$39:$A$782,$A34,СВЦЭМ!$B$39:$B$782,K$11)+'СЕТ СН'!$F$14+СВЦЭМ!$D$10+'СЕТ СН'!$F$5-'СЕТ СН'!$F$24</f>
        <v>2795.0246404499999</v>
      </c>
      <c r="L34" s="36">
        <f>SUMIFS(СВЦЭМ!$D$39:$D$782,СВЦЭМ!$A$39:$A$782,$A34,СВЦЭМ!$B$39:$B$782,L$11)+'СЕТ СН'!$F$14+СВЦЭМ!$D$10+'СЕТ СН'!$F$5-'СЕТ СН'!$F$24</f>
        <v>2719.4295724200001</v>
      </c>
      <c r="M34" s="36">
        <f>SUMIFS(СВЦЭМ!$D$39:$D$782,СВЦЭМ!$A$39:$A$782,$A34,СВЦЭМ!$B$39:$B$782,M$11)+'СЕТ СН'!$F$14+СВЦЭМ!$D$10+'СЕТ СН'!$F$5-'СЕТ СН'!$F$24</f>
        <v>2701.8464951199999</v>
      </c>
      <c r="N34" s="36">
        <f>SUMIFS(СВЦЭМ!$D$39:$D$782,СВЦЭМ!$A$39:$A$782,$A34,СВЦЭМ!$B$39:$B$782,N$11)+'СЕТ СН'!$F$14+СВЦЭМ!$D$10+'СЕТ СН'!$F$5-'СЕТ СН'!$F$24</f>
        <v>2686.1157751299997</v>
      </c>
      <c r="O34" s="36">
        <f>SUMIFS(СВЦЭМ!$D$39:$D$782,СВЦЭМ!$A$39:$A$782,$A34,СВЦЭМ!$B$39:$B$782,O$11)+'СЕТ СН'!$F$14+СВЦЭМ!$D$10+'СЕТ СН'!$F$5-'СЕТ СН'!$F$24</f>
        <v>2694.0427491</v>
      </c>
      <c r="P34" s="36">
        <f>SUMIFS(СВЦЭМ!$D$39:$D$782,СВЦЭМ!$A$39:$A$782,$A34,СВЦЭМ!$B$39:$B$782,P$11)+'СЕТ СН'!$F$14+СВЦЭМ!$D$10+'СЕТ СН'!$F$5-'СЕТ СН'!$F$24</f>
        <v>2702.2090634400001</v>
      </c>
      <c r="Q34" s="36">
        <f>SUMIFS(СВЦЭМ!$D$39:$D$782,СВЦЭМ!$A$39:$A$782,$A34,СВЦЭМ!$B$39:$B$782,Q$11)+'СЕТ СН'!$F$14+СВЦЭМ!$D$10+'СЕТ СН'!$F$5-'СЕТ СН'!$F$24</f>
        <v>2702.3538640500001</v>
      </c>
      <c r="R34" s="36">
        <f>SUMIFS(СВЦЭМ!$D$39:$D$782,СВЦЭМ!$A$39:$A$782,$A34,СВЦЭМ!$B$39:$B$782,R$11)+'СЕТ СН'!$F$14+СВЦЭМ!$D$10+'СЕТ СН'!$F$5-'СЕТ СН'!$F$24</f>
        <v>2691.0628638999997</v>
      </c>
      <c r="S34" s="36">
        <f>SUMIFS(СВЦЭМ!$D$39:$D$782,СВЦЭМ!$A$39:$A$782,$A34,СВЦЭМ!$B$39:$B$782,S$11)+'СЕТ СН'!$F$14+СВЦЭМ!$D$10+'СЕТ СН'!$F$5-'СЕТ СН'!$F$24</f>
        <v>2684.6304143099997</v>
      </c>
      <c r="T34" s="36">
        <f>SUMIFS(СВЦЭМ!$D$39:$D$782,СВЦЭМ!$A$39:$A$782,$A34,СВЦЭМ!$B$39:$B$782,T$11)+'СЕТ СН'!$F$14+СВЦЭМ!$D$10+'СЕТ СН'!$F$5-'СЕТ СН'!$F$24</f>
        <v>2682.9793850900001</v>
      </c>
      <c r="U34" s="36">
        <f>SUMIFS(СВЦЭМ!$D$39:$D$782,СВЦЭМ!$A$39:$A$782,$A34,СВЦЭМ!$B$39:$B$782,U$11)+'СЕТ СН'!$F$14+СВЦЭМ!$D$10+'СЕТ СН'!$F$5-'СЕТ СН'!$F$24</f>
        <v>2700.7145883399999</v>
      </c>
      <c r="V34" s="36">
        <f>SUMIFS(СВЦЭМ!$D$39:$D$782,СВЦЭМ!$A$39:$A$782,$A34,СВЦЭМ!$B$39:$B$782,V$11)+'СЕТ СН'!$F$14+СВЦЭМ!$D$10+'СЕТ СН'!$F$5-'СЕТ СН'!$F$24</f>
        <v>2705.7988796600002</v>
      </c>
      <c r="W34" s="36">
        <f>SUMIFS(СВЦЭМ!$D$39:$D$782,СВЦЭМ!$A$39:$A$782,$A34,СВЦЭМ!$B$39:$B$782,W$11)+'СЕТ СН'!$F$14+СВЦЭМ!$D$10+'СЕТ СН'!$F$5-'СЕТ СН'!$F$24</f>
        <v>2674.0111259999999</v>
      </c>
      <c r="X34" s="36">
        <f>SUMIFS(СВЦЭМ!$D$39:$D$782,СВЦЭМ!$A$39:$A$782,$A34,СВЦЭМ!$B$39:$B$782,X$11)+'СЕТ СН'!$F$14+СВЦЭМ!$D$10+'СЕТ СН'!$F$5-'СЕТ СН'!$F$24</f>
        <v>2716.2196644300002</v>
      </c>
      <c r="Y34" s="36">
        <f>SUMIFS(СВЦЭМ!$D$39:$D$782,СВЦЭМ!$A$39:$A$782,$A34,СВЦЭМ!$B$39:$B$782,Y$11)+'СЕТ СН'!$F$14+СВЦЭМ!$D$10+'СЕТ СН'!$F$5-'СЕТ СН'!$F$24</f>
        <v>2841.2163282199999</v>
      </c>
    </row>
    <row r="35" spans="1:27" ht="15.75" x14ac:dyDescent="0.2">
      <c r="A35" s="35">
        <f t="shared" si="0"/>
        <v>45131</v>
      </c>
      <c r="B35" s="36">
        <f>SUMIFS(СВЦЭМ!$D$39:$D$782,СВЦЭМ!$A$39:$A$782,$A35,СВЦЭМ!$B$39:$B$782,B$11)+'СЕТ СН'!$F$14+СВЦЭМ!$D$10+'СЕТ СН'!$F$5-'СЕТ СН'!$F$24</f>
        <v>2907.0004809900001</v>
      </c>
      <c r="C35" s="36">
        <f>SUMIFS(СВЦЭМ!$D$39:$D$782,СВЦЭМ!$A$39:$A$782,$A35,СВЦЭМ!$B$39:$B$782,C$11)+'СЕТ СН'!$F$14+СВЦЭМ!$D$10+'СЕТ СН'!$F$5-'СЕТ СН'!$F$24</f>
        <v>3061.79613978</v>
      </c>
      <c r="D35" s="36">
        <f>SUMIFS(СВЦЭМ!$D$39:$D$782,СВЦЭМ!$A$39:$A$782,$A35,СВЦЭМ!$B$39:$B$782,D$11)+'СЕТ СН'!$F$14+СВЦЭМ!$D$10+'СЕТ СН'!$F$5-'СЕТ СН'!$F$24</f>
        <v>3124.5433913500001</v>
      </c>
      <c r="E35" s="36">
        <f>SUMIFS(СВЦЭМ!$D$39:$D$782,СВЦЭМ!$A$39:$A$782,$A35,СВЦЭМ!$B$39:$B$782,E$11)+'СЕТ СН'!$F$14+СВЦЭМ!$D$10+'СЕТ СН'!$F$5-'СЕТ СН'!$F$24</f>
        <v>3182.5356512300004</v>
      </c>
      <c r="F35" s="36">
        <f>SUMIFS(СВЦЭМ!$D$39:$D$782,СВЦЭМ!$A$39:$A$782,$A35,СВЦЭМ!$B$39:$B$782,F$11)+'СЕТ СН'!$F$14+СВЦЭМ!$D$10+'СЕТ СН'!$F$5-'СЕТ СН'!$F$24</f>
        <v>3190.6054267</v>
      </c>
      <c r="G35" s="36">
        <f>SUMIFS(СВЦЭМ!$D$39:$D$782,СВЦЭМ!$A$39:$A$782,$A35,СВЦЭМ!$B$39:$B$782,G$11)+'СЕТ СН'!$F$14+СВЦЭМ!$D$10+'СЕТ СН'!$F$5-'СЕТ СН'!$F$24</f>
        <v>3337.2649904400005</v>
      </c>
      <c r="H35" s="36">
        <f>SUMIFS(СВЦЭМ!$D$39:$D$782,СВЦЭМ!$A$39:$A$782,$A35,СВЦЭМ!$B$39:$B$782,H$11)+'СЕТ СН'!$F$14+СВЦЭМ!$D$10+'СЕТ СН'!$F$5-'СЕТ СН'!$F$24</f>
        <v>3234.6981802400005</v>
      </c>
      <c r="I35" s="36">
        <f>SUMIFS(СВЦЭМ!$D$39:$D$782,СВЦЭМ!$A$39:$A$782,$A35,СВЦЭМ!$B$39:$B$782,I$11)+'СЕТ СН'!$F$14+СВЦЭМ!$D$10+'СЕТ СН'!$F$5-'СЕТ СН'!$F$24</f>
        <v>3098.3454117399997</v>
      </c>
      <c r="J35" s="36">
        <f>SUMIFS(СВЦЭМ!$D$39:$D$782,СВЦЭМ!$A$39:$A$782,$A35,СВЦЭМ!$B$39:$B$782,J$11)+'СЕТ СН'!$F$14+СВЦЭМ!$D$10+'СЕТ СН'!$F$5-'СЕТ СН'!$F$24</f>
        <v>2970.5149633999999</v>
      </c>
      <c r="K35" s="36">
        <f>SUMIFS(СВЦЭМ!$D$39:$D$782,СВЦЭМ!$A$39:$A$782,$A35,СВЦЭМ!$B$39:$B$782,K$11)+'СЕТ СН'!$F$14+СВЦЭМ!$D$10+'СЕТ СН'!$F$5-'СЕТ СН'!$F$24</f>
        <v>2884.0020830599997</v>
      </c>
      <c r="L35" s="36">
        <f>SUMIFS(СВЦЭМ!$D$39:$D$782,СВЦЭМ!$A$39:$A$782,$A35,СВЦЭМ!$B$39:$B$782,L$11)+'СЕТ СН'!$F$14+СВЦЭМ!$D$10+'СЕТ СН'!$F$5-'СЕТ СН'!$F$24</f>
        <v>2841.56287905</v>
      </c>
      <c r="M35" s="36">
        <f>SUMIFS(СВЦЭМ!$D$39:$D$782,СВЦЭМ!$A$39:$A$782,$A35,СВЦЭМ!$B$39:$B$782,M$11)+'СЕТ СН'!$F$14+СВЦЭМ!$D$10+'СЕТ СН'!$F$5-'СЕТ СН'!$F$24</f>
        <v>2825.7832096699999</v>
      </c>
      <c r="N35" s="36">
        <f>SUMIFS(СВЦЭМ!$D$39:$D$782,СВЦЭМ!$A$39:$A$782,$A35,СВЦЭМ!$B$39:$B$782,N$11)+'СЕТ СН'!$F$14+СВЦЭМ!$D$10+'СЕТ СН'!$F$5-'СЕТ СН'!$F$24</f>
        <v>2818.3662046499999</v>
      </c>
      <c r="O35" s="36">
        <f>SUMIFS(СВЦЭМ!$D$39:$D$782,СВЦЭМ!$A$39:$A$782,$A35,СВЦЭМ!$B$39:$B$782,O$11)+'СЕТ СН'!$F$14+СВЦЭМ!$D$10+'СЕТ СН'!$F$5-'СЕТ СН'!$F$24</f>
        <v>2827.7672454499998</v>
      </c>
      <c r="P35" s="36">
        <f>SUMIFS(СВЦЭМ!$D$39:$D$782,СВЦЭМ!$A$39:$A$782,$A35,СВЦЭМ!$B$39:$B$782,P$11)+'СЕТ СН'!$F$14+СВЦЭМ!$D$10+'СЕТ СН'!$F$5-'СЕТ СН'!$F$24</f>
        <v>2836.0668021699998</v>
      </c>
      <c r="Q35" s="36">
        <f>SUMIFS(СВЦЭМ!$D$39:$D$782,СВЦЭМ!$A$39:$A$782,$A35,СВЦЭМ!$B$39:$B$782,Q$11)+'СЕТ СН'!$F$14+СВЦЭМ!$D$10+'СЕТ СН'!$F$5-'СЕТ СН'!$F$24</f>
        <v>2836.2802750399997</v>
      </c>
      <c r="R35" s="36">
        <f>SUMIFS(СВЦЭМ!$D$39:$D$782,СВЦЭМ!$A$39:$A$782,$A35,СВЦЭМ!$B$39:$B$782,R$11)+'СЕТ СН'!$F$14+СВЦЭМ!$D$10+'СЕТ СН'!$F$5-'СЕТ СН'!$F$24</f>
        <v>2840.3477108899997</v>
      </c>
      <c r="S35" s="36">
        <f>SUMIFS(СВЦЭМ!$D$39:$D$782,СВЦЭМ!$A$39:$A$782,$A35,СВЦЭМ!$B$39:$B$782,S$11)+'СЕТ СН'!$F$14+СВЦЭМ!$D$10+'СЕТ СН'!$F$5-'СЕТ СН'!$F$24</f>
        <v>2842.5133685299998</v>
      </c>
      <c r="T35" s="36">
        <f>SUMIFS(СВЦЭМ!$D$39:$D$782,СВЦЭМ!$A$39:$A$782,$A35,СВЦЭМ!$B$39:$B$782,T$11)+'СЕТ СН'!$F$14+СВЦЭМ!$D$10+'СЕТ СН'!$F$5-'СЕТ СН'!$F$24</f>
        <v>2835.8788585399998</v>
      </c>
      <c r="U35" s="36">
        <f>SUMIFS(СВЦЭМ!$D$39:$D$782,СВЦЭМ!$A$39:$A$782,$A35,СВЦЭМ!$B$39:$B$782,U$11)+'СЕТ СН'!$F$14+СВЦЭМ!$D$10+'СЕТ СН'!$F$5-'СЕТ СН'!$F$24</f>
        <v>2847.50184631</v>
      </c>
      <c r="V35" s="36">
        <f>SUMIFS(СВЦЭМ!$D$39:$D$782,СВЦЭМ!$A$39:$A$782,$A35,СВЦЭМ!$B$39:$B$782,V$11)+'СЕТ СН'!$F$14+СВЦЭМ!$D$10+'СЕТ СН'!$F$5-'СЕТ СН'!$F$24</f>
        <v>2851.2160362099999</v>
      </c>
      <c r="W35" s="36">
        <f>SUMIFS(СВЦЭМ!$D$39:$D$782,СВЦЭМ!$A$39:$A$782,$A35,СВЦЭМ!$B$39:$B$782,W$11)+'СЕТ СН'!$F$14+СВЦЭМ!$D$10+'СЕТ СН'!$F$5-'СЕТ СН'!$F$24</f>
        <v>2806.7363477099998</v>
      </c>
      <c r="X35" s="36">
        <f>SUMIFS(СВЦЭМ!$D$39:$D$782,СВЦЭМ!$A$39:$A$782,$A35,СВЦЭМ!$B$39:$B$782,X$11)+'СЕТ СН'!$F$14+СВЦЭМ!$D$10+'СЕТ СН'!$F$5-'СЕТ СН'!$F$24</f>
        <v>2866.0081877600001</v>
      </c>
      <c r="Y35" s="36">
        <f>SUMIFS(СВЦЭМ!$D$39:$D$782,СВЦЭМ!$A$39:$A$782,$A35,СВЦЭМ!$B$39:$B$782,Y$11)+'СЕТ СН'!$F$14+СВЦЭМ!$D$10+'СЕТ СН'!$F$5-'СЕТ СН'!$F$24</f>
        <v>2982.2089465499998</v>
      </c>
    </row>
    <row r="36" spans="1:27" ht="15.75" x14ac:dyDescent="0.2">
      <c r="A36" s="35">
        <f t="shared" si="0"/>
        <v>45132</v>
      </c>
      <c r="B36" s="36">
        <f>SUMIFS(СВЦЭМ!$D$39:$D$782,СВЦЭМ!$A$39:$A$782,$A36,СВЦЭМ!$B$39:$B$782,B$11)+'СЕТ СН'!$F$14+СВЦЭМ!$D$10+'СЕТ СН'!$F$5-'СЕТ СН'!$F$24</f>
        <v>2861.8538193099998</v>
      </c>
      <c r="C36" s="36">
        <f>SUMIFS(СВЦЭМ!$D$39:$D$782,СВЦЭМ!$A$39:$A$782,$A36,СВЦЭМ!$B$39:$B$782,C$11)+'СЕТ СН'!$F$14+СВЦЭМ!$D$10+'СЕТ СН'!$F$5-'СЕТ СН'!$F$24</f>
        <v>2943.25568892</v>
      </c>
      <c r="D36" s="36">
        <f>SUMIFS(СВЦЭМ!$D$39:$D$782,СВЦЭМ!$A$39:$A$782,$A36,СВЦЭМ!$B$39:$B$782,D$11)+'СЕТ СН'!$F$14+СВЦЭМ!$D$10+'СЕТ СН'!$F$5-'СЕТ СН'!$F$24</f>
        <v>3096.2780542199998</v>
      </c>
      <c r="E36" s="36">
        <f>SUMIFS(СВЦЭМ!$D$39:$D$782,СВЦЭМ!$A$39:$A$782,$A36,СВЦЭМ!$B$39:$B$782,E$11)+'СЕТ СН'!$F$14+СВЦЭМ!$D$10+'СЕТ СН'!$F$5-'СЕТ СН'!$F$24</f>
        <v>3175.5538573000003</v>
      </c>
      <c r="F36" s="36">
        <f>SUMIFS(СВЦЭМ!$D$39:$D$782,СВЦЭМ!$A$39:$A$782,$A36,СВЦЭМ!$B$39:$B$782,F$11)+'СЕТ СН'!$F$14+СВЦЭМ!$D$10+'СЕТ СН'!$F$5-'СЕТ СН'!$F$24</f>
        <v>3166.2341434200007</v>
      </c>
      <c r="G36" s="36">
        <f>SUMIFS(СВЦЭМ!$D$39:$D$782,СВЦЭМ!$A$39:$A$782,$A36,СВЦЭМ!$B$39:$B$782,G$11)+'СЕТ СН'!$F$14+СВЦЭМ!$D$10+'СЕТ СН'!$F$5-'СЕТ СН'!$F$24</f>
        <v>3080.4401492899997</v>
      </c>
      <c r="H36" s="36">
        <f>SUMIFS(СВЦЭМ!$D$39:$D$782,СВЦЭМ!$A$39:$A$782,$A36,СВЦЭМ!$B$39:$B$782,H$11)+'СЕТ СН'!$F$14+СВЦЭМ!$D$10+'СЕТ СН'!$F$5-'СЕТ СН'!$F$24</f>
        <v>2952.8689748100001</v>
      </c>
      <c r="I36" s="36">
        <f>SUMIFS(СВЦЭМ!$D$39:$D$782,СВЦЭМ!$A$39:$A$782,$A36,СВЦЭМ!$B$39:$B$782,I$11)+'СЕТ СН'!$F$14+СВЦЭМ!$D$10+'СЕТ СН'!$F$5-'СЕТ СН'!$F$24</f>
        <v>2862.2408296900003</v>
      </c>
      <c r="J36" s="36">
        <f>SUMIFS(СВЦЭМ!$D$39:$D$782,СВЦЭМ!$A$39:$A$782,$A36,СВЦЭМ!$B$39:$B$782,J$11)+'СЕТ СН'!$F$14+СВЦЭМ!$D$10+'СЕТ СН'!$F$5-'СЕТ СН'!$F$24</f>
        <v>2762.4237758099998</v>
      </c>
      <c r="K36" s="36">
        <f>SUMIFS(СВЦЭМ!$D$39:$D$782,СВЦЭМ!$A$39:$A$782,$A36,СВЦЭМ!$B$39:$B$782,K$11)+'СЕТ СН'!$F$14+СВЦЭМ!$D$10+'СЕТ СН'!$F$5-'СЕТ СН'!$F$24</f>
        <v>2682.0734194500001</v>
      </c>
      <c r="L36" s="36">
        <f>SUMIFS(СВЦЭМ!$D$39:$D$782,СВЦЭМ!$A$39:$A$782,$A36,СВЦЭМ!$B$39:$B$782,L$11)+'СЕТ СН'!$F$14+СВЦЭМ!$D$10+'СЕТ СН'!$F$5-'СЕТ СН'!$F$24</f>
        <v>2677.9706051599996</v>
      </c>
      <c r="M36" s="36">
        <f>SUMIFS(СВЦЭМ!$D$39:$D$782,СВЦЭМ!$A$39:$A$782,$A36,СВЦЭМ!$B$39:$B$782,M$11)+'СЕТ СН'!$F$14+СВЦЭМ!$D$10+'СЕТ СН'!$F$5-'СЕТ СН'!$F$24</f>
        <v>2693.07659904</v>
      </c>
      <c r="N36" s="36">
        <f>SUMIFS(СВЦЭМ!$D$39:$D$782,СВЦЭМ!$A$39:$A$782,$A36,СВЦЭМ!$B$39:$B$782,N$11)+'СЕТ СН'!$F$14+СВЦЭМ!$D$10+'СЕТ СН'!$F$5-'СЕТ СН'!$F$24</f>
        <v>2684.60490286</v>
      </c>
      <c r="O36" s="36">
        <f>SUMIFS(СВЦЭМ!$D$39:$D$782,СВЦЭМ!$A$39:$A$782,$A36,СВЦЭМ!$B$39:$B$782,O$11)+'СЕТ СН'!$F$14+СВЦЭМ!$D$10+'СЕТ СН'!$F$5-'СЕТ СН'!$F$24</f>
        <v>2683.6830548799999</v>
      </c>
      <c r="P36" s="36">
        <f>SUMIFS(СВЦЭМ!$D$39:$D$782,СВЦЭМ!$A$39:$A$782,$A36,СВЦЭМ!$B$39:$B$782,P$11)+'СЕТ СН'!$F$14+СВЦЭМ!$D$10+'СЕТ СН'!$F$5-'СЕТ СН'!$F$24</f>
        <v>2680.9329377200002</v>
      </c>
      <c r="Q36" s="36">
        <f>SUMIFS(СВЦЭМ!$D$39:$D$782,СВЦЭМ!$A$39:$A$782,$A36,СВЦЭМ!$B$39:$B$782,Q$11)+'СЕТ СН'!$F$14+СВЦЭМ!$D$10+'СЕТ СН'!$F$5-'СЕТ СН'!$F$24</f>
        <v>2660.4763927899999</v>
      </c>
      <c r="R36" s="36">
        <f>SUMIFS(СВЦЭМ!$D$39:$D$782,СВЦЭМ!$A$39:$A$782,$A36,СВЦЭМ!$B$39:$B$782,R$11)+'СЕТ СН'!$F$14+СВЦЭМ!$D$10+'СЕТ СН'!$F$5-'СЕТ СН'!$F$24</f>
        <v>2659.78004839</v>
      </c>
      <c r="S36" s="36">
        <f>SUMIFS(СВЦЭМ!$D$39:$D$782,СВЦЭМ!$A$39:$A$782,$A36,СВЦЭМ!$B$39:$B$782,S$11)+'СЕТ СН'!$F$14+СВЦЭМ!$D$10+'СЕТ СН'!$F$5-'СЕТ СН'!$F$24</f>
        <v>2654.9261420000003</v>
      </c>
      <c r="T36" s="36">
        <f>SUMIFS(СВЦЭМ!$D$39:$D$782,СВЦЭМ!$A$39:$A$782,$A36,СВЦЭМ!$B$39:$B$782,T$11)+'СЕТ СН'!$F$14+СВЦЭМ!$D$10+'СЕТ СН'!$F$5-'СЕТ СН'!$F$24</f>
        <v>2692.7847967400003</v>
      </c>
      <c r="U36" s="36">
        <f>SUMIFS(СВЦЭМ!$D$39:$D$782,СВЦЭМ!$A$39:$A$782,$A36,СВЦЭМ!$B$39:$B$782,U$11)+'СЕТ СН'!$F$14+СВЦЭМ!$D$10+'СЕТ СН'!$F$5-'СЕТ СН'!$F$24</f>
        <v>2683.68137845</v>
      </c>
      <c r="V36" s="36">
        <f>SUMIFS(СВЦЭМ!$D$39:$D$782,СВЦЭМ!$A$39:$A$782,$A36,СВЦЭМ!$B$39:$B$782,V$11)+'СЕТ СН'!$F$14+СВЦЭМ!$D$10+'СЕТ СН'!$F$5-'СЕТ СН'!$F$24</f>
        <v>2653.8127830499998</v>
      </c>
      <c r="W36" s="36">
        <f>SUMIFS(СВЦЭМ!$D$39:$D$782,СВЦЭМ!$A$39:$A$782,$A36,СВЦЭМ!$B$39:$B$782,W$11)+'СЕТ СН'!$F$14+СВЦЭМ!$D$10+'СЕТ СН'!$F$5-'СЕТ СН'!$F$24</f>
        <v>2614.6508032800002</v>
      </c>
      <c r="X36" s="36">
        <f>SUMIFS(СВЦЭМ!$D$39:$D$782,СВЦЭМ!$A$39:$A$782,$A36,СВЦЭМ!$B$39:$B$782,X$11)+'СЕТ СН'!$F$14+СВЦЭМ!$D$10+'СЕТ СН'!$F$5-'СЕТ СН'!$F$24</f>
        <v>2665.70076096</v>
      </c>
      <c r="Y36" s="36">
        <f>SUMIFS(СВЦЭМ!$D$39:$D$782,СВЦЭМ!$A$39:$A$782,$A36,СВЦЭМ!$B$39:$B$782,Y$11)+'СЕТ СН'!$F$14+СВЦЭМ!$D$10+'СЕТ СН'!$F$5-'СЕТ СН'!$F$24</f>
        <v>2765.2432147999998</v>
      </c>
    </row>
    <row r="37" spans="1:27" ht="15.75" x14ac:dyDescent="0.2">
      <c r="A37" s="35">
        <f t="shared" si="0"/>
        <v>45133</v>
      </c>
      <c r="B37" s="36">
        <f>SUMIFS(СВЦЭМ!$D$39:$D$782,СВЦЭМ!$A$39:$A$782,$A37,СВЦЭМ!$B$39:$B$782,B$11)+'СЕТ СН'!$F$14+СВЦЭМ!$D$10+'СЕТ СН'!$F$5-'СЕТ СН'!$F$24</f>
        <v>2736.39727971</v>
      </c>
      <c r="C37" s="36">
        <f>SUMIFS(СВЦЭМ!$D$39:$D$782,СВЦЭМ!$A$39:$A$782,$A37,СВЦЭМ!$B$39:$B$782,C$11)+'СЕТ СН'!$F$14+СВЦЭМ!$D$10+'СЕТ СН'!$F$5-'СЕТ СН'!$F$24</f>
        <v>2825.65291376</v>
      </c>
      <c r="D37" s="36">
        <f>SUMIFS(СВЦЭМ!$D$39:$D$782,СВЦЭМ!$A$39:$A$782,$A37,СВЦЭМ!$B$39:$B$782,D$11)+'СЕТ СН'!$F$14+СВЦЭМ!$D$10+'СЕТ СН'!$F$5-'СЕТ СН'!$F$24</f>
        <v>2956.8008952499999</v>
      </c>
      <c r="E37" s="36">
        <f>SUMIFS(СВЦЭМ!$D$39:$D$782,СВЦЭМ!$A$39:$A$782,$A37,СВЦЭМ!$B$39:$B$782,E$11)+'СЕТ СН'!$F$14+СВЦЭМ!$D$10+'СЕТ СН'!$F$5-'СЕТ СН'!$F$24</f>
        <v>2979.9547967199996</v>
      </c>
      <c r="F37" s="36">
        <f>SUMIFS(СВЦЭМ!$D$39:$D$782,СВЦЭМ!$A$39:$A$782,$A37,СВЦЭМ!$B$39:$B$782,F$11)+'СЕТ СН'!$F$14+СВЦЭМ!$D$10+'СЕТ СН'!$F$5-'СЕТ СН'!$F$24</f>
        <v>2986.7054252999997</v>
      </c>
      <c r="G37" s="36">
        <f>SUMIFS(СВЦЭМ!$D$39:$D$782,СВЦЭМ!$A$39:$A$782,$A37,СВЦЭМ!$B$39:$B$782,G$11)+'СЕТ СН'!$F$14+СВЦЭМ!$D$10+'СЕТ СН'!$F$5-'СЕТ СН'!$F$24</f>
        <v>2970.6181878899997</v>
      </c>
      <c r="H37" s="36">
        <f>SUMIFS(СВЦЭМ!$D$39:$D$782,СВЦЭМ!$A$39:$A$782,$A37,СВЦЭМ!$B$39:$B$782,H$11)+'СЕТ СН'!$F$14+СВЦЭМ!$D$10+'СЕТ СН'!$F$5-'СЕТ СН'!$F$24</f>
        <v>2863.48367293</v>
      </c>
      <c r="I37" s="36">
        <f>SUMIFS(СВЦЭМ!$D$39:$D$782,СВЦЭМ!$A$39:$A$782,$A37,СВЦЭМ!$B$39:$B$782,I$11)+'СЕТ СН'!$F$14+СВЦЭМ!$D$10+'СЕТ СН'!$F$5-'СЕТ СН'!$F$24</f>
        <v>2751.0398879599998</v>
      </c>
      <c r="J37" s="36">
        <f>SUMIFS(СВЦЭМ!$D$39:$D$782,СВЦЭМ!$A$39:$A$782,$A37,СВЦЭМ!$B$39:$B$782,J$11)+'СЕТ СН'!$F$14+СВЦЭМ!$D$10+'СЕТ СН'!$F$5-'СЕТ СН'!$F$24</f>
        <v>2639.196328</v>
      </c>
      <c r="K37" s="36">
        <f>SUMIFS(СВЦЭМ!$D$39:$D$782,СВЦЭМ!$A$39:$A$782,$A37,СВЦЭМ!$B$39:$B$782,K$11)+'СЕТ СН'!$F$14+СВЦЭМ!$D$10+'СЕТ СН'!$F$5-'СЕТ СН'!$F$24</f>
        <v>2539.6803839899999</v>
      </c>
      <c r="L37" s="36">
        <f>SUMIFS(СВЦЭМ!$D$39:$D$782,СВЦЭМ!$A$39:$A$782,$A37,СВЦЭМ!$B$39:$B$782,L$11)+'СЕТ СН'!$F$14+СВЦЭМ!$D$10+'СЕТ СН'!$F$5-'СЕТ СН'!$F$24</f>
        <v>2508.8872753400001</v>
      </c>
      <c r="M37" s="36">
        <f>SUMIFS(СВЦЭМ!$D$39:$D$782,СВЦЭМ!$A$39:$A$782,$A37,СВЦЭМ!$B$39:$B$782,M$11)+'СЕТ СН'!$F$14+СВЦЭМ!$D$10+'СЕТ СН'!$F$5-'СЕТ СН'!$F$24</f>
        <v>2516.2948219199998</v>
      </c>
      <c r="N37" s="36">
        <f>SUMIFS(СВЦЭМ!$D$39:$D$782,СВЦЭМ!$A$39:$A$782,$A37,СВЦЭМ!$B$39:$B$782,N$11)+'СЕТ СН'!$F$14+СВЦЭМ!$D$10+'СЕТ СН'!$F$5-'СЕТ СН'!$F$24</f>
        <v>2501.99236488</v>
      </c>
      <c r="O37" s="36">
        <f>SUMIFS(СВЦЭМ!$D$39:$D$782,СВЦЭМ!$A$39:$A$782,$A37,СВЦЭМ!$B$39:$B$782,O$11)+'СЕТ СН'!$F$14+СВЦЭМ!$D$10+'СЕТ СН'!$F$5-'СЕТ СН'!$F$24</f>
        <v>2503.0259124599997</v>
      </c>
      <c r="P37" s="36">
        <f>SUMIFS(СВЦЭМ!$D$39:$D$782,СВЦЭМ!$A$39:$A$782,$A37,СВЦЭМ!$B$39:$B$782,P$11)+'СЕТ СН'!$F$14+СВЦЭМ!$D$10+'СЕТ СН'!$F$5-'СЕТ СН'!$F$24</f>
        <v>2475.7105675399998</v>
      </c>
      <c r="Q37" s="36">
        <f>SUMIFS(СВЦЭМ!$D$39:$D$782,СВЦЭМ!$A$39:$A$782,$A37,СВЦЭМ!$B$39:$B$782,Q$11)+'СЕТ СН'!$F$14+СВЦЭМ!$D$10+'СЕТ СН'!$F$5-'СЕТ СН'!$F$24</f>
        <v>2445.8331498099997</v>
      </c>
      <c r="R37" s="36">
        <f>SUMIFS(СВЦЭМ!$D$39:$D$782,СВЦЭМ!$A$39:$A$782,$A37,СВЦЭМ!$B$39:$B$782,R$11)+'СЕТ СН'!$F$14+СВЦЭМ!$D$10+'СЕТ СН'!$F$5-'СЕТ СН'!$F$24</f>
        <v>2458.34464957</v>
      </c>
      <c r="S37" s="36">
        <f>SUMIFS(СВЦЭМ!$D$39:$D$782,СВЦЭМ!$A$39:$A$782,$A37,СВЦЭМ!$B$39:$B$782,S$11)+'СЕТ СН'!$F$14+СВЦЭМ!$D$10+'СЕТ СН'!$F$5-'СЕТ СН'!$F$24</f>
        <v>2462.68385958</v>
      </c>
      <c r="T37" s="36">
        <f>SUMIFS(СВЦЭМ!$D$39:$D$782,СВЦЭМ!$A$39:$A$782,$A37,СВЦЭМ!$B$39:$B$782,T$11)+'СЕТ СН'!$F$14+СВЦЭМ!$D$10+'СЕТ СН'!$F$5-'СЕТ СН'!$F$24</f>
        <v>2496.3615248300002</v>
      </c>
      <c r="U37" s="36">
        <f>SUMIFS(СВЦЭМ!$D$39:$D$782,СВЦЭМ!$A$39:$A$782,$A37,СВЦЭМ!$B$39:$B$782,U$11)+'СЕТ СН'!$F$14+СВЦЭМ!$D$10+'СЕТ СН'!$F$5-'СЕТ СН'!$F$24</f>
        <v>2505.3001742400002</v>
      </c>
      <c r="V37" s="36">
        <f>SUMIFS(СВЦЭМ!$D$39:$D$782,СВЦЭМ!$A$39:$A$782,$A37,СВЦЭМ!$B$39:$B$782,V$11)+'СЕТ СН'!$F$14+СВЦЭМ!$D$10+'СЕТ СН'!$F$5-'СЕТ СН'!$F$24</f>
        <v>2517.9488427199999</v>
      </c>
      <c r="W37" s="36">
        <f>SUMIFS(СВЦЭМ!$D$39:$D$782,СВЦЭМ!$A$39:$A$782,$A37,СВЦЭМ!$B$39:$B$782,W$11)+'СЕТ СН'!$F$14+СВЦЭМ!$D$10+'СЕТ СН'!$F$5-'СЕТ СН'!$F$24</f>
        <v>2495.5745750900001</v>
      </c>
      <c r="X37" s="36">
        <f>SUMIFS(СВЦЭМ!$D$39:$D$782,СВЦЭМ!$A$39:$A$782,$A37,СВЦЭМ!$B$39:$B$782,X$11)+'СЕТ СН'!$F$14+СВЦЭМ!$D$10+'СЕТ СН'!$F$5-'СЕТ СН'!$F$24</f>
        <v>2534.4276181300002</v>
      </c>
      <c r="Y37" s="36">
        <f>SUMIFS(СВЦЭМ!$D$39:$D$782,СВЦЭМ!$A$39:$A$782,$A37,СВЦЭМ!$B$39:$B$782,Y$11)+'СЕТ СН'!$F$14+СВЦЭМ!$D$10+'СЕТ СН'!$F$5-'СЕТ СН'!$F$24</f>
        <v>2652.3716725899999</v>
      </c>
    </row>
    <row r="38" spans="1:27" ht="15.75" x14ac:dyDescent="0.2">
      <c r="A38" s="35">
        <f t="shared" si="0"/>
        <v>45134</v>
      </c>
      <c r="B38" s="36">
        <f>SUMIFS(СВЦЭМ!$D$39:$D$782,СВЦЭМ!$A$39:$A$782,$A38,СВЦЭМ!$B$39:$B$782,B$11)+'СЕТ СН'!$F$14+СВЦЭМ!$D$10+'СЕТ СН'!$F$5-'СЕТ СН'!$F$24</f>
        <v>2904.88481877</v>
      </c>
      <c r="C38" s="36">
        <f>SUMIFS(СВЦЭМ!$D$39:$D$782,СВЦЭМ!$A$39:$A$782,$A38,СВЦЭМ!$B$39:$B$782,C$11)+'СЕТ СН'!$F$14+СВЦЭМ!$D$10+'СЕТ СН'!$F$5-'СЕТ СН'!$F$24</f>
        <v>2972.3888734000002</v>
      </c>
      <c r="D38" s="36">
        <f>SUMIFS(СВЦЭМ!$D$39:$D$782,СВЦЭМ!$A$39:$A$782,$A38,СВЦЭМ!$B$39:$B$782,D$11)+'СЕТ СН'!$F$14+СВЦЭМ!$D$10+'СЕТ СН'!$F$5-'СЕТ СН'!$F$24</f>
        <v>3135.4765957899999</v>
      </c>
      <c r="E38" s="36">
        <f>SUMIFS(СВЦЭМ!$D$39:$D$782,СВЦЭМ!$A$39:$A$782,$A38,СВЦЭМ!$B$39:$B$782,E$11)+'СЕТ СН'!$F$14+СВЦЭМ!$D$10+'СЕТ СН'!$F$5-'СЕТ СН'!$F$24</f>
        <v>3204.9418149499998</v>
      </c>
      <c r="F38" s="36">
        <f>SUMIFS(СВЦЭМ!$D$39:$D$782,СВЦЭМ!$A$39:$A$782,$A38,СВЦЭМ!$B$39:$B$782,F$11)+'СЕТ СН'!$F$14+СВЦЭМ!$D$10+'СЕТ СН'!$F$5-'СЕТ СН'!$F$24</f>
        <v>3218.7880900700002</v>
      </c>
      <c r="G38" s="36">
        <f>SUMIFS(СВЦЭМ!$D$39:$D$782,СВЦЭМ!$A$39:$A$782,$A38,СВЦЭМ!$B$39:$B$782,G$11)+'СЕТ СН'!$F$14+СВЦЭМ!$D$10+'СЕТ СН'!$F$5-'СЕТ СН'!$F$24</f>
        <v>3210.3465671100003</v>
      </c>
      <c r="H38" s="36">
        <f>SUMIFS(СВЦЭМ!$D$39:$D$782,СВЦЭМ!$A$39:$A$782,$A38,СВЦЭМ!$B$39:$B$782,H$11)+'СЕТ СН'!$F$14+СВЦЭМ!$D$10+'СЕТ СН'!$F$5-'СЕТ СН'!$F$24</f>
        <v>3001.4153437799996</v>
      </c>
      <c r="I38" s="36">
        <f>SUMIFS(СВЦЭМ!$D$39:$D$782,СВЦЭМ!$A$39:$A$782,$A38,СВЦЭМ!$B$39:$B$782,I$11)+'СЕТ СН'!$F$14+СВЦЭМ!$D$10+'СЕТ СН'!$F$5-'СЕТ СН'!$F$24</f>
        <v>2896.5640102400002</v>
      </c>
      <c r="J38" s="36">
        <f>SUMIFS(СВЦЭМ!$D$39:$D$782,СВЦЭМ!$A$39:$A$782,$A38,СВЦЭМ!$B$39:$B$782,J$11)+'СЕТ СН'!$F$14+СВЦЭМ!$D$10+'СЕТ СН'!$F$5-'СЕТ СН'!$F$24</f>
        <v>2785.0471358300001</v>
      </c>
      <c r="K38" s="36">
        <f>SUMIFS(СВЦЭМ!$D$39:$D$782,СВЦЭМ!$A$39:$A$782,$A38,СВЦЭМ!$B$39:$B$782,K$11)+'СЕТ СН'!$F$14+СВЦЭМ!$D$10+'СЕТ СН'!$F$5-'СЕТ СН'!$F$24</f>
        <v>2691.8656578499999</v>
      </c>
      <c r="L38" s="36">
        <f>SUMIFS(СВЦЭМ!$D$39:$D$782,СВЦЭМ!$A$39:$A$782,$A38,СВЦЭМ!$B$39:$B$782,L$11)+'СЕТ СН'!$F$14+СВЦЭМ!$D$10+'СЕТ СН'!$F$5-'СЕТ СН'!$F$24</f>
        <v>2638.3804655599997</v>
      </c>
      <c r="M38" s="36">
        <f>SUMIFS(СВЦЭМ!$D$39:$D$782,СВЦЭМ!$A$39:$A$782,$A38,СВЦЭМ!$B$39:$B$782,M$11)+'СЕТ СН'!$F$14+СВЦЭМ!$D$10+'СЕТ СН'!$F$5-'СЕТ СН'!$F$24</f>
        <v>2641.74748047</v>
      </c>
      <c r="N38" s="36">
        <f>SUMIFS(СВЦЭМ!$D$39:$D$782,СВЦЭМ!$A$39:$A$782,$A38,СВЦЭМ!$B$39:$B$782,N$11)+'СЕТ СН'!$F$14+СВЦЭМ!$D$10+'СЕТ СН'!$F$5-'СЕТ СН'!$F$24</f>
        <v>2638.00422342</v>
      </c>
      <c r="O38" s="36">
        <f>SUMIFS(СВЦЭМ!$D$39:$D$782,СВЦЭМ!$A$39:$A$782,$A38,СВЦЭМ!$B$39:$B$782,O$11)+'СЕТ СН'!$F$14+СВЦЭМ!$D$10+'СЕТ СН'!$F$5-'СЕТ СН'!$F$24</f>
        <v>2641.8631610900002</v>
      </c>
      <c r="P38" s="36">
        <f>SUMIFS(СВЦЭМ!$D$39:$D$782,СВЦЭМ!$A$39:$A$782,$A38,СВЦЭМ!$B$39:$B$782,P$11)+'СЕТ СН'!$F$14+СВЦЭМ!$D$10+'СЕТ СН'!$F$5-'СЕТ СН'!$F$24</f>
        <v>2641.3402435199996</v>
      </c>
      <c r="Q38" s="36">
        <f>SUMIFS(СВЦЭМ!$D$39:$D$782,СВЦЭМ!$A$39:$A$782,$A38,СВЦЭМ!$B$39:$B$782,Q$11)+'СЕТ СН'!$F$14+СВЦЭМ!$D$10+'СЕТ СН'!$F$5-'СЕТ СН'!$F$24</f>
        <v>2608.9466514400001</v>
      </c>
      <c r="R38" s="36">
        <f>SUMIFS(СВЦЭМ!$D$39:$D$782,СВЦЭМ!$A$39:$A$782,$A38,СВЦЭМ!$B$39:$B$782,R$11)+'СЕТ СН'!$F$14+СВЦЭМ!$D$10+'СЕТ СН'!$F$5-'СЕТ СН'!$F$24</f>
        <v>2619.9275682299999</v>
      </c>
      <c r="S38" s="36">
        <f>SUMIFS(СВЦЭМ!$D$39:$D$782,СВЦЭМ!$A$39:$A$782,$A38,СВЦЭМ!$B$39:$B$782,S$11)+'СЕТ СН'!$F$14+СВЦЭМ!$D$10+'СЕТ СН'!$F$5-'СЕТ СН'!$F$24</f>
        <v>2623.5641027299998</v>
      </c>
      <c r="T38" s="36">
        <f>SUMIFS(СВЦЭМ!$D$39:$D$782,СВЦЭМ!$A$39:$A$782,$A38,СВЦЭМ!$B$39:$B$782,T$11)+'СЕТ СН'!$F$14+СВЦЭМ!$D$10+'СЕТ СН'!$F$5-'СЕТ СН'!$F$24</f>
        <v>2663.5342146499997</v>
      </c>
      <c r="U38" s="36">
        <f>SUMIFS(СВЦЭМ!$D$39:$D$782,СВЦЭМ!$A$39:$A$782,$A38,СВЦЭМ!$B$39:$B$782,U$11)+'СЕТ СН'!$F$14+СВЦЭМ!$D$10+'СЕТ СН'!$F$5-'СЕТ СН'!$F$24</f>
        <v>2682.4143051999999</v>
      </c>
      <c r="V38" s="36">
        <f>SUMIFS(СВЦЭМ!$D$39:$D$782,СВЦЭМ!$A$39:$A$782,$A38,СВЦЭМ!$B$39:$B$782,V$11)+'СЕТ СН'!$F$14+СВЦЭМ!$D$10+'СЕТ СН'!$F$5-'СЕТ СН'!$F$24</f>
        <v>2688.58057775</v>
      </c>
      <c r="W38" s="36">
        <f>SUMIFS(СВЦЭМ!$D$39:$D$782,СВЦЭМ!$A$39:$A$782,$A38,СВЦЭМ!$B$39:$B$782,W$11)+'СЕТ СН'!$F$14+СВЦЭМ!$D$10+'СЕТ СН'!$F$5-'СЕТ СН'!$F$24</f>
        <v>2650.9657387899997</v>
      </c>
      <c r="X38" s="36">
        <f>SUMIFS(СВЦЭМ!$D$39:$D$782,СВЦЭМ!$A$39:$A$782,$A38,СВЦЭМ!$B$39:$B$782,X$11)+'СЕТ СН'!$F$14+СВЦЭМ!$D$10+'СЕТ СН'!$F$5-'СЕТ СН'!$F$24</f>
        <v>2712.22151231</v>
      </c>
      <c r="Y38" s="36">
        <f>SUMIFS(СВЦЭМ!$D$39:$D$782,СВЦЭМ!$A$39:$A$782,$A38,СВЦЭМ!$B$39:$B$782,Y$11)+'СЕТ СН'!$F$14+СВЦЭМ!$D$10+'СЕТ СН'!$F$5-'СЕТ СН'!$F$24</f>
        <v>2835.4389065699997</v>
      </c>
    </row>
    <row r="39" spans="1:27" ht="15.75" x14ac:dyDescent="0.2">
      <c r="A39" s="35">
        <f t="shared" si="0"/>
        <v>45135</v>
      </c>
      <c r="B39" s="36">
        <f>SUMIFS(СВЦЭМ!$D$39:$D$782,СВЦЭМ!$A$39:$A$782,$A39,СВЦЭМ!$B$39:$B$782,B$11)+'СЕТ СН'!$F$14+СВЦЭМ!$D$10+'СЕТ СН'!$F$5-'СЕТ СН'!$F$24</f>
        <v>2939.20336585</v>
      </c>
      <c r="C39" s="36">
        <f>SUMIFS(СВЦЭМ!$D$39:$D$782,СВЦЭМ!$A$39:$A$782,$A39,СВЦЭМ!$B$39:$B$782,C$11)+'СЕТ СН'!$F$14+СВЦЭМ!$D$10+'СЕТ СН'!$F$5-'СЕТ СН'!$F$24</f>
        <v>3011.9131632199997</v>
      </c>
      <c r="D39" s="36">
        <f>SUMIFS(СВЦЭМ!$D$39:$D$782,СВЦЭМ!$A$39:$A$782,$A39,СВЦЭМ!$B$39:$B$782,D$11)+'СЕТ СН'!$F$14+СВЦЭМ!$D$10+'СЕТ СН'!$F$5-'СЕТ СН'!$F$24</f>
        <v>3174.9387030100006</v>
      </c>
      <c r="E39" s="36">
        <f>SUMIFS(СВЦЭМ!$D$39:$D$782,СВЦЭМ!$A$39:$A$782,$A39,СВЦЭМ!$B$39:$B$782,E$11)+'СЕТ СН'!$F$14+СВЦЭМ!$D$10+'СЕТ СН'!$F$5-'СЕТ СН'!$F$24</f>
        <v>3264.9639265900005</v>
      </c>
      <c r="F39" s="36">
        <f>SUMIFS(СВЦЭМ!$D$39:$D$782,СВЦЭМ!$A$39:$A$782,$A39,СВЦЭМ!$B$39:$B$782,F$11)+'СЕТ СН'!$F$14+СВЦЭМ!$D$10+'СЕТ СН'!$F$5-'СЕТ СН'!$F$24</f>
        <v>3266.7521173499999</v>
      </c>
      <c r="G39" s="36">
        <f>SUMIFS(СВЦЭМ!$D$39:$D$782,СВЦЭМ!$A$39:$A$782,$A39,СВЦЭМ!$B$39:$B$782,G$11)+'СЕТ СН'!$F$14+СВЦЭМ!$D$10+'СЕТ СН'!$F$5-'СЕТ СН'!$F$24</f>
        <v>3273.5955567500005</v>
      </c>
      <c r="H39" s="36">
        <f>SUMIFS(СВЦЭМ!$D$39:$D$782,СВЦЭМ!$A$39:$A$782,$A39,СВЦЭМ!$B$39:$B$782,H$11)+'СЕТ СН'!$F$14+СВЦЭМ!$D$10+'СЕТ СН'!$F$5-'СЕТ СН'!$F$24</f>
        <v>3060.77678307</v>
      </c>
      <c r="I39" s="36">
        <f>SUMIFS(СВЦЭМ!$D$39:$D$782,СВЦЭМ!$A$39:$A$782,$A39,СВЦЭМ!$B$39:$B$782,I$11)+'СЕТ СН'!$F$14+СВЦЭМ!$D$10+'СЕТ СН'!$F$5-'СЕТ СН'!$F$24</f>
        <v>2951.3176440799998</v>
      </c>
      <c r="J39" s="36">
        <f>SUMIFS(СВЦЭМ!$D$39:$D$782,СВЦЭМ!$A$39:$A$782,$A39,СВЦЭМ!$B$39:$B$782,J$11)+'СЕТ СН'!$F$14+СВЦЭМ!$D$10+'СЕТ СН'!$F$5-'СЕТ СН'!$F$24</f>
        <v>2834.6934880999997</v>
      </c>
      <c r="K39" s="36">
        <f>SUMIFS(СВЦЭМ!$D$39:$D$782,СВЦЭМ!$A$39:$A$782,$A39,СВЦЭМ!$B$39:$B$782,K$11)+'СЕТ СН'!$F$14+СВЦЭМ!$D$10+'СЕТ СН'!$F$5-'СЕТ СН'!$F$24</f>
        <v>2746.5838526699999</v>
      </c>
      <c r="L39" s="36">
        <f>SUMIFS(СВЦЭМ!$D$39:$D$782,СВЦЭМ!$A$39:$A$782,$A39,СВЦЭМ!$B$39:$B$782,L$11)+'СЕТ СН'!$F$14+СВЦЭМ!$D$10+'СЕТ СН'!$F$5-'СЕТ СН'!$F$24</f>
        <v>2693.3447439199999</v>
      </c>
      <c r="M39" s="36">
        <f>SUMIFS(СВЦЭМ!$D$39:$D$782,СВЦЭМ!$A$39:$A$782,$A39,СВЦЭМ!$B$39:$B$782,M$11)+'СЕТ СН'!$F$14+СВЦЭМ!$D$10+'СЕТ СН'!$F$5-'СЕТ СН'!$F$24</f>
        <v>2687.34749758</v>
      </c>
      <c r="N39" s="36">
        <f>SUMIFS(СВЦЭМ!$D$39:$D$782,СВЦЭМ!$A$39:$A$782,$A39,СВЦЭМ!$B$39:$B$782,N$11)+'СЕТ СН'!$F$14+СВЦЭМ!$D$10+'СЕТ СН'!$F$5-'СЕТ СН'!$F$24</f>
        <v>2689.9079098900002</v>
      </c>
      <c r="O39" s="36">
        <f>SUMIFS(СВЦЭМ!$D$39:$D$782,СВЦЭМ!$A$39:$A$782,$A39,СВЦЭМ!$B$39:$B$782,O$11)+'СЕТ СН'!$F$14+СВЦЭМ!$D$10+'СЕТ СН'!$F$5-'СЕТ СН'!$F$24</f>
        <v>2694.1043298200002</v>
      </c>
      <c r="P39" s="36">
        <f>SUMIFS(СВЦЭМ!$D$39:$D$782,СВЦЭМ!$A$39:$A$782,$A39,СВЦЭМ!$B$39:$B$782,P$11)+'СЕТ СН'!$F$14+СВЦЭМ!$D$10+'СЕТ СН'!$F$5-'СЕТ СН'!$F$24</f>
        <v>2674.0316887600002</v>
      </c>
      <c r="Q39" s="36">
        <f>SUMIFS(СВЦЭМ!$D$39:$D$782,СВЦЭМ!$A$39:$A$782,$A39,СВЦЭМ!$B$39:$B$782,Q$11)+'СЕТ СН'!$F$14+СВЦЭМ!$D$10+'СЕТ СН'!$F$5-'СЕТ СН'!$F$24</f>
        <v>2682.5151494000002</v>
      </c>
      <c r="R39" s="36">
        <f>SUMIFS(СВЦЭМ!$D$39:$D$782,СВЦЭМ!$A$39:$A$782,$A39,СВЦЭМ!$B$39:$B$782,R$11)+'СЕТ СН'!$F$14+СВЦЭМ!$D$10+'СЕТ СН'!$F$5-'СЕТ СН'!$F$24</f>
        <v>2690.2425017400001</v>
      </c>
      <c r="S39" s="36">
        <f>SUMIFS(СВЦЭМ!$D$39:$D$782,СВЦЭМ!$A$39:$A$782,$A39,СВЦЭМ!$B$39:$B$782,S$11)+'СЕТ СН'!$F$14+СВЦЭМ!$D$10+'СЕТ СН'!$F$5-'СЕТ СН'!$F$24</f>
        <v>2693.1459301099999</v>
      </c>
      <c r="T39" s="36">
        <f>SUMIFS(СВЦЭМ!$D$39:$D$782,СВЦЭМ!$A$39:$A$782,$A39,СВЦЭМ!$B$39:$B$782,T$11)+'СЕТ СН'!$F$14+СВЦЭМ!$D$10+'СЕТ СН'!$F$5-'СЕТ СН'!$F$24</f>
        <v>2701.2145581</v>
      </c>
      <c r="U39" s="36">
        <f>SUMIFS(СВЦЭМ!$D$39:$D$782,СВЦЭМ!$A$39:$A$782,$A39,СВЦЭМ!$B$39:$B$782,U$11)+'СЕТ СН'!$F$14+СВЦЭМ!$D$10+'СЕТ СН'!$F$5-'СЕТ СН'!$F$24</f>
        <v>2722.0285896200003</v>
      </c>
      <c r="V39" s="36">
        <f>SUMIFS(СВЦЭМ!$D$39:$D$782,СВЦЭМ!$A$39:$A$782,$A39,СВЦЭМ!$B$39:$B$782,V$11)+'СЕТ СН'!$F$14+СВЦЭМ!$D$10+'СЕТ СН'!$F$5-'СЕТ СН'!$F$24</f>
        <v>2731.6090556199997</v>
      </c>
      <c r="W39" s="36">
        <f>SUMIFS(СВЦЭМ!$D$39:$D$782,СВЦЭМ!$A$39:$A$782,$A39,СВЦЭМ!$B$39:$B$782,W$11)+'СЕТ СН'!$F$14+СВЦЭМ!$D$10+'СЕТ СН'!$F$5-'СЕТ СН'!$F$24</f>
        <v>2708.0705843999999</v>
      </c>
      <c r="X39" s="36">
        <f>SUMIFS(СВЦЭМ!$D$39:$D$782,СВЦЭМ!$A$39:$A$782,$A39,СВЦЭМ!$B$39:$B$782,X$11)+'СЕТ СН'!$F$14+СВЦЭМ!$D$10+'СЕТ СН'!$F$5-'СЕТ СН'!$F$24</f>
        <v>2757.3357577299998</v>
      </c>
      <c r="Y39" s="36">
        <f>SUMIFS(СВЦЭМ!$D$39:$D$782,СВЦЭМ!$A$39:$A$782,$A39,СВЦЭМ!$B$39:$B$782,Y$11)+'СЕТ СН'!$F$14+СВЦЭМ!$D$10+'СЕТ СН'!$F$5-'СЕТ СН'!$F$24</f>
        <v>2976.3335194699998</v>
      </c>
    </row>
    <row r="40" spans="1:27" ht="15.75" x14ac:dyDescent="0.2">
      <c r="A40" s="35">
        <f t="shared" si="0"/>
        <v>45136</v>
      </c>
      <c r="B40" s="36">
        <f>SUMIFS(СВЦЭМ!$D$39:$D$782,СВЦЭМ!$A$39:$A$782,$A40,СВЦЭМ!$B$39:$B$782,B$11)+'СЕТ СН'!$F$14+СВЦЭМ!$D$10+'СЕТ СН'!$F$5-'СЕТ СН'!$F$24</f>
        <v>2928.97192116</v>
      </c>
      <c r="C40" s="36">
        <f>SUMIFS(СВЦЭМ!$D$39:$D$782,СВЦЭМ!$A$39:$A$782,$A40,СВЦЭМ!$B$39:$B$782,C$11)+'СЕТ СН'!$F$14+СВЦЭМ!$D$10+'СЕТ СН'!$F$5-'СЕТ СН'!$F$24</f>
        <v>2954.0279145599998</v>
      </c>
      <c r="D40" s="36">
        <f>SUMIFS(СВЦЭМ!$D$39:$D$782,СВЦЭМ!$A$39:$A$782,$A40,СВЦЭМ!$B$39:$B$782,D$11)+'СЕТ СН'!$F$14+СВЦЭМ!$D$10+'СЕТ СН'!$F$5-'СЕТ СН'!$F$24</f>
        <v>3137.87399529</v>
      </c>
      <c r="E40" s="36">
        <f>SUMIFS(СВЦЭМ!$D$39:$D$782,СВЦЭМ!$A$39:$A$782,$A40,СВЦЭМ!$B$39:$B$782,E$11)+'СЕТ СН'!$F$14+СВЦЭМ!$D$10+'СЕТ СН'!$F$5-'СЕТ СН'!$F$24</f>
        <v>3140.9152573900001</v>
      </c>
      <c r="F40" s="36">
        <f>SUMIFS(СВЦЭМ!$D$39:$D$782,СВЦЭМ!$A$39:$A$782,$A40,СВЦЭМ!$B$39:$B$782,F$11)+'СЕТ СН'!$F$14+СВЦЭМ!$D$10+'СЕТ СН'!$F$5-'СЕТ СН'!$F$24</f>
        <v>3159.2907580400006</v>
      </c>
      <c r="G40" s="36">
        <f>SUMIFS(СВЦЭМ!$D$39:$D$782,СВЦЭМ!$A$39:$A$782,$A40,СВЦЭМ!$B$39:$B$782,G$11)+'СЕТ СН'!$F$14+СВЦЭМ!$D$10+'СЕТ СН'!$F$5-'СЕТ СН'!$F$24</f>
        <v>3112.31785347</v>
      </c>
      <c r="H40" s="36">
        <f>SUMIFS(СВЦЭМ!$D$39:$D$782,СВЦЭМ!$A$39:$A$782,$A40,СВЦЭМ!$B$39:$B$782,H$11)+'СЕТ СН'!$F$14+СВЦЭМ!$D$10+'СЕТ СН'!$F$5-'СЕТ СН'!$F$24</f>
        <v>3044.8015435699999</v>
      </c>
      <c r="I40" s="36">
        <f>SUMIFS(СВЦЭМ!$D$39:$D$782,СВЦЭМ!$A$39:$A$782,$A40,СВЦЭМ!$B$39:$B$782,I$11)+'СЕТ СН'!$F$14+СВЦЭМ!$D$10+'СЕТ СН'!$F$5-'СЕТ СН'!$F$24</f>
        <v>2835.3558690499999</v>
      </c>
      <c r="J40" s="36">
        <f>SUMIFS(СВЦЭМ!$D$39:$D$782,СВЦЭМ!$A$39:$A$782,$A40,СВЦЭМ!$B$39:$B$782,J$11)+'СЕТ СН'!$F$14+СВЦЭМ!$D$10+'СЕТ СН'!$F$5-'СЕТ СН'!$F$24</f>
        <v>2717.2397287200001</v>
      </c>
      <c r="K40" s="36">
        <f>SUMIFS(СВЦЭМ!$D$39:$D$782,СВЦЭМ!$A$39:$A$782,$A40,СВЦЭМ!$B$39:$B$782,K$11)+'СЕТ СН'!$F$14+СВЦЭМ!$D$10+'СЕТ СН'!$F$5-'СЕТ СН'!$F$24</f>
        <v>2614.01360789</v>
      </c>
      <c r="L40" s="36">
        <f>SUMIFS(СВЦЭМ!$D$39:$D$782,СВЦЭМ!$A$39:$A$782,$A40,СВЦЭМ!$B$39:$B$782,L$11)+'СЕТ СН'!$F$14+СВЦЭМ!$D$10+'СЕТ СН'!$F$5-'СЕТ СН'!$F$24</f>
        <v>2550.6296394599999</v>
      </c>
      <c r="M40" s="36">
        <f>SUMIFS(СВЦЭМ!$D$39:$D$782,СВЦЭМ!$A$39:$A$782,$A40,СВЦЭМ!$B$39:$B$782,M$11)+'СЕТ СН'!$F$14+СВЦЭМ!$D$10+'СЕТ СН'!$F$5-'СЕТ СН'!$F$24</f>
        <v>2555.3962795500001</v>
      </c>
      <c r="N40" s="36">
        <f>SUMIFS(СВЦЭМ!$D$39:$D$782,СВЦЭМ!$A$39:$A$782,$A40,СВЦЭМ!$B$39:$B$782,N$11)+'СЕТ СН'!$F$14+СВЦЭМ!$D$10+'СЕТ СН'!$F$5-'СЕТ СН'!$F$24</f>
        <v>2564.2503198699997</v>
      </c>
      <c r="O40" s="36">
        <f>SUMIFS(СВЦЭМ!$D$39:$D$782,СВЦЭМ!$A$39:$A$782,$A40,СВЦЭМ!$B$39:$B$782,O$11)+'СЕТ СН'!$F$14+СВЦЭМ!$D$10+'СЕТ СН'!$F$5-'СЕТ СН'!$F$24</f>
        <v>2572.4138019000002</v>
      </c>
      <c r="P40" s="36">
        <f>SUMIFS(СВЦЭМ!$D$39:$D$782,СВЦЭМ!$A$39:$A$782,$A40,СВЦЭМ!$B$39:$B$782,P$11)+'СЕТ СН'!$F$14+СВЦЭМ!$D$10+'СЕТ СН'!$F$5-'СЕТ СН'!$F$24</f>
        <v>2579.6274601200003</v>
      </c>
      <c r="Q40" s="36">
        <f>SUMIFS(СВЦЭМ!$D$39:$D$782,СВЦЭМ!$A$39:$A$782,$A40,СВЦЭМ!$B$39:$B$782,Q$11)+'СЕТ СН'!$F$14+СВЦЭМ!$D$10+'СЕТ СН'!$F$5-'СЕТ СН'!$F$24</f>
        <v>2576.9778801799998</v>
      </c>
      <c r="R40" s="36">
        <f>SUMIFS(СВЦЭМ!$D$39:$D$782,СВЦЭМ!$A$39:$A$782,$A40,СВЦЭМ!$B$39:$B$782,R$11)+'СЕТ СН'!$F$14+СВЦЭМ!$D$10+'СЕТ СН'!$F$5-'СЕТ СН'!$F$24</f>
        <v>2569.3830844100003</v>
      </c>
      <c r="S40" s="36">
        <f>SUMIFS(СВЦЭМ!$D$39:$D$782,СВЦЭМ!$A$39:$A$782,$A40,СВЦЭМ!$B$39:$B$782,S$11)+'СЕТ СН'!$F$14+СВЦЭМ!$D$10+'СЕТ СН'!$F$5-'СЕТ СН'!$F$24</f>
        <v>2570.3892692899999</v>
      </c>
      <c r="T40" s="36">
        <f>SUMIFS(СВЦЭМ!$D$39:$D$782,СВЦЭМ!$A$39:$A$782,$A40,СВЦЭМ!$B$39:$B$782,T$11)+'СЕТ СН'!$F$14+СВЦЭМ!$D$10+'СЕТ СН'!$F$5-'СЕТ СН'!$F$24</f>
        <v>2578.1740015</v>
      </c>
      <c r="U40" s="36">
        <f>SUMIFS(СВЦЭМ!$D$39:$D$782,СВЦЭМ!$A$39:$A$782,$A40,СВЦЭМ!$B$39:$B$782,U$11)+'СЕТ СН'!$F$14+СВЦЭМ!$D$10+'СЕТ СН'!$F$5-'СЕТ СН'!$F$24</f>
        <v>2603.9885518999999</v>
      </c>
      <c r="V40" s="36">
        <f>SUMIFS(СВЦЭМ!$D$39:$D$782,СВЦЭМ!$A$39:$A$782,$A40,СВЦЭМ!$B$39:$B$782,V$11)+'СЕТ СН'!$F$14+СВЦЭМ!$D$10+'СЕТ СН'!$F$5-'СЕТ СН'!$F$24</f>
        <v>2585.5014698699997</v>
      </c>
      <c r="W40" s="36">
        <f>SUMIFS(СВЦЭМ!$D$39:$D$782,СВЦЭМ!$A$39:$A$782,$A40,СВЦЭМ!$B$39:$B$782,W$11)+'СЕТ СН'!$F$14+СВЦЭМ!$D$10+'СЕТ СН'!$F$5-'СЕТ СН'!$F$24</f>
        <v>2621.15660346</v>
      </c>
      <c r="X40" s="36">
        <f>SUMIFS(СВЦЭМ!$D$39:$D$782,СВЦЭМ!$A$39:$A$782,$A40,СВЦЭМ!$B$39:$B$782,X$11)+'СЕТ СН'!$F$14+СВЦЭМ!$D$10+'СЕТ СН'!$F$5-'СЕТ СН'!$F$24</f>
        <v>2694.7580996699999</v>
      </c>
      <c r="Y40" s="36">
        <f>SUMIFS(СВЦЭМ!$D$39:$D$782,СВЦЭМ!$A$39:$A$782,$A40,СВЦЭМ!$B$39:$B$782,Y$11)+'СЕТ СН'!$F$14+СВЦЭМ!$D$10+'СЕТ СН'!$F$5-'СЕТ СН'!$F$24</f>
        <v>2803.11789219</v>
      </c>
    </row>
    <row r="41" spans="1:27" ht="15.75" x14ac:dyDescent="0.2">
      <c r="A41" s="35">
        <f t="shared" si="0"/>
        <v>45137</v>
      </c>
      <c r="B41" s="36">
        <f>SUMIFS(СВЦЭМ!$D$39:$D$782,СВЦЭМ!$A$39:$A$782,$A41,СВЦЭМ!$B$39:$B$782,B$11)+'СЕТ СН'!$F$14+СВЦЭМ!$D$10+'СЕТ СН'!$F$5-'СЕТ СН'!$F$24</f>
        <v>2913.3647473299998</v>
      </c>
      <c r="C41" s="36">
        <f>SUMIFS(СВЦЭМ!$D$39:$D$782,СВЦЭМ!$A$39:$A$782,$A41,СВЦЭМ!$B$39:$B$782,C$11)+'СЕТ СН'!$F$14+СВЦЭМ!$D$10+'СЕТ СН'!$F$5-'СЕТ СН'!$F$24</f>
        <v>3049.5134681499999</v>
      </c>
      <c r="D41" s="36">
        <f>SUMIFS(СВЦЭМ!$D$39:$D$782,СВЦЭМ!$A$39:$A$782,$A41,СВЦЭМ!$B$39:$B$782,D$11)+'СЕТ СН'!$F$14+СВЦЭМ!$D$10+'СЕТ СН'!$F$5-'СЕТ СН'!$F$24</f>
        <v>3072.1522343699999</v>
      </c>
      <c r="E41" s="36">
        <f>SUMIFS(СВЦЭМ!$D$39:$D$782,СВЦЭМ!$A$39:$A$782,$A41,СВЦЭМ!$B$39:$B$782,E$11)+'СЕТ СН'!$F$14+СВЦЭМ!$D$10+'СЕТ СН'!$F$5-'СЕТ СН'!$F$24</f>
        <v>3145.2132140399999</v>
      </c>
      <c r="F41" s="36">
        <f>SUMIFS(СВЦЭМ!$D$39:$D$782,СВЦЭМ!$A$39:$A$782,$A41,СВЦЭМ!$B$39:$B$782,F$11)+'СЕТ СН'!$F$14+СВЦЭМ!$D$10+'СЕТ СН'!$F$5-'СЕТ СН'!$F$24</f>
        <v>3158.5860306499999</v>
      </c>
      <c r="G41" s="36">
        <f>SUMIFS(СВЦЭМ!$D$39:$D$782,СВЦЭМ!$A$39:$A$782,$A41,СВЦЭМ!$B$39:$B$782,G$11)+'СЕТ СН'!$F$14+СВЦЭМ!$D$10+'СЕТ СН'!$F$5-'СЕТ СН'!$F$24</f>
        <v>3151.9998593600003</v>
      </c>
      <c r="H41" s="36">
        <f>SUMIFS(СВЦЭМ!$D$39:$D$782,СВЦЭМ!$A$39:$A$782,$A41,СВЦЭМ!$B$39:$B$782,H$11)+'СЕТ СН'!$F$14+СВЦЭМ!$D$10+'СЕТ СН'!$F$5-'СЕТ СН'!$F$24</f>
        <v>3132.82264928</v>
      </c>
      <c r="I41" s="36">
        <f>SUMIFS(СВЦЭМ!$D$39:$D$782,СВЦЭМ!$A$39:$A$782,$A41,СВЦЭМ!$B$39:$B$782,I$11)+'СЕТ СН'!$F$14+СВЦЭМ!$D$10+'СЕТ СН'!$F$5-'СЕТ СН'!$F$24</f>
        <v>2953.3094379699996</v>
      </c>
      <c r="J41" s="36">
        <f>SUMIFS(СВЦЭМ!$D$39:$D$782,СВЦЭМ!$A$39:$A$782,$A41,СВЦЭМ!$B$39:$B$782,J$11)+'СЕТ СН'!$F$14+СВЦЭМ!$D$10+'СЕТ СН'!$F$5-'СЕТ СН'!$F$24</f>
        <v>2842.2954691099999</v>
      </c>
      <c r="K41" s="36">
        <f>SUMIFS(СВЦЭМ!$D$39:$D$782,СВЦЭМ!$A$39:$A$782,$A41,СВЦЭМ!$B$39:$B$782,K$11)+'СЕТ СН'!$F$14+СВЦЭМ!$D$10+'СЕТ СН'!$F$5-'СЕТ СН'!$F$24</f>
        <v>2603.1169444799998</v>
      </c>
      <c r="L41" s="36">
        <f>SUMIFS(СВЦЭМ!$D$39:$D$782,СВЦЭМ!$A$39:$A$782,$A41,СВЦЭМ!$B$39:$B$782,L$11)+'СЕТ СН'!$F$14+СВЦЭМ!$D$10+'СЕТ СН'!$F$5-'СЕТ СН'!$F$24</f>
        <v>2577.27081374</v>
      </c>
      <c r="M41" s="36">
        <f>SUMIFS(СВЦЭМ!$D$39:$D$782,СВЦЭМ!$A$39:$A$782,$A41,СВЦЭМ!$B$39:$B$782,M$11)+'СЕТ СН'!$F$14+СВЦЭМ!$D$10+'СЕТ СН'!$F$5-'СЕТ СН'!$F$24</f>
        <v>2611.62637795</v>
      </c>
      <c r="N41" s="36">
        <f>SUMIFS(СВЦЭМ!$D$39:$D$782,СВЦЭМ!$A$39:$A$782,$A41,СВЦЭМ!$B$39:$B$782,N$11)+'СЕТ СН'!$F$14+СВЦЭМ!$D$10+'СЕТ СН'!$F$5-'СЕТ СН'!$F$24</f>
        <v>2654.8287400499999</v>
      </c>
      <c r="O41" s="36">
        <f>SUMIFS(СВЦЭМ!$D$39:$D$782,СВЦЭМ!$A$39:$A$782,$A41,СВЦЭМ!$B$39:$B$782,O$11)+'СЕТ СН'!$F$14+СВЦЭМ!$D$10+'СЕТ СН'!$F$5-'СЕТ СН'!$F$24</f>
        <v>2676.1788007300001</v>
      </c>
      <c r="P41" s="36">
        <f>SUMIFS(СВЦЭМ!$D$39:$D$782,СВЦЭМ!$A$39:$A$782,$A41,СВЦЭМ!$B$39:$B$782,P$11)+'СЕТ СН'!$F$14+СВЦЭМ!$D$10+'СЕТ СН'!$F$5-'СЕТ СН'!$F$24</f>
        <v>2706.1487523699998</v>
      </c>
      <c r="Q41" s="36">
        <f>SUMIFS(СВЦЭМ!$D$39:$D$782,СВЦЭМ!$A$39:$A$782,$A41,СВЦЭМ!$B$39:$B$782,Q$11)+'СЕТ СН'!$F$14+СВЦЭМ!$D$10+'СЕТ СН'!$F$5-'СЕТ СН'!$F$24</f>
        <v>2710.1826107099996</v>
      </c>
      <c r="R41" s="36">
        <f>SUMIFS(СВЦЭМ!$D$39:$D$782,СВЦЭМ!$A$39:$A$782,$A41,СВЦЭМ!$B$39:$B$782,R$11)+'СЕТ СН'!$F$14+СВЦЭМ!$D$10+'СЕТ СН'!$F$5-'СЕТ СН'!$F$24</f>
        <v>2700.38394986</v>
      </c>
      <c r="S41" s="36">
        <f>SUMIFS(СВЦЭМ!$D$39:$D$782,СВЦЭМ!$A$39:$A$782,$A41,СВЦЭМ!$B$39:$B$782,S$11)+'СЕТ СН'!$F$14+СВЦЭМ!$D$10+'СЕТ СН'!$F$5-'СЕТ СН'!$F$24</f>
        <v>2698.8936724699997</v>
      </c>
      <c r="T41" s="36">
        <f>SUMIFS(СВЦЭМ!$D$39:$D$782,СВЦЭМ!$A$39:$A$782,$A41,СВЦЭМ!$B$39:$B$782,T$11)+'СЕТ СН'!$F$14+СВЦЭМ!$D$10+'СЕТ СН'!$F$5-'СЕТ СН'!$F$24</f>
        <v>2686.71797634</v>
      </c>
      <c r="U41" s="36">
        <f>SUMIFS(СВЦЭМ!$D$39:$D$782,СВЦЭМ!$A$39:$A$782,$A41,СВЦЭМ!$B$39:$B$782,U$11)+'СЕТ СН'!$F$14+СВЦЭМ!$D$10+'СЕТ СН'!$F$5-'СЕТ СН'!$F$24</f>
        <v>2692.0603384300002</v>
      </c>
      <c r="V41" s="36">
        <f>SUMIFS(СВЦЭМ!$D$39:$D$782,СВЦЭМ!$A$39:$A$782,$A41,СВЦЭМ!$B$39:$B$782,V$11)+'СЕТ СН'!$F$14+СВЦЭМ!$D$10+'СЕТ СН'!$F$5-'СЕТ СН'!$F$24</f>
        <v>2685.3007388400001</v>
      </c>
      <c r="W41" s="36">
        <f>SUMIFS(СВЦЭМ!$D$39:$D$782,СВЦЭМ!$A$39:$A$782,$A41,СВЦЭМ!$B$39:$B$782,W$11)+'СЕТ СН'!$F$14+СВЦЭМ!$D$10+'СЕТ СН'!$F$5-'СЕТ СН'!$F$24</f>
        <v>2657.6920259799999</v>
      </c>
      <c r="X41" s="36">
        <f>SUMIFS(СВЦЭМ!$D$39:$D$782,СВЦЭМ!$A$39:$A$782,$A41,СВЦЭМ!$B$39:$B$782,X$11)+'СЕТ СН'!$F$14+СВЦЭМ!$D$10+'СЕТ СН'!$F$5-'СЕТ СН'!$F$24</f>
        <v>2732.7356454700002</v>
      </c>
      <c r="Y41" s="36">
        <f>SUMIFS(СВЦЭМ!$D$39:$D$782,СВЦЭМ!$A$39:$A$782,$A41,СВЦЭМ!$B$39:$B$782,Y$11)+'СЕТ СН'!$F$14+СВЦЭМ!$D$10+'СЕТ СН'!$F$5-'СЕТ СН'!$F$24</f>
        <v>2842.7054682999997</v>
      </c>
    </row>
    <row r="42" spans="1:27" ht="15.75" x14ac:dyDescent="0.2">
      <c r="A42" s="35">
        <f t="shared" si="0"/>
        <v>45138</v>
      </c>
      <c r="B42" s="36">
        <f>SUMIFS(СВЦЭМ!$D$39:$D$782,СВЦЭМ!$A$39:$A$782,$A42,СВЦЭМ!$B$39:$B$782,B$11)+'СЕТ СН'!$F$14+СВЦЭМ!$D$10+'СЕТ СН'!$F$5-'СЕТ СН'!$F$24</f>
        <v>2890.3180322500002</v>
      </c>
      <c r="C42" s="36">
        <f>SUMIFS(СВЦЭМ!$D$39:$D$782,СВЦЭМ!$A$39:$A$782,$A42,СВЦЭМ!$B$39:$B$782,C$11)+'СЕТ СН'!$F$14+СВЦЭМ!$D$10+'СЕТ СН'!$F$5-'СЕТ СН'!$F$24</f>
        <v>2978.5730256299998</v>
      </c>
      <c r="D42" s="36">
        <f>SUMIFS(СВЦЭМ!$D$39:$D$782,СВЦЭМ!$A$39:$A$782,$A42,СВЦЭМ!$B$39:$B$782,D$11)+'СЕТ СН'!$F$14+СВЦЭМ!$D$10+'СЕТ СН'!$F$5-'СЕТ СН'!$F$24</f>
        <v>3140.6165145599998</v>
      </c>
      <c r="E42" s="36">
        <f>SUMIFS(СВЦЭМ!$D$39:$D$782,СВЦЭМ!$A$39:$A$782,$A42,СВЦЭМ!$B$39:$B$782,E$11)+'СЕТ СН'!$F$14+СВЦЭМ!$D$10+'СЕТ СН'!$F$5-'СЕТ СН'!$F$24</f>
        <v>3176.6383857700002</v>
      </c>
      <c r="F42" s="36">
        <f>SUMIFS(СВЦЭМ!$D$39:$D$782,СВЦЭМ!$A$39:$A$782,$A42,СВЦЭМ!$B$39:$B$782,F$11)+'СЕТ СН'!$F$14+СВЦЭМ!$D$10+'СЕТ СН'!$F$5-'СЕТ СН'!$F$24</f>
        <v>3176.01546426</v>
      </c>
      <c r="G42" s="36">
        <f>SUMIFS(СВЦЭМ!$D$39:$D$782,СВЦЭМ!$A$39:$A$782,$A42,СВЦЭМ!$B$39:$B$782,G$11)+'СЕТ СН'!$F$14+СВЦЭМ!$D$10+'СЕТ СН'!$F$5-'СЕТ СН'!$F$24</f>
        <v>3190.0586071400003</v>
      </c>
      <c r="H42" s="36">
        <f>SUMIFS(СВЦЭМ!$D$39:$D$782,СВЦЭМ!$A$39:$A$782,$A42,СВЦЭМ!$B$39:$B$782,H$11)+'СЕТ СН'!$F$14+СВЦЭМ!$D$10+'СЕТ СН'!$F$5-'СЕТ СН'!$F$24</f>
        <v>3225.5067715599998</v>
      </c>
      <c r="I42" s="36">
        <f>SUMIFS(СВЦЭМ!$D$39:$D$782,СВЦЭМ!$A$39:$A$782,$A42,СВЦЭМ!$B$39:$B$782,I$11)+'СЕТ СН'!$F$14+СВЦЭМ!$D$10+'СЕТ СН'!$F$5-'СЕТ СН'!$F$24</f>
        <v>2909.0363475899999</v>
      </c>
      <c r="J42" s="36">
        <f>SUMIFS(СВЦЭМ!$D$39:$D$782,СВЦЭМ!$A$39:$A$782,$A42,СВЦЭМ!$B$39:$B$782,J$11)+'СЕТ СН'!$F$14+СВЦЭМ!$D$10+'СЕТ СН'!$F$5-'СЕТ СН'!$F$24</f>
        <v>2819.12941955</v>
      </c>
      <c r="K42" s="36">
        <f>SUMIFS(СВЦЭМ!$D$39:$D$782,СВЦЭМ!$A$39:$A$782,$A42,СВЦЭМ!$B$39:$B$782,K$11)+'СЕТ СН'!$F$14+СВЦЭМ!$D$10+'СЕТ СН'!$F$5-'СЕТ СН'!$F$24</f>
        <v>2798.5348516899999</v>
      </c>
      <c r="L42" s="36">
        <f>SUMIFS(СВЦЭМ!$D$39:$D$782,СВЦЭМ!$A$39:$A$782,$A42,СВЦЭМ!$B$39:$B$782,L$11)+'СЕТ СН'!$F$14+СВЦЭМ!$D$10+'СЕТ СН'!$F$5-'СЕТ СН'!$F$24</f>
        <v>2749.90551332</v>
      </c>
      <c r="M42" s="36">
        <f>SUMIFS(СВЦЭМ!$D$39:$D$782,СВЦЭМ!$A$39:$A$782,$A42,СВЦЭМ!$B$39:$B$782,M$11)+'СЕТ СН'!$F$14+СВЦЭМ!$D$10+'СЕТ СН'!$F$5-'СЕТ СН'!$F$24</f>
        <v>2739.1333361699999</v>
      </c>
      <c r="N42" s="36">
        <f>SUMIFS(СВЦЭМ!$D$39:$D$782,СВЦЭМ!$A$39:$A$782,$A42,СВЦЭМ!$B$39:$B$782,N$11)+'СЕТ СН'!$F$14+СВЦЭМ!$D$10+'СЕТ СН'!$F$5-'СЕТ СН'!$F$24</f>
        <v>2725.3437413000001</v>
      </c>
      <c r="O42" s="36">
        <f>SUMIFS(СВЦЭМ!$D$39:$D$782,СВЦЭМ!$A$39:$A$782,$A42,СВЦЭМ!$B$39:$B$782,O$11)+'СЕТ СН'!$F$14+СВЦЭМ!$D$10+'СЕТ СН'!$F$5-'СЕТ СН'!$F$24</f>
        <v>2720.2885638099997</v>
      </c>
      <c r="P42" s="36">
        <f>SUMIFS(СВЦЭМ!$D$39:$D$782,СВЦЭМ!$A$39:$A$782,$A42,СВЦЭМ!$B$39:$B$782,P$11)+'СЕТ СН'!$F$14+СВЦЭМ!$D$10+'СЕТ СН'!$F$5-'СЕТ СН'!$F$24</f>
        <v>2727.92594818</v>
      </c>
      <c r="Q42" s="36">
        <f>SUMIFS(СВЦЭМ!$D$39:$D$782,СВЦЭМ!$A$39:$A$782,$A42,СВЦЭМ!$B$39:$B$782,Q$11)+'СЕТ СН'!$F$14+СВЦЭМ!$D$10+'СЕТ СН'!$F$5-'СЕТ СН'!$F$24</f>
        <v>2691.1565867299996</v>
      </c>
      <c r="R42" s="36">
        <f>SUMIFS(СВЦЭМ!$D$39:$D$782,СВЦЭМ!$A$39:$A$782,$A42,СВЦЭМ!$B$39:$B$782,R$11)+'СЕТ СН'!$F$14+СВЦЭМ!$D$10+'СЕТ СН'!$F$5-'СЕТ СН'!$F$24</f>
        <v>2699.3615983199998</v>
      </c>
      <c r="S42" s="36">
        <f>SUMIFS(СВЦЭМ!$D$39:$D$782,СВЦЭМ!$A$39:$A$782,$A42,СВЦЭМ!$B$39:$B$782,S$11)+'СЕТ СН'!$F$14+СВЦЭМ!$D$10+'СЕТ СН'!$F$5-'СЕТ СН'!$F$24</f>
        <v>2717.7584284899999</v>
      </c>
      <c r="T42" s="36">
        <f>SUMIFS(СВЦЭМ!$D$39:$D$782,СВЦЭМ!$A$39:$A$782,$A42,СВЦЭМ!$B$39:$B$782,T$11)+'СЕТ СН'!$F$14+СВЦЭМ!$D$10+'СЕТ СН'!$F$5-'СЕТ СН'!$F$24</f>
        <v>2749.8302532600001</v>
      </c>
      <c r="U42" s="36">
        <f>SUMIFS(СВЦЭМ!$D$39:$D$782,СВЦЭМ!$A$39:$A$782,$A42,СВЦЭМ!$B$39:$B$782,U$11)+'СЕТ СН'!$F$14+СВЦЭМ!$D$10+'СЕТ СН'!$F$5-'СЕТ СН'!$F$24</f>
        <v>2785.21363797</v>
      </c>
      <c r="V42" s="36">
        <f>SUMIFS(СВЦЭМ!$D$39:$D$782,СВЦЭМ!$A$39:$A$782,$A42,СВЦЭМ!$B$39:$B$782,V$11)+'СЕТ СН'!$F$14+СВЦЭМ!$D$10+'СЕТ СН'!$F$5-'СЕТ СН'!$F$24</f>
        <v>2781.3618870800001</v>
      </c>
      <c r="W42" s="36">
        <f>SUMIFS(СВЦЭМ!$D$39:$D$782,СВЦЭМ!$A$39:$A$782,$A42,СВЦЭМ!$B$39:$B$782,W$11)+'СЕТ СН'!$F$14+СВЦЭМ!$D$10+'СЕТ СН'!$F$5-'СЕТ СН'!$F$24</f>
        <v>2740.3784111499999</v>
      </c>
      <c r="X42" s="36">
        <f>SUMIFS(СВЦЭМ!$D$39:$D$782,СВЦЭМ!$A$39:$A$782,$A42,СВЦЭМ!$B$39:$B$782,X$11)+'СЕТ СН'!$F$14+СВЦЭМ!$D$10+'СЕТ СН'!$F$5-'СЕТ СН'!$F$24</f>
        <v>2823.4747652599999</v>
      </c>
      <c r="Y42" s="36">
        <f>SUMIFS(СВЦЭМ!$D$39:$D$782,СВЦЭМ!$A$39:$A$782,$A42,СВЦЭМ!$B$39:$B$782,Y$11)+'СЕТ СН'!$F$14+СВЦЭМ!$D$10+'СЕТ СН'!$F$5-'СЕТ СН'!$F$24</f>
        <v>2968.7655619799998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01.07.2023</v>
      </c>
      <c r="B48" s="36">
        <f>SUMIFS(СВЦЭМ!$D$39:$D$782,СВЦЭМ!$A$39:$A$782,$A48,СВЦЭМ!$B$39:$B$782,B$47)+'СЕТ СН'!$G$14+СВЦЭМ!$D$10+'СЕТ СН'!$G$5-'СЕТ СН'!$G$24</f>
        <v>3799.1541305800001</v>
      </c>
      <c r="C48" s="36">
        <f>SUMIFS(СВЦЭМ!$D$39:$D$782,СВЦЭМ!$A$39:$A$782,$A48,СВЦЭМ!$B$39:$B$782,C$47)+'СЕТ СН'!$G$14+СВЦЭМ!$D$10+'СЕТ СН'!$G$5-'СЕТ СН'!$G$24</f>
        <v>3891.7064567899997</v>
      </c>
      <c r="D48" s="36">
        <f>SUMIFS(СВЦЭМ!$D$39:$D$782,СВЦЭМ!$A$39:$A$782,$A48,СВЦЭМ!$B$39:$B$782,D$47)+'СЕТ СН'!$G$14+СВЦЭМ!$D$10+'СЕТ СН'!$G$5-'СЕТ СН'!$G$24</f>
        <v>3927.3780054500003</v>
      </c>
      <c r="E48" s="36">
        <f>SUMIFS(СВЦЭМ!$D$39:$D$782,СВЦЭМ!$A$39:$A$782,$A48,СВЦЭМ!$B$39:$B$782,E$47)+'СЕТ СН'!$G$14+СВЦЭМ!$D$10+'СЕТ СН'!$G$5-'СЕТ СН'!$G$24</f>
        <v>3924.1003341099999</v>
      </c>
      <c r="F48" s="36">
        <f>SUMIFS(СВЦЭМ!$D$39:$D$782,СВЦЭМ!$A$39:$A$782,$A48,СВЦЭМ!$B$39:$B$782,F$47)+'СЕТ СН'!$G$14+СВЦЭМ!$D$10+'СЕТ СН'!$G$5-'СЕТ СН'!$G$24</f>
        <v>3924.9472478799998</v>
      </c>
      <c r="G48" s="36">
        <f>SUMIFS(СВЦЭМ!$D$39:$D$782,СВЦЭМ!$A$39:$A$782,$A48,СВЦЭМ!$B$39:$B$782,G$47)+'СЕТ СН'!$G$14+СВЦЭМ!$D$10+'СЕТ СН'!$G$5-'СЕТ СН'!$G$24</f>
        <v>3928.3695677799997</v>
      </c>
      <c r="H48" s="36">
        <f>SUMIFS(СВЦЭМ!$D$39:$D$782,СВЦЭМ!$A$39:$A$782,$A48,СВЦЭМ!$B$39:$B$782,H$47)+'СЕТ СН'!$G$14+СВЦЭМ!$D$10+'СЕТ СН'!$G$5-'СЕТ СН'!$G$24</f>
        <v>3934.7471207399999</v>
      </c>
      <c r="I48" s="36">
        <f>SUMIFS(СВЦЭМ!$D$39:$D$782,СВЦЭМ!$A$39:$A$782,$A48,СВЦЭМ!$B$39:$B$782,I$47)+'СЕТ СН'!$G$14+СВЦЭМ!$D$10+'СЕТ СН'!$G$5-'СЕТ СН'!$G$24</f>
        <v>3819.4883207299999</v>
      </c>
      <c r="J48" s="36">
        <f>SUMIFS(СВЦЭМ!$D$39:$D$782,СВЦЭМ!$A$39:$A$782,$A48,СВЦЭМ!$B$39:$B$782,J$47)+'СЕТ СН'!$G$14+СВЦЭМ!$D$10+'СЕТ СН'!$G$5-'СЕТ СН'!$G$24</f>
        <v>3683.81666941</v>
      </c>
      <c r="K48" s="36">
        <f>SUMIFS(СВЦЭМ!$D$39:$D$782,СВЦЭМ!$A$39:$A$782,$A48,СВЦЭМ!$B$39:$B$782,K$47)+'СЕТ СН'!$G$14+СВЦЭМ!$D$10+'СЕТ СН'!$G$5-'СЕТ СН'!$G$24</f>
        <v>3606.17004443</v>
      </c>
      <c r="L48" s="36">
        <f>SUMIFS(СВЦЭМ!$D$39:$D$782,СВЦЭМ!$A$39:$A$782,$A48,СВЦЭМ!$B$39:$B$782,L$47)+'СЕТ СН'!$G$14+СВЦЭМ!$D$10+'СЕТ СН'!$G$5-'СЕТ СН'!$G$24</f>
        <v>3556.4854555399997</v>
      </c>
      <c r="M48" s="36">
        <f>SUMIFS(СВЦЭМ!$D$39:$D$782,СВЦЭМ!$A$39:$A$782,$A48,СВЦЭМ!$B$39:$B$782,M$47)+'СЕТ СН'!$G$14+СВЦЭМ!$D$10+'СЕТ СН'!$G$5-'СЕТ СН'!$G$24</f>
        <v>3528.9948844</v>
      </c>
      <c r="N48" s="36">
        <f>SUMIFS(СВЦЭМ!$D$39:$D$782,СВЦЭМ!$A$39:$A$782,$A48,СВЦЭМ!$B$39:$B$782,N$47)+'СЕТ СН'!$G$14+СВЦЭМ!$D$10+'СЕТ СН'!$G$5-'СЕТ СН'!$G$24</f>
        <v>3515.3938346099999</v>
      </c>
      <c r="O48" s="36">
        <f>SUMIFS(СВЦЭМ!$D$39:$D$782,СВЦЭМ!$A$39:$A$782,$A48,СВЦЭМ!$B$39:$B$782,O$47)+'СЕТ СН'!$G$14+СВЦЭМ!$D$10+'СЕТ СН'!$G$5-'СЕТ СН'!$G$24</f>
        <v>3529.1481702199999</v>
      </c>
      <c r="P48" s="36">
        <f>SUMIFS(СВЦЭМ!$D$39:$D$782,СВЦЭМ!$A$39:$A$782,$A48,СВЦЭМ!$B$39:$B$782,P$47)+'СЕТ СН'!$G$14+СВЦЭМ!$D$10+'СЕТ СН'!$G$5-'СЕТ СН'!$G$24</f>
        <v>3540.3044275900002</v>
      </c>
      <c r="Q48" s="36">
        <f>SUMIFS(СВЦЭМ!$D$39:$D$782,СВЦЭМ!$A$39:$A$782,$A48,СВЦЭМ!$B$39:$B$782,Q$47)+'СЕТ СН'!$G$14+СВЦЭМ!$D$10+'СЕТ СН'!$G$5-'СЕТ СН'!$G$24</f>
        <v>3537.4670326300002</v>
      </c>
      <c r="R48" s="36">
        <f>SUMIFS(СВЦЭМ!$D$39:$D$782,СВЦЭМ!$A$39:$A$782,$A48,СВЦЭМ!$B$39:$B$782,R$47)+'СЕТ СН'!$G$14+СВЦЭМ!$D$10+'СЕТ СН'!$G$5-'СЕТ СН'!$G$24</f>
        <v>3524.4781956100001</v>
      </c>
      <c r="S48" s="36">
        <f>SUMIFS(СВЦЭМ!$D$39:$D$782,СВЦЭМ!$A$39:$A$782,$A48,СВЦЭМ!$B$39:$B$782,S$47)+'СЕТ СН'!$G$14+СВЦЭМ!$D$10+'СЕТ СН'!$G$5-'СЕТ СН'!$G$24</f>
        <v>3526.6057998799997</v>
      </c>
      <c r="T48" s="36">
        <f>SUMIFS(СВЦЭМ!$D$39:$D$782,СВЦЭМ!$A$39:$A$782,$A48,СВЦЭМ!$B$39:$B$782,T$47)+'СЕТ СН'!$G$14+СВЦЭМ!$D$10+'СЕТ СН'!$G$5-'СЕТ СН'!$G$24</f>
        <v>3535.61155689</v>
      </c>
      <c r="U48" s="36">
        <f>SUMIFS(СВЦЭМ!$D$39:$D$782,СВЦЭМ!$A$39:$A$782,$A48,СВЦЭМ!$B$39:$B$782,U$47)+'СЕТ СН'!$G$14+СВЦЭМ!$D$10+'СЕТ СН'!$G$5-'СЕТ СН'!$G$24</f>
        <v>3552.9312818500002</v>
      </c>
      <c r="V48" s="36">
        <f>SUMIFS(СВЦЭМ!$D$39:$D$782,СВЦЭМ!$A$39:$A$782,$A48,СВЦЭМ!$B$39:$B$782,V$47)+'СЕТ СН'!$G$14+СВЦЭМ!$D$10+'СЕТ СН'!$G$5-'СЕТ СН'!$G$24</f>
        <v>3563.1188479299999</v>
      </c>
      <c r="W48" s="36">
        <f>SUMIFS(СВЦЭМ!$D$39:$D$782,СВЦЭМ!$A$39:$A$782,$A48,СВЦЭМ!$B$39:$B$782,W$47)+'СЕТ СН'!$G$14+СВЦЭМ!$D$10+'СЕТ СН'!$G$5-'СЕТ СН'!$G$24</f>
        <v>3537.9244597100001</v>
      </c>
      <c r="X48" s="36">
        <f>SUMIFS(СВЦЭМ!$D$39:$D$782,СВЦЭМ!$A$39:$A$782,$A48,СВЦЭМ!$B$39:$B$782,X$47)+'СЕТ СН'!$G$14+СВЦЭМ!$D$10+'СЕТ СН'!$G$5-'СЕТ СН'!$G$24</f>
        <v>3589.702362</v>
      </c>
      <c r="Y48" s="36">
        <f>SUMIFS(СВЦЭМ!$D$39:$D$782,СВЦЭМ!$A$39:$A$782,$A48,СВЦЭМ!$B$39:$B$782,Y$47)+'СЕТ СН'!$G$14+СВЦЭМ!$D$10+'СЕТ СН'!$G$5-'СЕТ СН'!$G$24</f>
        <v>3667.04489702</v>
      </c>
      <c r="AA48" s="45"/>
    </row>
    <row r="49" spans="1:25" ht="15.75" x14ac:dyDescent="0.2">
      <c r="A49" s="35">
        <f>A48+1</f>
        <v>45109</v>
      </c>
      <c r="B49" s="36">
        <f>SUMIFS(СВЦЭМ!$D$39:$D$782,СВЦЭМ!$A$39:$A$782,$A49,СВЦЭМ!$B$39:$B$782,B$47)+'СЕТ СН'!$G$14+СВЦЭМ!$D$10+'СЕТ СН'!$G$5-'СЕТ СН'!$G$24</f>
        <v>3551.3870354700002</v>
      </c>
      <c r="C49" s="36">
        <f>SUMIFS(СВЦЭМ!$D$39:$D$782,СВЦЭМ!$A$39:$A$782,$A49,СВЦЭМ!$B$39:$B$782,C$47)+'СЕТ СН'!$G$14+СВЦЭМ!$D$10+'СЕТ СН'!$G$5-'СЕТ СН'!$G$24</f>
        <v>3625.0774757899999</v>
      </c>
      <c r="D49" s="36">
        <f>SUMIFS(СВЦЭМ!$D$39:$D$782,СВЦЭМ!$A$39:$A$782,$A49,СВЦЭМ!$B$39:$B$782,D$47)+'СЕТ СН'!$G$14+СВЦЭМ!$D$10+'СЕТ СН'!$G$5-'СЕТ СН'!$G$24</f>
        <v>3687.2887117700002</v>
      </c>
      <c r="E49" s="36">
        <f>SUMIFS(СВЦЭМ!$D$39:$D$782,СВЦЭМ!$A$39:$A$782,$A49,СВЦЭМ!$B$39:$B$782,E$47)+'СЕТ СН'!$G$14+СВЦЭМ!$D$10+'СЕТ СН'!$G$5-'СЕТ СН'!$G$24</f>
        <v>3723.7286934200001</v>
      </c>
      <c r="F49" s="36">
        <f>SUMIFS(СВЦЭМ!$D$39:$D$782,СВЦЭМ!$A$39:$A$782,$A49,СВЦЭМ!$B$39:$B$782,F$47)+'СЕТ СН'!$G$14+СВЦЭМ!$D$10+'СЕТ СН'!$G$5-'СЕТ СН'!$G$24</f>
        <v>3713.2232287899997</v>
      </c>
      <c r="G49" s="36">
        <f>SUMIFS(СВЦЭМ!$D$39:$D$782,СВЦЭМ!$A$39:$A$782,$A49,СВЦЭМ!$B$39:$B$782,G$47)+'СЕТ СН'!$G$14+СВЦЭМ!$D$10+'СЕТ СН'!$G$5-'СЕТ СН'!$G$24</f>
        <v>3684.7874139799997</v>
      </c>
      <c r="H49" s="36">
        <f>SUMIFS(СВЦЭМ!$D$39:$D$782,СВЦЭМ!$A$39:$A$782,$A49,СВЦЭМ!$B$39:$B$782,H$47)+'СЕТ СН'!$G$14+СВЦЭМ!$D$10+'СЕТ СН'!$G$5-'СЕТ СН'!$G$24</f>
        <v>3718.4311643000001</v>
      </c>
      <c r="I49" s="36">
        <f>SUMIFS(СВЦЭМ!$D$39:$D$782,СВЦЭМ!$A$39:$A$782,$A49,СВЦЭМ!$B$39:$B$782,I$47)+'СЕТ СН'!$G$14+СВЦЭМ!$D$10+'СЕТ СН'!$G$5-'СЕТ СН'!$G$24</f>
        <v>3705.5966398400001</v>
      </c>
      <c r="J49" s="36">
        <f>SUMIFS(СВЦЭМ!$D$39:$D$782,СВЦЭМ!$A$39:$A$782,$A49,СВЦЭМ!$B$39:$B$782,J$47)+'СЕТ СН'!$G$14+СВЦЭМ!$D$10+'СЕТ СН'!$G$5-'СЕТ СН'!$G$24</f>
        <v>3594.0902222</v>
      </c>
      <c r="K49" s="36">
        <f>SUMIFS(СВЦЭМ!$D$39:$D$782,СВЦЭМ!$A$39:$A$782,$A49,СВЦЭМ!$B$39:$B$782,K$47)+'СЕТ СН'!$G$14+СВЦЭМ!$D$10+'СЕТ СН'!$G$5-'СЕТ СН'!$G$24</f>
        <v>3528.3633572700001</v>
      </c>
      <c r="L49" s="36">
        <f>SUMIFS(СВЦЭМ!$D$39:$D$782,СВЦЭМ!$A$39:$A$782,$A49,СВЦЭМ!$B$39:$B$782,L$47)+'СЕТ СН'!$G$14+СВЦЭМ!$D$10+'СЕТ СН'!$G$5-'СЕТ СН'!$G$24</f>
        <v>3466.4687506700002</v>
      </c>
      <c r="M49" s="36">
        <f>SUMIFS(СВЦЭМ!$D$39:$D$782,СВЦЭМ!$A$39:$A$782,$A49,СВЦЭМ!$B$39:$B$782,M$47)+'СЕТ СН'!$G$14+СВЦЭМ!$D$10+'СЕТ СН'!$G$5-'СЕТ СН'!$G$24</f>
        <v>3436.1546521800001</v>
      </c>
      <c r="N49" s="36">
        <f>SUMIFS(СВЦЭМ!$D$39:$D$782,СВЦЭМ!$A$39:$A$782,$A49,СВЦЭМ!$B$39:$B$782,N$47)+'СЕТ СН'!$G$14+СВЦЭМ!$D$10+'СЕТ СН'!$G$5-'СЕТ СН'!$G$24</f>
        <v>3417.6742077500003</v>
      </c>
      <c r="O49" s="36">
        <f>SUMIFS(СВЦЭМ!$D$39:$D$782,СВЦЭМ!$A$39:$A$782,$A49,СВЦЭМ!$B$39:$B$782,O$47)+'СЕТ СН'!$G$14+СВЦЭМ!$D$10+'СЕТ СН'!$G$5-'СЕТ СН'!$G$24</f>
        <v>3420.8717911200001</v>
      </c>
      <c r="P49" s="36">
        <f>SUMIFS(СВЦЭМ!$D$39:$D$782,СВЦЭМ!$A$39:$A$782,$A49,СВЦЭМ!$B$39:$B$782,P$47)+'СЕТ СН'!$G$14+СВЦЭМ!$D$10+'СЕТ СН'!$G$5-'СЕТ СН'!$G$24</f>
        <v>3440.1984511000001</v>
      </c>
      <c r="Q49" s="36">
        <f>SUMIFS(СВЦЭМ!$D$39:$D$782,СВЦЭМ!$A$39:$A$782,$A49,СВЦЭМ!$B$39:$B$782,Q$47)+'СЕТ СН'!$G$14+СВЦЭМ!$D$10+'СЕТ СН'!$G$5-'СЕТ СН'!$G$24</f>
        <v>3436.9648932199998</v>
      </c>
      <c r="R49" s="36">
        <f>SUMIFS(СВЦЭМ!$D$39:$D$782,СВЦЭМ!$A$39:$A$782,$A49,СВЦЭМ!$B$39:$B$782,R$47)+'СЕТ СН'!$G$14+СВЦЭМ!$D$10+'СЕТ СН'!$G$5-'СЕТ СН'!$G$24</f>
        <v>3436.5660613099999</v>
      </c>
      <c r="S49" s="36">
        <f>SUMIFS(СВЦЭМ!$D$39:$D$782,СВЦЭМ!$A$39:$A$782,$A49,СВЦЭМ!$B$39:$B$782,S$47)+'СЕТ СН'!$G$14+СВЦЭМ!$D$10+'СЕТ СН'!$G$5-'СЕТ СН'!$G$24</f>
        <v>3441.6857227400001</v>
      </c>
      <c r="T49" s="36">
        <f>SUMIFS(СВЦЭМ!$D$39:$D$782,СВЦЭМ!$A$39:$A$782,$A49,СВЦЭМ!$B$39:$B$782,T$47)+'СЕТ СН'!$G$14+СВЦЭМ!$D$10+'СЕТ СН'!$G$5-'СЕТ СН'!$G$24</f>
        <v>3430.0862845699999</v>
      </c>
      <c r="U49" s="36">
        <f>SUMIFS(СВЦЭМ!$D$39:$D$782,СВЦЭМ!$A$39:$A$782,$A49,СВЦЭМ!$B$39:$B$782,U$47)+'СЕТ СН'!$G$14+СВЦЭМ!$D$10+'СЕТ СН'!$G$5-'СЕТ СН'!$G$24</f>
        <v>3438.0899302799999</v>
      </c>
      <c r="V49" s="36">
        <f>SUMIFS(СВЦЭМ!$D$39:$D$782,СВЦЭМ!$A$39:$A$782,$A49,СВЦЭМ!$B$39:$B$782,V$47)+'СЕТ СН'!$G$14+СВЦЭМ!$D$10+'СЕТ СН'!$G$5-'СЕТ СН'!$G$24</f>
        <v>3441.66054966</v>
      </c>
      <c r="W49" s="36">
        <f>SUMIFS(СВЦЭМ!$D$39:$D$782,СВЦЭМ!$A$39:$A$782,$A49,СВЦЭМ!$B$39:$B$782,W$47)+'СЕТ СН'!$G$14+СВЦЭМ!$D$10+'СЕТ СН'!$G$5-'СЕТ СН'!$G$24</f>
        <v>3421.8084794699998</v>
      </c>
      <c r="X49" s="36">
        <f>SUMIFS(СВЦЭМ!$D$39:$D$782,СВЦЭМ!$A$39:$A$782,$A49,СВЦЭМ!$B$39:$B$782,X$47)+'СЕТ СН'!$G$14+СВЦЭМ!$D$10+'СЕТ СН'!$G$5-'СЕТ СН'!$G$24</f>
        <v>3457.6201560999998</v>
      </c>
      <c r="Y49" s="36">
        <f>SUMIFS(СВЦЭМ!$D$39:$D$782,СВЦЭМ!$A$39:$A$782,$A49,СВЦЭМ!$B$39:$B$782,Y$47)+'СЕТ СН'!$G$14+СВЦЭМ!$D$10+'СЕТ СН'!$G$5-'СЕТ СН'!$G$24</f>
        <v>3556.5847229800002</v>
      </c>
    </row>
    <row r="50" spans="1:25" ht="15.75" x14ac:dyDescent="0.2">
      <c r="A50" s="35">
        <f t="shared" ref="A50:A78" si="1">A49+1</f>
        <v>45110</v>
      </c>
      <c r="B50" s="36">
        <f>SUMIFS(СВЦЭМ!$D$39:$D$782,СВЦЭМ!$A$39:$A$782,$A50,СВЦЭМ!$B$39:$B$782,B$47)+'СЕТ СН'!$G$14+СВЦЭМ!$D$10+'СЕТ СН'!$G$5-'СЕТ СН'!$G$24</f>
        <v>3688.6988807500002</v>
      </c>
      <c r="C50" s="36">
        <f>SUMIFS(СВЦЭМ!$D$39:$D$782,СВЦЭМ!$A$39:$A$782,$A50,СВЦЭМ!$B$39:$B$782,C$47)+'СЕТ СН'!$G$14+СВЦЭМ!$D$10+'СЕТ СН'!$G$5-'СЕТ СН'!$G$24</f>
        <v>3762.7033608000002</v>
      </c>
      <c r="D50" s="36">
        <f>SUMIFS(СВЦЭМ!$D$39:$D$782,СВЦЭМ!$A$39:$A$782,$A50,СВЦЭМ!$B$39:$B$782,D$47)+'СЕТ СН'!$G$14+СВЦЭМ!$D$10+'СЕТ СН'!$G$5-'СЕТ СН'!$G$24</f>
        <v>3802.5457573399999</v>
      </c>
      <c r="E50" s="36">
        <f>SUMIFS(СВЦЭМ!$D$39:$D$782,СВЦЭМ!$A$39:$A$782,$A50,СВЦЭМ!$B$39:$B$782,E$47)+'СЕТ СН'!$G$14+СВЦЭМ!$D$10+'СЕТ СН'!$G$5-'СЕТ СН'!$G$24</f>
        <v>3831.2496781499999</v>
      </c>
      <c r="F50" s="36">
        <f>SUMIFS(СВЦЭМ!$D$39:$D$782,СВЦЭМ!$A$39:$A$782,$A50,СВЦЭМ!$B$39:$B$782,F$47)+'СЕТ СН'!$G$14+СВЦЭМ!$D$10+'СЕТ СН'!$G$5-'СЕТ СН'!$G$24</f>
        <v>3834.2120928699997</v>
      </c>
      <c r="G50" s="36">
        <f>SUMIFS(СВЦЭМ!$D$39:$D$782,СВЦЭМ!$A$39:$A$782,$A50,СВЦЭМ!$B$39:$B$782,G$47)+'СЕТ СН'!$G$14+СВЦЭМ!$D$10+'СЕТ СН'!$G$5-'СЕТ СН'!$G$24</f>
        <v>3820.8775625099997</v>
      </c>
      <c r="H50" s="36">
        <f>SUMIFS(СВЦЭМ!$D$39:$D$782,СВЦЭМ!$A$39:$A$782,$A50,СВЦЭМ!$B$39:$B$782,H$47)+'СЕТ СН'!$G$14+СВЦЭМ!$D$10+'СЕТ СН'!$G$5-'СЕТ СН'!$G$24</f>
        <v>3731.75216353</v>
      </c>
      <c r="I50" s="36">
        <f>SUMIFS(СВЦЭМ!$D$39:$D$782,СВЦЭМ!$A$39:$A$782,$A50,СВЦЭМ!$B$39:$B$782,I$47)+'СЕТ СН'!$G$14+СВЦЭМ!$D$10+'СЕТ СН'!$G$5-'СЕТ СН'!$G$24</f>
        <v>3609.60141664</v>
      </c>
      <c r="J50" s="36">
        <f>SUMIFS(СВЦЭМ!$D$39:$D$782,СВЦЭМ!$A$39:$A$782,$A50,СВЦЭМ!$B$39:$B$782,J$47)+'СЕТ СН'!$G$14+СВЦЭМ!$D$10+'СЕТ СН'!$G$5-'СЕТ СН'!$G$24</f>
        <v>3510.4217029299998</v>
      </c>
      <c r="K50" s="36">
        <f>SUMIFS(СВЦЭМ!$D$39:$D$782,СВЦЭМ!$A$39:$A$782,$A50,СВЦЭМ!$B$39:$B$782,K$47)+'СЕТ СН'!$G$14+СВЦЭМ!$D$10+'СЕТ СН'!$G$5-'СЕТ СН'!$G$24</f>
        <v>3432.3570111700001</v>
      </c>
      <c r="L50" s="36">
        <f>SUMIFS(СВЦЭМ!$D$39:$D$782,СВЦЭМ!$A$39:$A$782,$A50,СВЦЭМ!$B$39:$B$782,L$47)+'СЕТ СН'!$G$14+СВЦЭМ!$D$10+'СЕТ СН'!$G$5-'СЕТ СН'!$G$24</f>
        <v>3459.6989803199999</v>
      </c>
      <c r="M50" s="36">
        <f>SUMIFS(СВЦЭМ!$D$39:$D$782,СВЦЭМ!$A$39:$A$782,$A50,СВЦЭМ!$B$39:$B$782,M$47)+'СЕТ СН'!$G$14+СВЦЭМ!$D$10+'СЕТ СН'!$G$5-'СЕТ СН'!$G$24</f>
        <v>3441.7834467499997</v>
      </c>
      <c r="N50" s="36">
        <f>SUMIFS(СВЦЭМ!$D$39:$D$782,СВЦЭМ!$A$39:$A$782,$A50,СВЦЭМ!$B$39:$B$782,N$47)+'СЕТ СН'!$G$14+СВЦЭМ!$D$10+'СЕТ СН'!$G$5-'СЕТ СН'!$G$24</f>
        <v>3444.5052108</v>
      </c>
      <c r="O50" s="36">
        <f>SUMIFS(СВЦЭМ!$D$39:$D$782,СВЦЭМ!$A$39:$A$782,$A50,СВЦЭМ!$B$39:$B$782,O$47)+'СЕТ СН'!$G$14+СВЦЭМ!$D$10+'СЕТ СН'!$G$5-'СЕТ СН'!$G$24</f>
        <v>3434.83399753</v>
      </c>
      <c r="P50" s="36">
        <f>SUMIFS(СВЦЭМ!$D$39:$D$782,СВЦЭМ!$A$39:$A$782,$A50,СВЦЭМ!$B$39:$B$782,P$47)+'СЕТ СН'!$G$14+СВЦЭМ!$D$10+'СЕТ СН'!$G$5-'СЕТ СН'!$G$24</f>
        <v>3442.9041809199998</v>
      </c>
      <c r="Q50" s="36">
        <f>SUMIFS(СВЦЭМ!$D$39:$D$782,СВЦЭМ!$A$39:$A$782,$A50,СВЦЭМ!$B$39:$B$782,Q$47)+'СЕТ СН'!$G$14+СВЦЭМ!$D$10+'СЕТ СН'!$G$5-'СЕТ СН'!$G$24</f>
        <v>3461.6282307700003</v>
      </c>
      <c r="R50" s="36">
        <f>SUMIFS(СВЦЭМ!$D$39:$D$782,СВЦЭМ!$A$39:$A$782,$A50,СВЦЭМ!$B$39:$B$782,R$47)+'СЕТ СН'!$G$14+СВЦЭМ!$D$10+'СЕТ СН'!$G$5-'СЕТ СН'!$G$24</f>
        <v>3472.8281348199998</v>
      </c>
      <c r="S50" s="36">
        <f>SUMIFS(СВЦЭМ!$D$39:$D$782,СВЦЭМ!$A$39:$A$782,$A50,СВЦЭМ!$B$39:$B$782,S$47)+'СЕТ СН'!$G$14+СВЦЭМ!$D$10+'СЕТ СН'!$G$5-'СЕТ СН'!$G$24</f>
        <v>3476.1821422000003</v>
      </c>
      <c r="T50" s="36">
        <f>SUMIFS(СВЦЭМ!$D$39:$D$782,СВЦЭМ!$A$39:$A$782,$A50,СВЦЭМ!$B$39:$B$782,T$47)+'СЕТ СН'!$G$14+СВЦЭМ!$D$10+'СЕТ СН'!$G$5-'СЕТ СН'!$G$24</f>
        <v>3492.65551349</v>
      </c>
      <c r="U50" s="36">
        <f>SUMIFS(СВЦЭМ!$D$39:$D$782,СВЦЭМ!$A$39:$A$782,$A50,СВЦЭМ!$B$39:$B$782,U$47)+'СЕТ СН'!$G$14+СВЦЭМ!$D$10+'СЕТ СН'!$G$5-'СЕТ СН'!$G$24</f>
        <v>3507.14730611</v>
      </c>
      <c r="V50" s="36">
        <f>SUMIFS(СВЦЭМ!$D$39:$D$782,СВЦЭМ!$A$39:$A$782,$A50,СВЦЭМ!$B$39:$B$782,V$47)+'СЕТ СН'!$G$14+СВЦЭМ!$D$10+'СЕТ СН'!$G$5-'СЕТ СН'!$G$24</f>
        <v>3501.89911282</v>
      </c>
      <c r="W50" s="36">
        <f>SUMIFS(СВЦЭМ!$D$39:$D$782,СВЦЭМ!$A$39:$A$782,$A50,СВЦЭМ!$B$39:$B$782,W$47)+'СЕТ СН'!$G$14+СВЦЭМ!$D$10+'СЕТ СН'!$G$5-'СЕТ СН'!$G$24</f>
        <v>3502.4339117700001</v>
      </c>
      <c r="X50" s="36">
        <f>SUMIFS(СВЦЭМ!$D$39:$D$782,СВЦЭМ!$A$39:$A$782,$A50,СВЦЭМ!$B$39:$B$782,X$47)+'СЕТ СН'!$G$14+СВЦЭМ!$D$10+'СЕТ СН'!$G$5-'СЕТ СН'!$G$24</f>
        <v>3535.4550001699999</v>
      </c>
      <c r="Y50" s="36">
        <f>SUMIFS(СВЦЭМ!$D$39:$D$782,СВЦЭМ!$A$39:$A$782,$A50,СВЦЭМ!$B$39:$B$782,Y$47)+'СЕТ СН'!$G$14+СВЦЭМ!$D$10+'СЕТ СН'!$G$5-'СЕТ СН'!$G$24</f>
        <v>3621.29807123</v>
      </c>
    </row>
    <row r="51" spans="1:25" ht="15.75" x14ac:dyDescent="0.2">
      <c r="A51" s="35">
        <f t="shared" si="1"/>
        <v>45111</v>
      </c>
      <c r="B51" s="36">
        <f>SUMIFS(СВЦЭМ!$D$39:$D$782,СВЦЭМ!$A$39:$A$782,$A51,СВЦЭМ!$B$39:$B$782,B$47)+'СЕТ СН'!$G$14+СВЦЭМ!$D$10+'СЕТ СН'!$G$5-'СЕТ СН'!$G$24</f>
        <v>3790.39406998</v>
      </c>
      <c r="C51" s="36">
        <f>SUMIFS(СВЦЭМ!$D$39:$D$782,СВЦЭМ!$A$39:$A$782,$A51,СВЦЭМ!$B$39:$B$782,C$47)+'СЕТ СН'!$G$14+СВЦЭМ!$D$10+'СЕТ СН'!$G$5-'СЕТ СН'!$G$24</f>
        <v>3863.4131695599999</v>
      </c>
      <c r="D51" s="36">
        <f>SUMIFS(СВЦЭМ!$D$39:$D$782,СВЦЭМ!$A$39:$A$782,$A51,СВЦЭМ!$B$39:$B$782,D$47)+'СЕТ СН'!$G$14+СВЦЭМ!$D$10+'СЕТ СН'!$G$5-'СЕТ СН'!$G$24</f>
        <v>3876.9270363099999</v>
      </c>
      <c r="E51" s="36">
        <f>SUMIFS(СВЦЭМ!$D$39:$D$782,СВЦЭМ!$A$39:$A$782,$A51,СВЦЭМ!$B$39:$B$782,E$47)+'СЕТ СН'!$G$14+СВЦЭМ!$D$10+'СЕТ СН'!$G$5-'СЕТ СН'!$G$24</f>
        <v>3893.8734461899999</v>
      </c>
      <c r="F51" s="36">
        <f>SUMIFS(СВЦЭМ!$D$39:$D$782,СВЦЭМ!$A$39:$A$782,$A51,СВЦЭМ!$B$39:$B$782,F$47)+'СЕТ СН'!$G$14+СВЦЭМ!$D$10+'СЕТ СН'!$G$5-'СЕТ СН'!$G$24</f>
        <v>3882.7024025299997</v>
      </c>
      <c r="G51" s="36">
        <f>SUMIFS(СВЦЭМ!$D$39:$D$782,СВЦЭМ!$A$39:$A$782,$A51,СВЦЭМ!$B$39:$B$782,G$47)+'СЕТ СН'!$G$14+СВЦЭМ!$D$10+'СЕТ СН'!$G$5-'СЕТ СН'!$G$24</f>
        <v>3825.7005518400001</v>
      </c>
      <c r="H51" s="36">
        <f>SUMIFS(СВЦЭМ!$D$39:$D$782,СВЦЭМ!$A$39:$A$782,$A51,СВЦЭМ!$B$39:$B$782,H$47)+'СЕТ СН'!$G$14+СВЦЭМ!$D$10+'СЕТ СН'!$G$5-'СЕТ СН'!$G$24</f>
        <v>3791.6648883799999</v>
      </c>
      <c r="I51" s="36">
        <f>SUMIFS(СВЦЭМ!$D$39:$D$782,СВЦЭМ!$A$39:$A$782,$A51,СВЦЭМ!$B$39:$B$782,I$47)+'СЕТ СН'!$G$14+СВЦЭМ!$D$10+'СЕТ СН'!$G$5-'СЕТ СН'!$G$24</f>
        <v>3680.2698873999998</v>
      </c>
      <c r="J51" s="36">
        <f>SUMIFS(СВЦЭМ!$D$39:$D$782,СВЦЭМ!$A$39:$A$782,$A51,СВЦЭМ!$B$39:$B$782,J$47)+'СЕТ СН'!$G$14+СВЦЭМ!$D$10+'СЕТ СН'!$G$5-'СЕТ СН'!$G$24</f>
        <v>3581.5551741099998</v>
      </c>
      <c r="K51" s="36">
        <f>SUMIFS(СВЦЭМ!$D$39:$D$782,СВЦЭМ!$A$39:$A$782,$A51,СВЦЭМ!$B$39:$B$782,K$47)+'СЕТ СН'!$G$14+СВЦЭМ!$D$10+'СЕТ СН'!$G$5-'СЕТ СН'!$G$24</f>
        <v>3563.34237317</v>
      </c>
      <c r="L51" s="36">
        <f>SUMIFS(СВЦЭМ!$D$39:$D$782,СВЦЭМ!$A$39:$A$782,$A51,СВЦЭМ!$B$39:$B$782,L$47)+'СЕТ СН'!$G$14+СВЦЭМ!$D$10+'СЕТ СН'!$G$5-'СЕТ СН'!$G$24</f>
        <v>3541.73981796</v>
      </c>
      <c r="M51" s="36">
        <f>SUMIFS(СВЦЭМ!$D$39:$D$782,СВЦЭМ!$A$39:$A$782,$A51,СВЦЭМ!$B$39:$B$782,M$47)+'СЕТ СН'!$G$14+СВЦЭМ!$D$10+'СЕТ СН'!$G$5-'СЕТ СН'!$G$24</f>
        <v>3533.2602189500003</v>
      </c>
      <c r="N51" s="36">
        <f>SUMIFS(СВЦЭМ!$D$39:$D$782,СВЦЭМ!$A$39:$A$782,$A51,СВЦЭМ!$B$39:$B$782,N$47)+'СЕТ СН'!$G$14+СВЦЭМ!$D$10+'СЕТ СН'!$G$5-'СЕТ СН'!$G$24</f>
        <v>3548.1486349500001</v>
      </c>
      <c r="O51" s="36">
        <f>SUMIFS(СВЦЭМ!$D$39:$D$782,СВЦЭМ!$A$39:$A$782,$A51,СВЦЭМ!$B$39:$B$782,O$47)+'СЕТ СН'!$G$14+СВЦЭМ!$D$10+'СЕТ СН'!$G$5-'СЕТ СН'!$G$24</f>
        <v>3549.6548697099997</v>
      </c>
      <c r="P51" s="36">
        <f>SUMIFS(СВЦЭМ!$D$39:$D$782,СВЦЭМ!$A$39:$A$782,$A51,СВЦЭМ!$B$39:$B$782,P$47)+'СЕТ СН'!$G$14+СВЦЭМ!$D$10+'СЕТ СН'!$G$5-'СЕТ СН'!$G$24</f>
        <v>3551.01207406</v>
      </c>
      <c r="Q51" s="36">
        <f>SUMIFS(СВЦЭМ!$D$39:$D$782,СВЦЭМ!$A$39:$A$782,$A51,СВЦЭМ!$B$39:$B$782,Q$47)+'СЕТ СН'!$G$14+СВЦЭМ!$D$10+'СЕТ СН'!$G$5-'СЕТ СН'!$G$24</f>
        <v>3549.1030691300002</v>
      </c>
      <c r="R51" s="36">
        <f>SUMIFS(СВЦЭМ!$D$39:$D$782,СВЦЭМ!$A$39:$A$782,$A51,СВЦЭМ!$B$39:$B$782,R$47)+'СЕТ СН'!$G$14+СВЦЭМ!$D$10+'СЕТ СН'!$G$5-'СЕТ СН'!$G$24</f>
        <v>3555.2071345499999</v>
      </c>
      <c r="S51" s="36">
        <f>SUMIFS(СВЦЭМ!$D$39:$D$782,СВЦЭМ!$A$39:$A$782,$A51,СВЦЭМ!$B$39:$B$782,S$47)+'СЕТ СН'!$G$14+СВЦЭМ!$D$10+'СЕТ СН'!$G$5-'СЕТ СН'!$G$24</f>
        <v>3561.0079224999999</v>
      </c>
      <c r="T51" s="36">
        <f>SUMIFS(СВЦЭМ!$D$39:$D$782,СВЦЭМ!$A$39:$A$782,$A51,СВЦЭМ!$B$39:$B$782,T$47)+'СЕТ СН'!$G$14+СВЦЭМ!$D$10+'СЕТ СН'!$G$5-'СЕТ СН'!$G$24</f>
        <v>3552.5132162899999</v>
      </c>
      <c r="U51" s="36">
        <f>SUMIFS(СВЦЭМ!$D$39:$D$782,СВЦЭМ!$A$39:$A$782,$A51,СВЦЭМ!$B$39:$B$782,U$47)+'СЕТ СН'!$G$14+СВЦЭМ!$D$10+'СЕТ СН'!$G$5-'СЕТ СН'!$G$24</f>
        <v>3547.18224534</v>
      </c>
      <c r="V51" s="36">
        <f>SUMIFS(СВЦЭМ!$D$39:$D$782,СВЦЭМ!$A$39:$A$782,$A51,СВЦЭМ!$B$39:$B$782,V$47)+'СЕТ СН'!$G$14+СВЦЭМ!$D$10+'СЕТ СН'!$G$5-'СЕТ СН'!$G$24</f>
        <v>3523.2423852100001</v>
      </c>
      <c r="W51" s="36">
        <f>SUMIFS(СВЦЭМ!$D$39:$D$782,СВЦЭМ!$A$39:$A$782,$A51,СВЦЭМ!$B$39:$B$782,W$47)+'СЕТ СН'!$G$14+СВЦЭМ!$D$10+'СЕТ СН'!$G$5-'СЕТ СН'!$G$24</f>
        <v>3502.6758045799997</v>
      </c>
      <c r="X51" s="36">
        <f>SUMIFS(СВЦЭМ!$D$39:$D$782,СВЦЭМ!$A$39:$A$782,$A51,СВЦЭМ!$B$39:$B$782,X$47)+'СЕТ СН'!$G$14+СВЦЭМ!$D$10+'СЕТ СН'!$G$5-'СЕТ СН'!$G$24</f>
        <v>3554.1598260199999</v>
      </c>
      <c r="Y51" s="36">
        <f>SUMIFS(СВЦЭМ!$D$39:$D$782,СВЦЭМ!$A$39:$A$782,$A51,СВЦЭМ!$B$39:$B$782,Y$47)+'СЕТ СН'!$G$14+СВЦЭМ!$D$10+'СЕТ СН'!$G$5-'СЕТ СН'!$G$24</f>
        <v>3599.2793988100002</v>
      </c>
    </row>
    <row r="52" spans="1:25" ht="15.75" x14ac:dyDescent="0.2">
      <c r="A52" s="35">
        <f t="shared" si="1"/>
        <v>45112</v>
      </c>
      <c r="B52" s="36">
        <f>SUMIFS(СВЦЭМ!$D$39:$D$782,СВЦЭМ!$A$39:$A$782,$A52,СВЦЭМ!$B$39:$B$782,B$47)+'СЕТ СН'!$G$14+СВЦЭМ!$D$10+'СЕТ СН'!$G$5-'СЕТ СН'!$G$24</f>
        <v>3566.4071068399999</v>
      </c>
      <c r="C52" s="36">
        <f>SUMIFS(СВЦЭМ!$D$39:$D$782,СВЦЭМ!$A$39:$A$782,$A52,СВЦЭМ!$B$39:$B$782,C$47)+'СЕТ СН'!$G$14+СВЦЭМ!$D$10+'СЕТ СН'!$G$5-'СЕТ СН'!$G$24</f>
        <v>3628.5900291600001</v>
      </c>
      <c r="D52" s="36">
        <f>SUMIFS(СВЦЭМ!$D$39:$D$782,СВЦЭМ!$A$39:$A$782,$A52,СВЦЭМ!$B$39:$B$782,D$47)+'СЕТ СН'!$G$14+СВЦЭМ!$D$10+'СЕТ СН'!$G$5-'СЕТ СН'!$G$24</f>
        <v>3745.2934296900003</v>
      </c>
      <c r="E52" s="36">
        <f>SUMIFS(СВЦЭМ!$D$39:$D$782,СВЦЭМ!$A$39:$A$782,$A52,СВЦЭМ!$B$39:$B$782,E$47)+'СЕТ СН'!$G$14+СВЦЭМ!$D$10+'СЕТ СН'!$G$5-'СЕТ СН'!$G$24</f>
        <v>3748.1508828400001</v>
      </c>
      <c r="F52" s="36">
        <f>SUMIFS(СВЦЭМ!$D$39:$D$782,СВЦЭМ!$A$39:$A$782,$A52,СВЦЭМ!$B$39:$B$782,F$47)+'СЕТ СН'!$G$14+СВЦЭМ!$D$10+'СЕТ СН'!$G$5-'СЕТ СН'!$G$24</f>
        <v>3742.1774443100003</v>
      </c>
      <c r="G52" s="36">
        <f>SUMIFS(СВЦЭМ!$D$39:$D$782,СВЦЭМ!$A$39:$A$782,$A52,СВЦЭМ!$B$39:$B$782,G$47)+'СЕТ СН'!$G$14+СВЦЭМ!$D$10+'СЕТ СН'!$G$5-'СЕТ СН'!$G$24</f>
        <v>3737.8870514199998</v>
      </c>
      <c r="H52" s="36">
        <f>SUMIFS(СВЦЭМ!$D$39:$D$782,СВЦЭМ!$A$39:$A$782,$A52,СВЦЭМ!$B$39:$B$782,H$47)+'СЕТ СН'!$G$14+СВЦЭМ!$D$10+'СЕТ СН'!$G$5-'СЕТ СН'!$G$24</f>
        <v>3688.3082197900003</v>
      </c>
      <c r="I52" s="36">
        <f>SUMIFS(СВЦЭМ!$D$39:$D$782,СВЦЭМ!$A$39:$A$782,$A52,СВЦЭМ!$B$39:$B$782,I$47)+'СЕТ СН'!$G$14+СВЦЭМ!$D$10+'СЕТ СН'!$G$5-'СЕТ СН'!$G$24</f>
        <v>3618.9796924900002</v>
      </c>
      <c r="J52" s="36">
        <f>SUMIFS(СВЦЭМ!$D$39:$D$782,СВЦЭМ!$A$39:$A$782,$A52,СВЦЭМ!$B$39:$B$782,J$47)+'СЕТ СН'!$G$14+СВЦЭМ!$D$10+'СЕТ СН'!$G$5-'СЕТ СН'!$G$24</f>
        <v>3531.9846037099996</v>
      </c>
      <c r="K52" s="36">
        <f>SUMIFS(СВЦЭМ!$D$39:$D$782,СВЦЭМ!$A$39:$A$782,$A52,СВЦЭМ!$B$39:$B$782,K$47)+'СЕТ СН'!$G$14+СВЦЭМ!$D$10+'СЕТ СН'!$G$5-'СЕТ СН'!$G$24</f>
        <v>3462.2365431899998</v>
      </c>
      <c r="L52" s="36">
        <f>SUMIFS(СВЦЭМ!$D$39:$D$782,СВЦЭМ!$A$39:$A$782,$A52,СВЦЭМ!$B$39:$B$782,L$47)+'СЕТ СН'!$G$14+СВЦЭМ!$D$10+'СЕТ СН'!$G$5-'СЕТ СН'!$G$24</f>
        <v>3422.8335923499999</v>
      </c>
      <c r="M52" s="36">
        <f>SUMIFS(СВЦЭМ!$D$39:$D$782,СВЦЭМ!$A$39:$A$782,$A52,СВЦЭМ!$B$39:$B$782,M$47)+'СЕТ СН'!$G$14+СВЦЭМ!$D$10+'СЕТ СН'!$G$5-'СЕТ СН'!$G$24</f>
        <v>3392.63238026</v>
      </c>
      <c r="N52" s="36">
        <f>SUMIFS(СВЦЭМ!$D$39:$D$782,СВЦЭМ!$A$39:$A$782,$A52,СВЦЭМ!$B$39:$B$782,N$47)+'СЕТ СН'!$G$14+СВЦЭМ!$D$10+'СЕТ СН'!$G$5-'СЕТ СН'!$G$24</f>
        <v>3410.0320222400001</v>
      </c>
      <c r="O52" s="36">
        <f>SUMIFS(СВЦЭМ!$D$39:$D$782,СВЦЭМ!$A$39:$A$782,$A52,СВЦЭМ!$B$39:$B$782,O$47)+'СЕТ СН'!$G$14+СВЦЭМ!$D$10+'СЕТ СН'!$G$5-'СЕТ СН'!$G$24</f>
        <v>3421.9051024999999</v>
      </c>
      <c r="P52" s="36">
        <f>SUMIFS(СВЦЭМ!$D$39:$D$782,СВЦЭМ!$A$39:$A$782,$A52,СВЦЭМ!$B$39:$B$782,P$47)+'СЕТ СН'!$G$14+СВЦЭМ!$D$10+'СЕТ СН'!$G$5-'СЕТ СН'!$G$24</f>
        <v>3425.4148685</v>
      </c>
      <c r="Q52" s="36">
        <f>SUMIFS(СВЦЭМ!$D$39:$D$782,СВЦЭМ!$A$39:$A$782,$A52,СВЦЭМ!$B$39:$B$782,Q$47)+'СЕТ СН'!$G$14+СВЦЭМ!$D$10+'СЕТ СН'!$G$5-'СЕТ СН'!$G$24</f>
        <v>3421.2744735300003</v>
      </c>
      <c r="R52" s="36">
        <f>SUMIFS(СВЦЭМ!$D$39:$D$782,СВЦЭМ!$A$39:$A$782,$A52,СВЦЭМ!$B$39:$B$782,R$47)+'СЕТ СН'!$G$14+СВЦЭМ!$D$10+'СЕТ СН'!$G$5-'СЕТ СН'!$G$24</f>
        <v>3425.8876960600001</v>
      </c>
      <c r="S52" s="36">
        <f>SUMIFS(СВЦЭМ!$D$39:$D$782,СВЦЭМ!$A$39:$A$782,$A52,СВЦЭМ!$B$39:$B$782,S$47)+'СЕТ СН'!$G$14+СВЦЭМ!$D$10+'СЕТ СН'!$G$5-'СЕТ СН'!$G$24</f>
        <v>3400.6179668699997</v>
      </c>
      <c r="T52" s="36">
        <f>SUMIFS(СВЦЭМ!$D$39:$D$782,СВЦЭМ!$A$39:$A$782,$A52,СВЦЭМ!$B$39:$B$782,T$47)+'СЕТ СН'!$G$14+СВЦЭМ!$D$10+'СЕТ СН'!$G$5-'СЕТ СН'!$G$24</f>
        <v>3389.2013483399996</v>
      </c>
      <c r="U52" s="36">
        <f>SUMIFS(СВЦЭМ!$D$39:$D$782,СВЦЭМ!$A$39:$A$782,$A52,СВЦЭМ!$B$39:$B$782,U$47)+'СЕТ СН'!$G$14+СВЦЭМ!$D$10+'СЕТ СН'!$G$5-'СЕТ СН'!$G$24</f>
        <v>3393.3042562800001</v>
      </c>
      <c r="V52" s="36">
        <f>SUMIFS(СВЦЭМ!$D$39:$D$782,СВЦЭМ!$A$39:$A$782,$A52,СВЦЭМ!$B$39:$B$782,V$47)+'СЕТ СН'!$G$14+СВЦЭМ!$D$10+'СЕТ СН'!$G$5-'СЕТ СН'!$G$24</f>
        <v>3403.7626775899998</v>
      </c>
      <c r="W52" s="36">
        <f>SUMIFS(СВЦЭМ!$D$39:$D$782,СВЦЭМ!$A$39:$A$782,$A52,СВЦЭМ!$B$39:$B$782,W$47)+'СЕТ СН'!$G$14+СВЦЭМ!$D$10+'СЕТ СН'!$G$5-'СЕТ СН'!$G$24</f>
        <v>3401.1240070399999</v>
      </c>
      <c r="X52" s="36">
        <f>SUMIFS(СВЦЭМ!$D$39:$D$782,СВЦЭМ!$A$39:$A$782,$A52,СВЦЭМ!$B$39:$B$782,X$47)+'СЕТ СН'!$G$14+СВЦЭМ!$D$10+'СЕТ СН'!$G$5-'СЕТ СН'!$G$24</f>
        <v>3446.64186832</v>
      </c>
      <c r="Y52" s="36">
        <f>SUMIFS(СВЦЭМ!$D$39:$D$782,СВЦЭМ!$A$39:$A$782,$A52,СВЦЭМ!$B$39:$B$782,Y$47)+'СЕТ СН'!$G$14+СВЦЭМ!$D$10+'СЕТ СН'!$G$5-'СЕТ СН'!$G$24</f>
        <v>3535.73681794</v>
      </c>
    </row>
    <row r="53" spans="1:25" ht="15.75" x14ac:dyDescent="0.2">
      <c r="A53" s="35">
        <f t="shared" si="1"/>
        <v>45113</v>
      </c>
      <c r="B53" s="36">
        <f>SUMIFS(СВЦЭМ!$D$39:$D$782,СВЦЭМ!$A$39:$A$782,$A53,СВЦЭМ!$B$39:$B$782,B$47)+'СЕТ СН'!$G$14+СВЦЭМ!$D$10+'СЕТ СН'!$G$5-'СЕТ СН'!$G$24</f>
        <v>3639.1638793800003</v>
      </c>
      <c r="C53" s="36">
        <f>SUMIFS(СВЦЭМ!$D$39:$D$782,СВЦЭМ!$A$39:$A$782,$A53,СВЦЭМ!$B$39:$B$782,C$47)+'СЕТ СН'!$G$14+СВЦЭМ!$D$10+'СЕТ СН'!$G$5-'СЕТ СН'!$G$24</f>
        <v>3690.4815935300003</v>
      </c>
      <c r="D53" s="36">
        <f>SUMIFS(СВЦЭМ!$D$39:$D$782,СВЦЭМ!$A$39:$A$782,$A53,СВЦЭМ!$B$39:$B$782,D$47)+'СЕТ СН'!$G$14+СВЦЭМ!$D$10+'СЕТ СН'!$G$5-'СЕТ СН'!$G$24</f>
        <v>3717.9301504</v>
      </c>
      <c r="E53" s="36">
        <f>SUMIFS(СВЦЭМ!$D$39:$D$782,СВЦЭМ!$A$39:$A$782,$A53,СВЦЭМ!$B$39:$B$782,E$47)+'СЕТ СН'!$G$14+СВЦЭМ!$D$10+'СЕТ СН'!$G$5-'СЕТ СН'!$G$24</f>
        <v>3720.6214277899999</v>
      </c>
      <c r="F53" s="36">
        <f>SUMIFS(СВЦЭМ!$D$39:$D$782,СВЦЭМ!$A$39:$A$782,$A53,СВЦЭМ!$B$39:$B$782,F$47)+'СЕТ СН'!$G$14+СВЦЭМ!$D$10+'СЕТ СН'!$G$5-'СЕТ СН'!$G$24</f>
        <v>3711.0575520900002</v>
      </c>
      <c r="G53" s="36">
        <f>SUMIFS(СВЦЭМ!$D$39:$D$782,СВЦЭМ!$A$39:$A$782,$A53,СВЦЭМ!$B$39:$B$782,G$47)+'СЕТ СН'!$G$14+СВЦЭМ!$D$10+'СЕТ СН'!$G$5-'СЕТ СН'!$G$24</f>
        <v>3693.4266698700003</v>
      </c>
      <c r="H53" s="36">
        <f>SUMIFS(СВЦЭМ!$D$39:$D$782,СВЦЭМ!$A$39:$A$782,$A53,СВЦЭМ!$B$39:$B$782,H$47)+'СЕТ СН'!$G$14+СВЦЭМ!$D$10+'СЕТ СН'!$G$5-'СЕТ СН'!$G$24</f>
        <v>3653.49600319</v>
      </c>
      <c r="I53" s="36">
        <f>SUMIFS(СВЦЭМ!$D$39:$D$782,СВЦЭМ!$A$39:$A$782,$A53,СВЦЭМ!$B$39:$B$782,I$47)+'СЕТ СН'!$G$14+СВЦЭМ!$D$10+'СЕТ СН'!$G$5-'СЕТ СН'!$G$24</f>
        <v>3546.8066066800002</v>
      </c>
      <c r="J53" s="36">
        <f>SUMIFS(СВЦЭМ!$D$39:$D$782,СВЦЭМ!$A$39:$A$782,$A53,СВЦЭМ!$B$39:$B$782,J$47)+'СЕТ СН'!$G$14+СВЦЭМ!$D$10+'СЕТ СН'!$G$5-'СЕТ СН'!$G$24</f>
        <v>3457.92884555</v>
      </c>
      <c r="K53" s="36">
        <f>SUMIFS(СВЦЭМ!$D$39:$D$782,СВЦЭМ!$A$39:$A$782,$A53,СВЦЭМ!$B$39:$B$782,K$47)+'СЕТ СН'!$G$14+СВЦЭМ!$D$10+'СЕТ СН'!$G$5-'СЕТ СН'!$G$24</f>
        <v>3415.01185528</v>
      </c>
      <c r="L53" s="36">
        <f>SUMIFS(СВЦЭМ!$D$39:$D$782,СВЦЭМ!$A$39:$A$782,$A53,СВЦЭМ!$B$39:$B$782,L$47)+'СЕТ СН'!$G$14+СВЦЭМ!$D$10+'СЕТ СН'!$G$5-'СЕТ СН'!$G$24</f>
        <v>3412.4845285299998</v>
      </c>
      <c r="M53" s="36">
        <f>SUMIFS(СВЦЭМ!$D$39:$D$782,СВЦЭМ!$A$39:$A$782,$A53,СВЦЭМ!$B$39:$B$782,M$47)+'СЕТ СН'!$G$14+СВЦЭМ!$D$10+'СЕТ СН'!$G$5-'СЕТ СН'!$G$24</f>
        <v>3430.5899764199999</v>
      </c>
      <c r="N53" s="36">
        <f>SUMIFS(СВЦЭМ!$D$39:$D$782,СВЦЭМ!$A$39:$A$782,$A53,СВЦЭМ!$B$39:$B$782,N$47)+'СЕТ СН'!$G$14+СВЦЭМ!$D$10+'СЕТ СН'!$G$5-'СЕТ СН'!$G$24</f>
        <v>3432.3878009099999</v>
      </c>
      <c r="O53" s="36">
        <f>SUMIFS(СВЦЭМ!$D$39:$D$782,СВЦЭМ!$A$39:$A$782,$A53,СВЦЭМ!$B$39:$B$782,O$47)+'СЕТ СН'!$G$14+СВЦЭМ!$D$10+'СЕТ СН'!$G$5-'СЕТ СН'!$G$24</f>
        <v>3440.45326591</v>
      </c>
      <c r="P53" s="36">
        <f>SUMIFS(СВЦЭМ!$D$39:$D$782,СВЦЭМ!$A$39:$A$782,$A53,СВЦЭМ!$B$39:$B$782,P$47)+'СЕТ СН'!$G$14+СВЦЭМ!$D$10+'СЕТ СН'!$G$5-'СЕТ СН'!$G$24</f>
        <v>3453.3456353000001</v>
      </c>
      <c r="Q53" s="36">
        <f>SUMIFS(СВЦЭМ!$D$39:$D$782,СВЦЭМ!$A$39:$A$782,$A53,СВЦЭМ!$B$39:$B$782,Q$47)+'СЕТ СН'!$G$14+СВЦЭМ!$D$10+'СЕТ СН'!$G$5-'СЕТ СН'!$G$24</f>
        <v>3457.6011961599997</v>
      </c>
      <c r="R53" s="36">
        <f>SUMIFS(СВЦЭМ!$D$39:$D$782,СВЦЭМ!$A$39:$A$782,$A53,СВЦЭМ!$B$39:$B$782,R$47)+'СЕТ СН'!$G$14+СВЦЭМ!$D$10+'СЕТ СН'!$G$5-'СЕТ СН'!$G$24</f>
        <v>3444.6086949199998</v>
      </c>
      <c r="S53" s="36">
        <f>SUMIFS(СВЦЭМ!$D$39:$D$782,СВЦЭМ!$A$39:$A$782,$A53,СВЦЭМ!$B$39:$B$782,S$47)+'СЕТ СН'!$G$14+СВЦЭМ!$D$10+'СЕТ СН'!$G$5-'СЕТ СН'!$G$24</f>
        <v>3440.30541705</v>
      </c>
      <c r="T53" s="36">
        <f>SUMIFS(СВЦЭМ!$D$39:$D$782,СВЦЭМ!$A$39:$A$782,$A53,СВЦЭМ!$B$39:$B$782,T$47)+'СЕТ СН'!$G$14+СВЦЭМ!$D$10+'СЕТ СН'!$G$5-'СЕТ СН'!$G$24</f>
        <v>3445.3755515799999</v>
      </c>
      <c r="U53" s="36">
        <f>SUMIFS(СВЦЭМ!$D$39:$D$782,СВЦЭМ!$A$39:$A$782,$A53,СВЦЭМ!$B$39:$B$782,U$47)+'СЕТ СН'!$G$14+СВЦЭМ!$D$10+'СЕТ СН'!$G$5-'СЕТ СН'!$G$24</f>
        <v>3425.0872721599999</v>
      </c>
      <c r="V53" s="36">
        <f>SUMIFS(СВЦЭМ!$D$39:$D$782,СВЦЭМ!$A$39:$A$782,$A53,СВЦЭМ!$B$39:$B$782,V$47)+'СЕТ СН'!$G$14+СВЦЭМ!$D$10+'СЕТ СН'!$G$5-'СЕТ СН'!$G$24</f>
        <v>3431.4874233299997</v>
      </c>
      <c r="W53" s="36">
        <f>SUMIFS(СВЦЭМ!$D$39:$D$782,СВЦЭМ!$A$39:$A$782,$A53,СВЦЭМ!$B$39:$B$782,W$47)+'СЕТ СН'!$G$14+СВЦЭМ!$D$10+'СЕТ СН'!$G$5-'СЕТ СН'!$G$24</f>
        <v>3427.0951355899997</v>
      </c>
      <c r="X53" s="36">
        <f>SUMIFS(СВЦЭМ!$D$39:$D$782,СВЦЭМ!$A$39:$A$782,$A53,СВЦЭМ!$B$39:$B$782,X$47)+'СЕТ СН'!$G$14+СВЦЭМ!$D$10+'СЕТ СН'!$G$5-'СЕТ СН'!$G$24</f>
        <v>3525.40888193</v>
      </c>
      <c r="Y53" s="36">
        <f>SUMIFS(СВЦЭМ!$D$39:$D$782,СВЦЭМ!$A$39:$A$782,$A53,СВЦЭМ!$B$39:$B$782,Y$47)+'СЕТ СН'!$G$14+СВЦЭМ!$D$10+'СЕТ СН'!$G$5-'СЕТ СН'!$G$24</f>
        <v>3619.7171004299998</v>
      </c>
    </row>
    <row r="54" spans="1:25" ht="15.75" x14ac:dyDescent="0.2">
      <c r="A54" s="35">
        <f t="shared" si="1"/>
        <v>45114</v>
      </c>
      <c r="B54" s="36">
        <f>SUMIFS(СВЦЭМ!$D$39:$D$782,СВЦЭМ!$A$39:$A$782,$A54,СВЦЭМ!$B$39:$B$782,B$47)+'СЕТ СН'!$G$14+СВЦЭМ!$D$10+'СЕТ СН'!$G$5-'СЕТ СН'!$G$24</f>
        <v>3752.5754872699999</v>
      </c>
      <c r="C54" s="36">
        <f>SUMIFS(СВЦЭМ!$D$39:$D$782,СВЦЭМ!$A$39:$A$782,$A54,СВЦЭМ!$B$39:$B$782,C$47)+'СЕТ СН'!$G$14+СВЦЭМ!$D$10+'СЕТ СН'!$G$5-'СЕТ СН'!$G$24</f>
        <v>3884.4292665900002</v>
      </c>
      <c r="D54" s="36">
        <f>SUMIFS(СВЦЭМ!$D$39:$D$782,СВЦЭМ!$A$39:$A$782,$A54,СВЦЭМ!$B$39:$B$782,D$47)+'СЕТ СН'!$G$14+СВЦЭМ!$D$10+'СЕТ СН'!$G$5-'СЕТ СН'!$G$24</f>
        <v>4036.0970279300004</v>
      </c>
      <c r="E54" s="36">
        <f>SUMIFS(СВЦЭМ!$D$39:$D$782,СВЦЭМ!$A$39:$A$782,$A54,СВЦЭМ!$B$39:$B$782,E$47)+'СЕТ СН'!$G$14+СВЦЭМ!$D$10+'СЕТ СН'!$G$5-'СЕТ СН'!$G$24</f>
        <v>4063.0867762300004</v>
      </c>
      <c r="F54" s="36">
        <f>SUMIFS(СВЦЭМ!$D$39:$D$782,СВЦЭМ!$A$39:$A$782,$A54,СВЦЭМ!$B$39:$B$782,F$47)+'СЕТ СН'!$G$14+СВЦЭМ!$D$10+'СЕТ СН'!$G$5-'СЕТ СН'!$G$24</f>
        <v>4074.87995959</v>
      </c>
      <c r="G54" s="36">
        <f>SUMIFS(СВЦЭМ!$D$39:$D$782,СВЦЭМ!$A$39:$A$782,$A54,СВЦЭМ!$B$39:$B$782,G$47)+'СЕТ СН'!$G$14+СВЦЭМ!$D$10+'СЕТ СН'!$G$5-'СЕТ СН'!$G$24</f>
        <v>4084.56956317</v>
      </c>
      <c r="H54" s="36">
        <f>SUMIFS(СВЦЭМ!$D$39:$D$782,СВЦЭМ!$A$39:$A$782,$A54,СВЦЭМ!$B$39:$B$782,H$47)+'СЕТ СН'!$G$14+СВЦЭМ!$D$10+'СЕТ СН'!$G$5-'СЕТ СН'!$G$24</f>
        <v>4047.1610829200004</v>
      </c>
      <c r="I54" s="36">
        <f>SUMIFS(СВЦЭМ!$D$39:$D$782,СВЦЭМ!$A$39:$A$782,$A54,СВЦЭМ!$B$39:$B$782,I$47)+'СЕТ СН'!$G$14+СВЦЭМ!$D$10+'СЕТ СН'!$G$5-'СЕТ СН'!$G$24</f>
        <v>3900.5751138200003</v>
      </c>
      <c r="J54" s="36">
        <f>SUMIFS(СВЦЭМ!$D$39:$D$782,СВЦЭМ!$A$39:$A$782,$A54,СВЦЭМ!$B$39:$B$782,J$47)+'СЕТ СН'!$G$14+СВЦЭМ!$D$10+'СЕТ СН'!$G$5-'СЕТ СН'!$G$24</f>
        <v>3671.38022151</v>
      </c>
      <c r="K54" s="36">
        <f>SUMIFS(СВЦЭМ!$D$39:$D$782,СВЦЭМ!$A$39:$A$782,$A54,СВЦЭМ!$B$39:$B$782,K$47)+'СЕТ СН'!$G$14+СВЦЭМ!$D$10+'СЕТ СН'!$G$5-'СЕТ СН'!$G$24</f>
        <v>3646.1963888800001</v>
      </c>
      <c r="L54" s="36">
        <f>SUMIFS(СВЦЭМ!$D$39:$D$782,СВЦЭМ!$A$39:$A$782,$A54,СВЦЭМ!$B$39:$B$782,L$47)+'СЕТ СН'!$G$14+СВЦЭМ!$D$10+'СЕТ СН'!$G$5-'СЕТ СН'!$G$24</f>
        <v>3624.0902913099999</v>
      </c>
      <c r="M54" s="36">
        <f>SUMIFS(СВЦЭМ!$D$39:$D$782,СВЦЭМ!$A$39:$A$782,$A54,СВЦЭМ!$B$39:$B$782,M$47)+'СЕТ СН'!$G$14+СВЦЭМ!$D$10+'СЕТ СН'!$G$5-'СЕТ СН'!$G$24</f>
        <v>3535.4601243500001</v>
      </c>
      <c r="N54" s="36">
        <f>SUMIFS(СВЦЭМ!$D$39:$D$782,СВЦЭМ!$A$39:$A$782,$A54,СВЦЭМ!$B$39:$B$782,N$47)+'СЕТ СН'!$G$14+СВЦЭМ!$D$10+'СЕТ СН'!$G$5-'СЕТ СН'!$G$24</f>
        <v>3589.5363547699999</v>
      </c>
      <c r="O54" s="36">
        <f>SUMIFS(СВЦЭМ!$D$39:$D$782,СВЦЭМ!$A$39:$A$782,$A54,СВЦЭМ!$B$39:$B$782,O$47)+'СЕТ СН'!$G$14+СВЦЭМ!$D$10+'СЕТ СН'!$G$5-'СЕТ СН'!$G$24</f>
        <v>3587.9803905199997</v>
      </c>
      <c r="P54" s="36">
        <f>SUMIFS(СВЦЭМ!$D$39:$D$782,СВЦЭМ!$A$39:$A$782,$A54,СВЦЭМ!$B$39:$B$782,P$47)+'СЕТ СН'!$G$14+СВЦЭМ!$D$10+'СЕТ СН'!$G$5-'СЕТ СН'!$G$24</f>
        <v>3556.3701760899999</v>
      </c>
      <c r="Q54" s="36">
        <f>SUMIFS(СВЦЭМ!$D$39:$D$782,СВЦЭМ!$A$39:$A$782,$A54,СВЦЭМ!$B$39:$B$782,Q$47)+'СЕТ СН'!$G$14+СВЦЭМ!$D$10+'СЕТ СН'!$G$5-'СЕТ СН'!$G$24</f>
        <v>3604.0507236399999</v>
      </c>
      <c r="R54" s="36">
        <f>SUMIFS(СВЦЭМ!$D$39:$D$782,СВЦЭМ!$A$39:$A$782,$A54,СВЦЭМ!$B$39:$B$782,R$47)+'СЕТ СН'!$G$14+СВЦЭМ!$D$10+'СЕТ СН'!$G$5-'СЕТ СН'!$G$24</f>
        <v>3615.0148400500002</v>
      </c>
      <c r="S54" s="36">
        <f>SUMIFS(СВЦЭМ!$D$39:$D$782,СВЦЭМ!$A$39:$A$782,$A54,СВЦЭМ!$B$39:$B$782,S$47)+'СЕТ СН'!$G$14+СВЦЭМ!$D$10+'СЕТ СН'!$G$5-'СЕТ СН'!$G$24</f>
        <v>3614.9726210500003</v>
      </c>
      <c r="T54" s="36">
        <f>SUMIFS(СВЦЭМ!$D$39:$D$782,СВЦЭМ!$A$39:$A$782,$A54,СВЦЭМ!$B$39:$B$782,T$47)+'СЕТ СН'!$G$14+СВЦЭМ!$D$10+'СЕТ СН'!$G$5-'СЕТ СН'!$G$24</f>
        <v>3615.4594786099997</v>
      </c>
      <c r="U54" s="36">
        <f>SUMIFS(СВЦЭМ!$D$39:$D$782,СВЦЭМ!$A$39:$A$782,$A54,СВЦЭМ!$B$39:$B$782,U$47)+'СЕТ СН'!$G$14+СВЦЭМ!$D$10+'СЕТ СН'!$G$5-'СЕТ СН'!$G$24</f>
        <v>3635.2757396899997</v>
      </c>
      <c r="V54" s="36">
        <f>SUMIFS(СВЦЭМ!$D$39:$D$782,СВЦЭМ!$A$39:$A$782,$A54,СВЦЭМ!$B$39:$B$782,V$47)+'СЕТ СН'!$G$14+СВЦЭМ!$D$10+'СЕТ СН'!$G$5-'СЕТ СН'!$G$24</f>
        <v>3659.4037471900001</v>
      </c>
      <c r="W54" s="36">
        <f>SUMIFS(СВЦЭМ!$D$39:$D$782,СВЦЭМ!$A$39:$A$782,$A54,СВЦЭМ!$B$39:$B$782,W$47)+'СЕТ СН'!$G$14+СВЦЭМ!$D$10+'СЕТ СН'!$G$5-'СЕТ СН'!$G$24</f>
        <v>3664.0687343999998</v>
      </c>
      <c r="X54" s="36">
        <f>SUMIFS(СВЦЭМ!$D$39:$D$782,СВЦЭМ!$A$39:$A$782,$A54,СВЦЭМ!$B$39:$B$782,X$47)+'СЕТ СН'!$G$14+СВЦЭМ!$D$10+'СЕТ СН'!$G$5-'СЕТ СН'!$G$24</f>
        <v>3689.2214125599999</v>
      </c>
      <c r="Y54" s="36">
        <f>SUMIFS(СВЦЭМ!$D$39:$D$782,СВЦЭМ!$A$39:$A$782,$A54,СВЦЭМ!$B$39:$B$782,Y$47)+'СЕТ СН'!$G$14+СВЦЭМ!$D$10+'СЕТ СН'!$G$5-'СЕТ СН'!$G$24</f>
        <v>3896.2241490300003</v>
      </c>
    </row>
    <row r="55" spans="1:25" ht="15.75" x14ac:dyDescent="0.2">
      <c r="A55" s="35">
        <f t="shared" si="1"/>
        <v>45115</v>
      </c>
      <c r="B55" s="36">
        <f>SUMIFS(СВЦЭМ!$D$39:$D$782,СВЦЭМ!$A$39:$A$782,$A55,СВЦЭМ!$B$39:$B$782,B$47)+'СЕТ СН'!$G$14+СВЦЭМ!$D$10+'СЕТ СН'!$G$5-'СЕТ СН'!$G$24</f>
        <v>3774.2849122999996</v>
      </c>
      <c r="C55" s="36">
        <f>SUMIFS(СВЦЭМ!$D$39:$D$782,СВЦЭМ!$A$39:$A$782,$A55,СВЦЭМ!$B$39:$B$782,C$47)+'СЕТ СН'!$G$14+СВЦЭМ!$D$10+'СЕТ СН'!$G$5-'СЕТ СН'!$G$24</f>
        <v>3888.4855023299997</v>
      </c>
      <c r="D55" s="36">
        <f>SUMIFS(СВЦЭМ!$D$39:$D$782,СВЦЭМ!$A$39:$A$782,$A55,СВЦЭМ!$B$39:$B$782,D$47)+'СЕТ СН'!$G$14+СВЦЭМ!$D$10+'СЕТ СН'!$G$5-'СЕТ СН'!$G$24</f>
        <v>3889.8452787699998</v>
      </c>
      <c r="E55" s="36">
        <f>SUMIFS(СВЦЭМ!$D$39:$D$782,СВЦЭМ!$A$39:$A$782,$A55,СВЦЭМ!$B$39:$B$782,E$47)+'СЕТ СН'!$G$14+СВЦЭМ!$D$10+'СЕТ СН'!$G$5-'СЕТ СН'!$G$24</f>
        <v>3863.9946246499999</v>
      </c>
      <c r="F55" s="36">
        <f>SUMIFS(СВЦЭМ!$D$39:$D$782,СВЦЭМ!$A$39:$A$782,$A55,СВЦЭМ!$B$39:$B$782,F$47)+'СЕТ СН'!$G$14+СВЦЭМ!$D$10+'СЕТ СН'!$G$5-'СЕТ СН'!$G$24</f>
        <v>3859.65446802</v>
      </c>
      <c r="G55" s="36">
        <f>SUMIFS(СВЦЭМ!$D$39:$D$782,СВЦЭМ!$A$39:$A$782,$A55,СВЦЭМ!$B$39:$B$782,G$47)+'СЕТ СН'!$G$14+СВЦЭМ!$D$10+'СЕТ СН'!$G$5-'СЕТ СН'!$G$24</f>
        <v>3866.5540826199999</v>
      </c>
      <c r="H55" s="36">
        <f>SUMIFS(СВЦЭМ!$D$39:$D$782,СВЦЭМ!$A$39:$A$782,$A55,СВЦЭМ!$B$39:$B$782,H$47)+'СЕТ СН'!$G$14+СВЦЭМ!$D$10+'СЕТ СН'!$G$5-'СЕТ СН'!$G$24</f>
        <v>3822.1392487599996</v>
      </c>
      <c r="I55" s="36">
        <f>SUMIFS(СВЦЭМ!$D$39:$D$782,СВЦЭМ!$A$39:$A$782,$A55,СВЦЭМ!$B$39:$B$782,I$47)+'СЕТ СН'!$G$14+СВЦЭМ!$D$10+'СЕТ СН'!$G$5-'СЕТ СН'!$G$24</f>
        <v>3628.1956171499996</v>
      </c>
      <c r="J55" s="36">
        <f>SUMIFS(СВЦЭМ!$D$39:$D$782,СВЦЭМ!$A$39:$A$782,$A55,СВЦЭМ!$B$39:$B$782,J$47)+'СЕТ СН'!$G$14+СВЦЭМ!$D$10+'СЕТ СН'!$G$5-'СЕТ СН'!$G$24</f>
        <v>3563.8934121299999</v>
      </c>
      <c r="K55" s="36">
        <f>SUMIFS(СВЦЭМ!$D$39:$D$782,СВЦЭМ!$A$39:$A$782,$A55,СВЦЭМ!$B$39:$B$782,K$47)+'СЕТ СН'!$G$14+СВЦЭМ!$D$10+'СЕТ СН'!$G$5-'СЕТ СН'!$G$24</f>
        <v>3552.9634296200002</v>
      </c>
      <c r="L55" s="36">
        <f>SUMIFS(СВЦЭМ!$D$39:$D$782,СВЦЭМ!$A$39:$A$782,$A55,СВЦЭМ!$B$39:$B$782,L$47)+'СЕТ СН'!$G$14+СВЦЭМ!$D$10+'СЕТ СН'!$G$5-'СЕТ СН'!$G$24</f>
        <v>3539.1051145500001</v>
      </c>
      <c r="M55" s="36">
        <f>SUMIFS(СВЦЭМ!$D$39:$D$782,СВЦЭМ!$A$39:$A$782,$A55,СВЦЭМ!$B$39:$B$782,M$47)+'СЕТ СН'!$G$14+СВЦЭМ!$D$10+'СЕТ СН'!$G$5-'СЕТ СН'!$G$24</f>
        <v>3547.4884616300001</v>
      </c>
      <c r="N55" s="36">
        <f>SUMIFS(СВЦЭМ!$D$39:$D$782,СВЦЭМ!$A$39:$A$782,$A55,СВЦЭМ!$B$39:$B$782,N$47)+'СЕТ СН'!$G$14+СВЦЭМ!$D$10+'СЕТ СН'!$G$5-'СЕТ СН'!$G$24</f>
        <v>3545.5316969599999</v>
      </c>
      <c r="O55" s="36">
        <f>SUMIFS(СВЦЭМ!$D$39:$D$782,СВЦЭМ!$A$39:$A$782,$A55,СВЦЭМ!$B$39:$B$782,O$47)+'СЕТ СН'!$G$14+СВЦЭМ!$D$10+'СЕТ СН'!$G$5-'СЕТ СН'!$G$24</f>
        <v>3554.0214194199998</v>
      </c>
      <c r="P55" s="36">
        <f>SUMIFS(СВЦЭМ!$D$39:$D$782,СВЦЭМ!$A$39:$A$782,$A55,СВЦЭМ!$B$39:$B$782,P$47)+'СЕТ СН'!$G$14+СВЦЭМ!$D$10+'СЕТ СН'!$G$5-'СЕТ СН'!$G$24</f>
        <v>3564.7001944599997</v>
      </c>
      <c r="Q55" s="36">
        <f>SUMIFS(СВЦЭМ!$D$39:$D$782,СВЦЭМ!$A$39:$A$782,$A55,СВЦЭМ!$B$39:$B$782,Q$47)+'СЕТ СН'!$G$14+СВЦЭМ!$D$10+'СЕТ СН'!$G$5-'СЕТ СН'!$G$24</f>
        <v>3563.9933055500001</v>
      </c>
      <c r="R55" s="36">
        <f>SUMIFS(СВЦЭМ!$D$39:$D$782,СВЦЭМ!$A$39:$A$782,$A55,СВЦЭМ!$B$39:$B$782,R$47)+'СЕТ СН'!$G$14+СВЦЭМ!$D$10+'СЕТ СН'!$G$5-'СЕТ СН'!$G$24</f>
        <v>3574.5588792899998</v>
      </c>
      <c r="S55" s="36">
        <f>SUMIFS(СВЦЭМ!$D$39:$D$782,СВЦЭМ!$A$39:$A$782,$A55,СВЦЭМ!$B$39:$B$782,S$47)+'СЕТ СН'!$G$14+СВЦЭМ!$D$10+'СЕТ СН'!$G$5-'СЕТ СН'!$G$24</f>
        <v>3576.2670049099997</v>
      </c>
      <c r="T55" s="36">
        <f>SUMIFS(СВЦЭМ!$D$39:$D$782,СВЦЭМ!$A$39:$A$782,$A55,СВЦЭМ!$B$39:$B$782,T$47)+'СЕТ СН'!$G$14+СВЦЭМ!$D$10+'СЕТ СН'!$G$5-'СЕТ СН'!$G$24</f>
        <v>3578.6451605900002</v>
      </c>
      <c r="U55" s="36">
        <f>SUMIFS(СВЦЭМ!$D$39:$D$782,СВЦЭМ!$A$39:$A$782,$A55,СВЦЭМ!$B$39:$B$782,U$47)+'СЕТ СН'!$G$14+СВЦЭМ!$D$10+'СЕТ СН'!$G$5-'СЕТ СН'!$G$24</f>
        <v>3568.62514096</v>
      </c>
      <c r="V55" s="36">
        <f>SUMIFS(СВЦЭМ!$D$39:$D$782,СВЦЭМ!$A$39:$A$782,$A55,СВЦЭМ!$B$39:$B$782,V$47)+'СЕТ СН'!$G$14+СВЦЭМ!$D$10+'СЕТ СН'!$G$5-'СЕТ СН'!$G$24</f>
        <v>3585.0245833099998</v>
      </c>
      <c r="W55" s="36">
        <f>SUMIFS(СВЦЭМ!$D$39:$D$782,СВЦЭМ!$A$39:$A$782,$A55,СВЦЭМ!$B$39:$B$782,W$47)+'СЕТ СН'!$G$14+СВЦЭМ!$D$10+'СЕТ СН'!$G$5-'СЕТ СН'!$G$24</f>
        <v>3600.1782357699999</v>
      </c>
      <c r="X55" s="36">
        <f>SUMIFS(СВЦЭМ!$D$39:$D$782,СВЦЭМ!$A$39:$A$782,$A55,СВЦЭМ!$B$39:$B$782,X$47)+'СЕТ СН'!$G$14+СВЦЭМ!$D$10+'СЕТ СН'!$G$5-'СЕТ СН'!$G$24</f>
        <v>3664.5150098699996</v>
      </c>
      <c r="Y55" s="36">
        <f>SUMIFS(СВЦЭМ!$D$39:$D$782,СВЦЭМ!$A$39:$A$782,$A55,СВЦЭМ!$B$39:$B$782,Y$47)+'СЕТ СН'!$G$14+СВЦЭМ!$D$10+'СЕТ СН'!$G$5-'СЕТ СН'!$G$24</f>
        <v>3734.8505578599998</v>
      </c>
    </row>
    <row r="56" spans="1:25" ht="15.75" x14ac:dyDescent="0.2">
      <c r="A56" s="35">
        <f t="shared" si="1"/>
        <v>45116</v>
      </c>
      <c r="B56" s="36">
        <f>SUMIFS(СВЦЭМ!$D$39:$D$782,СВЦЭМ!$A$39:$A$782,$A56,СВЦЭМ!$B$39:$B$782,B$47)+'СЕТ СН'!$G$14+СВЦЭМ!$D$10+'СЕТ СН'!$G$5-'СЕТ СН'!$G$24</f>
        <v>3681.4800116799997</v>
      </c>
      <c r="C56" s="36">
        <f>SUMIFS(СВЦЭМ!$D$39:$D$782,СВЦЭМ!$A$39:$A$782,$A56,СВЦЭМ!$B$39:$B$782,C$47)+'СЕТ СН'!$G$14+СВЦЭМ!$D$10+'СЕТ СН'!$G$5-'СЕТ СН'!$G$24</f>
        <v>3811.3040375999999</v>
      </c>
      <c r="D56" s="36">
        <f>SUMIFS(СВЦЭМ!$D$39:$D$782,СВЦЭМ!$A$39:$A$782,$A56,СВЦЭМ!$B$39:$B$782,D$47)+'СЕТ СН'!$G$14+СВЦЭМ!$D$10+'СЕТ СН'!$G$5-'СЕТ СН'!$G$24</f>
        <v>3895.8740837</v>
      </c>
      <c r="E56" s="36">
        <f>SUMIFS(СВЦЭМ!$D$39:$D$782,СВЦЭМ!$A$39:$A$782,$A56,СВЦЭМ!$B$39:$B$782,E$47)+'СЕТ СН'!$G$14+СВЦЭМ!$D$10+'СЕТ СН'!$G$5-'СЕТ СН'!$G$24</f>
        <v>3888.35694444</v>
      </c>
      <c r="F56" s="36">
        <f>SUMIFS(СВЦЭМ!$D$39:$D$782,СВЦЭМ!$A$39:$A$782,$A56,СВЦЭМ!$B$39:$B$782,F$47)+'СЕТ СН'!$G$14+СВЦЭМ!$D$10+'СЕТ СН'!$G$5-'СЕТ СН'!$G$24</f>
        <v>3880.9327130800002</v>
      </c>
      <c r="G56" s="36">
        <f>SUMIFS(СВЦЭМ!$D$39:$D$782,СВЦЭМ!$A$39:$A$782,$A56,СВЦЭМ!$B$39:$B$782,G$47)+'СЕТ СН'!$G$14+СВЦЭМ!$D$10+'СЕТ СН'!$G$5-'СЕТ СН'!$G$24</f>
        <v>3890.1464164500003</v>
      </c>
      <c r="H56" s="36">
        <f>SUMIFS(СВЦЭМ!$D$39:$D$782,СВЦЭМ!$A$39:$A$782,$A56,СВЦЭМ!$B$39:$B$782,H$47)+'СЕТ СН'!$G$14+СВЦЭМ!$D$10+'СЕТ СН'!$G$5-'СЕТ СН'!$G$24</f>
        <v>3921.8748074599998</v>
      </c>
      <c r="I56" s="36">
        <f>SUMIFS(СВЦЭМ!$D$39:$D$782,СВЦЭМ!$A$39:$A$782,$A56,СВЦЭМ!$B$39:$B$782,I$47)+'СЕТ СН'!$G$14+СВЦЭМ!$D$10+'СЕТ СН'!$G$5-'СЕТ СН'!$G$24</f>
        <v>3803.3429540299999</v>
      </c>
      <c r="J56" s="36">
        <f>SUMIFS(СВЦЭМ!$D$39:$D$782,СВЦЭМ!$A$39:$A$782,$A56,СВЦЭМ!$B$39:$B$782,J$47)+'СЕТ СН'!$G$14+СВЦЭМ!$D$10+'СЕТ СН'!$G$5-'СЕТ СН'!$G$24</f>
        <v>3702.9795600299999</v>
      </c>
      <c r="K56" s="36">
        <f>SUMIFS(СВЦЭМ!$D$39:$D$782,СВЦЭМ!$A$39:$A$782,$A56,СВЦЭМ!$B$39:$B$782,K$47)+'СЕТ СН'!$G$14+СВЦЭМ!$D$10+'СЕТ СН'!$G$5-'СЕТ СН'!$G$24</f>
        <v>3586.3468083899998</v>
      </c>
      <c r="L56" s="36">
        <f>SUMIFS(СВЦЭМ!$D$39:$D$782,СВЦЭМ!$A$39:$A$782,$A56,СВЦЭМ!$B$39:$B$782,L$47)+'СЕТ СН'!$G$14+СВЦЭМ!$D$10+'СЕТ СН'!$G$5-'СЕТ СН'!$G$24</f>
        <v>3599.4901312900001</v>
      </c>
      <c r="M56" s="36">
        <f>SUMIFS(СВЦЭМ!$D$39:$D$782,СВЦЭМ!$A$39:$A$782,$A56,СВЦЭМ!$B$39:$B$782,M$47)+'СЕТ СН'!$G$14+СВЦЭМ!$D$10+'СЕТ СН'!$G$5-'СЕТ СН'!$G$24</f>
        <v>3577.5502882800001</v>
      </c>
      <c r="N56" s="36">
        <f>SUMIFS(СВЦЭМ!$D$39:$D$782,СВЦЭМ!$A$39:$A$782,$A56,СВЦЭМ!$B$39:$B$782,N$47)+'СЕТ СН'!$G$14+СВЦЭМ!$D$10+'СЕТ СН'!$G$5-'СЕТ СН'!$G$24</f>
        <v>3562.11265787</v>
      </c>
      <c r="O56" s="36">
        <f>SUMIFS(СВЦЭМ!$D$39:$D$782,СВЦЭМ!$A$39:$A$782,$A56,СВЦЭМ!$B$39:$B$782,O$47)+'СЕТ СН'!$G$14+СВЦЭМ!$D$10+'СЕТ СН'!$G$5-'СЕТ СН'!$G$24</f>
        <v>3568.5275328600001</v>
      </c>
      <c r="P56" s="36">
        <f>SUMIFS(СВЦЭМ!$D$39:$D$782,СВЦЭМ!$A$39:$A$782,$A56,СВЦЭМ!$B$39:$B$782,P$47)+'СЕТ СН'!$G$14+СВЦЭМ!$D$10+'СЕТ СН'!$G$5-'СЕТ СН'!$G$24</f>
        <v>3581.1160265799999</v>
      </c>
      <c r="Q56" s="36">
        <f>SUMIFS(СВЦЭМ!$D$39:$D$782,СВЦЭМ!$A$39:$A$782,$A56,СВЦЭМ!$B$39:$B$782,Q$47)+'СЕТ СН'!$G$14+СВЦЭМ!$D$10+'СЕТ СН'!$G$5-'СЕТ СН'!$G$24</f>
        <v>3582.2572679499999</v>
      </c>
      <c r="R56" s="36">
        <f>SUMIFS(СВЦЭМ!$D$39:$D$782,СВЦЭМ!$A$39:$A$782,$A56,СВЦЭМ!$B$39:$B$782,R$47)+'СЕТ СН'!$G$14+СВЦЭМ!$D$10+'СЕТ СН'!$G$5-'СЕТ СН'!$G$24</f>
        <v>3577.4689009799999</v>
      </c>
      <c r="S56" s="36">
        <f>SUMIFS(СВЦЭМ!$D$39:$D$782,СВЦЭМ!$A$39:$A$782,$A56,СВЦЭМ!$B$39:$B$782,S$47)+'СЕТ СН'!$G$14+СВЦЭМ!$D$10+'СЕТ СН'!$G$5-'СЕТ СН'!$G$24</f>
        <v>3572.92235248</v>
      </c>
      <c r="T56" s="36">
        <f>SUMIFS(СВЦЭМ!$D$39:$D$782,СВЦЭМ!$A$39:$A$782,$A56,СВЦЭМ!$B$39:$B$782,T$47)+'СЕТ СН'!$G$14+СВЦЭМ!$D$10+'СЕТ СН'!$G$5-'СЕТ СН'!$G$24</f>
        <v>3568.7863980399998</v>
      </c>
      <c r="U56" s="36">
        <f>SUMIFS(СВЦЭМ!$D$39:$D$782,СВЦЭМ!$A$39:$A$782,$A56,СВЦЭМ!$B$39:$B$782,U$47)+'СЕТ СН'!$G$14+СВЦЭМ!$D$10+'СЕТ СН'!$G$5-'СЕТ СН'!$G$24</f>
        <v>3599.7855168900001</v>
      </c>
      <c r="V56" s="36">
        <f>SUMIFS(СВЦЭМ!$D$39:$D$782,СВЦЭМ!$A$39:$A$782,$A56,СВЦЭМ!$B$39:$B$782,V$47)+'СЕТ СН'!$G$14+СВЦЭМ!$D$10+'СЕТ СН'!$G$5-'СЕТ СН'!$G$24</f>
        <v>3606.17319701</v>
      </c>
      <c r="W56" s="36">
        <f>SUMIFS(СВЦЭМ!$D$39:$D$782,СВЦЭМ!$A$39:$A$782,$A56,СВЦЭМ!$B$39:$B$782,W$47)+'СЕТ СН'!$G$14+СВЦЭМ!$D$10+'СЕТ СН'!$G$5-'СЕТ СН'!$G$24</f>
        <v>3568.83714495</v>
      </c>
      <c r="X56" s="36">
        <f>SUMIFS(СВЦЭМ!$D$39:$D$782,СВЦЭМ!$A$39:$A$782,$A56,СВЦЭМ!$B$39:$B$782,X$47)+'СЕТ СН'!$G$14+СВЦЭМ!$D$10+'СЕТ СН'!$G$5-'СЕТ СН'!$G$24</f>
        <v>3612.4525916499997</v>
      </c>
      <c r="Y56" s="36">
        <f>SUMIFS(СВЦЭМ!$D$39:$D$782,СВЦЭМ!$A$39:$A$782,$A56,СВЦЭМ!$B$39:$B$782,Y$47)+'СЕТ СН'!$G$14+СВЦЭМ!$D$10+'СЕТ СН'!$G$5-'СЕТ СН'!$G$24</f>
        <v>3714.61719365</v>
      </c>
    </row>
    <row r="57" spans="1:25" ht="15.75" x14ac:dyDescent="0.2">
      <c r="A57" s="35">
        <f t="shared" si="1"/>
        <v>45117</v>
      </c>
      <c r="B57" s="36">
        <f>SUMIFS(СВЦЭМ!$D$39:$D$782,СВЦЭМ!$A$39:$A$782,$A57,СВЦЭМ!$B$39:$B$782,B$47)+'СЕТ СН'!$G$14+СВЦЭМ!$D$10+'СЕТ СН'!$G$5-'СЕТ СН'!$G$24</f>
        <v>3693.8241861199999</v>
      </c>
      <c r="C57" s="36">
        <f>SUMIFS(СВЦЭМ!$D$39:$D$782,СВЦЭМ!$A$39:$A$782,$A57,СВЦЭМ!$B$39:$B$782,C$47)+'СЕТ СН'!$G$14+СВЦЭМ!$D$10+'СЕТ СН'!$G$5-'СЕТ СН'!$G$24</f>
        <v>3783.9796768799997</v>
      </c>
      <c r="D57" s="36">
        <f>SUMIFS(СВЦЭМ!$D$39:$D$782,СВЦЭМ!$A$39:$A$782,$A57,СВЦЭМ!$B$39:$B$782,D$47)+'СЕТ СН'!$G$14+СВЦЭМ!$D$10+'СЕТ СН'!$G$5-'СЕТ СН'!$G$24</f>
        <v>3915.7254041900001</v>
      </c>
      <c r="E57" s="36">
        <f>SUMIFS(СВЦЭМ!$D$39:$D$782,СВЦЭМ!$A$39:$A$782,$A57,СВЦЭМ!$B$39:$B$782,E$47)+'СЕТ СН'!$G$14+СВЦЭМ!$D$10+'СЕТ СН'!$G$5-'СЕТ СН'!$G$24</f>
        <v>3939.4932931799999</v>
      </c>
      <c r="F57" s="36">
        <f>SUMIFS(СВЦЭМ!$D$39:$D$782,СВЦЭМ!$A$39:$A$782,$A57,СВЦЭМ!$B$39:$B$782,F$47)+'СЕТ СН'!$G$14+СВЦЭМ!$D$10+'СЕТ СН'!$G$5-'СЕТ СН'!$G$24</f>
        <v>3926.7560893099999</v>
      </c>
      <c r="G57" s="36">
        <f>SUMIFS(СВЦЭМ!$D$39:$D$782,СВЦЭМ!$A$39:$A$782,$A57,СВЦЭМ!$B$39:$B$782,G$47)+'СЕТ СН'!$G$14+СВЦЭМ!$D$10+'СЕТ СН'!$G$5-'СЕТ СН'!$G$24</f>
        <v>3932.3753522699999</v>
      </c>
      <c r="H57" s="36">
        <f>SUMIFS(СВЦЭМ!$D$39:$D$782,СВЦЭМ!$A$39:$A$782,$A57,СВЦЭМ!$B$39:$B$782,H$47)+'СЕТ СН'!$G$14+СВЦЭМ!$D$10+'СЕТ СН'!$G$5-'СЕТ СН'!$G$24</f>
        <v>4005.7016863800004</v>
      </c>
      <c r="I57" s="36">
        <f>SUMIFS(СВЦЭМ!$D$39:$D$782,СВЦЭМ!$A$39:$A$782,$A57,СВЦЭМ!$B$39:$B$782,I$47)+'СЕТ СН'!$G$14+СВЦЭМ!$D$10+'СЕТ СН'!$G$5-'СЕТ СН'!$G$24</f>
        <v>3756.27455319</v>
      </c>
      <c r="J57" s="36">
        <f>SUMIFS(СВЦЭМ!$D$39:$D$782,СВЦЭМ!$A$39:$A$782,$A57,СВЦЭМ!$B$39:$B$782,J$47)+'СЕТ СН'!$G$14+СВЦЭМ!$D$10+'СЕТ СН'!$G$5-'СЕТ СН'!$G$24</f>
        <v>3650.16204208</v>
      </c>
      <c r="K57" s="36">
        <f>SUMIFS(СВЦЭМ!$D$39:$D$782,СВЦЭМ!$A$39:$A$782,$A57,СВЦЭМ!$B$39:$B$782,K$47)+'СЕТ СН'!$G$14+СВЦЭМ!$D$10+'СЕТ СН'!$G$5-'СЕТ СН'!$G$24</f>
        <v>3620.40231687</v>
      </c>
      <c r="L57" s="36">
        <f>SUMIFS(СВЦЭМ!$D$39:$D$782,СВЦЭМ!$A$39:$A$782,$A57,СВЦЭМ!$B$39:$B$782,L$47)+'СЕТ СН'!$G$14+СВЦЭМ!$D$10+'СЕТ СН'!$G$5-'СЕТ СН'!$G$24</f>
        <v>3572.6807177599999</v>
      </c>
      <c r="M57" s="36">
        <f>SUMIFS(СВЦЭМ!$D$39:$D$782,СВЦЭМ!$A$39:$A$782,$A57,СВЦЭМ!$B$39:$B$782,M$47)+'СЕТ СН'!$G$14+СВЦЭМ!$D$10+'СЕТ СН'!$G$5-'СЕТ СН'!$G$24</f>
        <v>3506.5047670100003</v>
      </c>
      <c r="N57" s="36">
        <f>SUMIFS(СВЦЭМ!$D$39:$D$782,СВЦЭМ!$A$39:$A$782,$A57,СВЦЭМ!$B$39:$B$782,N$47)+'СЕТ СН'!$G$14+СВЦЭМ!$D$10+'СЕТ СН'!$G$5-'СЕТ СН'!$G$24</f>
        <v>3504.542234</v>
      </c>
      <c r="O57" s="36">
        <f>SUMIFS(СВЦЭМ!$D$39:$D$782,СВЦЭМ!$A$39:$A$782,$A57,СВЦЭМ!$B$39:$B$782,O$47)+'СЕТ СН'!$G$14+СВЦЭМ!$D$10+'СЕТ СН'!$G$5-'СЕТ СН'!$G$24</f>
        <v>3532.0120654699999</v>
      </c>
      <c r="P57" s="36">
        <f>SUMIFS(СВЦЭМ!$D$39:$D$782,СВЦЭМ!$A$39:$A$782,$A57,СВЦЭМ!$B$39:$B$782,P$47)+'СЕТ СН'!$G$14+СВЦЭМ!$D$10+'СЕТ СН'!$G$5-'СЕТ СН'!$G$24</f>
        <v>3538.5254169499999</v>
      </c>
      <c r="Q57" s="36">
        <f>SUMIFS(СВЦЭМ!$D$39:$D$782,СВЦЭМ!$A$39:$A$782,$A57,СВЦЭМ!$B$39:$B$782,Q$47)+'СЕТ СН'!$G$14+СВЦЭМ!$D$10+'СЕТ СН'!$G$5-'СЕТ СН'!$G$24</f>
        <v>3542.1920723000003</v>
      </c>
      <c r="R57" s="36">
        <f>SUMIFS(СВЦЭМ!$D$39:$D$782,СВЦЭМ!$A$39:$A$782,$A57,СВЦЭМ!$B$39:$B$782,R$47)+'СЕТ СН'!$G$14+СВЦЭМ!$D$10+'СЕТ СН'!$G$5-'СЕТ СН'!$G$24</f>
        <v>3542.02170961</v>
      </c>
      <c r="S57" s="36">
        <f>SUMIFS(СВЦЭМ!$D$39:$D$782,СВЦЭМ!$A$39:$A$782,$A57,СВЦЭМ!$B$39:$B$782,S$47)+'СЕТ СН'!$G$14+СВЦЭМ!$D$10+'СЕТ СН'!$G$5-'СЕТ СН'!$G$24</f>
        <v>3541.7495413899996</v>
      </c>
      <c r="T57" s="36">
        <f>SUMIFS(СВЦЭМ!$D$39:$D$782,СВЦЭМ!$A$39:$A$782,$A57,СВЦЭМ!$B$39:$B$782,T$47)+'СЕТ СН'!$G$14+СВЦЭМ!$D$10+'СЕТ СН'!$G$5-'СЕТ СН'!$G$24</f>
        <v>3549.8143192400003</v>
      </c>
      <c r="U57" s="36">
        <f>SUMIFS(СВЦЭМ!$D$39:$D$782,СВЦЭМ!$A$39:$A$782,$A57,СВЦЭМ!$B$39:$B$782,U$47)+'СЕТ СН'!$G$14+СВЦЭМ!$D$10+'СЕТ СН'!$G$5-'СЕТ СН'!$G$24</f>
        <v>3554.7249855600003</v>
      </c>
      <c r="V57" s="36">
        <f>SUMIFS(СВЦЭМ!$D$39:$D$782,СВЦЭМ!$A$39:$A$782,$A57,СВЦЭМ!$B$39:$B$782,V$47)+'СЕТ СН'!$G$14+СВЦЭМ!$D$10+'СЕТ СН'!$G$5-'СЕТ СН'!$G$24</f>
        <v>3541.1210675100001</v>
      </c>
      <c r="W57" s="36">
        <f>SUMIFS(СВЦЭМ!$D$39:$D$782,СВЦЭМ!$A$39:$A$782,$A57,СВЦЭМ!$B$39:$B$782,W$47)+'СЕТ СН'!$G$14+СВЦЭМ!$D$10+'СЕТ СН'!$G$5-'СЕТ СН'!$G$24</f>
        <v>3523.44857422</v>
      </c>
      <c r="X57" s="36">
        <f>SUMIFS(СВЦЭМ!$D$39:$D$782,СВЦЭМ!$A$39:$A$782,$A57,СВЦЭМ!$B$39:$B$782,X$47)+'СЕТ СН'!$G$14+СВЦЭМ!$D$10+'СЕТ СН'!$G$5-'СЕТ СН'!$G$24</f>
        <v>3576.3633102200001</v>
      </c>
      <c r="Y57" s="36">
        <f>SUMIFS(СВЦЭМ!$D$39:$D$782,СВЦЭМ!$A$39:$A$782,$A57,СВЦЭМ!$B$39:$B$782,Y$47)+'СЕТ СН'!$G$14+СВЦЭМ!$D$10+'СЕТ СН'!$G$5-'СЕТ СН'!$G$24</f>
        <v>3648.6725112200002</v>
      </c>
    </row>
    <row r="58" spans="1:25" ht="15.75" x14ac:dyDescent="0.2">
      <c r="A58" s="35">
        <f t="shared" si="1"/>
        <v>45118</v>
      </c>
      <c r="B58" s="36">
        <f>SUMIFS(СВЦЭМ!$D$39:$D$782,СВЦЭМ!$A$39:$A$782,$A58,СВЦЭМ!$B$39:$B$782,B$47)+'СЕТ СН'!$G$14+СВЦЭМ!$D$10+'СЕТ СН'!$G$5-'СЕТ СН'!$G$24</f>
        <v>3817.4858500700002</v>
      </c>
      <c r="C58" s="36">
        <f>SUMIFS(СВЦЭМ!$D$39:$D$782,СВЦЭМ!$A$39:$A$782,$A58,СВЦЭМ!$B$39:$B$782,C$47)+'СЕТ СН'!$G$14+СВЦЭМ!$D$10+'СЕТ СН'!$G$5-'СЕТ СН'!$G$24</f>
        <v>3895.6427657699996</v>
      </c>
      <c r="D58" s="36">
        <f>SUMIFS(СВЦЭМ!$D$39:$D$782,СВЦЭМ!$A$39:$A$782,$A58,СВЦЭМ!$B$39:$B$782,D$47)+'СЕТ СН'!$G$14+СВЦЭМ!$D$10+'СЕТ СН'!$G$5-'СЕТ СН'!$G$24</f>
        <v>3974.7786491899997</v>
      </c>
      <c r="E58" s="36">
        <f>SUMIFS(СВЦЭМ!$D$39:$D$782,СВЦЭМ!$A$39:$A$782,$A58,СВЦЭМ!$B$39:$B$782,E$47)+'СЕТ СН'!$G$14+СВЦЭМ!$D$10+'СЕТ СН'!$G$5-'СЕТ СН'!$G$24</f>
        <v>3946.1570612</v>
      </c>
      <c r="F58" s="36">
        <f>SUMIFS(СВЦЭМ!$D$39:$D$782,СВЦЭМ!$A$39:$A$782,$A58,СВЦЭМ!$B$39:$B$782,F$47)+'СЕТ СН'!$G$14+СВЦЭМ!$D$10+'СЕТ СН'!$G$5-'СЕТ СН'!$G$24</f>
        <v>3944.4336602499998</v>
      </c>
      <c r="G58" s="36">
        <f>SUMIFS(СВЦЭМ!$D$39:$D$782,СВЦЭМ!$A$39:$A$782,$A58,СВЦЭМ!$B$39:$B$782,G$47)+'СЕТ СН'!$G$14+СВЦЭМ!$D$10+'СЕТ СН'!$G$5-'СЕТ СН'!$G$24</f>
        <v>3952.0457391600003</v>
      </c>
      <c r="H58" s="36">
        <f>SUMIFS(СВЦЭМ!$D$39:$D$782,СВЦЭМ!$A$39:$A$782,$A58,СВЦЭМ!$B$39:$B$782,H$47)+'СЕТ СН'!$G$14+СВЦЭМ!$D$10+'СЕТ СН'!$G$5-'СЕТ СН'!$G$24</f>
        <v>4010.7436946000003</v>
      </c>
      <c r="I58" s="36">
        <f>SUMIFS(СВЦЭМ!$D$39:$D$782,СВЦЭМ!$A$39:$A$782,$A58,СВЦЭМ!$B$39:$B$782,I$47)+'СЕТ СН'!$G$14+СВЦЭМ!$D$10+'СЕТ СН'!$G$5-'СЕТ СН'!$G$24</f>
        <v>3792.5227078999997</v>
      </c>
      <c r="J58" s="36">
        <f>SUMIFS(СВЦЭМ!$D$39:$D$782,СВЦЭМ!$A$39:$A$782,$A58,СВЦЭМ!$B$39:$B$782,J$47)+'СЕТ СН'!$G$14+СВЦЭМ!$D$10+'СЕТ СН'!$G$5-'СЕТ СН'!$G$24</f>
        <v>3664.0455324100003</v>
      </c>
      <c r="K58" s="36">
        <f>SUMIFS(СВЦЭМ!$D$39:$D$782,СВЦЭМ!$A$39:$A$782,$A58,СВЦЭМ!$B$39:$B$782,K$47)+'СЕТ СН'!$G$14+СВЦЭМ!$D$10+'СЕТ СН'!$G$5-'СЕТ СН'!$G$24</f>
        <v>3610.2557173699997</v>
      </c>
      <c r="L58" s="36">
        <f>SUMIFS(СВЦЭМ!$D$39:$D$782,СВЦЭМ!$A$39:$A$782,$A58,СВЦЭМ!$B$39:$B$782,L$47)+'СЕТ СН'!$G$14+СВЦЭМ!$D$10+'СЕТ СН'!$G$5-'СЕТ СН'!$G$24</f>
        <v>3561.1243966299999</v>
      </c>
      <c r="M58" s="36">
        <f>SUMIFS(СВЦЭМ!$D$39:$D$782,СВЦЭМ!$A$39:$A$782,$A58,СВЦЭМ!$B$39:$B$782,M$47)+'СЕТ СН'!$G$14+СВЦЭМ!$D$10+'СЕТ СН'!$G$5-'СЕТ СН'!$G$24</f>
        <v>3551.45326854</v>
      </c>
      <c r="N58" s="36">
        <f>SUMIFS(СВЦЭМ!$D$39:$D$782,СВЦЭМ!$A$39:$A$782,$A58,СВЦЭМ!$B$39:$B$782,N$47)+'СЕТ СН'!$G$14+СВЦЭМ!$D$10+'СЕТ СН'!$G$5-'СЕТ СН'!$G$24</f>
        <v>3549.9023054999998</v>
      </c>
      <c r="O58" s="36">
        <f>SUMIFS(СВЦЭМ!$D$39:$D$782,СВЦЭМ!$A$39:$A$782,$A58,СВЦЭМ!$B$39:$B$782,O$47)+'СЕТ СН'!$G$14+СВЦЭМ!$D$10+'СЕТ СН'!$G$5-'СЕТ СН'!$G$24</f>
        <v>3539.99678709</v>
      </c>
      <c r="P58" s="36">
        <f>SUMIFS(СВЦЭМ!$D$39:$D$782,СВЦЭМ!$A$39:$A$782,$A58,СВЦЭМ!$B$39:$B$782,P$47)+'СЕТ СН'!$G$14+СВЦЭМ!$D$10+'СЕТ СН'!$G$5-'СЕТ СН'!$G$24</f>
        <v>3535.3223238999999</v>
      </c>
      <c r="Q58" s="36">
        <f>SUMIFS(СВЦЭМ!$D$39:$D$782,СВЦЭМ!$A$39:$A$782,$A58,СВЦЭМ!$B$39:$B$782,Q$47)+'СЕТ СН'!$G$14+СВЦЭМ!$D$10+'СЕТ СН'!$G$5-'СЕТ СН'!$G$24</f>
        <v>3537.42420494</v>
      </c>
      <c r="R58" s="36">
        <f>SUMIFS(СВЦЭМ!$D$39:$D$782,СВЦЭМ!$A$39:$A$782,$A58,СВЦЭМ!$B$39:$B$782,R$47)+'СЕТ СН'!$G$14+СВЦЭМ!$D$10+'СЕТ СН'!$G$5-'СЕТ СН'!$G$24</f>
        <v>3543.2458861699997</v>
      </c>
      <c r="S58" s="36">
        <f>SUMIFS(СВЦЭМ!$D$39:$D$782,СВЦЭМ!$A$39:$A$782,$A58,СВЦЭМ!$B$39:$B$782,S$47)+'СЕТ СН'!$G$14+СВЦЭМ!$D$10+'СЕТ СН'!$G$5-'СЕТ СН'!$G$24</f>
        <v>3521.8814093800002</v>
      </c>
      <c r="T58" s="36">
        <f>SUMIFS(СВЦЭМ!$D$39:$D$782,СВЦЭМ!$A$39:$A$782,$A58,СВЦЭМ!$B$39:$B$782,T$47)+'СЕТ СН'!$G$14+СВЦЭМ!$D$10+'СЕТ СН'!$G$5-'СЕТ СН'!$G$24</f>
        <v>3516.49220612</v>
      </c>
      <c r="U58" s="36">
        <f>SUMIFS(СВЦЭМ!$D$39:$D$782,СВЦЭМ!$A$39:$A$782,$A58,СВЦЭМ!$B$39:$B$782,U$47)+'СЕТ СН'!$G$14+СВЦЭМ!$D$10+'СЕТ СН'!$G$5-'СЕТ СН'!$G$24</f>
        <v>3542.06462354</v>
      </c>
      <c r="V58" s="36">
        <f>SUMIFS(СВЦЭМ!$D$39:$D$782,СВЦЭМ!$A$39:$A$782,$A58,СВЦЭМ!$B$39:$B$782,V$47)+'СЕТ СН'!$G$14+СВЦЭМ!$D$10+'СЕТ СН'!$G$5-'СЕТ СН'!$G$24</f>
        <v>3565.0127334399999</v>
      </c>
      <c r="W58" s="36">
        <f>SUMIFS(СВЦЭМ!$D$39:$D$782,СВЦЭМ!$A$39:$A$782,$A58,СВЦЭМ!$B$39:$B$782,W$47)+'СЕТ СН'!$G$14+СВЦЭМ!$D$10+'СЕТ СН'!$G$5-'СЕТ СН'!$G$24</f>
        <v>3544.2724800599999</v>
      </c>
      <c r="X58" s="36">
        <f>SUMIFS(СВЦЭМ!$D$39:$D$782,СВЦЭМ!$A$39:$A$782,$A58,СВЦЭМ!$B$39:$B$782,X$47)+'СЕТ СН'!$G$14+СВЦЭМ!$D$10+'СЕТ СН'!$G$5-'СЕТ СН'!$G$24</f>
        <v>3593.89633486</v>
      </c>
      <c r="Y58" s="36">
        <f>SUMIFS(СВЦЭМ!$D$39:$D$782,СВЦЭМ!$A$39:$A$782,$A58,СВЦЭМ!$B$39:$B$782,Y$47)+'СЕТ СН'!$G$14+СВЦЭМ!$D$10+'СЕТ СН'!$G$5-'СЕТ СН'!$G$24</f>
        <v>3684.2084210599996</v>
      </c>
    </row>
    <row r="59" spans="1:25" ht="15.75" x14ac:dyDescent="0.2">
      <c r="A59" s="35">
        <f t="shared" si="1"/>
        <v>45119</v>
      </c>
      <c r="B59" s="36">
        <f>SUMIFS(СВЦЭМ!$D$39:$D$782,СВЦЭМ!$A$39:$A$782,$A59,СВЦЭМ!$B$39:$B$782,B$47)+'СЕТ СН'!$G$14+СВЦЭМ!$D$10+'СЕТ СН'!$G$5-'СЕТ СН'!$G$24</f>
        <v>3762.7931370799997</v>
      </c>
      <c r="C59" s="36">
        <f>SUMIFS(СВЦЭМ!$D$39:$D$782,СВЦЭМ!$A$39:$A$782,$A59,СВЦЭМ!$B$39:$B$782,C$47)+'СЕТ СН'!$G$14+СВЦЭМ!$D$10+'СЕТ СН'!$G$5-'СЕТ СН'!$G$24</f>
        <v>3815.0175894499998</v>
      </c>
      <c r="D59" s="36">
        <f>SUMIFS(СВЦЭМ!$D$39:$D$782,СВЦЭМ!$A$39:$A$782,$A59,СВЦЭМ!$B$39:$B$782,D$47)+'СЕТ СН'!$G$14+СВЦЭМ!$D$10+'СЕТ СН'!$G$5-'СЕТ СН'!$G$24</f>
        <v>3897.0119064800001</v>
      </c>
      <c r="E59" s="36">
        <f>SUMIFS(СВЦЭМ!$D$39:$D$782,СВЦЭМ!$A$39:$A$782,$A59,СВЦЭМ!$B$39:$B$782,E$47)+'СЕТ СН'!$G$14+СВЦЭМ!$D$10+'СЕТ СН'!$G$5-'СЕТ СН'!$G$24</f>
        <v>3965.1157360099996</v>
      </c>
      <c r="F59" s="36">
        <f>SUMIFS(СВЦЭМ!$D$39:$D$782,СВЦЭМ!$A$39:$A$782,$A59,СВЦЭМ!$B$39:$B$782,F$47)+'СЕТ СН'!$G$14+СВЦЭМ!$D$10+'СЕТ СН'!$G$5-'СЕТ СН'!$G$24</f>
        <v>4009.7906399100002</v>
      </c>
      <c r="G59" s="36">
        <f>SUMIFS(СВЦЭМ!$D$39:$D$782,СВЦЭМ!$A$39:$A$782,$A59,СВЦЭМ!$B$39:$B$782,G$47)+'СЕТ СН'!$G$14+СВЦЭМ!$D$10+'СЕТ СН'!$G$5-'СЕТ СН'!$G$24</f>
        <v>3980.6227458799999</v>
      </c>
      <c r="H59" s="36">
        <f>SUMIFS(СВЦЭМ!$D$39:$D$782,СВЦЭМ!$A$39:$A$782,$A59,СВЦЭМ!$B$39:$B$782,H$47)+'СЕТ СН'!$G$14+СВЦЭМ!$D$10+'СЕТ СН'!$G$5-'СЕТ СН'!$G$24</f>
        <v>3926.4451485700001</v>
      </c>
      <c r="I59" s="36">
        <f>SUMIFS(СВЦЭМ!$D$39:$D$782,СВЦЭМ!$A$39:$A$782,$A59,СВЦЭМ!$B$39:$B$782,I$47)+'СЕТ СН'!$G$14+СВЦЭМ!$D$10+'СЕТ СН'!$G$5-'СЕТ СН'!$G$24</f>
        <v>3705.1375441800001</v>
      </c>
      <c r="J59" s="36">
        <f>SUMIFS(СВЦЭМ!$D$39:$D$782,СВЦЭМ!$A$39:$A$782,$A59,СВЦЭМ!$B$39:$B$782,J$47)+'СЕТ СН'!$G$14+СВЦЭМ!$D$10+'СЕТ СН'!$G$5-'СЕТ СН'!$G$24</f>
        <v>3634.8661714</v>
      </c>
      <c r="K59" s="36">
        <f>SUMIFS(СВЦЭМ!$D$39:$D$782,СВЦЭМ!$A$39:$A$782,$A59,СВЦЭМ!$B$39:$B$782,K$47)+'СЕТ СН'!$G$14+СВЦЭМ!$D$10+'СЕТ СН'!$G$5-'СЕТ СН'!$G$24</f>
        <v>3556.8760822100003</v>
      </c>
      <c r="L59" s="36">
        <f>SUMIFS(СВЦЭМ!$D$39:$D$782,СВЦЭМ!$A$39:$A$782,$A59,СВЦЭМ!$B$39:$B$782,L$47)+'СЕТ СН'!$G$14+СВЦЭМ!$D$10+'СЕТ СН'!$G$5-'СЕТ СН'!$G$24</f>
        <v>3559.8855351800003</v>
      </c>
      <c r="M59" s="36">
        <f>SUMIFS(СВЦЭМ!$D$39:$D$782,СВЦЭМ!$A$39:$A$782,$A59,СВЦЭМ!$B$39:$B$782,M$47)+'СЕТ СН'!$G$14+СВЦЭМ!$D$10+'СЕТ СН'!$G$5-'СЕТ СН'!$G$24</f>
        <v>3588.97123134</v>
      </c>
      <c r="N59" s="36">
        <f>SUMIFS(СВЦЭМ!$D$39:$D$782,СВЦЭМ!$A$39:$A$782,$A59,СВЦЭМ!$B$39:$B$782,N$47)+'СЕТ СН'!$G$14+СВЦЭМ!$D$10+'СЕТ СН'!$G$5-'СЕТ СН'!$G$24</f>
        <v>3602.0199754300002</v>
      </c>
      <c r="O59" s="36">
        <f>SUMIFS(СВЦЭМ!$D$39:$D$782,СВЦЭМ!$A$39:$A$782,$A59,СВЦЭМ!$B$39:$B$782,O$47)+'СЕТ СН'!$G$14+СВЦЭМ!$D$10+'СЕТ СН'!$G$5-'СЕТ СН'!$G$24</f>
        <v>3597.6339381099997</v>
      </c>
      <c r="P59" s="36">
        <f>SUMIFS(СВЦЭМ!$D$39:$D$782,СВЦЭМ!$A$39:$A$782,$A59,СВЦЭМ!$B$39:$B$782,P$47)+'СЕТ СН'!$G$14+СВЦЭМ!$D$10+'СЕТ СН'!$G$5-'СЕТ СН'!$G$24</f>
        <v>3590.58563018</v>
      </c>
      <c r="Q59" s="36">
        <f>SUMIFS(СВЦЭМ!$D$39:$D$782,СВЦЭМ!$A$39:$A$782,$A59,СВЦЭМ!$B$39:$B$782,Q$47)+'СЕТ СН'!$G$14+СВЦЭМ!$D$10+'СЕТ СН'!$G$5-'СЕТ СН'!$G$24</f>
        <v>3586.5801464799997</v>
      </c>
      <c r="R59" s="36">
        <f>SUMIFS(СВЦЭМ!$D$39:$D$782,СВЦЭМ!$A$39:$A$782,$A59,СВЦЭМ!$B$39:$B$782,R$47)+'СЕТ СН'!$G$14+СВЦЭМ!$D$10+'СЕТ СН'!$G$5-'СЕТ СН'!$G$24</f>
        <v>3589.4079860499996</v>
      </c>
      <c r="S59" s="36">
        <f>SUMIFS(СВЦЭМ!$D$39:$D$782,СВЦЭМ!$A$39:$A$782,$A59,СВЦЭМ!$B$39:$B$782,S$47)+'СЕТ СН'!$G$14+СВЦЭМ!$D$10+'СЕТ СН'!$G$5-'СЕТ СН'!$G$24</f>
        <v>3584.4703341300001</v>
      </c>
      <c r="T59" s="36">
        <f>SUMIFS(СВЦЭМ!$D$39:$D$782,СВЦЭМ!$A$39:$A$782,$A59,СВЦЭМ!$B$39:$B$782,T$47)+'СЕТ СН'!$G$14+СВЦЭМ!$D$10+'СЕТ СН'!$G$5-'СЕТ СН'!$G$24</f>
        <v>3575.0084896399999</v>
      </c>
      <c r="U59" s="36">
        <f>SUMIFS(СВЦЭМ!$D$39:$D$782,СВЦЭМ!$A$39:$A$782,$A59,СВЦЭМ!$B$39:$B$782,U$47)+'СЕТ СН'!$G$14+СВЦЭМ!$D$10+'СЕТ СН'!$G$5-'СЕТ СН'!$G$24</f>
        <v>3586.5723561</v>
      </c>
      <c r="V59" s="36">
        <f>SUMIFS(СВЦЭМ!$D$39:$D$782,СВЦЭМ!$A$39:$A$782,$A59,СВЦЭМ!$B$39:$B$782,V$47)+'СЕТ СН'!$G$14+СВЦЭМ!$D$10+'СЕТ СН'!$G$5-'СЕТ СН'!$G$24</f>
        <v>3593.4850777500001</v>
      </c>
      <c r="W59" s="36">
        <f>SUMIFS(СВЦЭМ!$D$39:$D$782,СВЦЭМ!$A$39:$A$782,$A59,СВЦЭМ!$B$39:$B$782,W$47)+'СЕТ СН'!$G$14+СВЦЭМ!$D$10+'СЕТ СН'!$G$5-'СЕТ СН'!$G$24</f>
        <v>3557.28980684</v>
      </c>
      <c r="X59" s="36">
        <f>SUMIFS(СВЦЭМ!$D$39:$D$782,СВЦЭМ!$A$39:$A$782,$A59,СВЦЭМ!$B$39:$B$782,X$47)+'СЕТ СН'!$G$14+СВЦЭМ!$D$10+'СЕТ СН'!$G$5-'СЕТ СН'!$G$24</f>
        <v>3615.8581875</v>
      </c>
      <c r="Y59" s="36">
        <f>SUMIFS(СВЦЭМ!$D$39:$D$782,СВЦЭМ!$A$39:$A$782,$A59,СВЦЭМ!$B$39:$B$782,Y$47)+'СЕТ СН'!$G$14+СВЦЭМ!$D$10+'СЕТ СН'!$G$5-'СЕТ СН'!$G$24</f>
        <v>3669.3668880499999</v>
      </c>
    </row>
    <row r="60" spans="1:25" ht="15.75" x14ac:dyDescent="0.2">
      <c r="A60" s="35">
        <f t="shared" si="1"/>
        <v>45120</v>
      </c>
      <c r="B60" s="36">
        <f>SUMIFS(СВЦЭМ!$D$39:$D$782,СВЦЭМ!$A$39:$A$782,$A60,СВЦЭМ!$B$39:$B$782,B$47)+'СЕТ СН'!$G$14+СВЦЭМ!$D$10+'СЕТ СН'!$G$5-'СЕТ СН'!$G$24</f>
        <v>3738.7253336900003</v>
      </c>
      <c r="C60" s="36">
        <f>SUMIFS(СВЦЭМ!$D$39:$D$782,СВЦЭМ!$A$39:$A$782,$A60,СВЦЭМ!$B$39:$B$782,C$47)+'СЕТ СН'!$G$14+СВЦЭМ!$D$10+'СЕТ СН'!$G$5-'СЕТ СН'!$G$24</f>
        <v>3809.3324049100002</v>
      </c>
      <c r="D60" s="36">
        <f>SUMIFS(СВЦЭМ!$D$39:$D$782,СВЦЭМ!$A$39:$A$782,$A60,СВЦЭМ!$B$39:$B$782,D$47)+'СЕТ СН'!$G$14+СВЦЭМ!$D$10+'СЕТ СН'!$G$5-'СЕТ СН'!$G$24</f>
        <v>3965.3449932399999</v>
      </c>
      <c r="E60" s="36">
        <f>SUMIFS(СВЦЭМ!$D$39:$D$782,СВЦЭМ!$A$39:$A$782,$A60,СВЦЭМ!$B$39:$B$782,E$47)+'СЕТ СН'!$G$14+СВЦЭМ!$D$10+'СЕТ СН'!$G$5-'СЕТ СН'!$G$24</f>
        <v>4033.6198140600004</v>
      </c>
      <c r="F60" s="36">
        <f>SUMIFS(СВЦЭМ!$D$39:$D$782,СВЦЭМ!$A$39:$A$782,$A60,СВЦЭМ!$B$39:$B$782,F$47)+'СЕТ СН'!$G$14+СВЦЭМ!$D$10+'СЕТ СН'!$G$5-'СЕТ СН'!$G$24</f>
        <v>4041.7272819900004</v>
      </c>
      <c r="G60" s="36">
        <f>SUMIFS(СВЦЭМ!$D$39:$D$782,СВЦЭМ!$A$39:$A$782,$A60,СВЦЭМ!$B$39:$B$782,G$47)+'СЕТ СН'!$G$14+СВЦЭМ!$D$10+'СЕТ СН'!$G$5-'СЕТ СН'!$G$24</f>
        <v>4025.6351710100002</v>
      </c>
      <c r="H60" s="36">
        <f>SUMIFS(СВЦЭМ!$D$39:$D$782,СВЦЭМ!$A$39:$A$782,$A60,СВЦЭМ!$B$39:$B$782,H$47)+'СЕТ СН'!$G$14+СВЦЭМ!$D$10+'СЕТ СН'!$G$5-'СЕТ СН'!$G$24</f>
        <v>3953.3245746100001</v>
      </c>
      <c r="I60" s="36">
        <f>SUMIFS(СВЦЭМ!$D$39:$D$782,СВЦЭМ!$A$39:$A$782,$A60,СВЦЭМ!$B$39:$B$782,I$47)+'СЕТ СН'!$G$14+СВЦЭМ!$D$10+'СЕТ СН'!$G$5-'СЕТ СН'!$G$24</f>
        <v>3728.4499892200001</v>
      </c>
      <c r="J60" s="36">
        <f>SUMIFS(СВЦЭМ!$D$39:$D$782,СВЦЭМ!$A$39:$A$782,$A60,СВЦЭМ!$B$39:$B$782,J$47)+'СЕТ СН'!$G$14+СВЦЭМ!$D$10+'СЕТ СН'!$G$5-'СЕТ СН'!$G$24</f>
        <v>3612.34098451</v>
      </c>
      <c r="K60" s="36">
        <f>SUMIFS(СВЦЭМ!$D$39:$D$782,СВЦЭМ!$A$39:$A$782,$A60,СВЦЭМ!$B$39:$B$782,K$47)+'СЕТ СН'!$G$14+СВЦЭМ!$D$10+'СЕТ СН'!$G$5-'СЕТ СН'!$G$24</f>
        <v>3571.0717727299998</v>
      </c>
      <c r="L60" s="36">
        <f>SUMIFS(СВЦЭМ!$D$39:$D$782,СВЦЭМ!$A$39:$A$782,$A60,СВЦЭМ!$B$39:$B$782,L$47)+'СЕТ СН'!$G$14+СВЦЭМ!$D$10+'СЕТ СН'!$G$5-'СЕТ СН'!$G$24</f>
        <v>3534.9328825800003</v>
      </c>
      <c r="M60" s="36">
        <f>SUMIFS(СВЦЭМ!$D$39:$D$782,СВЦЭМ!$A$39:$A$782,$A60,СВЦЭМ!$B$39:$B$782,M$47)+'СЕТ СН'!$G$14+СВЦЭМ!$D$10+'СЕТ СН'!$G$5-'СЕТ СН'!$G$24</f>
        <v>3533.9784691</v>
      </c>
      <c r="N60" s="36">
        <f>SUMIFS(СВЦЭМ!$D$39:$D$782,СВЦЭМ!$A$39:$A$782,$A60,СВЦЭМ!$B$39:$B$782,N$47)+'СЕТ СН'!$G$14+СВЦЭМ!$D$10+'СЕТ СН'!$G$5-'СЕТ СН'!$G$24</f>
        <v>3530.6963176999998</v>
      </c>
      <c r="O60" s="36">
        <f>SUMIFS(СВЦЭМ!$D$39:$D$782,СВЦЭМ!$A$39:$A$782,$A60,СВЦЭМ!$B$39:$B$782,O$47)+'СЕТ СН'!$G$14+СВЦЭМ!$D$10+'СЕТ СН'!$G$5-'СЕТ СН'!$G$24</f>
        <v>3529.81249153</v>
      </c>
      <c r="P60" s="36">
        <f>SUMIFS(СВЦЭМ!$D$39:$D$782,СВЦЭМ!$A$39:$A$782,$A60,СВЦЭМ!$B$39:$B$782,P$47)+'СЕТ СН'!$G$14+СВЦЭМ!$D$10+'СЕТ СН'!$G$5-'СЕТ СН'!$G$24</f>
        <v>3544.24117991</v>
      </c>
      <c r="Q60" s="36">
        <f>SUMIFS(СВЦЭМ!$D$39:$D$782,СВЦЭМ!$A$39:$A$782,$A60,СВЦЭМ!$B$39:$B$782,Q$47)+'СЕТ СН'!$G$14+СВЦЭМ!$D$10+'СЕТ СН'!$G$5-'СЕТ СН'!$G$24</f>
        <v>3545.34862002</v>
      </c>
      <c r="R60" s="36">
        <f>SUMIFS(СВЦЭМ!$D$39:$D$782,СВЦЭМ!$A$39:$A$782,$A60,СВЦЭМ!$B$39:$B$782,R$47)+'СЕТ СН'!$G$14+СВЦЭМ!$D$10+'СЕТ СН'!$G$5-'СЕТ СН'!$G$24</f>
        <v>3555.8595218</v>
      </c>
      <c r="S60" s="36">
        <f>SUMIFS(СВЦЭМ!$D$39:$D$782,СВЦЭМ!$A$39:$A$782,$A60,СВЦЭМ!$B$39:$B$782,S$47)+'СЕТ СН'!$G$14+СВЦЭМ!$D$10+'СЕТ СН'!$G$5-'СЕТ СН'!$G$24</f>
        <v>3554.0436945199999</v>
      </c>
      <c r="T60" s="36">
        <f>SUMIFS(СВЦЭМ!$D$39:$D$782,СВЦЭМ!$A$39:$A$782,$A60,СВЦЭМ!$B$39:$B$782,T$47)+'СЕТ СН'!$G$14+СВЦЭМ!$D$10+'СЕТ СН'!$G$5-'СЕТ СН'!$G$24</f>
        <v>3539.1411229</v>
      </c>
      <c r="U60" s="36">
        <f>SUMIFS(СВЦЭМ!$D$39:$D$782,СВЦЭМ!$A$39:$A$782,$A60,СВЦЭМ!$B$39:$B$782,U$47)+'СЕТ СН'!$G$14+СВЦЭМ!$D$10+'СЕТ СН'!$G$5-'СЕТ СН'!$G$24</f>
        <v>3558.7348993599999</v>
      </c>
      <c r="V60" s="36">
        <f>SUMIFS(СВЦЭМ!$D$39:$D$782,СВЦЭМ!$A$39:$A$782,$A60,СВЦЭМ!$B$39:$B$782,V$47)+'СЕТ СН'!$G$14+СВЦЭМ!$D$10+'СЕТ СН'!$G$5-'СЕТ СН'!$G$24</f>
        <v>3568.7779980400001</v>
      </c>
      <c r="W60" s="36">
        <f>SUMIFS(СВЦЭМ!$D$39:$D$782,СВЦЭМ!$A$39:$A$782,$A60,СВЦЭМ!$B$39:$B$782,W$47)+'СЕТ СН'!$G$14+СВЦЭМ!$D$10+'СЕТ СН'!$G$5-'СЕТ СН'!$G$24</f>
        <v>3557.34152124</v>
      </c>
      <c r="X60" s="36">
        <f>SUMIFS(СВЦЭМ!$D$39:$D$782,СВЦЭМ!$A$39:$A$782,$A60,СВЦЭМ!$B$39:$B$782,X$47)+'СЕТ СН'!$G$14+СВЦЭМ!$D$10+'СЕТ СН'!$G$5-'СЕТ СН'!$G$24</f>
        <v>3602.24477789</v>
      </c>
      <c r="Y60" s="36">
        <f>SUMIFS(СВЦЭМ!$D$39:$D$782,СВЦЭМ!$A$39:$A$782,$A60,СВЦЭМ!$B$39:$B$782,Y$47)+'СЕТ СН'!$G$14+СВЦЭМ!$D$10+'СЕТ СН'!$G$5-'СЕТ СН'!$G$24</f>
        <v>3719.8345770400001</v>
      </c>
    </row>
    <row r="61" spans="1:25" ht="15.75" x14ac:dyDescent="0.2">
      <c r="A61" s="35">
        <f t="shared" si="1"/>
        <v>45121</v>
      </c>
      <c r="B61" s="36">
        <f>SUMIFS(СВЦЭМ!$D$39:$D$782,СВЦЭМ!$A$39:$A$782,$A61,СВЦЭМ!$B$39:$B$782,B$47)+'СЕТ СН'!$G$14+СВЦЭМ!$D$10+'СЕТ СН'!$G$5-'СЕТ СН'!$G$24</f>
        <v>3623.1163844000002</v>
      </c>
      <c r="C61" s="36">
        <f>SUMIFS(СВЦЭМ!$D$39:$D$782,СВЦЭМ!$A$39:$A$782,$A61,СВЦЭМ!$B$39:$B$782,C$47)+'СЕТ СН'!$G$14+СВЦЭМ!$D$10+'СЕТ СН'!$G$5-'СЕТ СН'!$G$24</f>
        <v>3735.8279020999998</v>
      </c>
      <c r="D61" s="36">
        <f>SUMIFS(СВЦЭМ!$D$39:$D$782,СВЦЭМ!$A$39:$A$782,$A61,СВЦЭМ!$B$39:$B$782,D$47)+'СЕТ СН'!$G$14+СВЦЭМ!$D$10+'СЕТ СН'!$G$5-'СЕТ СН'!$G$24</f>
        <v>3787.0544879199997</v>
      </c>
      <c r="E61" s="36">
        <f>SUMIFS(СВЦЭМ!$D$39:$D$782,СВЦЭМ!$A$39:$A$782,$A61,СВЦЭМ!$B$39:$B$782,E$47)+'СЕТ СН'!$G$14+СВЦЭМ!$D$10+'СЕТ СН'!$G$5-'СЕТ СН'!$G$24</f>
        <v>3861.57638365</v>
      </c>
      <c r="F61" s="36">
        <f>SUMIFS(СВЦЭМ!$D$39:$D$782,СВЦЭМ!$A$39:$A$782,$A61,СВЦЭМ!$B$39:$B$782,F$47)+'СЕТ СН'!$G$14+СВЦЭМ!$D$10+'СЕТ СН'!$G$5-'СЕТ СН'!$G$24</f>
        <v>3890.9101869300002</v>
      </c>
      <c r="G61" s="36">
        <f>SUMIFS(СВЦЭМ!$D$39:$D$782,СВЦЭМ!$A$39:$A$782,$A61,СВЦЭМ!$B$39:$B$782,G$47)+'СЕТ СН'!$G$14+СВЦЭМ!$D$10+'СЕТ СН'!$G$5-'СЕТ СН'!$G$24</f>
        <v>3918.9362015199999</v>
      </c>
      <c r="H61" s="36">
        <f>SUMIFS(СВЦЭМ!$D$39:$D$782,СВЦЭМ!$A$39:$A$782,$A61,СВЦЭМ!$B$39:$B$782,H$47)+'СЕТ СН'!$G$14+СВЦЭМ!$D$10+'СЕТ СН'!$G$5-'СЕТ СН'!$G$24</f>
        <v>3925.87819949</v>
      </c>
      <c r="I61" s="36">
        <f>SUMIFS(СВЦЭМ!$D$39:$D$782,СВЦЭМ!$A$39:$A$782,$A61,СВЦЭМ!$B$39:$B$782,I$47)+'СЕТ СН'!$G$14+СВЦЭМ!$D$10+'СЕТ СН'!$G$5-'СЕТ СН'!$G$24</f>
        <v>3696.7358490699999</v>
      </c>
      <c r="J61" s="36">
        <f>SUMIFS(СВЦЭМ!$D$39:$D$782,СВЦЭМ!$A$39:$A$782,$A61,СВЦЭМ!$B$39:$B$782,J$47)+'СЕТ СН'!$G$14+СВЦЭМ!$D$10+'СЕТ СН'!$G$5-'СЕТ СН'!$G$24</f>
        <v>3574.4127659599999</v>
      </c>
      <c r="K61" s="36">
        <f>SUMIFS(СВЦЭМ!$D$39:$D$782,СВЦЭМ!$A$39:$A$782,$A61,СВЦЭМ!$B$39:$B$782,K$47)+'СЕТ СН'!$G$14+СВЦЭМ!$D$10+'СЕТ СН'!$G$5-'СЕТ СН'!$G$24</f>
        <v>3544.0803252799997</v>
      </c>
      <c r="L61" s="36">
        <f>SUMIFS(СВЦЭМ!$D$39:$D$782,СВЦЭМ!$A$39:$A$782,$A61,СВЦЭМ!$B$39:$B$782,L$47)+'СЕТ СН'!$G$14+СВЦЭМ!$D$10+'СЕТ СН'!$G$5-'СЕТ СН'!$G$24</f>
        <v>3503.9372894999997</v>
      </c>
      <c r="M61" s="36">
        <f>SUMIFS(СВЦЭМ!$D$39:$D$782,СВЦЭМ!$A$39:$A$782,$A61,СВЦЭМ!$B$39:$B$782,M$47)+'СЕТ СН'!$G$14+СВЦЭМ!$D$10+'СЕТ СН'!$G$5-'СЕТ СН'!$G$24</f>
        <v>3535.0699501099998</v>
      </c>
      <c r="N61" s="36">
        <f>SUMIFS(СВЦЭМ!$D$39:$D$782,СВЦЭМ!$A$39:$A$782,$A61,СВЦЭМ!$B$39:$B$782,N$47)+'СЕТ СН'!$G$14+СВЦЭМ!$D$10+'СЕТ СН'!$G$5-'СЕТ СН'!$G$24</f>
        <v>3571.2470901300003</v>
      </c>
      <c r="O61" s="36">
        <f>SUMIFS(СВЦЭМ!$D$39:$D$782,СВЦЭМ!$A$39:$A$782,$A61,СВЦЭМ!$B$39:$B$782,O$47)+'СЕТ СН'!$G$14+СВЦЭМ!$D$10+'СЕТ СН'!$G$5-'СЕТ СН'!$G$24</f>
        <v>3577.3113895799997</v>
      </c>
      <c r="P61" s="36">
        <f>SUMIFS(СВЦЭМ!$D$39:$D$782,СВЦЭМ!$A$39:$A$782,$A61,СВЦЭМ!$B$39:$B$782,P$47)+'СЕТ СН'!$G$14+СВЦЭМ!$D$10+'СЕТ СН'!$G$5-'СЕТ СН'!$G$24</f>
        <v>3533.4475501899997</v>
      </c>
      <c r="Q61" s="36">
        <f>SUMIFS(СВЦЭМ!$D$39:$D$782,СВЦЭМ!$A$39:$A$782,$A61,СВЦЭМ!$B$39:$B$782,Q$47)+'СЕТ СН'!$G$14+СВЦЭМ!$D$10+'СЕТ СН'!$G$5-'СЕТ СН'!$G$24</f>
        <v>3457.7857118800002</v>
      </c>
      <c r="R61" s="36">
        <f>SUMIFS(СВЦЭМ!$D$39:$D$782,СВЦЭМ!$A$39:$A$782,$A61,СВЦЭМ!$B$39:$B$782,R$47)+'СЕТ СН'!$G$14+СВЦЭМ!$D$10+'СЕТ СН'!$G$5-'СЕТ СН'!$G$24</f>
        <v>3456.2359988399999</v>
      </c>
      <c r="S61" s="36">
        <f>SUMIFS(СВЦЭМ!$D$39:$D$782,СВЦЭМ!$A$39:$A$782,$A61,СВЦЭМ!$B$39:$B$782,S$47)+'СЕТ СН'!$G$14+СВЦЭМ!$D$10+'СЕТ СН'!$G$5-'СЕТ СН'!$G$24</f>
        <v>3454.2534665100002</v>
      </c>
      <c r="T61" s="36">
        <f>SUMIFS(СВЦЭМ!$D$39:$D$782,СВЦЭМ!$A$39:$A$782,$A61,СВЦЭМ!$B$39:$B$782,T$47)+'СЕТ СН'!$G$14+СВЦЭМ!$D$10+'СЕТ СН'!$G$5-'СЕТ СН'!$G$24</f>
        <v>3491.9900066</v>
      </c>
      <c r="U61" s="36">
        <f>SUMIFS(СВЦЭМ!$D$39:$D$782,СВЦЭМ!$A$39:$A$782,$A61,СВЦЭМ!$B$39:$B$782,U$47)+'СЕТ СН'!$G$14+СВЦЭМ!$D$10+'СЕТ СН'!$G$5-'СЕТ СН'!$G$24</f>
        <v>3492.1439598100001</v>
      </c>
      <c r="V61" s="36">
        <f>SUMIFS(СВЦЭМ!$D$39:$D$782,СВЦЭМ!$A$39:$A$782,$A61,СВЦЭМ!$B$39:$B$782,V$47)+'СЕТ СН'!$G$14+СВЦЭМ!$D$10+'СЕТ СН'!$G$5-'СЕТ СН'!$G$24</f>
        <v>3515.1626695499999</v>
      </c>
      <c r="W61" s="36">
        <f>SUMIFS(СВЦЭМ!$D$39:$D$782,СВЦЭМ!$A$39:$A$782,$A61,СВЦЭМ!$B$39:$B$782,W$47)+'СЕТ СН'!$G$14+СВЦЭМ!$D$10+'СЕТ СН'!$G$5-'СЕТ СН'!$G$24</f>
        <v>3485.9419028000002</v>
      </c>
      <c r="X61" s="36">
        <f>SUMIFS(СВЦЭМ!$D$39:$D$782,СВЦЭМ!$A$39:$A$782,$A61,СВЦЭМ!$B$39:$B$782,X$47)+'СЕТ СН'!$G$14+СВЦЭМ!$D$10+'СЕТ СН'!$G$5-'СЕТ СН'!$G$24</f>
        <v>3528.644812</v>
      </c>
      <c r="Y61" s="36">
        <f>SUMIFS(СВЦЭМ!$D$39:$D$782,СВЦЭМ!$A$39:$A$782,$A61,СВЦЭМ!$B$39:$B$782,Y$47)+'СЕТ СН'!$G$14+СВЦЭМ!$D$10+'СЕТ СН'!$G$5-'СЕТ СН'!$G$24</f>
        <v>3660.8433465999997</v>
      </c>
    </row>
    <row r="62" spans="1:25" ht="15.75" x14ac:dyDescent="0.2">
      <c r="A62" s="35">
        <f t="shared" si="1"/>
        <v>45122</v>
      </c>
      <c r="B62" s="36">
        <f>SUMIFS(СВЦЭМ!$D$39:$D$782,СВЦЭМ!$A$39:$A$782,$A62,СВЦЭМ!$B$39:$B$782,B$47)+'СЕТ СН'!$G$14+СВЦЭМ!$D$10+'СЕТ СН'!$G$5-'СЕТ СН'!$G$24</f>
        <v>3657.6853607100002</v>
      </c>
      <c r="C62" s="36">
        <f>SUMIFS(СВЦЭМ!$D$39:$D$782,СВЦЭМ!$A$39:$A$782,$A62,СВЦЭМ!$B$39:$B$782,C$47)+'СЕТ СН'!$G$14+СВЦЭМ!$D$10+'СЕТ СН'!$G$5-'СЕТ СН'!$G$24</f>
        <v>3781.54222007</v>
      </c>
      <c r="D62" s="36">
        <f>SUMIFS(СВЦЭМ!$D$39:$D$782,СВЦЭМ!$A$39:$A$782,$A62,СВЦЭМ!$B$39:$B$782,D$47)+'СЕТ СН'!$G$14+СВЦЭМ!$D$10+'СЕТ СН'!$G$5-'СЕТ СН'!$G$24</f>
        <v>3947.8036582200002</v>
      </c>
      <c r="E62" s="36">
        <f>SUMIFS(СВЦЭМ!$D$39:$D$782,СВЦЭМ!$A$39:$A$782,$A62,СВЦЭМ!$B$39:$B$782,E$47)+'СЕТ СН'!$G$14+СВЦЭМ!$D$10+'СЕТ СН'!$G$5-'СЕТ СН'!$G$24</f>
        <v>3986.7861225699999</v>
      </c>
      <c r="F62" s="36">
        <f>SUMIFS(СВЦЭМ!$D$39:$D$782,СВЦЭМ!$A$39:$A$782,$A62,СВЦЭМ!$B$39:$B$782,F$47)+'СЕТ СН'!$G$14+СВЦЭМ!$D$10+'СЕТ СН'!$G$5-'СЕТ СН'!$G$24</f>
        <v>3982.5498280100001</v>
      </c>
      <c r="G62" s="36">
        <f>SUMIFS(СВЦЭМ!$D$39:$D$782,СВЦЭМ!$A$39:$A$782,$A62,СВЦЭМ!$B$39:$B$782,G$47)+'СЕТ СН'!$G$14+СВЦЭМ!$D$10+'СЕТ СН'!$G$5-'СЕТ СН'!$G$24</f>
        <v>3985.5771127999997</v>
      </c>
      <c r="H62" s="36">
        <f>SUMIFS(СВЦЭМ!$D$39:$D$782,СВЦЭМ!$A$39:$A$782,$A62,СВЦЭМ!$B$39:$B$782,H$47)+'СЕТ СН'!$G$14+СВЦЭМ!$D$10+'СЕТ СН'!$G$5-'СЕТ СН'!$G$24</f>
        <v>3979.14563585</v>
      </c>
      <c r="I62" s="36">
        <f>SUMIFS(СВЦЭМ!$D$39:$D$782,СВЦЭМ!$A$39:$A$782,$A62,СВЦЭМ!$B$39:$B$782,I$47)+'СЕТ СН'!$G$14+СВЦЭМ!$D$10+'СЕТ СН'!$G$5-'СЕТ СН'!$G$24</f>
        <v>3759.68151111</v>
      </c>
      <c r="J62" s="36">
        <f>SUMIFS(СВЦЭМ!$D$39:$D$782,СВЦЭМ!$A$39:$A$782,$A62,СВЦЭМ!$B$39:$B$782,J$47)+'СЕТ СН'!$G$14+СВЦЭМ!$D$10+'СЕТ СН'!$G$5-'СЕТ СН'!$G$24</f>
        <v>3642.0838929700003</v>
      </c>
      <c r="K62" s="36">
        <f>SUMIFS(СВЦЭМ!$D$39:$D$782,СВЦЭМ!$A$39:$A$782,$A62,СВЦЭМ!$B$39:$B$782,K$47)+'СЕТ СН'!$G$14+СВЦЭМ!$D$10+'СЕТ СН'!$G$5-'СЕТ СН'!$G$24</f>
        <v>3546.3030088999999</v>
      </c>
      <c r="L62" s="36">
        <f>SUMIFS(СВЦЭМ!$D$39:$D$782,СВЦЭМ!$A$39:$A$782,$A62,СВЦЭМ!$B$39:$B$782,L$47)+'СЕТ СН'!$G$14+СВЦЭМ!$D$10+'СЕТ СН'!$G$5-'СЕТ СН'!$G$24</f>
        <v>3484.9244591300003</v>
      </c>
      <c r="M62" s="36">
        <f>SUMIFS(СВЦЭМ!$D$39:$D$782,СВЦЭМ!$A$39:$A$782,$A62,СВЦЭМ!$B$39:$B$782,M$47)+'СЕТ СН'!$G$14+СВЦЭМ!$D$10+'СЕТ СН'!$G$5-'СЕТ СН'!$G$24</f>
        <v>3445.7622712499997</v>
      </c>
      <c r="N62" s="36">
        <f>SUMIFS(СВЦЭМ!$D$39:$D$782,СВЦЭМ!$A$39:$A$782,$A62,СВЦЭМ!$B$39:$B$782,N$47)+'СЕТ СН'!$G$14+СВЦЭМ!$D$10+'СЕТ СН'!$G$5-'СЕТ СН'!$G$24</f>
        <v>3436.2693732600001</v>
      </c>
      <c r="O62" s="36">
        <f>SUMIFS(СВЦЭМ!$D$39:$D$782,СВЦЭМ!$A$39:$A$782,$A62,СВЦЭМ!$B$39:$B$782,O$47)+'СЕТ СН'!$G$14+СВЦЭМ!$D$10+'СЕТ СН'!$G$5-'СЕТ СН'!$G$24</f>
        <v>3398.0539813699997</v>
      </c>
      <c r="P62" s="36">
        <f>SUMIFS(СВЦЭМ!$D$39:$D$782,СВЦЭМ!$A$39:$A$782,$A62,СВЦЭМ!$B$39:$B$782,P$47)+'СЕТ СН'!$G$14+СВЦЭМ!$D$10+'СЕТ СН'!$G$5-'СЕТ СН'!$G$24</f>
        <v>3211.3503751999997</v>
      </c>
      <c r="Q62" s="36">
        <f>SUMIFS(СВЦЭМ!$D$39:$D$782,СВЦЭМ!$A$39:$A$782,$A62,СВЦЭМ!$B$39:$B$782,Q$47)+'СЕТ СН'!$G$14+СВЦЭМ!$D$10+'СЕТ СН'!$G$5-'СЕТ СН'!$G$24</f>
        <v>3179.27634291</v>
      </c>
      <c r="R62" s="36">
        <f>SUMIFS(СВЦЭМ!$D$39:$D$782,СВЦЭМ!$A$39:$A$782,$A62,СВЦЭМ!$B$39:$B$782,R$47)+'СЕТ СН'!$G$14+СВЦЭМ!$D$10+'СЕТ СН'!$G$5-'СЕТ СН'!$G$24</f>
        <v>3171.8299637499999</v>
      </c>
      <c r="S62" s="36">
        <f>SUMIFS(СВЦЭМ!$D$39:$D$782,СВЦЭМ!$A$39:$A$782,$A62,СВЦЭМ!$B$39:$B$782,S$47)+'СЕТ СН'!$G$14+СВЦЭМ!$D$10+'СЕТ СН'!$G$5-'СЕТ СН'!$G$24</f>
        <v>3172.1615006499997</v>
      </c>
      <c r="T62" s="36">
        <f>SUMIFS(СВЦЭМ!$D$39:$D$782,СВЦЭМ!$A$39:$A$782,$A62,СВЦЭМ!$B$39:$B$782,T$47)+'СЕТ СН'!$G$14+СВЦЭМ!$D$10+'СЕТ СН'!$G$5-'СЕТ СН'!$G$24</f>
        <v>3206.7219611400001</v>
      </c>
      <c r="U62" s="36">
        <f>SUMIFS(СВЦЭМ!$D$39:$D$782,СВЦЭМ!$A$39:$A$782,$A62,СВЦЭМ!$B$39:$B$782,U$47)+'СЕТ СН'!$G$14+СВЦЭМ!$D$10+'СЕТ СН'!$G$5-'СЕТ СН'!$G$24</f>
        <v>3281.22814075</v>
      </c>
      <c r="V62" s="36">
        <f>SUMIFS(СВЦЭМ!$D$39:$D$782,СВЦЭМ!$A$39:$A$782,$A62,СВЦЭМ!$B$39:$B$782,V$47)+'СЕТ СН'!$G$14+СВЦЭМ!$D$10+'СЕТ СН'!$G$5-'СЕТ СН'!$G$24</f>
        <v>3493.2967047499997</v>
      </c>
      <c r="W62" s="36">
        <f>SUMIFS(СВЦЭМ!$D$39:$D$782,СВЦЭМ!$A$39:$A$782,$A62,СВЦЭМ!$B$39:$B$782,W$47)+'СЕТ СН'!$G$14+СВЦЭМ!$D$10+'СЕТ СН'!$G$5-'СЕТ СН'!$G$24</f>
        <v>3466.5792538000001</v>
      </c>
      <c r="X62" s="36">
        <f>SUMIFS(СВЦЭМ!$D$39:$D$782,СВЦЭМ!$A$39:$A$782,$A62,СВЦЭМ!$B$39:$B$782,X$47)+'СЕТ СН'!$G$14+СВЦЭМ!$D$10+'СЕТ СН'!$G$5-'СЕТ СН'!$G$24</f>
        <v>3510.2686475199998</v>
      </c>
      <c r="Y62" s="36">
        <f>SUMIFS(СВЦЭМ!$D$39:$D$782,СВЦЭМ!$A$39:$A$782,$A62,СВЦЭМ!$B$39:$B$782,Y$47)+'СЕТ СН'!$G$14+СВЦЭМ!$D$10+'СЕТ СН'!$G$5-'СЕТ СН'!$G$24</f>
        <v>3592.5097659499997</v>
      </c>
    </row>
    <row r="63" spans="1:25" ht="15.75" x14ac:dyDescent="0.2">
      <c r="A63" s="35">
        <f t="shared" si="1"/>
        <v>45123</v>
      </c>
      <c r="B63" s="36">
        <f>SUMIFS(СВЦЭМ!$D$39:$D$782,СВЦЭМ!$A$39:$A$782,$A63,СВЦЭМ!$B$39:$B$782,B$47)+'СЕТ СН'!$G$14+СВЦЭМ!$D$10+'СЕТ СН'!$G$5-'СЕТ СН'!$G$24</f>
        <v>3612.5622400800003</v>
      </c>
      <c r="C63" s="36">
        <f>SUMIFS(СВЦЭМ!$D$39:$D$782,СВЦЭМ!$A$39:$A$782,$A63,СВЦЭМ!$B$39:$B$782,C$47)+'СЕТ СН'!$G$14+СВЦЭМ!$D$10+'СЕТ СН'!$G$5-'СЕТ СН'!$G$24</f>
        <v>3710.7308757299998</v>
      </c>
      <c r="D63" s="36">
        <f>SUMIFS(СВЦЭМ!$D$39:$D$782,СВЦЭМ!$A$39:$A$782,$A63,СВЦЭМ!$B$39:$B$782,D$47)+'СЕТ СН'!$G$14+СВЦЭМ!$D$10+'СЕТ СН'!$G$5-'СЕТ СН'!$G$24</f>
        <v>3902.5121774700001</v>
      </c>
      <c r="E63" s="36">
        <f>SUMIFS(СВЦЭМ!$D$39:$D$782,СВЦЭМ!$A$39:$A$782,$A63,СВЦЭМ!$B$39:$B$782,E$47)+'СЕТ СН'!$G$14+СВЦЭМ!$D$10+'СЕТ СН'!$G$5-'СЕТ СН'!$G$24</f>
        <v>3979.43439158</v>
      </c>
      <c r="F63" s="36">
        <f>SUMIFS(СВЦЭМ!$D$39:$D$782,СВЦЭМ!$A$39:$A$782,$A63,СВЦЭМ!$B$39:$B$782,F$47)+'СЕТ СН'!$G$14+СВЦЭМ!$D$10+'СЕТ СН'!$G$5-'СЕТ СН'!$G$24</f>
        <v>3983.0918055499997</v>
      </c>
      <c r="G63" s="36">
        <f>SUMIFS(СВЦЭМ!$D$39:$D$782,СВЦЭМ!$A$39:$A$782,$A63,СВЦЭМ!$B$39:$B$782,G$47)+'СЕТ СН'!$G$14+СВЦЭМ!$D$10+'СЕТ СН'!$G$5-'СЕТ СН'!$G$24</f>
        <v>3977.89643931</v>
      </c>
      <c r="H63" s="36">
        <f>SUMIFS(СВЦЭМ!$D$39:$D$782,СВЦЭМ!$A$39:$A$782,$A63,СВЦЭМ!$B$39:$B$782,H$47)+'СЕТ СН'!$G$14+СВЦЭМ!$D$10+'СЕТ СН'!$G$5-'СЕТ СН'!$G$24</f>
        <v>3804.6854633599996</v>
      </c>
      <c r="I63" s="36">
        <f>SUMIFS(СВЦЭМ!$D$39:$D$782,СВЦЭМ!$A$39:$A$782,$A63,СВЦЭМ!$B$39:$B$782,I$47)+'СЕТ СН'!$G$14+СВЦЭМ!$D$10+'СЕТ СН'!$G$5-'СЕТ СН'!$G$24</f>
        <v>3740.2589302699998</v>
      </c>
      <c r="J63" s="36">
        <f>SUMIFS(СВЦЭМ!$D$39:$D$782,СВЦЭМ!$A$39:$A$782,$A63,СВЦЭМ!$B$39:$B$782,J$47)+'СЕТ СН'!$G$14+СВЦЭМ!$D$10+'СЕТ СН'!$G$5-'СЕТ СН'!$G$24</f>
        <v>3622.7135401999999</v>
      </c>
      <c r="K63" s="36">
        <f>SUMIFS(СВЦЭМ!$D$39:$D$782,СВЦЭМ!$A$39:$A$782,$A63,СВЦЭМ!$B$39:$B$782,K$47)+'СЕТ СН'!$G$14+СВЦЭМ!$D$10+'СЕТ СН'!$G$5-'СЕТ СН'!$G$24</f>
        <v>3536.2449232099998</v>
      </c>
      <c r="L63" s="36">
        <f>SUMIFS(СВЦЭМ!$D$39:$D$782,СВЦЭМ!$A$39:$A$782,$A63,СВЦЭМ!$B$39:$B$782,L$47)+'СЕТ СН'!$G$14+СВЦЭМ!$D$10+'СЕТ СН'!$G$5-'СЕТ СН'!$G$24</f>
        <v>3487.5265133499997</v>
      </c>
      <c r="M63" s="36">
        <f>SUMIFS(СВЦЭМ!$D$39:$D$782,СВЦЭМ!$A$39:$A$782,$A63,СВЦЭМ!$B$39:$B$782,M$47)+'СЕТ СН'!$G$14+СВЦЭМ!$D$10+'СЕТ СН'!$G$5-'СЕТ СН'!$G$24</f>
        <v>3452.6307593900001</v>
      </c>
      <c r="N63" s="36">
        <f>SUMIFS(СВЦЭМ!$D$39:$D$782,СВЦЭМ!$A$39:$A$782,$A63,СВЦЭМ!$B$39:$B$782,N$47)+'СЕТ СН'!$G$14+СВЦЭМ!$D$10+'СЕТ СН'!$G$5-'СЕТ СН'!$G$24</f>
        <v>3443.6668026799998</v>
      </c>
      <c r="O63" s="36">
        <f>SUMIFS(СВЦЭМ!$D$39:$D$782,СВЦЭМ!$A$39:$A$782,$A63,СВЦЭМ!$B$39:$B$782,O$47)+'СЕТ СН'!$G$14+СВЦЭМ!$D$10+'СЕТ СН'!$G$5-'СЕТ СН'!$G$24</f>
        <v>3452.1090050399998</v>
      </c>
      <c r="P63" s="36">
        <f>SUMIFS(СВЦЭМ!$D$39:$D$782,СВЦЭМ!$A$39:$A$782,$A63,СВЦЭМ!$B$39:$B$782,P$47)+'СЕТ СН'!$G$14+СВЦЭМ!$D$10+'СЕТ СН'!$G$5-'СЕТ СН'!$G$24</f>
        <v>3456.3143303899997</v>
      </c>
      <c r="Q63" s="36">
        <f>SUMIFS(СВЦЭМ!$D$39:$D$782,СВЦЭМ!$A$39:$A$782,$A63,СВЦЭМ!$B$39:$B$782,Q$47)+'СЕТ СН'!$G$14+СВЦЭМ!$D$10+'СЕТ СН'!$G$5-'СЕТ СН'!$G$24</f>
        <v>3431.81702821</v>
      </c>
      <c r="R63" s="36">
        <f>SUMIFS(СВЦЭМ!$D$39:$D$782,СВЦЭМ!$A$39:$A$782,$A63,СВЦЭМ!$B$39:$B$782,R$47)+'СЕТ СН'!$G$14+СВЦЭМ!$D$10+'СЕТ СН'!$G$5-'СЕТ СН'!$G$24</f>
        <v>3421.02662758</v>
      </c>
      <c r="S63" s="36">
        <f>SUMIFS(СВЦЭМ!$D$39:$D$782,СВЦЭМ!$A$39:$A$782,$A63,СВЦЭМ!$B$39:$B$782,S$47)+'СЕТ СН'!$G$14+СВЦЭМ!$D$10+'СЕТ СН'!$G$5-'СЕТ СН'!$G$24</f>
        <v>3422.10705856</v>
      </c>
      <c r="T63" s="36">
        <f>SUMIFS(СВЦЭМ!$D$39:$D$782,СВЦЭМ!$A$39:$A$782,$A63,СВЦЭМ!$B$39:$B$782,T$47)+'СЕТ СН'!$G$14+СВЦЭМ!$D$10+'СЕТ СН'!$G$5-'СЕТ СН'!$G$24</f>
        <v>3453.7325903399997</v>
      </c>
      <c r="U63" s="36">
        <f>SUMIFS(СВЦЭМ!$D$39:$D$782,СВЦЭМ!$A$39:$A$782,$A63,СВЦЭМ!$B$39:$B$782,U$47)+'СЕТ СН'!$G$14+СВЦЭМ!$D$10+'СЕТ СН'!$G$5-'СЕТ СН'!$G$24</f>
        <v>3461.35540722</v>
      </c>
      <c r="V63" s="36">
        <f>SUMIFS(СВЦЭМ!$D$39:$D$782,СВЦЭМ!$A$39:$A$782,$A63,СВЦЭМ!$B$39:$B$782,V$47)+'СЕТ СН'!$G$14+СВЦЭМ!$D$10+'СЕТ СН'!$G$5-'СЕТ СН'!$G$24</f>
        <v>3261.0775764800001</v>
      </c>
      <c r="W63" s="36">
        <f>SUMIFS(СВЦЭМ!$D$39:$D$782,СВЦЭМ!$A$39:$A$782,$A63,СВЦЭМ!$B$39:$B$782,W$47)+'СЕТ СН'!$G$14+СВЦЭМ!$D$10+'СЕТ СН'!$G$5-'СЕТ СН'!$G$24</f>
        <v>3064.0884918900001</v>
      </c>
      <c r="X63" s="36">
        <f>SUMIFS(СВЦЭМ!$D$39:$D$782,СВЦЭМ!$A$39:$A$782,$A63,СВЦЭМ!$B$39:$B$782,X$47)+'СЕТ СН'!$G$14+СВЦЭМ!$D$10+'СЕТ СН'!$G$5-'СЕТ СН'!$G$24</f>
        <v>3085.7141307100001</v>
      </c>
      <c r="Y63" s="36">
        <f>SUMIFS(СВЦЭМ!$D$39:$D$782,СВЦЭМ!$A$39:$A$782,$A63,СВЦЭМ!$B$39:$B$782,Y$47)+'СЕТ СН'!$G$14+СВЦЭМ!$D$10+'СЕТ СН'!$G$5-'СЕТ СН'!$G$24</f>
        <v>3134.3260501599998</v>
      </c>
    </row>
    <row r="64" spans="1:25" ht="15.75" x14ac:dyDescent="0.2">
      <c r="A64" s="35">
        <f t="shared" si="1"/>
        <v>45124</v>
      </c>
      <c r="B64" s="36">
        <f>SUMIFS(СВЦЭМ!$D$39:$D$782,СВЦЭМ!$A$39:$A$782,$A64,СВЦЭМ!$B$39:$B$782,B$47)+'СЕТ СН'!$G$14+СВЦЭМ!$D$10+'СЕТ СН'!$G$5-'СЕТ СН'!$G$24</f>
        <v>3209.5599261699999</v>
      </c>
      <c r="C64" s="36">
        <f>SUMIFS(СВЦЭМ!$D$39:$D$782,СВЦЭМ!$A$39:$A$782,$A64,СВЦЭМ!$B$39:$B$782,C$47)+'СЕТ СН'!$G$14+СВЦЭМ!$D$10+'СЕТ СН'!$G$5-'СЕТ СН'!$G$24</f>
        <v>3442.8743246499998</v>
      </c>
      <c r="D64" s="36">
        <f>SUMIFS(СВЦЭМ!$D$39:$D$782,СВЦЭМ!$A$39:$A$782,$A64,СВЦЭМ!$B$39:$B$782,D$47)+'СЕТ СН'!$G$14+СВЦЭМ!$D$10+'СЕТ СН'!$G$5-'СЕТ СН'!$G$24</f>
        <v>3802.9553347299998</v>
      </c>
      <c r="E64" s="36">
        <f>SUMIFS(СВЦЭМ!$D$39:$D$782,СВЦЭМ!$A$39:$A$782,$A64,СВЦЭМ!$B$39:$B$782,E$47)+'СЕТ СН'!$G$14+СВЦЭМ!$D$10+'СЕТ СН'!$G$5-'СЕТ СН'!$G$24</f>
        <v>3921.4588010099997</v>
      </c>
      <c r="F64" s="36">
        <f>SUMIFS(СВЦЭМ!$D$39:$D$782,СВЦЭМ!$A$39:$A$782,$A64,СВЦЭМ!$B$39:$B$782,F$47)+'СЕТ СН'!$G$14+СВЦЭМ!$D$10+'СЕТ СН'!$G$5-'СЕТ СН'!$G$24</f>
        <v>3964.9580243099999</v>
      </c>
      <c r="G64" s="36">
        <f>SUMIFS(СВЦЭМ!$D$39:$D$782,СВЦЭМ!$A$39:$A$782,$A64,СВЦЭМ!$B$39:$B$782,G$47)+'СЕТ СН'!$G$14+СВЦЭМ!$D$10+'СЕТ СН'!$G$5-'СЕТ СН'!$G$24</f>
        <v>4016.9981004200004</v>
      </c>
      <c r="H64" s="36">
        <f>SUMIFS(СВЦЭМ!$D$39:$D$782,СВЦЭМ!$A$39:$A$782,$A64,СВЦЭМ!$B$39:$B$782,H$47)+'СЕТ СН'!$G$14+СВЦЭМ!$D$10+'СЕТ СН'!$G$5-'СЕТ СН'!$G$24</f>
        <v>3847.8057273899999</v>
      </c>
      <c r="I64" s="36">
        <f>SUMIFS(СВЦЭМ!$D$39:$D$782,СВЦЭМ!$A$39:$A$782,$A64,СВЦЭМ!$B$39:$B$782,I$47)+'СЕТ СН'!$G$14+СВЦЭМ!$D$10+'СЕТ СН'!$G$5-'СЕТ СН'!$G$24</f>
        <v>3725.0700775300002</v>
      </c>
      <c r="J64" s="36">
        <f>SUMIFS(СВЦЭМ!$D$39:$D$782,СВЦЭМ!$A$39:$A$782,$A64,СВЦЭМ!$B$39:$B$782,J$47)+'СЕТ СН'!$G$14+СВЦЭМ!$D$10+'СЕТ СН'!$G$5-'СЕТ СН'!$G$24</f>
        <v>3656.58292188</v>
      </c>
      <c r="K64" s="36">
        <f>SUMIFS(СВЦЭМ!$D$39:$D$782,СВЦЭМ!$A$39:$A$782,$A64,СВЦЭМ!$B$39:$B$782,K$47)+'СЕТ СН'!$G$14+СВЦЭМ!$D$10+'СЕТ СН'!$G$5-'СЕТ СН'!$G$24</f>
        <v>3609.8336616899996</v>
      </c>
      <c r="L64" s="36">
        <f>SUMIFS(СВЦЭМ!$D$39:$D$782,СВЦЭМ!$A$39:$A$782,$A64,СВЦЭМ!$B$39:$B$782,L$47)+'СЕТ СН'!$G$14+СВЦЭМ!$D$10+'СЕТ СН'!$G$5-'СЕТ СН'!$G$24</f>
        <v>3588.5045841399997</v>
      </c>
      <c r="M64" s="36">
        <f>SUMIFS(СВЦЭМ!$D$39:$D$782,СВЦЭМ!$A$39:$A$782,$A64,СВЦЭМ!$B$39:$B$782,M$47)+'СЕТ СН'!$G$14+СВЦЭМ!$D$10+'СЕТ СН'!$G$5-'СЕТ СН'!$G$24</f>
        <v>3586.6258727499999</v>
      </c>
      <c r="N64" s="36">
        <f>SUMIFS(СВЦЭМ!$D$39:$D$782,СВЦЭМ!$A$39:$A$782,$A64,СВЦЭМ!$B$39:$B$782,N$47)+'СЕТ СН'!$G$14+СВЦЭМ!$D$10+'СЕТ СН'!$G$5-'СЕТ СН'!$G$24</f>
        <v>3587.59155173</v>
      </c>
      <c r="O64" s="36">
        <f>SUMIFS(СВЦЭМ!$D$39:$D$782,СВЦЭМ!$A$39:$A$782,$A64,СВЦЭМ!$B$39:$B$782,O$47)+'СЕТ СН'!$G$14+СВЦЭМ!$D$10+'СЕТ СН'!$G$5-'СЕТ СН'!$G$24</f>
        <v>3579.8711131600003</v>
      </c>
      <c r="P64" s="36">
        <f>SUMIFS(СВЦЭМ!$D$39:$D$782,СВЦЭМ!$A$39:$A$782,$A64,СВЦЭМ!$B$39:$B$782,P$47)+'СЕТ СН'!$G$14+СВЦЭМ!$D$10+'СЕТ СН'!$G$5-'СЕТ СН'!$G$24</f>
        <v>3590.29032882</v>
      </c>
      <c r="Q64" s="36">
        <f>SUMIFS(СВЦЭМ!$D$39:$D$782,СВЦЭМ!$A$39:$A$782,$A64,СВЦЭМ!$B$39:$B$782,Q$47)+'СЕТ СН'!$G$14+СВЦЭМ!$D$10+'СЕТ СН'!$G$5-'СЕТ СН'!$G$24</f>
        <v>3562.7534534400002</v>
      </c>
      <c r="R64" s="36">
        <f>SUMIFS(СВЦЭМ!$D$39:$D$782,СВЦЭМ!$A$39:$A$782,$A64,СВЦЭМ!$B$39:$B$782,R$47)+'СЕТ СН'!$G$14+СВЦЭМ!$D$10+'СЕТ СН'!$G$5-'СЕТ СН'!$G$24</f>
        <v>3558.3039613299998</v>
      </c>
      <c r="S64" s="36">
        <f>SUMIFS(СВЦЭМ!$D$39:$D$782,СВЦЭМ!$A$39:$A$782,$A64,СВЦЭМ!$B$39:$B$782,S$47)+'СЕТ СН'!$G$14+СВЦЭМ!$D$10+'СЕТ СН'!$G$5-'СЕТ СН'!$G$24</f>
        <v>3549.0606141500002</v>
      </c>
      <c r="T64" s="36">
        <f>SUMIFS(СВЦЭМ!$D$39:$D$782,СВЦЭМ!$A$39:$A$782,$A64,СВЦЭМ!$B$39:$B$782,T$47)+'СЕТ СН'!$G$14+СВЦЭМ!$D$10+'СЕТ СН'!$G$5-'СЕТ СН'!$G$24</f>
        <v>3579.7246404299999</v>
      </c>
      <c r="U64" s="36">
        <f>SUMIFS(СВЦЭМ!$D$39:$D$782,СВЦЭМ!$A$39:$A$782,$A64,СВЦЭМ!$B$39:$B$782,U$47)+'СЕТ СН'!$G$14+СВЦЭМ!$D$10+'СЕТ СН'!$G$5-'СЕТ СН'!$G$24</f>
        <v>3584.63044378</v>
      </c>
      <c r="V64" s="36">
        <f>SUMIFS(СВЦЭМ!$D$39:$D$782,СВЦЭМ!$A$39:$A$782,$A64,СВЦЭМ!$B$39:$B$782,V$47)+'СЕТ СН'!$G$14+СВЦЭМ!$D$10+'СЕТ СН'!$G$5-'СЕТ СН'!$G$24</f>
        <v>3604.3208415500003</v>
      </c>
      <c r="W64" s="36">
        <f>SUMIFS(СВЦЭМ!$D$39:$D$782,СВЦЭМ!$A$39:$A$782,$A64,СВЦЭМ!$B$39:$B$782,W$47)+'СЕТ СН'!$G$14+СВЦЭМ!$D$10+'СЕТ СН'!$G$5-'СЕТ СН'!$G$24</f>
        <v>3575.3796652599999</v>
      </c>
      <c r="X64" s="36">
        <f>SUMIFS(СВЦЭМ!$D$39:$D$782,СВЦЭМ!$A$39:$A$782,$A64,СВЦЭМ!$B$39:$B$782,X$47)+'СЕТ СН'!$G$14+СВЦЭМ!$D$10+'СЕТ СН'!$G$5-'СЕТ СН'!$G$24</f>
        <v>3632.6782147899999</v>
      </c>
      <c r="Y64" s="36">
        <f>SUMIFS(СВЦЭМ!$D$39:$D$782,СВЦЭМ!$A$39:$A$782,$A64,СВЦЭМ!$B$39:$B$782,Y$47)+'СЕТ СН'!$G$14+СВЦЭМ!$D$10+'СЕТ СН'!$G$5-'СЕТ СН'!$G$24</f>
        <v>3721.9751745599997</v>
      </c>
    </row>
    <row r="65" spans="1:26" ht="15.75" x14ac:dyDescent="0.2">
      <c r="A65" s="35">
        <f t="shared" si="1"/>
        <v>45125</v>
      </c>
      <c r="B65" s="36">
        <f>SUMIFS(СВЦЭМ!$D$39:$D$782,СВЦЭМ!$A$39:$A$782,$A65,СВЦЭМ!$B$39:$B$782,B$47)+'СЕТ СН'!$G$14+СВЦЭМ!$D$10+'СЕТ СН'!$G$5-'СЕТ СН'!$G$24</f>
        <v>3658.7919986300003</v>
      </c>
      <c r="C65" s="36">
        <f>SUMIFS(СВЦЭМ!$D$39:$D$782,СВЦЭМ!$A$39:$A$782,$A65,СВЦЭМ!$B$39:$B$782,C$47)+'СЕТ СН'!$G$14+СВЦЭМ!$D$10+'СЕТ СН'!$G$5-'СЕТ СН'!$G$24</f>
        <v>3700.3902018099998</v>
      </c>
      <c r="D65" s="36">
        <f>SUMIFS(СВЦЭМ!$D$39:$D$782,СВЦЭМ!$A$39:$A$782,$A65,СВЦЭМ!$B$39:$B$782,D$47)+'СЕТ СН'!$G$14+СВЦЭМ!$D$10+'СЕТ СН'!$G$5-'СЕТ СН'!$G$24</f>
        <v>3886.57006959</v>
      </c>
      <c r="E65" s="36">
        <f>SUMIFS(СВЦЭМ!$D$39:$D$782,СВЦЭМ!$A$39:$A$782,$A65,СВЦЭМ!$B$39:$B$782,E$47)+'СЕТ СН'!$G$14+СВЦЭМ!$D$10+'СЕТ СН'!$G$5-'СЕТ СН'!$G$24</f>
        <v>4004.04157885</v>
      </c>
      <c r="F65" s="36">
        <f>SUMIFS(СВЦЭМ!$D$39:$D$782,СВЦЭМ!$A$39:$A$782,$A65,СВЦЭМ!$B$39:$B$782,F$47)+'СЕТ СН'!$G$14+СВЦЭМ!$D$10+'СЕТ СН'!$G$5-'СЕТ СН'!$G$24</f>
        <v>4012.9768615100002</v>
      </c>
      <c r="G65" s="36">
        <f>SUMIFS(СВЦЭМ!$D$39:$D$782,СВЦЭМ!$A$39:$A$782,$A65,СВЦЭМ!$B$39:$B$782,G$47)+'СЕТ СН'!$G$14+СВЦЭМ!$D$10+'СЕТ СН'!$G$5-'СЕТ СН'!$G$24</f>
        <v>4025.8630689000001</v>
      </c>
      <c r="H65" s="36">
        <f>SUMIFS(СВЦЭМ!$D$39:$D$782,СВЦЭМ!$A$39:$A$782,$A65,СВЦЭМ!$B$39:$B$782,H$47)+'СЕТ СН'!$G$14+СВЦЭМ!$D$10+'СЕТ СН'!$G$5-'СЕТ СН'!$G$24</f>
        <v>3797.6344420799996</v>
      </c>
      <c r="I65" s="36">
        <f>SUMIFS(СВЦЭМ!$D$39:$D$782,СВЦЭМ!$A$39:$A$782,$A65,СВЦЭМ!$B$39:$B$782,I$47)+'СЕТ СН'!$G$14+СВЦЭМ!$D$10+'СЕТ СН'!$G$5-'СЕТ СН'!$G$24</f>
        <v>3710.6633062199999</v>
      </c>
      <c r="J65" s="36">
        <f>SUMIFS(СВЦЭМ!$D$39:$D$782,СВЦЭМ!$A$39:$A$782,$A65,СВЦЭМ!$B$39:$B$782,J$47)+'СЕТ СН'!$G$14+СВЦЭМ!$D$10+'СЕТ СН'!$G$5-'СЕТ СН'!$G$24</f>
        <v>3604.5341384200001</v>
      </c>
      <c r="K65" s="36">
        <f>SUMIFS(СВЦЭМ!$D$39:$D$782,СВЦЭМ!$A$39:$A$782,$A65,СВЦЭМ!$B$39:$B$782,K$47)+'СЕТ СН'!$G$14+СВЦЭМ!$D$10+'СЕТ СН'!$G$5-'СЕТ СН'!$G$24</f>
        <v>3541.0864176099999</v>
      </c>
      <c r="L65" s="36">
        <f>SUMIFS(СВЦЭМ!$D$39:$D$782,СВЦЭМ!$A$39:$A$782,$A65,СВЦЭМ!$B$39:$B$782,L$47)+'СЕТ СН'!$G$14+СВЦЭМ!$D$10+'СЕТ СН'!$G$5-'СЕТ СН'!$G$24</f>
        <v>3527.80920148</v>
      </c>
      <c r="M65" s="36">
        <f>SUMIFS(СВЦЭМ!$D$39:$D$782,СВЦЭМ!$A$39:$A$782,$A65,СВЦЭМ!$B$39:$B$782,M$47)+'СЕТ СН'!$G$14+СВЦЭМ!$D$10+'СЕТ СН'!$G$5-'СЕТ СН'!$G$24</f>
        <v>3511.39862786</v>
      </c>
      <c r="N65" s="36">
        <f>SUMIFS(СВЦЭМ!$D$39:$D$782,СВЦЭМ!$A$39:$A$782,$A65,СВЦЭМ!$B$39:$B$782,N$47)+'СЕТ СН'!$G$14+СВЦЭМ!$D$10+'СЕТ СН'!$G$5-'СЕТ СН'!$G$24</f>
        <v>3512.58543943</v>
      </c>
      <c r="O65" s="36">
        <f>SUMIFS(СВЦЭМ!$D$39:$D$782,СВЦЭМ!$A$39:$A$782,$A65,СВЦЭМ!$B$39:$B$782,O$47)+'СЕТ СН'!$G$14+СВЦЭМ!$D$10+'СЕТ СН'!$G$5-'СЕТ СН'!$G$24</f>
        <v>3511.9363280600001</v>
      </c>
      <c r="P65" s="36">
        <f>SUMIFS(СВЦЭМ!$D$39:$D$782,СВЦЭМ!$A$39:$A$782,$A65,СВЦЭМ!$B$39:$B$782,P$47)+'СЕТ СН'!$G$14+СВЦЭМ!$D$10+'СЕТ СН'!$G$5-'СЕТ СН'!$G$24</f>
        <v>3511.8284672</v>
      </c>
      <c r="Q65" s="36">
        <f>SUMIFS(СВЦЭМ!$D$39:$D$782,СВЦЭМ!$A$39:$A$782,$A65,СВЦЭМ!$B$39:$B$782,Q$47)+'СЕТ СН'!$G$14+СВЦЭМ!$D$10+'СЕТ СН'!$G$5-'СЕТ СН'!$G$24</f>
        <v>3486.0372119499998</v>
      </c>
      <c r="R65" s="36">
        <f>SUMIFS(СВЦЭМ!$D$39:$D$782,СВЦЭМ!$A$39:$A$782,$A65,СВЦЭМ!$B$39:$B$782,R$47)+'СЕТ СН'!$G$14+СВЦЭМ!$D$10+'СЕТ СН'!$G$5-'СЕТ СН'!$G$24</f>
        <v>3491.2238334900003</v>
      </c>
      <c r="S65" s="36">
        <f>SUMIFS(СВЦЭМ!$D$39:$D$782,СВЦЭМ!$A$39:$A$782,$A65,СВЦЭМ!$B$39:$B$782,S$47)+'СЕТ СН'!$G$14+СВЦЭМ!$D$10+'СЕТ СН'!$G$5-'СЕТ СН'!$G$24</f>
        <v>3494.2205155299998</v>
      </c>
      <c r="T65" s="36">
        <f>SUMIFS(СВЦЭМ!$D$39:$D$782,СВЦЭМ!$A$39:$A$782,$A65,СВЦЭМ!$B$39:$B$782,T$47)+'СЕТ СН'!$G$14+СВЦЭМ!$D$10+'СЕТ СН'!$G$5-'СЕТ СН'!$G$24</f>
        <v>3517.6689366299997</v>
      </c>
      <c r="U65" s="36">
        <f>SUMIFS(СВЦЭМ!$D$39:$D$782,СВЦЭМ!$A$39:$A$782,$A65,СВЦЭМ!$B$39:$B$782,U$47)+'СЕТ СН'!$G$14+СВЦЭМ!$D$10+'СЕТ СН'!$G$5-'СЕТ СН'!$G$24</f>
        <v>3544.9547395</v>
      </c>
      <c r="V65" s="36">
        <f>SUMIFS(СВЦЭМ!$D$39:$D$782,СВЦЭМ!$A$39:$A$782,$A65,СВЦЭМ!$B$39:$B$782,V$47)+'СЕТ СН'!$G$14+СВЦЭМ!$D$10+'СЕТ СН'!$G$5-'СЕТ СН'!$G$24</f>
        <v>3545.8520169900003</v>
      </c>
      <c r="W65" s="36">
        <f>SUMIFS(СВЦЭМ!$D$39:$D$782,СВЦЭМ!$A$39:$A$782,$A65,СВЦЭМ!$B$39:$B$782,W$47)+'СЕТ СН'!$G$14+СВЦЭМ!$D$10+'СЕТ СН'!$G$5-'СЕТ СН'!$G$24</f>
        <v>3525.5296356099998</v>
      </c>
      <c r="X65" s="36">
        <f>SUMIFS(СВЦЭМ!$D$39:$D$782,СВЦЭМ!$A$39:$A$782,$A65,СВЦЭМ!$B$39:$B$782,X$47)+'СЕТ СН'!$G$14+СВЦЭМ!$D$10+'СЕТ СН'!$G$5-'СЕТ СН'!$G$24</f>
        <v>3565.9795477799998</v>
      </c>
      <c r="Y65" s="36">
        <f>SUMIFS(СВЦЭМ!$D$39:$D$782,СВЦЭМ!$A$39:$A$782,$A65,СВЦЭМ!$B$39:$B$782,Y$47)+'СЕТ СН'!$G$14+СВЦЭМ!$D$10+'СЕТ СН'!$G$5-'СЕТ СН'!$G$24</f>
        <v>3646.4744679400001</v>
      </c>
    </row>
    <row r="66" spans="1:26" ht="15.75" x14ac:dyDescent="0.2">
      <c r="A66" s="35">
        <f t="shared" si="1"/>
        <v>45126</v>
      </c>
      <c r="B66" s="36">
        <f>SUMIFS(СВЦЭМ!$D$39:$D$782,СВЦЭМ!$A$39:$A$782,$A66,СВЦЭМ!$B$39:$B$782,B$47)+'СЕТ СН'!$G$14+СВЦЭМ!$D$10+'СЕТ СН'!$G$5-'СЕТ СН'!$G$24</f>
        <v>3769.7097087800003</v>
      </c>
      <c r="C66" s="36">
        <f>SUMIFS(СВЦЭМ!$D$39:$D$782,СВЦЭМ!$A$39:$A$782,$A66,СВЦЭМ!$B$39:$B$782,C$47)+'СЕТ СН'!$G$14+СВЦЭМ!$D$10+'СЕТ СН'!$G$5-'СЕТ СН'!$G$24</f>
        <v>3815.9912427899999</v>
      </c>
      <c r="D66" s="36">
        <f>SUMIFS(СВЦЭМ!$D$39:$D$782,СВЦЭМ!$A$39:$A$782,$A66,СВЦЭМ!$B$39:$B$782,D$47)+'СЕТ СН'!$G$14+СВЦЭМ!$D$10+'СЕТ СН'!$G$5-'СЕТ СН'!$G$24</f>
        <v>3923.65403307</v>
      </c>
      <c r="E66" s="36">
        <f>SUMIFS(СВЦЭМ!$D$39:$D$782,СВЦЭМ!$A$39:$A$782,$A66,СВЦЭМ!$B$39:$B$782,E$47)+'СЕТ СН'!$G$14+СВЦЭМ!$D$10+'СЕТ СН'!$G$5-'СЕТ СН'!$G$24</f>
        <v>3965.1071812700002</v>
      </c>
      <c r="F66" s="36">
        <f>SUMIFS(СВЦЭМ!$D$39:$D$782,СВЦЭМ!$A$39:$A$782,$A66,СВЦЭМ!$B$39:$B$782,F$47)+'СЕТ СН'!$G$14+СВЦЭМ!$D$10+'СЕТ СН'!$G$5-'СЕТ СН'!$G$24</f>
        <v>3959.32271584</v>
      </c>
      <c r="G66" s="36">
        <f>SUMIFS(СВЦЭМ!$D$39:$D$782,СВЦЭМ!$A$39:$A$782,$A66,СВЦЭМ!$B$39:$B$782,G$47)+'СЕТ СН'!$G$14+СВЦЭМ!$D$10+'СЕТ СН'!$G$5-'СЕТ СН'!$G$24</f>
        <v>3952.00692802</v>
      </c>
      <c r="H66" s="36">
        <f>SUMIFS(СВЦЭМ!$D$39:$D$782,СВЦЭМ!$A$39:$A$782,$A66,СВЦЭМ!$B$39:$B$782,H$47)+'СЕТ СН'!$G$14+СВЦЭМ!$D$10+'СЕТ СН'!$G$5-'СЕТ СН'!$G$24</f>
        <v>3823.3687261999999</v>
      </c>
      <c r="I66" s="36">
        <f>SUMIFS(СВЦЭМ!$D$39:$D$782,СВЦЭМ!$A$39:$A$782,$A66,СВЦЭМ!$B$39:$B$782,I$47)+'СЕТ СН'!$G$14+СВЦЭМ!$D$10+'СЕТ СН'!$G$5-'СЕТ СН'!$G$24</f>
        <v>3720.1679850800001</v>
      </c>
      <c r="J66" s="36">
        <f>SUMIFS(СВЦЭМ!$D$39:$D$782,СВЦЭМ!$A$39:$A$782,$A66,СВЦЭМ!$B$39:$B$782,J$47)+'СЕТ СН'!$G$14+СВЦЭМ!$D$10+'СЕТ СН'!$G$5-'СЕТ СН'!$G$24</f>
        <v>3626.8237164000002</v>
      </c>
      <c r="K66" s="36">
        <f>SUMIFS(СВЦЭМ!$D$39:$D$782,СВЦЭМ!$A$39:$A$782,$A66,СВЦЭМ!$B$39:$B$782,K$47)+'СЕТ СН'!$G$14+СВЦЭМ!$D$10+'СЕТ СН'!$G$5-'СЕТ СН'!$G$24</f>
        <v>3547.9810116500003</v>
      </c>
      <c r="L66" s="36">
        <f>SUMIFS(СВЦЭМ!$D$39:$D$782,СВЦЭМ!$A$39:$A$782,$A66,СВЦЭМ!$B$39:$B$782,L$47)+'СЕТ СН'!$G$14+СВЦЭМ!$D$10+'СЕТ СН'!$G$5-'СЕТ СН'!$G$24</f>
        <v>3516.5628986299998</v>
      </c>
      <c r="M66" s="36">
        <f>SUMIFS(СВЦЭМ!$D$39:$D$782,СВЦЭМ!$A$39:$A$782,$A66,СВЦЭМ!$B$39:$B$782,M$47)+'СЕТ СН'!$G$14+СВЦЭМ!$D$10+'СЕТ СН'!$G$5-'СЕТ СН'!$G$24</f>
        <v>3511.6432648700002</v>
      </c>
      <c r="N66" s="36">
        <f>SUMIFS(СВЦЭМ!$D$39:$D$782,СВЦЭМ!$A$39:$A$782,$A66,СВЦЭМ!$B$39:$B$782,N$47)+'СЕТ СН'!$G$14+СВЦЭМ!$D$10+'СЕТ СН'!$G$5-'СЕТ СН'!$G$24</f>
        <v>3503.67134145</v>
      </c>
      <c r="O66" s="36">
        <f>SUMIFS(СВЦЭМ!$D$39:$D$782,СВЦЭМ!$A$39:$A$782,$A66,СВЦЭМ!$B$39:$B$782,O$47)+'СЕТ СН'!$G$14+СВЦЭМ!$D$10+'СЕТ СН'!$G$5-'СЕТ СН'!$G$24</f>
        <v>3510.1161759199999</v>
      </c>
      <c r="P66" s="36">
        <f>SUMIFS(СВЦЭМ!$D$39:$D$782,СВЦЭМ!$A$39:$A$782,$A66,СВЦЭМ!$B$39:$B$782,P$47)+'СЕТ СН'!$G$14+СВЦЭМ!$D$10+'СЕТ СН'!$G$5-'СЕТ СН'!$G$24</f>
        <v>3500.3298759300001</v>
      </c>
      <c r="Q66" s="36">
        <f>SUMIFS(СВЦЭМ!$D$39:$D$782,СВЦЭМ!$A$39:$A$782,$A66,СВЦЭМ!$B$39:$B$782,Q$47)+'СЕТ СН'!$G$14+СВЦЭМ!$D$10+'СЕТ СН'!$G$5-'СЕТ СН'!$G$24</f>
        <v>3501.95535126</v>
      </c>
      <c r="R66" s="36">
        <f>SUMIFS(СВЦЭМ!$D$39:$D$782,СВЦЭМ!$A$39:$A$782,$A66,СВЦЭМ!$B$39:$B$782,R$47)+'СЕТ СН'!$G$14+СВЦЭМ!$D$10+'СЕТ СН'!$G$5-'СЕТ СН'!$G$24</f>
        <v>3517.1102954200001</v>
      </c>
      <c r="S66" s="36">
        <f>SUMIFS(СВЦЭМ!$D$39:$D$782,СВЦЭМ!$A$39:$A$782,$A66,СВЦЭМ!$B$39:$B$782,S$47)+'СЕТ СН'!$G$14+СВЦЭМ!$D$10+'СЕТ СН'!$G$5-'СЕТ СН'!$G$24</f>
        <v>3524.5759627299999</v>
      </c>
      <c r="T66" s="36">
        <f>SUMIFS(СВЦЭМ!$D$39:$D$782,СВЦЭМ!$A$39:$A$782,$A66,СВЦЭМ!$B$39:$B$782,T$47)+'СЕТ СН'!$G$14+СВЦЭМ!$D$10+'СЕТ СН'!$G$5-'СЕТ СН'!$G$24</f>
        <v>3562.1409020599999</v>
      </c>
      <c r="U66" s="36">
        <f>SUMIFS(СВЦЭМ!$D$39:$D$782,СВЦЭМ!$A$39:$A$782,$A66,СВЦЭМ!$B$39:$B$782,U$47)+'СЕТ СН'!$G$14+СВЦЭМ!$D$10+'СЕТ СН'!$G$5-'СЕТ СН'!$G$24</f>
        <v>3560.6524217799997</v>
      </c>
      <c r="V66" s="36">
        <f>SUMIFS(СВЦЭМ!$D$39:$D$782,СВЦЭМ!$A$39:$A$782,$A66,СВЦЭМ!$B$39:$B$782,V$47)+'СЕТ СН'!$G$14+СВЦЭМ!$D$10+'СЕТ СН'!$G$5-'СЕТ СН'!$G$24</f>
        <v>3573.5426002499999</v>
      </c>
      <c r="W66" s="36">
        <f>SUMIFS(СВЦЭМ!$D$39:$D$782,СВЦЭМ!$A$39:$A$782,$A66,СВЦЭМ!$B$39:$B$782,W$47)+'СЕТ СН'!$G$14+СВЦЭМ!$D$10+'СЕТ СН'!$G$5-'СЕТ СН'!$G$24</f>
        <v>3560.4845719</v>
      </c>
      <c r="X66" s="36">
        <f>SUMIFS(СВЦЭМ!$D$39:$D$782,СВЦЭМ!$A$39:$A$782,$A66,СВЦЭМ!$B$39:$B$782,X$47)+'СЕТ СН'!$G$14+СВЦЭМ!$D$10+'СЕТ СН'!$G$5-'СЕТ СН'!$G$24</f>
        <v>3606.84438297</v>
      </c>
      <c r="Y66" s="36">
        <f>SUMIFS(СВЦЭМ!$D$39:$D$782,СВЦЭМ!$A$39:$A$782,$A66,СВЦЭМ!$B$39:$B$782,Y$47)+'СЕТ СН'!$G$14+СВЦЭМ!$D$10+'СЕТ СН'!$G$5-'СЕТ СН'!$G$24</f>
        <v>3701.77685608</v>
      </c>
    </row>
    <row r="67" spans="1:26" ht="15.75" x14ac:dyDescent="0.2">
      <c r="A67" s="35">
        <f t="shared" si="1"/>
        <v>45127</v>
      </c>
      <c r="B67" s="36">
        <f>SUMIFS(СВЦЭМ!$D$39:$D$782,СВЦЭМ!$A$39:$A$782,$A67,СВЦЭМ!$B$39:$B$782,B$47)+'СЕТ СН'!$G$14+СВЦЭМ!$D$10+'СЕТ СН'!$G$5-'СЕТ СН'!$G$24</f>
        <v>3702.6621044499998</v>
      </c>
      <c r="C67" s="36">
        <f>SUMIFS(СВЦЭМ!$D$39:$D$782,СВЦЭМ!$A$39:$A$782,$A67,СВЦЭМ!$B$39:$B$782,C$47)+'СЕТ СН'!$G$14+СВЦЭМ!$D$10+'СЕТ СН'!$G$5-'СЕТ СН'!$G$24</f>
        <v>3807.0875719999999</v>
      </c>
      <c r="D67" s="36">
        <f>SUMIFS(СВЦЭМ!$D$39:$D$782,СВЦЭМ!$A$39:$A$782,$A67,СВЦЭМ!$B$39:$B$782,D$47)+'СЕТ СН'!$G$14+СВЦЭМ!$D$10+'СЕТ СН'!$G$5-'СЕТ СН'!$G$24</f>
        <v>3935.08399414</v>
      </c>
      <c r="E67" s="36">
        <f>SUMIFS(СВЦЭМ!$D$39:$D$782,СВЦЭМ!$A$39:$A$782,$A67,СВЦЭМ!$B$39:$B$782,E$47)+'СЕТ СН'!$G$14+СВЦЭМ!$D$10+'СЕТ СН'!$G$5-'СЕТ СН'!$G$24</f>
        <v>3943.9778992399997</v>
      </c>
      <c r="F67" s="36">
        <f>SUMIFS(СВЦЭМ!$D$39:$D$782,СВЦЭМ!$A$39:$A$782,$A67,СВЦЭМ!$B$39:$B$782,F$47)+'СЕТ СН'!$G$14+СВЦЭМ!$D$10+'СЕТ СН'!$G$5-'СЕТ СН'!$G$24</f>
        <v>3936.00037647</v>
      </c>
      <c r="G67" s="36">
        <f>SUMIFS(СВЦЭМ!$D$39:$D$782,СВЦЭМ!$A$39:$A$782,$A67,СВЦЭМ!$B$39:$B$782,G$47)+'СЕТ СН'!$G$14+СВЦЭМ!$D$10+'СЕТ СН'!$G$5-'СЕТ СН'!$G$24</f>
        <v>3953.5107245500003</v>
      </c>
      <c r="H67" s="36">
        <f>SUMIFS(СВЦЭМ!$D$39:$D$782,СВЦЭМ!$A$39:$A$782,$A67,СВЦЭМ!$B$39:$B$782,H$47)+'СЕТ СН'!$G$14+СВЦЭМ!$D$10+'СЕТ СН'!$G$5-'СЕТ СН'!$G$24</f>
        <v>3736.3972544099997</v>
      </c>
      <c r="I67" s="36">
        <f>SUMIFS(СВЦЭМ!$D$39:$D$782,СВЦЭМ!$A$39:$A$782,$A67,СВЦЭМ!$B$39:$B$782,I$47)+'СЕТ СН'!$G$14+СВЦЭМ!$D$10+'СЕТ СН'!$G$5-'СЕТ СН'!$G$24</f>
        <v>3638.5336345000001</v>
      </c>
      <c r="J67" s="36">
        <f>SUMIFS(СВЦЭМ!$D$39:$D$782,СВЦЭМ!$A$39:$A$782,$A67,СВЦЭМ!$B$39:$B$782,J$47)+'СЕТ СН'!$G$14+СВЦЭМ!$D$10+'СЕТ СН'!$G$5-'СЕТ СН'!$G$24</f>
        <v>3512.4751466799999</v>
      </c>
      <c r="K67" s="36">
        <f>SUMIFS(СВЦЭМ!$D$39:$D$782,СВЦЭМ!$A$39:$A$782,$A67,СВЦЭМ!$B$39:$B$782,K$47)+'СЕТ СН'!$G$14+СВЦЭМ!$D$10+'СЕТ СН'!$G$5-'СЕТ СН'!$G$24</f>
        <v>3468.4285632700003</v>
      </c>
      <c r="L67" s="36">
        <f>SUMIFS(СВЦЭМ!$D$39:$D$782,СВЦЭМ!$A$39:$A$782,$A67,СВЦЭМ!$B$39:$B$782,L$47)+'СЕТ СН'!$G$14+СВЦЭМ!$D$10+'СЕТ СН'!$G$5-'СЕТ СН'!$G$24</f>
        <v>3426.6297230199998</v>
      </c>
      <c r="M67" s="36">
        <f>SUMIFS(СВЦЭМ!$D$39:$D$782,СВЦЭМ!$A$39:$A$782,$A67,СВЦЭМ!$B$39:$B$782,M$47)+'СЕТ СН'!$G$14+СВЦЭМ!$D$10+'СЕТ СН'!$G$5-'СЕТ СН'!$G$24</f>
        <v>3404.0972739099998</v>
      </c>
      <c r="N67" s="36">
        <f>SUMIFS(СВЦЭМ!$D$39:$D$782,СВЦЭМ!$A$39:$A$782,$A67,СВЦЭМ!$B$39:$B$782,N$47)+'СЕТ СН'!$G$14+СВЦЭМ!$D$10+'СЕТ СН'!$G$5-'СЕТ СН'!$G$24</f>
        <v>3393.6742874199999</v>
      </c>
      <c r="O67" s="36">
        <f>SUMIFS(СВЦЭМ!$D$39:$D$782,СВЦЭМ!$A$39:$A$782,$A67,СВЦЭМ!$B$39:$B$782,O$47)+'СЕТ СН'!$G$14+СВЦЭМ!$D$10+'СЕТ СН'!$G$5-'СЕТ СН'!$G$24</f>
        <v>3401.2498089700002</v>
      </c>
      <c r="P67" s="36">
        <f>SUMIFS(СВЦЭМ!$D$39:$D$782,СВЦЭМ!$A$39:$A$782,$A67,СВЦЭМ!$B$39:$B$782,P$47)+'СЕТ СН'!$G$14+СВЦЭМ!$D$10+'СЕТ СН'!$G$5-'СЕТ СН'!$G$24</f>
        <v>3416.6055048099997</v>
      </c>
      <c r="Q67" s="36">
        <f>SUMIFS(СВЦЭМ!$D$39:$D$782,СВЦЭМ!$A$39:$A$782,$A67,СВЦЭМ!$B$39:$B$782,Q$47)+'СЕТ СН'!$G$14+СВЦЭМ!$D$10+'СЕТ СН'!$G$5-'СЕТ СН'!$G$24</f>
        <v>3419.0213670799999</v>
      </c>
      <c r="R67" s="36">
        <f>SUMIFS(СВЦЭМ!$D$39:$D$782,СВЦЭМ!$A$39:$A$782,$A67,СВЦЭМ!$B$39:$B$782,R$47)+'СЕТ СН'!$G$14+СВЦЭМ!$D$10+'СЕТ СН'!$G$5-'СЕТ СН'!$G$24</f>
        <v>3421.1486346299998</v>
      </c>
      <c r="S67" s="36">
        <f>SUMIFS(СВЦЭМ!$D$39:$D$782,СВЦЭМ!$A$39:$A$782,$A67,СВЦЭМ!$B$39:$B$782,S$47)+'СЕТ СН'!$G$14+СВЦЭМ!$D$10+'СЕТ СН'!$G$5-'СЕТ СН'!$G$24</f>
        <v>3426.0795493099999</v>
      </c>
      <c r="T67" s="36">
        <f>SUMIFS(СВЦЭМ!$D$39:$D$782,СВЦЭМ!$A$39:$A$782,$A67,СВЦЭМ!$B$39:$B$782,T$47)+'СЕТ СН'!$G$14+СВЦЭМ!$D$10+'СЕТ СН'!$G$5-'СЕТ СН'!$G$24</f>
        <v>3425.2640964100001</v>
      </c>
      <c r="U67" s="36">
        <f>SUMIFS(СВЦЭМ!$D$39:$D$782,СВЦЭМ!$A$39:$A$782,$A67,СВЦЭМ!$B$39:$B$782,U$47)+'СЕТ СН'!$G$14+СВЦЭМ!$D$10+'СЕТ СН'!$G$5-'СЕТ СН'!$G$24</f>
        <v>3449.4049770199999</v>
      </c>
      <c r="V67" s="36">
        <f>SUMIFS(СВЦЭМ!$D$39:$D$782,СВЦЭМ!$A$39:$A$782,$A67,СВЦЭМ!$B$39:$B$782,V$47)+'СЕТ СН'!$G$14+СВЦЭМ!$D$10+'СЕТ СН'!$G$5-'СЕТ СН'!$G$24</f>
        <v>3453.18740708</v>
      </c>
      <c r="W67" s="36">
        <f>SUMIFS(СВЦЭМ!$D$39:$D$782,СВЦЭМ!$A$39:$A$782,$A67,СВЦЭМ!$B$39:$B$782,W$47)+'СЕТ СН'!$G$14+СВЦЭМ!$D$10+'СЕТ СН'!$G$5-'СЕТ СН'!$G$24</f>
        <v>3461.06058906</v>
      </c>
      <c r="X67" s="36">
        <f>SUMIFS(СВЦЭМ!$D$39:$D$782,СВЦЭМ!$A$39:$A$782,$A67,СВЦЭМ!$B$39:$B$782,X$47)+'СЕТ СН'!$G$14+СВЦЭМ!$D$10+'СЕТ СН'!$G$5-'СЕТ СН'!$G$24</f>
        <v>3549.8980074800002</v>
      </c>
      <c r="Y67" s="36">
        <f>SUMIFS(СВЦЭМ!$D$39:$D$782,СВЦЭМ!$A$39:$A$782,$A67,СВЦЭМ!$B$39:$B$782,Y$47)+'СЕТ СН'!$G$14+СВЦЭМ!$D$10+'СЕТ СН'!$G$5-'СЕТ СН'!$G$24</f>
        <v>3651.3205616800001</v>
      </c>
    </row>
    <row r="68" spans="1:26" ht="15.75" x14ac:dyDescent="0.2">
      <c r="A68" s="35">
        <f t="shared" si="1"/>
        <v>45128</v>
      </c>
      <c r="B68" s="36">
        <f>SUMIFS(СВЦЭМ!$D$39:$D$782,СВЦЭМ!$A$39:$A$782,$A68,СВЦЭМ!$B$39:$B$782,B$47)+'СЕТ СН'!$G$14+СВЦЭМ!$D$10+'СЕТ СН'!$G$5-'СЕТ СН'!$G$24</f>
        <v>3688.73034985</v>
      </c>
      <c r="C68" s="36">
        <f>SUMIFS(СВЦЭМ!$D$39:$D$782,СВЦЭМ!$A$39:$A$782,$A68,СВЦЭМ!$B$39:$B$782,C$47)+'СЕТ СН'!$G$14+СВЦЭМ!$D$10+'СЕТ СН'!$G$5-'СЕТ СН'!$G$24</f>
        <v>3793.63497168</v>
      </c>
      <c r="D68" s="36">
        <f>SUMIFS(СВЦЭМ!$D$39:$D$782,СВЦЭМ!$A$39:$A$782,$A68,СВЦЭМ!$B$39:$B$782,D$47)+'СЕТ СН'!$G$14+СВЦЭМ!$D$10+'СЕТ СН'!$G$5-'СЕТ СН'!$G$24</f>
        <v>3914.1929134800002</v>
      </c>
      <c r="E68" s="36">
        <f>SUMIFS(СВЦЭМ!$D$39:$D$782,СВЦЭМ!$A$39:$A$782,$A68,СВЦЭМ!$B$39:$B$782,E$47)+'СЕТ СН'!$G$14+СВЦЭМ!$D$10+'СЕТ СН'!$G$5-'СЕТ СН'!$G$24</f>
        <v>3914.2217580500001</v>
      </c>
      <c r="F68" s="36">
        <f>SUMIFS(СВЦЭМ!$D$39:$D$782,СВЦЭМ!$A$39:$A$782,$A68,СВЦЭМ!$B$39:$B$782,F$47)+'СЕТ СН'!$G$14+СВЦЭМ!$D$10+'СЕТ СН'!$G$5-'СЕТ СН'!$G$24</f>
        <v>3934.9795910499997</v>
      </c>
      <c r="G68" s="36">
        <f>SUMIFS(СВЦЭМ!$D$39:$D$782,СВЦЭМ!$A$39:$A$782,$A68,СВЦЭМ!$B$39:$B$782,G$47)+'СЕТ СН'!$G$14+СВЦЭМ!$D$10+'СЕТ СН'!$G$5-'СЕТ СН'!$G$24</f>
        <v>3944.9405438599997</v>
      </c>
      <c r="H68" s="36">
        <f>SUMIFS(СВЦЭМ!$D$39:$D$782,СВЦЭМ!$A$39:$A$782,$A68,СВЦЭМ!$B$39:$B$782,H$47)+'СЕТ СН'!$G$14+СВЦЭМ!$D$10+'СЕТ СН'!$G$5-'СЕТ СН'!$G$24</f>
        <v>3773.7382699499999</v>
      </c>
      <c r="I68" s="36">
        <f>SUMIFS(СВЦЭМ!$D$39:$D$782,СВЦЭМ!$A$39:$A$782,$A68,СВЦЭМ!$B$39:$B$782,I$47)+'СЕТ СН'!$G$14+СВЦЭМ!$D$10+'СЕТ СН'!$G$5-'СЕТ СН'!$G$24</f>
        <v>3659.9023857399998</v>
      </c>
      <c r="J68" s="36">
        <f>SUMIFS(СВЦЭМ!$D$39:$D$782,СВЦЭМ!$A$39:$A$782,$A68,СВЦЭМ!$B$39:$B$782,J$47)+'СЕТ СН'!$G$14+СВЦЭМ!$D$10+'СЕТ СН'!$G$5-'СЕТ СН'!$G$24</f>
        <v>3530.1581216300001</v>
      </c>
      <c r="K68" s="36">
        <f>SUMIFS(СВЦЭМ!$D$39:$D$782,СВЦЭМ!$A$39:$A$782,$A68,СВЦЭМ!$B$39:$B$782,K$47)+'СЕТ СН'!$G$14+СВЦЭМ!$D$10+'СЕТ СН'!$G$5-'СЕТ СН'!$G$24</f>
        <v>3447.74685576</v>
      </c>
      <c r="L68" s="36">
        <f>SUMIFS(СВЦЭМ!$D$39:$D$782,СВЦЭМ!$A$39:$A$782,$A68,СВЦЭМ!$B$39:$B$782,L$47)+'СЕТ СН'!$G$14+СВЦЭМ!$D$10+'СЕТ СН'!$G$5-'СЕТ СН'!$G$24</f>
        <v>3396.9467431799999</v>
      </c>
      <c r="M68" s="36">
        <f>SUMIFS(СВЦЭМ!$D$39:$D$782,СВЦЭМ!$A$39:$A$782,$A68,СВЦЭМ!$B$39:$B$782,M$47)+'СЕТ СН'!$G$14+СВЦЭМ!$D$10+'СЕТ СН'!$G$5-'СЕТ СН'!$G$24</f>
        <v>3394.7022196400003</v>
      </c>
      <c r="N68" s="36">
        <f>SUMIFS(СВЦЭМ!$D$39:$D$782,СВЦЭМ!$A$39:$A$782,$A68,СВЦЭМ!$B$39:$B$782,N$47)+'СЕТ СН'!$G$14+СВЦЭМ!$D$10+'СЕТ СН'!$G$5-'СЕТ СН'!$G$24</f>
        <v>3397.22636496</v>
      </c>
      <c r="O68" s="36">
        <f>SUMIFS(СВЦЭМ!$D$39:$D$782,СВЦЭМ!$A$39:$A$782,$A68,СВЦЭМ!$B$39:$B$782,O$47)+'СЕТ СН'!$G$14+СВЦЭМ!$D$10+'СЕТ СН'!$G$5-'СЕТ СН'!$G$24</f>
        <v>3395.8610482399999</v>
      </c>
      <c r="P68" s="36">
        <f>SUMIFS(СВЦЭМ!$D$39:$D$782,СВЦЭМ!$A$39:$A$782,$A68,СВЦЭМ!$B$39:$B$782,P$47)+'СЕТ СН'!$G$14+СВЦЭМ!$D$10+'СЕТ СН'!$G$5-'СЕТ СН'!$G$24</f>
        <v>3379.2978085899999</v>
      </c>
      <c r="Q68" s="36">
        <f>SUMIFS(СВЦЭМ!$D$39:$D$782,СВЦЭМ!$A$39:$A$782,$A68,СВЦЭМ!$B$39:$B$782,Q$47)+'СЕТ СН'!$G$14+СВЦЭМ!$D$10+'СЕТ СН'!$G$5-'СЕТ СН'!$G$24</f>
        <v>3386.4655947299998</v>
      </c>
      <c r="R68" s="36">
        <f>SUMIFS(СВЦЭМ!$D$39:$D$782,СВЦЭМ!$A$39:$A$782,$A68,СВЦЭМ!$B$39:$B$782,R$47)+'СЕТ СН'!$G$14+СВЦЭМ!$D$10+'СЕТ СН'!$G$5-'СЕТ СН'!$G$24</f>
        <v>3402.6904760500001</v>
      </c>
      <c r="S68" s="36">
        <f>SUMIFS(СВЦЭМ!$D$39:$D$782,СВЦЭМ!$A$39:$A$782,$A68,СВЦЭМ!$B$39:$B$782,S$47)+'СЕТ СН'!$G$14+СВЦЭМ!$D$10+'СЕТ СН'!$G$5-'СЕТ СН'!$G$24</f>
        <v>3409.2165654700002</v>
      </c>
      <c r="T68" s="36">
        <f>SUMIFS(СВЦЭМ!$D$39:$D$782,СВЦЭМ!$A$39:$A$782,$A68,СВЦЭМ!$B$39:$B$782,T$47)+'СЕТ СН'!$G$14+СВЦЭМ!$D$10+'СЕТ СН'!$G$5-'СЕТ СН'!$G$24</f>
        <v>3406.7873478900001</v>
      </c>
      <c r="U68" s="36">
        <f>SUMIFS(СВЦЭМ!$D$39:$D$782,СВЦЭМ!$A$39:$A$782,$A68,СВЦЭМ!$B$39:$B$782,U$47)+'СЕТ СН'!$G$14+СВЦЭМ!$D$10+'СЕТ СН'!$G$5-'СЕТ СН'!$G$24</f>
        <v>3414.4528168100001</v>
      </c>
      <c r="V68" s="36">
        <f>SUMIFS(СВЦЭМ!$D$39:$D$782,СВЦЭМ!$A$39:$A$782,$A68,СВЦЭМ!$B$39:$B$782,V$47)+'СЕТ СН'!$G$14+СВЦЭМ!$D$10+'СЕТ СН'!$G$5-'СЕТ СН'!$G$24</f>
        <v>3405.5286040700003</v>
      </c>
      <c r="W68" s="36">
        <f>SUMIFS(СВЦЭМ!$D$39:$D$782,СВЦЭМ!$A$39:$A$782,$A68,СВЦЭМ!$B$39:$B$782,W$47)+'СЕТ СН'!$G$14+СВЦЭМ!$D$10+'СЕТ СН'!$G$5-'СЕТ СН'!$G$24</f>
        <v>3374.1458249799998</v>
      </c>
      <c r="X68" s="36">
        <f>SUMIFS(СВЦЭМ!$D$39:$D$782,СВЦЭМ!$A$39:$A$782,$A68,СВЦЭМ!$B$39:$B$782,X$47)+'СЕТ СН'!$G$14+СВЦЭМ!$D$10+'СЕТ СН'!$G$5-'СЕТ СН'!$G$24</f>
        <v>3452.93153321</v>
      </c>
      <c r="Y68" s="36">
        <f>SUMIFS(СВЦЭМ!$D$39:$D$782,СВЦЭМ!$A$39:$A$782,$A68,СВЦЭМ!$B$39:$B$782,Y$47)+'СЕТ СН'!$G$14+СВЦЭМ!$D$10+'СЕТ СН'!$G$5-'СЕТ СН'!$G$24</f>
        <v>3638.8579980499999</v>
      </c>
    </row>
    <row r="69" spans="1:26" ht="15.75" x14ac:dyDescent="0.2">
      <c r="A69" s="35">
        <f t="shared" si="1"/>
        <v>45129</v>
      </c>
      <c r="B69" s="36">
        <f>SUMIFS(СВЦЭМ!$D$39:$D$782,СВЦЭМ!$A$39:$A$782,$A69,СВЦЭМ!$B$39:$B$782,B$47)+'СЕТ СН'!$G$14+СВЦЭМ!$D$10+'СЕТ СН'!$G$5-'СЕТ СН'!$G$24</f>
        <v>3624.7626109499997</v>
      </c>
      <c r="C69" s="36">
        <f>SUMIFS(СВЦЭМ!$D$39:$D$782,СВЦЭМ!$A$39:$A$782,$A69,СВЦЭМ!$B$39:$B$782,C$47)+'СЕТ СН'!$G$14+СВЦЭМ!$D$10+'СЕТ СН'!$G$5-'СЕТ СН'!$G$24</f>
        <v>3699.11130542</v>
      </c>
      <c r="D69" s="36">
        <f>SUMIFS(СВЦЭМ!$D$39:$D$782,СВЦЭМ!$A$39:$A$782,$A69,СВЦЭМ!$B$39:$B$782,D$47)+'СЕТ СН'!$G$14+СВЦЭМ!$D$10+'СЕТ СН'!$G$5-'СЕТ СН'!$G$24</f>
        <v>3803.98355666</v>
      </c>
      <c r="E69" s="36">
        <f>SUMIFS(СВЦЭМ!$D$39:$D$782,СВЦЭМ!$A$39:$A$782,$A69,СВЦЭМ!$B$39:$B$782,E$47)+'СЕТ СН'!$G$14+СВЦЭМ!$D$10+'СЕТ СН'!$G$5-'СЕТ СН'!$G$24</f>
        <v>3791.16455842</v>
      </c>
      <c r="F69" s="36">
        <f>SUMIFS(СВЦЭМ!$D$39:$D$782,СВЦЭМ!$A$39:$A$782,$A69,СВЦЭМ!$B$39:$B$782,F$47)+'СЕТ СН'!$G$14+СВЦЭМ!$D$10+'СЕТ СН'!$G$5-'СЕТ СН'!$G$24</f>
        <v>3781.2445823500002</v>
      </c>
      <c r="G69" s="36">
        <f>SUMIFS(СВЦЭМ!$D$39:$D$782,СВЦЭМ!$A$39:$A$782,$A69,СВЦЭМ!$B$39:$B$782,G$47)+'СЕТ СН'!$G$14+СВЦЭМ!$D$10+'СЕТ СН'!$G$5-'СЕТ СН'!$G$24</f>
        <v>3777.91940544</v>
      </c>
      <c r="H69" s="36">
        <f>SUMIFS(СВЦЭМ!$D$39:$D$782,СВЦЭМ!$A$39:$A$782,$A69,СВЦЭМ!$B$39:$B$782,H$47)+'СЕТ СН'!$G$14+СВЦЭМ!$D$10+'СЕТ СН'!$G$5-'СЕТ СН'!$G$24</f>
        <v>3712.9273825299997</v>
      </c>
      <c r="I69" s="36">
        <f>SUMIFS(СВЦЭМ!$D$39:$D$782,СВЦЭМ!$A$39:$A$782,$A69,СВЦЭМ!$B$39:$B$782,I$47)+'СЕТ СН'!$G$14+СВЦЭМ!$D$10+'СЕТ СН'!$G$5-'СЕТ СН'!$G$24</f>
        <v>3662.0027471399999</v>
      </c>
      <c r="J69" s="36">
        <f>SUMIFS(СВЦЭМ!$D$39:$D$782,СВЦЭМ!$A$39:$A$782,$A69,СВЦЭМ!$B$39:$B$782,J$47)+'СЕТ СН'!$G$14+СВЦЭМ!$D$10+'СЕТ СН'!$G$5-'СЕТ СН'!$G$24</f>
        <v>3518.9827468399999</v>
      </c>
      <c r="K69" s="36">
        <f>SUMIFS(СВЦЭМ!$D$39:$D$782,СВЦЭМ!$A$39:$A$782,$A69,СВЦЭМ!$B$39:$B$782,K$47)+'СЕТ СН'!$G$14+СВЦЭМ!$D$10+'СЕТ СН'!$G$5-'СЕТ СН'!$G$24</f>
        <v>3438.5815545599999</v>
      </c>
      <c r="L69" s="36">
        <f>SUMIFS(СВЦЭМ!$D$39:$D$782,СВЦЭМ!$A$39:$A$782,$A69,СВЦЭМ!$B$39:$B$782,L$47)+'СЕТ СН'!$G$14+СВЦЭМ!$D$10+'СЕТ СН'!$G$5-'СЕТ СН'!$G$24</f>
        <v>3370.2169397099997</v>
      </c>
      <c r="M69" s="36">
        <f>SUMIFS(СВЦЭМ!$D$39:$D$782,СВЦЭМ!$A$39:$A$782,$A69,СВЦЭМ!$B$39:$B$782,M$47)+'СЕТ СН'!$G$14+СВЦЭМ!$D$10+'СЕТ СН'!$G$5-'СЕТ СН'!$G$24</f>
        <v>3353.3701381399997</v>
      </c>
      <c r="N69" s="36">
        <f>SUMIFS(СВЦЭМ!$D$39:$D$782,СВЦЭМ!$A$39:$A$782,$A69,СВЦЭМ!$B$39:$B$782,N$47)+'СЕТ СН'!$G$14+СВЦЭМ!$D$10+'СЕТ СН'!$G$5-'СЕТ СН'!$G$24</f>
        <v>3343.9955030299998</v>
      </c>
      <c r="O69" s="36">
        <f>SUMIFS(СВЦЭМ!$D$39:$D$782,СВЦЭМ!$A$39:$A$782,$A69,СВЦЭМ!$B$39:$B$782,O$47)+'СЕТ СН'!$G$14+СВЦЭМ!$D$10+'СЕТ СН'!$G$5-'СЕТ СН'!$G$24</f>
        <v>3353.3918759999997</v>
      </c>
      <c r="P69" s="36">
        <f>SUMIFS(СВЦЭМ!$D$39:$D$782,СВЦЭМ!$A$39:$A$782,$A69,СВЦЭМ!$B$39:$B$782,P$47)+'СЕТ СН'!$G$14+СВЦЭМ!$D$10+'СЕТ СН'!$G$5-'СЕТ СН'!$G$24</f>
        <v>3352.0721379899996</v>
      </c>
      <c r="Q69" s="36">
        <f>SUMIFS(СВЦЭМ!$D$39:$D$782,СВЦЭМ!$A$39:$A$782,$A69,СВЦЭМ!$B$39:$B$782,Q$47)+'СЕТ СН'!$G$14+СВЦЭМ!$D$10+'СЕТ СН'!$G$5-'СЕТ СН'!$G$24</f>
        <v>3357.8669135499999</v>
      </c>
      <c r="R69" s="36">
        <f>SUMIFS(СВЦЭМ!$D$39:$D$782,СВЦЭМ!$A$39:$A$782,$A69,СВЦЭМ!$B$39:$B$782,R$47)+'СЕТ СН'!$G$14+СВЦЭМ!$D$10+'СЕТ СН'!$G$5-'СЕТ СН'!$G$24</f>
        <v>3353.24107387</v>
      </c>
      <c r="S69" s="36">
        <f>SUMIFS(СВЦЭМ!$D$39:$D$782,СВЦЭМ!$A$39:$A$782,$A69,СВЦЭМ!$B$39:$B$782,S$47)+'СЕТ СН'!$G$14+СВЦЭМ!$D$10+'СЕТ СН'!$G$5-'СЕТ СН'!$G$24</f>
        <v>3352.1536601500002</v>
      </c>
      <c r="T69" s="36">
        <f>SUMIFS(СВЦЭМ!$D$39:$D$782,СВЦЭМ!$A$39:$A$782,$A69,СВЦЭМ!$B$39:$B$782,T$47)+'СЕТ СН'!$G$14+СВЦЭМ!$D$10+'СЕТ СН'!$G$5-'СЕТ СН'!$G$24</f>
        <v>3354.5155751399998</v>
      </c>
      <c r="U69" s="36">
        <f>SUMIFS(СВЦЭМ!$D$39:$D$782,СВЦЭМ!$A$39:$A$782,$A69,СВЦЭМ!$B$39:$B$782,U$47)+'СЕТ СН'!$G$14+СВЦЭМ!$D$10+'СЕТ СН'!$G$5-'СЕТ СН'!$G$24</f>
        <v>3360.8605350500002</v>
      </c>
      <c r="V69" s="36">
        <f>SUMIFS(СВЦЭМ!$D$39:$D$782,СВЦЭМ!$A$39:$A$782,$A69,СВЦЭМ!$B$39:$B$782,V$47)+'СЕТ СН'!$G$14+СВЦЭМ!$D$10+'СЕТ СН'!$G$5-'СЕТ СН'!$G$24</f>
        <v>3382.0888592199999</v>
      </c>
      <c r="W69" s="36">
        <f>SUMIFS(СВЦЭМ!$D$39:$D$782,СВЦЭМ!$A$39:$A$782,$A69,СВЦЭМ!$B$39:$B$782,W$47)+'СЕТ СН'!$G$14+СВЦЭМ!$D$10+'СЕТ СН'!$G$5-'СЕТ СН'!$G$24</f>
        <v>3353.06280586</v>
      </c>
      <c r="X69" s="36">
        <f>SUMIFS(СВЦЭМ!$D$39:$D$782,СВЦЭМ!$A$39:$A$782,$A69,СВЦЭМ!$B$39:$B$782,X$47)+'СЕТ СН'!$G$14+СВЦЭМ!$D$10+'СЕТ СН'!$G$5-'СЕТ СН'!$G$24</f>
        <v>3407.0126074600003</v>
      </c>
      <c r="Y69" s="36">
        <f>SUMIFS(СВЦЭМ!$D$39:$D$782,СВЦЭМ!$A$39:$A$782,$A69,СВЦЭМ!$B$39:$B$782,Y$47)+'СЕТ СН'!$G$14+СВЦЭМ!$D$10+'СЕТ СН'!$G$5-'СЕТ СН'!$G$24</f>
        <v>3505.0149882599999</v>
      </c>
    </row>
    <row r="70" spans="1:26" ht="15.75" x14ac:dyDescent="0.2">
      <c r="A70" s="35">
        <f t="shared" si="1"/>
        <v>45130</v>
      </c>
      <c r="B70" s="36">
        <f>SUMIFS(СВЦЭМ!$D$39:$D$782,СВЦЭМ!$A$39:$A$782,$A70,СВЦЭМ!$B$39:$B$782,B$47)+'СЕТ СН'!$G$14+СВЦЭМ!$D$10+'СЕТ СН'!$G$5-'СЕТ СН'!$G$24</f>
        <v>3803.4968494899999</v>
      </c>
      <c r="C70" s="36">
        <f>SUMIFS(СВЦЭМ!$D$39:$D$782,СВЦЭМ!$A$39:$A$782,$A70,СВЦЭМ!$B$39:$B$782,C$47)+'СЕТ СН'!$G$14+СВЦЭМ!$D$10+'СЕТ СН'!$G$5-'СЕТ СН'!$G$24</f>
        <v>3856.18901164</v>
      </c>
      <c r="D70" s="36">
        <f>SUMIFS(СВЦЭМ!$D$39:$D$782,СВЦЭМ!$A$39:$A$782,$A70,СВЦЭМ!$B$39:$B$782,D$47)+'СЕТ СН'!$G$14+СВЦЭМ!$D$10+'СЕТ СН'!$G$5-'СЕТ СН'!$G$24</f>
        <v>3980.3156972100001</v>
      </c>
      <c r="E70" s="36">
        <f>SUMIFS(СВЦЭМ!$D$39:$D$782,СВЦЭМ!$A$39:$A$782,$A70,СВЦЭМ!$B$39:$B$782,E$47)+'СЕТ СН'!$G$14+СВЦЭМ!$D$10+'СЕТ СН'!$G$5-'СЕТ СН'!$G$24</f>
        <v>4008.6377312300001</v>
      </c>
      <c r="F70" s="36">
        <f>SUMIFS(СВЦЭМ!$D$39:$D$782,СВЦЭМ!$A$39:$A$782,$A70,СВЦЭМ!$B$39:$B$782,F$47)+'СЕТ СН'!$G$14+СВЦЭМ!$D$10+'СЕТ СН'!$G$5-'СЕТ СН'!$G$24</f>
        <v>4010.0323589700001</v>
      </c>
      <c r="G70" s="36">
        <f>SUMIFS(СВЦЭМ!$D$39:$D$782,СВЦЭМ!$A$39:$A$782,$A70,СВЦЭМ!$B$39:$B$782,G$47)+'СЕТ СН'!$G$14+СВЦЭМ!$D$10+'СЕТ СН'!$G$5-'СЕТ СН'!$G$24</f>
        <v>4000.4851230499999</v>
      </c>
      <c r="H70" s="36">
        <f>SUMIFS(СВЦЭМ!$D$39:$D$782,СВЦЭМ!$A$39:$A$782,$A70,СВЦЭМ!$B$39:$B$782,H$47)+'СЕТ СН'!$G$14+СВЦЭМ!$D$10+'СЕТ СН'!$G$5-'СЕТ СН'!$G$24</f>
        <v>3897.7116055300003</v>
      </c>
      <c r="I70" s="36">
        <f>SUMIFS(СВЦЭМ!$D$39:$D$782,СВЦЭМ!$A$39:$A$782,$A70,СВЦЭМ!$B$39:$B$782,I$47)+'СЕТ СН'!$G$14+СВЦЭМ!$D$10+'СЕТ СН'!$G$5-'СЕТ СН'!$G$24</f>
        <v>3848.25921324</v>
      </c>
      <c r="J70" s="36">
        <f>SUMIFS(СВЦЭМ!$D$39:$D$782,СВЦЭМ!$A$39:$A$782,$A70,СВЦЭМ!$B$39:$B$782,J$47)+'СЕТ СН'!$G$14+СВЦЭМ!$D$10+'СЕТ СН'!$G$5-'СЕТ СН'!$G$24</f>
        <v>3751.05544659</v>
      </c>
      <c r="K70" s="36">
        <f>SUMIFS(СВЦЭМ!$D$39:$D$782,СВЦЭМ!$A$39:$A$782,$A70,СВЦЭМ!$B$39:$B$782,K$47)+'СЕТ СН'!$G$14+СВЦЭМ!$D$10+'СЕТ СН'!$G$5-'СЕТ СН'!$G$24</f>
        <v>3653.2446404499997</v>
      </c>
      <c r="L70" s="36">
        <f>SUMIFS(СВЦЭМ!$D$39:$D$782,СВЦЭМ!$A$39:$A$782,$A70,СВЦЭМ!$B$39:$B$782,L$47)+'СЕТ СН'!$G$14+СВЦЭМ!$D$10+'СЕТ СН'!$G$5-'СЕТ СН'!$G$24</f>
        <v>3577.6495724199999</v>
      </c>
      <c r="M70" s="36">
        <f>SUMIFS(СВЦЭМ!$D$39:$D$782,СВЦЭМ!$A$39:$A$782,$A70,СВЦЭМ!$B$39:$B$782,M$47)+'СЕТ СН'!$G$14+СВЦЭМ!$D$10+'СЕТ СН'!$G$5-'СЕТ СН'!$G$24</f>
        <v>3560.0664951199997</v>
      </c>
      <c r="N70" s="36">
        <f>SUMIFS(СВЦЭМ!$D$39:$D$782,СВЦЭМ!$A$39:$A$782,$A70,СВЦЭМ!$B$39:$B$782,N$47)+'СЕТ СН'!$G$14+СВЦЭМ!$D$10+'СЕТ СН'!$G$5-'СЕТ СН'!$G$24</f>
        <v>3544.33577513</v>
      </c>
      <c r="O70" s="36">
        <f>SUMIFS(СВЦЭМ!$D$39:$D$782,СВЦЭМ!$A$39:$A$782,$A70,СВЦЭМ!$B$39:$B$782,O$47)+'СЕТ СН'!$G$14+СВЦЭМ!$D$10+'СЕТ СН'!$G$5-'СЕТ СН'!$G$24</f>
        <v>3552.2627491000003</v>
      </c>
      <c r="P70" s="36">
        <f>SUMIFS(СВЦЭМ!$D$39:$D$782,СВЦЭМ!$A$39:$A$782,$A70,СВЦЭМ!$B$39:$B$782,P$47)+'СЕТ СН'!$G$14+СВЦЭМ!$D$10+'СЕТ СН'!$G$5-'СЕТ СН'!$G$24</f>
        <v>3560.4290634399999</v>
      </c>
      <c r="Q70" s="36">
        <f>SUMIFS(СВЦЭМ!$D$39:$D$782,СВЦЭМ!$A$39:$A$782,$A70,СВЦЭМ!$B$39:$B$782,Q$47)+'СЕТ СН'!$G$14+СВЦЭМ!$D$10+'СЕТ СН'!$G$5-'СЕТ СН'!$G$24</f>
        <v>3560.5738640499999</v>
      </c>
      <c r="R70" s="36">
        <f>SUMIFS(СВЦЭМ!$D$39:$D$782,СВЦЭМ!$A$39:$A$782,$A70,СВЦЭМ!$B$39:$B$782,R$47)+'СЕТ СН'!$G$14+СВЦЭМ!$D$10+'СЕТ СН'!$G$5-'СЕТ СН'!$G$24</f>
        <v>3549.2828638999999</v>
      </c>
      <c r="S70" s="36">
        <f>SUMIFS(СВЦЭМ!$D$39:$D$782,СВЦЭМ!$A$39:$A$782,$A70,СВЦЭМ!$B$39:$B$782,S$47)+'СЕТ СН'!$G$14+СВЦЭМ!$D$10+'СЕТ СН'!$G$5-'СЕТ СН'!$G$24</f>
        <v>3542.8504143099999</v>
      </c>
      <c r="T70" s="36">
        <f>SUMIFS(СВЦЭМ!$D$39:$D$782,СВЦЭМ!$A$39:$A$782,$A70,СВЦЭМ!$B$39:$B$782,T$47)+'СЕТ СН'!$G$14+СВЦЭМ!$D$10+'СЕТ СН'!$G$5-'СЕТ СН'!$G$24</f>
        <v>3541.1993850899999</v>
      </c>
      <c r="U70" s="36">
        <f>SUMIFS(СВЦЭМ!$D$39:$D$782,СВЦЭМ!$A$39:$A$782,$A70,СВЦЭМ!$B$39:$B$782,U$47)+'СЕТ СН'!$G$14+СВЦЭМ!$D$10+'СЕТ СН'!$G$5-'СЕТ СН'!$G$24</f>
        <v>3558.9345883400001</v>
      </c>
      <c r="V70" s="36">
        <f>SUMIFS(СВЦЭМ!$D$39:$D$782,СВЦЭМ!$A$39:$A$782,$A70,СВЦЭМ!$B$39:$B$782,V$47)+'СЕТ СН'!$G$14+СВЦЭМ!$D$10+'СЕТ СН'!$G$5-'СЕТ СН'!$G$24</f>
        <v>3564.01887966</v>
      </c>
      <c r="W70" s="36">
        <f>SUMIFS(СВЦЭМ!$D$39:$D$782,СВЦЭМ!$A$39:$A$782,$A70,СВЦЭМ!$B$39:$B$782,W$47)+'СЕТ СН'!$G$14+СВЦЭМ!$D$10+'СЕТ СН'!$G$5-'СЕТ СН'!$G$24</f>
        <v>3532.2311259999997</v>
      </c>
      <c r="X70" s="36">
        <f>SUMIFS(СВЦЭМ!$D$39:$D$782,СВЦЭМ!$A$39:$A$782,$A70,СВЦЭМ!$B$39:$B$782,X$47)+'СЕТ СН'!$G$14+СВЦЭМ!$D$10+'СЕТ СН'!$G$5-'СЕТ СН'!$G$24</f>
        <v>3574.43966443</v>
      </c>
      <c r="Y70" s="36">
        <f>SUMIFS(СВЦЭМ!$D$39:$D$782,СВЦЭМ!$A$39:$A$782,$A70,СВЦЭМ!$B$39:$B$782,Y$47)+'СЕТ СН'!$G$14+СВЦЭМ!$D$10+'СЕТ СН'!$G$5-'СЕТ СН'!$G$24</f>
        <v>3699.4363282200002</v>
      </c>
    </row>
    <row r="71" spans="1:26" ht="15.75" x14ac:dyDescent="0.2">
      <c r="A71" s="35">
        <f t="shared" si="1"/>
        <v>45131</v>
      </c>
      <c r="B71" s="36">
        <f>SUMIFS(СВЦЭМ!$D$39:$D$782,СВЦЭМ!$A$39:$A$782,$A71,СВЦЭМ!$B$39:$B$782,B$47)+'СЕТ СН'!$G$14+СВЦЭМ!$D$10+'СЕТ СН'!$G$5-'СЕТ СН'!$G$24</f>
        <v>3765.2204809899999</v>
      </c>
      <c r="C71" s="36">
        <f>SUMIFS(СВЦЭМ!$D$39:$D$782,СВЦЭМ!$A$39:$A$782,$A71,СВЦЭМ!$B$39:$B$782,C$47)+'СЕТ СН'!$G$14+СВЦЭМ!$D$10+'СЕТ СН'!$G$5-'СЕТ СН'!$G$24</f>
        <v>3920.0161397800002</v>
      </c>
      <c r="D71" s="36">
        <f>SUMIFS(СВЦЭМ!$D$39:$D$782,СВЦЭМ!$A$39:$A$782,$A71,СВЦЭМ!$B$39:$B$782,D$47)+'СЕТ СН'!$G$14+СВЦЭМ!$D$10+'СЕТ СН'!$G$5-'СЕТ СН'!$G$24</f>
        <v>3982.7633913499999</v>
      </c>
      <c r="E71" s="36">
        <f>SUMIFS(СВЦЭМ!$D$39:$D$782,СВЦЭМ!$A$39:$A$782,$A71,СВЦЭМ!$B$39:$B$782,E$47)+'СЕТ СН'!$G$14+СВЦЭМ!$D$10+'СЕТ СН'!$G$5-'СЕТ СН'!$G$24</f>
        <v>4040.7556512300002</v>
      </c>
      <c r="F71" s="36">
        <f>SUMIFS(СВЦЭМ!$D$39:$D$782,СВЦЭМ!$A$39:$A$782,$A71,СВЦЭМ!$B$39:$B$782,F$47)+'СЕТ СН'!$G$14+СВЦЭМ!$D$10+'СЕТ СН'!$G$5-'СЕТ СН'!$G$24</f>
        <v>4048.8254267000002</v>
      </c>
      <c r="G71" s="36">
        <f>SUMIFS(СВЦЭМ!$D$39:$D$782,СВЦЭМ!$A$39:$A$782,$A71,СВЦЭМ!$B$39:$B$782,G$47)+'СЕТ СН'!$G$14+СВЦЭМ!$D$10+'СЕТ СН'!$G$5-'СЕТ СН'!$G$24</f>
        <v>4195.4849904399998</v>
      </c>
      <c r="H71" s="36">
        <f>SUMIFS(СВЦЭМ!$D$39:$D$782,СВЦЭМ!$A$39:$A$782,$A71,СВЦЭМ!$B$39:$B$782,H$47)+'СЕТ СН'!$G$14+СВЦЭМ!$D$10+'СЕТ СН'!$G$5-'СЕТ СН'!$G$24</f>
        <v>4092.9181802400003</v>
      </c>
      <c r="I71" s="36">
        <f>SUMIFS(СВЦЭМ!$D$39:$D$782,СВЦЭМ!$A$39:$A$782,$A71,СВЦЭМ!$B$39:$B$782,I$47)+'СЕТ СН'!$G$14+СВЦЭМ!$D$10+'СЕТ СН'!$G$5-'СЕТ СН'!$G$24</f>
        <v>3956.5654117399999</v>
      </c>
      <c r="J71" s="36">
        <f>SUMIFS(СВЦЭМ!$D$39:$D$782,СВЦЭМ!$A$39:$A$782,$A71,СВЦЭМ!$B$39:$B$782,J$47)+'СЕТ СН'!$G$14+СВЦЭМ!$D$10+'СЕТ СН'!$G$5-'СЕТ СН'!$G$24</f>
        <v>3828.7349634000002</v>
      </c>
      <c r="K71" s="36">
        <f>SUMIFS(СВЦЭМ!$D$39:$D$782,СВЦЭМ!$A$39:$A$782,$A71,СВЦЭМ!$B$39:$B$782,K$47)+'СЕТ СН'!$G$14+СВЦЭМ!$D$10+'СЕТ СН'!$G$5-'СЕТ СН'!$G$24</f>
        <v>3742.2220830599999</v>
      </c>
      <c r="L71" s="36">
        <f>SUMIFS(СВЦЭМ!$D$39:$D$782,СВЦЭМ!$A$39:$A$782,$A71,СВЦЭМ!$B$39:$B$782,L$47)+'СЕТ СН'!$G$14+СВЦЭМ!$D$10+'СЕТ СН'!$G$5-'СЕТ СН'!$G$24</f>
        <v>3699.7828790499998</v>
      </c>
      <c r="M71" s="36">
        <f>SUMIFS(СВЦЭМ!$D$39:$D$782,СВЦЭМ!$A$39:$A$782,$A71,СВЦЭМ!$B$39:$B$782,M$47)+'СЕТ СН'!$G$14+СВЦЭМ!$D$10+'СЕТ СН'!$G$5-'СЕТ СН'!$G$24</f>
        <v>3684.0032096699997</v>
      </c>
      <c r="N71" s="36">
        <f>SUMIFS(СВЦЭМ!$D$39:$D$782,СВЦЭМ!$A$39:$A$782,$A71,СВЦЭМ!$B$39:$B$782,N$47)+'СЕТ СН'!$G$14+СВЦЭМ!$D$10+'СЕТ СН'!$G$5-'СЕТ СН'!$G$24</f>
        <v>3676.5862046499997</v>
      </c>
      <c r="O71" s="36">
        <f>SUMIFS(СВЦЭМ!$D$39:$D$782,СВЦЭМ!$A$39:$A$782,$A71,СВЦЭМ!$B$39:$B$782,O$47)+'СЕТ СН'!$G$14+СВЦЭМ!$D$10+'СЕТ СН'!$G$5-'СЕТ СН'!$G$24</f>
        <v>3685.98724545</v>
      </c>
      <c r="P71" s="36">
        <f>SUMIFS(СВЦЭМ!$D$39:$D$782,СВЦЭМ!$A$39:$A$782,$A71,СВЦЭМ!$B$39:$B$782,P$47)+'СЕТ СН'!$G$14+СВЦЭМ!$D$10+'СЕТ СН'!$G$5-'СЕТ СН'!$G$24</f>
        <v>3694.2868021699996</v>
      </c>
      <c r="Q71" s="36">
        <f>SUMIFS(СВЦЭМ!$D$39:$D$782,СВЦЭМ!$A$39:$A$782,$A71,СВЦЭМ!$B$39:$B$782,Q$47)+'СЕТ СН'!$G$14+СВЦЭМ!$D$10+'СЕТ СН'!$G$5-'СЕТ СН'!$G$24</f>
        <v>3694.5002750399999</v>
      </c>
      <c r="R71" s="36">
        <f>SUMIFS(СВЦЭМ!$D$39:$D$782,СВЦЭМ!$A$39:$A$782,$A71,СВЦЭМ!$B$39:$B$782,R$47)+'СЕТ СН'!$G$14+СВЦЭМ!$D$10+'СЕТ СН'!$G$5-'СЕТ СН'!$G$24</f>
        <v>3698.5677108899999</v>
      </c>
      <c r="S71" s="36">
        <f>SUMIFS(СВЦЭМ!$D$39:$D$782,СВЦЭМ!$A$39:$A$782,$A71,СВЦЭМ!$B$39:$B$782,S$47)+'СЕТ СН'!$G$14+СВЦЭМ!$D$10+'СЕТ СН'!$G$5-'СЕТ СН'!$G$24</f>
        <v>3700.73336853</v>
      </c>
      <c r="T71" s="36">
        <f>SUMIFS(СВЦЭМ!$D$39:$D$782,СВЦЭМ!$A$39:$A$782,$A71,СВЦЭМ!$B$39:$B$782,T$47)+'СЕТ СН'!$G$14+СВЦЭМ!$D$10+'СЕТ СН'!$G$5-'СЕТ СН'!$G$24</f>
        <v>3694.09885854</v>
      </c>
      <c r="U71" s="36">
        <f>SUMIFS(СВЦЭМ!$D$39:$D$782,СВЦЭМ!$A$39:$A$782,$A71,СВЦЭМ!$B$39:$B$782,U$47)+'СЕТ СН'!$G$14+СВЦЭМ!$D$10+'СЕТ СН'!$G$5-'СЕТ СН'!$G$24</f>
        <v>3705.7218463099998</v>
      </c>
      <c r="V71" s="36">
        <f>SUMIFS(СВЦЭМ!$D$39:$D$782,СВЦЭМ!$A$39:$A$782,$A71,СВЦЭМ!$B$39:$B$782,V$47)+'СЕТ СН'!$G$14+СВЦЭМ!$D$10+'СЕТ СН'!$G$5-'СЕТ СН'!$G$24</f>
        <v>3709.4360362099997</v>
      </c>
      <c r="W71" s="36">
        <f>SUMIFS(СВЦЭМ!$D$39:$D$782,СВЦЭМ!$A$39:$A$782,$A71,СВЦЭМ!$B$39:$B$782,W$47)+'СЕТ СН'!$G$14+СВЦЭМ!$D$10+'СЕТ СН'!$G$5-'СЕТ СН'!$G$24</f>
        <v>3664.95634771</v>
      </c>
      <c r="X71" s="36">
        <f>SUMIFS(СВЦЭМ!$D$39:$D$782,СВЦЭМ!$A$39:$A$782,$A71,СВЦЭМ!$B$39:$B$782,X$47)+'СЕТ СН'!$G$14+СВЦЭМ!$D$10+'СЕТ СН'!$G$5-'СЕТ СН'!$G$24</f>
        <v>3724.2281877599999</v>
      </c>
      <c r="Y71" s="36">
        <f>SUMIFS(СВЦЭМ!$D$39:$D$782,СВЦЭМ!$A$39:$A$782,$A71,СВЦЭМ!$B$39:$B$782,Y$47)+'СЕТ СН'!$G$14+СВЦЭМ!$D$10+'СЕТ СН'!$G$5-'СЕТ СН'!$G$24</f>
        <v>3840.4289465499996</v>
      </c>
    </row>
    <row r="72" spans="1:26" ht="15.75" x14ac:dyDescent="0.2">
      <c r="A72" s="35">
        <f t="shared" si="1"/>
        <v>45132</v>
      </c>
      <c r="B72" s="36">
        <f>SUMIFS(СВЦЭМ!$D$39:$D$782,СВЦЭМ!$A$39:$A$782,$A72,СВЦЭМ!$B$39:$B$782,B$47)+'СЕТ СН'!$G$14+СВЦЭМ!$D$10+'СЕТ СН'!$G$5-'СЕТ СН'!$G$24</f>
        <v>3720.0738193099996</v>
      </c>
      <c r="C72" s="36">
        <f>SUMIFS(СВЦЭМ!$D$39:$D$782,СВЦЭМ!$A$39:$A$782,$A72,СВЦЭМ!$B$39:$B$782,C$47)+'СЕТ СН'!$G$14+СВЦЭМ!$D$10+'СЕТ СН'!$G$5-'СЕТ СН'!$G$24</f>
        <v>3801.4756889199998</v>
      </c>
      <c r="D72" s="36">
        <f>SUMIFS(СВЦЭМ!$D$39:$D$782,СВЦЭМ!$A$39:$A$782,$A72,СВЦЭМ!$B$39:$B$782,D$47)+'СЕТ СН'!$G$14+СВЦЭМ!$D$10+'СЕТ СН'!$G$5-'СЕТ СН'!$G$24</f>
        <v>3954.4980542200001</v>
      </c>
      <c r="E72" s="36">
        <f>SUMIFS(СВЦЭМ!$D$39:$D$782,СВЦЭМ!$A$39:$A$782,$A72,СВЦЭМ!$B$39:$B$782,E$47)+'СЕТ СН'!$G$14+СВЦЭМ!$D$10+'СЕТ СН'!$G$5-'СЕТ СН'!$G$24</f>
        <v>4033.7738573000001</v>
      </c>
      <c r="F72" s="36">
        <f>SUMIFS(СВЦЭМ!$D$39:$D$782,СВЦЭМ!$A$39:$A$782,$A72,СВЦЭМ!$B$39:$B$782,F$47)+'СЕТ СН'!$G$14+СВЦЭМ!$D$10+'СЕТ СН'!$G$5-'СЕТ СН'!$G$24</f>
        <v>4024.4541434200005</v>
      </c>
      <c r="G72" s="36">
        <f>SUMIFS(СВЦЭМ!$D$39:$D$782,СВЦЭМ!$A$39:$A$782,$A72,СВЦЭМ!$B$39:$B$782,G$47)+'СЕТ СН'!$G$14+СВЦЭМ!$D$10+'СЕТ СН'!$G$5-'СЕТ СН'!$G$24</f>
        <v>3938.6601492899999</v>
      </c>
      <c r="H72" s="36">
        <f>SUMIFS(СВЦЭМ!$D$39:$D$782,СВЦЭМ!$A$39:$A$782,$A72,СВЦЭМ!$B$39:$B$782,H$47)+'СЕТ СН'!$G$14+СВЦЭМ!$D$10+'СЕТ СН'!$G$5-'СЕТ СН'!$G$24</f>
        <v>3811.0889748099999</v>
      </c>
      <c r="I72" s="36">
        <f>SUMIFS(СВЦЭМ!$D$39:$D$782,СВЦЭМ!$A$39:$A$782,$A72,СВЦЭМ!$B$39:$B$782,I$47)+'СЕТ СН'!$G$14+СВЦЭМ!$D$10+'СЕТ СН'!$G$5-'СЕТ СН'!$G$24</f>
        <v>3720.4608296900001</v>
      </c>
      <c r="J72" s="36">
        <f>SUMIFS(СВЦЭМ!$D$39:$D$782,СВЦЭМ!$A$39:$A$782,$A72,СВЦЭМ!$B$39:$B$782,J$47)+'СЕТ СН'!$G$14+СВЦЭМ!$D$10+'СЕТ СН'!$G$5-'СЕТ СН'!$G$24</f>
        <v>3620.6437758100001</v>
      </c>
      <c r="K72" s="36">
        <f>SUMIFS(СВЦЭМ!$D$39:$D$782,СВЦЭМ!$A$39:$A$782,$A72,СВЦЭМ!$B$39:$B$782,K$47)+'СЕТ СН'!$G$14+СВЦЭМ!$D$10+'СЕТ СН'!$G$5-'СЕТ СН'!$G$24</f>
        <v>3540.2934194499999</v>
      </c>
      <c r="L72" s="36">
        <f>SUMIFS(СВЦЭМ!$D$39:$D$782,СВЦЭМ!$A$39:$A$782,$A72,СВЦЭМ!$B$39:$B$782,L$47)+'СЕТ СН'!$G$14+СВЦЭМ!$D$10+'СЕТ СН'!$G$5-'СЕТ СН'!$G$24</f>
        <v>3536.1906051599999</v>
      </c>
      <c r="M72" s="36">
        <f>SUMIFS(СВЦЭМ!$D$39:$D$782,СВЦЭМ!$A$39:$A$782,$A72,СВЦЭМ!$B$39:$B$782,M$47)+'СЕТ СН'!$G$14+СВЦЭМ!$D$10+'СЕТ СН'!$G$5-'СЕТ СН'!$G$24</f>
        <v>3551.2965990399998</v>
      </c>
      <c r="N72" s="36">
        <f>SUMIFS(СВЦЭМ!$D$39:$D$782,СВЦЭМ!$A$39:$A$782,$A72,СВЦЭМ!$B$39:$B$782,N$47)+'СЕТ СН'!$G$14+СВЦЭМ!$D$10+'СЕТ СН'!$G$5-'СЕТ СН'!$G$24</f>
        <v>3542.8249028600003</v>
      </c>
      <c r="O72" s="36">
        <f>SUMIFS(СВЦЭМ!$D$39:$D$782,СВЦЭМ!$A$39:$A$782,$A72,СВЦЭМ!$B$39:$B$782,O$47)+'СЕТ СН'!$G$14+СВЦЭМ!$D$10+'СЕТ СН'!$G$5-'СЕТ СН'!$G$24</f>
        <v>3541.9030548800001</v>
      </c>
      <c r="P72" s="36">
        <f>SUMIFS(СВЦЭМ!$D$39:$D$782,СВЦЭМ!$A$39:$A$782,$A72,СВЦЭМ!$B$39:$B$782,P$47)+'СЕТ СН'!$G$14+СВЦЭМ!$D$10+'СЕТ СН'!$G$5-'СЕТ СН'!$G$24</f>
        <v>3539.15293772</v>
      </c>
      <c r="Q72" s="36">
        <f>SUMIFS(СВЦЭМ!$D$39:$D$782,СВЦЭМ!$A$39:$A$782,$A72,СВЦЭМ!$B$39:$B$782,Q$47)+'СЕТ СН'!$G$14+СВЦЭМ!$D$10+'СЕТ СН'!$G$5-'СЕТ СН'!$G$24</f>
        <v>3518.6963927899997</v>
      </c>
      <c r="R72" s="36">
        <f>SUMIFS(СВЦЭМ!$D$39:$D$782,СВЦЭМ!$A$39:$A$782,$A72,СВЦЭМ!$B$39:$B$782,R$47)+'СЕТ СН'!$G$14+СВЦЭМ!$D$10+'СЕТ СН'!$G$5-'СЕТ СН'!$G$24</f>
        <v>3518.0000483900003</v>
      </c>
      <c r="S72" s="36">
        <f>SUMIFS(СВЦЭМ!$D$39:$D$782,СВЦЭМ!$A$39:$A$782,$A72,СВЦЭМ!$B$39:$B$782,S$47)+'СЕТ СН'!$G$14+СВЦЭМ!$D$10+'СЕТ СН'!$G$5-'СЕТ СН'!$G$24</f>
        <v>3513.1461420000001</v>
      </c>
      <c r="T72" s="36">
        <f>SUMIFS(СВЦЭМ!$D$39:$D$782,СВЦЭМ!$A$39:$A$782,$A72,СВЦЭМ!$B$39:$B$782,T$47)+'СЕТ СН'!$G$14+СВЦЭМ!$D$10+'СЕТ СН'!$G$5-'СЕТ СН'!$G$24</f>
        <v>3551.0047967400001</v>
      </c>
      <c r="U72" s="36">
        <f>SUMIFS(СВЦЭМ!$D$39:$D$782,СВЦЭМ!$A$39:$A$782,$A72,СВЦЭМ!$B$39:$B$782,U$47)+'СЕТ СН'!$G$14+СВЦЭМ!$D$10+'СЕТ СН'!$G$5-'СЕТ СН'!$G$24</f>
        <v>3541.9013784500003</v>
      </c>
      <c r="V72" s="36">
        <f>SUMIFS(СВЦЭМ!$D$39:$D$782,СВЦЭМ!$A$39:$A$782,$A72,СВЦЭМ!$B$39:$B$782,V$47)+'СЕТ СН'!$G$14+СВЦЭМ!$D$10+'СЕТ СН'!$G$5-'СЕТ СН'!$G$24</f>
        <v>3512.03278305</v>
      </c>
      <c r="W72" s="36">
        <f>SUMIFS(СВЦЭМ!$D$39:$D$782,СВЦЭМ!$A$39:$A$782,$A72,СВЦЭМ!$B$39:$B$782,W$47)+'СЕТ СН'!$G$14+СВЦЭМ!$D$10+'СЕТ СН'!$G$5-'СЕТ СН'!$G$24</f>
        <v>3472.87080328</v>
      </c>
      <c r="X72" s="36">
        <f>SUMIFS(СВЦЭМ!$D$39:$D$782,СВЦЭМ!$A$39:$A$782,$A72,СВЦЭМ!$B$39:$B$782,X$47)+'СЕТ СН'!$G$14+СВЦЭМ!$D$10+'СЕТ СН'!$G$5-'СЕТ СН'!$G$24</f>
        <v>3523.9207609599998</v>
      </c>
      <c r="Y72" s="36">
        <f>SUMIFS(СВЦЭМ!$D$39:$D$782,СВЦЭМ!$A$39:$A$782,$A72,СВЦЭМ!$B$39:$B$782,Y$47)+'СЕТ СН'!$G$14+СВЦЭМ!$D$10+'СЕТ СН'!$G$5-'СЕТ СН'!$G$24</f>
        <v>3623.4632148000001</v>
      </c>
    </row>
    <row r="73" spans="1:26" ht="15.75" x14ac:dyDescent="0.2">
      <c r="A73" s="35">
        <f t="shared" si="1"/>
        <v>45133</v>
      </c>
      <c r="B73" s="36">
        <f>SUMIFS(СВЦЭМ!$D$39:$D$782,СВЦЭМ!$A$39:$A$782,$A73,СВЦЭМ!$B$39:$B$782,B$47)+'СЕТ СН'!$G$14+СВЦЭМ!$D$10+'СЕТ СН'!$G$5-'СЕТ СН'!$G$24</f>
        <v>3594.6172797099998</v>
      </c>
      <c r="C73" s="36">
        <f>SUMIFS(СВЦЭМ!$D$39:$D$782,СВЦЭМ!$A$39:$A$782,$A73,СВЦЭМ!$B$39:$B$782,C$47)+'СЕТ СН'!$G$14+СВЦЭМ!$D$10+'СЕТ СН'!$G$5-'СЕТ СН'!$G$24</f>
        <v>3683.8729137600003</v>
      </c>
      <c r="D73" s="36">
        <f>SUMIFS(СВЦЭМ!$D$39:$D$782,СВЦЭМ!$A$39:$A$782,$A73,СВЦЭМ!$B$39:$B$782,D$47)+'СЕТ СН'!$G$14+СВЦЭМ!$D$10+'СЕТ СН'!$G$5-'СЕТ СН'!$G$24</f>
        <v>3815.0208952499997</v>
      </c>
      <c r="E73" s="36">
        <f>SUMIFS(СВЦЭМ!$D$39:$D$782,СВЦЭМ!$A$39:$A$782,$A73,СВЦЭМ!$B$39:$B$782,E$47)+'СЕТ СН'!$G$14+СВЦЭМ!$D$10+'СЕТ СН'!$G$5-'СЕТ СН'!$G$24</f>
        <v>3838.1747967199999</v>
      </c>
      <c r="F73" s="36">
        <f>SUMIFS(СВЦЭМ!$D$39:$D$782,СВЦЭМ!$A$39:$A$782,$A73,СВЦЭМ!$B$39:$B$782,F$47)+'СЕТ СН'!$G$14+СВЦЭМ!$D$10+'СЕТ СН'!$G$5-'СЕТ СН'!$G$24</f>
        <v>3844.9254252999999</v>
      </c>
      <c r="G73" s="36">
        <f>SUMIFS(СВЦЭМ!$D$39:$D$782,СВЦЭМ!$A$39:$A$782,$A73,СВЦЭМ!$B$39:$B$782,G$47)+'СЕТ СН'!$G$14+СВЦЭМ!$D$10+'СЕТ СН'!$G$5-'СЕТ СН'!$G$24</f>
        <v>3828.83818789</v>
      </c>
      <c r="H73" s="36">
        <f>SUMIFS(СВЦЭМ!$D$39:$D$782,СВЦЭМ!$A$39:$A$782,$A73,СВЦЭМ!$B$39:$B$782,H$47)+'СЕТ СН'!$G$14+СВЦЭМ!$D$10+'СЕТ СН'!$G$5-'СЕТ СН'!$G$24</f>
        <v>3721.7036729299998</v>
      </c>
      <c r="I73" s="36">
        <f>SUMIFS(СВЦЭМ!$D$39:$D$782,СВЦЭМ!$A$39:$A$782,$A73,СВЦЭМ!$B$39:$B$782,I$47)+'СЕТ СН'!$G$14+СВЦЭМ!$D$10+'СЕТ СН'!$G$5-'СЕТ СН'!$G$24</f>
        <v>3609.25988796</v>
      </c>
      <c r="J73" s="36">
        <f>SUMIFS(СВЦЭМ!$D$39:$D$782,СВЦЭМ!$A$39:$A$782,$A73,СВЦЭМ!$B$39:$B$782,J$47)+'СЕТ СН'!$G$14+СВЦЭМ!$D$10+'СЕТ СН'!$G$5-'СЕТ СН'!$G$24</f>
        <v>3497.4163280000002</v>
      </c>
      <c r="K73" s="36">
        <f>SUMIFS(СВЦЭМ!$D$39:$D$782,СВЦЭМ!$A$39:$A$782,$A73,СВЦЭМ!$B$39:$B$782,K$47)+'СЕТ СН'!$G$14+СВЦЭМ!$D$10+'СЕТ СН'!$G$5-'СЕТ СН'!$G$24</f>
        <v>3397.9003839899997</v>
      </c>
      <c r="L73" s="36">
        <f>SUMIFS(СВЦЭМ!$D$39:$D$782,СВЦЭМ!$A$39:$A$782,$A73,СВЦЭМ!$B$39:$B$782,L$47)+'СЕТ СН'!$G$14+СВЦЭМ!$D$10+'СЕТ СН'!$G$5-'СЕТ СН'!$G$24</f>
        <v>3367.1072753399999</v>
      </c>
      <c r="M73" s="36">
        <f>SUMIFS(СВЦЭМ!$D$39:$D$782,СВЦЭМ!$A$39:$A$782,$A73,СВЦЭМ!$B$39:$B$782,M$47)+'СЕТ СН'!$G$14+СВЦЭМ!$D$10+'СЕТ СН'!$G$5-'СЕТ СН'!$G$24</f>
        <v>3374.51482192</v>
      </c>
      <c r="N73" s="36">
        <f>SUMIFS(СВЦЭМ!$D$39:$D$782,СВЦЭМ!$A$39:$A$782,$A73,СВЦЭМ!$B$39:$B$782,N$47)+'СЕТ СН'!$G$14+СВЦЭМ!$D$10+'СЕТ СН'!$G$5-'СЕТ СН'!$G$24</f>
        <v>3360.2123648799998</v>
      </c>
      <c r="O73" s="36">
        <f>SUMIFS(СВЦЭМ!$D$39:$D$782,СВЦЭМ!$A$39:$A$782,$A73,СВЦЭМ!$B$39:$B$782,O$47)+'СЕТ СН'!$G$14+СВЦЭМ!$D$10+'СЕТ СН'!$G$5-'СЕТ СН'!$G$24</f>
        <v>3361.24591246</v>
      </c>
      <c r="P73" s="36">
        <f>SUMIFS(СВЦЭМ!$D$39:$D$782,СВЦЭМ!$A$39:$A$782,$A73,СВЦЭМ!$B$39:$B$782,P$47)+'СЕТ СН'!$G$14+СВЦЭМ!$D$10+'СЕТ СН'!$G$5-'СЕТ СН'!$G$24</f>
        <v>3333.9305675400001</v>
      </c>
      <c r="Q73" s="36">
        <f>SUMIFS(СВЦЭМ!$D$39:$D$782,СВЦЭМ!$A$39:$A$782,$A73,СВЦЭМ!$B$39:$B$782,Q$47)+'СЕТ СН'!$G$14+СВЦЭМ!$D$10+'СЕТ СН'!$G$5-'СЕТ СН'!$G$24</f>
        <v>3304.0531498099999</v>
      </c>
      <c r="R73" s="36">
        <f>SUMIFS(СВЦЭМ!$D$39:$D$782,СВЦЭМ!$A$39:$A$782,$A73,СВЦЭМ!$B$39:$B$782,R$47)+'СЕТ СН'!$G$14+СВЦЭМ!$D$10+'СЕТ СН'!$G$5-'СЕТ СН'!$G$24</f>
        <v>3316.5646495700003</v>
      </c>
      <c r="S73" s="36">
        <f>SUMIFS(СВЦЭМ!$D$39:$D$782,СВЦЭМ!$A$39:$A$782,$A73,СВЦЭМ!$B$39:$B$782,S$47)+'СЕТ СН'!$G$14+СВЦЭМ!$D$10+'СЕТ СН'!$G$5-'СЕТ СН'!$G$24</f>
        <v>3320.9038595800002</v>
      </c>
      <c r="T73" s="36">
        <f>SUMIFS(СВЦЭМ!$D$39:$D$782,СВЦЭМ!$A$39:$A$782,$A73,СВЦЭМ!$B$39:$B$782,T$47)+'СЕТ СН'!$G$14+СВЦЭМ!$D$10+'СЕТ СН'!$G$5-'СЕТ СН'!$G$24</f>
        <v>3354.58152483</v>
      </c>
      <c r="U73" s="36">
        <f>SUMIFS(СВЦЭМ!$D$39:$D$782,СВЦЭМ!$A$39:$A$782,$A73,СВЦЭМ!$B$39:$B$782,U$47)+'СЕТ СН'!$G$14+СВЦЭМ!$D$10+'СЕТ СН'!$G$5-'СЕТ СН'!$G$24</f>
        <v>3363.52017424</v>
      </c>
      <c r="V73" s="36">
        <f>SUMIFS(СВЦЭМ!$D$39:$D$782,СВЦЭМ!$A$39:$A$782,$A73,СВЦЭМ!$B$39:$B$782,V$47)+'СЕТ СН'!$G$14+СВЦЭМ!$D$10+'СЕТ СН'!$G$5-'СЕТ СН'!$G$24</f>
        <v>3376.1688427199997</v>
      </c>
      <c r="W73" s="36">
        <f>SUMIFS(СВЦЭМ!$D$39:$D$782,СВЦЭМ!$A$39:$A$782,$A73,СВЦЭМ!$B$39:$B$782,W$47)+'СЕТ СН'!$G$14+СВЦЭМ!$D$10+'СЕТ СН'!$G$5-'СЕТ СН'!$G$24</f>
        <v>3353.7945750899999</v>
      </c>
      <c r="X73" s="36">
        <f>SUMIFS(СВЦЭМ!$D$39:$D$782,СВЦЭМ!$A$39:$A$782,$A73,СВЦЭМ!$B$39:$B$782,X$47)+'СЕТ СН'!$G$14+СВЦЭМ!$D$10+'СЕТ СН'!$G$5-'СЕТ СН'!$G$24</f>
        <v>3392.64761813</v>
      </c>
      <c r="Y73" s="36">
        <f>SUMIFS(СВЦЭМ!$D$39:$D$782,СВЦЭМ!$A$39:$A$782,$A73,СВЦЭМ!$B$39:$B$782,Y$47)+'СЕТ СН'!$G$14+СВЦЭМ!$D$10+'СЕТ СН'!$G$5-'СЕТ СН'!$G$24</f>
        <v>3510.5916725899997</v>
      </c>
    </row>
    <row r="74" spans="1:26" ht="15.75" x14ac:dyDescent="0.2">
      <c r="A74" s="35">
        <f t="shared" si="1"/>
        <v>45134</v>
      </c>
      <c r="B74" s="36">
        <f>SUMIFS(СВЦЭМ!$D$39:$D$782,СВЦЭМ!$A$39:$A$782,$A74,СВЦЭМ!$B$39:$B$782,B$47)+'СЕТ СН'!$G$14+СВЦЭМ!$D$10+'СЕТ СН'!$G$5-'СЕТ СН'!$G$24</f>
        <v>3763.1048187699998</v>
      </c>
      <c r="C74" s="36">
        <f>SUMIFS(СВЦЭМ!$D$39:$D$782,СВЦЭМ!$A$39:$A$782,$A74,СВЦЭМ!$B$39:$B$782,C$47)+'СЕТ СН'!$G$14+СВЦЭМ!$D$10+'СЕТ СН'!$G$5-'СЕТ СН'!$G$24</f>
        <v>3830.6088734</v>
      </c>
      <c r="D74" s="36">
        <f>SUMIFS(СВЦЭМ!$D$39:$D$782,СВЦЭМ!$A$39:$A$782,$A74,СВЦЭМ!$B$39:$B$782,D$47)+'СЕТ СН'!$G$14+СВЦЭМ!$D$10+'СЕТ СН'!$G$5-'СЕТ СН'!$G$24</f>
        <v>3993.6965957900002</v>
      </c>
      <c r="E74" s="36">
        <f>SUMIFS(СВЦЭМ!$D$39:$D$782,СВЦЭМ!$A$39:$A$782,$A74,СВЦЭМ!$B$39:$B$782,E$47)+'СЕТ СН'!$G$14+СВЦЭМ!$D$10+'СЕТ СН'!$G$5-'СЕТ СН'!$G$24</f>
        <v>4063.16181495</v>
      </c>
      <c r="F74" s="36">
        <f>SUMIFS(СВЦЭМ!$D$39:$D$782,СВЦЭМ!$A$39:$A$782,$A74,СВЦЭМ!$B$39:$B$782,F$47)+'СЕТ СН'!$G$14+СВЦЭМ!$D$10+'СЕТ СН'!$G$5-'СЕТ СН'!$G$24</f>
        <v>4077.00809007</v>
      </c>
      <c r="G74" s="36">
        <f>SUMIFS(СВЦЭМ!$D$39:$D$782,СВЦЭМ!$A$39:$A$782,$A74,СВЦЭМ!$B$39:$B$782,G$47)+'СЕТ СН'!$G$14+СВЦЭМ!$D$10+'СЕТ СН'!$G$5-'СЕТ СН'!$G$24</f>
        <v>4068.5665671100001</v>
      </c>
      <c r="H74" s="36">
        <f>SUMIFS(СВЦЭМ!$D$39:$D$782,СВЦЭМ!$A$39:$A$782,$A74,СВЦЭМ!$B$39:$B$782,H$47)+'СЕТ СН'!$G$14+СВЦЭМ!$D$10+'СЕТ СН'!$G$5-'СЕТ СН'!$G$24</f>
        <v>3859.6353437799999</v>
      </c>
      <c r="I74" s="36">
        <f>SUMIFS(СВЦЭМ!$D$39:$D$782,СВЦЭМ!$A$39:$A$782,$A74,СВЦЭМ!$B$39:$B$782,I$47)+'СЕТ СН'!$G$14+СВЦЭМ!$D$10+'СЕТ СН'!$G$5-'СЕТ СН'!$G$24</f>
        <v>3754.78401024</v>
      </c>
      <c r="J74" s="36">
        <f>SUMIFS(СВЦЭМ!$D$39:$D$782,СВЦЭМ!$A$39:$A$782,$A74,СВЦЭМ!$B$39:$B$782,J$47)+'СЕТ СН'!$G$14+СВЦЭМ!$D$10+'СЕТ СН'!$G$5-'СЕТ СН'!$G$24</f>
        <v>3643.2671358299999</v>
      </c>
      <c r="K74" s="36">
        <f>SUMIFS(СВЦЭМ!$D$39:$D$782,СВЦЭМ!$A$39:$A$782,$A74,СВЦЭМ!$B$39:$B$782,K$47)+'СЕТ СН'!$G$14+СВЦЭМ!$D$10+'СЕТ СН'!$G$5-'СЕТ СН'!$G$24</f>
        <v>3550.0856578499997</v>
      </c>
      <c r="L74" s="36">
        <f>SUMIFS(СВЦЭМ!$D$39:$D$782,СВЦЭМ!$A$39:$A$782,$A74,СВЦЭМ!$B$39:$B$782,L$47)+'СЕТ СН'!$G$14+СВЦЭМ!$D$10+'СЕТ СН'!$G$5-'СЕТ СН'!$G$24</f>
        <v>3496.60046556</v>
      </c>
      <c r="M74" s="36">
        <f>SUMIFS(СВЦЭМ!$D$39:$D$782,СВЦЭМ!$A$39:$A$782,$A74,СВЦЭМ!$B$39:$B$782,M$47)+'СЕТ СН'!$G$14+СВЦЭМ!$D$10+'СЕТ СН'!$G$5-'СЕТ СН'!$G$24</f>
        <v>3499.9674804699998</v>
      </c>
      <c r="N74" s="36">
        <f>SUMIFS(СВЦЭМ!$D$39:$D$782,СВЦЭМ!$A$39:$A$782,$A74,СВЦЭМ!$B$39:$B$782,N$47)+'СЕТ СН'!$G$14+СВЦЭМ!$D$10+'СЕТ СН'!$G$5-'СЕТ СН'!$G$24</f>
        <v>3496.2242234200003</v>
      </c>
      <c r="O74" s="36">
        <f>SUMIFS(СВЦЭМ!$D$39:$D$782,СВЦЭМ!$A$39:$A$782,$A74,СВЦЭМ!$B$39:$B$782,O$47)+'СЕТ СН'!$G$14+СВЦЭМ!$D$10+'СЕТ СН'!$G$5-'СЕТ СН'!$G$24</f>
        <v>3500.08316109</v>
      </c>
      <c r="P74" s="36">
        <f>SUMIFS(СВЦЭМ!$D$39:$D$782,СВЦЭМ!$A$39:$A$782,$A74,СВЦЭМ!$B$39:$B$782,P$47)+'СЕТ СН'!$G$14+СВЦЭМ!$D$10+'СЕТ СН'!$G$5-'СЕТ СН'!$G$24</f>
        <v>3499.5602435199999</v>
      </c>
      <c r="Q74" s="36">
        <f>SUMIFS(СВЦЭМ!$D$39:$D$782,СВЦЭМ!$A$39:$A$782,$A74,СВЦЭМ!$B$39:$B$782,Q$47)+'СЕТ СН'!$G$14+СВЦЭМ!$D$10+'СЕТ СН'!$G$5-'СЕТ СН'!$G$24</f>
        <v>3467.1666514399999</v>
      </c>
      <c r="R74" s="36">
        <f>SUMIFS(СВЦЭМ!$D$39:$D$782,СВЦЭМ!$A$39:$A$782,$A74,СВЦЭМ!$B$39:$B$782,R$47)+'СЕТ СН'!$G$14+СВЦЭМ!$D$10+'СЕТ СН'!$G$5-'СЕТ СН'!$G$24</f>
        <v>3478.1475682299997</v>
      </c>
      <c r="S74" s="36">
        <f>SUMIFS(СВЦЭМ!$D$39:$D$782,СВЦЭМ!$A$39:$A$782,$A74,СВЦЭМ!$B$39:$B$782,S$47)+'СЕТ СН'!$G$14+СВЦЭМ!$D$10+'СЕТ СН'!$G$5-'СЕТ СН'!$G$24</f>
        <v>3481.7841027300001</v>
      </c>
      <c r="T74" s="36">
        <f>SUMIFS(СВЦЭМ!$D$39:$D$782,СВЦЭМ!$A$39:$A$782,$A74,СВЦЭМ!$B$39:$B$782,T$47)+'СЕТ СН'!$G$14+СВЦЭМ!$D$10+'СЕТ СН'!$G$5-'СЕТ СН'!$G$24</f>
        <v>3521.75421465</v>
      </c>
      <c r="U74" s="36">
        <f>SUMIFS(СВЦЭМ!$D$39:$D$782,СВЦЭМ!$A$39:$A$782,$A74,СВЦЭМ!$B$39:$B$782,U$47)+'СЕТ СН'!$G$14+СВЦЭМ!$D$10+'СЕТ СН'!$G$5-'СЕТ СН'!$G$24</f>
        <v>3540.6343052000002</v>
      </c>
      <c r="V74" s="36">
        <f>SUMIFS(СВЦЭМ!$D$39:$D$782,СВЦЭМ!$A$39:$A$782,$A74,СВЦЭМ!$B$39:$B$782,V$47)+'СЕТ СН'!$G$14+СВЦЭМ!$D$10+'СЕТ СН'!$G$5-'СЕТ СН'!$G$24</f>
        <v>3546.8005777500002</v>
      </c>
      <c r="W74" s="36">
        <f>SUMIFS(СВЦЭМ!$D$39:$D$782,СВЦЭМ!$A$39:$A$782,$A74,СВЦЭМ!$B$39:$B$782,W$47)+'СЕТ СН'!$G$14+СВЦЭМ!$D$10+'СЕТ СН'!$G$5-'СЕТ СН'!$G$24</f>
        <v>3509.18573879</v>
      </c>
      <c r="X74" s="36">
        <f>SUMIFS(СВЦЭМ!$D$39:$D$782,СВЦЭМ!$A$39:$A$782,$A74,СВЦЭМ!$B$39:$B$782,X$47)+'СЕТ СН'!$G$14+СВЦЭМ!$D$10+'СЕТ СН'!$G$5-'СЕТ СН'!$G$24</f>
        <v>3570.4415123099998</v>
      </c>
      <c r="Y74" s="36">
        <f>SUMIFS(СВЦЭМ!$D$39:$D$782,СВЦЭМ!$A$39:$A$782,$A74,СВЦЭМ!$B$39:$B$782,Y$47)+'СЕТ СН'!$G$14+СВЦЭМ!$D$10+'СЕТ СН'!$G$5-'СЕТ СН'!$G$24</f>
        <v>3693.65890657</v>
      </c>
    </row>
    <row r="75" spans="1:26" ht="15.75" x14ac:dyDescent="0.2">
      <c r="A75" s="35">
        <f t="shared" si="1"/>
        <v>45135</v>
      </c>
      <c r="B75" s="36">
        <f>SUMIFS(СВЦЭМ!$D$39:$D$782,СВЦЭМ!$A$39:$A$782,$A75,СВЦЭМ!$B$39:$B$782,B$47)+'СЕТ СН'!$G$14+СВЦЭМ!$D$10+'СЕТ СН'!$G$5-'СЕТ СН'!$G$24</f>
        <v>3797.4233658499998</v>
      </c>
      <c r="C75" s="36">
        <f>SUMIFS(СВЦЭМ!$D$39:$D$782,СВЦЭМ!$A$39:$A$782,$A75,СВЦЭМ!$B$39:$B$782,C$47)+'СЕТ СН'!$G$14+СВЦЭМ!$D$10+'СЕТ СН'!$G$5-'СЕТ СН'!$G$24</f>
        <v>3870.1331632199999</v>
      </c>
      <c r="D75" s="36">
        <f>SUMIFS(СВЦЭМ!$D$39:$D$782,СВЦЭМ!$A$39:$A$782,$A75,СВЦЭМ!$B$39:$B$782,D$47)+'СЕТ СН'!$G$14+СВЦЭМ!$D$10+'СЕТ СН'!$G$5-'СЕТ СН'!$G$24</f>
        <v>4033.1587030100004</v>
      </c>
      <c r="E75" s="36">
        <f>SUMIFS(СВЦЭМ!$D$39:$D$782,СВЦЭМ!$A$39:$A$782,$A75,СВЦЭМ!$B$39:$B$782,E$47)+'СЕТ СН'!$G$14+СВЦЭМ!$D$10+'СЕТ СН'!$G$5-'СЕТ СН'!$G$24</f>
        <v>4123.1839265899998</v>
      </c>
      <c r="F75" s="36">
        <f>SUMIFS(СВЦЭМ!$D$39:$D$782,СВЦЭМ!$A$39:$A$782,$A75,СВЦЭМ!$B$39:$B$782,F$47)+'СЕТ СН'!$G$14+СВЦЭМ!$D$10+'СЕТ СН'!$G$5-'СЕТ СН'!$G$24</f>
        <v>4124.9721173500002</v>
      </c>
      <c r="G75" s="36">
        <f>SUMIFS(СВЦЭМ!$D$39:$D$782,СВЦЭМ!$A$39:$A$782,$A75,СВЦЭМ!$B$39:$B$782,G$47)+'СЕТ СН'!$G$14+СВЦЭМ!$D$10+'СЕТ СН'!$G$5-'СЕТ СН'!$G$24</f>
        <v>4131.8155567499998</v>
      </c>
      <c r="H75" s="36">
        <f>SUMIFS(СВЦЭМ!$D$39:$D$782,СВЦЭМ!$A$39:$A$782,$A75,СВЦЭМ!$B$39:$B$782,H$47)+'СЕТ СН'!$G$14+СВЦЭМ!$D$10+'СЕТ СН'!$G$5-'СЕТ СН'!$G$24</f>
        <v>3918.9967830699998</v>
      </c>
      <c r="I75" s="36">
        <f>SUMIFS(СВЦЭМ!$D$39:$D$782,СВЦЭМ!$A$39:$A$782,$A75,СВЦЭМ!$B$39:$B$782,I$47)+'СЕТ СН'!$G$14+СВЦЭМ!$D$10+'СЕТ СН'!$G$5-'СЕТ СН'!$G$24</f>
        <v>3809.5376440800001</v>
      </c>
      <c r="J75" s="36">
        <f>SUMIFS(СВЦЭМ!$D$39:$D$782,СВЦЭМ!$A$39:$A$782,$A75,СВЦЭМ!$B$39:$B$782,J$47)+'СЕТ СН'!$G$14+СВЦЭМ!$D$10+'СЕТ СН'!$G$5-'СЕТ СН'!$G$24</f>
        <v>3692.9134881</v>
      </c>
      <c r="K75" s="36">
        <f>SUMIFS(СВЦЭМ!$D$39:$D$782,СВЦЭМ!$A$39:$A$782,$A75,СВЦЭМ!$B$39:$B$782,K$47)+'СЕТ СН'!$G$14+СВЦЭМ!$D$10+'СЕТ СН'!$G$5-'СЕТ СН'!$G$24</f>
        <v>3604.8038526700002</v>
      </c>
      <c r="L75" s="36">
        <f>SUMIFS(СВЦЭМ!$D$39:$D$782,СВЦЭМ!$A$39:$A$782,$A75,СВЦЭМ!$B$39:$B$782,L$47)+'СЕТ СН'!$G$14+СВЦЭМ!$D$10+'СЕТ СН'!$G$5-'СЕТ СН'!$G$24</f>
        <v>3551.5647439200002</v>
      </c>
      <c r="M75" s="36">
        <f>SUMIFS(СВЦЭМ!$D$39:$D$782,СВЦЭМ!$A$39:$A$782,$A75,СВЦЭМ!$B$39:$B$782,M$47)+'СЕТ СН'!$G$14+СВЦЭМ!$D$10+'СЕТ СН'!$G$5-'СЕТ СН'!$G$24</f>
        <v>3545.5674975800002</v>
      </c>
      <c r="N75" s="36">
        <f>SUMIFS(СВЦЭМ!$D$39:$D$782,СВЦЭМ!$A$39:$A$782,$A75,СВЦЭМ!$B$39:$B$782,N$47)+'СЕТ СН'!$G$14+СВЦЭМ!$D$10+'СЕТ СН'!$G$5-'СЕТ СН'!$G$24</f>
        <v>3548.12790989</v>
      </c>
      <c r="O75" s="36">
        <f>SUMIFS(СВЦЭМ!$D$39:$D$782,СВЦЭМ!$A$39:$A$782,$A75,СВЦЭМ!$B$39:$B$782,O$47)+'СЕТ СН'!$G$14+СВЦЭМ!$D$10+'СЕТ СН'!$G$5-'СЕТ СН'!$G$24</f>
        <v>3552.32432982</v>
      </c>
      <c r="P75" s="36">
        <f>SUMIFS(СВЦЭМ!$D$39:$D$782,СВЦЭМ!$A$39:$A$782,$A75,СВЦЭМ!$B$39:$B$782,P$47)+'СЕТ СН'!$G$14+СВЦЭМ!$D$10+'СЕТ СН'!$G$5-'СЕТ СН'!$G$24</f>
        <v>3532.25168876</v>
      </c>
      <c r="Q75" s="36">
        <f>SUMIFS(СВЦЭМ!$D$39:$D$782,СВЦЭМ!$A$39:$A$782,$A75,СВЦЭМ!$B$39:$B$782,Q$47)+'СЕТ СН'!$G$14+СВЦЭМ!$D$10+'СЕТ СН'!$G$5-'СЕТ СН'!$G$24</f>
        <v>3540.7351494</v>
      </c>
      <c r="R75" s="36">
        <f>SUMIFS(СВЦЭМ!$D$39:$D$782,СВЦЭМ!$A$39:$A$782,$A75,СВЦЭМ!$B$39:$B$782,R$47)+'СЕТ СН'!$G$14+СВЦЭМ!$D$10+'СЕТ СН'!$G$5-'СЕТ СН'!$G$24</f>
        <v>3548.4625017399999</v>
      </c>
      <c r="S75" s="36">
        <f>SUMIFS(СВЦЭМ!$D$39:$D$782,СВЦЭМ!$A$39:$A$782,$A75,СВЦЭМ!$B$39:$B$782,S$47)+'СЕТ СН'!$G$14+СВЦЭМ!$D$10+'СЕТ СН'!$G$5-'СЕТ СН'!$G$24</f>
        <v>3551.3659301099997</v>
      </c>
      <c r="T75" s="36">
        <f>SUMIFS(СВЦЭМ!$D$39:$D$782,СВЦЭМ!$A$39:$A$782,$A75,СВЦЭМ!$B$39:$B$782,T$47)+'СЕТ СН'!$G$14+СВЦЭМ!$D$10+'СЕТ СН'!$G$5-'СЕТ СН'!$G$24</f>
        <v>3559.4345580999998</v>
      </c>
      <c r="U75" s="36">
        <f>SUMIFS(СВЦЭМ!$D$39:$D$782,СВЦЭМ!$A$39:$A$782,$A75,СВЦЭМ!$B$39:$B$782,U$47)+'СЕТ СН'!$G$14+СВЦЭМ!$D$10+'СЕТ СН'!$G$5-'СЕТ СН'!$G$24</f>
        <v>3580.2485896200001</v>
      </c>
      <c r="V75" s="36">
        <f>SUMIFS(СВЦЭМ!$D$39:$D$782,СВЦЭМ!$A$39:$A$782,$A75,СВЦЭМ!$B$39:$B$782,V$47)+'СЕТ СН'!$G$14+СВЦЭМ!$D$10+'СЕТ СН'!$G$5-'СЕТ СН'!$G$24</f>
        <v>3589.82905562</v>
      </c>
      <c r="W75" s="36">
        <f>SUMIFS(СВЦЭМ!$D$39:$D$782,СВЦЭМ!$A$39:$A$782,$A75,СВЦЭМ!$B$39:$B$782,W$47)+'СЕТ СН'!$G$14+СВЦЭМ!$D$10+'СЕТ СН'!$G$5-'СЕТ СН'!$G$24</f>
        <v>3566.2905843999997</v>
      </c>
      <c r="X75" s="36">
        <f>SUMIFS(СВЦЭМ!$D$39:$D$782,СВЦЭМ!$A$39:$A$782,$A75,СВЦЭМ!$B$39:$B$782,X$47)+'СЕТ СН'!$G$14+СВЦЭМ!$D$10+'СЕТ СН'!$G$5-'СЕТ СН'!$G$24</f>
        <v>3615.5557577299996</v>
      </c>
      <c r="Y75" s="36">
        <f>SUMIFS(СВЦЭМ!$D$39:$D$782,СВЦЭМ!$A$39:$A$782,$A75,СВЦЭМ!$B$39:$B$782,Y$47)+'СЕТ СН'!$G$14+СВЦЭМ!$D$10+'СЕТ СН'!$G$5-'СЕТ СН'!$G$24</f>
        <v>3834.5535194699996</v>
      </c>
    </row>
    <row r="76" spans="1:26" ht="15.75" x14ac:dyDescent="0.2">
      <c r="A76" s="35">
        <f t="shared" si="1"/>
        <v>45136</v>
      </c>
      <c r="B76" s="36">
        <f>SUMIFS(СВЦЭМ!$D$39:$D$782,СВЦЭМ!$A$39:$A$782,$A76,СВЦЭМ!$B$39:$B$782,B$47)+'СЕТ СН'!$G$14+СВЦЭМ!$D$10+'СЕТ СН'!$G$5-'СЕТ СН'!$G$24</f>
        <v>3787.1919211599998</v>
      </c>
      <c r="C76" s="36">
        <f>SUMIFS(СВЦЭМ!$D$39:$D$782,СВЦЭМ!$A$39:$A$782,$A76,СВЦЭМ!$B$39:$B$782,C$47)+'СЕТ СН'!$G$14+СВЦЭМ!$D$10+'СЕТ СН'!$G$5-'СЕТ СН'!$G$24</f>
        <v>3812.24791456</v>
      </c>
      <c r="D76" s="36">
        <f>SUMIFS(СВЦЭМ!$D$39:$D$782,СВЦЭМ!$A$39:$A$782,$A76,СВЦЭМ!$B$39:$B$782,D$47)+'СЕТ СН'!$G$14+СВЦЭМ!$D$10+'СЕТ СН'!$G$5-'СЕТ СН'!$G$24</f>
        <v>3996.0939952899998</v>
      </c>
      <c r="E76" s="36">
        <f>SUMIFS(СВЦЭМ!$D$39:$D$782,СВЦЭМ!$A$39:$A$782,$A76,СВЦЭМ!$B$39:$B$782,E$47)+'СЕТ СН'!$G$14+СВЦЭМ!$D$10+'СЕТ СН'!$G$5-'СЕТ СН'!$G$24</f>
        <v>3999.1352573899999</v>
      </c>
      <c r="F76" s="36">
        <f>SUMIFS(СВЦЭМ!$D$39:$D$782,СВЦЭМ!$A$39:$A$782,$A76,СВЦЭМ!$B$39:$B$782,F$47)+'СЕТ СН'!$G$14+СВЦЭМ!$D$10+'СЕТ СН'!$G$5-'СЕТ СН'!$G$24</f>
        <v>4017.5107580400004</v>
      </c>
      <c r="G76" s="36">
        <f>SUMIFS(СВЦЭМ!$D$39:$D$782,СВЦЭМ!$A$39:$A$782,$A76,СВЦЭМ!$B$39:$B$782,G$47)+'СЕТ СН'!$G$14+СВЦЭМ!$D$10+'СЕТ СН'!$G$5-'СЕТ СН'!$G$24</f>
        <v>3970.5378534700003</v>
      </c>
      <c r="H76" s="36">
        <f>SUMIFS(СВЦЭМ!$D$39:$D$782,СВЦЭМ!$A$39:$A$782,$A76,СВЦЭМ!$B$39:$B$782,H$47)+'СЕТ СН'!$G$14+СВЦЭМ!$D$10+'СЕТ СН'!$G$5-'СЕТ СН'!$G$24</f>
        <v>3903.0215435700002</v>
      </c>
      <c r="I76" s="36">
        <f>SUMIFS(СВЦЭМ!$D$39:$D$782,СВЦЭМ!$A$39:$A$782,$A76,СВЦЭМ!$B$39:$B$782,I$47)+'СЕТ СН'!$G$14+СВЦЭМ!$D$10+'СЕТ СН'!$G$5-'СЕТ СН'!$G$24</f>
        <v>3693.5758690499997</v>
      </c>
      <c r="J76" s="36">
        <f>SUMIFS(СВЦЭМ!$D$39:$D$782,СВЦЭМ!$A$39:$A$782,$A76,СВЦЭМ!$B$39:$B$782,J$47)+'СЕТ СН'!$G$14+СВЦЭМ!$D$10+'СЕТ СН'!$G$5-'СЕТ СН'!$G$24</f>
        <v>3575.4597287199999</v>
      </c>
      <c r="K76" s="36">
        <f>SUMIFS(СВЦЭМ!$D$39:$D$782,СВЦЭМ!$A$39:$A$782,$A76,СВЦЭМ!$B$39:$B$782,K$47)+'СЕТ СН'!$G$14+СВЦЭМ!$D$10+'СЕТ СН'!$G$5-'СЕТ СН'!$G$24</f>
        <v>3472.2336078899998</v>
      </c>
      <c r="L76" s="36">
        <f>SUMIFS(СВЦЭМ!$D$39:$D$782,СВЦЭМ!$A$39:$A$782,$A76,СВЦЭМ!$B$39:$B$782,L$47)+'СЕТ СН'!$G$14+СВЦЭМ!$D$10+'СЕТ СН'!$G$5-'СЕТ СН'!$G$24</f>
        <v>3408.8496394599997</v>
      </c>
      <c r="M76" s="36">
        <f>SUMIFS(СВЦЭМ!$D$39:$D$782,СВЦЭМ!$A$39:$A$782,$A76,СВЦЭМ!$B$39:$B$782,M$47)+'СЕТ СН'!$G$14+СВЦЭМ!$D$10+'СЕТ СН'!$G$5-'СЕТ СН'!$G$24</f>
        <v>3413.6162795499999</v>
      </c>
      <c r="N76" s="36">
        <f>SUMIFS(СВЦЭМ!$D$39:$D$782,СВЦЭМ!$A$39:$A$782,$A76,СВЦЭМ!$B$39:$B$782,N$47)+'СЕТ СН'!$G$14+СВЦЭМ!$D$10+'СЕТ СН'!$G$5-'СЕТ СН'!$G$24</f>
        <v>3422.4703198699999</v>
      </c>
      <c r="O76" s="36">
        <f>SUMIFS(СВЦЭМ!$D$39:$D$782,СВЦЭМ!$A$39:$A$782,$A76,СВЦЭМ!$B$39:$B$782,O$47)+'СЕТ СН'!$G$14+СВЦЭМ!$D$10+'СЕТ СН'!$G$5-'СЕТ СН'!$G$24</f>
        <v>3430.6338019</v>
      </c>
      <c r="P76" s="36">
        <f>SUMIFS(СВЦЭМ!$D$39:$D$782,СВЦЭМ!$A$39:$A$782,$A76,СВЦЭМ!$B$39:$B$782,P$47)+'СЕТ СН'!$G$14+СВЦЭМ!$D$10+'СЕТ СН'!$G$5-'СЕТ СН'!$G$24</f>
        <v>3437.8474601200001</v>
      </c>
      <c r="Q76" s="36">
        <f>SUMIFS(СВЦЭМ!$D$39:$D$782,СВЦЭМ!$A$39:$A$782,$A76,СВЦЭМ!$B$39:$B$782,Q$47)+'СЕТ СН'!$G$14+СВЦЭМ!$D$10+'СЕТ СН'!$G$5-'СЕТ СН'!$G$24</f>
        <v>3435.1978801799996</v>
      </c>
      <c r="R76" s="36">
        <f>SUMIFS(СВЦЭМ!$D$39:$D$782,СВЦЭМ!$A$39:$A$782,$A76,СВЦЭМ!$B$39:$B$782,R$47)+'СЕТ СН'!$G$14+СВЦЭМ!$D$10+'СЕТ СН'!$G$5-'СЕТ СН'!$G$24</f>
        <v>3427.6030844100001</v>
      </c>
      <c r="S76" s="36">
        <f>SUMIFS(СВЦЭМ!$D$39:$D$782,СВЦЭМ!$A$39:$A$782,$A76,СВЦЭМ!$B$39:$B$782,S$47)+'СЕТ СН'!$G$14+СВЦЭМ!$D$10+'СЕТ СН'!$G$5-'СЕТ СН'!$G$24</f>
        <v>3428.6092692900002</v>
      </c>
      <c r="T76" s="36">
        <f>SUMIFS(СВЦЭМ!$D$39:$D$782,СВЦЭМ!$A$39:$A$782,$A76,СВЦЭМ!$B$39:$B$782,T$47)+'СЕТ СН'!$G$14+СВЦЭМ!$D$10+'СЕТ СН'!$G$5-'СЕТ СН'!$G$24</f>
        <v>3436.3940014999998</v>
      </c>
      <c r="U76" s="36">
        <f>SUMIFS(СВЦЭМ!$D$39:$D$782,СВЦЭМ!$A$39:$A$782,$A76,СВЦЭМ!$B$39:$B$782,U$47)+'СЕТ СН'!$G$14+СВЦЭМ!$D$10+'СЕТ СН'!$G$5-'СЕТ СН'!$G$24</f>
        <v>3462.2085519000002</v>
      </c>
      <c r="V76" s="36">
        <f>SUMIFS(СВЦЭМ!$D$39:$D$782,СВЦЭМ!$A$39:$A$782,$A76,СВЦЭМ!$B$39:$B$782,V$47)+'СЕТ СН'!$G$14+СВЦЭМ!$D$10+'СЕТ СН'!$G$5-'СЕТ СН'!$G$24</f>
        <v>3443.72146987</v>
      </c>
      <c r="W76" s="36">
        <f>SUMIFS(СВЦЭМ!$D$39:$D$782,СВЦЭМ!$A$39:$A$782,$A76,СВЦЭМ!$B$39:$B$782,W$47)+'СЕТ СН'!$G$14+СВЦЭМ!$D$10+'СЕТ СН'!$G$5-'СЕТ СН'!$G$24</f>
        <v>3479.3766034600003</v>
      </c>
      <c r="X76" s="36">
        <f>SUMIFS(СВЦЭМ!$D$39:$D$782,СВЦЭМ!$A$39:$A$782,$A76,СВЦЭМ!$B$39:$B$782,X$47)+'СЕТ СН'!$G$14+СВЦЭМ!$D$10+'СЕТ СН'!$G$5-'СЕТ СН'!$G$24</f>
        <v>3552.9780996700001</v>
      </c>
      <c r="Y76" s="36">
        <f>SUMIFS(СВЦЭМ!$D$39:$D$782,СВЦЭМ!$A$39:$A$782,$A76,СВЦЭМ!$B$39:$B$782,Y$47)+'СЕТ СН'!$G$14+СВЦЭМ!$D$10+'СЕТ СН'!$G$5-'СЕТ СН'!$G$24</f>
        <v>3661.3378921900003</v>
      </c>
    </row>
    <row r="77" spans="1:26" ht="15.75" x14ac:dyDescent="0.2">
      <c r="A77" s="35">
        <f t="shared" si="1"/>
        <v>45137</v>
      </c>
      <c r="B77" s="36">
        <f>SUMIFS(СВЦЭМ!$D$39:$D$782,СВЦЭМ!$A$39:$A$782,$A77,СВЦЭМ!$B$39:$B$782,B$47)+'СЕТ СН'!$G$14+СВЦЭМ!$D$10+'СЕТ СН'!$G$5-'СЕТ СН'!$G$24</f>
        <v>3771.58474733</v>
      </c>
      <c r="C77" s="36">
        <f>SUMIFS(СВЦЭМ!$D$39:$D$782,СВЦЭМ!$A$39:$A$782,$A77,СВЦЭМ!$B$39:$B$782,C$47)+'СЕТ СН'!$G$14+СВЦЭМ!$D$10+'СЕТ СН'!$G$5-'СЕТ СН'!$G$24</f>
        <v>3907.7334681499997</v>
      </c>
      <c r="D77" s="36">
        <f>SUMIFS(СВЦЭМ!$D$39:$D$782,СВЦЭМ!$A$39:$A$782,$A77,СВЦЭМ!$B$39:$B$782,D$47)+'СЕТ СН'!$G$14+СВЦЭМ!$D$10+'СЕТ СН'!$G$5-'СЕТ СН'!$G$24</f>
        <v>3930.3722343700001</v>
      </c>
      <c r="E77" s="36">
        <f>SUMIFS(СВЦЭМ!$D$39:$D$782,СВЦЭМ!$A$39:$A$782,$A77,СВЦЭМ!$B$39:$B$782,E$47)+'СЕТ СН'!$G$14+СВЦЭМ!$D$10+'СЕТ СН'!$G$5-'СЕТ СН'!$G$24</f>
        <v>4003.4332140400002</v>
      </c>
      <c r="F77" s="36">
        <f>SUMIFS(СВЦЭМ!$D$39:$D$782,СВЦЭМ!$A$39:$A$782,$A77,СВЦЭМ!$B$39:$B$782,F$47)+'СЕТ СН'!$G$14+СВЦЭМ!$D$10+'СЕТ СН'!$G$5-'СЕТ СН'!$G$24</f>
        <v>4016.8060306500001</v>
      </c>
      <c r="G77" s="36">
        <f>SUMIFS(СВЦЭМ!$D$39:$D$782,СВЦЭМ!$A$39:$A$782,$A77,СВЦЭМ!$B$39:$B$782,G$47)+'СЕТ СН'!$G$14+СВЦЭМ!$D$10+'СЕТ СН'!$G$5-'СЕТ СН'!$G$24</f>
        <v>4010.2198593600001</v>
      </c>
      <c r="H77" s="36">
        <f>SUMIFS(СВЦЭМ!$D$39:$D$782,СВЦЭМ!$A$39:$A$782,$A77,СВЦЭМ!$B$39:$B$782,H$47)+'СЕТ СН'!$G$14+СВЦЭМ!$D$10+'СЕТ СН'!$G$5-'СЕТ СН'!$G$24</f>
        <v>3991.0426492799998</v>
      </c>
      <c r="I77" s="36">
        <f>SUMIFS(СВЦЭМ!$D$39:$D$782,СВЦЭМ!$A$39:$A$782,$A77,СВЦЭМ!$B$39:$B$782,I$47)+'СЕТ СН'!$G$14+СВЦЭМ!$D$10+'СЕТ СН'!$G$5-'СЕТ СН'!$G$24</f>
        <v>3811.5294379699999</v>
      </c>
      <c r="J77" s="36">
        <f>SUMIFS(СВЦЭМ!$D$39:$D$782,СВЦЭМ!$A$39:$A$782,$A77,СВЦЭМ!$B$39:$B$782,J$47)+'СЕТ СН'!$G$14+СВЦЭМ!$D$10+'СЕТ СН'!$G$5-'СЕТ СН'!$G$24</f>
        <v>3700.5154691099997</v>
      </c>
      <c r="K77" s="36">
        <f>SUMIFS(СВЦЭМ!$D$39:$D$782,СВЦЭМ!$A$39:$A$782,$A77,СВЦЭМ!$B$39:$B$782,K$47)+'СЕТ СН'!$G$14+СВЦЭМ!$D$10+'СЕТ СН'!$G$5-'СЕТ СН'!$G$24</f>
        <v>3461.3369444800001</v>
      </c>
      <c r="L77" s="36">
        <f>SUMIFS(СВЦЭМ!$D$39:$D$782,СВЦЭМ!$A$39:$A$782,$A77,СВЦЭМ!$B$39:$B$782,L$47)+'СЕТ СН'!$G$14+СВЦЭМ!$D$10+'СЕТ СН'!$G$5-'СЕТ СН'!$G$24</f>
        <v>3435.4908137399998</v>
      </c>
      <c r="M77" s="36">
        <f>SUMIFS(СВЦЭМ!$D$39:$D$782,СВЦЭМ!$A$39:$A$782,$A77,СВЦЭМ!$B$39:$B$782,M$47)+'СЕТ СН'!$G$14+СВЦЭМ!$D$10+'СЕТ СН'!$G$5-'СЕТ СН'!$G$24</f>
        <v>3469.8463779499998</v>
      </c>
      <c r="N77" s="36">
        <f>SUMIFS(СВЦЭМ!$D$39:$D$782,СВЦЭМ!$A$39:$A$782,$A77,СВЦЭМ!$B$39:$B$782,N$47)+'СЕТ СН'!$G$14+СВЦЭМ!$D$10+'СЕТ СН'!$G$5-'СЕТ СН'!$G$24</f>
        <v>3513.0487400499997</v>
      </c>
      <c r="O77" s="36">
        <f>SUMIFS(СВЦЭМ!$D$39:$D$782,СВЦЭМ!$A$39:$A$782,$A77,СВЦЭМ!$B$39:$B$782,O$47)+'СЕТ СН'!$G$14+СВЦЭМ!$D$10+'СЕТ СН'!$G$5-'СЕТ СН'!$G$24</f>
        <v>3534.3988007299999</v>
      </c>
      <c r="P77" s="36">
        <f>SUMIFS(СВЦЭМ!$D$39:$D$782,СВЦЭМ!$A$39:$A$782,$A77,СВЦЭМ!$B$39:$B$782,P$47)+'СЕТ СН'!$G$14+СВЦЭМ!$D$10+'СЕТ СН'!$G$5-'СЕТ СН'!$G$24</f>
        <v>3564.36875237</v>
      </c>
      <c r="Q77" s="36">
        <f>SUMIFS(СВЦЭМ!$D$39:$D$782,СВЦЭМ!$A$39:$A$782,$A77,СВЦЭМ!$B$39:$B$782,Q$47)+'СЕТ СН'!$G$14+СВЦЭМ!$D$10+'СЕТ СН'!$G$5-'СЕТ СН'!$G$24</f>
        <v>3568.4026107099999</v>
      </c>
      <c r="R77" s="36">
        <f>SUMIFS(СВЦЭМ!$D$39:$D$782,СВЦЭМ!$A$39:$A$782,$A77,СВЦЭМ!$B$39:$B$782,R$47)+'СЕТ СН'!$G$14+СВЦЭМ!$D$10+'СЕТ СН'!$G$5-'СЕТ СН'!$G$24</f>
        <v>3558.6039498600003</v>
      </c>
      <c r="S77" s="36">
        <f>SUMIFS(СВЦЭМ!$D$39:$D$782,СВЦЭМ!$A$39:$A$782,$A77,СВЦЭМ!$B$39:$B$782,S$47)+'СЕТ СН'!$G$14+СВЦЭМ!$D$10+'СЕТ СН'!$G$5-'СЕТ СН'!$G$24</f>
        <v>3557.11367247</v>
      </c>
      <c r="T77" s="36">
        <f>SUMIFS(СВЦЭМ!$D$39:$D$782,СВЦЭМ!$A$39:$A$782,$A77,СВЦЭМ!$B$39:$B$782,T$47)+'СЕТ СН'!$G$14+СВЦЭМ!$D$10+'СЕТ СН'!$G$5-'СЕТ СН'!$G$24</f>
        <v>3544.9379763400002</v>
      </c>
      <c r="U77" s="36">
        <f>SUMIFS(СВЦЭМ!$D$39:$D$782,СВЦЭМ!$A$39:$A$782,$A77,СВЦЭМ!$B$39:$B$782,U$47)+'СЕТ СН'!$G$14+СВЦЭМ!$D$10+'СЕТ СН'!$G$5-'СЕТ СН'!$G$24</f>
        <v>3550.28033843</v>
      </c>
      <c r="V77" s="36">
        <f>SUMIFS(СВЦЭМ!$D$39:$D$782,СВЦЭМ!$A$39:$A$782,$A77,СВЦЭМ!$B$39:$B$782,V$47)+'СЕТ СН'!$G$14+СВЦЭМ!$D$10+'СЕТ СН'!$G$5-'СЕТ СН'!$G$24</f>
        <v>3543.5207388399999</v>
      </c>
      <c r="W77" s="36">
        <f>SUMIFS(СВЦЭМ!$D$39:$D$782,СВЦЭМ!$A$39:$A$782,$A77,СВЦЭМ!$B$39:$B$782,W$47)+'СЕТ СН'!$G$14+СВЦЭМ!$D$10+'СЕТ СН'!$G$5-'СЕТ СН'!$G$24</f>
        <v>3515.9120259800002</v>
      </c>
      <c r="X77" s="36">
        <f>SUMIFS(СВЦЭМ!$D$39:$D$782,СВЦЭМ!$A$39:$A$782,$A77,СВЦЭМ!$B$39:$B$782,X$47)+'СЕТ СН'!$G$14+СВЦЭМ!$D$10+'СЕТ СН'!$G$5-'СЕТ СН'!$G$24</f>
        <v>3590.95564547</v>
      </c>
      <c r="Y77" s="36">
        <f>SUMIFS(СВЦЭМ!$D$39:$D$782,СВЦЭМ!$A$39:$A$782,$A77,СВЦЭМ!$B$39:$B$782,Y$47)+'СЕТ СН'!$G$14+СВЦЭМ!$D$10+'СЕТ СН'!$G$5-'СЕТ СН'!$G$24</f>
        <v>3700.9254682999999</v>
      </c>
    </row>
    <row r="78" spans="1:26" ht="15.75" x14ac:dyDescent="0.2">
      <c r="A78" s="35">
        <f t="shared" si="1"/>
        <v>45138</v>
      </c>
      <c r="B78" s="36">
        <f>SUMIFS(СВЦЭМ!$D$39:$D$782,СВЦЭМ!$A$39:$A$782,$A78,СВЦЭМ!$B$39:$B$782,B$47)+'СЕТ СН'!$G$14+СВЦЭМ!$D$10+'СЕТ СН'!$G$5-'СЕТ СН'!$G$24</f>
        <v>3748.53803225</v>
      </c>
      <c r="C78" s="36">
        <f>SUMIFS(СВЦЭМ!$D$39:$D$782,СВЦЭМ!$A$39:$A$782,$A78,СВЦЭМ!$B$39:$B$782,C$47)+'СЕТ СН'!$G$14+СВЦЭМ!$D$10+'СЕТ СН'!$G$5-'СЕТ СН'!$G$24</f>
        <v>3836.7930256299996</v>
      </c>
      <c r="D78" s="36">
        <f>SUMIFS(СВЦЭМ!$D$39:$D$782,СВЦЭМ!$A$39:$A$782,$A78,СВЦЭМ!$B$39:$B$782,D$47)+'СЕТ СН'!$G$14+СВЦЭМ!$D$10+'СЕТ СН'!$G$5-'СЕТ СН'!$G$24</f>
        <v>3998.8365145600001</v>
      </c>
      <c r="E78" s="36">
        <f>SUMIFS(СВЦЭМ!$D$39:$D$782,СВЦЭМ!$A$39:$A$782,$A78,СВЦЭМ!$B$39:$B$782,E$47)+'СЕТ СН'!$G$14+СВЦЭМ!$D$10+'СЕТ СН'!$G$5-'СЕТ СН'!$G$24</f>
        <v>4034.85838577</v>
      </c>
      <c r="F78" s="36">
        <f>SUMIFS(СВЦЭМ!$D$39:$D$782,СВЦЭМ!$A$39:$A$782,$A78,СВЦЭМ!$B$39:$B$782,F$47)+'СЕТ СН'!$G$14+СВЦЭМ!$D$10+'СЕТ СН'!$G$5-'СЕТ СН'!$G$24</f>
        <v>4034.2354642600003</v>
      </c>
      <c r="G78" s="36">
        <f>SUMIFS(СВЦЭМ!$D$39:$D$782,СВЦЭМ!$A$39:$A$782,$A78,СВЦЭМ!$B$39:$B$782,G$47)+'СЕТ СН'!$G$14+СВЦЭМ!$D$10+'СЕТ СН'!$G$5-'СЕТ СН'!$G$24</f>
        <v>4048.2786071400001</v>
      </c>
      <c r="H78" s="36">
        <f>SUMIFS(СВЦЭМ!$D$39:$D$782,СВЦЭМ!$A$39:$A$782,$A78,СВЦЭМ!$B$39:$B$782,H$47)+'СЕТ СН'!$G$14+СВЦЭМ!$D$10+'СЕТ СН'!$G$5-'СЕТ СН'!$G$24</f>
        <v>4083.7267715600001</v>
      </c>
      <c r="I78" s="36">
        <f>SUMIFS(СВЦЭМ!$D$39:$D$782,СВЦЭМ!$A$39:$A$782,$A78,СВЦЭМ!$B$39:$B$782,I$47)+'СЕТ СН'!$G$14+СВЦЭМ!$D$10+'СЕТ СН'!$G$5-'СЕТ СН'!$G$24</f>
        <v>3767.2563475899997</v>
      </c>
      <c r="J78" s="36">
        <f>SUMIFS(СВЦЭМ!$D$39:$D$782,СВЦЭМ!$A$39:$A$782,$A78,СВЦЭМ!$B$39:$B$782,J$47)+'СЕТ СН'!$G$14+СВЦЭМ!$D$10+'СЕТ СН'!$G$5-'СЕТ СН'!$G$24</f>
        <v>3677.3494195499998</v>
      </c>
      <c r="K78" s="36">
        <f>SUMIFS(СВЦЭМ!$D$39:$D$782,СВЦЭМ!$A$39:$A$782,$A78,СВЦЭМ!$B$39:$B$782,K$47)+'СЕТ СН'!$G$14+СВЦЭМ!$D$10+'СЕТ СН'!$G$5-'СЕТ СН'!$G$24</f>
        <v>3656.7548516899997</v>
      </c>
      <c r="L78" s="36">
        <f>SUMIFS(СВЦЭМ!$D$39:$D$782,СВЦЭМ!$A$39:$A$782,$A78,СВЦЭМ!$B$39:$B$782,L$47)+'СЕТ СН'!$G$14+СВЦЭМ!$D$10+'СЕТ СН'!$G$5-'СЕТ СН'!$G$24</f>
        <v>3608.1255133200002</v>
      </c>
      <c r="M78" s="36">
        <f>SUMIFS(СВЦЭМ!$D$39:$D$782,СВЦЭМ!$A$39:$A$782,$A78,СВЦЭМ!$B$39:$B$782,M$47)+'СЕТ СН'!$G$14+СВЦЭМ!$D$10+'СЕТ СН'!$G$5-'СЕТ СН'!$G$24</f>
        <v>3597.3533361700001</v>
      </c>
      <c r="N78" s="36">
        <f>SUMIFS(СВЦЭМ!$D$39:$D$782,СВЦЭМ!$A$39:$A$782,$A78,СВЦЭМ!$B$39:$B$782,N$47)+'СЕТ СН'!$G$14+СВЦЭМ!$D$10+'СЕТ СН'!$G$5-'СЕТ СН'!$G$24</f>
        <v>3583.5637412999999</v>
      </c>
      <c r="O78" s="36">
        <f>SUMIFS(СВЦЭМ!$D$39:$D$782,СВЦЭМ!$A$39:$A$782,$A78,СВЦЭМ!$B$39:$B$782,O$47)+'СЕТ СН'!$G$14+СВЦЭМ!$D$10+'СЕТ СН'!$G$5-'СЕТ СН'!$G$24</f>
        <v>3578.5085638099999</v>
      </c>
      <c r="P78" s="36">
        <f>SUMIFS(СВЦЭМ!$D$39:$D$782,СВЦЭМ!$A$39:$A$782,$A78,СВЦЭМ!$B$39:$B$782,P$47)+'СЕТ СН'!$G$14+СВЦЭМ!$D$10+'СЕТ СН'!$G$5-'СЕТ СН'!$G$24</f>
        <v>3586.1459481800002</v>
      </c>
      <c r="Q78" s="36">
        <f>SUMIFS(СВЦЭМ!$D$39:$D$782,СВЦЭМ!$A$39:$A$782,$A78,СВЦЭМ!$B$39:$B$782,Q$47)+'СЕТ СН'!$G$14+СВЦЭМ!$D$10+'СЕТ СН'!$G$5-'СЕТ СН'!$G$24</f>
        <v>3549.3765867299999</v>
      </c>
      <c r="R78" s="36">
        <f>SUMIFS(СВЦЭМ!$D$39:$D$782,СВЦЭМ!$A$39:$A$782,$A78,СВЦЭМ!$B$39:$B$782,R$47)+'СЕТ СН'!$G$14+СВЦЭМ!$D$10+'СЕТ СН'!$G$5-'СЕТ СН'!$G$24</f>
        <v>3557.58159832</v>
      </c>
      <c r="S78" s="36">
        <f>SUMIFS(СВЦЭМ!$D$39:$D$782,СВЦЭМ!$A$39:$A$782,$A78,СВЦЭМ!$B$39:$B$782,S$47)+'СЕТ СН'!$G$14+СВЦЭМ!$D$10+'СЕТ СН'!$G$5-'СЕТ СН'!$G$24</f>
        <v>3575.9784284899997</v>
      </c>
      <c r="T78" s="36">
        <f>SUMIFS(СВЦЭМ!$D$39:$D$782,СВЦЭМ!$A$39:$A$782,$A78,СВЦЭМ!$B$39:$B$782,T$47)+'СЕТ СН'!$G$14+СВЦЭМ!$D$10+'СЕТ СН'!$G$5-'СЕТ СН'!$G$24</f>
        <v>3608.0502532599999</v>
      </c>
      <c r="U78" s="36">
        <f>SUMIFS(СВЦЭМ!$D$39:$D$782,СВЦЭМ!$A$39:$A$782,$A78,СВЦЭМ!$B$39:$B$782,U$47)+'СЕТ СН'!$G$14+СВЦЭМ!$D$10+'СЕТ СН'!$G$5-'СЕТ СН'!$G$24</f>
        <v>3643.4336379699998</v>
      </c>
      <c r="V78" s="36">
        <f>SUMIFS(СВЦЭМ!$D$39:$D$782,СВЦЭМ!$A$39:$A$782,$A78,СВЦЭМ!$B$39:$B$782,V$47)+'СЕТ СН'!$G$14+СВЦЭМ!$D$10+'СЕТ СН'!$G$5-'СЕТ СН'!$G$24</f>
        <v>3639.5818870799999</v>
      </c>
      <c r="W78" s="36">
        <f>SUMIFS(СВЦЭМ!$D$39:$D$782,СВЦЭМ!$A$39:$A$782,$A78,СВЦЭМ!$B$39:$B$782,W$47)+'СЕТ СН'!$G$14+СВЦЭМ!$D$10+'СЕТ СН'!$G$5-'СЕТ СН'!$G$24</f>
        <v>3598.5984111500002</v>
      </c>
      <c r="X78" s="36">
        <f>SUMIFS(СВЦЭМ!$D$39:$D$782,СВЦЭМ!$A$39:$A$782,$A78,СВЦЭМ!$B$39:$B$782,X$47)+'СЕТ СН'!$G$14+СВЦЭМ!$D$10+'СЕТ СН'!$G$5-'СЕТ СН'!$G$24</f>
        <v>3681.6947652600002</v>
      </c>
      <c r="Y78" s="36">
        <f>SUMIFS(СВЦЭМ!$D$39:$D$782,СВЦЭМ!$A$39:$A$782,$A78,СВЦЭМ!$B$39:$B$782,Y$47)+'СЕТ СН'!$G$14+СВЦЭМ!$D$10+'СЕТ СН'!$G$5-'СЕТ СН'!$G$24</f>
        <v>3826.9855619800001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01.07.2023</v>
      </c>
      <c r="B84" s="36">
        <f>SUMIFS(СВЦЭМ!$D$39:$D$782,СВЦЭМ!$A$39:$A$782,$A84,СВЦЭМ!$B$39:$B$782,B$83)+'СЕТ СН'!$H$14+СВЦЭМ!$D$10+'СЕТ СН'!$H$5-'СЕТ СН'!$H$24</f>
        <v>3957.0141305799998</v>
      </c>
      <c r="C84" s="36">
        <f>SUMIFS(СВЦЭМ!$D$39:$D$782,СВЦЭМ!$A$39:$A$782,$A84,СВЦЭМ!$B$39:$B$782,C$83)+'СЕТ СН'!$H$14+СВЦЭМ!$D$10+'СЕТ СН'!$H$5-'СЕТ СН'!$H$24</f>
        <v>4049.5664567900003</v>
      </c>
      <c r="D84" s="36">
        <f>SUMIFS(СВЦЭМ!$D$39:$D$782,СВЦЭМ!$A$39:$A$782,$A84,СВЦЭМ!$B$39:$B$782,D$83)+'СЕТ СН'!$H$14+СВЦЭМ!$D$10+'СЕТ СН'!$H$5-'СЕТ СН'!$H$24</f>
        <v>4085.2380054499999</v>
      </c>
      <c r="E84" s="36">
        <f>SUMIFS(СВЦЭМ!$D$39:$D$782,СВЦЭМ!$A$39:$A$782,$A84,СВЦЭМ!$B$39:$B$782,E$83)+'СЕТ СН'!$H$14+СВЦЭМ!$D$10+'СЕТ СН'!$H$5-'СЕТ СН'!$H$24</f>
        <v>4081.9603341100001</v>
      </c>
      <c r="F84" s="36">
        <f>SUMIFS(СВЦЭМ!$D$39:$D$782,СВЦЭМ!$A$39:$A$782,$A84,СВЦЭМ!$B$39:$B$782,F$83)+'СЕТ СН'!$H$14+СВЦЭМ!$D$10+'СЕТ СН'!$H$5-'СЕТ СН'!$H$24</f>
        <v>4082.8072478800004</v>
      </c>
      <c r="G84" s="36">
        <f>SUMIFS(СВЦЭМ!$D$39:$D$782,СВЦЭМ!$A$39:$A$782,$A84,СВЦЭМ!$B$39:$B$782,G$83)+'СЕТ СН'!$H$14+СВЦЭМ!$D$10+'СЕТ СН'!$H$5-'СЕТ СН'!$H$24</f>
        <v>4086.2295677800003</v>
      </c>
      <c r="H84" s="36">
        <f>SUMIFS(СВЦЭМ!$D$39:$D$782,СВЦЭМ!$A$39:$A$782,$A84,СВЦЭМ!$B$39:$B$782,H$83)+'СЕТ СН'!$H$14+СВЦЭМ!$D$10+'СЕТ СН'!$H$5-'СЕТ СН'!$H$24</f>
        <v>4092.60712074</v>
      </c>
      <c r="I84" s="36">
        <f>SUMIFS(СВЦЭМ!$D$39:$D$782,СВЦЭМ!$A$39:$A$782,$A84,СВЦЭМ!$B$39:$B$782,I$83)+'СЕТ СН'!$H$14+СВЦЭМ!$D$10+'СЕТ СН'!$H$5-'СЕТ СН'!$H$24</f>
        <v>3977.3483207300001</v>
      </c>
      <c r="J84" s="36">
        <f>SUMIFS(СВЦЭМ!$D$39:$D$782,СВЦЭМ!$A$39:$A$782,$A84,СВЦЭМ!$B$39:$B$782,J$83)+'СЕТ СН'!$H$14+СВЦЭМ!$D$10+'СЕТ СН'!$H$5-'СЕТ СН'!$H$24</f>
        <v>3841.6766694100002</v>
      </c>
      <c r="K84" s="36">
        <f>SUMIFS(СВЦЭМ!$D$39:$D$782,СВЦЭМ!$A$39:$A$782,$A84,СВЦЭМ!$B$39:$B$782,K$83)+'СЕТ СН'!$H$14+СВЦЭМ!$D$10+'СЕТ СН'!$H$5-'СЕТ СН'!$H$24</f>
        <v>3764.0300444300001</v>
      </c>
      <c r="L84" s="36">
        <f>SUMIFS(СВЦЭМ!$D$39:$D$782,СВЦЭМ!$A$39:$A$782,$A84,СВЦЭМ!$B$39:$B$782,L$83)+'СЕТ СН'!$H$14+СВЦЭМ!$D$10+'СЕТ СН'!$H$5-'СЕТ СН'!$H$24</f>
        <v>3714.3454555400003</v>
      </c>
      <c r="M84" s="36">
        <f>SUMIFS(СВЦЭМ!$D$39:$D$782,СВЦЭМ!$A$39:$A$782,$A84,СВЦЭМ!$B$39:$B$782,M$83)+'СЕТ СН'!$H$14+СВЦЭМ!$D$10+'СЕТ СН'!$H$5-'СЕТ СН'!$H$24</f>
        <v>3686.8548844000002</v>
      </c>
      <c r="N84" s="36">
        <f>SUMIFS(СВЦЭМ!$D$39:$D$782,СВЦЭМ!$A$39:$A$782,$A84,СВЦЭМ!$B$39:$B$782,N$83)+'СЕТ СН'!$H$14+СВЦЭМ!$D$10+'СЕТ СН'!$H$5-'СЕТ СН'!$H$24</f>
        <v>3673.25383461</v>
      </c>
      <c r="O84" s="36">
        <f>SUMIFS(СВЦЭМ!$D$39:$D$782,СВЦЭМ!$A$39:$A$782,$A84,СВЦЭМ!$B$39:$B$782,O$83)+'СЕТ СН'!$H$14+СВЦЭМ!$D$10+'СЕТ СН'!$H$5-'СЕТ СН'!$H$24</f>
        <v>3687.00817022</v>
      </c>
      <c r="P84" s="36">
        <f>SUMIFS(СВЦЭМ!$D$39:$D$782,СВЦЭМ!$A$39:$A$782,$A84,СВЦЭМ!$B$39:$B$782,P$83)+'СЕТ СН'!$H$14+СВЦЭМ!$D$10+'СЕТ СН'!$H$5-'СЕТ СН'!$H$24</f>
        <v>3698.1644275899998</v>
      </c>
      <c r="Q84" s="36">
        <f>SUMIFS(СВЦЭМ!$D$39:$D$782,СВЦЭМ!$A$39:$A$782,$A84,СВЦЭМ!$B$39:$B$782,Q$83)+'СЕТ СН'!$H$14+СВЦЭМ!$D$10+'СЕТ СН'!$H$5-'СЕТ СН'!$H$24</f>
        <v>3695.3270326299998</v>
      </c>
      <c r="R84" s="36">
        <f>SUMIFS(СВЦЭМ!$D$39:$D$782,СВЦЭМ!$A$39:$A$782,$A84,СВЦЭМ!$B$39:$B$782,R$83)+'СЕТ СН'!$H$14+СВЦЭМ!$D$10+'СЕТ СН'!$H$5-'СЕТ СН'!$H$24</f>
        <v>3682.3381956100002</v>
      </c>
      <c r="S84" s="36">
        <f>SUMIFS(СВЦЭМ!$D$39:$D$782,СВЦЭМ!$A$39:$A$782,$A84,СВЦЭМ!$B$39:$B$782,S$83)+'СЕТ СН'!$H$14+СВЦЭМ!$D$10+'СЕТ СН'!$H$5-'СЕТ СН'!$H$24</f>
        <v>3684.4657998800003</v>
      </c>
      <c r="T84" s="36">
        <f>SUMIFS(СВЦЭМ!$D$39:$D$782,СВЦЭМ!$A$39:$A$782,$A84,СВЦЭМ!$B$39:$B$782,T$83)+'СЕТ СН'!$H$14+СВЦЭМ!$D$10+'СЕТ СН'!$H$5-'СЕТ СН'!$H$24</f>
        <v>3693.4715568900001</v>
      </c>
      <c r="U84" s="36">
        <f>SUMIFS(СВЦЭМ!$D$39:$D$782,СВЦЭМ!$A$39:$A$782,$A84,СВЦЭМ!$B$39:$B$782,U$83)+'СЕТ СН'!$H$14+СВЦЭМ!$D$10+'СЕТ СН'!$H$5-'СЕТ СН'!$H$24</f>
        <v>3710.7912818499999</v>
      </c>
      <c r="V84" s="36">
        <f>SUMIFS(СВЦЭМ!$D$39:$D$782,СВЦЭМ!$A$39:$A$782,$A84,СВЦЭМ!$B$39:$B$782,V$83)+'СЕТ СН'!$H$14+СВЦЭМ!$D$10+'СЕТ СН'!$H$5-'СЕТ СН'!$H$24</f>
        <v>3720.97884793</v>
      </c>
      <c r="W84" s="36">
        <f>SUMIFS(СВЦЭМ!$D$39:$D$782,СВЦЭМ!$A$39:$A$782,$A84,СВЦЭМ!$B$39:$B$782,W$83)+'СЕТ СН'!$H$14+СВЦЭМ!$D$10+'СЕТ СН'!$H$5-'СЕТ СН'!$H$24</f>
        <v>3695.7844597100002</v>
      </c>
      <c r="X84" s="36">
        <f>SUMIFS(СВЦЭМ!$D$39:$D$782,СВЦЭМ!$A$39:$A$782,$A84,СВЦЭМ!$B$39:$B$782,X$83)+'СЕТ СН'!$H$14+СВЦЭМ!$D$10+'СЕТ СН'!$H$5-'СЕТ СН'!$H$24</f>
        <v>3747.5623620000001</v>
      </c>
      <c r="Y84" s="36">
        <f>SUMIFS(СВЦЭМ!$D$39:$D$782,СВЦЭМ!$A$39:$A$782,$A84,СВЦЭМ!$B$39:$B$782,Y$83)+'СЕТ СН'!$H$14+СВЦЭМ!$D$10+'СЕТ СН'!$H$5-'СЕТ СН'!$H$24</f>
        <v>3824.9048970200001</v>
      </c>
      <c r="AA84" s="45"/>
    </row>
    <row r="85" spans="1:27" ht="15.75" x14ac:dyDescent="0.2">
      <c r="A85" s="35">
        <f>A84+1</f>
        <v>45109</v>
      </c>
      <c r="B85" s="36">
        <f>SUMIFS(СВЦЭМ!$D$39:$D$782,СВЦЭМ!$A$39:$A$782,$A85,СВЦЭМ!$B$39:$B$782,B$83)+'СЕТ СН'!$H$14+СВЦЭМ!$D$10+'СЕТ СН'!$H$5-'СЕТ СН'!$H$24</f>
        <v>3709.2470354699999</v>
      </c>
      <c r="C85" s="36">
        <f>SUMIFS(СВЦЭМ!$D$39:$D$782,СВЦЭМ!$A$39:$A$782,$A85,СВЦЭМ!$B$39:$B$782,C$83)+'СЕТ СН'!$H$14+СВЦЭМ!$D$10+'СЕТ СН'!$H$5-'СЕТ СН'!$H$24</f>
        <v>3782.93747579</v>
      </c>
      <c r="D85" s="36">
        <f>SUMIFS(СВЦЭМ!$D$39:$D$782,СВЦЭМ!$A$39:$A$782,$A85,СВЦЭМ!$B$39:$B$782,D$83)+'СЕТ СН'!$H$14+СВЦЭМ!$D$10+'СЕТ СН'!$H$5-'СЕТ СН'!$H$24</f>
        <v>3845.1487117699999</v>
      </c>
      <c r="E85" s="36">
        <f>SUMIFS(СВЦЭМ!$D$39:$D$782,СВЦЭМ!$A$39:$A$782,$A85,СВЦЭМ!$B$39:$B$782,E$83)+'СЕТ СН'!$H$14+СВЦЭМ!$D$10+'СЕТ СН'!$H$5-'СЕТ СН'!$H$24</f>
        <v>3881.5886934199998</v>
      </c>
      <c r="F85" s="36">
        <f>SUMIFS(СВЦЭМ!$D$39:$D$782,СВЦЭМ!$A$39:$A$782,$A85,СВЦЭМ!$B$39:$B$782,F$83)+'СЕТ СН'!$H$14+СВЦЭМ!$D$10+'СЕТ СН'!$H$5-'СЕТ СН'!$H$24</f>
        <v>3871.0832287900002</v>
      </c>
      <c r="G85" s="36">
        <f>SUMIFS(СВЦЭМ!$D$39:$D$782,СВЦЭМ!$A$39:$A$782,$A85,СВЦЭМ!$B$39:$B$782,G$83)+'СЕТ СН'!$H$14+СВЦЭМ!$D$10+'СЕТ СН'!$H$5-'СЕТ СН'!$H$24</f>
        <v>3842.6474139800002</v>
      </c>
      <c r="H85" s="36">
        <f>SUMIFS(СВЦЭМ!$D$39:$D$782,СВЦЭМ!$A$39:$A$782,$A85,СВЦЭМ!$B$39:$B$782,H$83)+'СЕТ СН'!$H$14+СВЦЭМ!$D$10+'СЕТ СН'!$H$5-'СЕТ СН'!$H$24</f>
        <v>3876.2911642999998</v>
      </c>
      <c r="I85" s="36">
        <f>SUMIFS(СВЦЭМ!$D$39:$D$782,СВЦЭМ!$A$39:$A$782,$A85,СВЦЭМ!$B$39:$B$782,I$83)+'СЕТ СН'!$H$14+СВЦЭМ!$D$10+'СЕТ СН'!$H$5-'СЕТ СН'!$H$24</f>
        <v>3863.4566398400002</v>
      </c>
      <c r="J85" s="36">
        <f>SUMIFS(СВЦЭМ!$D$39:$D$782,СВЦЭМ!$A$39:$A$782,$A85,СВЦЭМ!$B$39:$B$782,J$83)+'СЕТ СН'!$H$14+СВЦЭМ!$D$10+'СЕТ СН'!$H$5-'СЕТ СН'!$H$24</f>
        <v>3751.9502222000001</v>
      </c>
      <c r="K85" s="36">
        <f>SUMIFS(СВЦЭМ!$D$39:$D$782,СВЦЭМ!$A$39:$A$782,$A85,СВЦЭМ!$B$39:$B$782,K$83)+'СЕТ СН'!$H$14+СВЦЭМ!$D$10+'СЕТ СН'!$H$5-'СЕТ СН'!$H$24</f>
        <v>3686.2233572700002</v>
      </c>
      <c r="L85" s="36">
        <f>SUMIFS(СВЦЭМ!$D$39:$D$782,СВЦЭМ!$A$39:$A$782,$A85,СВЦЭМ!$B$39:$B$782,L$83)+'СЕТ СН'!$H$14+СВЦЭМ!$D$10+'СЕТ СН'!$H$5-'СЕТ СН'!$H$24</f>
        <v>3624.3287506699999</v>
      </c>
      <c r="M85" s="36">
        <f>SUMIFS(СВЦЭМ!$D$39:$D$782,СВЦЭМ!$A$39:$A$782,$A85,СВЦЭМ!$B$39:$B$782,M$83)+'СЕТ СН'!$H$14+СВЦЭМ!$D$10+'СЕТ СН'!$H$5-'СЕТ СН'!$H$24</f>
        <v>3594.0146521799998</v>
      </c>
      <c r="N85" s="36">
        <f>SUMIFS(СВЦЭМ!$D$39:$D$782,СВЦЭМ!$A$39:$A$782,$A85,СВЦЭМ!$B$39:$B$782,N$83)+'СЕТ СН'!$H$14+СВЦЭМ!$D$10+'СЕТ СН'!$H$5-'СЕТ СН'!$H$24</f>
        <v>3575.53420775</v>
      </c>
      <c r="O85" s="36">
        <f>SUMIFS(СВЦЭМ!$D$39:$D$782,СВЦЭМ!$A$39:$A$782,$A85,СВЦЭМ!$B$39:$B$782,O$83)+'СЕТ СН'!$H$14+СВЦЭМ!$D$10+'СЕТ СН'!$H$5-'СЕТ СН'!$H$24</f>
        <v>3578.7317911199998</v>
      </c>
      <c r="P85" s="36">
        <f>SUMIFS(СВЦЭМ!$D$39:$D$782,СВЦЭМ!$A$39:$A$782,$A85,СВЦЭМ!$B$39:$B$782,P$83)+'СЕТ СН'!$H$14+СВЦЭМ!$D$10+'СЕТ СН'!$H$5-'СЕТ СН'!$H$24</f>
        <v>3598.0584511000002</v>
      </c>
      <c r="Q85" s="36">
        <f>SUMIFS(СВЦЭМ!$D$39:$D$782,СВЦЭМ!$A$39:$A$782,$A85,СВЦЭМ!$B$39:$B$782,Q$83)+'СЕТ СН'!$H$14+СВЦЭМ!$D$10+'СЕТ СН'!$H$5-'СЕТ СН'!$H$24</f>
        <v>3594.8248932200004</v>
      </c>
      <c r="R85" s="36">
        <f>SUMIFS(СВЦЭМ!$D$39:$D$782,СВЦЭМ!$A$39:$A$782,$A85,СВЦЭМ!$B$39:$B$782,R$83)+'СЕТ СН'!$H$14+СВЦЭМ!$D$10+'СЕТ СН'!$H$5-'СЕТ СН'!$H$24</f>
        <v>3594.42606131</v>
      </c>
      <c r="S85" s="36">
        <f>SUMIFS(СВЦЭМ!$D$39:$D$782,СВЦЭМ!$A$39:$A$782,$A85,СВЦЭМ!$B$39:$B$782,S$83)+'СЕТ СН'!$H$14+СВЦЭМ!$D$10+'СЕТ СН'!$H$5-'СЕТ СН'!$H$24</f>
        <v>3599.5457227400002</v>
      </c>
      <c r="T85" s="36">
        <f>SUMIFS(СВЦЭМ!$D$39:$D$782,СВЦЭМ!$A$39:$A$782,$A85,СВЦЭМ!$B$39:$B$782,T$83)+'СЕТ СН'!$H$14+СВЦЭМ!$D$10+'СЕТ СН'!$H$5-'СЕТ СН'!$H$24</f>
        <v>3587.94628457</v>
      </c>
      <c r="U85" s="36">
        <f>SUMIFS(СВЦЭМ!$D$39:$D$782,СВЦЭМ!$A$39:$A$782,$A85,СВЦЭМ!$B$39:$B$782,U$83)+'СЕТ СН'!$H$14+СВЦЭМ!$D$10+'СЕТ СН'!$H$5-'СЕТ СН'!$H$24</f>
        <v>3595.94993028</v>
      </c>
      <c r="V85" s="36">
        <f>SUMIFS(СВЦЭМ!$D$39:$D$782,СВЦЭМ!$A$39:$A$782,$A85,СВЦЭМ!$B$39:$B$782,V$83)+'СЕТ СН'!$H$14+СВЦЭМ!$D$10+'СЕТ СН'!$H$5-'СЕТ СН'!$H$24</f>
        <v>3599.5205496600001</v>
      </c>
      <c r="W85" s="36">
        <f>SUMIFS(СВЦЭМ!$D$39:$D$782,СВЦЭМ!$A$39:$A$782,$A85,СВЦЭМ!$B$39:$B$782,W$83)+'СЕТ СН'!$H$14+СВЦЭМ!$D$10+'СЕТ СН'!$H$5-'СЕТ СН'!$H$24</f>
        <v>3579.6684794700004</v>
      </c>
      <c r="X85" s="36">
        <f>SUMIFS(СВЦЭМ!$D$39:$D$782,СВЦЭМ!$A$39:$A$782,$A85,СВЦЭМ!$B$39:$B$782,X$83)+'СЕТ СН'!$H$14+СВЦЭМ!$D$10+'СЕТ СН'!$H$5-'СЕТ СН'!$H$24</f>
        <v>3615.4801561000004</v>
      </c>
      <c r="Y85" s="36">
        <f>SUMIFS(СВЦЭМ!$D$39:$D$782,СВЦЭМ!$A$39:$A$782,$A85,СВЦЭМ!$B$39:$B$782,Y$83)+'СЕТ СН'!$H$14+СВЦЭМ!$D$10+'СЕТ СН'!$H$5-'СЕТ СН'!$H$24</f>
        <v>3714.4447229799998</v>
      </c>
    </row>
    <row r="86" spans="1:27" ht="15.75" x14ac:dyDescent="0.2">
      <c r="A86" s="35">
        <f t="shared" ref="A86:A114" si="2">A85+1</f>
        <v>45110</v>
      </c>
      <c r="B86" s="36">
        <f>SUMIFS(СВЦЭМ!$D$39:$D$782,СВЦЭМ!$A$39:$A$782,$A86,СВЦЭМ!$B$39:$B$782,B$83)+'СЕТ СН'!$H$14+СВЦЭМ!$D$10+'СЕТ СН'!$H$5-'СЕТ СН'!$H$24</f>
        <v>3846.5588807499998</v>
      </c>
      <c r="C86" s="36">
        <f>SUMIFS(СВЦЭМ!$D$39:$D$782,СВЦЭМ!$A$39:$A$782,$A86,СВЦЭМ!$B$39:$B$782,C$83)+'СЕТ СН'!$H$14+СВЦЭМ!$D$10+'СЕТ СН'!$H$5-'СЕТ СН'!$H$24</f>
        <v>3920.5633607999998</v>
      </c>
      <c r="D86" s="36">
        <f>SUMIFS(СВЦЭМ!$D$39:$D$782,СВЦЭМ!$A$39:$A$782,$A86,СВЦЭМ!$B$39:$B$782,D$83)+'СЕТ СН'!$H$14+СВЦЭМ!$D$10+'СЕТ СН'!$H$5-'СЕТ СН'!$H$24</f>
        <v>3960.40575734</v>
      </c>
      <c r="E86" s="36">
        <f>SUMIFS(СВЦЭМ!$D$39:$D$782,СВЦЭМ!$A$39:$A$782,$A86,СВЦЭМ!$B$39:$B$782,E$83)+'СЕТ СН'!$H$14+СВЦЭМ!$D$10+'СЕТ СН'!$H$5-'СЕТ СН'!$H$24</f>
        <v>3989.10967815</v>
      </c>
      <c r="F86" s="36">
        <f>SUMIFS(СВЦЭМ!$D$39:$D$782,СВЦЭМ!$A$39:$A$782,$A86,СВЦЭМ!$B$39:$B$782,F$83)+'СЕТ СН'!$H$14+СВЦЭМ!$D$10+'СЕТ СН'!$H$5-'СЕТ СН'!$H$24</f>
        <v>3992.0720928700002</v>
      </c>
      <c r="G86" s="36">
        <f>SUMIFS(СВЦЭМ!$D$39:$D$782,СВЦЭМ!$A$39:$A$782,$A86,СВЦЭМ!$B$39:$B$782,G$83)+'СЕТ СН'!$H$14+СВЦЭМ!$D$10+'СЕТ СН'!$H$5-'СЕТ СН'!$H$24</f>
        <v>3978.7375625100003</v>
      </c>
      <c r="H86" s="36">
        <f>SUMIFS(СВЦЭМ!$D$39:$D$782,СВЦЭМ!$A$39:$A$782,$A86,СВЦЭМ!$B$39:$B$782,H$83)+'СЕТ СН'!$H$14+СВЦЭМ!$D$10+'СЕТ СН'!$H$5-'СЕТ СН'!$H$24</f>
        <v>3889.6121635300001</v>
      </c>
      <c r="I86" s="36">
        <f>SUMIFS(СВЦЭМ!$D$39:$D$782,СВЦЭМ!$A$39:$A$782,$A86,СВЦЭМ!$B$39:$B$782,I$83)+'СЕТ СН'!$H$14+СВЦЭМ!$D$10+'СЕТ СН'!$H$5-'СЕТ СН'!$H$24</f>
        <v>3767.4614166400002</v>
      </c>
      <c r="J86" s="36">
        <f>SUMIFS(СВЦЭМ!$D$39:$D$782,СВЦЭМ!$A$39:$A$782,$A86,СВЦЭМ!$B$39:$B$782,J$83)+'СЕТ СН'!$H$14+СВЦЭМ!$D$10+'СЕТ СН'!$H$5-'СЕТ СН'!$H$24</f>
        <v>3668.2817029300004</v>
      </c>
      <c r="K86" s="36">
        <f>SUMIFS(СВЦЭМ!$D$39:$D$782,СВЦЭМ!$A$39:$A$782,$A86,СВЦЭМ!$B$39:$B$782,K$83)+'СЕТ СН'!$H$14+СВЦЭМ!$D$10+'СЕТ СН'!$H$5-'СЕТ СН'!$H$24</f>
        <v>3590.2170111700002</v>
      </c>
      <c r="L86" s="36">
        <f>SUMIFS(СВЦЭМ!$D$39:$D$782,СВЦЭМ!$A$39:$A$782,$A86,СВЦЭМ!$B$39:$B$782,L$83)+'СЕТ СН'!$H$14+СВЦЭМ!$D$10+'СЕТ СН'!$H$5-'СЕТ СН'!$H$24</f>
        <v>3617.55898032</v>
      </c>
      <c r="M86" s="36">
        <f>SUMIFS(СВЦЭМ!$D$39:$D$782,СВЦЭМ!$A$39:$A$782,$A86,СВЦЭМ!$B$39:$B$782,M$83)+'СЕТ СН'!$H$14+СВЦЭМ!$D$10+'СЕТ СН'!$H$5-'СЕТ СН'!$H$24</f>
        <v>3599.6434467500003</v>
      </c>
      <c r="N86" s="36">
        <f>SUMIFS(СВЦЭМ!$D$39:$D$782,СВЦЭМ!$A$39:$A$782,$A86,СВЦЭМ!$B$39:$B$782,N$83)+'СЕТ СН'!$H$14+СВЦЭМ!$D$10+'СЕТ СН'!$H$5-'СЕТ СН'!$H$24</f>
        <v>3602.3652108000001</v>
      </c>
      <c r="O86" s="36">
        <f>SUMIFS(СВЦЭМ!$D$39:$D$782,СВЦЭМ!$A$39:$A$782,$A86,СВЦЭМ!$B$39:$B$782,O$83)+'СЕТ СН'!$H$14+СВЦЭМ!$D$10+'СЕТ СН'!$H$5-'СЕТ СН'!$H$24</f>
        <v>3592.6939975300002</v>
      </c>
      <c r="P86" s="36">
        <f>SUMIFS(СВЦЭМ!$D$39:$D$782,СВЦЭМ!$A$39:$A$782,$A86,СВЦЭМ!$B$39:$B$782,P$83)+'СЕТ СН'!$H$14+СВЦЭМ!$D$10+'СЕТ СН'!$H$5-'СЕТ СН'!$H$24</f>
        <v>3600.7641809200004</v>
      </c>
      <c r="Q86" s="36">
        <f>SUMIFS(СВЦЭМ!$D$39:$D$782,СВЦЭМ!$A$39:$A$782,$A86,СВЦЭМ!$B$39:$B$782,Q$83)+'СЕТ СН'!$H$14+СВЦЭМ!$D$10+'СЕТ СН'!$H$5-'СЕТ СН'!$H$24</f>
        <v>3619.48823077</v>
      </c>
      <c r="R86" s="36">
        <f>SUMIFS(СВЦЭМ!$D$39:$D$782,СВЦЭМ!$A$39:$A$782,$A86,СВЦЭМ!$B$39:$B$782,R$83)+'СЕТ СН'!$H$14+СВЦЭМ!$D$10+'СЕТ СН'!$H$5-'СЕТ СН'!$H$24</f>
        <v>3630.6881348200004</v>
      </c>
      <c r="S86" s="36">
        <f>SUMIFS(СВЦЭМ!$D$39:$D$782,СВЦЭМ!$A$39:$A$782,$A86,СВЦЭМ!$B$39:$B$782,S$83)+'СЕТ СН'!$H$14+СВЦЭМ!$D$10+'СЕТ СН'!$H$5-'СЕТ СН'!$H$24</f>
        <v>3634.0421421999999</v>
      </c>
      <c r="T86" s="36">
        <f>SUMIFS(СВЦЭМ!$D$39:$D$782,СВЦЭМ!$A$39:$A$782,$A86,СВЦЭМ!$B$39:$B$782,T$83)+'СЕТ СН'!$H$14+СВЦЭМ!$D$10+'СЕТ СН'!$H$5-'СЕТ СН'!$H$24</f>
        <v>3650.5155134900001</v>
      </c>
      <c r="U86" s="36">
        <f>SUMIFS(СВЦЭМ!$D$39:$D$782,СВЦЭМ!$A$39:$A$782,$A86,СВЦЭМ!$B$39:$B$782,U$83)+'СЕТ СН'!$H$14+СВЦЭМ!$D$10+'СЕТ СН'!$H$5-'СЕТ СН'!$H$24</f>
        <v>3665.0073061100002</v>
      </c>
      <c r="V86" s="36">
        <f>SUMIFS(СВЦЭМ!$D$39:$D$782,СВЦЭМ!$A$39:$A$782,$A86,СВЦЭМ!$B$39:$B$782,V$83)+'СЕТ СН'!$H$14+СВЦЭМ!$D$10+'СЕТ СН'!$H$5-'СЕТ СН'!$H$24</f>
        <v>3659.7591128200002</v>
      </c>
      <c r="W86" s="36">
        <f>SUMIFS(СВЦЭМ!$D$39:$D$782,СВЦЭМ!$A$39:$A$782,$A86,СВЦЭМ!$B$39:$B$782,W$83)+'СЕТ СН'!$H$14+СВЦЭМ!$D$10+'СЕТ СН'!$H$5-'СЕТ СН'!$H$24</f>
        <v>3660.2939117699998</v>
      </c>
      <c r="X86" s="36">
        <f>SUMIFS(СВЦЭМ!$D$39:$D$782,СВЦЭМ!$A$39:$A$782,$A86,СВЦЭМ!$B$39:$B$782,X$83)+'СЕТ СН'!$H$14+СВЦЭМ!$D$10+'СЕТ СН'!$H$5-'СЕТ СН'!$H$24</f>
        <v>3693.3150001700001</v>
      </c>
      <c r="Y86" s="36">
        <f>SUMIFS(СВЦЭМ!$D$39:$D$782,СВЦЭМ!$A$39:$A$782,$A86,СВЦЭМ!$B$39:$B$782,Y$83)+'СЕТ СН'!$H$14+СВЦЭМ!$D$10+'СЕТ СН'!$H$5-'СЕТ СН'!$H$24</f>
        <v>3779.1580712300001</v>
      </c>
    </row>
    <row r="87" spans="1:27" ht="15.75" x14ac:dyDescent="0.2">
      <c r="A87" s="35">
        <f t="shared" si="2"/>
        <v>45111</v>
      </c>
      <c r="B87" s="36">
        <f>SUMIFS(СВЦЭМ!$D$39:$D$782,СВЦЭМ!$A$39:$A$782,$A87,СВЦЭМ!$B$39:$B$782,B$83)+'СЕТ СН'!$H$14+СВЦЭМ!$D$10+'СЕТ СН'!$H$5-'СЕТ СН'!$H$24</f>
        <v>3948.2540699800002</v>
      </c>
      <c r="C87" s="36">
        <f>SUMIFS(СВЦЭМ!$D$39:$D$782,СВЦЭМ!$A$39:$A$782,$A87,СВЦЭМ!$B$39:$B$782,C$83)+'СЕТ СН'!$H$14+СВЦЭМ!$D$10+'СЕТ СН'!$H$5-'СЕТ СН'!$H$24</f>
        <v>4021.27316956</v>
      </c>
      <c r="D87" s="36">
        <f>SUMIFS(СВЦЭМ!$D$39:$D$782,СВЦЭМ!$A$39:$A$782,$A87,СВЦЭМ!$B$39:$B$782,D$83)+'СЕТ СН'!$H$14+СВЦЭМ!$D$10+'СЕТ СН'!$H$5-'СЕТ СН'!$H$24</f>
        <v>4034.7870363100001</v>
      </c>
      <c r="E87" s="36">
        <f>SUMIFS(СВЦЭМ!$D$39:$D$782,СВЦЭМ!$A$39:$A$782,$A87,СВЦЭМ!$B$39:$B$782,E$83)+'СЕТ СН'!$H$14+СВЦЭМ!$D$10+'СЕТ СН'!$H$5-'СЕТ СН'!$H$24</f>
        <v>4051.73344619</v>
      </c>
      <c r="F87" s="36">
        <f>SUMIFS(СВЦЭМ!$D$39:$D$782,СВЦЭМ!$A$39:$A$782,$A87,СВЦЭМ!$B$39:$B$782,F$83)+'СЕТ СН'!$H$14+СВЦЭМ!$D$10+'СЕТ СН'!$H$5-'СЕТ СН'!$H$24</f>
        <v>4040.5624025300003</v>
      </c>
      <c r="G87" s="36">
        <f>SUMIFS(СВЦЭМ!$D$39:$D$782,СВЦЭМ!$A$39:$A$782,$A87,СВЦЭМ!$B$39:$B$782,G$83)+'СЕТ СН'!$H$14+СВЦЭМ!$D$10+'СЕТ СН'!$H$5-'СЕТ СН'!$H$24</f>
        <v>3983.5605518399998</v>
      </c>
      <c r="H87" s="36">
        <f>SUMIFS(СВЦЭМ!$D$39:$D$782,СВЦЭМ!$A$39:$A$782,$A87,СВЦЭМ!$B$39:$B$782,H$83)+'СЕТ СН'!$H$14+СВЦЭМ!$D$10+'СЕТ СН'!$H$5-'СЕТ СН'!$H$24</f>
        <v>3949.52488838</v>
      </c>
      <c r="I87" s="36">
        <f>SUMIFS(СВЦЭМ!$D$39:$D$782,СВЦЭМ!$A$39:$A$782,$A87,СВЦЭМ!$B$39:$B$782,I$83)+'СЕТ СН'!$H$14+СВЦЭМ!$D$10+'СЕТ СН'!$H$5-'СЕТ СН'!$H$24</f>
        <v>3838.1298874000004</v>
      </c>
      <c r="J87" s="36">
        <f>SUMIFS(СВЦЭМ!$D$39:$D$782,СВЦЭМ!$A$39:$A$782,$A87,СВЦЭМ!$B$39:$B$782,J$83)+'СЕТ СН'!$H$14+СВЦЭМ!$D$10+'СЕТ СН'!$H$5-'СЕТ СН'!$H$24</f>
        <v>3739.4151741100004</v>
      </c>
      <c r="K87" s="36">
        <f>SUMIFS(СВЦЭМ!$D$39:$D$782,СВЦЭМ!$A$39:$A$782,$A87,СВЦЭМ!$B$39:$B$782,K$83)+'СЕТ СН'!$H$14+СВЦЭМ!$D$10+'СЕТ СН'!$H$5-'СЕТ СН'!$H$24</f>
        <v>3721.2023731700001</v>
      </c>
      <c r="L87" s="36">
        <f>SUMIFS(СВЦЭМ!$D$39:$D$782,СВЦЭМ!$A$39:$A$782,$A87,СВЦЭМ!$B$39:$B$782,L$83)+'СЕТ СН'!$H$14+СВЦЭМ!$D$10+'СЕТ СН'!$H$5-'СЕТ СН'!$H$24</f>
        <v>3699.5998179600001</v>
      </c>
      <c r="M87" s="36">
        <f>SUMIFS(СВЦЭМ!$D$39:$D$782,СВЦЭМ!$A$39:$A$782,$A87,СВЦЭМ!$B$39:$B$782,M$83)+'СЕТ СН'!$H$14+СВЦЭМ!$D$10+'СЕТ СН'!$H$5-'СЕТ СН'!$H$24</f>
        <v>3691.12021895</v>
      </c>
      <c r="N87" s="36">
        <f>SUMIFS(СВЦЭМ!$D$39:$D$782,СВЦЭМ!$A$39:$A$782,$A87,СВЦЭМ!$B$39:$B$782,N$83)+'СЕТ СН'!$H$14+СВЦЭМ!$D$10+'СЕТ СН'!$H$5-'СЕТ СН'!$H$24</f>
        <v>3706.0086349499998</v>
      </c>
      <c r="O87" s="36">
        <f>SUMIFS(СВЦЭМ!$D$39:$D$782,СВЦЭМ!$A$39:$A$782,$A87,СВЦЭМ!$B$39:$B$782,O$83)+'СЕТ СН'!$H$14+СВЦЭМ!$D$10+'СЕТ СН'!$H$5-'СЕТ СН'!$H$24</f>
        <v>3707.5148697100003</v>
      </c>
      <c r="P87" s="36">
        <f>SUMIFS(СВЦЭМ!$D$39:$D$782,СВЦЭМ!$A$39:$A$782,$A87,СВЦЭМ!$B$39:$B$782,P$83)+'СЕТ СН'!$H$14+СВЦЭМ!$D$10+'СЕТ СН'!$H$5-'СЕТ СН'!$H$24</f>
        <v>3708.8720740600002</v>
      </c>
      <c r="Q87" s="36">
        <f>SUMIFS(СВЦЭМ!$D$39:$D$782,СВЦЭМ!$A$39:$A$782,$A87,СВЦЭМ!$B$39:$B$782,Q$83)+'СЕТ СН'!$H$14+СВЦЭМ!$D$10+'СЕТ СН'!$H$5-'СЕТ СН'!$H$24</f>
        <v>3706.9630691299999</v>
      </c>
      <c r="R87" s="36">
        <f>SUMIFS(СВЦЭМ!$D$39:$D$782,СВЦЭМ!$A$39:$A$782,$A87,СВЦЭМ!$B$39:$B$782,R$83)+'СЕТ СН'!$H$14+СВЦЭМ!$D$10+'СЕТ СН'!$H$5-'СЕТ СН'!$H$24</f>
        <v>3713.06713455</v>
      </c>
      <c r="S87" s="36">
        <f>SUMIFS(СВЦЭМ!$D$39:$D$782,СВЦЭМ!$A$39:$A$782,$A87,СВЦЭМ!$B$39:$B$782,S$83)+'СЕТ СН'!$H$14+СВЦЭМ!$D$10+'СЕТ СН'!$H$5-'СЕТ СН'!$H$24</f>
        <v>3718.8679225000001</v>
      </c>
      <c r="T87" s="36">
        <f>SUMIFS(СВЦЭМ!$D$39:$D$782,СВЦЭМ!$A$39:$A$782,$A87,СВЦЭМ!$B$39:$B$782,T$83)+'СЕТ СН'!$H$14+СВЦЭМ!$D$10+'СЕТ СН'!$H$5-'СЕТ СН'!$H$24</f>
        <v>3710.3732162900001</v>
      </c>
      <c r="U87" s="36">
        <f>SUMIFS(СВЦЭМ!$D$39:$D$782,СВЦЭМ!$A$39:$A$782,$A87,СВЦЭМ!$B$39:$B$782,U$83)+'СЕТ СН'!$H$14+СВЦЭМ!$D$10+'СЕТ СН'!$H$5-'СЕТ СН'!$H$24</f>
        <v>3705.0422453400001</v>
      </c>
      <c r="V87" s="36">
        <f>SUMIFS(СВЦЭМ!$D$39:$D$782,СВЦЭМ!$A$39:$A$782,$A87,СВЦЭМ!$B$39:$B$782,V$83)+'СЕТ СН'!$H$14+СВЦЭМ!$D$10+'СЕТ СН'!$H$5-'СЕТ СН'!$H$24</f>
        <v>3681.1023852100002</v>
      </c>
      <c r="W87" s="36">
        <f>SUMIFS(СВЦЭМ!$D$39:$D$782,СВЦЭМ!$A$39:$A$782,$A87,СВЦЭМ!$B$39:$B$782,W$83)+'СЕТ СН'!$H$14+СВЦЭМ!$D$10+'СЕТ СН'!$H$5-'СЕТ СН'!$H$24</f>
        <v>3660.5358045800003</v>
      </c>
      <c r="X87" s="36">
        <f>SUMIFS(СВЦЭМ!$D$39:$D$782,СВЦЭМ!$A$39:$A$782,$A87,СВЦЭМ!$B$39:$B$782,X$83)+'СЕТ СН'!$H$14+СВЦЭМ!$D$10+'СЕТ СН'!$H$5-'СЕТ СН'!$H$24</f>
        <v>3712.0198260200004</v>
      </c>
      <c r="Y87" s="36">
        <f>SUMIFS(СВЦЭМ!$D$39:$D$782,СВЦЭМ!$A$39:$A$782,$A87,СВЦЭМ!$B$39:$B$782,Y$83)+'СЕТ СН'!$H$14+СВЦЭМ!$D$10+'СЕТ СН'!$H$5-'СЕТ СН'!$H$24</f>
        <v>3757.1393988099999</v>
      </c>
    </row>
    <row r="88" spans="1:27" ht="15.75" x14ac:dyDescent="0.2">
      <c r="A88" s="35">
        <f t="shared" si="2"/>
        <v>45112</v>
      </c>
      <c r="B88" s="36">
        <f>SUMIFS(СВЦЭМ!$D$39:$D$782,СВЦЭМ!$A$39:$A$782,$A88,СВЦЭМ!$B$39:$B$782,B$83)+'СЕТ СН'!$H$14+СВЦЭМ!$D$10+'СЕТ СН'!$H$5-'СЕТ СН'!$H$24</f>
        <v>3724.26710684</v>
      </c>
      <c r="C88" s="36">
        <f>SUMIFS(СВЦЭМ!$D$39:$D$782,СВЦЭМ!$A$39:$A$782,$A88,СВЦЭМ!$B$39:$B$782,C$83)+'СЕТ СН'!$H$14+СВЦЭМ!$D$10+'СЕТ СН'!$H$5-'СЕТ СН'!$H$24</f>
        <v>3786.4500291599998</v>
      </c>
      <c r="D88" s="36">
        <f>SUMIFS(СВЦЭМ!$D$39:$D$782,СВЦЭМ!$A$39:$A$782,$A88,СВЦЭМ!$B$39:$B$782,D$83)+'СЕТ СН'!$H$14+СВЦЭМ!$D$10+'СЕТ СН'!$H$5-'СЕТ СН'!$H$24</f>
        <v>3903.1534296899999</v>
      </c>
      <c r="E88" s="36">
        <f>SUMIFS(СВЦЭМ!$D$39:$D$782,СВЦЭМ!$A$39:$A$782,$A88,СВЦЭМ!$B$39:$B$782,E$83)+'СЕТ СН'!$H$14+СВЦЭМ!$D$10+'СЕТ СН'!$H$5-'СЕТ СН'!$H$24</f>
        <v>3906.0108828399998</v>
      </c>
      <c r="F88" s="36">
        <f>SUMIFS(СВЦЭМ!$D$39:$D$782,СВЦЭМ!$A$39:$A$782,$A88,СВЦЭМ!$B$39:$B$782,F$83)+'СЕТ СН'!$H$14+СВЦЭМ!$D$10+'СЕТ СН'!$H$5-'СЕТ СН'!$H$24</f>
        <v>3900.03744431</v>
      </c>
      <c r="G88" s="36">
        <f>SUMIFS(СВЦЭМ!$D$39:$D$782,СВЦЭМ!$A$39:$A$782,$A88,СВЦЭМ!$B$39:$B$782,G$83)+'СЕТ СН'!$H$14+СВЦЭМ!$D$10+'СЕТ СН'!$H$5-'СЕТ СН'!$H$24</f>
        <v>3895.7470514200004</v>
      </c>
      <c r="H88" s="36">
        <f>SUMIFS(СВЦЭМ!$D$39:$D$782,СВЦЭМ!$A$39:$A$782,$A88,СВЦЭМ!$B$39:$B$782,H$83)+'СЕТ СН'!$H$14+СВЦЭМ!$D$10+'СЕТ СН'!$H$5-'СЕТ СН'!$H$24</f>
        <v>3846.16821979</v>
      </c>
      <c r="I88" s="36">
        <f>SUMIFS(СВЦЭМ!$D$39:$D$782,СВЦЭМ!$A$39:$A$782,$A88,СВЦЭМ!$B$39:$B$782,I$83)+'СЕТ СН'!$H$14+СВЦЭМ!$D$10+'СЕТ СН'!$H$5-'СЕТ СН'!$H$24</f>
        <v>3776.8396924899998</v>
      </c>
      <c r="J88" s="36">
        <f>SUMIFS(СВЦЭМ!$D$39:$D$782,СВЦЭМ!$A$39:$A$782,$A88,СВЦЭМ!$B$39:$B$782,J$83)+'СЕТ СН'!$H$14+СВЦЭМ!$D$10+'СЕТ СН'!$H$5-'СЕТ СН'!$H$24</f>
        <v>3689.8446037100002</v>
      </c>
      <c r="K88" s="36">
        <f>SUMIFS(СВЦЭМ!$D$39:$D$782,СВЦЭМ!$A$39:$A$782,$A88,СВЦЭМ!$B$39:$B$782,K$83)+'СЕТ СН'!$H$14+СВЦЭМ!$D$10+'СЕТ СН'!$H$5-'СЕТ СН'!$H$24</f>
        <v>3620.0965431900004</v>
      </c>
      <c r="L88" s="36">
        <f>SUMIFS(СВЦЭМ!$D$39:$D$782,СВЦЭМ!$A$39:$A$782,$A88,СВЦЭМ!$B$39:$B$782,L$83)+'СЕТ СН'!$H$14+СВЦЭМ!$D$10+'СЕТ СН'!$H$5-'СЕТ СН'!$H$24</f>
        <v>3580.69359235</v>
      </c>
      <c r="M88" s="36">
        <f>SUMIFS(СВЦЭМ!$D$39:$D$782,СВЦЭМ!$A$39:$A$782,$A88,СВЦЭМ!$B$39:$B$782,M$83)+'СЕТ СН'!$H$14+СВЦЭМ!$D$10+'СЕТ СН'!$H$5-'СЕТ СН'!$H$24</f>
        <v>3550.4923802600001</v>
      </c>
      <c r="N88" s="36">
        <f>SUMIFS(СВЦЭМ!$D$39:$D$782,СВЦЭМ!$A$39:$A$782,$A88,СВЦЭМ!$B$39:$B$782,N$83)+'СЕТ СН'!$H$14+СВЦЭМ!$D$10+'СЕТ СН'!$H$5-'СЕТ СН'!$H$24</f>
        <v>3567.8920222400002</v>
      </c>
      <c r="O88" s="36">
        <f>SUMIFS(СВЦЭМ!$D$39:$D$782,СВЦЭМ!$A$39:$A$782,$A88,СВЦЭМ!$B$39:$B$782,O$83)+'СЕТ СН'!$H$14+СВЦЭМ!$D$10+'СЕТ СН'!$H$5-'СЕТ СН'!$H$24</f>
        <v>3579.7651025</v>
      </c>
      <c r="P88" s="36">
        <f>SUMIFS(СВЦЭМ!$D$39:$D$782,СВЦЭМ!$A$39:$A$782,$A88,СВЦЭМ!$B$39:$B$782,P$83)+'СЕТ СН'!$H$14+СВЦЭМ!$D$10+'СЕТ СН'!$H$5-'СЕТ СН'!$H$24</f>
        <v>3583.2748685000001</v>
      </c>
      <c r="Q88" s="36">
        <f>SUMIFS(СВЦЭМ!$D$39:$D$782,СВЦЭМ!$A$39:$A$782,$A88,СВЦЭМ!$B$39:$B$782,Q$83)+'СЕТ СН'!$H$14+СВЦЭМ!$D$10+'СЕТ СН'!$H$5-'СЕТ СН'!$H$24</f>
        <v>3579.1344735299999</v>
      </c>
      <c r="R88" s="36">
        <f>SUMIFS(СВЦЭМ!$D$39:$D$782,СВЦЭМ!$A$39:$A$782,$A88,СВЦЭМ!$B$39:$B$782,R$83)+'СЕТ СН'!$H$14+СВЦЭМ!$D$10+'СЕТ СН'!$H$5-'СЕТ СН'!$H$24</f>
        <v>3583.7476960600002</v>
      </c>
      <c r="S88" s="36">
        <f>SUMIFS(СВЦЭМ!$D$39:$D$782,СВЦЭМ!$A$39:$A$782,$A88,СВЦЭМ!$B$39:$B$782,S$83)+'СЕТ СН'!$H$14+СВЦЭМ!$D$10+'СЕТ СН'!$H$5-'СЕТ СН'!$H$24</f>
        <v>3558.4779668700003</v>
      </c>
      <c r="T88" s="36">
        <f>SUMIFS(СВЦЭМ!$D$39:$D$782,СВЦЭМ!$A$39:$A$782,$A88,СВЦЭМ!$B$39:$B$782,T$83)+'СЕТ СН'!$H$14+СВЦЭМ!$D$10+'СЕТ СН'!$H$5-'СЕТ СН'!$H$24</f>
        <v>3547.0613483400002</v>
      </c>
      <c r="U88" s="36">
        <f>SUMIFS(СВЦЭМ!$D$39:$D$782,СВЦЭМ!$A$39:$A$782,$A88,СВЦЭМ!$B$39:$B$782,U$83)+'СЕТ СН'!$H$14+СВЦЭМ!$D$10+'СЕТ СН'!$H$5-'СЕТ СН'!$H$24</f>
        <v>3551.1642562799998</v>
      </c>
      <c r="V88" s="36">
        <f>SUMIFS(СВЦЭМ!$D$39:$D$782,СВЦЭМ!$A$39:$A$782,$A88,СВЦЭМ!$B$39:$B$782,V$83)+'СЕТ СН'!$H$14+СВЦЭМ!$D$10+'СЕТ СН'!$H$5-'СЕТ СН'!$H$24</f>
        <v>3561.6226775900004</v>
      </c>
      <c r="W88" s="36">
        <f>SUMIFS(СВЦЭМ!$D$39:$D$782,СВЦЭМ!$A$39:$A$782,$A88,СВЦЭМ!$B$39:$B$782,W$83)+'СЕТ СН'!$H$14+СВЦЭМ!$D$10+'СЕТ СН'!$H$5-'СЕТ СН'!$H$24</f>
        <v>3558.9840070400001</v>
      </c>
      <c r="X88" s="36">
        <f>SUMIFS(СВЦЭМ!$D$39:$D$782,СВЦЭМ!$A$39:$A$782,$A88,СВЦЭМ!$B$39:$B$782,X$83)+'СЕТ СН'!$H$14+СВЦЭМ!$D$10+'СЕТ СН'!$H$5-'СЕТ СН'!$H$24</f>
        <v>3604.5018683200001</v>
      </c>
      <c r="Y88" s="36">
        <f>SUMIFS(СВЦЭМ!$D$39:$D$782,СВЦЭМ!$A$39:$A$782,$A88,СВЦЭМ!$B$39:$B$782,Y$83)+'СЕТ СН'!$H$14+СВЦЭМ!$D$10+'СЕТ СН'!$H$5-'СЕТ СН'!$H$24</f>
        <v>3693.5968179400002</v>
      </c>
    </row>
    <row r="89" spans="1:27" ht="15.75" x14ac:dyDescent="0.2">
      <c r="A89" s="35">
        <f t="shared" si="2"/>
        <v>45113</v>
      </c>
      <c r="B89" s="36">
        <f>SUMIFS(СВЦЭМ!$D$39:$D$782,СВЦЭМ!$A$39:$A$782,$A89,СВЦЭМ!$B$39:$B$782,B$83)+'СЕТ СН'!$H$14+СВЦЭМ!$D$10+'СЕТ СН'!$H$5-'СЕТ СН'!$H$24</f>
        <v>3797.0238793799999</v>
      </c>
      <c r="C89" s="36">
        <f>SUMIFS(СВЦЭМ!$D$39:$D$782,СВЦЭМ!$A$39:$A$782,$A89,СВЦЭМ!$B$39:$B$782,C$83)+'СЕТ СН'!$H$14+СВЦЭМ!$D$10+'СЕТ СН'!$H$5-'СЕТ СН'!$H$24</f>
        <v>3848.34159353</v>
      </c>
      <c r="D89" s="36">
        <f>SUMIFS(СВЦЭМ!$D$39:$D$782,СВЦЭМ!$A$39:$A$782,$A89,СВЦЭМ!$B$39:$B$782,D$83)+'СЕТ СН'!$H$14+СВЦЭМ!$D$10+'СЕТ СН'!$H$5-'СЕТ СН'!$H$24</f>
        <v>3875.7901504000001</v>
      </c>
      <c r="E89" s="36">
        <f>SUMIFS(СВЦЭМ!$D$39:$D$782,СВЦЭМ!$A$39:$A$782,$A89,СВЦЭМ!$B$39:$B$782,E$83)+'СЕТ СН'!$H$14+СВЦЭМ!$D$10+'СЕТ СН'!$H$5-'СЕТ СН'!$H$24</f>
        <v>3878.48142779</v>
      </c>
      <c r="F89" s="36">
        <f>SUMIFS(СВЦЭМ!$D$39:$D$782,СВЦЭМ!$A$39:$A$782,$A89,СВЦЭМ!$B$39:$B$782,F$83)+'СЕТ СН'!$H$14+СВЦЭМ!$D$10+'СЕТ СН'!$H$5-'СЕТ СН'!$H$24</f>
        <v>3868.9175520899998</v>
      </c>
      <c r="G89" s="36">
        <f>SUMIFS(СВЦЭМ!$D$39:$D$782,СВЦЭМ!$A$39:$A$782,$A89,СВЦЭМ!$B$39:$B$782,G$83)+'СЕТ СН'!$H$14+СВЦЭМ!$D$10+'СЕТ СН'!$H$5-'СЕТ СН'!$H$24</f>
        <v>3851.28666987</v>
      </c>
      <c r="H89" s="36">
        <f>SUMIFS(СВЦЭМ!$D$39:$D$782,СВЦЭМ!$A$39:$A$782,$A89,СВЦЭМ!$B$39:$B$782,H$83)+'СЕТ СН'!$H$14+СВЦЭМ!$D$10+'СЕТ СН'!$H$5-'СЕТ СН'!$H$24</f>
        <v>3811.3560031900001</v>
      </c>
      <c r="I89" s="36">
        <f>SUMIFS(СВЦЭМ!$D$39:$D$782,СВЦЭМ!$A$39:$A$782,$A89,СВЦЭМ!$B$39:$B$782,I$83)+'СЕТ СН'!$H$14+СВЦЭМ!$D$10+'СЕТ СН'!$H$5-'СЕТ СН'!$H$24</f>
        <v>3704.6666066799999</v>
      </c>
      <c r="J89" s="36">
        <f>SUMIFS(СВЦЭМ!$D$39:$D$782,СВЦЭМ!$A$39:$A$782,$A89,СВЦЭМ!$B$39:$B$782,J$83)+'СЕТ СН'!$H$14+СВЦЭМ!$D$10+'СЕТ СН'!$H$5-'СЕТ СН'!$H$24</f>
        <v>3615.7888455500001</v>
      </c>
      <c r="K89" s="36">
        <f>SUMIFS(СВЦЭМ!$D$39:$D$782,СВЦЭМ!$A$39:$A$782,$A89,СВЦЭМ!$B$39:$B$782,K$83)+'СЕТ СН'!$H$14+СВЦЭМ!$D$10+'СЕТ СН'!$H$5-'СЕТ СН'!$H$24</f>
        <v>3572.8718552800001</v>
      </c>
      <c r="L89" s="36">
        <f>SUMIFS(СВЦЭМ!$D$39:$D$782,СВЦЭМ!$A$39:$A$782,$A89,СВЦЭМ!$B$39:$B$782,L$83)+'СЕТ СН'!$H$14+СВЦЭМ!$D$10+'СЕТ СН'!$H$5-'СЕТ СН'!$H$24</f>
        <v>3570.3445285300004</v>
      </c>
      <c r="M89" s="36">
        <f>SUMIFS(СВЦЭМ!$D$39:$D$782,СВЦЭМ!$A$39:$A$782,$A89,СВЦЭМ!$B$39:$B$782,M$83)+'СЕТ СН'!$H$14+СВЦЭМ!$D$10+'СЕТ СН'!$H$5-'СЕТ СН'!$H$24</f>
        <v>3588.44997642</v>
      </c>
      <c r="N89" s="36">
        <f>SUMIFS(СВЦЭМ!$D$39:$D$782,СВЦЭМ!$A$39:$A$782,$A89,СВЦЭМ!$B$39:$B$782,N$83)+'СЕТ СН'!$H$14+СВЦЭМ!$D$10+'СЕТ СН'!$H$5-'СЕТ СН'!$H$24</f>
        <v>3590.24780091</v>
      </c>
      <c r="O89" s="36">
        <f>SUMIFS(СВЦЭМ!$D$39:$D$782,СВЦЭМ!$A$39:$A$782,$A89,СВЦЭМ!$B$39:$B$782,O$83)+'СЕТ СН'!$H$14+СВЦЭМ!$D$10+'СЕТ СН'!$H$5-'СЕТ СН'!$H$24</f>
        <v>3598.3132659100002</v>
      </c>
      <c r="P89" s="36">
        <f>SUMIFS(СВЦЭМ!$D$39:$D$782,СВЦЭМ!$A$39:$A$782,$A89,СВЦЭМ!$B$39:$B$782,P$83)+'СЕТ СН'!$H$14+СВЦЭМ!$D$10+'СЕТ СН'!$H$5-'СЕТ СН'!$H$24</f>
        <v>3611.2056352999998</v>
      </c>
      <c r="Q89" s="36">
        <f>SUMIFS(СВЦЭМ!$D$39:$D$782,СВЦЭМ!$A$39:$A$782,$A89,СВЦЭМ!$B$39:$B$782,Q$83)+'СЕТ СН'!$H$14+СВЦЭМ!$D$10+'СЕТ СН'!$H$5-'СЕТ СН'!$H$24</f>
        <v>3615.4611961600003</v>
      </c>
      <c r="R89" s="36">
        <f>SUMIFS(СВЦЭМ!$D$39:$D$782,СВЦЭМ!$A$39:$A$782,$A89,СВЦЭМ!$B$39:$B$782,R$83)+'СЕТ СН'!$H$14+СВЦЭМ!$D$10+'СЕТ СН'!$H$5-'СЕТ СН'!$H$24</f>
        <v>3602.4686949200004</v>
      </c>
      <c r="S89" s="36">
        <f>SUMIFS(СВЦЭМ!$D$39:$D$782,СВЦЭМ!$A$39:$A$782,$A89,СВЦЭМ!$B$39:$B$782,S$83)+'СЕТ СН'!$H$14+СВЦЭМ!$D$10+'СЕТ СН'!$H$5-'СЕТ СН'!$H$24</f>
        <v>3598.1654170500001</v>
      </c>
      <c r="T89" s="36">
        <f>SUMIFS(СВЦЭМ!$D$39:$D$782,СВЦЭМ!$A$39:$A$782,$A89,СВЦЭМ!$B$39:$B$782,T$83)+'СЕТ СН'!$H$14+СВЦЭМ!$D$10+'СЕТ СН'!$H$5-'СЕТ СН'!$H$24</f>
        <v>3603.23555158</v>
      </c>
      <c r="U89" s="36">
        <f>SUMIFS(СВЦЭМ!$D$39:$D$782,СВЦЭМ!$A$39:$A$782,$A89,СВЦЭМ!$B$39:$B$782,U$83)+'СЕТ СН'!$H$14+СВЦЭМ!$D$10+'СЕТ СН'!$H$5-'СЕТ СН'!$H$24</f>
        <v>3582.94727216</v>
      </c>
      <c r="V89" s="36">
        <f>SUMIFS(СВЦЭМ!$D$39:$D$782,СВЦЭМ!$A$39:$A$782,$A89,СВЦЭМ!$B$39:$B$782,V$83)+'СЕТ СН'!$H$14+СВЦЭМ!$D$10+'СЕТ СН'!$H$5-'СЕТ СН'!$H$24</f>
        <v>3589.3474233300003</v>
      </c>
      <c r="W89" s="36">
        <f>SUMIFS(СВЦЭМ!$D$39:$D$782,СВЦЭМ!$A$39:$A$782,$A89,СВЦЭМ!$B$39:$B$782,W$83)+'СЕТ СН'!$H$14+СВЦЭМ!$D$10+'СЕТ СН'!$H$5-'СЕТ СН'!$H$24</f>
        <v>3584.9551355900003</v>
      </c>
      <c r="X89" s="36">
        <f>SUMIFS(СВЦЭМ!$D$39:$D$782,СВЦЭМ!$A$39:$A$782,$A89,СВЦЭМ!$B$39:$B$782,X$83)+'СЕТ СН'!$H$14+СВЦЭМ!$D$10+'СЕТ СН'!$H$5-'СЕТ СН'!$H$24</f>
        <v>3683.2688819300001</v>
      </c>
      <c r="Y89" s="36">
        <f>SUMIFS(СВЦЭМ!$D$39:$D$782,СВЦЭМ!$A$39:$A$782,$A89,СВЦЭМ!$B$39:$B$782,Y$83)+'СЕТ СН'!$H$14+СВЦЭМ!$D$10+'СЕТ СН'!$H$5-'СЕТ СН'!$H$24</f>
        <v>3777.5771004300004</v>
      </c>
    </row>
    <row r="90" spans="1:27" ht="15.75" x14ac:dyDescent="0.2">
      <c r="A90" s="35">
        <f t="shared" si="2"/>
        <v>45114</v>
      </c>
      <c r="B90" s="36">
        <f>SUMIFS(СВЦЭМ!$D$39:$D$782,СВЦЭМ!$A$39:$A$782,$A90,СВЦЭМ!$B$39:$B$782,B$83)+'СЕТ СН'!$H$14+СВЦЭМ!$D$10+'СЕТ СН'!$H$5-'СЕТ СН'!$H$24</f>
        <v>3910.4354872700001</v>
      </c>
      <c r="C90" s="36">
        <f>SUMIFS(СВЦЭМ!$D$39:$D$782,СВЦЭМ!$A$39:$A$782,$A90,СВЦЭМ!$B$39:$B$782,C$83)+'СЕТ СН'!$H$14+СВЦЭМ!$D$10+'СЕТ СН'!$H$5-'СЕТ СН'!$H$24</f>
        <v>4042.2892665899999</v>
      </c>
      <c r="D90" s="36">
        <f>SUMIFS(СВЦЭМ!$D$39:$D$782,СВЦЭМ!$A$39:$A$782,$A90,СВЦЭМ!$B$39:$B$782,D$83)+'СЕТ СН'!$H$14+СВЦЭМ!$D$10+'СЕТ СН'!$H$5-'СЕТ СН'!$H$24</f>
        <v>4193.9570279300005</v>
      </c>
      <c r="E90" s="36">
        <f>SUMIFS(СВЦЭМ!$D$39:$D$782,СВЦЭМ!$A$39:$A$782,$A90,СВЦЭМ!$B$39:$B$782,E$83)+'СЕТ СН'!$H$14+СВЦЭМ!$D$10+'СЕТ СН'!$H$5-'СЕТ СН'!$H$24</f>
        <v>4220.946776230001</v>
      </c>
      <c r="F90" s="36">
        <f>SUMIFS(СВЦЭМ!$D$39:$D$782,СВЦЭМ!$A$39:$A$782,$A90,СВЦЭМ!$B$39:$B$782,F$83)+'СЕТ СН'!$H$14+СВЦЭМ!$D$10+'СЕТ СН'!$H$5-'СЕТ СН'!$H$24</f>
        <v>4232.7399595900006</v>
      </c>
      <c r="G90" s="36">
        <f>SUMIFS(СВЦЭМ!$D$39:$D$782,СВЦЭМ!$A$39:$A$782,$A90,СВЦЭМ!$B$39:$B$782,G$83)+'СЕТ СН'!$H$14+СВЦЭМ!$D$10+'СЕТ СН'!$H$5-'СЕТ СН'!$H$24</f>
        <v>4242.4295631700006</v>
      </c>
      <c r="H90" s="36">
        <f>SUMIFS(СВЦЭМ!$D$39:$D$782,СВЦЭМ!$A$39:$A$782,$A90,СВЦЭМ!$B$39:$B$782,H$83)+'СЕТ СН'!$H$14+СВЦЭМ!$D$10+'СЕТ СН'!$H$5-'СЕТ СН'!$H$24</f>
        <v>4205.0210829200005</v>
      </c>
      <c r="I90" s="36">
        <f>SUMIFS(СВЦЭМ!$D$39:$D$782,СВЦЭМ!$A$39:$A$782,$A90,СВЦЭМ!$B$39:$B$782,I$83)+'СЕТ СН'!$H$14+СВЦЭМ!$D$10+'СЕТ СН'!$H$5-'СЕТ СН'!$H$24</f>
        <v>4058.43511382</v>
      </c>
      <c r="J90" s="36">
        <f>SUMIFS(СВЦЭМ!$D$39:$D$782,СВЦЭМ!$A$39:$A$782,$A90,СВЦЭМ!$B$39:$B$782,J$83)+'СЕТ СН'!$H$14+СВЦЭМ!$D$10+'СЕТ СН'!$H$5-'СЕТ СН'!$H$24</f>
        <v>3829.2402215100001</v>
      </c>
      <c r="K90" s="36">
        <f>SUMIFS(СВЦЭМ!$D$39:$D$782,СВЦЭМ!$A$39:$A$782,$A90,СВЦЭМ!$B$39:$B$782,K$83)+'СЕТ СН'!$H$14+СВЦЭМ!$D$10+'СЕТ СН'!$H$5-'СЕТ СН'!$H$24</f>
        <v>3804.0563888799998</v>
      </c>
      <c r="L90" s="36">
        <f>SUMIFS(СВЦЭМ!$D$39:$D$782,СВЦЭМ!$A$39:$A$782,$A90,СВЦЭМ!$B$39:$B$782,L$83)+'СЕТ СН'!$H$14+СВЦЭМ!$D$10+'СЕТ СН'!$H$5-'СЕТ СН'!$H$24</f>
        <v>3781.95029131</v>
      </c>
      <c r="M90" s="36">
        <f>SUMIFS(СВЦЭМ!$D$39:$D$782,СВЦЭМ!$A$39:$A$782,$A90,СВЦЭМ!$B$39:$B$782,M$83)+'СЕТ СН'!$H$14+СВЦЭМ!$D$10+'СЕТ СН'!$H$5-'СЕТ СН'!$H$24</f>
        <v>3693.3201243499998</v>
      </c>
      <c r="N90" s="36">
        <f>SUMIFS(СВЦЭМ!$D$39:$D$782,СВЦЭМ!$A$39:$A$782,$A90,СВЦЭМ!$B$39:$B$782,N$83)+'СЕТ СН'!$H$14+СВЦЭМ!$D$10+'СЕТ СН'!$H$5-'СЕТ СН'!$H$24</f>
        <v>3747.39635477</v>
      </c>
      <c r="O90" s="36">
        <f>SUMIFS(СВЦЭМ!$D$39:$D$782,СВЦЭМ!$A$39:$A$782,$A90,СВЦЭМ!$B$39:$B$782,O$83)+'СЕТ СН'!$H$14+СВЦЭМ!$D$10+'СЕТ СН'!$H$5-'СЕТ СН'!$H$24</f>
        <v>3745.8403905200003</v>
      </c>
      <c r="P90" s="36">
        <f>SUMIFS(СВЦЭМ!$D$39:$D$782,СВЦЭМ!$A$39:$A$782,$A90,СВЦЭМ!$B$39:$B$782,P$83)+'СЕТ СН'!$H$14+СВЦЭМ!$D$10+'СЕТ СН'!$H$5-'СЕТ СН'!$H$24</f>
        <v>3714.23017609</v>
      </c>
      <c r="Q90" s="36">
        <f>SUMIFS(СВЦЭМ!$D$39:$D$782,СВЦЭМ!$A$39:$A$782,$A90,СВЦЭМ!$B$39:$B$782,Q$83)+'СЕТ СН'!$H$14+СВЦЭМ!$D$10+'СЕТ СН'!$H$5-'СЕТ СН'!$H$24</f>
        <v>3761.91072364</v>
      </c>
      <c r="R90" s="36">
        <f>SUMIFS(СВЦЭМ!$D$39:$D$782,СВЦЭМ!$A$39:$A$782,$A90,СВЦЭМ!$B$39:$B$782,R$83)+'СЕТ СН'!$H$14+СВЦЭМ!$D$10+'СЕТ СН'!$H$5-'СЕТ СН'!$H$24</f>
        <v>3772.8748400499999</v>
      </c>
      <c r="S90" s="36">
        <f>SUMIFS(СВЦЭМ!$D$39:$D$782,СВЦЭМ!$A$39:$A$782,$A90,СВЦЭМ!$B$39:$B$782,S$83)+'СЕТ СН'!$H$14+СВЦЭМ!$D$10+'СЕТ СН'!$H$5-'СЕТ СН'!$H$24</f>
        <v>3772.8326210499999</v>
      </c>
      <c r="T90" s="36">
        <f>SUMIFS(СВЦЭМ!$D$39:$D$782,СВЦЭМ!$A$39:$A$782,$A90,СВЦЭМ!$B$39:$B$782,T$83)+'СЕТ СН'!$H$14+СВЦЭМ!$D$10+'СЕТ СН'!$H$5-'СЕТ СН'!$H$24</f>
        <v>3773.3194786100003</v>
      </c>
      <c r="U90" s="36">
        <f>SUMIFS(СВЦЭМ!$D$39:$D$782,СВЦЭМ!$A$39:$A$782,$A90,СВЦЭМ!$B$39:$B$782,U$83)+'СЕТ СН'!$H$14+СВЦЭМ!$D$10+'СЕТ СН'!$H$5-'СЕТ СН'!$H$24</f>
        <v>3793.1357396900003</v>
      </c>
      <c r="V90" s="36">
        <f>SUMIFS(СВЦЭМ!$D$39:$D$782,СВЦЭМ!$A$39:$A$782,$A90,СВЦЭМ!$B$39:$B$782,V$83)+'СЕТ СН'!$H$14+СВЦЭМ!$D$10+'СЕТ СН'!$H$5-'СЕТ СН'!$H$24</f>
        <v>3817.2637471899998</v>
      </c>
      <c r="W90" s="36">
        <f>SUMIFS(СВЦЭМ!$D$39:$D$782,СВЦЭМ!$A$39:$A$782,$A90,СВЦЭМ!$B$39:$B$782,W$83)+'СЕТ СН'!$H$14+СВЦЭМ!$D$10+'СЕТ СН'!$H$5-'СЕТ СН'!$H$24</f>
        <v>3821.9287344000004</v>
      </c>
      <c r="X90" s="36">
        <f>SUMIFS(СВЦЭМ!$D$39:$D$782,СВЦЭМ!$A$39:$A$782,$A90,СВЦЭМ!$B$39:$B$782,X$83)+'СЕТ СН'!$H$14+СВЦЭМ!$D$10+'СЕТ СН'!$H$5-'СЕТ СН'!$H$24</f>
        <v>3847.08141256</v>
      </c>
      <c r="Y90" s="36">
        <f>SUMIFS(СВЦЭМ!$D$39:$D$782,СВЦЭМ!$A$39:$A$782,$A90,СВЦЭМ!$B$39:$B$782,Y$83)+'СЕТ СН'!$H$14+СВЦЭМ!$D$10+'СЕТ СН'!$H$5-'СЕТ СН'!$H$24</f>
        <v>4054.0841490299999</v>
      </c>
    </row>
    <row r="91" spans="1:27" ht="15.75" x14ac:dyDescent="0.2">
      <c r="A91" s="35">
        <f t="shared" si="2"/>
        <v>45115</v>
      </c>
      <c r="B91" s="36">
        <f>SUMIFS(СВЦЭМ!$D$39:$D$782,СВЦЭМ!$A$39:$A$782,$A91,СВЦЭМ!$B$39:$B$782,B$83)+'СЕТ СН'!$H$14+СВЦЭМ!$D$10+'СЕТ СН'!$H$5-'СЕТ СН'!$H$24</f>
        <v>3932.1449123000002</v>
      </c>
      <c r="C91" s="36">
        <f>SUMIFS(СВЦЭМ!$D$39:$D$782,СВЦЭМ!$A$39:$A$782,$A91,СВЦЭМ!$B$39:$B$782,C$83)+'СЕТ СН'!$H$14+СВЦЭМ!$D$10+'СЕТ СН'!$H$5-'СЕТ СН'!$H$24</f>
        <v>4046.3455023300003</v>
      </c>
      <c r="D91" s="36">
        <f>SUMIFS(СВЦЭМ!$D$39:$D$782,СВЦЭМ!$A$39:$A$782,$A91,СВЦЭМ!$B$39:$B$782,D$83)+'СЕТ СН'!$H$14+СВЦЭМ!$D$10+'СЕТ СН'!$H$5-'СЕТ СН'!$H$24</f>
        <v>4047.7052787700004</v>
      </c>
      <c r="E91" s="36">
        <f>SUMIFS(СВЦЭМ!$D$39:$D$782,СВЦЭМ!$A$39:$A$782,$A91,СВЦЭМ!$B$39:$B$782,E$83)+'СЕТ СН'!$H$14+СВЦЭМ!$D$10+'СЕТ СН'!$H$5-'СЕТ СН'!$H$24</f>
        <v>4021.85462465</v>
      </c>
      <c r="F91" s="36">
        <f>SUMIFS(СВЦЭМ!$D$39:$D$782,СВЦЭМ!$A$39:$A$782,$A91,СВЦЭМ!$B$39:$B$782,F$83)+'СЕТ СН'!$H$14+СВЦЭМ!$D$10+'СЕТ СН'!$H$5-'СЕТ СН'!$H$24</f>
        <v>4017.5144680200001</v>
      </c>
      <c r="G91" s="36">
        <f>SUMIFS(СВЦЭМ!$D$39:$D$782,СВЦЭМ!$A$39:$A$782,$A91,СВЦЭМ!$B$39:$B$782,G$83)+'СЕТ СН'!$H$14+СВЦЭМ!$D$10+'СЕТ СН'!$H$5-'СЕТ СН'!$H$24</f>
        <v>4024.41408262</v>
      </c>
      <c r="H91" s="36">
        <f>SUMIFS(СВЦЭМ!$D$39:$D$782,СВЦЭМ!$A$39:$A$782,$A91,СВЦЭМ!$B$39:$B$782,H$83)+'СЕТ СН'!$H$14+СВЦЭМ!$D$10+'СЕТ СН'!$H$5-'СЕТ СН'!$H$24</f>
        <v>3979.9992487600002</v>
      </c>
      <c r="I91" s="36">
        <f>SUMIFS(СВЦЭМ!$D$39:$D$782,СВЦЭМ!$A$39:$A$782,$A91,СВЦЭМ!$B$39:$B$782,I$83)+'СЕТ СН'!$H$14+СВЦЭМ!$D$10+'СЕТ СН'!$H$5-'СЕТ СН'!$H$24</f>
        <v>3786.0556171500002</v>
      </c>
      <c r="J91" s="36">
        <f>SUMIFS(СВЦЭМ!$D$39:$D$782,СВЦЭМ!$A$39:$A$782,$A91,СВЦЭМ!$B$39:$B$782,J$83)+'СЕТ СН'!$H$14+СВЦЭМ!$D$10+'СЕТ СН'!$H$5-'СЕТ СН'!$H$24</f>
        <v>3721.75341213</v>
      </c>
      <c r="K91" s="36">
        <f>SUMIFS(СВЦЭМ!$D$39:$D$782,СВЦЭМ!$A$39:$A$782,$A91,СВЦЭМ!$B$39:$B$782,K$83)+'СЕТ СН'!$H$14+СВЦЭМ!$D$10+'СЕТ СН'!$H$5-'СЕТ СН'!$H$24</f>
        <v>3710.8234296199998</v>
      </c>
      <c r="L91" s="36">
        <f>SUMIFS(СВЦЭМ!$D$39:$D$782,СВЦЭМ!$A$39:$A$782,$A91,СВЦЭМ!$B$39:$B$782,L$83)+'СЕТ СН'!$H$14+СВЦЭМ!$D$10+'СЕТ СН'!$H$5-'СЕТ СН'!$H$24</f>
        <v>3696.9651145500002</v>
      </c>
      <c r="M91" s="36">
        <f>SUMIFS(СВЦЭМ!$D$39:$D$782,СВЦЭМ!$A$39:$A$782,$A91,СВЦЭМ!$B$39:$B$782,M$83)+'СЕТ СН'!$H$14+СВЦЭМ!$D$10+'СЕТ СН'!$H$5-'СЕТ СН'!$H$24</f>
        <v>3705.3484616300002</v>
      </c>
      <c r="N91" s="36">
        <f>SUMIFS(СВЦЭМ!$D$39:$D$782,СВЦЭМ!$A$39:$A$782,$A91,СВЦЭМ!$B$39:$B$782,N$83)+'СЕТ СН'!$H$14+СВЦЭМ!$D$10+'СЕТ СН'!$H$5-'СЕТ СН'!$H$24</f>
        <v>3703.39169696</v>
      </c>
      <c r="O91" s="36">
        <f>SUMIFS(СВЦЭМ!$D$39:$D$782,СВЦЭМ!$A$39:$A$782,$A91,СВЦЭМ!$B$39:$B$782,O$83)+'СЕТ СН'!$H$14+СВЦЭМ!$D$10+'СЕТ СН'!$H$5-'СЕТ СН'!$H$24</f>
        <v>3711.8814194200004</v>
      </c>
      <c r="P91" s="36">
        <f>SUMIFS(СВЦЭМ!$D$39:$D$782,СВЦЭМ!$A$39:$A$782,$A91,СВЦЭМ!$B$39:$B$782,P$83)+'СЕТ СН'!$H$14+СВЦЭМ!$D$10+'СЕТ СН'!$H$5-'СЕТ СН'!$H$24</f>
        <v>3722.5601944600003</v>
      </c>
      <c r="Q91" s="36">
        <f>SUMIFS(СВЦЭМ!$D$39:$D$782,СВЦЭМ!$A$39:$A$782,$A91,СВЦЭМ!$B$39:$B$782,Q$83)+'СЕТ СН'!$H$14+СВЦЭМ!$D$10+'СЕТ СН'!$H$5-'СЕТ СН'!$H$24</f>
        <v>3721.8533055500002</v>
      </c>
      <c r="R91" s="36">
        <f>SUMIFS(СВЦЭМ!$D$39:$D$782,СВЦЭМ!$A$39:$A$782,$A91,СВЦЭМ!$B$39:$B$782,R$83)+'СЕТ СН'!$H$14+СВЦЭМ!$D$10+'СЕТ СН'!$H$5-'СЕТ СН'!$H$24</f>
        <v>3732.4188792900004</v>
      </c>
      <c r="S91" s="36">
        <f>SUMIFS(СВЦЭМ!$D$39:$D$782,СВЦЭМ!$A$39:$A$782,$A91,СВЦЭМ!$B$39:$B$782,S$83)+'СЕТ СН'!$H$14+СВЦЭМ!$D$10+'СЕТ СН'!$H$5-'СЕТ СН'!$H$24</f>
        <v>3734.1270049100003</v>
      </c>
      <c r="T91" s="36">
        <f>SUMIFS(СВЦЭМ!$D$39:$D$782,СВЦЭМ!$A$39:$A$782,$A91,СВЦЭМ!$B$39:$B$782,T$83)+'СЕТ СН'!$H$14+СВЦЭМ!$D$10+'СЕТ СН'!$H$5-'СЕТ СН'!$H$24</f>
        <v>3736.5051605899998</v>
      </c>
      <c r="U91" s="36">
        <f>SUMIFS(СВЦЭМ!$D$39:$D$782,СВЦЭМ!$A$39:$A$782,$A91,СВЦЭМ!$B$39:$B$782,U$83)+'СЕТ СН'!$H$14+СВЦЭМ!$D$10+'СЕТ СН'!$H$5-'СЕТ СН'!$H$24</f>
        <v>3726.4851409600001</v>
      </c>
      <c r="V91" s="36">
        <f>SUMIFS(СВЦЭМ!$D$39:$D$782,СВЦЭМ!$A$39:$A$782,$A91,СВЦЭМ!$B$39:$B$782,V$83)+'СЕТ СН'!$H$14+СВЦЭМ!$D$10+'СЕТ СН'!$H$5-'СЕТ СН'!$H$24</f>
        <v>3742.8845833100004</v>
      </c>
      <c r="W91" s="36">
        <f>SUMIFS(СВЦЭМ!$D$39:$D$782,СВЦЭМ!$A$39:$A$782,$A91,СВЦЭМ!$B$39:$B$782,W$83)+'СЕТ СН'!$H$14+СВЦЭМ!$D$10+'СЕТ СН'!$H$5-'СЕТ СН'!$H$24</f>
        <v>3758.03823577</v>
      </c>
      <c r="X91" s="36">
        <f>SUMIFS(СВЦЭМ!$D$39:$D$782,СВЦЭМ!$A$39:$A$782,$A91,СВЦЭМ!$B$39:$B$782,X$83)+'СЕТ СН'!$H$14+СВЦЭМ!$D$10+'СЕТ СН'!$H$5-'СЕТ СН'!$H$24</f>
        <v>3822.3750098700002</v>
      </c>
      <c r="Y91" s="36">
        <f>SUMIFS(СВЦЭМ!$D$39:$D$782,СВЦЭМ!$A$39:$A$782,$A91,СВЦЭМ!$B$39:$B$782,Y$83)+'СЕТ СН'!$H$14+СВЦЭМ!$D$10+'СЕТ СН'!$H$5-'СЕТ СН'!$H$24</f>
        <v>3892.7105578600003</v>
      </c>
    </row>
    <row r="92" spans="1:27" ht="15.75" x14ac:dyDescent="0.2">
      <c r="A92" s="35">
        <f t="shared" si="2"/>
        <v>45116</v>
      </c>
      <c r="B92" s="36">
        <f>SUMIFS(СВЦЭМ!$D$39:$D$782,СВЦЭМ!$A$39:$A$782,$A92,СВЦЭМ!$B$39:$B$782,B$83)+'СЕТ СН'!$H$14+СВЦЭМ!$D$10+'СЕТ СН'!$H$5-'СЕТ СН'!$H$24</f>
        <v>3839.3400116800003</v>
      </c>
      <c r="C92" s="36">
        <f>SUMIFS(СВЦЭМ!$D$39:$D$782,СВЦЭМ!$A$39:$A$782,$A92,СВЦЭМ!$B$39:$B$782,C$83)+'СЕТ СН'!$H$14+СВЦЭМ!$D$10+'СЕТ СН'!$H$5-'СЕТ СН'!$H$24</f>
        <v>3969.1640376</v>
      </c>
      <c r="D92" s="36">
        <f>SUMIFS(СВЦЭМ!$D$39:$D$782,СВЦЭМ!$A$39:$A$782,$A92,СВЦЭМ!$B$39:$B$782,D$83)+'СЕТ СН'!$H$14+СВЦЭМ!$D$10+'СЕТ СН'!$H$5-'СЕТ СН'!$H$24</f>
        <v>4053.7340837000002</v>
      </c>
      <c r="E92" s="36">
        <f>SUMIFS(СВЦЭМ!$D$39:$D$782,СВЦЭМ!$A$39:$A$782,$A92,СВЦЭМ!$B$39:$B$782,E$83)+'СЕТ СН'!$H$14+СВЦЭМ!$D$10+'СЕТ СН'!$H$5-'СЕТ СН'!$H$24</f>
        <v>4046.2169444400001</v>
      </c>
      <c r="F92" s="36">
        <f>SUMIFS(СВЦЭМ!$D$39:$D$782,СВЦЭМ!$A$39:$A$782,$A92,СВЦЭМ!$B$39:$B$782,F$83)+'СЕТ СН'!$H$14+СВЦЭМ!$D$10+'СЕТ СН'!$H$5-'СЕТ СН'!$H$24</f>
        <v>4038.7927130799999</v>
      </c>
      <c r="G92" s="36">
        <f>SUMIFS(СВЦЭМ!$D$39:$D$782,СВЦЭМ!$A$39:$A$782,$A92,СВЦЭМ!$B$39:$B$782,G$83)+'СЕТ СН'!$H$14+СВЦЭМ!$D$10+'СЕТ СН'!$H$5-'СЕТ СН'!$H$24</f>
        <v>4048.00641645</v>
      </c>
      <c r="H92" s="36">
        <f>SUMIFS(СВЦЭМ!$D$39:$D$782,СВЦЭМ!$A$39:$A$782,$A92,СВЦЭМ!$B$39:$B$782,H$83)+'СЕТ СН'!$H$14+СВЦЭМ!$D$10+'СЕТ СН'!$H$5-'СЕТ СН'!$H$24</f>
        <v>4079.7348074600004</v>
      </c>
      <c r="I92" s="36">
        <f>SUMIFS(СВЦЭМ!$D$39:$D$782,СВЦЭМ!$A$39:$A$782,$A92,СВЦЭМ!$B$39:$B$782,I$83)+'СЕТ СН'!$H$14+СВЦЭМ!$D$10+'СЕТ СН'!$H$5-'СЕТ СН'!$H$24</f>
        <v>3961.20295403</v>
      </c>
      <c r="J92" s="36">
        <f>SUMIFS(СВЦЭМ!$D$39:$D$782,СВЦЭМ!$A$39:$A$782,$A92,СВЦЭМ!$B$39:$B$782,J$83)+'СЕТ СН'!$H$14+СВЦЭМ!$D$10+'СЕТ СН'!$H$5-'СЕТ СН'!$H$24</f>
        <v>3860.83956003</v>
      </c>
      <c r="K92" s="36">
        <f>SUMIFS(СВЦЭМ!$D$39:$D$782,СВЦЭМ!$A$39:$A$782,$A92,СВЦЭМ!$B$39:$B$782,K$83)+'СЕТ СН'!$H$14+СВЦЭМ!$D$10+'СЕТ СН'!$H$5-'СЕТ СН'!$H$24</f>
        <v>3744.2068083900003</v>
      </c>
      <c r="L92" s="36">
        <f>SUMIFS(СВЦЭМ!$D$39:$D$782,СВЦЭМ!$A$39:$A$782,$A92,СВЦЭМ!$B$39:$B$782,L$83)+'СЕТ СН'!$H$14+СВЦЭМ!$D$10+'СЕТ СН'!$H$5-'СЕТ СН'!$H$24</f>
        <v>3757.3501312899998</v>
      </c>
      <c r="M92" s="36">
        <f>SUMIFS(СВЦЭМ!$D$39:$D$782,СВЦЭМ!$A$39:$A$782,$A92,СВЦЭМ!$B$39:$B$782,M$83)+'СЕТ СН'!$H$14+СВЦЭМ!$D$10+'СЕТ СН'!$H$5-'СЕТ СН'!$H$24</f>
        <v>3735.4102882799998</v>
      </c>
      <c r="N92" s="36">
        <f>SUMIFS(СВЦЭМ!$D$39:$D$782,СВЦЭМ!$A$39:$A$782,$A92,СВЦЭМ!$B$39:$B$782,N$83)+'СЕТ СН'!$H$14+СВЦЭМ!$D$10+'СЕТ СН'!$H$5-'СЕТ СН'!$H$24</f>
        <v>3719.9726578700001</v>
      </c>
      <c r="O92" s="36">
        <f>SUMIFS(СВЦЭМ!$D$39:$D$782,СВЦЭМ!$A$39:$A$782,$A92,СВЦЭМ!$B$39:$B$782,O$83)+'СЕТ СН'!$H$14+СВЦЭМ!$D$10+'СЕТ СН'!$H$5-'СЕТ СН'!$H$24</f>
        <v>3726.3875328600002</v>
      </c>
      <c r="P92" s="36">
        <f>SUMIFS(СВЦЭМ!$D$39:$D$782,СВЦЭМ!$A$39:$A$782,$A92,СВЦЭМ!$B$39:$B$782,P$83)+'СЕТ СН'!$H$14+СВЦЭМ!$D$10+'СЕТ СН'!$H$5-'СЕТ СН'!$H$24</f>
        <v>3738.9760265800001</v>
      </c>
      <c r="Q92" s="36">
        <f>SUMIFS(СВЦЭМ!$D$39:$D$782,СВЦЭМ!$A$39:$A$782,$A92,СВЦЭМ!$B$39:$B$782,Q$83)+'СЕТ СН'!$H$14+СВЦЭМ!$D$10+'СЕТ СН'!$H$5-'СЕТ СН'!$H$24</f>
        <v>3740.11726795</v>
      </c>
      <c r="R92" s="36">
        <f>SUMIFS(СВЦЭМ!$D$39:$D$782,СВЦЭМ!$A$39:$A$782,$A92,СВЦЭМ!$B$39:$B$782,R$83)+'СЕТ СН'!$H$14+СВЦЭМ!$D$10+'СЕТ СН'!$H$5-'СЕТ СН'!$H$24</f>
        <v>3735.3289009800001</v>
      </c>
      <c r="S92" s="36">
        <f>SUMIFS(СВЦЭМ!$D$39:$D$782,СВЦЭМ!$A$39:$A$782,$A92,СВЦЭМ!$B$39:$B$782,S$83)+'СЕТ СН'!$H$14+СВЦЭМ!$D$10+'СЕТ СН'!$H$5-'СЕТ СН'!$H$24</f>
        <v>3730.7823524800001</v>
      </c>
      <c r="T92" s="36">
        <f>SUMIFS(СВЦЭМ!$D$39:$D$782,СВЦЭМ!$A$39:$A$782,$A92,СВЦЭМ!$B$39:$B$782,T$83)+'СЕТ СН'!$H$14+СВЦЭМ!$D$10+'СЕТ СН'!$H$5-'СЕТ СН'!$H$24</f>
        <v>3726.6463980400003</v>
      </c>
      <c r="U92" s="36">
        <f>SUMIFS(СВЦЭМ!$D$39:$D$782,СВЦЭМ!$A$39:$A$782,$A92,СВЦЭМ!$B$39:$B$782,U$83)+'СЕТ СН'!$H$14+СВЦЭМ!$D$10+'СЕТ СН'!$H$5-'СЕТ СН'!$H$24</f>
        <v>3757.6455168900002</v>
      </c>
      <c r="V92" s="36">
        <f>SUMIFS(СВЦЭМ!$D$39:$D$782,СВЦЭМ!$A$39:$A$782,$A92,СВЦЭМ!$B$39:$B$782,V$83)+'СЕТ СН'!$H$14+СВЦЭМ!$D$10+'СЕТ СН'!$H$5-'СЕТ СН'!$H$24</f>
        <v>3764.0331970100001</v>
      </c>
      <c r="W92" s="36">
        <f>SUMIFS(СВЦЭМ!$D$39:$D$782,СВЦЭМ!$A$39:$A$782,$A92,СВЦЭМ!$B$39:$B$782,W$83)+'СЕТ СН'!$H$14+СВЦЭМ!$D$10+'СЕТ СН'!$H$5-'СЕТ СН'!$H$24</f>
        <v>3726.6971449500002</v>
      </c>
      <c r="X92" s="36">
        <f>SUMIFS(СВЦЭМ!$D$39:$D$782,СВЦЭМ!$A$39:$A$782,$A92,СВЦЭМ!$B$39:$B$782,X$83)+'СЕТ СН'!$H$14+СВЦЭМ!$D$10+'СЕТ СН'!$H$5-'СЕТ СН'!$H$24</f>
        <v>3770.3125916500003</v>
      </c>
      <c r="Y92" s="36">
        <f>SUMIFS(СВЦЭМ!$D$39:$D$782,СВЦЭМ!$A$39:$A$782,$A92,СВЦЭМ!$B$39:$B$782,Y$83)+'СЕТ СН'!$H$14+СВЦЭМ!$D$10+'СЕТ СН'!$H$5-'СЕТ СН'!$H$24</f>
        <v>3872.4771936500001</v>
      </c>
    </row>
    <row r="93" spans="1:27" ht="15.75" x14ac:dyDescent="0.2">
      <c r="A93" s="35">
        <f t="shared" si="2"/>
        <v>45117</v>
      </c>
      <c r="B93" s="36">
        <f>SUMIFS(СВЦЭМ!$D$39:$D$782,СВЦЭМ!$A$39:$A$782,$A93,СВЦЭМ!$B$39:$B$782,B$83)+'СЕТ СН'!$H$14+СВЦЭМ!$D$10+'СЕТ СН'!$H$5-'СЕТ СН'!$H$24</f>
        <v>3851.68418612</v>
      </c>
      <c r="C93" s="36">
        <f>SUMIFS(СВЦЭМ!$D$39:$D$782,СВЦЭМ!$A$39:$A$782,$A93,СВЦЭМ!$B$39:$B$782,C$83)+'СЕТ СН'!$H$14+СВЦЭМ!$D$10+'СЕТ СН'!$H$5-'СЕТ СН'!$H$24</f>
        <v>3941.8396768800003</v>
      </c>
      <c r="D93" s="36">
        <f>SUMIFS(СВЦЭМ!$D$39:$D$782,СВЦЭМ!$A$39:$A$782,$A93,СВЦЭМ!$B$39:$B$782,D$83)+'СЕТ СН'!$H$14+СВЦЭМ!$D$10+'СЕТ СН'!$H$5-'СЕТ СН'!$H$24</f>
        <v>4073.5854041900002</v>
      </c>
      <c r="E93" s="36">
        <f>SUMIFS(СВЦЭМ!$D$39:$D$782,СВЦЭМ!$A$39:$A$782,$A93,СВЦЭМ!$B$39:$B$782,E$83)+'СЕТ СН'!$H$14+СВЦЭМ!$D$10+'СЕТ СН'!$H$5-'СЕТ СН'!$H$24</f>
        <v>4097.35329318</v>
      </c>
      <c r="F93" s="36">
        <f>SUMIFS(СВЦЭМ!$D$39:$D$782,СВЦЭМ!$A$39:$A$782,$A93,СВЦЭМ!$B$39:$B$782,F$83)+'СЕТ СН'!$H$14+СВЦЭМ!$D$10+'СЕТ СН'!$H$5-'СЕТ СН'!$H$24</f>
        <v>4084.61608931</v>
      </c>
      <c r="G93" s="36">
        <f>SUMIFS(СВЦЭМ!$D$39:$D$782,СВЦЭМ!$A$39:$A$782,$A93,СВЦЭМ!$B$39:$B$782,G$83)+'СЕТ СН'!$H$14+СВЦЭМ!$D$10+'СЕТ СН'!$H$5-'СЕТ СН'!$H$24</f>
        <v>4090.23535227</v>
      </c>
      <c r="H93" s="36">
        <f>SUMIFS(СВЦЭМ!$D$39:$D$782,СВЦЭМ!$A$39:$A$782,$A93,СВЦЭМ!$B$39:$B$782,H$83)+'СЕТ СН'!$H$14+СВЦЭМ!$D$10+'СЕТ СН'!$H$5-'СЕТ СН'!$H$24</f>
        <v>4163.5616863800005</v>
      </c>
      <c r="I93" s="36">
        <f>SUMIFS(СВЦЭМ!$D$39:$D$782,СВЦЭМ!$A$39:$A$782,$A93,СВЦЭМ!$B$39:$B$782,I$83)+'СЕТ СН'!$H$14+СВЦЭМ!$D$10+'СЕТ СН'!$H$5-'СЕТ СН'!$H$24</f>
        <v>3914.1345531900001</v>
      </c>
      <c r="J93" s="36">
        <f>SUMIFS(СВЦЭМ!$D$39:$D$782,СВЦЭМ!$A$39:$A$782,$A93,СВЦЭМ!$B$39:$B$782,J$83)+'СЕТ СН'!$H$14+СВЦЭМ!$D$10+'СЕТ СН'!$H$5-'СЕТ СН'!$H$24</f>
        <v>3808.0220420800001</v>
      </c>
      <c r="K93" s="36">
        <f>SUMIFS(СВЦЭМ!$D$39:$D$782,СВЦЭМ!$A$39:$A$782,$A93,СВЦЭМ!$B$39:$B$782,K$83)+'СЕТ СН'!$H$14+СВЦЭМ!$D$10+'СЕТ СН'!$H$5-'СЕТ СН'!$H$24</f>
        <v>3778.2623168700002</v>
      </c>
      <c r="L93" s="36">
        <f>SUMIFS(СВЦЭМ!$D$39:$D$782,СВЦЭМ!$A$39:$A$782,$A93,СВЦЭМ!$B$39:$B$782,L$83)+'СЕТ СН'!$H$14+СВЦЭМ!$D$10+'СЕТ СН'!$H$5-'СЕТ СН'!$H$24</f>
        <v>3730.54071776</v>
      </c>
      <c r="M93" s="36">
        <f>SUMIFS(СВЦЭМ!$D$39:$D$782,СВЦЭМ!$A$39:$A$782,$A93,СВЦЭМ!$B$39:$B$782,M$83)+'СЕТ СН'!$H$14+СВЦЭМ!$D$10+'СЕТ СН'!$H$5-'СЕТ СН'!$H$24</f>
        <v>3664.3647670099999</v>
      </c>
      <c r="N93" s="36">
        <f>SUMIFS(СВЦЭМ!$D$39:$D$782,СВЦЭМ!$A$39:$A$782,$A93,СВЦЭМ!$B$39:$B$782,N$83)+'СЕТ СН'!$H$14+СВЦЭМ!$D$10+'СЕТ СН'!$H$5-'СЕТ СН'!$H$24</f>
        <v>3662.4022340000001</v>
      </c>
      <c r="O93" s="36">
        <f>SUMIFS(СВЦЭМ!$D$39:$D$782,СВЦЭМ!$A$39:$A$782,$A93,СВЦЭМ!$B$39:$B$782,O$83)+'СЕТ СН'!$H$14+СВЦЭМ!$D$10+'СЕТ СН'!$H$5-'СЕТ СН'!$H$24</f>
        <v>3689.8720654700001</v>
      </c>
      <c r="P93" s="36">
        <f>SUMIFS(СВЦЭМ!$D$39:$D$782,СВЦЭМ!$A$39:$A$782,$A93,СВЦЭМ!$B$39:$B$782,P$83)+'СЕТ СН'!$H$14+СВЦЭМ!$D$10+'СЕТ СН'!$H$5-'СЕТ СН'!$H$24</f>
        <v>3696.38541695</v>
      </c>
      <c r="Q93" s="36">
        <f>SUMIFS(СВЦЭМ!$D$39:$D$782,СВЦЭМ!$A$39:$A$782,$A93,СВЦЭМ!$B$39:$B$782,Q$83)+'СЕТ СН'!$H$14+СВЦЭМ!$D$10+'СЕТ СН'!$H$5-'СЕТ СН'!$H$24</f>
        <v>3700.0520723</v>
      </c>
      <c r="R93" s="36">
        <f>SUMIFS(СВЦЭМ!$D$39:$D$782,СВЦЭМ!$A$39:$A$782,$A93,СВЦЭМ!$B$39:$B$782,R$83)+'СЕТ СН'!$H$14+СВЦЭМ!$D$10+'СЕТ СН'!$H$5-'СЕТ СН'!$H$24</f>
        <v>3699.8817096100001</v>
      </c>
      <c r="S93" s="36">
        <f>SUMIFS(СВЦЭМ!$D$39:$D$782,СВЦЭМ!$A$39:$A$782,$A93,СВЦЭМ!$B$39:$B$782,S$83)+'СЕТ СН'!$H$14+СВЦЭМ!$D$10+'СЕТ СН'!$H$5-'СЕТ СН'!$H$24</f>
        <v>3699.6095413900002</v>
      </c>
      <c r="T93" s="36">
        <f>SUMIFS(СВЦЭМ!$D$39:$D$782,СВЦЭМ!$A$39:$A$782,$A93,СВЦЭМ!$B$39:$B$782,T$83)+'СЕТ СН'!$H$14+СВЦЭМ!$D$10+'СЕТ СН'!$H$5-'СЕТ СН'!$H$24</f>
        <v>3707.6743192399999</v>
      </c>
      <c r="U93" s="36">
        <f>SUMIFS(СВЦЭМ!$D$39:$D$782,СВЦЭМ!$A$39:$A$782,$A93,СВЦЭМ!$B$39:$B$782,U$83)+'СЕТ СН'!$H$14+СВЦЭМ!$D$10+'СЕТ СН'!$H$5-'СЕТ СН'!$H$24</f>
        <v>3712.58498556</v>
      </c>
      <c r="V93" s="36">
        <f>SUMIFS(СВЦЭМ!$D$39:$D$782,СВЦЭМ!$A$39:$A$782,$A93,СВЦЭМ!$B$39:$B$782,V$83)+'СЕТ СН'!$H$14+СВЦЭМ!$D$10+'СЕТ СН'!$H$5-'СЕТ СН'!$H$24</f>
        <v>3698.9810675099998</v>
      </c>
      <c r="W93" s="36">
        <f>SUMIFS(СВЦЭМ!$D$39:$D$782,СВЦЭМ!$A$39:$A$782,$A93,СВЦЭМ!$B$39:$B$782,W$83)+'СЕТ СН'!$H$14+СВЦЭМ!$D$10+'СЕТ СН'!$H$5-'СЕТ СН'!$H$24</f>
        <v>3681.3085742200001</v>
      </c>
      <c r="X93" s="36">
        <f>SUMIFS(СВЦЭМ!$D$39:$D$782,СВЦЭМ!$A$39:$A$782,$A93,СВЦЭМ!$B$39:$B$782,X$83)+'СЕТ СН'!$H$14+СВЦЭМ!$D$10+'СЕТ СН'!$H$5-'СЕТ СН'!$H$24</f>
        <v>3734.2233102199998</v>
      </c>
      <c r="Y93" s="36">
        <f>SUMIFS(СВЦЭМ!$D$39:$D$782,СВЦЭМ!$A$39:$A$782,$A93,СВЦЭМ!$B$39:$B$782,Y$83)+'СЕТ СН'!$H$14+СВЦЭМ!$D$10+'СЕТ СН'!$H$5-'СЕТ СН'!$H$24</f>
        <v>3806.5325112199998</v>
      </c>
    </row>
    <row r="94" spans="1:27" ht="15.75" x14ac:dyDescent="0.2">
      <c r="A94" s="35">
        <f t="shared" si="2"/>
        <v>45118</v>
      </c>
      <c r="B94" s="36">
        <f>SUMIFS(СВЦЭМ!$D$39:$D$782,СВЦЭМ!$A$39:$A$782,$A94,СВЦЭМ!$B$39:$B$782,B$83)+'СЕТ СН'!$H$14+СВЦЭМ!$D$10+'СЕТ СН'!$H$5-'СЕТ СН'!$H$24</f>
        <v>3975.3458500699999</v>
      </c>
      <c r="C94" s="36">
        <f>SUMIFS(СВЦЭМ!$D$39:$D$782,СВЦЭМ!$A$39:$A$782,$A94,СВЦЭМ!$B$39:$B$782,C$83)+'СЕТ СН'!$H$14+СВЦЭМ!$D$10+'СЕТ СН'!$H$5-'СЕТ СН'!$H$24</f>
        <v>4053.5027657700002</v>
      </c>
      <c r="D94" s="36">
        <f>SUMIFS(СВЦЭМ!$D$39:$D$782,СВЦЭМ!$A$39:$A$782,$A94,СВЦЭМ!$B$39:$B$782,D$83)+'СЕТ СН'!$H$14+СВЦЭМ!$D$10+'СЕТ СН'!$H$5-'СЕТ СН'!$H$24</f>
        <v>4132.6386491900003</v>
      </c>
      <c r="E94" s="36">
        <f>SUMIFS(СВЦЭМ!$D$39:$D$782,СВЦЭМ!$A$39:$A$782,$A94,СВЦЭМ!$B$39:$B$782,E$83)+'СЕТ СН'!$H$14+СВЦЭМ!$D$10+'СЕТ СН'!$H$5-'СЕТ СН'!$H$24</f>
        <v>4104.0170612000002</v>
      </c>
      <c r="F94" s="36">
        <f>SUMIFS(СВЦЭМ!$D$39:$D$782,СВЦЭМ!$A$39:$A$782,$A94,СВЦЭМ!$B$39:$B$782,F$83)+'СЕТ СН'!$H$14+СВЦЭМ!$D$10+'СЕТ СН'!$H$5-'СЕТ СН'!$H$24</f>
        <v>4102.2936602500004</v>
      </c>
      <c r="G94" s="36">
        <f>SUMIFS(СВЦЭМ!$D$39:$D$782,СВЦЭМ!$A$39:$A$782,$A94,СВЦЭМ!$B$39:$B$782,G$83)+'СЕТ СН'!$H$14+СВЦЭМ!$D$10+'СЕТ СН'!$H$5-'СЕТ СН'!$H$24</f>
        <v>4109.9057391599999</v>
      </c>
      <c r="H94" s="36">
        <f>SUMIFS(СВЦЭМ!$D$39:$D$782,СВЦЭМ!$A$39:$A$782,$A94,СВЦЭМ!$B$39:$B$782,H$83)+'СЕТ СН'!$H$14+СВЦЭМ!$D$10+'СЕТ СН'!$H$5-'СЕТ СН'!$H$24</f>
        <v>4168.6036946000004</v>
      </c>
      <c r="I94" s="36">
        <f>SUMIFS(СВЦЭМ!$D$39:$D$782,СВЦЭМ!$A$39:$A$782,$A94,СВЦЭМ!$B$39:$B$782,I$83)+'СЕТ СН'!$H$14+СВЦЭМ!$D$10+'СЕТ СН'!$H$5-'СЕТ СН'!$H$24</f>
        <v>3950.3827079000002</v>
      </c>
      <c r="J94" s="36">
        <f>SUMIFS(СВЦЭМ!$D$39:$D$782,СВЦЭМ!$A$39:$A$782,$A94,СВЦЭМ!$B$39:$B$782,J$83)+'СЕТ СН'!$H$14+СВЦЭМ!$D$10+'СЕТ СН'!$H$5-'СЕТ СН'!$H$24</f>
        <v>3821.90553241</v>
      </c>
      <c r="K94" s="36">
        <f>SUMIFS(СВЦЭМ!$D$39:$D$782,СВЦЭМ!$A$39:$A$782,$A94,СВЦЭМ!$B$39:$B$782,K$83)+'СЕТ СН'!$H$14+СВЦЭМ!$D$10+'СЕТ СН'!$H$5-'СЕТ СН'!$H$24</f>
        <v>3768.1157173700003</v>
      </c>
      <c r="L94" s="36">
        <f>SUMIFS(СВЦЭМ!$D$39:$D$782,СВЦЭМ!$A$39:$A$782,$A94,СВЦЭМ!$B$39:$B$782,L$83)+'СЕТ СН'!$H$14+СВЦЭМ!$D$10+'СЕТ СН'!$H$5-'СЕТ СН'!$H$24</f>
        <v>3718.98439663</v>
      </c>
      <c r="M94" s="36">
        <f>SUMIFS(СВЦЭМ!$D$39:$D$782,СВЦЭМ!$A$39:$A$782,$A94,СВЦЭМ!$B$39:$B$782,M$83)+'СЕТ СН'!$H$14+СВЦЭМ!$D$10+'СЕТ СН'!$H$5-'СЕТ СН'!$H$24</f>
        <v>3709.3132685400001</v>
      </c>
      <c r="N94" s="36">
        <f>SUMIFS(СВЦЭМ!$D$39:$D$782,СВЦЭМ!$A$39:$A$782,$A94,СВЦЭМ!$B$39:$B$782,N$83)+'СЕТ СН'!$H$14+СВЦЭМ!$D$10+'СЕТ СН'!$H$5-'СЕТ СН'!$H$24</f>
        <v>3707.7623055000004</v>
      </c>
      <c r="O94" s="36">
        <f>SUMIFS(СВЦЭМ!$D$39:$D$782,СВЦЭМ!$A$39:$A$782,$A94,СВЦЭМ!$B$39:$B$782,O$83)+'СЕТ СН'!$H$14+СВЦЭМ!$D$10+'СЕТ СН'!$H$5-'СЕТ СН'!$H$24</f>
        <v>3697.8567870900001</v>
      </c>
      <c r="P94" s="36">
        <f>SUMIFS(СВЦЭМ!$D$39:$D$782,СВЦЭМ!$A$39:$A$782,$A94,СВЦЭМ!$B$39:$B$782,P$83)+'СЕТ СН'!$H$14+СВЦЭМ!$D$10+'СЕТ СН'!$H$5-'СЕТ СН'!$H$24</f>
        <v>3693.1823239</v>
      </c>
      <c r="Q94" s="36">
        <f>SUMIFS(СВЦЭМ!$D$39:$D$782,СВЦЭМ!$A$39:$A$782,$A94,СВЦЭМ!$B$39:$B$782,Q$83)+'СЕТ СН'!$H$14+СВЦЭМ!$D$10+'СЕТ СН'!$H$5-'СЕТ СН'!$H$24</f>
        <v>3695.2842049400001</v>
      </c>
      <c r="R94" s="36">
        <f>SUMIFS(СВЦЭМ!$D$39:$D$782,СВЦЭМ!$A$39:$A$782,$A94,СВЦЭМ!$B$39:$B$782,R$83)+'СЕТ СН'!$H$14+СВЦЭМ!$D$10+'СЕТ СН'!$H$5-'СЕТ СН'!$H$24</f>
        <v>3701.1058861700003</v>
      </c>
      <c r="S94" s="36">
        <f>SUMIFS(СВЦЭМ!$D$39:$D$782,СВЦЭМ!$A$39:$A$782,$A94,СВЦЭМ!$B$39:$B$782,S$83)+'СЕТ СН'!$H$14+СВЦЭМ!$D$10+'СЕТ СН'!$H$5-'СЕТ СН'!$H$24</f>
        <v>3679.7414093799998</v>
      </c>
      <c r="T94" s="36">
        <f>SUMIFS(СВЦЭМ!$D$39:$D$782,СВЦЭМ!$A$39:$A$782,$A94,СВЦЭМ!$B$39:$B$782,T$83)+'СЕТ СН'!$H$14+СВЦЭМ!$D$10+'СЕТ СН'!$H$5-'СЕТ СН'!$H$24</f>
        <v>3674.3522061200001</v>
      </c>
      <c r="U94" s="36">
        <f>SUMIFS(СВЦЭМ!$D$39:$D$782,СВЦЭМ!$A$39:$A$782,$A94,СВЦЭМ!$B$39:$B$782,U$83)+'СЕТ СН'!$H$14+СВЦЭМ!$D$10+'СЕТ СН'!$H$5-'СЕТ СН'!$H$24</f>
        <v>3699.9246235400001</v>
      </c>
      <c r="V94" s="36">
        <f>SUMIFS(СВЦЭМ!$D$39:$D$782,СВЦЭМ!$A$39:$A$782,$A94,СВЦЭМ!$B$39:$B$782,V$83)+'СЕТ СН'!$H$14+СВЦЭМ!$D$10+'СЕТ СН'!$H$5-'СЕТ СН'!$H$24</f>
        <v>3722.87273344</v>
      </c>
      <c r="W94" s="36">
        <f>SUMIFS(СВЦЭМ!$D$39:$D$782,СВЦЭМ!$A$39:$A$782,$A94,СВЦЭМ!$B$39:$B$782,W$83)+'СЕТ СН'!$H$14+СВЦЭМ!$D$10+'СЕТ СН'!$H$5-'СЕТ СН'!$H$24</f>
        <v>3702.13248006</v>
      </c>
      <c r="X94" s="36">
        <f>SUMIFS(СВЦЭМ!$D$39:$D$782,СВЦЭМ!$A$39:$A$782,$A94,СВЦЭМ!$B$39:$B$782,X$83)+'СЕТ СН'!$H$14+СВЦЭМ!$D$10+'СЕТ СН'!$H$5-'СЕТ СН'!$H$24</f>
        <v>3751.7563348600002</v>
      </c>
      <c r="Y94" s="36">
        <f>SUMIFS(СВЦЭМ!$D$39:$D$782,СВЦЭМ!$A$39:$A$782,$A94,СВЦЭМ!$B$39:$B$782,Y$83)+'СЕТ СН'!$H$14+СВЦЭМ!$D$10+'СЕТ СН'!$H$5-'СЕТ СН'!$H$24</f>
        <v>3842.0684210600002</v>
      </c>
    </row>
    <row r="95" spans="1:27" ht="15.75" x14ac:dyDescent="0.2">
      <c r="A95" s="35">
        <f t="shared" si="2"/>
        <v>45119</v>
      </c>
      <c r="B95" s="36">
        <f>SUMIFS(СВЦЭМ!$D$39:$D$782,СВЦЭМ!$A$39:$A$782,$A95,СВЦЭМ!$B$39:$B$782,B$83)+'СЕТ СН'!$H$14+СВЦЭМ!$D$10+'СЕТ СН'!$H$5-'СЕТ СН'!$H$24</f>
        <v>3920.6531370800003</v>
      </c>
      <c r="C95" s="36">
        <f>SUMIFS(СВЦЭМ!$D$39:$D$782,СВЦЭМ!$A$39:$A$782,$A95,СВЦЭМ!$B$39:$B$782,C$83)+'СЕТ СН'!$H$14+СВЦЭМ!$D$10+'СЕТ СН'!$H$5-'СЕТ СН'!$H$24</f>
        <v>3972.8775894500004</v>
      </c>
      <c r="D95" s="36">
        <f>SUMIFS(СВЦЭМ!$D$39:$D$782,СВЦЭМ!$A$39:$A$782,$A95,СВЦЭМ!$B$39:$B$782,D$83)+'СЕТ СН'!$H$14+СВЦЭМ!$D$10+'СЕТ СН'!$H$5-'СЕТ СН'!$H$24</f>
        <v>4054.8719064799998</v>
      </c>
      <c r="E95" s="36">
        <f>SUMIFS(СВЦЭМ!$D$39:$D$782,СВЦЭМ!$A$39:$A$782,$A95,СВЦЭМ!$B$39:$B$782,E$83)+'СЕТ СН'!$H$14+СВЦЭМ!$D$10+'СЕТ СН'!$H$5-'СЕТ СН'!$H$24</f>
        <v>4122.9757360100002</v>
      </c>
      <c r="F95" s="36">
        <f>SUMIFS(СВЦЭМ!$D$39:$D$782,СВЦЭМ!$A$39:$A$782,$A95,СВЦЭМ!$B$39:$B$782,F$83)+'СЕТ СН'!$H$14+СВЦЭМ!$D$10+'СЕТ СН'!$H$5-'СЕТ СН'!$H$24</f>
        <v>4167.6506399099999</v>
      </c>
      <c r="G95" s="36">
        <f>SUMIFS(СВЦЭМ!$D$39:$D$782,СВЦЭМ!$A$39:$A$782,$A95,СВЦЭМ!$B$39:$B$782,G$83)+'СЕТ СН'!$H$14+СВЦЭМ!$D$10+'СЕТ СН'!$H$5-'СЕТ СН'!$H$24</f>
        <v>4138.48274588</v>
      </c>
      <c r="H95" s="36">
        <f>SUMIFS(СВЦЭМ!$D$39:$D$782,СВЦЭМ!$A$39:$A$782,$A95,СВЦЭМ!$B$39:$B$782,H$83)+'СЕТ СН'!$H$14+СВЦЭМ!$D$10+'СЕТ СН'!$H$5-'СЕТ СН'!$H$24</f>
        <v>4084.3051485699998</v>
      </c>
      <c r="I95" s="36">
        <f>SUMIFS(СВЦЭМ!$D$39:$D$782,СВЦЭМ!$A$39:$A$782,$A95,СВЦЭМ!$B$39:$B$782,I$83)+'СЕТ СН'!$H$14+СВЦЭМ!$D$10+'СЕТ СН'!$H$5-'СЕТ СН'!$H$24</f>
        <v>3862.9975441800002</v>
      </c>
      <c r="J95" s="36">
        <f>SUMIFS(СВЦЭМ!$D$39:$D$782,СВЦЭМ!$A$39:$A$782,$A95,СВЦЭМ!$B$39:$B$782,J$83)+'СЕТ СН'!$H$14+СВЦЭМ!$D$10+'СЕТ СН'!$H$5-'СЕТ СН'!$H$24</f>
        <v>3792.7261714000001</v>
      </c>
      <c r="K95" s="36">
        <f>SUMIFS(СВЦЭМ!$D$39:$D$782,СВЦЭМ!$A$39:$A$782,$A95,СВЦЭМ!$B$39:$B$782,K$83)+'СЕТ СН'!$H$14+СВЦЭМ!$D$10+'СЕТ СН'!$H$5-'СЕТ СН'!$H$24</f>
        <v>3714.7360822099999</v>
      </c>
      <c r="L95" s="36">
        <f>SUMIFS(СВЦЭМ!$D$39:$D$782,СВЦЭМ!$A$39:$A$782,$A95,СВЦЭМ!$B$39:$B$782,L$83)+'СЕТ СН'!$H$14+СВЦЭМ!$D$10+'СЕТ СН'!$H$5-'СЕТ СН'!$H$24</f>
        <v>3717.7455351799999</v>
      </c>
      <c r="M95" s="36">
        <f>SUMIFS(СВЦЭМ!$D$39:$D$782,СВЦЭМ!$A$39:$A$782,$A95,СВЦЭМ!$B$39:$B$782,M$83)+'СЕТ СН'!$H$14+СВЦЭМ!$D$10+'СЕТ СН'!$H$5-'СЕТ СН'!$H$24</f>
        <v>3746.8312313400002</v>
      </c>
      <c r="N95" s="36">
        <f>SUMIFS(СВЦЭМ!$D$39:$D$782,СВЦЭМ!$A$39:$A$782,$A95,СВЦЭМ!$B$39:$B$782,N$83)+'СЕТ СН'!$H$14+СВЦЭМ!$D$10+'СЕТ СН'!$H$5-'СЕТ СН'!$H$24</f>
        <v>3759.8799754299998</v>
      </c>
      <c r="O95" s="36">
        <f>SUMIFS(СВЦЭМ!$D$39:$D$782,СВЦЭМ!$A$39:$A$782,$A95,СВЦЭМ!$B$39:$B$782,O$83)+'СЕТ СН'!$H$14+СВЦЭМ!$D$10+'СЕТ СН'!$H$5-'СЕТ СН'!$H$24</f>
        <v>3755.4939381100003</v>
      </c>
      <c r="P95" s="36">
        <f>SUMIFS(СВЦЭМ!$D$39:$D$782,СВЦЭМ!$A$39:$A$782,$A95,СВЦЭМ!$B$39:$B$782,P$83)+'СЕТ СН'!$H$14+СВЦЭМ!$D$10+'СЕТ СН'!$H$5-'СЕТ СН'!$H$24</f>
        <v>3748.4456301800001</v>
      </c>
      <c r="Q95" s="36">
        <f>SUMIFS(СВЦЭМ!$D$39:$D$782,СВЦЭМ!$A$39:$A$782,$A95,СВЦЭМ!$B$39:$B$782,Q$83)+'СЕТ СН'!$H$14+СВЦЭМ!$D$10+'СЕТ СН'!$H$5-'СЕТ СН'!$H$24</f>
        <v>3744.4401464800003</v>
      </c>
      <c r="R95" s="36">
        <f>SUMIFS(СВЦЭМ!$D$39:$D$782,СВЦЭМ!$A$39:$A$782,$A95,СВЦЭМ!$B$39:$B$782,R$83)+'СЕТ СН'!$H$14+СВЦЭМ!$D$10+'СЕТ СН'!$H$5-'СЕТ СН'!$H$24</f>
        <v>3747.2679860500002</v>
      </c>
      <c r="S95" s="36">
        <f>SUMIFS(СВЦЭМ!$D$39:$D$782,СВЦЭМ!$A$39:$A$782,$A95,СВЦЭМ!$B$39:$B$782,S$83)+'СЕТ СН'!$H$14+СВЦЭМ!$D$10+'СЕТ СН'!$H$5-'СЕТ СН'!$H$24</f>
        <v>3742.3303341299998</v>
      </c>
      <c r="T95" s="36">
        <f>SUMIFS(СВЦЭМ!$D$39:$D$782,СВЦЭМ!$A$39:$A$782,$A95,СВЦЭМ!$B$39:$B$782,T$83)+'СЕТ СН'!$H$14+СВЦЭМ!$D$10+'СЕТ СН'!$H$5-'СЕТ СН'!$H$24</f>
        <v>3732.86848964</v>
      </c>
      <c r="U95" s="36">
        <f>SUMIFS(СВЦЭМ!$D$39:$D$782,СВЦЭМ!$A$39:$A$782,$A95,СВЦЭМ!$B$39:$B$782,U$83)+'СЕТ СН'!$H$14+СВЦЭМ!$D$10+'СЕТ СН'!$H$5-'СЕТ СН'!$H$24</f>
        <v>3744.4323561000001</v>
      </c>
      <c r="V95" s="36">
        <f>SUMIFS(СВЦЭМ!$D$39:$D$782,СВЦЭМ!$A$39:$A$782,$A95,СВЦЭМ!$B$39:$B$782,V$83)+'СЕТ СН'!$H$14+СВЦЭМ!$D$10+'СЕТ СН'!$H$5-'СЕТ СН'!$H$24</f>
        <v>3751.3450777500002</v>
      </c>
      <c r="W95" s="36">
        <f>SUMIFS(СВЦЭМ!$D$39:$D$782,СВЦЭМ!$A$39:$A$782,$A95,СВЦЭМ!$B$39:$B$782,W$83)+'СЕТ СН'!$H$14+СВЦЭМ!$D$10+'СЕТ СН'!$H$5-'СЕТ СН'!$H$24</f>
        <v>3715.1498068400001</v>
      </c>
      <c r="X95" s="36">
        <f>SUMIFS(СВЦЭМ!$D$39:$D$782,СВЦЭМ!$A$39:$A$782,$A95,СВЦЭМ!$B$39:$B$782,X$83)+'СЕТ СН'!$H$14+СВЦЭМ!$D$10+'СЕТ СН'!$H$5-'СЕТ СН'!$H$24</f>
        <v>3773.7181875000001</v>
      </c>
      <c r="Y95" s="36">
        <f>SUMIFS(СВЦЭМ!$D$39:$D$782,СВЦЭМ!$A$39:$A$782,$A95,СВЦЭМ!$B$39:$B$782,Y$83)+'СЕТ СН'!$H$14+СВЦЭМ!$D$10+'СЕТ СН'!$H$5-'СЕТ СН'!$H$24</f>
        <v>3827.2268880500001</v>
      </c>
    </row>
    <row r="96" spans="1:27" ht="15.75" x14ac:dyDescent="0.2">
      <c r="A96" s="35">
        <f t="shared" si="2"/>
        <v>45120</v>
      </c>
      <c r="B96" s="36">
        <f>SUMIFS(СВЦЭМ!$D$39:$D$782,СВЦЭМ!$A$39:$A$782,$A96,СВЦЭМ!$B$39:$B$782,B$83)+'СЕТ СН'!$H$14+СВЦЭМ!$D$10+'СЕТ СН'!$H$5-'СЕТ СН'!$H$24</f>
        <v>3896.58533369</v>
      </c>
      <c r="C96" s="36">
        <f>SUMIFS(СВЦЭМ!$D$39:$D$782,СВЦЭМ!$A$39:$A$782,$A96,СВЦЭМ!$B$39:$B$782,C$83)+'СЕТ СН'!$H$14+СВЦЭМ!$D$10+'СЕТ СН'!$H$5-'СЕТ СН'!$H$24</f>
        <v>3967.1924049099998</v>
      </c>
      <c r="D96" s="36">
        <f>SUMIFS(СВЦЭМ!$D$39:$D$782,СВЦЭМ!$A$39:$A$782,$A96,СВЦЭМ!$B$39:$B$782,D$83)+'СЕТ СН'!$H$14+СВЦЭМ!$D$10+'СЕТ СН'!$H$5-'СЕТ СН'!$H$24</f>
        <v>4123.2049932400005</v>
      </c>
      <c r="E96" s="36">
        <f>SUMIFS(СВЦЭМ!$D$39:$D$782,СВЦЭМ!$A$39:$A$782,$A96,СВЦЭМ!$B$39:$B$782,E$83)+'СЕТ СН'!$H$14+СВЦЭМ!$D$10+'СЕТ СН'!$H$5-'СЕТ СН'!$H$24</f>
        <v>4191.4798140600005</v>
      </c>
      <c r="F96" s="36">
        <f>SUMIFS(СВЦЭМ!$D$39:$D$782,СВЦЭМ!$A$39:$A$782,$A96,СВЦЭМ!$B$39:$B$782,F$83)+'СЕТ СН'!$H$14+СВЦЭМ!$D$10+'СЕТ СН'!$H$5-'СЕТ СН'!$H$24</f>
        <v>4199.5872819900005</v>
      </c>
      <c r="G96" s="36">
        <f>SUMIFS(СВЦЭМ!$D$39:$D$782,СВЦЭМ!$A$39:$A$782,$A96,СВЦЭМ!$B$39:$B$782,G$83)+'СЕТ СН'!$H$14+СВЦЭМ!$D$10+'СЕТ СН'!$H$5-'СЕТ СН'!$H$24</f>
        <v>4183.4951710100004</v>
      </c>
      <c r="H96" s="36">
        <f>SUMIFS(СВЦЭМ!$D$39:$D$782,СВЦЭМ!$A$39:$A$782,$A96,СВЦЭМ!$B$39:$B$782,H$83)+'СЕТ СН'!$H$14+СВЦЭМ!$D$10+'СЕТ СН'!$H$5-'СЕТ СН'!$H$24</f>
        <v>4111.1845746099998</v>
      </c>
      <c r="I96" s="36">
        <f>SUMIFS(СВЦЭМ!$D$39:$D$782,СВЦЭМ!$A$39:$A$782,$A96,СВЦЭМ!$B$39:$B$782,I$83)+'СЕТ СН'!$H$14+СВЦЭМ!$D$10+'СЕТ СН'!$H$5-'СЕТ СН'!$H$24</f>
        <v>3886.3099892199998</v>
      </c>
      <c r="J96" s="36">
        <f>SUMIFS(СВЦЭМ!$D$39:$D$782,СВЦЭМ!$A$39:$A$782,$A96,СВЦЭМ!$B$39:$B$782,J$83)+'СЕТ СН'!$H$14+СВЦЭМ!$D$10+'СЕТ СН'!$H$5-'СЕТ СН'!$H$24</f>
        <v>3770.2009845100001</v>
      </c>
      <c r="K96" s="36">
        <f>SUMIFS(СВЦЭМ!$D$39:$D$782,СВЦЭМ!$A$39:$A$782,$A96,СВЦЭМ!$B$39:$B$782,K$83)+'СЕТ СН'!$H$14+СВЦЭМ!$D$10+'СЕТ СН'!$H$5-'СЕТ СН'!$H$24</f>
        <v>3728.9317727300004</v>
      </c>
      <c r="L96" s="36">
        <f>SUMIFS(СВЦЭМ!$D$39:$D$782,СВЦЭМ!$A$39:$A$782,$A96,СВЦЭМ!$B$39:$B$782,L$83)+'СЕТ СН'!$H$14+СВЦЭМ!$D$10+'СЕТ СН'!$H$5-'СЕТ СН'!$H$24</f>
        <v>3692.79288258</v>
      </c>
      <c r="M96" s="36">
        <f>SUMIFS(СВЦЭМ!$D$39:$D$782,СВЦЭМ!$A$39:$A$782,$A96,СВЦЭМ!$B$39:$B$782,M$83)+'СЕТ СН'!$H$14+СВЦЭМ!$D$10+'СЕТ СН'!$H$5-'СЕТ СН'!$H$24</f>
        <v>3691.8384691000001</v>
      </c>
      <c r="N96" s="36">
        <f>SUMIFS(СВЦЭМ!$D$39:$D$782,СВЦЭМ!$A$39:$A$782,$A96,СВЦЭМ!$B$39:$B$782,N$83)+'СЕТ СН'!$H$14+СВЦЭМ!$D$10+'СЕТ СН'!$H$5-'СЕТ СН'!$H$24</f>
        <v>3688.5563177000004</v>
      </c>
      <c r="O96" s="36">
        <f>SUMIFS(СВЦЭМ!$D$39:$D$782,СВЦЭМ!$A$39:$A$782,$A96,СВЦЭМ!$B$39:$B$782,O$83)+'СЕТ СН'!$H$14+СВЦЭМ!$D$10+'СЕТ СН'!$H$5-'СЕТ СН'!$H$24</f>
        <v>3687.6724915300001</v>
      </c>
      <c r="P96" s="36">
        <f>SUMIFS(СВЦЭМ!$D$39:$D$782,СВЦЭМ!$A$39:$A$782,$A96,СВЦЭМ!$B$39:$B$782,P$83)+'СЕТ СН'!$H$14+СВЦЭМ!$D$10+'СЕТ СН'!$H$5-'СЕТ СН'!$H$24</f>
        <v>3702.1011799100002</v>
      </c>
      <c r="Q96" s="36">
        <f>SUMIFS(СВЦЭМ!$D$39:$D$782,СВЦЭМ!$A$39:$A$782,$A96,СВЦЭМ!$B$39:$B$782,Q$83)+'СЕТ СН'!$H$14+СВЦЭМ!$D$10+'СЕТ СН'!$H$5-'СЕТ СН'!$H$24</f>
        <v>3703.2086200200001</v>
      </c>
      <c r="R96" s="36">
        <f>SUMIFS(СВЦЭМ!$D$39:$D$782,СВЦЭМ!$A$39:$A$782,$A96,СВЦЭМ!$B$39:$B$782,R$83)+'СЕТ СН'!$H$14+СВЦЭМ!$D$10+'СЕТ СН'!$H$5-'СЕТ СН'!$H$24</f>
        <v>3713.7195218000002</v>
      </c>
      <c r="S96" s="36">
        <f>SUMIFS(СВЦЭМ!$D$39:$D$782,СВЦЭМ!$A$39:$A$782,$A96,СВЦЭМ!$B$39:$B$782,S$83)+'СЕТ СН'!$H$14+СВЦЭМ!$D$10+'СЕТ СН'!$H$5-'СЕТ СН'!$H$24</f>
        <v>3711.90369452</v>
      </c>
      <c r="T96" s="36">
        <f>SUMIFS(СВЦЭМ!$D$39:$D$782,СВЦЭМ!$A$39:$A$782,$A96,СВЦЭМ!$B$39:$B$782,T$83)+'СЕТ СН'!$H$14+СВЦЭМ!$D$10+'СЕТ СН'!$H$5-'СЕТ СН'!$H$24</f>
        <v>3697.0011229000002</v>
      </c>
      <c r="U96" s="36">
        <f>SUMIFS(СВЦЭМ!$D$39:$D$782,СВЦЭМ!$A$39:$A$782,$A96,СВЦЭМ!$B$39:$B$782,U$83)+'СЕТ СН'!$H$14+СВЦЭМ!$D$10+'СЕТ СН'!$H$5-'СЕТ СН'!$H$24</f>
        <v>3716.59489936</v>
      </c>
      <c r="V96" s="36">
        <f>SUMIFS(СВЦЭМ!$D$39:$D$782,СВЦЭМ!$A$39:$A$782,$A96,СВЦЭМ!$B$39:$B$782,V$83)+'СЕТ СН'!$H$14+СВЦЭМ!$D$10+'СЕТ СН'!$H$5-'СЕТ СН'!$H$24</f>
        <v>3726.6379980400002</v>
      </c>
      <c r="W96" s="36">
        <f>SUMIFS(СВЦЭМ!$D$39:$D$782,СВЦЭМ!$A$39:$A$782,$A96,СВЦЭМ!$B$39:$B$782,W$83)+'СЕТ СН'!$H$14+СВЦЭМ!$D$10+'СЕТ СН'!$H$5-'СЕТ СН'!$H$24</f>
        <v>3715.2015212400001</v>
      </c>
      <c r="X96" s="36">
        <f>SUMIFS(СВЦЭМ!$D$39:$D$782,СВЦЭМ!$A$39:$A$782,$A96,СВЦЭМ!$B$39:$B$782,X$83)+'СЕТ СН'!$H$14+СВЦЭМ!$D$10+'СЕТ СН'!$H$5-'СЕТ СН'!$H$24</f>
        <v>3760.1047778900002</v>
      </c>
      <c r="Y96" s="36">
        <f>SUMIFS(СВЦЭМ!$D$39:$D$782,СВЦЭМ!$A$39:$A$782,$A96,СВЦЭМ!$B$39:$B$782,Y$83)+'СЕТ СН'!$H$14+СВЦЭМ!$D$10+'СЕТ СН'!$H$5-'СЕТ СН'!$H$24</f>
        <v>3877.6945770399998</v>
      </c>
    </row>
    <row r="97" spans="1:25" ht="15.75" x14ac:dyDescent="0.2">
      <c r="A97" s="35">
        <f t="shared" si="2"/>
        <v>45121</v>
      </c>
      <c r="B97" s="36">
        <f>SUMIFS(СВЦЭМ!$D$39:$D$782,СВЦЭМ!$A$39:$A$782,$A97,СВЦЭМ!$B$39:$B$782,B$83)+'СЕТ СН'!$H$14+СВЦЭМ!$D$10+'СЕТ СН'!$H$5-'СЕТ СН'!$H$24</f>
        <v>3780.9763843999999</v>
      </c>
      <c r="C97" s="36">
        <f>SUMIFS(СВЦЭМ!$D$39:$D$782,СВЦЭМ!$A$39:$A$782,$A97,СВЦЭМ!$B$39:$B$782,C$83)+'СЕТ СН'!$H$14+СВЦЭМ!$D$10+'СЕТ СН'!$H$5-'СЕТ СН'!$H$24</f>
        <v>3893.6879021000004</v>
      </c>
      <c r="D97" s="36">
        <f>SUMIFS(СВЦЭМ!$D$39:$D$782,СВЦЭМ!$A$39:$A$782,$A97,СВЦЭМ!$B$39:$B$782,D$83)+'СЕТ СН'!$H$14+СВЦЭМ!$D$10+'СЕТ СН'!$H$5-'СЕТ СН'!$H$24</f>
        <v>3944.9144879200003</v>
      </c>
      <c r="E97" s="36">
        <f>SUMIFS(СВЦЭМ!$D$39:$D$782,СВЦЭМ!$A$39:$A$782,$A97,СВЦЭМ!$B$39:$B$782,E$83)+'СЕТ СН'!$H$14+СВЦЭМ!$D$10+'СЕТ СН'!$H$5-'СЕТ СН'!$H$24</f>
        <v>4019.4363836500002</v>
      </c>
      <c r="F97" s="36">
        <f>SUMIFS(СВЦЭМ!$D$39:$D$782,СВЦЭМ!$A$39:$A$782,$A97,СВЦЭМ!$B$39:$B$782,F$83)+'СЕТ СН'!$H$14+СВЦЭМ!$D$10+'СЕТ СН'!$H$5-'СЕТ СН'!$H$24</f>
        <v>4048.7701869299999</v>
      </c>
      <c r="G97" s="36">
        <f>SUMIFS(СВЦЭМ!$D$39:$D$782,СВЦЭМ!$A$39:$A$782,$A97,СВЦЭМ!$B$39:$B$782,G$83)+'СЕТ СН'!$H$14+СВЦЭМ!$D$10+'СЕТ СН'!$H$5-'СЕТ СН'!$H$24</f>
        <v>4076.7962015200001</v>
      </c>
      <c r="H97" s="36">
        <f>SUMIFS(СВЦЭМ!$D$39:$D$782,СВЦЭМ!$A$39:$A$782,$A97,СВЦЭМ!$B$39:$B$782,H$83)+'СЕТ СН'!$H$14+СВЦЭМ!$D$10+'СЕТ СН'!$H$5-'СЕТ СН'!$H$24</f>
        <v>4083.7381994900002</v>
      </c>
      <c r="I97" s="36">
        <f>SUMIFS(СВЦЭМ!$D$39:$D$782,СВЦЭМ!$A$39:$A$782,$A97,СВЦЭМ!$B$39:$B$782,I$83)+'СЕТ СН'!$H$14+СВЦЭМ!$D$10+'СЕТ СН'!$H$5-'СЕТ СН'!$H$24</f>
        <v>3854.59584907</v>
      </c>
      <c r="J97" s="36">
        <f>SUMIFS(СВЦЭМ!$D$39:$D$782,СВЦЭМ!$A$39:$A$782,$A97,СВЦЭМ!$B$39:$B$782,J$83)+'СЕТ СН'!$H$14+СВЦЭМ!$D$10+'СЕТ СН'!$H$5-'СЕТ СН'!$H$24</f>
        <v>3732.27276596</v>
      </c>
      <c r="K97" s="36">
        <f>SUMIFS(СВЦЭМ!$D$39:$D$782,СВЦЭМ!$A$39:$A$782,$A97,СВЦЭМ!$B$39:$B$782,K$83)+'СЕТ СН'!$H$14+СВЦЭМ!$D$10+'СЕТ СН'!$H$5-'СЕТ СН'!$H$24</f>
        <v>3701.9403252800003</v>
      </c>
      <c r="L97" s="36">
        <f>SUMIFS(СВЦЭМ!$D$39:$D$782,СВЦЭМ!$A$39:$A$782,$A97,СВЦЭМ!$B$39:$B$782,L$83)+'СЕТ СН'!$H$14+СВЦЭМ!$D$10+'СЕТ СН'!$H$5-'СЕТ СН'!$H$24</f>
        <v>3661.7972895000003</v>
      </c>
      <c r="M97" s="36">
        <f>SUMIFS(СВЦЭМ!$D$39:$D$782,СВЦЭМ!$A$39:$A$782,$A97,СВЦЭМ!$B$39:$B$782,M$83)+'СЕТ СН'!$H$14+СВЦЭМ!$D$10+'СЕТ СН'!$H$5-'СЕТ СН'!$H$24</f>
        <v>3692.9299501100004</v>
      </c>
      <c r="N97" s="36">
        <f>SUMIFS(СВЦЭМ!$D$39:$D$782,СВЦЭМ!$A$39:$A$782,$A97,СВЦЭМ!$B$39:$B$782,N$83)+'СЕТ СН'!$H$14+СВЦЭМ!$D$10+'СЕТ СН'!$H$5-'СЕТ СН'!$H$24</f>
        <v>3729.10709013</v>
      </c>
      <c r="O97" s="36">
        <f>SUMIFS(СВЦЭМ!$D$39:$D$782,СВЦЭМ!$A$39:$A$782,$A97,СВЦЭМ!$B$39:$B$782,O$83)+'СЕТ СН'!$H$14+СВЦЭМ!$D$10+'СЕТ СН'!$H$5-'СЕТ СН'!$H$24</f>
        <v>3735.1713895800003</v>
      </c>
      <c r="P97" s="36">
        <f>SUMIFS(СВЦЭМ!$D$39:$D$782,СВЦЭМ!$A$39:$A$782,$A97,СВЦЭМ!$B$39:$B$782,P$83)+'СЕТ СН'!$H$14+СВЦЭМ!$D$10+'СЕТ СН'!$H$5-'СЕТ СН'!$H$24</f>
        <v>3691.3075501900003</v>
      </c>
      <c r="Q97" s="36">
        <f>SUMIFS(СВЦЭМ!$D$39:$D$782,СВЦЭМ!$A$39:$A$782,$A97,СВЦЭМ!$B$39:$B$782,Q$83)+'СЕТ СН'!$H$14+СВЦЭМ!$D$10+'СЕТ СН'!$H$5-'СЕТ СН'!$H$24</f>
        <v>3615.6457118799999</v>
      </c>
      <c r="R97" s="36">
        <f>SUMIFS(СВЦЭМ!$D$39:$D$782,СВЦЭМ!$A$39:$A$782,$A97,СВЦЭМ!$B$39:$B$782,R$83)+'СЕТ СН'!$H$14+СВЦЭМ!$D$10+'СЕТ СН'!$H$5-'СЕТ СН'!$H$24</f>
        <v>3614.09599884</v>
      </c>
      <c r="S97" s="36">
        <f>SUMIFS(СВЦЭМ!$D$39:$D$782,СВЦЭМ!$A$39:$A$782,$A97,СВЦЭМ!$B$39:$B$782,S$83)+'СЕТ СН'!$H$14+СВЦЭМ!$D$10+'СЕТ СН'!$H$5-'СЕТ СН'!$H$24</f>
        <v>3612.1134665099999</v>
      </c>
      <c r="T97" s="36">
        <f>SUMIFS(СВЦЭМ!$D$39:$D$782,СВЦЭМ!$A$39:$A$782,$A97,СВЦЭМ!$B$39:$B$782,T$83)+'СЕТ СН'!$H$14+СВЦЭМ!$D$10+'СЕТ СН'!$H$5-'СЕТ СН'!$H$24</f>
        <v>3649.8500066000001</v>
      </c>
      <c r="U97" s="36">
        <f>SUMIFS(СВЦЭМ!$D$39:$D$782,СВЦЭМ!$A$39:$A$782,$A97,СВЦЭМ!$B$39:$B$782,U$83)+'СЕТ СН'!$H$14+СВЦЭМ!$D$10+'СЕТ СН'!$H$5-'СЕТ СН'!$H$24</f>
        <v>3650.0039598100002</v>
      </c>
      <c r="V97" s="36">
        <f>SUMIFS(СВЦЭМ!$D$39:$D$782,СВЦЭМ!$A$39:$A$782,$A97,СВЦЭМ!$B$39:$B$782,V$83)+'СЕТ СН'!$H$14+СВЦЭМ!$D$10+'СЕТ СН'!$H$5-'СЕТ СН'!$H$24</f>
        <v>3673.02266955</v>
      </c>
      <c r="W97" s="36">
        <f>SUMIFS(СВЦЭМ!$D$39:$D$782,СВЦЭМ!$A$39:$A$782,$A97,СВЦЭМ!$B$39:$B$782,W$83)+'СЕТ СН'!$H$14+СВЦЭМ!$D$10+'СЕТ СН'!$H$5-'СЕТ СН'!$H$24</f>
        <v>3643.8019027999999</v>
      </c>
      <c r="X97" s="36">
        <f>SUMIFS(СВЦЭМ!$D$39:$D$782,СВЦЭМ!$A$39:$A$782,$A97,СВЦЭМ!$B$39:$B$782,X$83)+'СЕТ СН'!$H$14+СВЦЭМ!$D$10+'СЕТ СН'!$H$5-'СЕТ СН'!$H$24</f>
        <v>3686.5048120000001</v>
      </c>
      <c r="Y97" s="36">
        <f>SUMIFS(СВЦЭМ!$D$39:$D$782,СВЦЭМ!$A$39:$A$782,$A97,СВЦЭМ!$B$39:$B$782,Y$83)+'СЕТ СН'!$H$14+СВЦЭМ!$D$10+'СЕТ СН'!$H$5-'СЕТ СН'!$H$24</f>
        <v>3818.7033466000003</v>
      </c>
    </row>
    <row r="98" spans="1:25" ht="15.75" x14ac:dyDescent="0.2">
      <c r="A98" s="35">
        <f t="shared" si="2"/>
        <v>45122</v>
      </c>
      <c r="B98" s="36">
        <f>SUMIFS(СВЦЭМ!$D$39:$D$782,СВЦЭМ!$A$39:$A$782,$A98,СВЦЭМ!$B$39:$B$782,B$83)+'СЕТ СН'!$H$14+СВЦЭМ!$D$10+'СЕТ СН'!$H$5-'СЕТ СН'!$H$24</f>
        <v>3815.5453607099998</v>
      </c>
      <c r="C98" s="36">
        <f>SUMIFS(СВЦЭМ!$D$39:$D$782,СВЦЭМ!$A$39:$A$782,$A98,СВЦЭМ!$B$39:$B$782,C$83)+'СЕТ СН'!$H$14+СВЦЭМ!$D$10+'СЕТ СН'!$H$5-'СЕТ СН'!$H$24</f>
        <v>3939.4022200700001</v>
      </c>
      <c r="D98" s="36">
        <f>SUMIFS(СВЦЭМ!$D$39:$D$782,СВЦЭМ!$A$39:$A$782,$A98,СВЦЭМ!$B$39:$B$782,D$83)+'СЕТ СН'!$H$14+СВЦЭМ!$D$10+'СЕТ СН'!$H$5-'СЕТ СН'!$H$24</f>
        <v>4105.6636582199999</v>
      </c>
      <c r="E98" s="36">
        <f>SUMIFS(СВЦЭМ!$D$39:$D$782,СВЦЭМ!$A$39:$A$782,$A98,СВЦЭМ!$B$39:$B$782,E$83)+'СЕТ СН'!$H$14+СВЦЭМ!$D$10+'СЕТ СН'!$H$5-'СЕТ СН'!$H$24</f>
        <v>4144.6461225700004</v>
      </c>
      <c r="F98" s="36">
        <f>SUMIFS(СВЦЭМ!$D$39:$D$782,СВЦЭМ!$A$39:$A$782,$A98,СВЦЭМ!$B$39:$B$782,F$83)+'СЕТ СН'!$H$14+СВЦЭМ!$D$10+'СЕТ СН'!$H$5-'СЕТ СН'!$H$24</f>
        <v>4140.4098280100006</v>
      </c>
      <c r="G98" s="36">
        <f>SUMIFS(СВЦЭМ!$D$39:$D$782,СВЦЭМ!$A$39:$A$782,$A98,СВЦЭМ!$B$39:$B$782,G$83)+'СЕТ СН'!$H$14+СВЦЭМ!$D$10+'СЕТ СН'!$H$5-'СЕТ СН'!$H$24</f>
        <v>4143.4371128000002</v>
      </c>
      <c r="H98" s="36">
        <f>SUMIFS(СВЦЭМ!$D$39:$D$782,СВЦЭМ!$A$39:$A$782,$A98,СВЦЭМ!$B$39:$B$782,H$83)+'СЕТ СН'!$H$14+СВЦЭМ!$D$10+'СЕТ СН'!$H$5-'СЕТ СН'!$H$24</f>
        <v>4137.0056358500005</v>
      </c>
      <c r="I98" s="36">
        <f>SUMIFS(СВЦЭМ!$D$39:$D$782,СВЦЭМ!$A$39:$A$782,$A98,СВЦЭМ!$B$39:$B$782,I$83)+'СЕТ СН'!$H$14+СВЦЭМ!$D$10+'СЕТ СН'!$H$5-'СЕТ СН'!$H$24</f>
        <v>3917.5415111100001</v>
      </c>
      <c r="J98" s="36">
        <f>SUMIFS(СВЦЭМ!$D$39:$D$782,СВЦЭМ!$A$39:$A$782,$A98,СВЦЭМ!$B$39:$B$782,J$83)+'СЕТ СН'!$H$14+СВЦЭМ!$D$10+'СЕТ СН'!$H$5-'СЕТ СН'!$H$24</f>
        <v>3799.94389297</v>
      </c>
      <c r="K98" s="36">
        <f>SUMIFS(СВЦЭМ!$D$39:$D$782,СВЦЭМ!$A$39:$A$782,$A98,СВЦЭМ!$B$39:$B$782,K$83)+'СЕТ СН'!$H$14+СВЦЭМ!$D$10+'СЕТ СН'!$H$5-'СЕТ СН'!$H$24</f>
        <v>3704.1630089</v>
      </c>
      <c r="L98" s="36">
        <f>SUMIFS(СВЦЭМ!$D$39:$D$782,СВЦЭМ!$A$39:$A$782,$A98,СВЦЭМ!$B$39:$B$782,L$83)+'СЕТ СН'!$H$14+СВЦЭМ!$D$10+'СЕТ СН'!$H$5-'СЕТ СН'!$H$24</f>
        <v>3642.78445913</v>
      </c>
      <c r="M98" s="36">
        <f>SUMIFS(СВЦЭМ!$D$39:$D$782,СВЦЭМ!$A$39:$A$782,$A98,СВЦЭМ!$B$39:$B$782,M$83)+'СЕТ СН'!$H$14+СВЦЭМ!$D$10+'СЕТ СН'!$H$5-'СЕТ СН'!$H$24</f>
        <v>3603.6222712500003</v>
      </c>
      <c r="N98" s="36">
        <f>SUMIFS(СВЦЭМ!$D$39:$D$782,СВЦЭМ!$A$39:$A$782,$A98,СВЦЭМ!$B$39:$B$782,N$83)+'СЕТ СН'!$H$14+СВЦЭМ!$D$10+'СЕТ СН'!$H$5-'СЕТ СН'!$H$24</f>
        <v>3594.1293732600002</v>
      </c>
      <c r="O98" s="36">
        <f>SUMIFS(СВЦЭМ!$D$39:$D$782,СВЦЭМ!$A$39:$A$782,$A98,СВЦЭМ!$B$39:$B$782,O$83)+'СЕТ СН'!$H$14+СВЦЭМ!$D$10+'СЕТ СН'!$H$5-'СЕТ СН'!$H$24</f>
        <v>3555.9139813700003</v>
      </c>
      <c r="P98" s="36">
        <f>SUMIFS(СВЦЭМ!$D$39:$D$782,СВЦЭМ!$A$39:$A$782,$A98,СВЦЭМ!$B$39:$B$782,P$83)+'СЕТ СН'!$H$14+СВЦЭМ!$D$10+'СЕТ СН'!$H$5-'СЕТ СН'!$H$24</f>
        <v>3369.2103752000003</v>
      </c>
      <c r="Q98" s="36">
        <f>SUMIFS(СВЦЭМ!$D$39:$D$782,СВЦЭМ!$A$39:$A$782,$A98,СВЦЭМ!$B$39:$B$782,Q$83)+'СЕТ СН'!$H$14+СВЦЭМ!$D$10+'СЕТ СН'!$H$5-'СЕТ СН'!$H$24</f>
        <v>3337.1363429100002</v>
      </c>
      <c r="R98" s="36">
        <f>SUMIFS(СВЦЭМ!$D$39:$D$782,СВЦЭМ!$A$39:$A$782,$A98,СВЦЭМ!$B$39:$B$782,R$83)+'СЕТ СН'!$H$14+СВЦЭМ!$D$10+'СЕТ СН'!$H$5-'СЕТ СН'!$H$24</f>
        <v>3329.6899637500001</v>
      </c>
      <c r="S98" s="36">
        <f>SUMIFS(СВЦЭМ!$D$39:$D$782,СВЦЭМ!$A$39:$A$782,$A98,СВЦЭМ!$B$39:$B$782,S$83)+'СЕТ СН'!$H$14+СВЦЭМ!$D$10+'СЕТ СН'!$H$5-'СЕТ СН'!$H$24</f>
        <v>3330.0215006500002</v>
      </c>
      <c r="T98" s="36">
        <f>SUMIFS(СВЦЭМ!$D$39:$D$782,СВЦЭМ!$A$39:$A$782,$A98,СВЦЭМ!$B$39:$B$782,T$83)+'СЕТ СН'!$H$14+СВЦЭМ!$D$10+'СЕТ СН'!$H$5-'СЕТ СН'!$H$24</f>
        <v>3364.5819611400002</v>
      </c>
      <c r="U98" s="36">
        <f>SUMIFS(СВЦЭМ!$D$39:$D$782,СВЦЭМ!$A$39:$A$782,$A98,СВЦЭМ!$B$39:$B$782,U$83)+'СЕТ СН'!$H$14+СВЦЭМ!$D$10+'СЕТ СН'!$H$5-'СЕТ СН'!$H$24</f>
        <v>3439.0881407500001</v>
      </c>
      <c r="V98" s="36">
        <f>SUMIFS(СВЦЭМ!$D$39:$D$782,СВЦЭМ!$A$39:$A$782,$A98,СВЦЭМ!$B$39:$B$782,V$83)+'СЕТ СН'!$H$14+СВЦЭМ!$D$10+'СЕТ СН'!$H$5-'СЕТ СН'!$H$24</f>
        <v>3651.1567047500002</v>
      </c>
      <c r="W98" s="36">
        <f>SUMIFS(СВЦЭМ!$D$39:$D$782,СВЦЭМ!$A$39:$A$782,$A98,СВЦЭМ!$B$39:$B$782,W$83)+'СЕТ СН'!$H$14+СВЦЭМ!$D$10+'СЕТ СН'!$H$5-'СЕТ СН'!$H$24</f>
        <v>3624.4392538000002</v>
      </c>
      <c r="X98" s="36">
        <f>SUMIFS(СВЦЭМ!$D$39:$D$782,СВЦЭМ!$A$39:$A$782,$A98,СВЦЭМ!$B$39:$B$782,X$83)+'СЕТ СН'!$H$14+СВЦЭМ!$D$10+'СЕТ СН'!$H$5-'СЕТ СН'!$H$24</f>
        <v>3668.1286475200004</v>
      </c>
      <c r="Y98" s="36">
        <f>SUMIFS(СВЦЭМ!$D$39:$D$782,СВЦЭМ!$A$39:$A$782,$A98,СВЦЭМ!$B$39:$B$782,Y$83)+'СЕТ СН'!$H$14+СВЦЭМ!$D$10+'СЕТ СН'!$H$5-'СЕТ СН'!$H$24</f>
        <v>3750.3697659500003</v>
      </c>
    </row>
    <row r="99" spans="1:25" ht="15.75" x14ac:dyDescent="0.2">
      <c r="A99" s="35">
        <f t="shared" si="2"/>
        <v>45123</v>
      </c>
      <c r="B99" s="36">
        <f>SUMIFS(СВЦЭМ!$D$39:$D$782,СВЦЭМ!$A$39:$A$782,$A99,СВЦЭМ!$B$39:$B$782,B$83)+'СЕТ СН'!$H$14+СВЦЭМ!$D$10+'СЕТ СН'!$H$5-'СЕТ СН'!$H$24</f>
        <v>3770.4222400799999</v>
      </c>
      <c r="C99" s="36">
        <f>SUMIFS(СВЦЭМ!$D$39:$D$782,СВЦЭМ!$A$39:$A$782,$A99,СВЦЭМ!$B$39:$B$782,C$83)+'СЕТ СН'!$H$14+СВЦЭМ!$D$10+'СЕТ СН'!$H$5-'СЕТ СН'!$H$24</f>
        <v>3868.5908757300003</v>
      </c>
      <c r="D99" s="36">
        <f>SUMIFS(СВЦЭМ!$D$39:$D$782,СВЦЭМ!$A$39:$A$782,$A99,СВЦЭМ!$B$39:$B$782,D$83)+'СЕТ СН'!$H$14+СВЦЭМ!$D$10+'СЕТ СН'!$H$5-'СЕТ СН'!$H$24</f>
        <v>4060.3721774699998</v>
      </c>
      <c r="E99" s="36">
        <f>SUMIFS(СВЦЭМ!$D$39:$D$782,СВЦЭМ!$A$39:$A$782,$A99,СВЦЭМ!$B$39:$B$782,E$83)+'СЕТ СН'!$H$14+СВЦЭМ!$D$10+'СЕТ СН'!$H$5-'СЕТ СН'!$H$24</f>
        <v>4137.2943915800006</v>
      </c>
      <c r="F99" s="36">
        <f>SUMIFS(СВЦЭМ!$D$39:$D$782,СВЦЭМ!$A$39:$A$782,$A99,СВЦЭМ!$B$39:$B$782,F$83)+'СЕТ СН'!$H$14+СВЦЭМ!$D$10+'СЕТ СН'!$H$5-'СЕТ СН'!$H$24</f>
        <v>4140.9518055500002</v>
      </c>
      <c r="G99" s="36">
        <f>SUMIFS(СВЦЭМ!$D$39:$D$782,СВЦЭМ!$A$39:$A$782,$A99,СВЦЭМ!$B$39:$B$782,G$83)+'СЕТ СН'!$H$14+СВЦЭМ!$D$10+'СЕТ СН'!$H$5-'СЕТ СН'!$H$24</f>
        <v>4135.7564393100001</v>
      </c>
      <c r="H99" s="36">
        <f>SUMIFS(СВЦЭМ!$D$39:$D$782,СВЦЭМ!$A$39:$A$782,$A99,СВЦЭМ!$B$39:$B$782,H$83)+'СЕТ СН'!$H$14+СВЦЭМ!$D$10+'СЕТ СН'!$H$5-'СЕТ СН'!$H$24</f>
        <v>3962.5454633600002</v>
      </c>
      <c r="I99" s="36">
        <f>SUMIFS(СВЦЭМ!$D$39:$D$782,СВЦЭМ!$A$39:$A$782,$A99,СВЦЭМ!$B$39:$B$782,I$83)+'СЕТ СН'!$H$14+СВЦЭМ!$D$10+'СЕТ СН'!$H$5-'СЕТ СН'!$H$24</f>
        <v>3898.1189302700004</v>
      </c>
      <c r="J99" s="36">
        <f>SUMIFS(СВЦЭМ!$D$39:$D$782,СВЦЭМ!$A$39:$A$782,$A99,СВЦЭМ!$B$39:$B$782,J$83)+'СЕТ СН'!$H$14+СВЦЭМ!$D$10+'СЕТ СН'!$H$5-'СЕТ СН'!$H$24</f>
        <v>3780.5735402</v>
      </c>
      <c r="K99" s="36">
        <f>SUMIFS(СВЦЭМ!$D$39:$D$782,СВЦЭМ!$A$39:$A$782,$A99,СВЦЭМ!$B$39:$B$782,K$83)+'СЕТ СН'!$H$14+СВЦЭМ!$D$10+'СЕТ СН'!$H$5-'СЕТ СН'!$H$24</f>
        <v>3694.1049232100004</v>
      </c>
      <c r="L99" s="36">
        <f>SUMIFS(СВЦЭМ!$D$39:$D$782,СВЦЭМ!$A$39:$A$782,$A99,СВЦЭМ!$B$39:$B$782,L$83)+'СЕТ СН'!$H$14+СВЦЭМ!$D$10+'СЕТ СН'!$H$5-'СЕТ СН'!$H$24</f>
        <v>3645.3865133500003</v>
      </c>
      <c r="M99" s="36">
        <f>SUMIFS(СВЦЭМ!$D$39:$D$782,СВЦЭМ!$A$39:$A$782,$A99,СВЦЭМ!$B$39:$B$782,M$83)+'СЕТ СН'!$H$14+СВЦЭМ!$D$10+'СЕТ СН'!$H$5-'СЕТ СН'!$H$24</f>
        <v>3610.4907593899998</v>
      </c>
      <c r="N99" s="36">
        <f>SUMIFS(СВЦЭМ!$D$39:$D$782,СВЦЭМ!$A$39:$A$782,$A99,СВЦЭМ!$B$39:$B$782,N$83)+'СЕТ СН'!$H$14+СВЦЭМ!$D$10+'СЕТ СН'!$H$5-'СЕТ СН'!$H$24</f>
        <v>3601.5268026800004</v>
      </c>
      <c r="O99" s="36">
        <f>SUMIFS(СВЦЭМ!$D$39:$D$782,СВЦЭМ!$A$39:$A$782,$A99,СВЦЭМ!$B$39:$B$782,O$83)+'СЕТ СН'!$H$14+СВЦЭМ!$D$10+'СЕТ СН'!$H$5-'СЕТ СН'!$H$24</f>
        <v>3609.9690050400004</v>
      </c>
      <c r="P99" s="36">
        <f>SUMIFS(СВЦЭМ!$D$39:$D$782,СВЦЭМ!$A$39:$A$782,$A99,СВЦЭМ!$B$39:$B$782,P$83)+'СЕТ СН'!$H$14+СВЦЭМ!$D$10+'СЕТ СН'!$H$5-'СЕТ СН'!$H$24</f>
        <v>3614.1743303900003</v>
      </c>
      <c r="Q99" s="36">
        <f>SUMIFS(СВЦЭМ!$D$39:$D$782,СВЦЭМ!$A$39:$A$782,$A99,СВЦЭМ!$B$39:$B$782,Q$83)+'СЕТ СН'!$H$14+СВЦЭМ!$D$10+'СЕТ СН'!$H$5-'СЕТ СН'!$H$24</f>
        <v>3589.6770282100001</v>
      </c>
      <c r="R99" s="36">
        <f>SUMIFS(СВЦЭМ!$D$39:$D$782,СВЦЭМ!$A$39:$A$782,$A99,СВЦЭМ!$B$39:$B$782,R$83)+'СЕТ СН'!$H$14+СВЦЭМ!$D$10+'СЕТ СН'!$H$5-'СЕТ СН'!$H$24</f>
        <v>3578.8866275800001</v>
      </c>
      <c r="S99" s="36">
        <f>SUMIFS(СВЦЭМ!$D$39:$D$782,СВЦЭМ!$A$39:$A$782,$A99,СВЦЭМ!$B$39:$B$782,S$83)+'СЕТ СН'!$H$14+СВЦЭМ!$D$10+'СЕТ СН'!$H$5-'СЕТ СН'!$H$24</f>
        <v>3579.9670585600002</v>
      </c>
      <c r="T99" s="36">
        <f>SUMIFS(СВЦЭМ!$D$39:$D$782,СВЦЭМ!$A$39:$A$782,$A99,СВЦЭМ!$B$39:$B$782,T$83)+'СЕТ СН'!$H$14+СВЦЭМ!$D$10+'СЕТ СН'!$H$5-'СЕТ СН'!$H$24</f>
        <v>3611.5925903400002</v>
      </c>
      <c r="U99" s="36">
        <f>SUMIFS(СВЦЭМ!$D$39:$D$782,СВЦЭМ!$A$39:$A$782,$A99,СВЦЭМ!$B$39:$B$782,U$83)+'СЕТ СН'!$H$14+СВЦЭМ!$D$10+'СЕТ СН'!$H$5-'СЕТ СН'!$H$24</f>
        <v>3619.2154072200001</v>
      </c>
      <c r="V99" s="36">
        <f>SUMIFS(СВЦЭМ!$D$39:$D$782,СВЦЭМ!$A$39:$A$782,$A99,СВЦЭМ!$B$39:$B$782,V$83)+'СЕТ СН'!$H$14+СВЦЭМ!$D$10+'СЕТ СН'!$H$5-'СЕТ СН'!$H$24</f>
        <v>3418.9375764800002</v>
      </c>
      <c r="W99" s="36">
        <f>SUMIFS(СВЦЭМ!$D$39:$D$782,СВЦЭМ!$A$39:$A$782,$A99,СВЦЭМ!$B$39:$B$782,W$83)+'СЕТ СН'!$H$14+СВЦЭМ!$D$10+'СЕТ СН'!$H$5-'СЕТ СН'!$H$24</f>
        <v>3221.9484918899998</v>
      </c>
      <c r="X99" s="36">
        <f>SUMIFS(СВЦЭМ!$D$39:$D$782,СВЦЭМ!$A$39:$A$782,$A99,СВЦЭМ!$B$39:$B$782,X$83)+'СЕТ СН'!$H$14+СВЦЭМ!$D$10+'СЕТ СН'!$H$5-'СЕТ СН'!$H$24</f>
        <v>3243.5741307100002</v>
      </c>
      <c r="Y99" s="36">
        <f>SUMIFS(СВЦЭМ!$D$39:$D$782,СВЦЭМ!$A$39:$A$782,$A99,СВЦЭМ!$B$39:$B$782,Y$83)+'СЕТ СН'!$H$14+СВЦЭМ!$D$10+'СЕТ СН'!$H$5-'СЕТ СН'!$H$24</f>
        <v>3292.1860501600004</v>
      </c>
    </row>
    <row r="100" spans="1:25" ht="15.75" x14ac:dyDescent="0.2">
      <c r="A100" s="35">
        <f t="shared" si="2"/>
        <v>45124</v>
      </c>
      <c r="B100" s="36">
        <f>SUMIFS(СВЦЭМ!$D$39:$D$782,СВЦЭМ!$A$39:$A$782,$A100,СВЦЭМ!$B$39:$B$782,B$83)+'СЕТ СН'!$H$14+СВЦЭМ!$D$10+'СЕТ СН'!$H$5-'СЕТ СН'!$H$24</f>
        <v>3367.4199261700001</v>
      </c>
      <c r="C100" s="36">
        <f>SUMIFS(СВЦЭМ!$D$39:$D$782,СВЦЭМ!$A$39:$A$782,$A100,СВЦЭМ!$B$39:$B$782,C$83)+'СЕТ СН'!$H$14+СВЦЭМ!$D$10+'СЕТ СН'!$H$5-'СЕТ СН'!$H$24</f>
        <v>3600.7343246500004</v>
      </c>
      <c r="D100" s="36">
        <f>SUMIFS(СВЦЭМ!$D$39:$D$782,СВЦЭМ!$A$39:$A$782,$A100,СВЦЭМ!$B$39:$B$782,D$83)+'СЕТ СН'!$H$14+СВЦЭМ!$D$10+'СЕТ СН'!$H$5-'СЕТ СН'!$H$24</f>
        <v>3960.8153347300004</v>
      </c>
      <c r="E100" s="36">
        <f>SUMIFS(СВЦЭМ!$D$39:$D$782,СВЦЭМ!$A$39:$A$782,$A100,СВЦЭМ!$B$39:$B$782,E$83)+'СЕТ СН'!$H$14+СВЦЭМ!$D$10+'СЕТ СН'!$H$5-'СЕТ СН'!$H$24</f>
        <v>4079.3188010100002</v>
      </c>
      <c r="F100" s="36">
        <f>SUMIFS(СВЦЭМ!$D$39:$D$782,СВЦЭМ!$A$39:$A$782,$A100,СВЦЭМ!$B$39:$B$782,F$83)+'СЕТ СН'!$H$14+СВЦЭМ!$D$10+'СЕТ СН'!$H$5-'СЕТ СН'!$H$24</f>
        <v>4122.8180243099996</v>
      </c>
      <c r="G100" s="36">
        <f>SUMIFS(СВЦЭМ!$D$39:$D$782,СВЦЭМ!$A$39:$A$782,$A100,СВЦЭМ!$B$39:$B$782,G$83)+'СЕТ СН'!$H$14+СВЦЭМ!$D$10+'СЕТ СН'!$H$5-'СЕТ СН'!$H$24</f>
        <v>4174.8581004200005</v>
      </c>
      <c r="H100" s="36">
        <f>SUMIFS(СВЦЭМ!$D$39:$D$782,СВЦЭМ!$A$39:$A$782,$A100,СВЦЭМ!$B$39:$B$782,H$83)+'СЕТ СН'!$H$14+СВЦЭМ!$D$10+'СЕТ СН'!$H$5-'СЕТ СН'!$H$24</f>
        <v>4005.66572739</v>
      </c>
      <c r="I100" s="36">
        <f>SUMIFS(СВЦЭМ!$D$39:$D$782,СВЦЭМ!$A$39:$A$782,$A100,СВЦЭМ!$B$39:$B$782,I$83)+'СЕТ СН'!$H$14+СВЦЭМ!$D$10+'СЕТ СН'!$H$5-'СЕТ СН'!$H$24</f>
        <v>3882.9300775299998</v>
      </c>
      <c r="J100" s="36">
        <f>SUMIFS(СВЦЭМ!$D$39:$D$782,СВЦЭМ!$A$39:$A$782,$A100,СВЦЭМ!$B$39:$B$782,J$83)+'СЕТ СН'!$H$14+СВЦЭМ!$D$10+'СЕТ СН'!$H$5-'СЕТ СН'!$H$24</f>
        <v>3814.4429218800001</v>
      </c>
      <c r="K100" s="36">
        <f>SUMIFS(СВЦЭМ!$D$39:$D$782,СВЦЭМ!$A$39:$A$782,$A100,СВЦЭМ!$B$39:$B$782,K$83)+'СЕТ СН'!$H$14+СВЦЭМ!$D$10+'СЕТ СН'!$H$5-'СЕТ СН'!$H$24</f>
        <v>3767.6936616900002</v>
      </c>
      <c r="L100" s="36">
        <f>SUMIFS(СВЦЭМ!$D$39:$D$782,СВЦЭМ!$A$39:$A$782,$A100,СВЦЭМ!$B$39:$B$782,L$83)+'СЕТ СН'!$H$14+СВЦЭМ!$D$10+'СЕТ СН'!$H$5-'СЕТ СН'!$H$24</f>
        <v>3746.3645841400003</v>
      </c>
      <c r="M100" s="36">
        <f>SUMIFS(СВЦЭМ!$D$39:$D$782,СВЦЭМ!$A$39:$A$782,$A100,СВЦЭМ!$B$39:$B$782,M$83)+'СЕТ СН'!$H$14+СВЦЭМ!$D$10+'СЕТ СН'!$H$5-'СЕТ СН'!$H$24</f>
        <v>3744.48587275</v>
      </c>
      <c r="N100" s="36">
        <f>SUMIFS(СВЦЭМ!$D$39:$D$782,СВЦЭМ!$A$39:$A$782,$A100,СВЦЭМ!$B$39:$B$782,N$83)+'СЕТ СН'!$H$14+СВЦЭМ!$D$10+'СЕТ СН'!$H$5-'СЕТ СН'!$H$24</f>
        <v>3745.4515517300001</v>
      </c>
      <c r="O100" s="36">
        <f>SUMIFS(СВЦЭМ!$D$39:$D$782,СВЦЭМ!$A$39:$A$782,$A100,СВЦЭМ!$B$39:$B$782,O$83)+'СЕТ СН'!$H$14+СВЦЭМ!$D$10+'СЕТ СН'!$H$5-'СЕТ СН'!$H$24</f>
        <v>3737.7311131599999</v>
      </c>
      <c r="P100" s="36">
        <f>SUMIFS(СВЦЭМ!$D$39:$D$782,СВЦЭМ!$A$39:$A$782,$A100,СВЦЭМ!$B$39:$B$782,P$83)+'СЕТ СН'!$H$14+СВЦЭМ!$D$10+'СЕТ СН'!$H$5-'СЕТ СН'!$H$24</f>
        <v>3748.1503288200001</v>
      </c>
      <c r="Q100" s="36">
        <f>SUMIFS(СВЦЭМ!$D$39:$D$782,СВЦЭМ!$A$39:$A$782,$A100,СВЦЭМ!$B$39:$B$782,Q$83)+'СЕТ СН'!$H$14+СВЦЭМ!$D$10+'СЕТ СН'!$H$5-'СЕТ СН'!$H$24</f>
        <v>3720.6134534399998</v>
      </c>
      <c r="R100" s="36">
        <f>SUMIFS(СВЦЭМ!$D$39:$D$782,СВЦЭМ!$A$39:$A$782,$A100,СВЦЭМ!$B$39:$B$782,R$83)+'СЕТ СН'!$H$14+СВЦЭМ!$D$10+'СЕТ СН'!$H$5-'СЕТ СН'!$H$24</f>
        <v>3716.1639613300003</v>
      </c>
      <c r="S100" s="36">
        <f>SUMIFS(СВЦЭМ!$D$39:$D$782,СВЦЭМ!$A$39:$A$782,$A100,СВЦЭМ!$B$39:$B$782,S$83)+'СЕТ СН'!$H$14+СВЦЭМ!$D$10+'СЕТ СН'!$H$5-'СЕТ СН'!$H$24</f>
        <v>3706.9206141499999</v>
      </c>
      <c r="T100" s="36">
        <f>SUMIFS(СВЦЭМ!$D$39:$D$782,СВЦЭМ!$A$39:$A$782,$A100,СВЦЭМ!$B$39:$B$782,T$83)+'СЕТ СН'!$H$14+СВЦЭМ!$D$10+'СЕТ СН'!$H$5-'СЕТ СН'!$H$24</f>
        <v>3737.58464043</v>
      </c>
      <c r="U100" s="36">
        <f>SUMIFS(СВЦЭМ!$D$39:$D$782,СВЦЭМ!$A$39:$A$782,$A100,СВЦЭМ!$B$39:$B$782,U$83)+'СЕТ СН'!$H$14+СВЦЭМ!$D$10+'СЕТ СН'!$H$5-'СЕТ СН'!$H$24</f>
        <v>3742.4904437800001</v>
      </c>
      <c r="V100" s="36">
        <f>SUMIFS(СВЦЭМ!$D$39:$D$782,СВЦЭМ!$A$39:$A$782,$A100,СВЦЭМ!$B$39:$B$782,V$83)+'СЕТ СН'!$H$14+СВЦЭМ!$D$10+'СЕТ СН'!$H$5-'СЕТ СН'!$H$24</f>
        <v>3762.18084155</v>
      </c>
      <c r="W100" s="36">
        <f>SUMIFS(СВЦЭМ!$D$39:$D$782,СВЦЭМ!$A$39:$A$782,$A100,СВЦЭМ!$B$39:$B$782,W$83)+'СЕТ СН'!$H$14+СВЦЭМ!$D$10+'СЕТ СН'!$H$5-'СЕТ СН'!$H$24</f>
        <v>3733.23966526</v>
      </c>
      <c r="X100" s="36">
        <f>SUMIFS(СВЦЭМ!$D$39:$D$782,СВЦЭМ!$A$39:$A$782,$A100,СВЦЭМ!$B$39:$B$782,X$83)+'СЕТ СН'!$H$14+СВЦЭМ!$D$10+'СЕТ СН'!$H$5-'СЕТ СН'!$H$24</f>
        <v>3790.53821479</v>
      </c>
      <c r="Y100" s="36">
        <f>SUMIFS(СВЦЭМ!$D$39:$D$782,СВЦЭМ!$A$39:$A$782,$A100,СВЦЭМ!$B$39:$B$782,Y$83)+'СЕТ СН'!$H$14+СВЦЭМ!$D$10+'СЕТ СН'!$H$5-'СЕТ СН'!$H$24</f>
        <v>3879.8351745600003</v>
      </c>
    </row>
    <row r="101" spans="1:25" ht="15.75" x14ac:dyDescent="0.2">
      <c r="A101" s="35">
        <f t="shared" si="2"/>
        <v>45125</v>
      </c>
      <c r="B101" s="36">
        <f>SUMIFS(СВЦЭМ!$D$39:$D$782,СВЦЭМ!$A$39:$A$782,$A101,СВЦЭМ!$B$39:$B$782,B$83)+'СЕТ СН'!$H$14+СВЦЭМ!$D$10+'СЕТ СН'!$H$5-'СЕТ СН'!$H$24</f>
        <v>3816.65199863</v>
      </c>
      <c r="C101" s="36">
        <f>SUMIFS(СВЦЭМ!$D$39:$D$782,СВЦЭМ!$A$39:$A$782,$A101,СВЦЭМ!$B$39:$B$782,C$83)+'СЕТ СН'!$H$14+СВЦЭМ!$D$10+'СЕТ СН'!$H$5-'СЕТ СН'!$H$24</f>
        <v>3858.2502018100004</v>
      </c>
      <c r="D101" s="36">
        <f>SUMIFS(СВЦЭМ!$D$39:$D$782,СВЦЭМ!$A$39:$A$782,$A101,СВЦЭМ!$B$39:$B$782,D$83)+'СЕТ СН'!$H$14+СВЦЭМ!$D$10+'СЕТ СН'!$H$5-'СЕТ СН'!$H$24</f>
        <v>4044.4300695900001</v>
      </c>
      <c r="E101" s="36">
        <f>SUMIFS(СВЦЭМ!$D$39:$D$782,СВЦЭМ!$A$39:$A$782,$A101,СВЦЭМ!$B$39:$B$782,E$83)+'СЕТ СН'!$H$14+СВЦЭМ!$D$10+'СЕТ СН'!$H$5-'СЕТ СН'!$H$24</f>
        <v>4161.9015788500001</v>
      </c>
      <c r="F101" s="36">
        <f>SUMIFS(СВЦЭМ!$D$39:$D$782,СВЦЭМ!$A$39:$A$782,$A101,СВЦЭМ!$B$39:$B$782,F$83)+'СЕТ СН'!$H$14+СВЦЭМ!$D$10+'СЕТ СН'!$H$5-'СЕТ СН'!$H$24</f>
        <v>4170.8368615100007</v>
      </c>
      <c r="G101" s="36">
        <f>SUMIFS(СВЦЭМ!$D$39:$D$782,СВЦЭМ!$A$39:$A$782,$A101,СВЦЭМ!$B$39:$B$782,G$83)+'СЕТ СН'!$H$14+СВЦЭМ!$D$10+'СЕТ СН'!$H$5-'СЕТ СН'!$H$24</f>
        <v>4183.7230689000007</v>
      </c>
      <c r="H101" s="36">
        <f>SUMIFS(СВЦЭМ!$D$39:$D$782,СВЦЭМ!$A$39:$A$782,$A101,СВЦЭМ!$B$39:$B$782,H$83)+'СЕТ СН'!$H$14+СВЦЭМ!$D$10+'СЕТ СН'!$H$5-'СЕТ СН'!$H$24</f>
        <v>3955.4944420800002</v>
      </c>
      <c r="I101" s="36">
        <f>SUMIFS(СВЦЭМ!$D$39:$D$782,СВЦЭМ!$A$39:$A$782,$A101,СВЦЭМ!$B$39:$B$782,I$83)+'СЕТ СН'!$H$14+СВЦЭМ!$D$10+'СЕТ СН'!$H$5-'СЕТ СН'!$H$24</f>
        <v>3868.52330622</v>
      </c>
      <c r="J101" s="36">
        <f>SUMIFS(СВЦЭМ!$D$39:$D$782,СВЦЭМ!$A$39:$A$782,$A101,СВЦЭМ!$B$39:$B$782,J$83)+'СЕТ СН'!$H$14+СВЦЭМ!$D$10+'СЕТ СН'!$H$5-'СЕТ СН'!$H$24</f>
        <v>3762.3941384199998</v>
      </c>
      <c r="K101" s="36">
        <f>SUMIFS(СВЦЭМ!$D$39:$D$782,СВЦЭМ!$A$39:$A$782,$A101,СВЦЭМ!$B$39:$B$782,K$83)+'СЕТ СН'!$H$14+СВЦЭМ!$D$10+'СЕТ СН'!$H$5-'СЕТ СН'!$H$24</f>
        <v>3698.94641761</v>
      </c>
      <c r="L101" s="36">
        <f>SUMIFS(СВЦЭМ!$D$39:$D$782,СВЦЭМ!$A$39:$A$782,$A101,СВЦЭМ!$B$39:$B$782,L$83)+'СЕТ СН'!$H$14+СВЦЭМ!$D$10+'СЕТ СН'!$H$5-'СЕТ СН'!$H$24</f>
        <v>3685.6692014800001</v>
      </c>
      <c r="M101" s="36">
        <f>SUMIFS(СВЦЭМ!$D$39:$D$782,СВЦЭМ!$A$39:$A$782,$A101,СВЦЭМ!$B$39:$B$782,M$83)+'СЕТ СН'!$H$14+СВЦЭМ!$D$10+'СЕТ СН'!$H$5-'СЕТ СН'!$H$24</f>
        <v>3669.2586278600002</v>
      </c>
      <c r="N101" s="36">
        <f>SUMIFS(СВЦЭМ!$D$39:$D$782,СВЦЭМ!$A$39:$A$782,$A101,СВЦЭМ!$B$39:$B$782,N$83)+'СЕТ СН'!$H$14+СВЦЭМ!$D$10+'СЕТ СН'!$H$5-'СЕТ СН'!$H$24</f>
        <v>3670.4454394300001</v>
      </c>
      <c r="O101" s="36">
        <f>SUMIFS(СВЦЭМ!$D$39:$D$782,СВЦЭМ!$A$39:$A$782,$A101,СВЦЭМ!$B$39:$B$782,O$83)+'СЕТ СН'!$H$14+СВЦЭМ!$D$10+'СЕТ СН'!$H$5-'СЕТ СН'!$H$24</f>
        <v>3669.7963280600002</v>
      </c>
      <c r="P101" s="36">
        <f>SUMIFS(СВЦЭМ!$D$39:$D$782,СВЦЭМ!$A$39:$A$782,$A101,СВЦЭМ!$B$39:$B$782,P$83)+'СЕТ СН'!$H$14+СВЦЭМ!$D$10+'СЕТ СН'!$H$5-'СЕТ СН'!$H$24</f>
        <v>3669.6884672000001</v>
      </c>
      <c r="Q101" s="36">
        <f>SUMIFS(СВЦЭМ!$D$39:$D$782,СВЦЭМ!$A$39:$A$782,$A101,СВЦЭМ!$B$39:$B$782,Q$83)+'СЕТ СН'!$H$14+СВЦЭМ!$D$10+'СЕТ СН'!$H$5-'СЕТ СН'!$H$24</f>
        <v>3643.8972119500004</v>
      </c>
      <c r="R101" s="36">
        <f>SUMIFS(СВЦЭМ!$D$39:$D$782,СВЦЭМ!$A$39:$A$782,$A101,СВЦЭМ!$B$39:$B$782,R$83)+'СЕТ СН'!$H$14+СВЦЭМ!$D$10+'СЕТ СН'!$H$5-'СЕТ СН'!$H$24</f>
        <v>3649.08383349</v>
      </c>
      <c r="S101" s="36">
        <f>SUMIFS(СВЦЭМ!$D$39:$D$782,СВЦЭМ!$A$39:$A$782,$A101,СВЦЭМ!$B$39:$B$782,S$83)+'СЕТ СН'!$H$14+СВЦЭМ!$D$10+'СЕТ СН'!$H$5-'СЕТ СН'!$H$24</f>
        <v>3652.0805155300004</v>
      </c>
      <c r="T101" s="36">
        <f>SUMIFS(СВЦЭМ!$D$39:$D$782,СВЦЭМ!$A$39:$A$782,$A101,СВЦЭМ!$B$39:$B$782,T$83)+'СЕТ СН'!$H$14+СВЦЭМ!$D$10+'СЕТ СН'!$H$5-'СЕТ СН'!$H$24</f>
        <v>3675.5289366300003</v>
      </c>
      <c r="U101" s="36">
        <f>SUMIFS(СВЦЭМ!$D$39:$D$782,СВЦЭМ!$A$39:$A$782,$A101,СВЦЭМ!$B$39:$B$782,U$83)+'СЕТ СН'!$H$14+СВЦЭМ!$D$10+'СЕТ СН'!$H$5-'СЕТ СН'!$H$24</f>
        <v>3702.8147395000001</v>
      </c>
      <c r="V101" s="36">
        <f>SUMIFS(СВЦЭМ!$D$39:$D$782,СВЦЭМ!$A$39:$A$782,$A101,СВЦЭМ!$B$39:$B$782,V$83)+'СЕТ СН'!$H$14+СВЦЭМ!$D$10+'СЕТ СН'!$H$5-'СЕТ СН'!$H$24</f>
        <v>3703.7120169899999</v>
      </c>
      <c r="W101" s="36">
        <f>SUMIFS(СВЦЭМ!$D$39:$D$782,СВЦЭМ!$A$39:$A$782,$A101,СВЦЭМ!$B$39:$B$782,W$83)+'СЕТ СН'!$H$14+СВЦЭМ!$D$10+'СЕТ СН'!$H$5-'СЕТ СН'!$H$24</f>
        <v>3683.3896356100004</v>
      </c>
      <c r="X101" s="36">
        <f>SUMIFS(СВЦЭМ!$D$39:$D$782,СВЦЭМ!$A$39:$A$782,$A101,СВЦЭМ!$B$39:$B$782,X$83)+'СЕТ СН'!$H$14+СВЦЭМ!$D$10+'СЕТ СН'!$H$5-'СЕТ СН'!$H$24</f>
        <v>3723.8395477800004</v>
      </c>
      <c r="Y101" s="36">
        <f>SUMIFS(СВЦЭМ!$D$39:$D$782,СВЦЭМ!$A$39:$A$782,$A101,СВЦЭМ!$B$39:$B$782,Y$83)+'СЕТ СН'!$H$14+СВЦЭМ!$D$10+'СЕТ СН'!$H$5-'СЕТ СН'!$H$24</f>
        <v>3804.3344679400002</v>
      </c>
    </row>
    <row r="102" spans="1:25" ht="15.75" x14ac:dyDescent="0.2">
      <c r="A102" s="35">
        <f t="shared" si="2"/>
        <v>45126</v>
      </c>
      <c r="B102" s="36">
        <f>SUMIFS(СВЦЭМ!$D$39:$D$782,СВЦЭМ!$A$39:$A$782,$A102,СВЦЭМ!$B$39:$B$782,B$83)+'СЕТ СН'!$H$14+СВЦЭМ!$D$10+'СЕТ СН'!$H$5-'СЕТ СН'!$H$24</f>
        <v>3927.5697087799999</v>
      </c>
      <c r="C102" s="36">
        <f>SUMIFS(СВЦЭМ!$D$39:$D$782,СВЦЭМ!$A$39:$A$782,$A102,СВЦЭМ!$B$39:$B$782,C$83)+'СЕТ СН'!$H$14+СВЦЭМ!$D$10+'СЕТ СН'!$H$5-'СЕТ СН'!$H$24</f>
        <v>3973.85124279</v>
      </c>
      <c r="D102" s="36">
        <f>SUMIFS(СВЦЭМ!$D$39:$D$782,СВЦЭМ!$A$39:$A$782,$A102,СВЦЭМ!$B$39:$B$782,D$83)+'СЕТ СН'!$H$14+СВЦЭМ!$D$10+'СЕТ СН'!$H$5-'СЕТ СН'!$H$24</f>
        <v>4081.5140330700001</v>
      </c>
      <c r="E102" s="36">
        <f>SUMIFS(СВЦЭМ!$D$39:$D$782,СВЦЭМ!$A$39:$A$782,$A102,СВЦЭМ!$B$39:$B$782,E$83)+'СЕТ СН'!$H$14+СВЦЭМ!$D$10+'СЕТ СН'!$H$5-'СЕТ СН'!$H$24</f>
        <v>4122.9671812699999</v>
      </c>
      <c r="F102" s="36">
        <f>SUMIFS(СВЦЭМ!$D$39:$D$782,СВЦЭМ!$A$39:$A$782,$A102,СВЦЭМ!$B$39:$B$782,F$83)+'СЕТ СН'!$H$14+СВЦЭМ!$D$10+'СЕТ СН'!$H$5-'СЕТ СН'!$H$24</f>
        <v>4117.1827158400001</v>
      </c>
      <c r="G102" s="36">
        <f>SUMIFS(СВЦЭМ!$D$39:$D$782,СВЦЭМ!$A$39:$A$782,$A102,СВЦЭМ!$B$39:$B$782,G$83)+'СЕТ СН'!$H$14+СВЦЭМ!$D$10+'СЕТ СН'!$H$5-'СЕТ СН'!$H$24</f>
        <v>4109.8669280200002</v>
      </c>
      <c r="H102" s="36">
        <f>SUMIFS(СВЦЭМ!$D$39:$D$782,СВЦЭМ!$A$39:$A$782,$A102,СВЦЭМ!$B$39:$B$782,H$83)+'СЕТ СН'!$H$14+СВЦЭМ!$D$10+'СЕТ СН'!$H$5-'СЕТ СН'!$H$24</f>
        <v>3981.2287262</v>
      </c>
      <c r="I102" s="36">
        <f>SUMIFS(СВЦЭМ!$D$39:$D$782,СВЦЭМ!$A$39:$A$782,$A102,СВЦЭМ!$B$39:$B$782,I$83)+'СЕТ СН'!$H$14+СВЦЭМ!$D$10+'СЕТ СН'!$H$5-'СЕТ СН'!$H$24</f>
        <v>3878.0279850799998</v>
      </c>
      <c r="J102" s="36">
        <f>SUMIFS(СВЦЭМ!$D$39:$D$782,СВЦЭМ!$A$39:$A$782,$A102,СВЦЭМ!$B$39:$B$782,J$83)+'СЕТ СН'!$H$14+СВЦЭМ!$D$10+'СЕТ СН'!$H$5-'СЕТ СН'!$H$24</f>
        <v>3784.6837163999999</v>
      </c>
      <c r="K102" s="36">
        <f>SUMIFS(СВЦЭМ!$D$39:$D$782,СВЦЭМ!$A$39:$A$782,$A102,СВЦЭМ!$B$39:$B$782,K$83)+'СЕТ СН'!$H$14+СВЦЭМ!$D$10+'СЕТ СН'!$H$5-'СЕТ СН'!$H$24</f>
        <v>3705.8410116499999</v>
      </c>
      <c r="L102" s="36">
        <f>SUMIFS(СВЦЭМ!$D$39:$D$782,СВЦЭМ!$A$39:$A$782,$A102,СВЦЭМ!$B$39:$B$782,L$83)+'СЕТ СН'!$H$14+СВЦЭМ!$D$10+'СЕТ СН'!$H$5-'СЕТ СН'!$H$24</f>
        <v>3674.4228986300004</v>
      </c>
      <c r="M102" s="36">
        <f>SUMIFS(СВЦЭМ!$D$39:$D$782,СВЦЭМ!$A$39:$A$782,$A102,СВЦЭМ!$B$39:$B$782,M$83)+'СЕТ СН'!$H$14+СВЦЭМ!$D$10+'СЕТ СН'!$H$5-'СЕТ СН'!$H$24</f>
        <v>3669.5032648699998</v>
      </c>
      <c r="N102" s="36">
        <f>SUMIFS(СВЦЭМ!$D$39:$D$782,СВЦЭМ!$A$39:$A$782,$A102,СВЦЭМ!$B$39:$B$782,N$83)+'СЕТ СН'!$H$14+СВЦЭМ!$D$10+'СЕТ СН'!$H$5-'СЕТ СН'!$H$24</f>
        <v>3661.5313414500001</v>
      </c>
      <c r="O102" s="36">
        <f>SUMIFS(СВЦЭМ!$D$39:$D$782,СВЦЭМ!$A$39:$A$782,$A102,СВЦЭМ!$B$39:$B$782,O$83)+'СЕТ СН'!$H$14+СВЦЭМ!$D$10+'СЕТ СН'!$H$5-'СЕТ СН'!$H$24</f>
        <v>3667.9761759200001</v>
      </c>
      <c r="P102" s="36">
        <f>SUMIFS(СВЦЭМ!$D$39:$D$782,СВЦЭМ!$A$39:$A$782,$A102,СВЦЭМ!$B$39:$B$782,P$83)+'СЕТ СН'!$H$14+СВЦЭМ!$D$10+'СЕТ СН'!$H$5-'СЕТ СН'!$H$24</f>
        <v>3658.1898759300002</v>
      </c>
      <c r="Q102" s="36">
        <f>SUMIFS(СВЦЭМ!$D$39:$D$782,СВЦЭМ!$A$39:$A$782,$A102,СВЦЭМ!$B$39:$B$782,Q$83)+'СЕТ СН'!$H$14+СВЦЭМ!$D$10+'СЕТ СН'!$H$5-'СЕТ СН'!$H$24</f>
        <v>3659.8153512600002</v>
      </c>
      <c r="R102" s="36">
        <f>SUMIFS(СВЦЭМ!$D$39:$D$782,СВЦЭМ!$A$39:$A$782,$A102,СВЦЭМ!$B$39:$B$782,R$83)+'СЕТ СН'!$H$14+СВЦЭМ!$D$10+'СЕТ СН'!$H$5-'СЕТ СН'!$H$24</f>
        <v>3674.9702954200002</v>
      </c>
      <c r="S102" s="36">
        <f>SUMIFS(СВЦЭМ!$D$39:$D$782,СВЦЭМ!$A$39:$A$782,$A102,СВЦЭМ!$B$39:$B$782,S$83)+'СЕТ СН'!$H$14+СВЦЭМ!$D$10+'СЕТ СН'!$H$5-'СЕТ СН'!$H$24</f>
        <v>3682.43596273</v>
      </c>
      <c r="T102" s="36">
        <f>SUMIFS(СВЦЭМ!$D$39:$D$782,СВЦЭМ!$A$39:$A$782,$A102,СВЦЭМ!$B$39:$B$782,T$83)+'СЕТ СН'!$H$14+СВЦЭМ!$D$10+'СЕТ СН'!$H$5-'СЕТ СН'!$H$24</f>
        <v>3720.00090206</v>
      </c>
      <c r="U102" s="36">
        <f>SUMIFS(СВЦЭМ!$D$39:$D$782,СВЦЭМ!$A$39:$A$782,$A102,СВЦЭМ!$B$39:$B$782,U$83)+'СЕТ СН'!$H$14+СВЦЭМ!$D$10+'СЕТ СН'!$H$5-'СЕТ СН'!$H$24</f>
        <v>3718.5124217800003</v>
      </c>
      <c r="V102" s="36">
        <f>SUMIFS(СВЦЭМ!$D$39:$D$782,СВЦЭМ!$A$39:$A$782,$A102,СВЦЭМ!$B$39:$B$782,V$83)+'СЕТ СН'!$H$14+СВЦЭМ!$D$10+'СЕТ СН'!$H$5-'СЕТ СН'!$H$24</f>
        <v>3731.4026002500004</v>
      </c>
      <c r="W102" s="36">
        <f>SUMIFS(СВЦЭМ!$D$39:$D$782,СВЦЭМ!$A$39:$A$782,$A102,СВЦЭМ!$B$39:$B$782,W$83)+'СЕТ СН'!$H$14+СВЦЭМ!$D$10+'СЕТ СН'!$H$5-'СЕТ СН'!$H$24</f>
        <v>3718.3445719000001</v>
      </c>
      <c r="X102" s="36">
        <f>SUMIFS(СВЦЭМ!$D$39:$D$782,СВЦЭМ!$A$39:$A$782,$A102,СВЦЭМ!$B$39:$B$782,X$83)+'СЕТ СН'!$H$14+СВЦЭМ!$D$10+'СЕТ СН'!$H$5-'СЕТ СН'!$H$24</f>
        <v>3764.7043829700001</v>
      </c>
      <c r="Y102" s="36">
        <f>SUMIFS(СВЦЭМ!$D$39:$D$782,СВЦЭМ!$A$39:$A$782,$A102,СВЦЭМ!$B$39:$B$782,Y$83)+'СЕТ СН'!$H$14+СВЦЭМ!$D$10+'СЕТ СН'!$H$5-'СЕТ СН'!$H$24</f>
        <v>3859.6368560800001</v>
      </c>
    </row>
    <row r="103" spans="1:25" ht="15.75" x14ac:dyDescent="0.2">
      <c r="A103" s="35">
        <f t="shared" si="2"/>
        <v>45127</v>
      </c>
      <c r="B103" s="36">
        <f>SUMIFS(СВЦЭМ!$D$39:$D$782,СВЦЭМ!$A$39:$A$782,$A103,СВЦЭМ!$B$39:$B$782,B$83)+'СЕТ СН'!$H$14+СВЦЭМ!$D$10+'СЕТ СН'!$H$5-'СЕТ СН'!$H$24</f>
        <v>3860.5221044500004</v>
      </c>
      <c r="C103" s="36">
        <f>SUMIFS(СВЦЭМ!$D$39:$D$782,СВЦЭМ!$A$39:$A$782,$A103,СВЦЭМ!$B$39:$B$782,C$83)+'СЕТ СН'!$H$14+СВЦЭМ!$D$10+'СЕТ СН'!$H$5-'СЕТ СН'!$H$24</f>
        <v>3964.947572</v>
      </c>
      <c r="D103" s="36">
        <f>SUMIFS(СВЦЭМ!$D$39:$D$782,СВЦЭМ!$A$39:$A$782,$A103,СВЦЭМ!$B$39:$B$782,D$83)+'СЕТ СН'!$H$14+СВЦЭМ!$D$10+'СЕТ СН'!$H$5-'СЕТ СН'!$H$24</f>
        <v>4092.9439941400001</v>
      </c>
      <c r="E103" s="36">
        <f>SUMIFS(СВЦЭМ!$D$39:$D$782,СВЦЭМ!$A$39:$A$782,$A103,СВЦЭМ!$B$39:$B$782,E$83)+'СЕТ СН'!$H$14+СВЦЭМ!$D$10+'СЕТ СН'!$H$5-'СЕТ СН'!$H$24</f>
        <v>4101.8378992400003</v>
      </c>
      <c r="F103" s="36">
        <f>SUMIFS(СВЦЭМ!$D$39:$D$782,СВЦЭМ!$A$39:$A$782,$A103,СВЦЭМ!$B$39:$B$782,F$83)+'СЕТ СН'!$H$14+СВЦЭМ!$D$10+'СЕТ СН'!$H$5-'СЕТ СН'!$H$24</f>
        <v>4093.8603764700001</v>
      </c>
      <c r="G103" s="36">
        <f>SUMIFS(СВЦЭМ!$D$39:$D$782,СВЦЭМ!$A$39:$A$782,$A103,СВЦЭМ!$B$39:$B$782,G$83)+'СЕТ СН'!$H$14+СВЦЭМ!$D$10+'СЕТ СН'!$H$5-'СЕТ СН'!$H$24</f>
        <v>4111.37072455</v>
      </c>
      <c r="H103" s="36">
        <f>SUMIFS(СВЦЭМ!$D$39:$D$782,СВЦЭМ!$A$39:$A$782,$A103,СВЦЭМ!$B$39:$B$782,H$83)+'СЕТ СН'!$H$14+СВЦЭМ!$D$10+'СЕТ СН'!$H$5-'СЕТ СН'!$H$24</f>
        <v>3894.2572544100003</v>
      </c>
      <c r="I103" s="36">
        <f>SUMIFS(СВЦЭМ!$D$39:$D$782,СВЦЭМ!$A$39:$A$782,$A103,СВЦЭМ!$B$39:$B$782,I$83)+'СЕТ СН'!$H$14+СВЦЭМ!$D$10+'СЕТ СН'!$H$5-'СЕТ СН'!$H$24</f>
        <v>3796.3936345000002</v>
      </c>
      <c r="J103" s="36">
        <f>SUMIFS(СВЦЭМ!$D$39:$D$782,СВЦЭМ!$A$39:$A$782,$A103,СВЦЭМ!$B$39:$B$782,J$83)+'СЕТ СН'!$H$14+СВЦЭМ!$D$10+'СЕТ СН'!$H$5-'СЕТ СН'!$H$24</f>
        <v>3670.3351466800004</v>
      </c>
      <c r="K103" s="36">
        <f>SUMIFS(СВЦЭМ!$D$39:$D$782,СВЦЭМ!$A$39:$A$782,$A103,СВЦЭМ!$B$39:$B$782,K$83)+'СЕТ СН'!$H$14+СВЦЭМ!$D$10+'СЕТ СН'!$H$5-'СЕТ СН'!$H$24</f>
        <v>3626.2885632699999</v>
      </c>
      <c r="L103" s="36">
        <f>SUMIFS(СВЦЭМ!$D$39:$D$782,СВЦЭМ!$A$39:$A$782,$A103,СВЦЭМ!$B$39:$B$782,L$83)+'СЕТ СН'!$H$14+СВЦЭМ!$D$10+'СЕТ СН'!$H$5-'СЕТ СН'!$H$24</f>
        <v>3584.4897230200004</v>
      </c>
      <c r="M103" s="36">
        <f>SUMIFS(СВЦЭМ!$D$39:$D$782,СВЦЭМ!$A$39:$A$782,$A103,СВЦЭМ!$B$39:$B$782,M$83)+'СЕТ СН'!$H$14+СВЦЭМ!$D$10+'СЕТ СН'!$H$5-'СЕТ СН'!$H$24</f>
        <v>3561.9572739100004</v>
      </c>
      <c r="N103" s="36">
        <f>SUMIFS(СВЦЭМ!$D$39:$D$782,СВЦЭМ!$A$39:$A$782,$A103,СВЦЭМ!$B$39:$B$782,N$83)+'СЕТ СН'!$H$14+СВЦЭМ!$D$10+'СЕТ СН'!$H$5-'СЕТ СН'!$H$24</f>
        <v>3551.5342874200001</v>
      </c>
      <c r="O103" s="36">
        <f>SUMIFS(СВЦЭМ!$D$39:$D$782,СВЦЭМ!$A$39:$A$782,$A103,СВЦЭМ!$B$39:$B$782,O$83)+'СЕТ СН'!$H$14+СВЦЭМ!$D$10+'СЕТ СН'!$H$5-'СЕТ СН'!$H$24</f>
        <v>3559.1098089699999</v>
      </c>
      <c r="P103" s="36">
        <f>SUMIFS(СВЦЭМ!$D$39:$D$782,СВЦЭМ!$A$39:$A$782,$A103,СВЦЭМ!$B$39:$B$782,P$83)+'СЕТ СН'!$H$14+СВЦЭМ!$D$10+'СЕТ СН'!$H$5-'СЕТ СН'!$H$24</f>
        <v>3574.4655048100003</v>
      </c>
      <c r="Q103" s="36">
        <f>SUMIFS(СВЦЭМ!$D$39:$D$782,СВЦЭМ!$A$39:$A$782,$A103,СВЦЭМ!$B$39:$B$782,Q$83)+'СЕТ СН'!$H$14+СВЦЭМ!$D$10+'СЕТ СН'!$H$5-'СЕТ СН'!$H$24</f>
        <v>3576.88136708</v>
      </c>
      <c r="R103" s="36">
        <f>SUMIFS(СВЦЭМ!$D$39:$D$782,СВЦЭМ!$A$39:$A$782,$A103,СВЦЭМ!$B$39:$B$782,R$83)+'СЕТ СН'!$H$14+СВЦЭМ!$D$10+'СЕТ СН'!$H$5-'СЕТ СН'!$H$24</f>
        <v>3579.0086346300004</v>
      </c>
      <c r="S103" s="36">
        <f>SUMIFS(СВЦЭМ!$D$39:$D$782,СВЦЭМ!$A$39:$A$782,$A103,СВЦЭМ!$B$39:$B$782,S$83)+'СЕТ СН'!$H$14+СВЦЭМ!$D$10+'СЕТ СН'!$H$5-'СЕТ СН'!$H$24</f>
        <v>3583.9395493100001</v>
      </c>
      <c r="T103" s="36">
        <f>SUMIFS(СВЦЭМ!$D$39:$D$782,СВЦЭМ!$A$39:$A$782,$A103,СВЦЭМ!$B$39:$B$782,T$83)+'СЕТ СН'!$H$14+СВЦЭМ!$D$10+'СЕТ СН'!$H$5-'СЕТ СН'!$H$24</f>
        <v>3583.1240964099998</v>
      </c>
      <c r="U103" s="36">
        <f>SUMIFS(СВЦЭМ!$D$39:$D$782,СВЦЭМ!$A$39:$A$782,$A103,СВЦЭМ!$B$39:$B$782,U$83)+'СЕТ СН'!$H$14+СВЦЭМ!$D$10+'СЕТ СН'!$H$5-'СЕТ СН'!$H$24</f>
        <v>3607.2649770200001</v>
      </c>
      <c r="V103" s="36">
        <f>SUMIFS(СВЦЭМ!$D$39:$D$782,СВЦЭМ!$A$39:$A$782,$A103,СВЦЭМ!$B$39:$B$782,V$83)+'СЕТ СН'!$H$14+СВЦЭМ!$D$10+'СЕТ СН'!$H$5-'СЕТ СН'!$H$24</f>
        <v>3611.0474070800001</v>
      </c>
      <c r="W103" s="36">
        <f>SUMIFS(СВЦЭМ!$D$39:$D$782,СВЦЭМ!$A$39:$A$782,$A103,СВЦЭМ!$B$39:$B$782,W$83)+'СЕТ СН'!$H$14+СВЦЭМ!$D$10+'СЕТ СН'!$H$5-'СЕТ СН'!$H$24</f>
        <v>3618.9205890600001</v>
      </c>
      <c r="X103" s="36">
        <f>SUMIFS(СВЦЭМ!$D$39:$D$782,СВЦЭМ!$A$39:$A$782,$A103,СВЦЭМ!$B$39:$B$782,X$83)+'СЕТ СН'!$H$14+СВЦЭМ!$D$10+'СЕТ СН'!$H$5-'СЕТ СН'!$H$24</f>
        <v>3707.7580074799998</v>
      </c>
      <c r="Y103" s="36">
        <f>SUMIFS(СВЦЭМ!$D$39:$D$782,СВЦЭМ!$A$39:$A$782,$A103,СВЦЭМ!$B$39:$B$782,Y$83)+'СЕТ СН'!$H$14+СВЦЭМ!$D$10+'СЕТ СН'!$H$5-'СЕТ СН'!$H$24</f>
        <v>3809.1805616800002</v>
      </c>
    </row>
    <row r="104" spans="1:25" ht="15.75" x14ac:dyDescent="0.2">
      <c r="A104" s="35">
        <f t="shared" si="2"/>
        <v>45128</v>
      </c>
      <c r="B104" s="36">
        <f>SUMIFS(СВЦЭМ!$D$39:$D$782,СВЦЭМ!$A$39:$A$782,$A104,СВЦЭМ!$B$39:$B$782,B$83)+'СЕТ СН'!$H$14+СВЦЭМ!$D$10+'СЕТ СН'!$H$5-'СЕТ СН'!$H$24</f>
        <v>3846.5903498500002</v>
      </c>
      <c r="C104" s="36">
        <f>SUMIFS(СВЦЭМ!$D$39:$D$782,СВЦЭМ!$A$39:$A$782,$A104,СВЦЭМ!$B$39:$B$782,C$83)+'СЕТ СН'!$H$14+СВЦЭМ!$D$10+'СЕТ СН'!$H$5-'СЕТ СН'!$H$24</f>
        <v>3951.4949716800002</v>
      </c>
      <c r="D104" s="36">
        <f>SUMIFS(СВЦЭМ!$D$39:$D$782,СВЦЭМ!$A$39:$A$782,$A104,СВЦЭМ!$B$39:$B$782,D$83)+'СЕТ СН'!$H$14+СВЦЭМ!$D$10+'СЕТ СН'!$H$5-'СЕТ СН'!$H$24</f>
        <v>4072.0529134799999</v>
      </c>
      <c r="E104" s="36">
        <f>SUMIFS(СВЦЭМ!$D$39:$D$782,СВЦЭМ!$A$39:$A$782,$A104,СВЦЭМ!$B$39:$B$782,E$83)+'СЕТ СН'!$H$14+СВЦЭМ!$D$10+'СЕТ СН'!$H$5-'СЕТ СН'!$H$24</f>
        <v>4072.0817580500002</v>
      </c>
      <c r="F104" s="36">
        <f>SUMIFS(СВЦЭМ!$D$39:$D$782,СВЦЭМ!$A$39:$A$782,$A104,СВЦЭМ!$B$39:$B$782,F$83)+'СЕТ СН'!$H$14+СВЦЭМ!$D$10+'СЕТ СН'!$H$5-'СЕТ СН'!$H$24</f>
        <v>4092.8395910500003</v>
      </c>
      <c r="G104" s="36">
        <f>SUMIFS(СВЦЭМ!$D$39:$D$782,СВЦЭМ!$A$39:$A$782,$A104,СВЦЭМ!$B$39:$B$782,G$83)+'СЕТ СН'!$H$14+СВЦЭМ!$D$10+'СЕТ СН'!$H$5-'СЕТ СН'!$H$24</f>
        <v>4102.8005438600003</v>
      </c>
      <c r="H104" s="36">
        <f>SUMIFS(СВЦЭМ!$D$39:$D$782,СВЦЭМ!$A$39:$A$782,$A104,СВЦЭМ!$B$39:$B$782,H$83)+'СЕТ СН'!$H$14+СВЦЭМ!$D$10+'СЕТ СН'!$H$5-'СЕТ СН'!$H$24</f>
        <v>3931.59826995</v>
      </c>
      <c r="I104" s="36">
        <f>SUMIFS(СВЦЭМ!$D$39:$D$782,СВЦЭМ!$A$39:$A$782,$A104,СВЦЭМ!$B$39:$B$782,I$83)+'СЕТ СН'!$H$14+СВЦЭМ!$D$10+'СЕТ СН'!$H$5-'СЕТ СН'!$H$24</f>
        <v>3817.7623857400004</v>
      </c>
      <c r="J104" s="36">
        <f>SUMIFS(СВЦЭМ!$D$39:$D$782,СВЦЭМ!$A$39:$A$782,$A104,СВЦЭМ!$B$39:$B$782,J$83)+'СЕТ СН'!$H$14+СВЦЭМ!$D$10+'СЕТ СН'!$H$5-'СЕТ СН'!$H$24</f>
        <v>3688.0181216299998</v>
      </c>
      <c r="K104" s="36">
        <f>SUMIFS(СВЦЭМ!$D$39:$D$782,СВЦЭМ!$A$39:$A$782,$A104,СВЦЭМ!$B$39:$B$782,K$83)+'СЕТ СН'!$H$14+СВЦЭМ!$D$10+'СЕТ СН'!$H$5-'СЕТ СН'!$H$24</f>
        <v>3605.6068557600001</v>
      </c>
      <c r="L104" s="36">
        <f>SUMIFS(СВЦЭМ!$D$39:$D$782,СВЦЭМ!$A$39:$A$782,$A104,СВЦЭМ!$B$39:$B$782,L$83)+'СЕТ СН'!$H$14+СВЦЭМ!$D$10+'СЕТ СН'!$H$5-'СЕТ СН'!$H$24</f>
        <v>3554.80674318</v>
      </c>
      <c r="M104" s="36">
        <f>SUMIFS(СВЦЭМ!$D$39:$D$782,СВЦЭМ!$A$39:$A$782,$A104,СВЦЭМ!$B$39:$B$782,M$83)+'СЕТ СН'!$H$14+СВЦЭМ!$D$10+'СЕТ СН'!$H$5-'СЕТ СН'!$H$24</f>
        <v>3552.56221964</v>
      </c>
      <c r="N104" s="36">
        <f>SUMIFS(СВЦЭМ!$D$39:$D$782,СВЦЭМ!$A$39:$A$782,$A104,СВЦЭМ!$B$39:$B$782,N$83)+'СЕТ СН'!$H$14+СВЦЭМ!$D$10+'СЕТ СН'!$H$5-'СЕТ СН'!$H$24</f>
        <v>3555.0863649600001</v>
      </c>
      <c r="O104" s="36">
        <f>SUMIFS(СВЦЭМ!$D$39:$D$782,СВЦЭМ!$A$39:$A$782,$A104,СВЦЭМ!$B$39:$B$782,O$83)+'СЕТ СН'!$H$14+СВЦЭМ!$D$10+'СЕТ СН'!$H$5-'СЕТ СН'!$H$24</f>
        <v>3553.7210482400001</v>
      </c>
      <c r="P104" s="36">
        <f>SUMIFS(СВЦЭМ!$D$39:$D$782,СВЦЭМ!$A$39:$A$782,$A104,СВЦЭМ!$B$39:$B$782,P$83)+'СЕТ СН'!$H$14+СВЦЭМ!$D$10+'СЕТ СН'!$H$5-'СЕТ СН'!$H$24</f>
        <v>3537.1578085900001</v>
      </c>
      <c r="Q104" s="36">
        <f>SUMIFS(СВЦЭМ!$D$39:$D$782,СВЦЭМ!$A$39:$A$782,$A104,СВЦЭМ!$B$39:$B$782,Q$83)+'СЕТ СН'!$H$14+СВЦЭМ!$D$10+'СЕТ СН'!$H$5-'СЕТ СН'!$H$24</f>
        <v>3544.3255947300004</v>
      </c>
      <c r="R104" s="36">
        <f>SUMIFS(СВЦЭМ!$D$39:$D$782,СВЦЭМ!$A$39:$A$782,$A104,СВЦЭМ!$B$39:$B$782,R$83)+'СЕТ СН'!$H$14+СВЦЭМ!$D$10+'СЕТ СН'!$H$5-'СЕТ СН'!$H$24</f>
        <v>3560.5504760499998</v>
      </c>
      <c r="S104" s="36">
        <f>SUMIFS(СВЦЭМ!$D$39:$D$782,СВЦЭМ!$A$39:$A$782,$A104,СВЦЭМ!$B$39:$B$782,S$83)+'СЕТ СН'!$H$14+СВЦЭМ!$D$10+'СЕТ СН'!$H$5-'СЕТ СН'!$H$24</f>
        <v>3567.0765654699999</v>
      </c>
      <c r="T104" s="36">
        <f>SUMIFS(СВЦЭМ!$D$39:$D$782,СВЦЭМ!$A$39:$A$782,$A104,СВЦЭМ!$B$39:$B$782,T$83)+'СЕТ СН'!$H$14+СВЦЭМ!$D$10+'СЕТ СН'!$H$5-'СЕТ СН'!$H$24</f>
        <v>3564.6473478899998</v>
      </c>
      <c r="U104" s="36">
        <f>SUMIFS(СВЦЭМ!$D$39:$D$782,СВЦЭМ!$A$39:$A$782,$A104,СВЦЭМ!$B$39:$B$782,U$83)+'СЕТ СН'!$H$14+СВЦЭМ!$D$10+'СЕТ СН'!$H$5-'СЕТ СН'!$H$24</f>
        <v>3572.3128168100002</v>
      </c>
      <c r="V104" s="36">
        <f>SUMIFS(СВЦЭМ!$D$39:$D$782,СВЦЭМ!$A$39:$A$782,$A104,СВЦЭМ!$B$39:$B$782,V$83)+'СЕТ СН'!$H$14+СВЦЭМ!$D$10+'СЕТ СН'!$H$5-'СЕТ СН'!$H$24</f>
        <v>3563.3886040699999</v>
      </c>
      <c r="W104" s="36">
        <f>SUMIFS(СВЦЭМ!$D$39:$D$782,СВЦЭМ!$A$39:$A$782,$A104,СВЦЭМ!$B$39:$B$782,W$83)+'СЕТ СН'!$H$14+СВЦЭМ!$D$10+'СЕТ СН'!$H$5-'СЕТ СН'!$H$24</f>
        <v>3532.0058249800004</v>
      </c>
      <c r="X104" s="36">
        <f>SUMIFS(СВЦЭМ!$D$39:$D$782,СВЦЭМ!$A$39:$A$782,$A104,СВЦЭМ!$B$39:$B$782,X$83)+'СЕТ СН'!$H$14+СВЦЭМ!$D$10+'СЕТ СН'!$H$5-'СЕТ СН'!$H$24</f>
        <v>3610.7915332100001</v>
      </c>
      <c r="Y104" s="36">
        <f>SUMIFS(СВЦЭМ!$D$39:$D$782,СВЦЭМ!$A$39:$A$782,$A104,СВЦЭМ!$B$39:$B$782,Y$83)+'СЕТ СН'!$H$14+СВЦЭМ!$D$10+'СЕТ СН'!$H$5-'СЕТ СН'!$H$24</f>
        <v>3796.71799805</v>
      </c>
    </row>
    <row r="105" spans="1:25" ht="15.75" x14ac:dyDescent="0.2">
      <c r="A105" s="35">
        <f t="shared" si="2"/>
        <v>45129</v>
      </c>
      <c r="B105" s="36">
        <f>SUMIFS(СВЦЭМ!$D$39:$D$782,СВЦЭМ!$A$39:$A$782,$A105,СВЦЭМ!$B$39:$B$782,B$83)+'СЕТ СН'!$H$14+СВЦЭМ!$D$10+'СЕТ СН'!$H$5-'СЕТ СН'!$H$24</f>
        <v>3782.6226109500003</v>
      </c>
      <c r="C105" s="36">
        <f>SUMIFS(СВЦЭМ!$D$39:$D$782,СВЦЭМ!$A$39:$A$782,$A105,СВЦЭМ!$B$39:$B$782,C$83)+'СЕТ СН'!$H$14+СВЦЭМ!$D$10+'СЕТ СН'!$H$5-'СЕТ СН'!$H$24</f>
        <v>3856.9713054200001</v>
      </c>
      <c r="D105" s="36">
        <f>SUMIFS(СВЦЭМ!$D$39:$D$782,СВЦЭМ!$A$39:$A$782,$A105,СВЦЭМ!$B$39:$B$782,D$83)+'СЕТ СН'!$H$14+СВЦЭМ!$D$10+'СЕТ СН'!$H$5-'СЕТ СН'!$H$24</f>
        <v>3961.8435566600001</v>
      </c>
      <c r="E105" s="36">
        <f>SUMIFS(СВЦЭМ!$D$39:$D$782,СВЦЭМ!$A$39:$A$782,$A105,СВЦЭМ!$B$39:$B$782,E$83)+'СЕТ СН'!$H$14+СВЦЭМ!$D$10+'СЕТ СН'!$H$5-'СЕТ СН'!$H$24</f>
        <v>3949.0245584200002</v>
      </c>
      <c r="F105" s="36">
        <f>SUMIFS(СВЦЭМ!$D$39:$D$782,СВЦЭМ!$A$39:$A$782,$A105,СВЦЭМ!$B$39:$B$782,F$83)+'СЕТ СН'!$H$14+СВЦЭМ!$D$10+'СЕТ СН'!$H$5-'СЕТ СН'!$H$24</f>
        <v>3939.1045823499999</v>
      </c>
      <c r="G105" s="36">
        <f>SUMIFS(СВЦЭМ!$D$39:$D$782,СВЦЭМ!$A$39:$A$782,$A105,СВЦЭМ!$B$39:$B$782,G$83)+'СЕТ СН'!$H$14+СВЦЭМ!$D$10+'СЕТ СН'!$H$5-'СЕТ СН'!$H$24</f>
        <v>3935.7794054400001</v>
      </c>
      <c r="H105" s="36">
        <f>SUMIFS(СВЦЭМ!$D$39:$D$782,СВЦЭМ!$A$39:$A$782,$A105,СВЦЭМ!$B$39:$B$782,H$83)+'СЕТ СН'!$H$14+СВЦЭМ!$D$10+'СЕТ СН'!$H$5-'СЕТ СН'!$H$24</f>
        <v>3870.7873825300003</v>
      </c>
      <c r="I105" s="36">
        <f>SUMIFS(СВЦЭМ!$D$39:$D$782,СВЦЭМ!$A$39:$A$782,$A105,СВЦЭМ!$B$39:$B$782,I$83)+'СЕТ СН'!$H$14+СВЦЭМ!$D$10+'СЕТ СН'!$H$5-'СЕТ СН'!$H$24</f>
        <v>3819.86274714</v>
      </c>
      <c r="J105" s="36">
        <f>SUMIFS(СВЦЭМ!$D$39:$D$782,СВЦЭМ!$A$39:$A$782,$A105,СВЦЭМ!$B$39:$B$782,J$83)+'СЕТ СН'!$H$14+СВЦЭМ!$D$10+'СЕТ СН'!$H$5-'СЕТ СН'!$H$24</f>
        <v>3676.84274684</v>
      </c>
      <c r="K105" s="36">
        <f>SUMIFS(СВЦЭМ!$D$39:$D$782,СВЦЭМ!$A$39:$A$782,$A105,СВЦЭМ!$B$39:$B$782,K$83)+'СЕТ СН'!$H$14+СВЦЭМ!$D$10+'СЕТ СН'!$H$5-'СЕТ СН'!$H$24</f>
        <v>3596.44155456</v>
      </c>
      <c r="L105" s="36">
        <f>SUMIFS(СВЦЭМ!$D$39:$D$782,СВЦЭМ!$A$39:$A$782,$A105,СВЦЭМ!$B$39:$B$782,L$83)+'СЕТ СН'!$H$14+СВЦЭМ!$D$10+'СЕТ СН'!$H$5-'СЕТ СН'!$H$24</f>
        <v>3528.0769397100003</v>
      </c>
      <c r="M105" s="36">
        <f>SUMIFS(СВЦЭМ!$D$39:$D$782,СВЦЭМ!$A$39:$A$782,$A105,СВЦЭМ!$B$39:$B$782,M$83)+'СЕТ СН'!$H$14+СВЦЭМ!$D$10+'СЕТ СН'!$H$5-'СЕТ СН'!$H$24</f>
        <v>3511.2301381400002</v>
      </c>
      <c r="N105" s="36">
        <f>SUMIFS(СВЦЭМ!$D$39:$D$782,СВЦЭМ!$A$39:$A$782,$A105,СВЦЭМ!$B$39:$B$782,N$83)+'СЕТ СН'!$H$14+СВЦЭМ!$D$10+'СЕТ СН'!$H$5-'СЕТ СН'!$H$24</f>
        <v>3501.8555030300004</v>
      </c>
      <c r="O105" s="36">
        <f>SUMIFS(СВЦЭМ!$D$39:$D$782,СВЦЭМ!$A$39:$A$782,$A105,СВЦЭМ!$B$39:$B$782,O$83)+'СЕТ СН'!$H$14+СВЦЭМ!$D$10+'СЕТ СН'!$H$5-'СЕТ СН'!$H$24</f>
        <v>3511.2518760000003</v>
      </c>
      <c r="P105" s="36">
        <f>SUMIFS(СВЦЭМ!$D$39:$D$782,СВЦЭМ!$A$39:$A$782,$A105,СВЦЭМ!$B$39:$B$782,P$83)+'СЕТ СН'!$H$14+СВЦЭМ!$D$10+'СЕТ СН'!$H$5-'СЕТ СН'!$H$24</f>
        <v>3509.9321379900002</v>
      </c>
      <c r="Q105" s="36">
        <f>SUMIFS(СВЦЭМ!$D$39:$D$782,СВЦЭМ!$A$39:$A$782,$A105,СВЦЭМ!$B$39:$B$782,Q$83)+'СЕТ СН'!$H$14+СВЦЭМ!$D$10+'СЕТ СН'!$H$5-'СЕТ СН'!$H$24</f>
        <v>3515.7269135500001</v>
      </c>
      <c r="R105" s="36">
        <f>SUMIFS(СВЦЭМ!$D$39:$D$782,СВЦЭМ!$A$39:$A$782,$A105,СВЦЭМ!$B$39:$B$782,R$83)+'СЕТ СН'!$H$14+СВЦЭМ!$D$10+'СЕТ СН'!$H$5-'СЕТ СН'!$H$24</f>
        <v>3511.1010738700002</v>
      </c>
      <c r="S105" s="36">
        <f>SUMIFS(СВЦЭМ!$D$39:$D$782,СВЦЭМ!$A$39:$A$782,$A105,СВЦЭМ!$B$39:$B$782,S$83)+'СЕТ СН'!$H$14+СВЦЭМ!$D$10+'СЕТ СН'!$H$5-'СЕТ СН'!$H$24</f>
        <v>3510.0136601499999</v>
      </c>
      <c r="T105" s="36">
        <f>SUMIFS(СВЦЭМ!$D$39:$D$782,СВЦЭМ!$A$39:$A$782,$A105,СВЦЭМ!$B$39:$B$782,T$83)+'СЕТ СН'!$H$14+СВЦЭМ!$D$10+'СЕТ СН'!$H$5-'СЕТ СН'!$H$24</f>
        <v>3512.3755751400004</v>
      </c>
      <c r="U105" s="36">
        <f>SUMIFS(СВЦЭМ!$D$39:$D$782,СВЦЭМ!$A$39:$A$782,$A105,СВЦЭМ!$B$39:$B$782,U$83)+'СЕТ СН'!$H$14+СВЦЭМ!$D$10+'СЕТ СН'!$H$5-'СЕТ СН'!$H$24</f>
        <v>3518.7205350499999</v>
      </c>
      <c r="V105" s="36">
        <f>SUMIFS(СВЦЭМ!$D$39:$D$782,СВЦЭМ!$A$39:$A$782,$A105,СВЦЭМ!$B$39:$B$782,V$83)+'СЕТ СН'!$H$14+СВЦЭМ!$D$10+'СЕТ СН'!$H$5-'СЕТ СН'!$H$24</f>
        <v>3539.94885922</v>
      </c>
      <c r="W105" s="36">
        <f>SUMIFS(СВЦЭМ!$D$39:$D$782,СВЦЭМ!$A$39:$A$782,$A105,СВЦЭМ!$B$39:$B$782,W$83)+'СЕТ СН'!$H$14+СВЦЭМ!$D$10+'СЕТ СН'!$H$5-'СЕТ СН'!$H$24</f>
        <v>3510.9228058600002</v>
      </c>
      <c r="X105" s="36">
        <f>SUMIFS(СВЦЭМ!$D$39:$D$782,СВЦЭМ!$A$39:$A$782,$A105,СВЦЭМ!$B$39:$B$782,X$83)+'СЕТ СН'!$H$14+СВЦЭМ!$D$10+'СЕТ СН'!$H$5-'СЕТ СН'!$H$24</f>
        <v>3564.8726074599999</v>
      </c>
      <c r="Y105" s="36">
        <f>SUMIFS(СВЦЭМ!$D$39:$D$782,СВЦЭМ!$A$39:$A$782,$A105,СВЦЭМ!$B$39:$B$782,Y$83)+'СЕТ СН'!$H$14+СВЦЭМ!$D$10+'СЕТ СН'!$H$5-'СЕТ СН'!$H$24</f>
        <v>3662.87498826</v>
      </c>
    </row>
    <row r="106" spans="1:25" ht="15.75" x14ac:dyDescent="0.2">
      <c r="A106" s="35">
        <f t="shared" si="2"/>
        <v>45130</v>
      </c>
      <c r="B106" s="36">
        <f>SUMIFS(СВЦЭМ!$D$39:$D$782,СВЦЭМ!$A$39:$A$782,$A106,СВЦЭМ!$B$39:$B$782,B$83)+'СЕТ СН'!$H$14+СВЦЭМ!$D$10+'СЕТ СН'!$H$5-'СЕТ СН'!$H$24</f>
        <v>3961.3568494900001</v>
      </c>
      <c r="C106" s="36">
        <f>SUMIFS(СВЦЭМ!$D$39:$D$782,СВЦЭМ!$A$39:$A$782,$A106,СВЦЭМ!$B$39:$B$782,C$83)+'СЕТ СН'!$H$14+СВЦЭМ!$D$10+'СЕТ СН'!$H$5-'СЕТ СН'!$H$24</f>
        <v>4014.0490116400001</v>
      </c>
      <c r="D106" s="36">
        <f>SUMIFS(СВЦЭМ!$D$39:$D$782,СВЦЭМ!$A$39:$A$782,$A106,СВЦЭМ!$B$39:$B$782,D$83)+'СЕТ СН'!$H$14+СВЦЭМ!$D$10+'СЕТ СН'!$H$5-'СЕТ СН'!$H$24</f>
        <v>4138.1756972100002</v>
      </c>
      <c r="E106" s="36">
        <f>SUMIFS(СВЦЭМ!$D$39:$D$782,СВЦЭМ!$A$39:$A$782,$A106,СВЦЭМ!$B$39:$B$782,E$83)+'СЕТ СН'!$H$14+СВЦЭМ!$D$10+'СЕТ СН'!$H$5-'СЕТ СН'!$H$24</f>
        <v>4166.4977312299998</v>
      </c>
      <c r="F106" s="36">
        <f>SUMIFS(СВЦЭМ!$D$39:$D$782,СВЦЭМ!$A$39:$A$782,$A106,СВЦЭМ!$B$39:$B$782,F$83)+'СЕТ СН'!$H$14+СВЦЭМ!$D$10+'СЕТ СН'!$H$5-'СЕТ СН'!$H$24</f>
        <v>4167.8923589700007</v>
      </c>
      <c r="G106" s="36">
        <f>SUMIFS(СВЦЭМ!$D$39:$D$782,СВЦЭМ!$A$39:$A$782,$A106,СВЦЭМ!$B$39:$B$782,G$83)+'СЕТ СН'!$H$14+СВЦЭМ!$D$10+'СЕТ СН'!$H$5-'СЕТ СН'!$H$24</f>
        <v>4158.3451230499995</v>
      </c>
      <c r="H106" s="36">
        <f>SUMIFS(СВЦЭМ!$D$39:$D$782,СВЦЭМ!$A$39:$A$782,$A106,СВЦЭМ!$B$39:$B$782,H$83)+'СЕТ СН'!$H$14+СВЦЭМ!$D$10+'СЕТ СН'!$H$5-'СЕТ СН'!$H$24</f>
        <v>4055.5716055299999</v>
      </c>
      <c r="I106" s="36">
        <f>SUMIFS(СВЦЭМ!$D$39:$D$782,СВЦЭМ!$A$39:$A$782,$A106,СВЦЭМ!$B$39:$B$782,I$83)+'СЕТ СН'!$H$14+СВЦЭМ!$D$10+'СЕТ СН'!$H$5-'СЕТ СН'!$H$24</f>
        <v>4006.1192132400001</v>
      </c>
      <c r="J106" s="36">
        <f>SUMIFS(СВЦЭМ!$D$39:$D$782,СВЦЭМ!$A$39:$A$782,$A106,СВЦЭМ!$B$39:$B$782,J$83)+'СЕТ СН'!$H$14+СВЦЭМ!$D$10+'СЕТ СН'!$H$5-'СЕТ СН'!$H$24</f>
        <v>3908.9154465900001</v>
      </c>
      <c r="K106" s="36">
        <f>SUMIFS(СВЦЭМ!$D$39:$D$782,СВЦЭМ!$A$39:$A$782,$A106,СВЦЭМ!$B$39:$B$782,K$83)+'СЕТ СН'!$H$14+СВЦЭМ!$D$10+'СЕТ СН'!$H$5-'СЕТ СН'!$H$24</f>
        <v>3811.1046404500003</v>
      </c>
      <c r="L106" s="36">
        <f>SUMIFS(СВЦЭМ!$D$39:$D$782,СВЦЭМ!$A$39:$A$782,$A106,СВЦЭМ!$B$39:$B$782,L$83)+'СЕТ СН'!$H$14+СВЦЭМ!$D$10+'СЕТ СН'!$H$5-'СЕТ СН'!$H$24</f>
        <v>3735.50957242</v>
      </c>
      <c r="M106" s="36">
        <f>SUMIFS(СВЦЭМ!$D$39:$D$782,СВЦЭМ!$A$39:$A$782,$A106,СВЦЭМ!$B$39:$B$782,M$83)+'СЕТ СН'!$H$14+СВЦЭМ!$D$10+'СЕТ СН'!$H$5-'СЕТ СН'!$H$24</f>
        <v>3717.9264951200003</v>
      </c>
      <c r="N106" s="36">
        <f>SUMIFS(СВЦЭМ!$D$39:$D$782,СВЦЭМ!$A$39:$A$782,$A106,СВЦЭМ!$B$39:$B$782,N$83)+'СЕТ СН'!$H$14+СВЦЭМ!$D$10+'СЕТ СН'!$H$5-'СЕТ СН'!$H$24</f>
        <v>3702.1957751300001</v>
      </c>
      <c r="O106" s="36">
        <f>SUMIFS(СВЦЭМ!$D$39:$D$782,СВЦЭМ!$A$39:$A$782,$A106,СВЦЭМ!$B$39:$B$782,O$83)+'СЕТ СН'!$H$14+СВЦЭМ!$D$10+'СЕТ СН'!$H$5-'СЕТ СН'!$H$24</f>
        <v>3710.1227491</v>
      </c>
      <c r="P106" s="36">
        <f>SUMIFS(СВЦЭМ!$D$39:$D$782,СВЦЭМ!$A$39:$A$782,$A106,СВЦЭМ!$B$39:$B$782,P$83)+'СЕТ СН'!$H$14+СВЦЭМ!$D$10+'СЕТ СН'!$H$5-'СЕТ СН'!$H$24</f>
        <v>3718.2890634400001</v>
      </c>
      <c r="Q106" s="36">
        <f>SUMIFS(СВЦЭМ!$D$39:$D$782,СВЦЭМ!$A$39:$A$782,$A106,СВЦЭМ!$B$39:$B$782,Q$83)+'СЕТ СН'!$H$14+СВЦЭМ!$D$10+'СЕТ СН'!$H$5-'СЕТ СН'!$H$24</f>
        <v>3718.43386405</v>
      </c>
      <c r="R106" s="36">
        <f>SUMIFS(СВЦЭМ!$D$39:$D$782,СВЦЭМ!$A$39:$A$782,$A106,СВЦЭМ!$B$39:$B$782,R$83)+'СЕТ СН'!$H$14+СВЦЭМ!$D$10+'СЕТ СН'!$H$5-'СЕТ СН'!$H$24</f>
        <v>3707.1428639000001</v>
      </c>
      <c r="S106" s="36">
        <f>SUMIFS(СВЦЭМ!$D$39:$D$782,СВЦЭМ!$A$39:$A$782,$A106,СВЦЭМ!$B$39:$B$782,S$83)+'СЕТ СН'!$H$14+СВЦЭМ!$D$10+'СЕТ СН'!$H$5-'СЕТ СН'!$H$24</f>
        <v>3700.71041431</v>
      </c>
      <c r="T106" s="36">
        <f>SUMIFS(СВЦЭМ!$D$39:$D$782,СВЦЭМ!$A$39:$A$782,$A106,СВЦЭМ!$B$39:$B$782,T$83)+'СЕТ СН'!$H$14+СВЦЭМ!$D$10+'СЕТ СН'!$H$5-'СЕТ СН'!$H$24</f>
        <v>3699.0593850900004</v>
      </c>
      <c r="U106" s="36">
        <f>SUMIFS(СВЦЭМ!$D$39:$D$782,СВЦЭМ!$A$39:$A$782,$A106,СВЦЭМ!$B$39:$B$782,U$83)+'СЕТ СН'!$H$14+СВЦЭМ!$D$10+'СЕТ СН'!$H$5-'СЕТ СН'!$H$24</f>
        <v>3716.7945883399998</v>
      </c>
      <c r="V106" s="36">
        <f>SUMIFS(СВЦЭМ!$D$39:$D$782,СВЦЭМ!$A$39:$A$782,$A106,СВЦЭМ!$B$39:$B$782,V$83)+'СЕТ СН'!$H$14+СВЦЭМ!$D$10+'СЕТ СН'!$H$5-'СЕТ СН'!$H$24</f>
        <v>3721.8788796600002</v>
      </c>
      <c r="W106" s="36">
        <f>SUMIFS(СВЦЭМ!$D$39:$D$782,СВЦЭМ!$A$39:$A$782,$A106,СВЦЭМ!$B$39:$B$782,W$83)+'СЕТ СН'!$H$14+СВЦЭМ!$D$10+'СЕТ СН'!$H$5-'СЕТ СН'!$H$24</f>
        <v>3690.0911260000003</v>
      </c>
      <c r="X106" s="36">
        <f>SUMIFS(СВЦЭМ!$D$39:$D$782,СВЦЭМ!$A$39:$A$782,$A106,СВЦЭМ!$B$39:$B$782,X$83)+'СЕТ СН'!$H$14+СВЦЭМ!$D$10+'СЕТ СН'!$H$5-'СЕТ СН'!$H$24</f>
        <v>3732.2996644300001</v>
      </c>
      <c r="Y106" s="36">
        <f>SUMIFS(СВЦЭМ!$D$39:$D$782,СВЦЭМ!$A$39:$A$782,$A106,СВЦЭМ!$B$39:$B$782,Y$83)+'СЕТ СН'!$H$14+СВЦЭМ!$D$10+'СЕТ СН'!$H$5-'СЕТ СН'!$H$24</f>
        <v>3857.2963282199999</v>
      </c>
    </row>
    <row r="107" spans="1:25" ht="15.75" x14ac:dyDescent="0.2">
      <c r="A107" s="35">
        <f t="shared" si="2"/>
        <v>45131</v>
      </c>
      <c r="B107" s="36">
        <f>SUMIFS(СВЦЭМ!$D$39:$D$782,СВЦЭМ!$A$39:$A$782,$A107,СВЦЭМ!$B$39:$B$782,B$83)+'СЕТ СН'!$H$14+СВЦЭМ!$D$10+'СЕТ СН'!$H$5-'СЕТ СН'!$H$24</f>
        <v>3923.0804809900001</v>
      </c>
      <c r="C107" s="36">
        <f>SUMIFS(СВЦЭМ!$D$39:$D$782,СВЦЭМ!$A$39:$A$782,$A107,СВЦЭМ!$B$39:$B$782,C$83)+'СЕТ СН'!$H$14+СВЦЭМ!$D$10+'СЕТ СН'!$H$5-'СЕТ СН'!$H$24</f>
        <v>4077.8761397799999</v>
      </c>
      <c r="D107" s="36">
        <f>SUMIFS(СВЦЭМ!$D$39:$D$782,СВЦЭМ!$A$39:$A$782,$A107,СВЦЭМ!$B$39:$B$782,D$83)+'СЕТ СН'!$H$14+СВЦЭМ!$D$10+'СЕТ СН'!$H$5-'СЕТ СН'!$H$24</f>
        <v>4140.62339135</v>
      </c>
      <c r="E107" s="36">
        <f>SUMIFS(СВЦЭМ!$D$39:$D$782,СВЦЭМ!$A$39:$A$782,$A107,СВЦЭМ!$B$39:$B$782,E$83)+'СЕТ СН'!$H$14+СВЦЭМ!$D$10+'СЕТ СН'!$H$5-'СЕТ СН'!$H$24</f>
        <v>4198.6156512300004</v>
      </c>
      <c r="F107" s="36">
        <f>SUMIFS(СВЦЭМ!$D$39:$D$782,СВЦЭМ!$A$39:$A$782,$A107,СВЦЭМ!$B$39:$B$782,F$83)+'СЕТ СН'!$H$14+СВЦЭМ!$D$10+'СЕТ СН'!$H$5-'СЕТ СН'!$H$24</f>
        <v>4206.6854266999999</v>
      </c>
      <c r="G107" s="36">
        <f>SUMIFS(СВЦЭМ!$D$39:$D$782,СВЦЭМ!$A$39:$A$782,$A107,СВЦЭМ!$B$39:$B$782,G$83)+'СЕТ СН'!$H$14+СВЦЭМ!$D$10+'СЕТ СН'!$H$5-'СЕТ СН'!$H$24</f>
        <v>4353.3449904400004</v>
      </c>
      <c r="H107" s="36">
        <f>SUMIFS(СВЦЭМ!$D$39:$D$782,СВЦЭМ!$A$39:$A$782,$A107,СВЦЭМ!$B$39:$B$782,H$83)+'СЕТ СН'!$H$14+СВЦЭМ!$D$10+'СЕТ СН'!$H$5-'СЕТ СН'!$H$24</f>
        <v>4250.7781802400004</v>
      </c>
      <c r="I107" s="36">
        <f>SUMIFS(СВЦЭМ!$D$39:$D$782,СВЦЭМ!$A$39:$A$782,$A107,СВЦЭМ!$B$39:$B$782,I$83)+'СЕТ СН'!$H$14+СВЦЭМ!$D$10+'СЕТ СН'!$H$5-'СЕТ СН'!$H$24</f>
        <v>4114.4254117399996</v>
      </c>
      <c r="J107" s="36">
        <f>SUMIFS(СВЦЭМ!$D$39:$D$782,СВЦЭМ!$A$39:$A$782,$A107,СВЦЭМ!$B$39:$B$782,J$83)+'СЕТ СН'!$H$14+СВЦЭМ!$D$10+'СЕТ СН'!$H$5-'СЕТ СН'!$H$24</f>
        <v>3986.5949633999999</v>
      </c>
      <c r="K107" s="36">
        <f>SUMIFS(СВЦЭМ!$D$39:$D$782,СВЦЭМ!$A$39:$A$782,$A107,СВЦЭМ!$B$39:$B$782,K$83)+'СЕТ СН'!$H$14+СВЦЭМ!$D$10+'СЕТ СН'!$H$5-'СЕТ СН'!$H$24</f>
        <v>3900.0820830600001</v>
      </c>
      <c r="L107" s="36">
        <f>SUMIFS(СВЦЭМ!$D$39:$D$782,СВЦЭМ!$A$39:$A$782,$A107,СВЦЭМ!$B$39:$B$782,L$83)+'СЕТ СН'!$H$14+СВЦЭМ!$D$10+'СЕТ СН'!$H$5-'СЕТ СН'!$H$24</f>
        <v>3857.6428790500004</v>
      </c>
      <c r="M107" s="36">
        <f>SUMIFS(СВЦЭМ!$D$39:$D$782,СВЦЭМ!$A$39:$A$782,$A107,СВЦЭМ!$B$39:$B$782,M$83)+'СЕТ СН'!$H$14+СВЦЭМ!$D$10+'СЕТ СН'!$H$5-'СЕТ СН'!$H$24</f>
        <v>3841.8632096700003</v>
      </c>
      <c r="N107" s="36">
        <f>SUMIFS(СВЦЭМ!$D$39:$D$782,СВЦЭМ!$A$39:$A$782,$A107,СВЦЭМ!$B$39:$B$782,N$83)+'СЕТ СН'!$H$14+СВЦЭМ!$D$10+'СЕТ СН'!$H$5-'СЕТ СН'!$H$24</f>
        <v>3834.4462046500003</v>
      </c>
      <c r="O107" s="36">
        <f>SUMIFS(СВЦЭМ!$D$39:$D$782,СВЦЭМ!$A$39:$A$782,$A107,СВЦЭМ!$B$39:$B$782,O$83)+'СЕТ СН'!$H$14+СВЦЭМ!$D$10+'СЕТ СН'!$H$5-'СЕТ СН'!$H$24</f>
        <v>3843.8472454500002</v>
      </c>
      <c r="P107" s="36">
        <f>SUMIFS(СВЦЭМ!$D$39:$D$782,СВЦЭМ!$A$39:$A$782,$A107,СВЦЭМ!$B$39:$B$782,P$83)+'СЕТ СН'!$H$14+СВЦЭМ!$D$10+'СЕТ СН'!$H$5-'СЕТ СН'!$H$24</f>
        <v>3852.1468021700002</v>
      </c>
      <c r="Q107" s="36">
        <f>SUMIFS(СВЦЭМ!$D$39:$D$782,СВЦЭМ!$A$39:$A$782,$A107,СВЦЭМ!$B$39:$B$782,Q$83)+'СЕТ СН'!$H$14+СВЦЭМ!$D$10+'СЕТ СН'!$H$5-'СЕТ СН'!$H$24</f>
        <v>3852.36027504</v>
      </c>
      <c r="R107" s="36">
        <f>SUMIFS(СВЦЭМ!$D$39:$D$782,СВЦЭМ!$A$39:$A$782,$A107,СВЦЭМ!$B$39:$B$782,R$83)+'СЕТ СН'!$H$14+СВЦЭМ!$D$10+'СЕТ СН'!$H$5-'СЕТ СН'!$H$24</f>
        <v>3856.4277108900001</v>
      </c>
      <c r="S107" s="36">
        <f>SUMIFS(СВЦЭМ!$D$39:$D$782,СВЦЭМ!$A$39:$A$782,$A107,СВЦЭМ!$B$39:$B$782,S$83)+'СЕТ СН'!$H$14+СВЦЭМ!$D$10+'СЕТ СН'!$H$5-'СЕТ СН'!$H$24</f>
        <v>3858.5933685300001</v>
      </c>
      <c r="T107" s="36">
        <f>SUMIFS(СВЦЭМ!$D$39:$D$782,СВЦЭМ!$A$39:$A$782,$A107,СВЦЭМ!$B$39:$B$782,T$83)+'СЕТ СН'!$H$14+СВЦЭМ!$D$10+'СЕТ СН'!$H$5-'СЕТ СН'!$H$24</f>
        <v>3851.9588585400002</v>
      </c>
      <c r="U107" s="36">
        <f>SUMIFS(СВЦЭМ!$D$39:$D$782,СВЦЭМ!$A$39:$A$782,$A107,СВЦЭМ!$B$39:$B$782,U$83)+'СЕТ СН'!$H$14+СВЦЭМ!$D$10+'СЕТ СН'!$H$5-'СЕТ СН'!$H$24</f>
        <v>3863.5818463100004</v>
      </c>
      <c r="V107" s="36">
        <f>SUMIFS(СВЦЭМ!$D$39:$D$782,СВЦЭМ!$A$39:$A$782,$A107,СВЦЭМ!$B$39:$B$782,V$83)+'СЕТ СН'!$H$14+СВЦЭМ!$D$10+'СЕТ СН'!$H$5-'СЕТ СН'!$H$24</f>
        <v>3867.2960362100002</v>
      </c>
      <c r="W107" s="36">
        <f>SUMIFS(СВЦЭМ!$D$39:$D$782,СВЦЭМ!$A$39:$A$782,$A107,СВЦЭМ!$B$39:$B$782,W$83)+'СЕТ СН'!$H$14+СВЦЭМ!$D$10+'СЕТ СН'!$H$5-'СЕТ СН'!$H$24</f>
        <v>3822.8163477100002</v>
      </c>
      <c r="X107" s="36">
        <f>SUMIFS(СВЦЭМ!$D$39:$D$782,СВЦЭМ!$A$39:$A$782,$A107,СВЦЭМ!$B$39:$B$782,X$83)+'СЕТ СН'!$H$14+СВЦЭМ!$D$10+'СЕТ СН'!$H$5-'СЕТ СН'!$H$24</f>
        <v>3882.0881877600004</v>
      </c>
      <c r="Y107" s="36">
        <f>SUMIFS(СВЦЭМ!$D$39:$D$782,СВЦЭМ!$A$39:$A$782,$A107,СВЦЭМ!$B$39:$B$782,Y$83)+'СЕТ СН'!$H$14+СВЦЭМ!$D$10+'СЕТ СН'!$H$5-'СЕТ СН'!$H$24</f>
        <v>3998.2889465500002</v>
      </c>
    </row>
    <row r="108" spans="1:25" ht="15.75" x14ac:dyDescent="0.2">
      <c r="A108" s="35">
        <f t="shared" si="2"/>
        <v>45132</v>
      </c>
      <c r="B108" s="36">
        <f>SUMIFS(СВЦЭМ!$D$39:$D$782,СВЦЭМ!$A$39:$A$782,$A108,СВЦЭМ!$B$39:$B$782,B$83)+'СЕТ СН'!$H$14+СВЦЭМ!$D$10+'СЕТ СН'!$H$5-'СЕТ СН'!$H$24</f>
        <v>3877.9338193100002</v>
      </c>
      <c r="C108" s="36">
        <f>SUMIFS(СВЦЭМ!$D$39:$D$782,СВЦЭМ!$A$39:$A$782,$A108,СВЦЭМ!$B$39:$B$782,C$83)+'СЕТ СН'!$H$14+СВЦЭМ!$D$10+'СЕТ СН'!$H$5-'СЕТ СН'!$H$24</f>
        <v>3959.3356889200004</v>
      </c>
      <c r="D108" s="36">
        <f>SUMIFS(СВЦЭМ!$D$39:$D$782,СВЦЭМ!$A$39:$A$782,$A108,СВЦЭМ!$B$39:$B$782,D$83)+'СЕТ СН'!$H$14+СВЦЭМ!$D$10+'СЕТ СН'!$H$5-'СЕТ СН'!$H$24</f>
        <v>4112.3580542199998</v>
      </c>
      <c r="E108" s="36">
        <f>SUMIFS(СВЦЭМ!$D$39:$D$782,СВЦЭМ!$A$39:$A$782,$A108,СВЦЭМ!$B$39:$B$782,E$83)+'СЕТ СН'!$H$14+СВЦЭМ!$D$10+'СЕТ СН'!$H$5-'СЕТ СН'!$H$24</f>
        <v>4191.6338573000003</v>
      </c>
      <c r="F108" s="36">
        <f>SUMIFS(СВЦЭМ!$D$39:$D$782,СВЦЭМ!$A$39:$A$782,$A108,СВЦЭМ!$B$39:$B$782,F$83)+'СЕТ СН'!$H$14+СВЦЭМ!$D$10+'СЕТ СН'!$H$5-'СЕТ СН'!$H$24</f>
        <v>4182.3141434200006</v>
      </c>
      <c r="G108" s="36">
        <f>SUMIFS(СВЦЭМ!$D$39:$D$782,СВЦЭМ!$A$39:$A$782,$A108,СВЦЭМ!$B$39:$B$782,G$83)+'СЕТ СН'!$H$14+СВЦЭМ!$D$10+'СЕТ СН'!$H$5-'СЕТ СН'!$H$24</f>
        <v>4096.5201492899996</v>
      </c>
      <c r="H108" s="36">
        <f>SUMIFS(СВЦЭМ!$D$39:$D$782,СВЦЭМ!$A$39:$A$782,$A108,СВЦЭМ!$B$39:$B$782,H$83)+'СЕТ СН'!$H$14+СВЦЭМ!$D$10+'СЕТ СН'!$H$5-'СЕТ СН'!$H$24</f>
        <v>3968.9489748100004</v>
      </c>
      <c r="I108" s="36">
        <f>SUMIFS(СВЦЭМ!$D$39:$D$782,СВЦЭМ!$A$39:$A$782,$A108,СВЦЭМ!$B$39:$B$782,I$83)+'СЕТ СН'!$H$14+СВЦЭМ!$D$10+'СЕТ СН'!$H$5-'СЕТ СН'!$H$24</f>
        <v>3878.3208296900002</v>
      </c>
      <c r="J108" s="36">
        <f>SUMIFS(СВЦЭМ!$D$39:$D$782,СВЦЭМ!$A$39:$A$782,$A108,СВЦЭМ!$B$39:$B$782,J$83)+'СЕТ СН'!$H$14+СВЦЭМ!$D$10+'СЕТ СН'!$H$5-'СЕТ СН'!$H$24</f>
        <v>3778.5037758100002</v>
      </c>
      <c r="K108" s="36">
        <f>SUMIFS(СВЦЭМ!$D$39:$D$782,СВЦЭМ!$A$39:$A$782,$A108,СВЦЭМ!$B$39:$B$782,K$83)+'СЕТ СН'!$H$14+СВЦЭМ!$D$10+'СЕТ СН'!$H$5-'СЕТ СН'!$H$24</f>
        <v>3698.15341945</v>
      </c>
      <c r="L108" s="36">
        <f>SUMIFS(СВЦЭМ!$D$39:$D$782,СВЦЭМ!$A$39:$A$782,$A108,СВЦЭМ!$B$39:$B$782,L$83)+'СЕТ СН'!$H$14+СВЦЭМ!$D$10+'СЕТ СН'!$H$5-'СЕТ СН'!$H$24</f>
        <v>3694.05060516</v>
      </c>
      <c r="M108" s="36">
        <f>SUMIFS(СВЦЭМ!$D$39:$D$782,СВЦЭМ!$A$39:$A$782,$A108,СВЦЭМ!$B$39:$B$782,M$83)+'СЕТ СН'!$H$14+СВЦЭМ!$D$10+'СЕТ СН'!$H$5-'СЕТ СН'!$H$24</f>
        <v>3709.1565990400004</v>
      </c>
      <c r="N108" s="36">
        <f>SUMIFS(СВЦЭМ!$D$39:$D$782,СВЦЭМ!$A$39:$A$782,$A108,СВЦЭМ!$B$39:$B$782,N$83)+'СЕТ СН'!$H$14+СВЦЭМ!$D$10+'СЕТ СН'!$H$5-'СЕТ СН'!$H$24</f>
        <v>3700.68490286</v>
      </c>
      <c r="O108" s="36">
        <f>SUMIFS(СВЦЭМ!$D$39:$D$782,СВЦЭМ!$A$39:$A$782,$A108,СВЦЭМ!$B$39:$B$782,O$83)+'СЕТ СН'!$H$14+СВЦЭМ!$D$10+'СЕТ СН'!$H$5-'СЕТ СН'!$H$24</f>
        <v>3699.7630548799998</v>
      </c>
      <c r="P108" s="36">
        <f>SUMIFS(СВЦЭМ!$D$39:$D$782,СВЦЭМ!$A$39:$A$782,$A108,СВЦЭМ!$B$39:$B$782,P$83)+'СЕТ СН'!$H$14+СВЦЭМ!$D$10+'СЕТ СН'!$H$5-'СЕТ СН'!$H$24</f>
        <v>3697.0129377200001</v>
      </c>
      <c r="Q108" s="36">
        <f>SUMIFS(СВЦЭМ!$D$39:$D$782,СВЦЭМ!$A$39:$A$782,$A108,СВЦЭМ!$B$39:$B$782,Q$83)+'СЕТ СН'!$H$14+СВЦЭМ!$D$10+'СЕТ СН'!$H$5-'СЕТ СН'!$H$24</f>
        <v>3676.5563927900002</v>
      </c>
      <c r="R108" s="36">
        <f>SUMIFS(СВЦЭМ!$D$39:$D$782,СВЦЭМ!$A$39:$A$782,$A108,СВЦЭМ!$B$39:$B$782,R$83)+'СЕТ СН'!$H$14+СВЦЭМ!$D$10+'СЕТ СН'!$H$5-'СЕТ СН'!$H$24</f>
        <v>3675.86004839</v>
      </c>
      <c r="S108" s="36">
        <f>SUMIFS(СВЦЭМ!$D$39:$D$782,СВЦЭМ!$A$39:$A$782,$A108,СВЦЭМ!$B$39:$B$782,S$83)+'СЕТ СН'!$H$14+СВЦЭМ!$D$10+'СЕТ СН'!$H$5-'СЕТ СН'!$H$24</f>
        <v>3671.0061420000002</v>
      </c>
      <c r="T108" s="36">
        <f>SUMIFS(СВЦЭМ!$D$39:$D$782,СВЦЭМ!$A$39:$A$782,$A108,СВЦЭМ!$B$39:$B$782,T$83)+'СЕТ СН'!$H$14+СВЦЭМ!$D$10+'СЕТ СН'!$H$5-'СЕТ СН'!$H$24</f>
        <v>3708.8647967400002</v>
      </c>
      <c r="U108" s="36">
        <f>SUMIFS(СВЦЭМ!$D$39:$D$782,СВЦЭМ!$A$39:$A$782,$A108,СВЦЭМ!$B$39:$B$782,U$83)+'СЕТ СН'!$H$14+СВЦЭМ!$D$10+'СЕТ СН'!$H$5-'СЕТ СН'!$H$24</f>
        <v>3699.7613784499999</v>
      </c>
      <c r="V108" s="36">
        <f>SUMIFS(СВЦЭМ!$D$39:$D$782,СВЦЭМ!$A$39:$A$782,$A108,СВЦЭМ!$B$39:$B$782,V$83)+'СЕТ СН'!$H$14+СВЦЭМ!$D$10+'СЕТ СН'!$H$5-'СЕТ СН'!$H$24</f>
        <v>3669.8927830500002</v>
      </c>
      <c r="W108" s="36">
        <f>SUMIFS(СВЦЭМ!$D$39:$D$782,СВЦЭМ!$A$39:$A$782,$A108,СВЦЭМ!$B$39:$B$782,W$83)+'СЕТ СН'!$H$14+СВЦЭМ!$D$10+'СЕТ СН'!$H$5-'СЕТ СН'!$H$24</f>
        <v>3630.7308032800001</v>
      </c>
      <c r="X108" s="36">
        <f>SUMIFS(СВЦЭМ!$D$39:$D$782,СВЦЭМ!$A$39:$A$782,$A108,СВЦЭМ!$B$39:$B$782,X$83)+'СЕТ СН'!$H$14+СВЦЭМ!$D$10+'СЕТ СН'!$H$5-'СЕТ СН'!$H$24</f>
        <v>3681.7807609600004</v>
      </c>
      <c r="Y108" s="36">
        <f>SUMIFS(СВЦЭМ!$D$39:$D$782,СВЦЭМ!$A$39:$A$782,$A108,СВЦЭМ!$B$39:$B$782,Y$83)+'СЕТ СН'!$H$14+СВЦЭМ!$D$10+'СЕТ СН'!$H$5-'СЕТ СН'!$H$24</f>
        <v>3781.3232148000002</v>
      </c>
    </row>
    <row r="109" spans="1:25" ht="15.75" x14ac:dyDescent="0.2">
      <c r="A109" s="35">
        <f t="shared" si="2"/>
        <v>45133</v>
      </c>
      <c r="B109" s="36">
        <f>SUMIFS(СВЦЭМ!$D$39:$D$782,СВЦЭМ!$A$39:$A$782,$A109,СВЦЭМ!$B$39:$B$782,B$83)+'СЕТ СН'!$H$14+СВЦЭМ!$D$10+'СЕТ СН'!$H$5-'СЕТ СН'!$H$24</f>
        <v>3752.4772797100004</v>
      </c>
      <c r="C109" s="36">
        <f>SUMIFS(СВЦЭМ!$D$39:$D$782,СВЦЭМ!$A$39:$A$782,$A109,СВЦЭМ!$B$39:$B$782,C$83)+'СЕТ СН'!$H$14+СВЦЭМ!$D$10+'СЕТ СН'!$H$5-'СЕТ СН'!$H$24</f>
        <v>3841.73291376</v>
      </c>
      <c r="D109" s="36">
        <f>SUMIFS(СВЦЭМ!$D$39:$D$782,СВЦЭМ!$A$39:$A$782,$A109,СВЦЭМ!$B$39:$B$782,D$83)+'СЕТ СН'!$H$14+СВЦЭМ!$D$10+'СЕТ СН'!$H$5-'СЕТ СН'!$H$24</f>
        <v>3972.8808952500003</v>
      </c>
      <c r="E109" s="36">
        <f>SUMIFS(СВЦЭМ!$D$39:$D$782,СВЦЭМ!$A$39:$A$782,$A109,СВЦЭМ!$B$39:$B$782,E$83)+'СЕТ СН'!$H$14+СВЦЭМ!$D$10+'СЕТ СН'!$H$5-'СЕТ СН'!$H$24</f>
        <v>3996.03479672</v>
      </c>
      <c r="F109" s="36">
        <f>SUMIFS(СВЦЭМ!$D$39:$D$782,СВЦЭМ!$A$39:$A$782,$A109,СВЦЭМ!$B$39:$B$782,F$83)+'СЕТ СН'!$H$14+СВЦЭМ!$D$10+'СЕТ СН'!$H$5-'СЕТ СН'!$H$24</f>
        <v>4002.7854253</v>
      </c>
      <c r="G109" s="36">
        <f>SUMIFS(СВЦЭМ!$D$39:$D$782,СВЦЭМ!$A$39:$A$782,$A109,СВЦЭМ!$B$39:$B$782,G$83)+'СЕТ СН'!$H$14+СВЦЭМ!$D$10+'СЕТ СН'!$H$5-'СЕТ СН'!$H$24</f>
        <v>3986.6981878900001</v>
      </c>
      <c r="H109" s="36">
        <f>SUMIFS(СВЦЭМ!$D$39:$D$782,СВЦЭМ!$A$39:$A$782,$A109,СВЦЭМ!$B$39:$B$782,H$83)+'СЕТ СН'!$H$14+СВЦЭМ!$D$10+'СЕТ СН'!$H$5-'СЕТ СН'!$H$24</f>
        <v>3879.5636729300004</v>
      </c>
      <c r="I109" s="36">
        <f>SUMIFS(СВЦЭМ!$D$39:$D$782,СВЦЭМ!$A$39:$A$782,$A109,СВЦЭМ!$B$39:$B$782,I$83)+'СЕТ СН'!$H$14+СВЦЭМ!$D$10+'СЕТ СН'!$H$5-'СЕТ СН'!$H$24</f>
        <v>3767.1198879600001</v>
      </c>
      <c r="J109" s="36">
        <f>SUMIFS(СВЦЭМ!$D$39:$D$782,СВЦЭМ!$A$39:$A$782,$A109,СВЦЭМ!$B$39:$B$782,J$83)+'СЕТ СН'!$H$14+СВЦЭМ!$D$10+'СЕТ СН'!$H$5-'СЕТ СН'!$H$24</f>
        <v>3655.2763279999999</v>
      </c>
      <c r="K109" s="36">
        <f>SUMIFS(СВЦЭМ!$D$39:$D$782,СВЦЭМ!$A$39:$A$782,$A109,СВЦЭМ!$B$39:$B$782,K$83)+'СЕТ СН'!$H$14+СВЦЭМ!$D$10+'СЕТ СН'!$H$5-'СЕТ СН'!$H$24</f>
        <v>3555.7603839900003</v>
      </c>
      <c r="L109" s="36">
        <f>SUMIFS(СВЦЭМ!$D$39:$D$782,СВЦЭМ!$A$39:$A$782,$A109,СВЦЭМ!$B$39:$B$782,L$83)+'СЕТ СН'!$H$14+СВЦЭМ!$D$10+'СЕТ СН'!$H$5-'СЕТ СН'!$H$24</f>
        <v>3524.96727534</v>
      </c>
      <c r="M109" s="36">
        <f>SUMIFS(СВЦЭМ!$D$39:$D$782,СВЦЭМ!$A$39:$A$782,$A109,СВЦЭМ!$B$39:$B$782,M$83)+'СЕТ СН'!$H$14+СВЦЭМ!$D$10+'СЕТ СН'!$H$5-'СЕТ СН'!$H$24</f>
        <v>3532.3748219200002</v>
      </c>
      <c r="N109" s="36">
        <f>SUMIFS(СВЦЭМ!$D$39:$D$782,СВЦЭМ!$A$39:$A$782,$A109,СВЦЭМ!$B$39:$B$782,N$83)+'СЕТ СН'!$H$14+СВЦЭМ!$D$10+'СЕТ СН'!$H$5-'СЕТ СН'!$H$24</f>
        <v>3518.0723648800004</v>
      </c>
      <c r="O109" s="36">
        <f>SUMIFS(СВЦЭМ!$D$39:$D$782,СВЦЭМ!$A$39:$A$782,$A109,СВЦЭМ!$B$39:$B$782,O$83)+'СЕТ СН'!$H$14+СВЦЭМ!$D$10+'СЕТ СН'!$H$5-'СЕТ СН'!$H$24</f>
        <v>3519.1059124600001</v>
      </c>
      <c r="P109" s="36">
        <f>SUMIFS(СВЦЭМ!$D$39:$D$782,СВЦЭМ!$A$39:$A$782,$A109,СВЦЭМ!$B$39:$B$782,P$83)+'СЕТ СН'!$H$14+СВЦЭМ!$D$10+'СЕТ СН'!$H$5-'СЕТ СН'!$H$24</f>
        <v>3491.7905675399998</v>
      </c>
      <c r="Q109" s="36">
        <f>SUMIFS(СВЦЭМ!$D$39:$D$782,СВЦЭМ!$A$39:$A$782,$A109,СВЦЭМ!$B$39:$B$782,Q$83)+'СЕТ СН'!$H$14+СВЦЭМ!$D$10+'СЕТ СН'!$H$5-'СЕТ СН'!$H$24</f>
        <v>3461.91314981</v>
      </c>
      <c r="R109" s="36">
        <f>SUMIFS(СВЦЭМ!$D$39:$D$782,СВЦЭМ!$A$39:$A$782,$A109,СВЦЭМ!$B$39:$B$782,R$83)+'СЕТ СН'!$H$14+СВЦЭМ!$D$10+'СЕТ СН'!$H$5-'СЕТ СН'!$H$24</f>
        <v>3474.4246495699999</v>
      </c>
      <c r="S109" s="36">
        <f>SUMIFS(СВЦЭМ!$D$39:$D$782,СВЦЭМ!$A$39:$A$782,$A109,СВЦЭМ!$B$39:$B$782,S$83)+'СЕТ СН'!$H$14+СВЦЭМ!$D$10+'СЕТ СН'!$H$5-'СЕТ СН'!$H$24</f>
        <v>3478.7638595799999</v>
      </c>
      <c r="T109" s="36">
        <f>SUMIFS(СВЦЭМ!$D$39:$D$782,СВЦЭМ!$A$39:$A$782,$A109,СВЦЭМ!$B$39:$B$782,T$83)+'СЕТ СН'!$H$14+СВЦЭМ!$D$10+'СЕТ СН'!$H$5-'СЕТ СН'!$H$24</f>
        <v>3512.4415248300002</v>
      </c>
      <c r="U109" s="36">
        <f>SUMIFS(СВЦЭМ!$D$39:$D$782,СВЦЭМ!$A$39:$A$782,$A109,СВЦЭМ!$B$39:$B$782,U$83)+'СЕТ СН'!$H$14+СВЦЭМ!$D$10+'СЕТ СН'!$H$5-'СЕТ СН'!$H$24</f>
        <v>3521.3801742400001</v>
      </c>
      <c r="V109" s="36">
        <f>SUMIFS(СВЦЭМ!$D$39:$D$782,СВЦЭМ!$A$39:$A$782,$A109,СВЦЭМ!$B$39:$B$782,V$83)+'СЕТ СН'!$H$14+СВЦЭМ!$D$10+'СЕТ СН'!$H$5-'СЕТ СН'!$H$24</f>
        <v>3534.0288427200003</v>
      </c>
      <c r="W109" s="36">
        <f>SUMIFS(СВЦЭМ!$D$39:$D$782,СВЦЭМ!$A$39:$A$782,$A109,СВЦЭМ!$B$39:$B$782,W$83)+'СЕТ СН'!$H$14+СВЦЭМ!$D$10+'СЕТ СН'!$H$5-'СЕТ СН'!$H$24</f>
        <v>3511.6545750900004</v>
      </c>
      <c r="X109" s="36">
        <f>SUMIFS(СВЦЭМ!$D$39:$D$782,СВЦЭМ!$A$39:$A$782,$A109,СВЦЭМ!$B$39:$B$782,X$83)+'СЕТ СН'!$H$14+СВЦЭМ!$D$10+'СЕТ СН'!$H$5-'СЕТ СН'!$H$24</f>
        <v>3550.5076181300001</v>
      </c>
      <c r="Y109" s="36">
        <f>SUMIFS(СВЦЭМ!$D$39:$D$782,СВЦЭМ!$A$39:$A$782,$A109,СВЦЭМ!$B$39:$B$782,Y$83)+'СЕТ СН'!$H$14+СВЦЭМ!$D$10+'СЕТ СН'!$H$5-'СЕТ СН'!$H$24</f>
        <v>3668.4516725900003</v>
      </c>
    </row>
    <row r="110" spans="1:25" ht="15.75" x14ac:dyDescent="0.2">
      <c r="A110" s="35">
        <f t="shared" si="2"/>
        <v>45134</v>
      </c>
      <c r="B110" s="36">
        <f>SUMIFS(СВЦЭМ!$D$39:$D$782,СВЦЭМ!$A$39:$A$782,$A110,СВЦЭМ!$B$39:$B$782,B$83)+'СЕТ СН'!$H$14+СВЦЭМ!$D$10+'СЕТ СН'!$H$5-'СЕТ СН'!$H$24</f>
        <v>3920.9648187700004</v>
      </c>
      <c r="C110" s="36">
        <f>SUMIFS(СВЦЭМ!$D$39:$D$782,СВЦЭМ!$A$39:$A$782,$A110,СВЦЭМ!$B$39:$B$782,C$83)+'СЕТ СН'!$H$14+СВЦЭМ!$D$10+'СЕТ СН'!$H$5-'СЕТ СН'!$H$24</f>
        <v>3988.4688734000001</v>
      </c>
      <c r="D110" s="36">
        <f>SUMIFS(СВЦЭМ!$D$39:$D$782,СВЦЭМ!$A$39:$A$782,$A110,СВЦЭМ!$B$39:$B$782,D$83)+'СЕТ СН'!$H$14+СВЦЭМ!$D$10+'СЕТ СН'!$H$5-'СЕТ СН'!$H$24</f>
        <v>4151.5565957899998</v>
      </c>
      <c r="E110" s="36">
        <f>SUMIFS(СВЦЭМ!$D$39:$D$782,СВЦЭМ!$A$39:$A$782,$A110,СВЦЭМ!$B$39:$B$782,E$83)+'СЕТ СН'!$H$14+СВЦЭМ!$D$10+'СЕТ СН'!$H$5-'СЕТ СН'!$H$24</f>
        <v>4221.0218149499997</v>
      </c>
      <c r="F110" s="36">
        <f>SUMIFS(СВЦЭМ!$D$39:$D$782,СВЦЭМ!$A$39:$A$782,$A110,СВЦЭМ!$B$39:$B$782,F$83)+'СЕТ СН'!$H$14+СВЦЭМ!$D$10+'СЕТ СН'!$H$5-'СЕТ СН'!$H$24</f>
        <v>4234.8680900700001</v>
      </c>
      <c r="G110" s="36">
        <f>SUMIFS(СВЦЭМ!$D$39:$D$782,СВЦЭМ!$A$39:$A$782,$A110,СВЦЭМ!$B$39:$B$782,G$83)+'СЕТ СН'!$H$14+СВЦЭМ!$D$10+'СЕТ СН'!$H$5-'СЕТ СН'!$H$24</f>
        <v>4226.4265671100002</v>
      </c>
      <c r="H110" s="36">
        <f>SUMIFS(СВЦЭМ!$D$39:$D$782,СВЦЭМ!$A$39:$A$782,$A110,СВЦЭМ!$B$39:$B$782,H$83)+'СЕТ СН'!$H$14+СВЦЭМ!$D$10+'СЕТ СН'!$H$5-'СЕТ СН'!$H$24</f>
        <v>4017.49534378</v>
      </c>
      <c r="I110" s="36">
        <f>SUMIFS(СВЦЭМ!$D$39:$D$782,СВЦЭМ!$A$39:$A$782,$A110,СВЦЭМ!$B$39:$B$782,I$83)+'СЕТ СН'!$H$14+СВЦЭМ!$D$10+'СЕТ СН'!$H$5-'СЕТ СН'!$H$24</f>
        <v>3912.6440102400002</v>
      </c>
      <c r="J110" s="36">
        <f>SUMIFS(СВЦЭМ!$D$39:$D$782,СВЦЭМ!$A$39:$A$782,$A110,СВЦЭМ!$B$39:$B$782,J$83)+'СЕТ СН'!$H$14+СВЦЭМ!$D$10+'СЕТ СН'!$H$5-'СЕТ СН'!$H$24</f>
        <v>3801.12713583</v>
      </c>
      <c r="K110" s="36">
        <f>SUMIFS(СВЦЭМ!$D$39:$D$782,СВЦЭМ!$A$39:$A$782,$A110,СВЦЭМ!$B$39:$B$782,K$83)+'СЕТ СН'!$H$14+СВЦЭМ!$D$10+'СЕТ СН'!$H$5-'СЕТ СН'!$H$24</f>
        <v>3707.9456578500003</v>
      </c>
      <c r="L110" s="36">
        <f>SUMIFS(СВЦЭМ!$D$39:$D$782,СВЦЭМ!$A$39:$A$782,$A110,СВЦЭМ!$B$39:$B$782,L$83)+'СЕТ СН'!$H$14+СВЦЭМ!$D$10+'СЕТ СН'!$H$5-'СЕТ СН'!$H$24</f>
        <v>3654.4604655600001</v>
      </c>
      <c r="M110" s="36">
        <f>SUMIFS(СВЦЭМ!$D$39:$D$782,СВЦЭМ!$A$39:$A$782,$A110,СВЦЭМ!$B$39:$B$782,M$83)+'СЕТ СН'!$H$14+СВЦЭМ!$D$10+'СЕТ СН'!$H$5-'СЕТ СН'!$H$24</f>
        <v>3657.8274804700004</v>
      </c>
      <c r="N110" s="36">
        <f>SUMIFS(СВЦЭМ!$D$39:$D$782,СВЦЭМ!$A$39:$A$782,$A110,СВЦЭМ!$B$39:$B$782,N$83)+'СЕТ СН'!$H$14+СВЦЭМ!$D$10+'СЕТ СН'!$H$5-'СЕТ СН'!$H$24</f>
        <v>3654.0842234199999</v>
      </c>
      <c r="O110" s="36">
        <f>SUMIFS(СВЦЭМ!$D$39:$D$782,СВЦЭМ!$A$39:$A$782,$A110,СВЦЭМ!$B$39:$B$782,O$83)+'СЕТ СН'!$H$14+СВЦЭМ!$D$10+'СЕТ СН'!$H$5-'СЕТ СН'!$H$24</f>
        <v>3657.9431610900001</v>
      </c>
      <c r="P110" s="36">
        <f>SUMIFS(СВЦЭМ!$D$39:$D$782,СВЦЭМ!$A$39:$A$782,$A110,СВЦЭМ!$B$39:$B$782,P$83)+'СЕТ СН'!$H$14+СВЦЭМ!$D$10+'СЕТ СН'!$H$5-'СЕТ СН'!$H$24</f>
        <v>3657.42024352</v>
      </c>
      <c r="Q110" s="36">
        <f>SUMIFS(СВЦЭМ!$D$39:$D$782,СВЦЭМ!$A$39:$A$782,$A110,СВЦЭМ!$B$39:$B$782,Q$83)+'СЕТ СН'!$H$14+СВЦЭМ!$D$10+'СЕТ СН'!$H$5-'СЕТ СН'!$H$24</f>
        <v>3625.02665144</v>
      </c>
      <c r="R110" s="36">
        <f>SUMIFS(СВЦЭМ!$D$39:$D$782,СВЦЭМ!$A$39:$A$782,$A110,СВЦЭМ!$B$39:$B$782,R$83)+'СЕТ СН'!$H$14+СВЦЭМ!$D$10+'СЕТ СН'!$H$5-'СЕТ СН'!$H$24</f>
        <v>3636.0075682300003</v>
      </c>
      <c r="S110" s="36">
        <f>SUMIFS(СВЦЭМ!$D$39:$D$782,СВЦЭМ!$A$39:$A$782,$A110,СВЦЭМ!$B$39:$B$782,S$83)+'СЕТ СН'!$H$14+СВЦЭМ!$D$10+'СЕТ СН'!$H$5-'СЕТ СН'!$H$24</f>
        <v>3639.6441027299998</v>
      </c>
      <c r="T110" s="36">
        <f>SUMIFS(СВЦЭМ!$D$39:$D$782,СВЦЭМ!$A$39:$A$782,$A110,СВЦЭМ!$B$39:$B$782,T$83)+'СЕТ СН'!$H$14+СВЦЭМ!$D$10+'СЕТ СН'!$H$5-'СЕТ СН'!$H$24</f>
        <v>3679.6142146500001</v>
      </c>
      <c r="U110" s="36">
        <f>SUMIFS(СВЦЭМ!$D$39:$D$782,СВЦЭМ!$A$39:$A$782,$A110,СВЦЭМ!$B$39:$B$782,U$83)+'СЕТ СН'!$H$14+СВЦЭМ!$D$10+'СЕТ СН'!$H$5-'СЕТ СН'!$H$24</f>
        <v>3698.4943051999999</v>
      </c>
      <c r="V110" s="36">
        <f>SUMIFS(СВЦЭМ!$D$39:$D$782,СВЦЭМ!$A$39:$A$782,$A110,СВЦЭМ!$B$39:$B$782,V$83)+'СЕТ СН'!$H$14+СВЦЭМ!$D$10+'СЕТ СН'!$H$5-'СЕТ СН'!$H$24</f>
        <v>3704.6605777499999</v>
      </c>
      <c r="W110" s="36">
        <f>SUMIFS(СВЦЭМ!$D$39:$D$782,СВЦЭМ!$A$39:$A$782,$A110,СВЦЭМ!$B$39:$B$782,W$83)+'СЕТ СН'!$H$14+СВЦЭМ!$D$10+'СЕТ СН'!$H$5-'СЕТ СН'!$H$24</f>
        <v>3667.0457387900001</v>
      </c>
      <c r="X110" s="36">
        <f>SUMIFS(СВЦЭМ!$D$39:$D$782,СВЦЭМ!$A$39:$A$782,$A110,СВЦЭМ!$B$39:$B$782,X$83)+'СЕТ СН'!$H$14+СВЦЭМ!$D$10+'СЕТ СН'!$H$5-'СЕТ СН'!$H$24</f>
        <v>3728.3015123100004</v>
      </c>
      <c r="Y110" s="36">
        <f>SUMIFS(СВЦЭМ!$D$39:$D$782,СВЦЭМ!$A$39:$A$782,$A110,СВЦЭМ!$B$39:$B$782,Y$83)+'СЕТ СН'!$H$14+СВЦЭМ!$D$10+'СЕТ СН'!$H$5-'СЕТ СН'!$H$24</f>
        <v>3851.5189065700001</v>
      </c>
    </row>
    <row r="111" spans="1:25" ht="15.75" x14ac:dyDescent="0.2">
      <c r="A111" s="35">
        <f t="shared" si="2"/>
        <v>45135</v>
      </c>
      <c r="B111" s="36">
        <f>SUMIFS(СВЦЭМ!$D$39:$D$782,СВЦЭМ!$A$39:$A$782,$A111,СВЦЭМ!$B$39:$B$782,B$83)+'СЕТ СН'!$H$14+СВЦЭМ!$D$10+'СЕТ СН'!$H$5-'СЕТ СН'!$H$24</f>
        <v>3955.2833658500003</v>
      </c>
      <c r="C111" s="36">
        <f>SUMIFS(СВЦЭМ!$D$39:$D$782,СВЦЭМ!$A$39:$A$782,$A111,СВЦЭМ!$B$39:$B$782,C$83)+'СЕТ СН'!$H$14+СВЦЭМ!$D$10+'СЕТ СН'!$H$5-'СЕТ СН'!$H$24</f>
        <v>4027.99316322</v>
      </c>
      <c r="D111" s="36">
        <f>SUMIFS(СВЦЭМ!$D$39:$D$782,СВЦЭМ!$A$39:$A$782,$A111,СВЦЭМ!$B$39:$B$782,D$83)+'СЕТ СН'!$H$14+СВЦЭМ!$D$10+'СЕТ СН'!$H$5-'СЕТ СН'!$H$24</f>
        <v>4191.0187030100005</v>
      </c>
      <c r="E111" s="36">
        <f>SUMIFS(СВЦЭМ!$D$39:$D$782,СВЦЭМ!$A$39:$A$782,$A111,СВЦЭМ!$B$39:$B$782,E$83)+'СЕТ СН'!$H$14+СВЦЭМ!$D$10+'СЕТ СН'!$H$5-'СЕТ СН'!$H$24</f>
        <v>4281.0439265900004</v>
      </c>
      <c r="F111" s="36">
        <f>SUMIFS(СВЦЭМ!$D$39:$D$782,СВЦЭМ!$A$39:$A$782,$A111,СВЦЭМ!$B$39:$B$782,F$83)+'СЕТ СН'!$H$14+СВЦЭМ!$D$10+'СЕТ СН'!$H$5-'СЕТ СН'!$H$24</f>
        <v>4282.8321173500008</v>
      </c>
      <c r="G111" s="36">
        <f>SUMIFS(СВЦЭМ!$D$39:$D$782,СВЦЭМ!$A$39:$A$782,$A111,СВЦЭМ!$B$39:$B$782,G$83)+'СЕТ СН'!$H$14+СВЦЭМ!$D$10+'СЕТ СН'!$H$5-'СЕТ СН'!$H$24</f>
        <v>4289.6755567500004</v>
      </c>
      <c r="H111" s="36">
        <f>SUMIFS(СВЦЭМ!$D$39:$D$782,СВЦЭМ!$A$39:$A$782,$A111,СВЦЭМ!$B$39:$B$782,H$83)+'СЕТ СН'!$H$14+СВЦЭМ!$D$10+'СЕТ СН'!$H$5-'СЕТ СН'!$H$24</f>
        <v>4076.8567830700003</v>
      </c>
      <c r="I111" s="36">
        <f>SUMIFS(СВЦЭМ!$D$39:$D$782,СВЦЭМ!$A$39:$A$782,$A111,СВЦЭМ!$B$39:$B$782,I$83)+'СЕТ СН'!$H$14+СВЦЭМ!$D$10+'СЕТ СН'!$H$5-'СЕТ СН'!$H$24</f>
        <v>3967.3976440800002</v>
      </c>
      <c r="J111" s="36">
        <f>SUMIFS(СВЦЭМ!$D$39:$D$782,СВЦЭМ!$A$39:$A$782,$A111,СВЦЭМ!$B$39:$B$782,J$83)+'СЕТ СН'!$H$14+СВЦЭМ!$D$10+'СЕТ СН'!$H$5-'СЕТ СН'!$H$24</f>
        <v>3850.7734881000001</v>
      </c>
      <c r="K111" s="36">
        <f>SUMIFS(СВЦЭМ!$D$39:$D$782,СВЦЭМ!$A$39:$A$782,$A111,СВЦЭМ!$B$39:$B$782,K$83)+'СЕТ СН'!$H$14+СВЦЭМ!$D$10+'СЕТ СН'!$H$5-'СЕТ СН'!$H$24</f>
        <v>3762.6638526699999</v>
      </c>
      <c r="L111" s="36">
        <f>SUMIFS(СВЦЭМ!$D$39:$D$782,СВЦЭМ!$A$39:$A$782,$A111,СВЦЭМ!$B$39:$B$782,L$83)+'СЕТ СН'!$H$14+СВЦЭМ!$D$10+'СЕТ СН'!$H$5-'СЕТ СН'!$H$24</f>
        <v>3709.4247439199999</v>
      </c>
      <c r="M111" s="36">
        <f>SUMIFS(СВЦЭМ!$D$39:$D$782,СВЦЭМ!$A$39:$A$782,$A111,СВЦЭМ!$B$39:$B$782,M$83)+'СЕТ СН'!$H$14+СВЦЭМ!$D$10+'СЕТ СН'!$H$5-'СЕТ СН'!$H$24</f>
        <v>3703.4274975799999</v>
      </c>
      <c r="N111" s="36">
        <f>SUMIFS(СВЦЭМ!$D$39:$D$782,СВЦЭМ!$A$39:$A$782,$A111,СВЦЭМ!$B$39:$B$782,N$83)+'СЕТ СН'!$H$14+СВЦЭМ!$D$10+'СЕТ СН'!$H$5-'СЕТ СН'!$H$24</f>
        <v>3705.9879098900001</v>
      </c>
      <c r="O111" s="36">
        <f>SUMIFS(СВЦЭМ!$D$39:$D$782,СВЦЭМ!$A$39:$A$782,$A111,СВЦЭМ!$B$39:$B$782,O$83)+'СЕТ СН'!$H$14+СВЦЭМ!$D$10+'СЕТ СН'!$H$5-'СЕТ СН'!$H$24</f>
        <v>3710.1843298200001</v>
      </c>
      <c r="P111" s="36">
        <f>SUMIFS(СВЦЭМ!$D$39:$D$782,СВЦЭМ!$A$39:$A$782,$A111,СВЦЭМ!$B$39:$B$782,P$83)+'СЕТ СН'!$H$14+СВЦЭМ!$D$10+'СЕТ СН'!$H$5-'СЕТ СН'!$H$24</f>
        <v>3690.1116887600001</v>
      </c>
      <c r="Q111" s="36">
        <f>SUMIFS(СВЦЭМ!$D$39:$D$782,СВЦЭМ!$A$39:$A$782,$A111,СВЦЭМ!$B$39:$B$782,Q$83)+'СЕТ СН'!$H$14+СВЦЭМ!$D$10+'СЕТ СН'!$H$5-'СЕТ СН'!$H$24</f>
        <v>3698.5951494000001</v>
      </c>
      <c r="R111" s="36">
        <f>SUMIFS(СВЦЭМ!$D$39:$D$782,СВЦЭМ!$A$39:$A$782,$A111,СВЦЭМ!$B$39:$B$782,R$83)+'СЕТ СН'!$H$14+СВЦЭМ!$D$10+'СЕТ СН'!$H$5-'СЕТ СН'!$H$24</f>
        <v>3706.32250174</v>
      </c>
      <c r="S111" s="36">
        <f>SUMIFS(СВЦЭМ!$D$39:$D$782,СВЦЭМ!$A$39:$A$782,$A111,СВЦЭМ!$B$39:$B$782,S$83)+'СЕТ СН'!$H$14+СВЦЭМ!$D$10+'СЕТ СН'!$H$5-'СЕТ СН'!$H$24</f>
        <v>3709.2259301100003</v>
      </c>
      <c r="T111" s="36">
        <f>SUMIFS(СВЦЭМ!$D$39:$D$782,СВЦЭМ!$A$39:$A$782,$A111,СВЦЭМ!$B$39:$B$782,T$83)+'СЕТ СН'!$H$14+СВЦЭМ!$D$10+'СЕТ СН'!$H$5-'СЕТ СН'!$H$24</f>
        <v>3717.2945581000004</v>
      </c>
      <c r="U111" s="36">
        <f>SUMIFS(СВЦЭМ!$D$39:$D$782,СВЦЭМ!$A$39:$A$782,$A111,СВЦЭМ!$B$39:$B$782,U$83)+'СЕТ СН'!$H$14+СВЦЭМ!$D$10+'СЕТ СН'!$H$5-'СЕТ СН'!$H$24</f>
        <v>3738.1085896200002</v>
      </c>
      <c r="V111" s="36">
        <f>SUMIFS(СВЦЭМ!$D$39:$D$782,СВЦЭМ!$A$39:$A$782,$A111,СВЦЭМ!$B$39:$B$782,V$83)+'СЕТ СН'!$H$14+СВЦЭМ!$D$10+'СЕТ СН'!$H$5-'СЕТ СН'!$H$24</f>
        <v>3747.6890556200001</v>
      </c>
      <c r="W111" s="36">
        <f>SUMIFS(СВЦЭМ!$D$39:$D$782,СВЦЭМ!$A$39:$A$782,$A111,СВЦЭМ!$B$39:$B$782,W$83)+'СЕТ СН'!$H$14+СВЦЭМ!$D$10+'СЕТ СН'!$H$5-'СЕТ СН'!$H$24</f>
        <v>3724.1505844000003</v>
      </c>
      <c r="X111" s="36">
        <f>SUMIFS(СВЦЭМ!$D$39:$D$782,СВЦЭМ!$A$39:$A$782,$A111,СВЦЭМ!$B$39:$B$782,X$83)+'СЕТ СН'!$H$14+СВЦЭМ!$D$10+'СЕТ СН'!$H$5-'СЕТ СН'!$H$24</f>
        <v>3773.4157577300002</v>
      </c>
      <c r="Y111" s="36">
        <f>SUMIFS(СВЦЭМ!$D$39:$D$782,СВЦЭМ!$A$39:$A$782,$A111,СВЦЭМ!$B$39:$B$782,Y$83)+'СЕТ СН'!$H$14+СВЦЭМ!$D$10+'СЕТ СН'!$H$5-'СЕТ СН'!$H$24</f>
        <v>3992.4135194700002</v>
      </c>
    </row>
    <row r="112" spans="1:25" ht="15.75" x14ac:dyDescent="0.2">
      <c r="A112" s="35">
        <f t="shared" si="2"/>
        <v>45136</v>
      </c>
      <c r="B112" s="36">
        <f>SUMIFS(СВЦЭМ!$D$39:$D$782,СВЦЭМ!$A$39:$A$782,$A112,СВЦЭМ!$B$39:$B$782,B$83)+'СЕТ СН'!$H$14+СВЦЭМ!$D$10+'СЕТ СН'!$H$5-'СЕТ СН'!$H$24</f>
        <v>3945.0519211600003</v>
      </c>
      <c r="C112" s="36">
        <f>SUMIFS(СВЦЭМ!$D$39:$D$782,СВЦЭМ!$A$39:$A$782,$A112,СВЦЭМ!$B$39:$B$782,C$83)+'СЕТ СН'!$H$14+СВЦЭМ!$D$10+'СЕТ СН'!$H$5-'СЕТ СН'!$H$24</f>
        <v>3970.1079145600002</v>
      </c>
      <c r="D112" s="36">
        <f>SUMIFS(СВЦЭМ!$D$39:$D$782,СВЦЭМ!$A$39:$A$782,$A112,СВЦЭМ!$B$39:$B$782,D$83)+'СЕТ СН'!$H$14+СВЦЭМ!$D$10+'СЕТ СН'!$H$5-'СЕТ СН'!$H$24</f>
        <v>4153.9539952900004</v>
      </c>
      <c r="E112" s="36">
        <f>SUMIFS(СВЦЭМ!$D$39:$D$782,СВЦЭМ!$A$39:$A$782,$A112,СВЦЭМ!$B$39:$B$782,E$83)+'СЕТ СН'!$H$14+СВЦЭМ!$D$10+'СЕТ СН'!$H$5-'СЕТ СН'!$H$24</f>
        <v>4156.99525739</v>
      </c>
      <c r="F112" s="36">
        <f>SUMIFS(СВЦЭМ!$D$39:$D$782,СВЦЭМ!$A$39:$A$782,$A112,СВЦЭМ!$B$39:$B$782,F$83)+'СЕТ СН'!$H$14+СВЦЭМ!$D$10+'СЕТ СН'!$H$5-'СЕТ СН'!$H$24</f>
        <v>4175.3707580400005</v>
      </c>
      <c r="G112" s="36">
        <f>SUMIFS(СВЦЭМ!$D$39:$D$782,СВЦЭМ!$A$39:$A$782,$A112,СВЦЭМ!$B$39:$B$782,G$83)+'СЕТ СН'!$H$14+СВЦЭМ!$D$10+'СЕТ СН'!$H$5-'СЕТ СН'!$H$24</f>
        <v>4128.39785347</v>
      </c>
      <c r="H112" s="36">
        <f>SUMIFS(СВЦЭМ!$D$39:$D$782,СВЦЭМ!$A$39:$A$782,$A112,СВЦЭМ!$B$39:$B$782,H$83)+'СЕТ СН'!$H$14+СВЦЭМ!$D$10+'СЕТ СН'!$H$5-'СЕТ СН'!$H$24</f>
        <v>4060.8815435699998</v>
      </c>
      <c r="I112" s="36">
        <f>SUMIFS(СВЦЭМ!$D$39:$D$782,СВЦЭМ!$A$39:$A$782,$A112,СВЦЭМ!$B$39:$B$782,I$83)+'СЕТ СН'!$H$14+СВЦЭМ!$D$10+'СЕТ СН'!$H$5-'СЕТ СН'!$H$24</f>
        <v>3851.4358690500003</v>
      </c>
      <c r="J112" s="36">
        <f>SUMIFS(СВЦЭМ!$D$39:$D$782,СВЦЭМ!$A$39:$A$782,$A112,СВЦЭМ!$B$39:$B$782,J$83)+'СЕТ СН'!$H$14+СВЦЭМ!$D$10+'СЕТ СН'!$H$5-'СЕТ СН'!$H$24</f>
        <v>3733.3197287200001</v>
      </c>
      <c r="K112" s="36">
        <f>SUMIFS(СВЦЭМ!$D$39:$D$782,СВЦЭМ!$A$39:$A$782,$A112,СВЦЭМ!$B$39:$B$782,K$83)+'СЕТ СН'!$H$14+СВЦЭМ!$D$10+'СЕТ СН'!$H$5-'СЕТ СН'!$H$24</f>
        <v>3630.0936078900004</v>
      </c>
      <c r="L112" s="36">
        <f>SUMIFS(СВЦЭМ!$D$39:$D$782,СВЦЭМ!$A$39:$A$782,$A112,СВЦЭМ!$B$39:$B$782,L$83)+'СЕТ СН'!$H$14+СВЦЭМ!$D$10+'СЕТ СН'!$H$5-'СЕТ СН'!$H$24</f>
        <v>3566.7096394600003</v>
      </c>
      <c r="M112" s="36">
        <f>SUMIFS(СВЦЭМ!$D$39:$D$782,СВЦЭМ!$A$39:$A$782,$A112,СВЦЭМ!$B$39:$B$782,M$83)+'СЕТ СН'!$H$14+СВЦЭМ!$D$10+'СЕТ СН'!$H$5-'СЕТ СН'!$H$24</f>
        <v>3571.4762795500001</v>
      </c>
      <c r="N112" s="36">
        <f>SUMIFS(СВЦЭМ!$D$39:$D$782,СВЦЭМ!$A$39:$A$782,$A112,СВЦЭМ!$B$39:$B$782,N$83)+'СЕТ СН'!$H$14+СВЦЭМ!$D$10+'СЕТ СН'!$H$5-'СЕТ СН'!$H$24</f>
        <v>3580.33031987</v>
      </c>
      <c r="O112" s="36">
        <f>SUMIFS(СВЦЭМ!$D$39:$D$782,СВЦЭМ!$A$39:$A$782,$A112,СВЦЭМ!$B$39:$B$782,O$83)+'СЕТ СН'!$H$14+СВЦЭМ!$D$10+'СЕТ СН'!$H$5-'СЕТ СН'!$H$24</f>
        <v>3588.4938019000001</v>
      </c>
      <c r="P112" s="36">
        <f>SUMIFS(СВЦЭМ!$D$39:$D$782,СВЦЭМ!$A$39:$A$782,$A112,СВЦЭМ!$B$39:$B$782,P$83)+'СЕТ СН'!$H$14+СВЦЭМ!$D$10+'СЕТ СН'!$H$5-'СЕТ СН'!$H$24</f>
        <v>3595.7074601200002</v>
      </c>
      <c r="Q112" s="36">
        <f>SUMIFS(СВЦЭМ!$D$39:$D$782,СВЦЭМ!$A$39:$A$782,$A112,СВЦЭМ!$B$39:$B$782,Q$83)+'СЕТ СН'!$H$14+СВЦЭМ!$D$10+'СЕТ СН'!$H$5-'СЕТ СН'!$H$24</f>
        <v>3593.0578801800002</v>
      </c>
      <c r="R112" s="36">
        <f>SUMIFS(СВЦЭМ!$D$39:$D$782,СВЦЭМ!$A$39:$A$782,$A112,СВЦЭМ!$B$39:$B$782,R$83)+'СЕТ СН'!$H$14+СВЦЭМ!$D$10+'СЕТ СН'!$H$5-'СЕТ СН'!$H$24</f>
        <v>3585.4630844100002</v>
      </c>
      <c r="S112" s="36">
        <f>SUMIFS(СВЦЭМ!$D$39:$D$782,СВЦЭМ!$A$39:$A$782,$A112,СВЦЭМ!$B$39:$B$782,S$83)+'СЕТ СН'!$H$14+СВЦЭМ!$D$10+'СЕТ СН'!$H$5-'СЕТ СН'!$H$24</f>
        <v>3586.4692692899998</v>
      </c>
      <c r="T112" s="36">
        <f>SUMIFS(СВЦЭМ!$D$39:$D$782,СВЦЭМ!$A$39:$A$782,$A112,СВЦЭМ!$B$39:$B$782,T$83)+'СЕТ СН'!$H$14+СВЦЭМ!$D$10+'СЕТ СН'!$H$5-'СЕТ СН'!$H$24</f>
        <v>3594.2540015000004</v>
      </c>
      <c r="U112" s="36">
        <f>SUMIFS(СВЦЭМ!$D$39:$D$782,СВЦЭМ!$A$39:$A$782,$A112,СВЦЭМ!$B$39:$B$782,U$83)+'СЕТ СН'!$H$14+СВЦЭМ!$D$10+'СЕТ СН'!$H$5-'СЕТ СН'!$H$24</f>
        <v>3620.0685518999999</v>
      </c>
      <c r="V112" s="36">
        <f>SUMIFS(СВЦЭМ!$D$39:$D$782,СВЦЭМ!$A$39:$A$782,$A112,СВЦЭМ!$B$39:$B$782,V$83)+'СЕТ СН'!$H$14+СВЦЭМ!$D$10+'СЕТ СН'!$H$5-'СЕТ СН'!$H$24</f>
        <v>3601.5814698700001</v>
      </c>
      <c r="W112" s="36">
        <f>SUMIFS(СВЦЭМ!$D$39:$D$782,СВЦЭМ!$A$39:$A$782,$A112,СВЦЭМ!$B$39:$B$782,W$83)+'СЕТ СН'!$H$14+СВЦЭМ!$D$10+'СЕТ СН'!$H$5-'СЕТ СН'!$H$24</f>
        <v>3637.23660346</v>
      </c>
      <c r="X112" s="36">
        <f>SUMIFS(СВЦЭМ!$D$39:$D$782,СВЦЭМ!$A$39:$A$782,$A112,СВЦЭМ!$B$39:$B$782,X$83)+'СЕТ СН'!$H$14+СВЦЭМ!$D$10+'СЕТ СН'!$H$5-'СЕТ СН'!$H$24</f>
        <v>3710.8380996699998</v>
      </c>
      <c r="Y112" s="36">
        <f>SUMIFS(СВЦЭМ!$D$39:$D$782,СВЦЭМ!$A$39:$A$782,$A112,СВЦЭМ!$B$39:$B$782,Y$83)+'СЕТ СН'!$H$14+СВЦЭМ!$D$10+'СЕТ СН'!$H$5-'СЕТ СН'!$H$24</f>
        <v>3819.1978921899999</v>
      </c>
    </row>
    <row r="113" spans="1:27" ht="15.75" x14ac:dyDescent="0.2">
      <c r="A113" s="35">
        <f t="shared" si="2"/>
        <v>45137</v>
      </c>
      <c r="B113" s="36">
        <f>SUMIFS(СВЦЭМ!$D$39:$D$782,СВЦЭМ!$A$39:$A$782,$A113,СВЦЭМ!$B$39:$B$782,B$83)+'СЕТ СН'!$H$14+СВЦЭМ!$D$10+'СЕТ СН'!$H$5-'СЕТ СН'!$H$24</f>
        <v>3929.4447473300002</v>
      </c>
      <c r="C113" s="36">
        <f>SUMIFS(СВЦЭМ!$D$39:$D$782,СВЦЭМ!$A$39:$A$782,$A113,СВЦЭМ!$B$39:$B$782,C$83)+'СЕТ СН'!$H$14+СВЦЭМ!$D$10+'СЕТ СН'!$H$5-'СЕТ СН'!$H$24</f>
        <v>4065.5934681500003</v>
      </c>
      <c r="D113" s="36">
        <f>SUMIFS(СВЦЭМ!$D$39:$D$782,СВЦЭМ!$A$39:$A$782,$A113,СВЦЭМ!$B$39:$B$782,D$83)+'СЕТ СН'!$H$14+СВЦЭМ!$D$10+'СЕТ СН'!$H$5-'СЕТ СН'!$H$24</f>
        <v>4088.2322343699998</v>
      </c>
      <c r="E113" s="36">
        <f>SUMIFS(СВЦЭМ!$D$39:$D$782,СВЦЭМ!$A$39:$A$782,$A113,СВЦЭМ!$B$39:$B$782,E$83)+'СЕТ СН'!$H$14+СВЦЭМ!$D$10+'СЕТ СН'!$H$5-'СЕТ СН'!$H$24</f>
        <v>4161.2932140400007</v>
      </c>
      <c r="F113" s="36">
        <f>SUMIFS(СВЦЭМ!$D$39:$D$782,СВЦЭМ!$A$39:$A$782,$A113,СВЦЭМ!$B$39:$B$782,F$83)+'СЕТ СН'!$H$14+СВЦЭМ!$D$10+'СЕТ СН'!$H$5-'СЕТ СН'!$H$24</f>
        <v>4174.6660306499998</v>
      </c>
      <c r="G113" s="36">
        <f>SUMIFS(СВЦЭМ!$D$39:$D$782,СВЦЭМ!$A$39:$A$782,$A113,СВЦЭМ!$B$39:$B$782,G$83)+'СЕТ СН'!$H$14+СВЦЭМ!$D$10+'СЕТ СН'!$H$5-'СЕТ СН'!$H$24</f>
        <v>4168.0798593600002</v>
      </c>
      <c r="H113" s="36">
        <f>SUMIFS(СВЦЭМ!$D$39:$D$782,СВЦЭМ!$A$39:$A$782,$A113,СВЦЭМ!$B$39:$B$782,H$83)+'СЕТ СН'!$H$14+СВЦЭМ!$D$10+'СЕТ СН'!$H$5-'СЕТ СН'!$H$24</f>
        <v>4148.9026492800003</v>
      </c>
      <c r="I113" s="36">
        <f>SUMIFS(СВЦЭМ!$D$39:$D$782,СВЦЭМ!$A$39:$A$782,$A113,СВЦЭМ!$B$39:$B$782,I$83)+'СЕТ СН'!$H$14+СВЦЭМ!$D$10+'СЕТ СН'!$H$5-'СЕТ СН'!$H$24</f>
        <v>3969.38943797</v>
      </c>
      <c r="J113" s="36">
        <f>SUMIFS(СВЦЭМ!$D$39:$D$782,СВЦЭМ!$A$39:$A$782,$A113,СВЦЭМ!$B$39:$B$782,J$83)+'СЕТ СН'!$H$14+СВЦЭМ!$D$10+'СЕТ СН'!$H$5-'СЕТ СН'!$H$24</f>
        <v>3858.3754691100003</v>
      </c>
      <c r="K113" s="36">
        <f>SUMIFS(СВЦЭМ!$D$39:$D$782,СВЦЭМ!$A$39:$A$782,$A113,СВЦЭМ!$B$39:$B$782,K$83)+'СЕТ СН'!$H$14+СВЦЭМ!$D$10+'СЕТ СН'!$H$5-'СЕТ СН'!$H$24</f>
        <v>3619.1969444800002</v>
      </c>
      <c r="L113" s="36">
        <f>SUMIFS(СВЦЭМ!$D$39:$D$782,СВЦЭМ!$A$39:$A$782,$A113,СВЦЭМ!$B$39:$B$782,L$83)+'СЕТ СН'!$H$14+СВЦЭМ!$D$10+'СЕТ СН'!$H$5-'СЕТ СН'!$H$24</f>
        <v>3593.3508137400004</v>
      </c>
      <c r="M113" s="36">
        <f>SUMIFS(СВЦЭМ!$D$39:$D$782,СВЦЭМ!$A$39:$A$782,$A113,СВЦЭМ!$B$39:$B$782,M$83)+'СЕТ СН'!$H$14+СВЦЭМ!$D$10+'СЕТ СН'!$H$5-'СЕТ СН'!$H$24</f>
        <v>3627.7063779500004</v>
      </c>
      <c r="N113" s="36">
        <f>SUMIFS(СВЦЭМ!$D$39:$D$782,СВЦЭМ!$A$39:$A$782,$A113,СВЦЭМ!$B$39:$B$782,N$83)+'СЕТ СН'!$H$14+СВЦЭМ!$D$10+'СЕТ СН'!$H$5-'СЕТ СН'!$H$24</f>
        <v>3670.9087400500002</v>
      </c>
      <c r="O113" s="36">
        <f>SUMIFS(СВЦЭМ!$D$39:$D$782,СВЦЭМ!$A$39:$A$782,$A113,СВЦЭМ!$B$39:$B$782,O$83)+'СЕТ СН'!$H$14+СВЦЭМ!$D$10+'СЕТ СН'!$H$5-'СЕТ СН'!$H$24</f>
        <v>3692.2588007300001</v>
      </c>
      <c r="P113" s="36">
        <f>SUMIFS(СВЦЭМ!$D$39:$D$782,СВЦЭМ!$A$39:$A$782,$A113,СВЦЭМ!$B$39:$B$782,P$83)+'СЕТ СН'!$H$14+СВЦЭМ!$D$10+'СЕТ СН'!$H$5-'СЕТ СН'!$H$24</f>
        <v>3722.2287523700002</v>
      </c>
      <c r="Q113" s="36">
        <f>SUMIFS(СВЦЭМ!$D$39:$D$782,СВЦЭМ!$A$39:$A$782,$A113,СВЦЭМ!$B$39:$B$782,Q$83)+'СЕТ СН'!$H$14+СВЦЭМ!$D$10+'СЕТ СН'!$H$5-'СЕТ СН'!$H$24</f>
        <v>3726.26261071</v>
      </c>
      <c r="R113" s="36">
        <f>SUMIFS(СВЦЭМ!$D$39:$D$782,СВЦЭМ!$A$39:$A$782,$A113,СВЦЭМ!$B$39:$B$782,R$83)+'СЕТ СН'!$H$14+СВЦЭМ!$D$10+'СЕТ СН'!$H$5-'СЕТ СН'!$H$24</f>
        <v>3716.46394986</v>
      </c>
      <c r="S113" s="36">
        <f>SUMIFS(СВЦЭМ!$D$39:$D$782,СВЦЭМ!$A$39:$A$782,$A113,СВЦЭМ!$B$39:$B$782,S$83)+'СЕТ СН'!$H$14+СВЦЭМ!$D$10+'СЕТ СН'!$H$5-'СЕТ СН'!$H$24</f>
        <v>3714.9736724700001</v>
      </c>
      <c r="T113" s="36">
        <f>SUMIFS(СВЦЭМ!$D$39:$D$782,СВЦЭМ!$A$39:$A$782,$A113,СВЦЭМ!$B$39:$B$782,T$83)+'СЕТ СН'!$H$14+СВЦЭМ!$D$10+'СЕТ СН'!$H$5-'СЕТ СН'!$H$24</f>
        <v>3702.7979763399999</v>
      </c>
      <c r="U113" s="36">
        <f>SUMIFS(СВЦЭМ!$D$39:$D$782,СВЦЭМ!$A$39:$A$782,$A113,СВЦЭМ!$B$39:$B$782,U$83)+'СЕТ СН'!$H$14+СВЦЭМ!$D$10+'СЕТ СН'!$H$5-'СЕТ СН'!$H$24</f>
        <v>3708.1403384300002</v>
      </c>
      <c r="V113" s="36">
        <f>SUMIFS(СВЦЭМ!$D$39:$D$782,СВЦЭМ!$A$39:$A$782,$A113,СВЦЭМ!$B$39:$B$782,V$83)+'СЕТ СН'!$H$14+СВЦЭМ!$D$10+'СЕТ СН'!$H$5-'СЕТ СН'!$H$24</f>
        <v>3701.38073884</v>
      </c>
      <c r="W113" s="36">
        <f>SUMIFS(СВЦЭМ!$D$39:$D$782,СВЦЭМ!$A$39:$A$782,$A113,СВЦЭМ!$B$39:$B$782,W$83)+'СЕТ СН'!$H$14+СВЦЭМ!$D$10+'СЕТ СН'!$H$5-'СЕТ СН'!$H$24</f>
        <v>3673.7720259799999</v>
      </c>
      <c r="X113" s="36">
        <f>SUMIFS(СВЦЭМ!$D$39:$D$782,СВЦЭМ!$A$39:$A$782,$A113,СВЦЭМ!$B$39:$B$782,X$83)+'СЕТ СН'!$H$14+СВЦЭМ!$D$10+'СЕТ СН'!$H$5-'СЕТ СН'!$H$24</f>
        <v>3748.8156454700002</v>
      </c>
      <c r="Y113" s="36">
        <f>SUMIFS(СВЦЭМ!$D$39:$D$782,СВЦЭМ!$A$39:$A$782,$A113,СВЦЭМ!$B$39:$B$782,Y$83)+'СЕТ СН'!$H$14+СВЦЭМ!$D$10+'СЕТ СН'!$H$5-'СЕТ СН'!$H$24</f>
        <v>3858.7854683</v>
      </c>
    </row>
    <row r="114" spans="1:27" ht="15.75" x14ac:dyDescent="0.2">
      <c r="A114" s="35">
        <f t="shared" si="2"/>
        <v>45138</v>
      </c>
      <c r="B114" s="36">
        <f>SUMIFS(СВЦЭМ!$D$39:$D$782,СВЦЭМ!$A$39:$A$782,$A114,СВЦЭМ!$B$39:$B$782,B$83)+'СЕТ СН'!$H$14+СВЦЭМ!$D$10+'СЕТ СН'!$H$5-'СЕТ СН'!$H$24</f>
        <v>3906.3980322500001</v>
      </c>
      <c r="C114" s="36">
        <f>SUMIFS(СВЦЭМ!$D$39:$D$782,СВЦЭМ!$A$39:$A$782,$A114,СВЦЭМ!$B$39:$B$782,C$83)+'СЕТ СН'!$H$14+СВЦЭМ!$D$10+'СЕТ СН'!$H$5-'СЕТ СН'!$H$24</f>
        <v>3994.6530256300002</v>
      </c>
      <c r="D114" s="36">
        <f>SUMIFS(СВЦЭМ!$D$39:$D$782,СВЦЭМ!$A$39:$A$782,$A114,СВЦЭМ!$B$39:$B$782,D$83)+'СЕТ СН'!$H$14+СВЦЭМ!$D$10+'СЕТ СН'!$H$5-'СЕТ СН'!$H$24</f>
        <v>4156.6965145600007</v>
      </c>
      <c r="E114" s="36">
        <f>SUMIFS(СВЦЭМ!$D$39:$D$782,СВЦЭМ!$A$39:$A$782,$A114,СВЦЭМ!$B$39:$B$782,E$83)+'СЕТ СН'!$H$14+СВЦЭМ!$D$10+'СЕТ СН'!$H$5-'СЕТ СН'!$H$24</f>
        <v>4192.7183857700002</v>
      </c>
      <c r="F114" s="36">
        <f>SUMIFS(СВЦЭМ!$D$39:$D$782,СВЦЭМ!$A$39:$A$782,$A114,СВЦЭМ!$B$39:$B$782,F$83)+'СЕТ СН'!$H$14+СВЦЭМ!$D$10+'СЕТ СН'!$H$5-'СЕТ СН'!$H$24</f>
        <v>4192.0954642600009</v>
      </c>
      <c r="G114" s="36">
        <f>SUMIFS(СВЦЭМ!$D$39:$D$782,СВЦЭМ!$A$39:$A$782,$A114,СВЦЭМ!$B$39:$B$782,G$83)+'СЕТ СН'!$H$14+СВЦЭМ!$D$10+'СЕТ СН'!$H$5-'СЕТ СН'!$H$24</f>
        <v>4206.1386071400002</v>
      </c>
      <c r="H114" s="36">
        <f>SUMIFS(СВЦЭМ!$D$39:$D$782,СВЦЭМ!$A$39:$A$782,$A114,СВЦЭМ!$B$39:$B$782,H$83)+'СЕТ СН'!$H$14+СВЦЭМ!$D$10+'СЕТ СН'!$H$5-'СЕТ СН'!$H$24</f>
        <v>4241.5867715599998</v>
      </c>
      <c r="I114" s="36">
        <f>SUMIFS(СВЦЭМ!$D$39:$D$782,СВЦЭМ!$A$39:$A$782,$A114,СВЦЭМ!$B$39:$B$782,I$83)+'СЕТ СН'!$H$14+СВЦЭМ!$D$10+'СЕТ СН'!$H$5-'СЕТ СН'!$H$24</f>
        <v>3925.1163475900003</v>
      </c>
      <c r="J114" s="36">
        <f>SUMIFS(СВЦЭМ!$D$39:$D$782,СВЦЭМ!$A$39:$A$782,$A114,СВЦЭМ!$B$39:$B$782,J$83)+'СЕТ СН'!$H$14+СВЦЭМ!$D$10+'СЕТ СН'!$H$5-'СЕТ СН'!$H$24</f>
        <v>3835.2094195500003</v>
      </c>
      <c r="K114" s="36">
        <f>SUMIFS(СВЦЭМ!$D$39:$D$782,СВЦЭМ!$A$39:$A$782,$A114,СВЦЭМ!$B$39:$B$782,K$83)+'СЕТ СН'!$H$14+СВЦЭМ!$D$10+'СЕТ СН'!$H$5-'СЕТ СН'!$H$24</f>
        <v>3814.6148516900003</v>
      </c>
      <c r="L114" s="36">
        <f>SUMIFS(СВЦЭМ!$D$39:$D$782,СВЦЭМ!$A$39:$A$782,$A114,СВЦЭМ!$B$39:$B$782,L$83)+'СЕТ СН'!$H$14+СВЦЭМ!$D$10+'СЕТ СН'!$H$5-'СЕТ СН'!$H$24</f>
        <v>3765.9855133199999</v>
      </c>
      <c r="M114" s="36">
        <f>SUMIFS(СВЦЭМ!$D$39:$D$782,СВЦЭМ!$A$39:$A$782,$A114,СВЦЭМ!$B$39:$B$782,M$83)+'СЕТ СН'!$H$14+СВЦЭМ!$D$10+'СЕТ СН'!$H$5-'СЕТ СН'!$H$24</f>
        <v>3755.2133361699998</v>
      </c>
      <c r="N114" s="36">
        <f>SUMIFS(СВЦЭМ!$D$39:$D$782,СВЦЭМ!$A$39:$A$782,$A114,СВЦЭМ!$B$39:$B$782,N$83)+'СЕТ СН'!$H$14+СВЦЭМ!$D$10+'СЕТ СН'!$H$5-'СЕТ СН'!$H$24</f>
        <v>3741.4237413000001</v>
      </c>
      <c r="O114" s="36">
        <f>SUMIFS(СВЦЭМ!$D$39:$D$782,СВЦЭМ!$A$39:$A$782,$A114,СВЦЭМ!$B$39:$B$782,O$83)+'СЕТ СН'!$H$14+СВЦЭМ!$D$10+'СЕТ СН'!$H$5-'СЕТ СН'!$H$24</f>
        <v>3736.3685638100001</v>
      </c>
      <c r="P114" s="36">
        <f>SUMIFS(СВЦЭМ!$D$39:$D$782,СВЦЭМ!$A$39:$A$782,$A114,СВЦЭМ!$B$39:$B$782,P$83)+'СЕТ СН'!$H$14+СВЦЭМ!$D$10+'СЕТ СН'!$H$5-'СЕТ СН'!$H$24</f>
        <v>3744.0059481799999</v>
      </c>
      <c r="Q114" s="36">
        <f>SUMIFS(СВЦЭМ!$D$39:$D$782,СВЦЭМ!$A$39:$A$782,$A114,СВЦЭМ!$B$39:$B$782,Q$83)+'СЕТ СН'!$H$14+СВЦЭМ!$D$10+'СЕТ СН'!$H$5-'СЕТ СН'!$H$24</f>
        <v>3707.23658673</v>
      </c>
      <c r="R114" s="36">
        <f>SUMIFS(СВЦЭМ!$D$39:$D$782,СВЦЭМ!$A$39:$A$782,$A114,СВЦЭМ!$B$39:$B$782,R$83)+'СЕТ СН'!$H$14+СВЦЭМ!$D$10+'СЕТ СН'!$H$5-'СЕТ СН'!$H$24</f>
        <v>3715.4415983200001</v>
      </c>
      <c r="S114" s="36">
        <f>SUMIFS(СВЦЭМ!$D$39:$D$782,СВЦЭМ!$A$39:$A$782,$A114,СВЦЭМ!$B$39:$B$782,S$83)+'СЕТ СН'!$H$14+СВЦЭМ!$D$10+'СЕТ СН'!$H$5-'СЕТ СН'!$H$24</f>
        <v>3733.8384284900003</v>
      </c>
      <c r="T114" s="36">
        <f>SUMIFS(СВЦЭМ!$D$39:$D$782,СВЦЭМ!$A$39:$A$782,$A114,СВЦЭМ!$B$39:$B$782,T$83)+'СЕТ СН'!$H$14+СВЦЭМ!$D$10+'СЕТ СН'!$H$5-'СЕТ СН'!$H$24</f>
        <v>3765.91025326</v>
      </c>
      <c r="U114" s="36">
        <f>SUMIFS(СВЦЭМ!$D$39:$D$782,СВЦЭМ!$A$39:$A$782,$A114,СВЦЭМ!$B$39:$B$782,U$83)+'СЕТ СН'!$H$14+СВЦЭМ!$D$10+'СЕТ СН'!$H$5-'СЕТ СН'!$H$24</f>
        <v>3801.2936379700004</v>
      </c>
      <c r="V114" s="36">
        <f>SUMIFS(СВЦЭМ!$D$39:$D$782,СВЦЭМ!$A$39:$A$782,$A114,СВЦЭМ!$B$39:$B$782,V$83)+'СЕТ СН'!$H$14+СВЦЭМ!$D$10+'СЕТ СН'!$H$5-'СЕТ СН'!$H$24</f>
        <v>3797.44188708</v>
      </c>
      <c r="W114" s="36">
        <f>SUMIFS(СВЦЭМ!$D$39:$D$782,СВЦЭМ!$A$39:$A$782,$A114,СВЦЭМ!$B$39:$B$782,W$83)+'СЕТ СН'!$H$14+СВЦЭМ!$D$10+'СЕТ СН'!$H$5-'СЕТ СН'!$H$24</f>
        <v>3756.4584111499998</v>
      </c>
      <c r="X114" s="36">
        <f>SUMIFS(СВЦЭМ!$D$39:$D$782,СВЦЭМ!$A$39:$A$782,$A114,СВЦЭМ!$B$39:$B$782,X$83)+'СЕТ СН'!$H$14+СВЦЭМ!$D$10+'СЕТ СН'!$H$5-'СЕТ СН'!$H$24</f>
        <v>3839.5547652599998</v>
      </c>
      <c r="Y114" s="36">
        <f>SUMIFS(СВЦЭМ!$D$39:$D$782,СВЦЭМ!$A$39:$A$782,$A114,СВЦЭМ!$B$39:$B$782,Y$83)+'СЕТ СН'!$H$14+СВЦЭМ!$D$10+'СЕТ СН'!$H$5-'СЕТ СН'!$H$24</f>
        <v>3984.8455619800002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01.07.2023</v>
      </c>
      <c r="B120" s="36">
        <f>SUMIFS(СВЦЭМ!$D$39:$D$782,СВЦЭМ!$A$39:$A$782,$A120,СВЦЭМ!$B$39:$B$782,B$119)+'СЕТ СН'!$I$14+СВЦЭМ!$D$10+'СЕТ СН'!$I$5-'СЕТ СН'!$I$24</f>
        <v>4473.5441305799995</v>
      </c>
      <c r="C120" s="36">
        <f>SUMIFS(СВЦЭМ!$D$39:$D$782,СВЦЭМ!$A$39:$A$782,$A120,СВЦЭМ!$B$39:$B$782,C$119)+'СЕТ СН'!$I$14+СВЦЭМ!$D$10+'СЕТ СН'!$I$5-'СЕТ СН'!$I$24</f>
        <v>4566.09645679</v>
      </c>
      <c r="D120" s="36">
        <f>SUMIFS(СВЦЭМ!$D$39:$D$782,СВЦЭМ!$A$39:$A$782,$A120,СВЦЭМ!$B$39:$B$782,D$119)+'СЕТ СН'!$I$14+СВЦЭМ!$D$10+'СЕТ СН'!$I$5-'СЕТ СН'!$I$24</f>
        <v>4601.7680054499997</v>
      </c>
      <c r="E120" s="36">
        <f>SUMIFS(СВЦЭМ!$D$39:$D$782,СВЦЭМ!$A$39:$A$782,$A120,СВЦЭМ!$B$39:$B$782,E$119)+'СЕТ СН'!$I$14+СВЦЭМ!$D$10+'СЕТ СН'!$I$5-'СЕТ СН'!$I$24</f>
        <v>4598.4903341099998</v>
      </c>
      <c r="F120" s="36">
        <f>SUMIFS(СВЦЭМ!$D$39:$D$782,СВЦЭМ!$A$39:$A$782,$A120,СВЦЭМ!$B$39:$B$782,F$119)+'СЕТ СН'!$I$14+СВЦЭМ!$D$10+'СЕТ СН'!$I$5-'СЕТ СН'!$I$24</f>
        <v>4599.3372478800002</v>
      </c>
      <c r="G120" s="36">
        <f>SUMIFS(СВЦЭМ!$D$39:$D$782,СВЦЭМ!$A$39:$A$782,$A120,СВЦЭМ!$B$39:$B$782,G$119)+'СЕТ СН'!$I$14+СВЦЭМ!$D$10+'СЕТ СН'!$I$5-'СЕТ СН'!$I$24</f>
        <v>4602.75956778</v>
      </c>
      <c r="H120" s="36">
        <f>SUMIFS(СВЦЭМ!$D$39:$D$782,СВЦЭМ!$A$39:$A$782,$A120,СВЦЭМ!$B$39:$B$782,H$119)+'СЕТ СН'!$I$14+СВЦЭМ!$D$10+'СЕТ СН'!$I$5-'СЕТ СН'!$I$24</f>
        <v>4609.1371207399998</v>
      </c>
      <c r="I120" s="36">
        <f>SUMIFS(СВЦЭМ!$D$39:$D$782,СВЦЭМ!$A$39:$A$782,$A120,СВЦЭМ!$B$39:$B$782,I$119)+'СЕТ СН'!$I$14+СВЦЭМ!$D$10+'СЕТ СН'!$I$5-'СЕТ СН'!$I$24</f>
        <v>4493.8783207300003</v>
      </c>
      <c r="J120" s="36">
        <f>SUMIFS(СВЦЭМ!$D$39:$D$782,СВЦЭМ!$A$39:$A$782,$A120,СВЦЭМ!$B$39:$B$782,J$119)+'СЕТ СН'!$I$14+СВЦЭМ!$D$10+'СЕТ СН'!$I$5-'СЕТ СН'!$I$24</f>
        <v>4358.2066694099994</v>
      </c>
      <c r="K120" s="36">
        <f>SUMIFS(СВЦЭМ!$D$39:$D$782,СВЦЭМ!$A$39:$A$782,$A120,СВЦЭМ!$B$39:$B$782,K$119)+'СЕТ СН'!$I$14+СВЦЭМ!$D$10+'СЕТ СН'!$I$5-'СЕТ СН'!$I$24</f>
        <v>4280.5600444299998</v>
      </c>
      <c r="L120" s="36">
        <f>SUMIFS(СВЦЭМ!$D$39:$D$782,СВЦЭМ!$A$39:$A$782,$A120,СВЦЭМ!$B$39:$B$782,L$119)+'СЕТ СН'!$I$14+СВЦЭМ!$D$10+'СЕТ СН'!$I$5-'СЕТ СН'!$I$24</f>
        <v>4230.8754555400001</v>
      </c>
      <c r="M120" s="36">
        <f>SUMIFS(СВЦЭМ!$D$39:$D$782,СВЦЭМ!$A$39:$A$782,$A120,СВЦЭМ!$B$39:$B$782,M$119)+'СЕТ СН'!$I$14+СВЦЭМ!$D$10+'СЕТ СН'!$I$5-'СЕТ СН'!$I$24</f>
        <v>4203.3848844000004</v>
      </c>
      <c r="N120" s="36">
        <f>SUMIFS(СВЦЭМ!$D$39:$D$782,СВЦЭМ!$A$39:$A$782,$A120,СВЦЭМ!$B$39:$B$782,N$119)+'СЕТ СН'!$I$14+СВЦЭМ!$D$10+'СЕТ СН'!$I$5-'СЕТ СН'!$I$24</f>
        <v>4189.7838346099998</v>
      </c>
      <c r="O120" s="36">
        <f>SUMIFS(СВЦЭМ!$D$39:$D$782,СВЦЭМ!$A$39:$A$782,$A120,СВЦЭМ!$B$39:$B$782,O$119)+'СЕТ СН'!$I$14+СВЦЭМ!$D$10+'СЕТ СН'!$I$5-'СЕТ СН'!$I$24</f>
        <v>4203.5381702199993</v>
      </c>
      <c r="P120" s="36">
        <f>SUMIFS(СВЦЭМ!$D$39:$D$782,СВЦЭМ!$A$39:$A$782,$A120,СВЦЭМ!$B$39:$B$782,P$119)+'СЕТ СН'!$I$14+СВЦЭМ!$D$10+'СЕТ СН'!$I$5-'СЕТ СН'!$I$24</f>
        <v>4214.6944275899996</v>
      </c>
      <c r="Q120" s="36">
        <f>SUMIFS(СВЦЭМ!$D$39:$D$782,СВЦЭМ!$A$39:$A$782,$A120,СВЦЭМ!$B$39:$B$782,Q$119)+'СЕТ СН'!$I$14+СВЦЭМ!$D$10+'СЕТ СН'!$I$5-'СЕТ СН'!$I$24</f>
        <v>4211.8570326299996</v>
      </c>
      <c r="R120" s="36">
        <f>SUMIFS(СВЦЭМ!$D$39:$D$782,СВЦЭМ!$A$39:$A$782,$A120,СВЦЭМ!$B$39:$B$782,R$119)+'СЕТ СН'!$I$14+СВЦЭМ!$D$10+'СЕТ СН'!$I$5-'СЕТ СН'!$I$24</f>
        <v>4198.8681956099999</v>
      </c>
      <c r="S120" s="36">
        <f>SUMIFS(СВЦЭМ!$D$39:$D$782,СВЦЭМ!$A$39:$A$782,$A120,СВЦЭМ!$B$39:$B$782,S$119)+'СЕТ СН'!$I$14+СВЦЭМ!$D$10+'СЕТ СН'!$I$5-'СЕТ СН'!$I$24</f>
        <v>4200.99579988</v>
      </c>
      <c r="T120" s="36">
        <f>SUMIFS(СВЦЭМ!$D$39:$D$782,СВЦЭМ!$A$39:$A$782,$A120,СВЦЭМ!$B$39:$B$782,T$119)+'СЕТ СН'!$I$14+СВЦЭМ!$D$10+'СЕТ СН'!$I$5-'СЕТ СН'!$I$24</f>
        <v>4210.0015568899998</v>
      </c>
      <c r="U120" s="36">
        <f>SUMIFS(СВЦЭМ!$D$39:$D$782,СВЦЭМ!$A$39:$A$782,$A120,СВЦЭМ!$B$39:$B$782,U$119)+'СЕТ СН'!$I$14+СВЦЭМ!$D$10+'СЕТ СН'!$I$5-'СЕТ СН'!$I$24</f>
        <v>4227.3212818499997</v>
      </c>
      <c r="V120" s="36">
        <f>SUMIFS(СВЦЭМ!$D$39:$D$782,СВЦЭМ!$A$39:$A$782,$A120,СВЦЭМ!$B$39:$B$782,V$119)+'СЕТ СН'!$I$14+СВЦЭМ!$D$10+'СЕТ СН'!$I$5-'СЕТ СН'!$I$24</f>
        <v>4237.5088479299993</v>
      </c>
      <c r="W120" s="36">
        <f>SUMIFS(СВЦЭМ!$D$39:$D$782,СВЦЭМ!$A$39:$A$782,$A120,СВЦЭМ!$B$39:$B$782,W$119)+'СЕТ СН'!$I$14+СВЦЭМ!$D$10+'СЕТ СН'!$I$5-'СЕТ СН'!$I$24</f>
        <v>4212.3144597099999</v>
      </c>
      <c r="X120" s="36">
        <f>SUMIFS(СВЦЭМ!$D$39:$D$782,СВЦЭМ!$A$39:$A$782,$A120,СВЦЭМ!$B$39:$B$782,X$119)+'СЕТ СН'!$I$14+СВЦЭМ!$D$10+'СЕТ СН'!$I$5-'СЕТ СН'!$I$24</f>
        <v>4264.0923619999994</v>
      </c>
      <c r="Y120" s="36">
        <f>SUMIFS(СВЦЭМ!$D$39:$D$782,СВЦЭМ!$A$39:$A$782,$A120,СВЦЭМ!$B$39:$B$782,Y$119)+'СЕТ СН'!$I$14+СВЦЭМ!$D$10+'СЕТ СН'!$I$5-'СЕТ СН'!$I$24</f>
        <v>4341.4348970199999</v>
      </c>
      <c r="AA120" s="45"/>
    </row>
    <row r="121" spans="1:27" ht="15.75" x14ac:dyDescent="0.2">
      <c r="A121" s="35">
        <f>A120+1</f>
        <v>45109</v>
      </c>
      <c r="B121" s="36">
        <f>SUMIFS(СВЦЭМ!$D$39:$D$782,СВЦЭМ!$A$39:$A$782,$A121,СВЦЭМ!$B$39:$B$782,B$119)+'СЕТ СН'!$I$14+СВЦЭМ!$D$10+'СЕТ СН'!$I$5-'СЕТ СН'!$I$24</f>
        <v>4225.7770354699996</v>
      </c>
      <c r="C121" s="36">
        <f>SUMIFS(СВЦЭМ!$D$39:$D$782,СВЦЭМ!$A$39:$A$782,$A121,СВЦЭМ!$B$39:$B$782,C$119)+'СЕТ СН'!$I$14+СВЦЭМ!$D$10+'СЕТ СН'!$I$5-'СЕТ СН'!$I$24</f>
        <v>4299.4674757899993</v>
      </c>
      <c r="D121" s="36">
        <f>SUMIFS(СВЦЭМ!$D$39:$D$782,СВЦЭМ!$A$39:$A$782,$A121,СВЦЭМ!$B$39:$B$782,D$119)+'СЕТ СН'!$I$14+СВЦЭМ!$D$10+'СЕТ СН'!$I$5-'СЕТ СН'!$I$24</f>
        <v>4361.6787117699996</v>
      </c>
      <c r="E121" s="36">
        <f>SUMIFS(СВЦЭМ!$D$39:$D$782,СВЦЭМ!$A$39:$A$782,$A121,СВЦЭМ!$B$39:$B$782,E$119)+'СЕТ СН'!$I$14+СВЦЭМ!$D$10+'СЕТ СН'!$I$5-'СЕТ СН'!$I$24</f>
        <v>4398.1186934199995</v>
      </c>
      <c r="F121" s="36">
        <f>SUMIFS(СВЦЭМ!$D$39:$D$782,СВЦЭМ!$A$39:$A$782,$A121,СВЦЭМ!$B$39:$B$782,F$119)+'СЕТ СН'!$I$14+СВЦЭМ!$D$10+'СЕТ СН'!$I$5-'СЕТ СН'!$I$24</f>
        <v>4387.61322879</v>
      </c>
      <c r="G121" s="36">
        <f>SUMIFS(СВЦЭМ!$D$39:$D$782,СВЦЭМ!$A$39:$A$782,$A121,СВЦЭМ!$B$39:$B$782,G$119)+'СЕТ СН'!$I$14+СВЦЭМ!$D$10+'СЕТ СН'!$I$5-'СЕТ СН'!$I$24</f>
        <v>4359.17741398</v>
      </c>
      <c r="H121" s="36">
        <f>SUMIFS(СВЦЭМ!$D$39:$D$782,СВЦЭМ!$A$39:$A$782,$A121,СВЦЭМ!$B$39:$B$782,H$119)+'СЕТ СН'!$I$14+СВЦЭМ!$D$10+'СЕТ СН'!$I$5-'СЕТ СН'!$I$24</f>
        <v>4392.8211642999995</v>
      </c>
      <c r="I121" s="36">
        <f>SUMIFS(СВЦЭМ!$D$39:$D$782,СВЦЭМ!$A$39:$A$782,$A121,СВЦЭМ!$B$39:$B$782,I$119)+'СЕТ СН'!$I$14+СВЦЭМ!$D$10+'СЕТ СН'!$I$5-'СЕТ СН'!$I$24</f>
        <v>4379.98663984</v>
      </c>
      <c r="J121" s="36">
        <f>SUMIFS(СВЦЭМ!$D$39:$D$782,СВЦЭМ!$A$39:$A$782,$A121,СВЦЭМ!$B$39:$B$782,J$119)+'СЕТ СН'!$I$14+СВЦЭМ!$D$10+'СЕТ СН'!$I$5-'СЕТ СН'!$I$24</f>
        <v>4268.4802221999998</v>
      </c>
      <c r="K121" s="36">
        <f>SUMIFS(СВЦЭМ!$D$39:$D$782,СВЦЭМ!$A$39:$A$782,$A121,СВЦЭМ!$B$39:$B$782,K$119)+'СЕТ СН'!$I$14+СВЦЭМ!$D$10+'СЕТ СН'!$I$5-'СЕТ СН'!$I$24</f>
        <v>4202.7533572699995</v>
      </c>
      <c r="L121" s="36">
        <f>SUMIFS(СВЦЭМ!$D$39:$D$782,СВЦЭМ!$A$39:$A$782,$A121,СВЦЭМ!$B$39:$B$782,L$119)+'СЕТ СН'!$I$14+СВЦЭМ!$D$10+'СЕТ СН'!$I$5-'СЕТ СН'!$I$24</f>
        <v>4140.8587506699996</v>
      </c>
      <c r="M121" s="36">
        <f>SUMIFS(СВЦЭМ!$D$39:$D$782,СВЦЭМ!$A$39:$A$782,$A121,СВЦЭМ!$B$39:$B$782,M$119)+'СЕТ СН'!$I$14+СВЦЭМ!$D$10+'СЕТ СН'!$I$5-'СЕТ СН'!$I$24</f>
        <v>4110.5446521799995</v>
      </c>
      <c r="N121" s="36">
        <f>SUMIFS(СВЦЭМ!$D$39:$D$782,СВЦЭМ!$A$39:$A$782,$A121,СВЦЭМ!$B$39:$B$782,N$119)+'СЕТ СН'!$I$14+СВЦЭМ!$D$10+'СЕТ СН'!$I$5-'СЕТ СН'!$I$24</f>
        <v>4092.0642077499997</v>
      </c>
      <c r="O121" s="36">
        <f>SUMIFS(СВЦЭМ!$D$39:$D$782,СВЦЭМ!$A$39:$A$782,$A121,СВЦЭМ!$B$39:$B$782,O$119)+'СЕТ СН'!$I$14+СВЦЭМ!$D$10+'СЕТ СН'!$I$5-'СЕТ СН'!$I$24</f>
        <v>4095.2617911199995</v>
      </c>
      <c r="P121" s="36">
        <f>SUMIFS(СВЦЭМ!$D$39:$D$782,СВЦЭМ!$A$39:$A$782,$A121,СВЦЭМ!$B$39:$B$782,P$119)+'СЕТ СН'!$I$14+СВЦЭМ!$D$10+'СЕТ СН'!$I$5-'СЕТ СН'!$I$24</f>
        <v>4114.5884511000004</v>
      </c>
      <c r="Q121" s="36">
        <f>SUMIFS(СВЦЭМ!$D$39:$D$782,СВЦЭМ!$A$39:$A$782,$A121,СВЦЭМ!$B$39:$B$782,Q$119)+'СЕТ СН'!$I$14+СВЦЭМ!$D$10+'СЕТ СН'!$I$5-'СЕТ СН'!$I$24</f>
        <v>4111.3548932200001</v>
      </c>
      <c r="R121" s="36">
        <f>SUMIFS(СВЦЭМ!$D$39:$D$782,СВЦЭМ!$A$39:$A$782,$A121,СВЦЭМ!$B$39:$B$782,R$119)+'СЕТ СН'!$I$14+СВЦЭМ!$D$10+'СЕТ СН'!$I$5-'СЕТ СН'!$I$24</f>
        <v>4110.9560613100002</v>
      </c>
      <c r="S121" s="36">
        <f>SUMIFS(СВЦЭМ!$D$39:$D$782,СВЦЭМ!$A$39:$A$782,$A121,СВЦЭМ!$B$39:$B$782,S$119)+'СЕТ СН'!$I$14+СВЦЭМ!$D$10+'СЕТ СН'!$I$5-'СЕТ СН'!$I$24</f>
        <v>4116.0757227399999</v>
      </c>
      <c r="T121" s="36">
        <f>SUMIFS(СВЦЭМ!$D$39:$D$782,СВЦЭМ!$A$39:$A$782,$A121,СВЦЭМ!$B$39:$B$782,T$119)+'СЕТ СН'!$I$14+СВЦЭМ!$D$10+'СЕТ СН'!$I$5-'СЕТ СН'!$I$24</f>
        <v>4104.4762845699997</v>
      </c>
      <c r="U121" s="36">
        <f>SUMIFS(СВЦЭМ!$D$39:$D$782,СВЦЭМ!$A$39:$A$782,$A121,СВЦЭМ!$B$39:$B$782,U$119)+'СЕТ СН'!$I$14+СВЦЭМ!$D$10+'СЕТ СН'!$I$5-'СЕТ СН'!$I$24</f>
        <v>4112.4799302800002</v>
      </c>
      <c r="V121" s="36">
        <f>SUMIFS(СВЦЭМ!$D$39:$D$782,СВЦЭМ!$A$39:$A$782,$A121,СВЦЭМ!$B$39:$B$782,V$119)+'СЕТ СН'!$I$14+СВЦЭМ!$D$10+'СЕТ СН'!$I$5-'СЕТ СН'!$I$24</f>
        <v>4116.0505496599999</v>
      </c>
      <c r="W121" s="36">
        <f>SUMIFS(СВЦЭМ!$D$39:$D$782,СВЦЭМ!$A$39:$A$782,$A121,СВЦЭМ!$B$39:$B$782,W$119)+'СЕТ СН'!$I$14+СВЦЭМ!$D$10+'СЕТ СН'!$I$5-'СЕТ СН'!$I$24</f>
        <v>4096.1984794700002</v>
      </c>
      <c r="X121" s="36">
        <f>SUMIFS(СВЦЭМ!$D$39:$D$782,СВЦЭМ!$A$39:$A$782,$A121,СВЦЭМ!$B$39:$B$782,X$119)+'СЕТ СН'!$I$14+СВЦЭМ!$D$10+'СЕТ СН'!$I$5-'СЕТ СН'!$I$24</f>
        <v>4132.0101561000001</v>
      </c>
      <c r="Y121" s="36">
        <f>SUMIFS(СВЦЭМ!$D$39:$D$782,СВЦЭМ!$A$39:$A$782,$A121,СВЦЭМ!$B$39:$B$782,Y$119)+'СЕТ СН'!$I$14+СВЦЭМ!$D$10+'СЕТ СН'!$I$5-'СЕТ СН'!$I$24</f>
        <v>4230.9747229799996</v>
      </c>
    </row>
    <row r="122" spans="1:27" ht="15.75" x14ac:dyDescent="0.2">
      <c r="A122" s="35">
        <f t="shared" ref="A122:A150" si="3">A121+1</f>
        <v>45110</v>
      </c>
      <c r="B122" s="36">
        <f>SUMIFS(СВЦЭМ!$D$39:$D$782,СВЦЭМ!$A$39:$A$782,$A122,СВЦЭМ!$B$39:$B$782,B$119)+'СЕТ СН'!$I$14+СВЦЭМ!$D$10+'СЕТ СН'!$I$5-'СЕТ СН'!$I$24</f>
        <v>4363.0888807499996</v>
      </c>
      <c r="C122" s="36">
        <f>SUMIFS(СВЦЭМ!$D$39:$D$782,СВЦЭМ!$A$39:$A$782,$A122,СВЦЭМ!$B$39:$B$782,C$119)+'СЕТ СН'!$I$14+СВЦЭМ!$D$10+'СЕТ СН'!$I$5-'СЕТ СН'!$I$24</f>
        <v>4437.0933607999996</v>
      </c>
      <c r="D122" s="36">
        <f>SUMIFS(СВЦЭМ!$D$39:$D$782,СВЦЭМ!$A$39:$A$782,$A122,СВЦЭМ!$B$39:$B$782,D$119)+'СЕТ СН'!$I$14+СВЦЭМ!$D$10+'СЕТ СН'!$I$5-'СЕТ СН'!$I$24</f>
        <v>4476.9357573399993</v>
      </c>
      <c r="E122" s="36">
        <f>SUMIFS(СВЦЭМ!$D$39:$D$782,СВЦЭМ!$A$39:$A$782,$A122,СВЦЭМ!$B$39:$B$782,E$119)+'СЕТ СН'!$I$14+СВЦЭМ!$D$10+'СЕТ СН'!$I$5-'СЕТ СН'!$I$24</f>
        <v>4505.6396781499998</v>
      </c>
      <c r="F122" s="36">
        <f>SUMIFS(СВЦЭМ!$D$39:$D$782,СВЦЭМ!$A$39:$A$782,$A122,СВЦЭМ!$B$39:$B$782,F$119)+'СЕТ СН'!$I$14+СВЦЭМ!$D$10+'СЕТ СН'!$I$5-'СЕТ СН'!$I$24</f>
        <v>4508.60209287</v>
      </c>
      <c r="G122" s="36">
        <f>SUMIFS(СВЦЭМ!$D$39:$D$782,СВЦЭМ!$A$39:$A$782,$A122,СВЦЭМ!$B$39:$B$782,G$119)+'СЕТ СН'!$I$14+СВЦЭМ!$D$10+'СЕТ СН'!$I$5-'СЕТ СН'!$I$24</f>
        <v>4495.2675625100001</v>
      </c>
      <c r="H122" s="36">
        <f>SUMIFS(СВЦЭМ!$D$39:$D$782,СВЦЭМ!$A$39:$A$782,$A122,СВЦЭМ!$B$39:$B$782,H$119)+'СЕТ СН'!$I$14+СВЦЭМ!$D$10+'СЕТ СН'!$I$5-'СЕТ СН'!$I$24</f>
        <v>4406.1421635299994</v>
      </c>
      <c r="I122" s="36">
        <f>SUMIFS(СВЦЭМ!$D$39:$D$782,СВЦЭМ!$A$39:$A$782,$A122,СВЦЭМ!$B$39:$B$782,I$119)+'СЕТ СН'!$I$14+СВЦЭМ!$D$10+'СЕТ СН'!$I$5-'СЕТ СН'!$I$24</f>
        <v>4283.9914166399994</v>
      </c>
      <c r="J122" s="36">
        <f>SUMIFS(СВЦЭМ!$D$39:$D$782,СВЦЭМ!$A$39:$A$782,$A122,СВЦЭМ!$B$39:$B$782,J$119)+'СЕТ СН'!$I$14+СВЦЭМ!$D$10+'СЕТ СН'!$I$5-'СЕТ СН'!$I$24</f>
        <v>4184.8117029300001</v>
      </c>
      <c r="K122" s="36">
        <f>SUMIFS(СВЦЭМ!$D$39:$D$782,СВЦЭМ!$A$39:$A$782,$A122,СВЦЭМ!$B$39:$B$782,K$119)+'СЕТ СН'!$I$14+СВЦЭМ!$D$10+'СЕТ СН'!$I$5-'СЕТ СН'!$I$24</f>
        <v>4106.7470111700004</v>
      </c>
      <c r="L122" s="36">
        <f>SUMIFS(СВЦЭМ!$D$39:$D$782,СВЦЭМ!$A$39:$A$782,$A122,СВЦЭМ!$B$39:$B$782,L$119)+'СЕТ СН'!$I$14+СВЦЭМ!$D$10+'СЕТ СН'!$I$5-'СЕТ СН'!$I$24</f>
        <v>4134.0889803199998</v>
      </c>
      <c r="M122" s="36">
        <f>SUMIFS(СВЦЭМ!$D$39:$D$782,СВЦЭМ!$A$39:$A$782,$A122,СВЦЭМ!$B$39:$B$782,M$119)+'СЕТ СН'!$I$14+СВЦЭМ!$D$10+'СЕТ СН'!$I$5-'СЕТ СН'!$I$24</f>
        <v>4116.17344675</v>
      </c>
      <c r="N122" s="36">
        <f>SUMIFS(СВЦЭМ!$D$39:$D$782,СВЦЭМ!$A$39:$A$782,$A122,СВЦЭМ!$B$39:$B$782,N$119)+'СЕТ СН'!$I$14+СВЦЭМ!$D$10+'СЕТ СН'!$I$5-'СЕТ СН'!$I$24</f>
        <v>4118.8952107999994</v>
      </c>
      <c r="O122" s="36">
        <f>SUMIFS(СВЦЭМ!$D$39:$D$782,СВЦЭМ!$A$39:$A$782,$A122,СВЦЭМ!$B$39:$B$782,O$119)+'СЕТ СН'!$I$14+СВЦЭМ!$D$10+'СЕТ СН'!$I$5-'СЕТ СН'!$I$24</f>
        <v>4109.2239975299999</v>
      </c>
      <c r="P122" s="36">
        <f>SUMIFS(СВЦЭМ!$D$39:$D$782,СВЦЭМ!$A$39:$A$782,$A122,СВЦЭМ!$B$39:$B$782,P$119)+'СЕТ СН'!$I$14+СВЦЭМ!$D$10+'СЕТ СН'!$I$5-'СЕТ СН'!$I$24</f>
        <v>4117.2941809200001</v>
      </c>
      <c r="Q122" s="36">
        <f>SUMIFS(СВЦЭМ!$D$39:$D$782,СВЦЭМ!$A$39:$A$782,$A122,СВЦЭМ!$B$39:$B$782,Q$119)+'СЕТ СН'!$I$14+СВЦЭМ!$D$10+'СЕТ СН'!$I$5-'СЕТ СН'!$I$24</f>
        <v>4136.0182307699997</v>
      </c>
      <c r="R122" s="36">
        <f>SUMIFS(СВЦЭМ!$D$39:$D$782,СВЦЭМ!$A$39:$A$782,$A122,СВЦЭМ!$B$39:$B$782,R$119)+'СЕТ СН'!$I$14+СВЦЭМ!$D$10+'СЕТ СН'!$I$5-'СЕТ СН'!$I$24</f>
        <v>4147.2181348200002</v>
      </c>
      <c r="S122" s="36">
        <f>SUMIFS(СВЦЭМ!$D$39:$D$782,СВЦЭМ!$A$39:$A$782,$A122,СВЦЭМ!$B$39:$B$782,S$119)+'СЕТ СН'!$I$14+СВЦЭМ!$D$10+'СЕТ СН'!$I$5-'СЕТ СН'!$I$24</f>
        <v>4150.5721421999997</v>
      </c>
      <c r="T122" s="36">
        <f>SUMIFS(СВЦЭМ!$D$39:$D$782,СВЦЭМ!$A$39:$A$782,$A122,СВЦЭМ!$B$39:$B$782,T$119)+'СЕТ СН'!$I$14+СВЦЭМ!$D$10+'СЕТ СН'!$I$5-'СЕТ СН'!$I$24</f>
        <v>4167.0455134900003</v>
      </c>
      <c r="U122" s="36">
        <f>SUMIFS(СВЦЭМ!$D$39:$D$782,СВЦЭМ!$A$39:$A$782,$A122,СВЦЭМ!$B$39:$B$782,U$119)+'СЕТ СН'!$I$14+СВЦЭМ!$D$10+'СЕТ СН'!$I$5-'СЕТ СН'!$I$24</f>
        <v>4181.5373061099999</v>
      </c>
      <c r="V122" s="36">
        <f>SUMIFS(СВЦЭМ!$D$39:$D$782,СВЦЭМ!$A$39:$A$782,$A122,СВЦЭМ!$B$39:$B$782,V$119)+'СЕТ СН'!$I$14+СВЦЭМ!$D$10+'СЕТ СН'!$I$5-'СЕТ СН'!$I$24</f>
        <v>4176.2891128199999</v>
      </c>
      <c r="W122" s="36">
        <f>SUMIFS(СВЦЭМ!$D$39:$D$782,СВЦЭМ!$A$39:$A$782,$A122,СВЦЭМ!$B$39:$B$782,W$119)+'СЕТ СН'!$I$14+СВЦЭМ!$D$10+'СЕТ СН'!$I$5-'СЕТ СН'!$I$24</f>
        <v>4176.8239117699995</v>
      </c>
      <c r="X122" s="36">
        <f>SUMIFS(СВЦЭМ!$D$39:$D$782,СВЦЭМ!$A$39:$A$782,$A122,СВЦЭМ!$B$39:$B$782,X$119)+'СЕТ СН'!$I$14+СВЦЭМ!$D$10+'СЕТ СН'!$I$5-'СЕТ СН'!$I$24</f>
        <v>4209.8450001700003</v>
      </c>
      <c r="Y122" s="36">
        <f>SUMIFS(СВЦЭМ!$D$39:$D$782,СВЦЭМ!$A$39:$A$782,$A122,СВЦЭМ!$B$39:$B$782,Y$119)+'СЕТ СН'!$I$14+СВЦЭМ!$D$10+'СЕТ СН'!$I$5-'СЕТ СН'!$I$24</f>
        <v>4295.6880712299999</v>
      </c>
    </row>
    <row r="123" spans="1:27" ht="15.75" x14ac:dyDescent="0.2">
      <c r="A123" s="35">
        <f t="shared" si="3"/>
        <v>45111</v>
      </c>
      <c r="B123" s="36">
        <f>SUMIFS(СВЦЭМ!$D$39:$D$782,СВЦЭМ!$A$39:$A$782,$A123,СВЦЭМ!$B$39:$B$782,B$119)+'СЕТ СН'!$I$14+СВЦЭМ!$D$10+'СЕТ СН'!$I$5-'СЕТ СН'!$I$24</f>
        <v>4464.7840699799999</v>
      </c>
      <c r="C123" s="36">
        <f>SUMIFS(СВЦЭМ!$D$39:$D$782,СВЦЭМ!$A$39:$A$782,$A123,СВЦЭМ!$B$39:$B$782,C$119)+'СЕТ СН'!$I$14+СВЦЭМ!$D$10+'СЕТ СН'!$I$5-'СЕТ СН'!$I$24</f>
        <v>4537.8031695600002</v>
      </c>
      <c r="D123" s="36">
        <f>SUMIFS(СВЦЭМ!$D$39:$D$782,СВЦЭМ!$A$39:$A$782,$A123,СВЦЭМ!$B$39:$B$782,D$119)+'СЕТ СН'!$I$14+СВЦЭМ!$D$10+'СЕТ СН'!$I$5-'СЕТ СН'!$I$24</f>
        <v>4551.3170363099998</v>
      </c>
      <c r="E123" s="36">
        <f>SUMIFS(СВЦЭМ!$D$39:$D$782,СВЦЭМ!$A$39:$A$782,$A123,СВЦЭМ!$B$39:$B$782,E$119)+'СЕТ СН'!$I$14+СВЦЭМ!$D$10+'СЕТ СН'!$I$5-'СЕТ СН'!$I$24</f>
        <v>4568.2634461899997</v>
      </c>
      <c r="F123" s="36">
        <f>SUMIFS(СВЦЭМ!$D$39:$D$782,СВЦЭМ!$A$39:$A$782,$A123,СВЦЭМ!$B$39:$B$782,F$119)+'СЕТ СН'!$I$14+СВЦЭМ!$D$10+'СЕТ СН'!$I$5-'СЕТ СН'!$I$24</f>
        <v>4557.0924025300001</v>
      </c>
      <c r="G123" s="36">
        <f>SUMIFS(СВЦЭМ!$D$39:$D$782,СВЦЭМ!$A$39:$A$782,$A123,СВЦЭМ!$B$39:$B$782,G$119)+'СЕТ СН'!$I$14+СВЦЭМ!$D$10+'СЕТ СН'!$I$5-'СЕТ СН'!$I$24</f>
        <v>4500.0905518399995</v>
      </c>
      <c r="H123" s="36">
        <f>SUMIFS(СВЦЭМ!$D$39:$D$782,СВЦЭМ!$A$39:$A$782,$A123,СВЦЭМ!$B$39:$B$782,H$119)+'СЕТ СН'!$I$14+СВЦЭМ!$D$10+'СЕТ СН'!$I$5-'СЕТ СН'!$I$24</f>
        <v>4466.0548883800002</v>
      </c>
      <c r="I123" s="36">
        <f>SUMIFS(СВЦЭМ!$D$39:$D$782,СВЦЭМ!$A$39:$A$782,$A123,СВЦЭМ!$B$39:$B$782,I$119)+'СЕТ СН'!$I$14+СВЦЭМ!$D$10+'СЕТ СН'!$I$5-'СЕТ СН'!$I$24</f>
        <v>4354.6598874000001</v>
      </c>
      <c r="J123" s="36">
        <f>SUMIFS(СВЦЭМ!$D$39:$D$782,СВЦЭМ!$A$39:$A$782,$A123,СВЦЭМ!$B$39:$B$782,J$119)+'СЕТ СН'!$I$14+СВЦЭМ!$D$10+'СЕТ СН'!$I$5-'СЕТ СН'!$I$24</f>
        <v>4255.9451741100002</v>
      </c>
      <c r="K123" s="36">
        <f>SUMIFS(СВЦЭМ!$D$39:$D$782,СВЦЭМ!$A$39:$A$782,$A123,СВЦЭМ!$B$39:$B$782,K$119)+'СЕТ СН'!$I$14+СВЦЭМ!$D$10+'СЕТ СН'!$I$5-'СЕТ СН'!$I$24</f>
        <v>4237.7323731699998</v>
      </c>
      <c r="L123" s="36">
        <f>SUMIFS(СВЦЭМ!$D$39:$D$782,СВЦЭМ!$A$39:$A$782,$A123,СВЦЭМ!$B$39:$B$782,L$119)+'СЕТ СН'!$I$14+СВЦЭМ!$D$10+'СЕТ СН'!$I$5-'СЕТ СН'!$I$24</f>
        <v>4216.1298179599999</v>
      </c>
      <c r="M123" s="36">
        <f>SUMIFS(СВЦЭМ!$D$39:$D$782,СВЦЭМ!$A$39:$A$782,$A123,СВЦЭМ!$B$39:$B$782,M$119)+'СЕТ СН'!$I$14+СВЦЭМ!$D$10+'СЕТ СН'!$I$5-'СЕТ СН'!$I$24</f>
        <v>4207.6502189499997</v>
      </c>
      <c r="N123" s="36">
        <f>SUMIFS(СВЦЭМ!$D$39:$D$782,СВЦЭМ!$A$39:$A$782,$A123,СВЦЭМ!$B$39:$B$782,N$119)+'СЕТ СН'!$I$14+СВЦЭМ!$D$10+'СЕТ СН'!$I$5-'СЕТ СН'!$I$24</f>
        <v>4222.5386349499995</v>
      </c>
      <c r="O123" s="36">
        <f>SUMIFS(СВЦЭМ!$D$39:$D$782,СВЦЭМ!$A$39:$A$782,$A123,СВЦЭМ!$B$39:$B$782,O$119)+'СЕТ СН'!$I$14+СВЦЭМ!$D$10+'СЕТ СН'!$I$5-'СЕТ СН'!$I$24</f>
        <v>4224.0448697100001</v>
      </c>
      <c r="P123" s="36">
        <f>SUMIFS(СВЦЭМ!$D$39:$D$782,СВЦЭМ!$A$39:$A$782,$A123,СВЦЭМ!$B$39:$B$782,P$119)+'СЕТ СН'!$I$14+СВЦЭМ!$D$10+'СЕТ СН'!$I$5-'СЕТ СН'!$I$24</f>
        <v>4225.4020740599999</v>
      </c>
      <c r="Q123" s="36">
        <f>SUMIFS(СВЦЭМ!$D$39:$D$782,СВЦЭМ!$A$39:$A$782,$A123,СВЦЭМ!$B$39:$B$782,Q$119)+'СЕТ СН'!$I$14+СВЦЭМ!$D$10+'СЕТ СН'!$I$5-'СЕТ СН'!$I$24</f>
        <v>4223.4930691299996</v>
      </c>
      <c r="R123" s="36">
        <f>SUMIFS(СВЦЭМ!$D$39:$D$782,СВЦЭМ!$A$39:$A$782,$A123,СВЦЭМ!$B$39:$B$782,R$119)+'СЕТ СН'!$I$14+СВЦЭМ!$D$10+'СЕТ СН'!$I$5-'СЕТ СН'!$I$24</f>
        <v>4229.5971345500002</v>
      </c>
      <c r="S123" s="36">
        <f>SUMIFS(СВЦЭМ!$D$39:$D$782,СВЦЭМ!$A$39:$A$782,$A123,СВЦЭМ!$B$39:$B$782,S$119)+'СЕТ СН'!$I$14+СВЦЭМ!$D$10+'СЕТ СН'!$I$5-'СЕТ СН'!$I$24</f>
        <v>4235.3979225000003</v>
      </c>
      <c r="T123" s="36">
        <f>SUMIFS(СВЦЭМ!$D$39:$D$782,СВЦЭМ!$A$39:$A$782,$A123,СВЦЭМ!$B$39:$B$782,T$119)+'СЕТ СН'!$I$14+СВЦЭМ!$D$10+'СЕТ СН'!$I$5-'СЕТ СН'!$I$24</f>
        <v>4226.9032162900003</v>
      </c>
      <c r="U123" s="36">
        <f>SUMIFS(СВЦЭМ!$D$39:$D$782,СВЦЭМ!$A$39:$A$782,$A123,СВЦЭМ!$B$39:$B$782,U$119)+'СЕТ СН'!$I$14+СВЦЭМ!$D$10+'СЕТ СН'!$I$5-'СЕТ СН'!$I$24</f>
        <v>4221.5722453399994</v>
      </c>
      <c r="V123" s="36">
        <f>SUMIFS(СВЦЭМ!$D$39:$D$782,СВЦЭМ!$A$39:$A$782,$A123,СВЦЭМ!$B$39:$B$782,V$119)+'СЕТ СН'!$I$14+СВЦЭМ!$D$10+'СЕТ СН'!$I$5-'СЕТ СН'!$I$24</f>
        <v>4197.6323852099995</v>
      </c>
      <c r="W123" s="36">
        <f>SUMIFS(СВЦЭМ!$D$39:$D$782,СВЦЭМ!$A$39:$A$782,$A123,СВЦЭМ!$B$39:$B$782,W$119)+'СЕТ СН'!$I$14+СВЦЭМ!$D$10+'СЕТ СН'!$I$5-'СЕТ СН'!$I$24</f>
        <v>4177.0658045800001</v>
      </c>
      <c r="X123" s="36">
        <f>SUMIFS(СВЦЭМ!$D$39:$D$782,СВЦЭМ!$A$39:$A$782,$A123,СВЦЭМ!$B$39:$B$782,X$119)+'СЕТ СН'!$I$14+СВЦЭМ!$D$10+'СЕТ СН'!$I$5-'СЕТ СН'!$I$24</f>
        <v>4228.5498260200002</v>
      </c>
      <c r="Y123" s="36">
        <f>SUMIFS(СВЦЭМ!$D$39:$D$782,СВЦЭМ!$A$39:$A$782,$A123,СВЦЭМ!$B$39:$B$782,Y$119)+'СЕТ СН'!$I$14+СВЦЭМ!$D$10+'СЕТ СН'!$I$5-'СЕТ СН'!$I$24</f>
        <v>4273.6693988099996</v>
      </c>
    </row>
    <row r="124" spans="1:27" ht="15.75" x14ac:dyDescent="0.2">
      <c r="A124" s="35">
        <f t="shared" si="3"/>
        <v>45112</v>
      </c>
      <c r="B124" s="36">
        <f>SUMIFS(СВЦЭМ!$D$39:$D$782,СВЦЭМ!$A$39:$A$782,$A124,СВЦЭМ!$B$39:$B$782,B$119)+'СЕТ СН'!$I$14+СВЦЭМ!$D$10+'СЕТ СН'!$I$5-'СЕТ СН'!$I$24</f>
        <v>4240.7971068400002</v>
      </c>
      <c r="C124" s="36">
        <f>SUMIFS(СВЦЭМ!$D$39:$D$782,СВЦЭМ!$A$39:$A$782,$A124,СВЦЭМ!$B$39:$B$782,C$119)+'СЕТ СН'!$I$14+СВЦЭМ!$D$10+'СЕТ СН'!$I$5-'СЕТ СН'!$I$24</f>
        <v>4302.9800291599995</v>
      </c>
      <c r="D124" s="36">
        <f>SUMIFS(СВЦЭМ!$D$39:$D$782,СВЦЭМ!$A$39:$A$782,$A124,СВЦЭМ!$B$39:$B$782,D$119)+'СЕТ СН'!$I$14+СВЦЭМ!$D$10+'СЕТ СН'!$I$5-'СЕТ СН'!$I$24</f>
        <v>4419.6834296899997</v>
      </c>
      <c r="E124" s="36">
        <f>SUMIFS(СВЦЭМ!$D$39:$D$782,СВЦЭМ!$A$39:$A$782,$A124,СВЦЭМ!$B$39:$B$782,E$119)+'СЕТ СН'!$I$14+СВЦЭМ!$D$10+'СЕТ СН'!$I$5-'СЕТ СН'!$I$24</f>
        <v>4422.5408828399995</v>
      </c>
      <c r="F124" s="36">
        <f>SUMIFS(СВЦЭМ!$D$39:$D$782,СВЦЭМ!$A$39:$A$782,$A124,СВЦЭМ!$B$39:$B$782,F$119)+'СЕТ СН'!$I$14+СВЦЭМ!$D$10+'СЕТ СН'!$I$5-'СЕТ СН'!$I$24</f>
        <v>4416.5674443099997</v>
      </c>
      <c r="G124" s="36">
        <f>SUMIFS(СВЦЭМ!$D$39:$D$782,СВЦЭМ!$A$39:$A$782,$A124,СВЦЭМ!$B$39:$B$782,G$119)+'СЕТ СН'!$I$14+СВЦЭМ!$D$10+'СЕТ СН'!$I$5-'СЕТ СН'!$I$24</f>
        <v>4412.2770514200001</v>
      </c>
      <c r="H124" s="36">
        <f>SUMIFS(СВЦЭМ!$D$39:$D$782,СВЦЭМ!$A$39:$A$782,$A124,СВЦЭМ!$B$39:$B$782,H$119)+'СЕТ СН'!$I$14+СВЦЭМ!$D$10+'СЕТ СН'!$I$5-'СЕТ СН'!$I$24</f>
        <v>4362.6982197899997</v>
      </c>
      <c r="I124" s="36">
        <f>SUMIFS(СВЦЭМ!$D$39:$D$782,СВЦЭМ!$A$39:$A$782,$A124,СВЦЭМ!$B$39:$B$782,I$119)+'СЕТ СН'!$I$14+СВЦЭМ!$D$10+'СЕТ СН'!$I$5-'СЕТ СН'!$I$24</f>
        <v>4293.3696924899996</v>
      </c>
      <c r="J124" s="36">
        <f>SUMIFS(СВЦЭМ!$D$39:$D$782,СВЦЭМ!$A$39:$A$782,$A124,СВЦЭМ!$B$39:$B$782,J$119)+'СЕТ СН'!$I$14+СВЦЭМ!$D$10+'СЕТ СН'!$I$5-'СЕТ СН'!$I$24</f>
        <v>4206.37460371</v>
      </c>
      <c r="K124" s="36">
        <f>SUMIFS(СВЦЭМ!$D$39:$D$782,СВЦЭМ!$A$39:$A$782,$A124,СВЦЭМ!$B$39:$B$782,K$119)+'СЕТ СН'!$I$14+СВЦЭМ!$D$10+'СЕТ СН'!$I$5-'СЕТ СН'!$I$24</f>
        <v>4136.6265431900001</v>
      </c>
      <c r="L124" s="36">
        <f>SUMIFS(СВЦЭМ!$D$39:$D$782,СВЦЭМ!$A$39:$A$782,$A124,СВЦЭМ!$B$39:$B$782,L$119)+'СЕТ СН'!$I$14+СВЦЭМ!$D$10+'СЕТ СН'!$I$5-'СЕТ СН'!$I$24</f>
        <v>4097.2235923499993</v>
      </c>
      <c r="M124" s="36">
        <f>SUMIFS(СВЦЭМ!$D$39:$D$782,СВЦЭМ!$A$39:$A$782,$A124,СВЦЭМ!$B$39:$B$782,M$119)+'СЕТ СН'!$I$14+СВЦЭМ!$D$10+'СЕТ СН'!$I$5-'СЕТ СН'!$I$24</f>
        <v>4067.0223802599999</v>
      </c>
      <c r="N124" s="36">
        <f>SUMIFS(СВЦЭМ!$D$39:$D$782,СВЦЭМ!$A$39:$A$782,$A124,СВЦЭМ!$B$39:$B$782,N$119)+'СЕТ СН'!$I$14+СВЦЭМ!$D$10+'СЕТ СН'!$I$5-'СЕТ СН'!$I$24</f>
        <v>4084.4220222399999</v>
      </c>
      <c r="O124" s="36">
        <f>SUMIFS(СВЦЭМ!$D$39:$D$782,СВЦЭМ!$A$39:$A$782,$A124,СВЦЭМ!$B$39:$B$782,O$119)+'СЕТ СН'!$I$14+СВЦЭМ!$D$10+'СЕТ СН'!$I$5-'СЕТ СН'!$I$24</f>
        <v>4096.2951025000002</v>
      </c>
      <c r="P124" s="36">
        <f>SUMIFS(СВЦЭМ!$D$39:$D$782,СВЦЭМ!$A$39:$A$782,$A124,СВЦЭМ!$B$39:$B$782,P$119)+'СЕТ СН'!$I$14+СВЦЭМ!$D$10+'СЕТ СН'!$I$5-'СЕТ СН'!$I$24</f>
        <v>4099.8048684999994</v>
      </c>
      <c r="Q124" s="36">
        <f>SUMIFS(СВЦЭМ!$D$39:$D$782,СВЦЭМ!$A$39:$A$782,$A124,СВЦЭМ!$B$39:$B$782,Q$119)+'СЕТ СН'!$I$14+СВЦЭМ!$D$10+'СЕТ СН'!$I$5-'СЕТ СН'!$I$24</f>
        <v>4095.6644735299997</v>
      </c>
      <c r="R124" s="36">
        <f>SUMIFS(СВЦЭМ!$D$39:$D$782,СВЦЭМ!$A$39:$A$782,$A124,СВЦЭМ!$B$39:$B$782,R$119)+'СЕТ СН'!$I$14+СВЦЭМ!$D$10+'СЕТ СН'!$I$5-'СЕТ СН'!$I$24</f>
        <v>4100.2776960600004</v>
      </c>
      <c r="S124" s="36">
        <f>SUMIFS(СВЦЭМ!$D$39:$D$782,СВЦЭМ!$A$39:$A$782,$A124,СВЦЭМ!$B$39:$B$782,S$119)+'СЕТ СН'!$I$14+СВЦЭМ!$D$10+'СЕТ СН'!$I$5-'СЕТ СН'!$I$24</f>
        <v>4075.00796687</v>
      </c>
      <c r="T124" s="36">
        <f>SUMIFS(СВЦЭМ!$D$39:$D$782,СВЦЭМ!$A$39:$A$782,$A124,СВЦЭМ!$B$39:$B$782,T$119)+'СЕТ СН'!$I$14+СВЦЭМ!$D$10+'СЕТ СН'!$I$5-'СЕТ СН'!$I$24</f>
        <v>4063.59134834</v>
      </c>
      <c r="U124" s="36">
        <f>SUMIFS(СВЦЭМ!$D$39:$D$782,СВЦЭМ!$A$39:$A$782,$A124,СВЦЭМ!$B$39:$B$782,U$119)+'СЕТ СН'!$I$14+СВЦЭМ!$D$10+'СЕТ СН'!$I$5-'СЕТ СН'!$I$24</f>
        <v>4067.6942562799995</v>
      </c>
      <c r="V124" s="36">
        <f>SUMIFS(СВЦЭМ!$D$39:$D$782,СВЦЭМ!$A$39:$A$782,$A124,СВЦЭМ!$B$39:$B$782,V$119)+'СЕТ СН'!$I$14+СВЦЭМ!$D$10+'СЕТ СН'!$I$5-'СЕТ СН'!$I$24</f>
        <v>4078.1526775900002</v>
      </c>
      <c r="W124" s="36">
        <f>SUMIFS(СВЦЭМ!$D$39:$D$782,СВЦЭМ!$A$39:$A$782,$A124,СВЦЭМ!$B$39:$B$782,W$119)+'СЕТ СН'!$I$14+СВЦЭМ!$D$10+'СЕТ СН'!$I$5-'СЕТ СН'!$I$24</f>
        <v>4075.5140070399998</v>
      </c>
      <c r="X124" s="36">
        <f>SUMIFS(СВЦЭМ!$D$39:$D$782,СВЦЭМ!$A$39:$A$782,$A124,СВЦЭМ!$B$39:$B$782,X$119)+'СЕТ СН'!$I$14+СВЦЭМ!$D$10+'СЕТ СН'!$I$5-'СЕТ СН'!$I$24</f>
        <v>4121.0318683200003</v>
      </c>
      <c r="Y124" s="36">
        <f>SUMIFS(СВЦЭМ!$D$39:$D$782,СВЦЭМ!$A$39:$A$782,$A124,СВЦЭМ!$B$39:$B$782,Y$119)+'СЕТ СН'!$I$14+СВЦЭМ!$D$10+'СЕТ СН'!$I$5-'СЕТ СН'!$I$24</f>
        <v>4210.1268179399995</v>
      </c>
    </row>
    <row r="125" spans="1:27" ht="15.75" x14ac:dyDescent="0.2">
      <c r="A125" s="35">
        <f t="shared" si="3"/>
        <v>45113</v>
      </c>
      <c r="B125" s="36">
        <f>SUMIFS(СВЦЭМ!$D$39:$D$782,СВЦЭМ!$A$39:$A$782,$A125,СВЦЭМ!$B$39:$B$782,B$119)+'СЕТ СН'!$I$14+СВЦЭМ!$D$10+'СЕТ СН'!$I$5-'СЕТ СН'!$I$24</f>
        <v>4313.5538793799997</v>
      </c>
      <c r="C125" s="36">
        <f>SUMIFS(СВЦЭМ!$D$39:$D$782,СВЦЭМ!$A$39:$A$782,$A125,СВЦЭМ!$B$39:$B$782,C$119)+'СЕТ СН'!$I$14+СВЦЭМ!$D$10+'СЕТ СН'!$I$5-'СЕТ СН'!$I$24</f>
        <v>4364.8715935299997</v>
      </c>
      <c r="D125" s="36">
        <f>SUMIFS(СВЦЭМ!$D$39:$D$782,СВЦЭМ!$A$39:$A$782,$A125,СВЦЭМ!$B$39:$B$782,D$119)+'СЕТ СН'!$I$14+СВЦЭМ!$D$10+'СЕТ СН'!$I$5-'СЕТ СН'!$I$24</f>
        <v>4392.3201503999999</v>
      </c>
      <c r="E125" s="36">
        <f>SUMIFS(СВЦЭМ!$D$39:$D$782,СВЦЭМ!$A$39:$A$782,$A125,СВЦЭМ!$B$39:$B$782,E$119)+'СЕТ СН'!$I$14+СВЦЭМ!$D$10+'СЕТ СН'!$I$5-'СЕТ СН'!$I$24</f>
        <v>4395.0114277899993</v>
      </c>
      <c r="F125" s="36">
        <f>SUMIFS(СВЦЭМ!$D$39:$D$782,СВЦЭМ!$A$39:$A$782,$A125,СВЦЭМ!$B$39:$B$782,F$119)+'СЕТ СН'!$I$14+СВЦЭМ!$D$10+'СЕТ СН'!$I$5-'СЕТ СН'!$I$24</f>
        <v>4385.4475520899996</v>
      </c>
      <c r="G125" s="36">
        <f>SUMIFS(СВЦЭМ!$D$39:$D$782,СВЦЭМ!$A$39:$A$782,$A125,СВЦЭМ!$B$39:$B$782,G$119)+'СЕТ СН'!$I$14+СВЦЭМ!$D$10+'СЕТ СН'!$I$5-'СЕТ СН'!$I$24</f>
        <v>4367.8166698699997</v>
      </c>
      <c r="H125" s="36">
        <f>SUMIFS(СВЦЭМ!$D$39:$D$782,СВЦЭМ!$A$39:$A$782,$A125,СВЦЭМ!$B$39:$B$782,H$119)+'СЕТ СН'!$I$14+СВЦЭМ!$D$10+'СЕТ СН'!$I$5-'СЕТ СН'!$I$24</f>
        <v>4327.8860031900003</v>
      </c>
      <c r="I125" s="36">
        <f>SUMIFS(СВЦЭМ!$D$39:$D$782,СВЦЭМ!$A$39:$A$782,$A125,СВЦЭМ!$B$39:$B$782,I$119)+'СЕТ СН'!$I$14+СВЦЭМ!$D$10+'СЕТ СН'!$I$5-'СЕТ СН'!$I$24</f>
        <v>4221.1966066799996</v>
      </c>
      <c r="J125" s="36">
        <f>SUMIFS(СВЦЭМ!$D$39:$D$782,СВЦЭМ!$A$39:$A$782,$A125,СВЦЭМ!$B$39:$B$782,J$119)+'СЕТ СН'!$I$14+СВЦЭМ!$D$10+'СЕТ СН'!$I$5-'СЕТ СН'!$I$24</f>
        <v>4132.3188455500003</v>
      </c>
      <c r="K125" s="36">
        <f>SUMIFS(СВЦЭМ!$D$39:$D$782,СВЦЭМ!$A$39:$A$782,$A125,СВЦЭМ!$B$39:$B$782,K$119)+'СЕТ СН'!$I$14+СВЦЭМ!$D$10+'СЕТ СН'!$I$5-'СЕТ СН'!$I$24</f>
        <v>4089.4018552799998</v>
      </c>
      <c r="L125" s="36">
        <f>SUMIFS(СВЦЭМ!$D$39:$D$782,СВЦЭМ!$A$39:$A$782,$A125,СВЦЭМ!$B$39:$B$782,L$119)+'СЕТ СН'!$I$14+СВЦЭМ!$D$10+'СЕТ СН'!$I$5-'СЕТ СН'!$I$24</f>
        <v>4086.8745285300001</v>
      </c>
      <c r="M125" s="36">
        <f>SUMIFS(СВЦЭМ!$D$39:$D$782,СВЦЭМ!$A$39:$A$782,$A125,СВЦЭМ!$B$39:$B$782,M$119)+'СЕТ СН'!$I$14+СВЦЭМ!$D$10+'СЕТ СН'!$I$5-'СЕТ СН'!$I$24</f>
        <v>4104.9799764199997</v>
      </c>
      <c r="N125" s="36">
        <f>SUMIFS(СВЦЭМ!$D$39:$D$782,СВЦЭМ!$A$39:$A$782,$A125,СВЦЭМ!$B$39:$B$782,N$119)+'СЕТ СН'!$I$14+СВЦЭМ!$D$10+'СЕТ СН'!$I$5-'СЕТ СН'!$I$24</f>
        <v>4106.7778009100002</v>
      </c>
      <c r="O125" s="36">
        <f>SUMIFS(СВЦЭМ!$D$39:$D$782,СВЦЭМ!$A$39:$A$782,$A125,СВЦЭМ!$B$39:$B$782,O$119)+'СЕТ СН'!$I$14+СВЦЭМ!$D$10+'СЕТ СН'!$I$5-'СЕТ СН'!$I$24</f>
        <v>4114.8432659099999</v>
      </c>
      <c r="P125" s="36">
        <f>SUMIFS(СВЦЭМ!$D$39:$D$782,СВЦЭМ!$A$39:$A$782,$A125,СВЦЭМ!$B$39:$B$782,P$119)+'СЕТ СН'!$I$14+СВЦЭМ!$D$10+'СЕТ СН'!$I$5-'СЕТ СН'!$I$24</f>
        <v>4127.7356352999996</v>
      </c>
      <c r="Q125" s="36">
        <f>SUMIFS(СВЦЭМ!$D$39:$D$782,СВЦЭМ!$A$39:$A$782,$A125,СВЦЭМ!$B$39:$B$782,Q$119)+'СЕТ СН'!$I$14+СВЦЭМ!$D$10+'СЕТ СН'!$I$5-'СЕТ СН'!$I$24</f>
        <v>4131.9911961600001</v>
      </c>
      <c r="R125" s="36">
        <f>SUMIFS(СВЦЭМ!$D$39:$D$782,СВЦЭМ!$A$39:$A$782,$A125,СВЦЭМ!$B$39:$B$782,R$119)+'СЕТ СН'!$I$14+СВЦЭМ!$D$10+'СЕТ СН'!$I$5-'СЕТ СН'!$I$24</f>
        <v>4118.9986949200002</v>
      </c>
      <c r="S125" s="36">
        <f>SUMIFS(СВЦЭМ!$D$39:$D$782,СВЦЭМ!$A$39:$A$782,$A125,СВЦЭМ!$B$39:$B$782,S$119)+'СЕТ СН'!$I$14+СВЦЭМ!$D$10+'СЕТ СН'!$I$5-'СЕТ СН'!$I$24</f>
        <v>4114.6954170499994</v>
      </c>
      <c r="T125" s="36">
        <f>SUMIFS(СВЦЭМ!$D$39:$D$782,СВЦЭМ!$A$39:$A$782,$A125,СВЦЭМ!$B$39:$B$782,T$119)+'СЕТ СН'!$I$14+СВЦЭМ!$D$10+'СЕТ СН'!$I$5-'СЕТ СН'!$I$24</f>
        <v>4119.7655515799997</v>
      </c>
      <c r="U125" s="36">
        <f>SUMIFS(СВЦЭМ!$D$39:$D$782,СВЦЭМ!$A$39:$A$782,$A125,СВЦЭМ!$B$39:$B$782,U$119)+'СЕТ СН'!$I$14+СВЦЭМ!$D$10+'СЕТ СН'!$I$5-'СЕТ СН'!$I$24</f>
        <v>4099.4772721600002</v>
      </c>
      <c r="V125" s="36">
        <f>SUMIFS(СВЦЭМ!$D$39:$D$782,СВЦЭМ!$A$39:$A$782,$A125,СВЦЭМ!$B$39:$B$782,V$119)+'СЕТ СН'!$I$14+СВЦЭМ!$D$10+'СЕТ СН'!$I$5-'СЕТ СН'!$I$24</f>
        <v>4105.8774233300001</v>
      </c>
      <c r="W125" s="36">
        <f>SUMIFS(СВЦЭМ!$D$39:$D$782,СВЦЭМ!$A$39:$A$782,$A125,СВЦЭМ!$B$39:$B$782,W$119)+'СЕТ СН'!$I$14+СВЦЭМ!$D$10+'СЕТ СН'!$I$5-'СЕТ СН'!$I$24</f>
        <v>4101.48513559</v>
      </c>
      <c r="X125" s="36">
        <f>SUMIFS(СВЦЭМ!$D$39:$D$782,СВЦЭМ!$A$39:$A$782,$A125,СВЦЭМ!$B$39:$B$782,X$119)+'СЕТ СН'!$I$14+СВЦЭМ!$D$10+'СЕТ СН'!$I$5-'СЕТ СН'!$I$24</f>
        <v>4199.7988819299999</v>
      </c>
      <c r="Y125" s="36">
        <f>SUMIFS(СВЦЭМ!$D$39:$D$782,СВЦЭМ!$A$39:$A$782,$A125,СВЦЭМ!$B$39:$B$782,Y$119)+'СЕТ СН'!$I$14+СВЦЭМ!$D$10+'СЕТ СН'!$I$5-'СЕТ СН'!$I$24</f>
        <v>4294.1071004300002</v>
      </c>
    </row>
    <row r="126" spans="1:27" ht="15.75" x14ac:dyDescent="0.2">
      <c r="A126" s="35">
        <f t="shared" si="3"/>
        <v>45114</v>
      </c>
      <c r="B126" s="36">
        <f>SUMIFS(СВЦЭМ!$D$39:$D$782,СВЦЭМ!$A$39:$A$782,$A126,СВЦЭМ!$B$39:$B$782,B$119)+'СЕТ СН'!$I$14+СВЦЭМ!$D$10+'СЕТ СН'!$I$5-'СЕТ СН'!$I$24</f>
        <v>4426.9654872699994</v>
      </c>
      <c r="C126" s="36">
        <f>SUMIFS(СВЦЭМ!$D$39:$D$782,СВЦЭМ!$A$39:$A$782,$A126,СВЦЭМ!$B$39:$B$782,C$119)+'СЕТ СН'!$I$14+СВЦЭМ!$D$10+'СЕТ СН'!$I$5-'СЕТ СН'!$I$24</f>
        <v>4558.8192665899996</v>
      </c>
      <c r="D126" s="36">
        <f>SUMIFS(СВЦЭМ!$D$39:$D$782,СВЦЭМ!$A$39:$A$782,$A126,СВЦЭМ!$B$39:$B$782,D$119)+'СЕТ СН'!$I$14+СВЦЭМ!$D$10+'СЕТ СН'!$I$5-'СЕТ СН'!$I$24</f>
        <v>4710.4870279300003</v>
      </c>
      <c r="E126" s="36">
        <f>SUMIFS(СВЦЭМ!$D$39:$D$782,СВЦЭМ!$A$39:$A$782,$A126,СВЦЭМ!$B$39:$B$782,E$119)+'СЕТ СН'!$I$14+СВЦЭМ!$D$10+'СЕТ СН'!$I$5-'СЕТ СН'!$I$24</f>
        <v>4737.4767762299998</v>
      </c>
      <c r="F126" s="36">
        <f>SUMIFS(СВЦЭМ!$D$39:$D$782,СВЦЭМ!$A$39:$A$782,$A126,СВЦЭМ!$B$39:$B$782,F$119)+'СЕТ СН'!$I$14+СВЦЭМ!$D$10+'СЕТ СН'!$I$5-'СЕТ СН'!$I$24</f>
        <v>4749.2699595899994</v>
      </c>
      <c r="G126" s="36">
        <f>SUMIFS(СВЦЭМ!$D$39:$D$782,СВЦЭМ!$A$39:$A$782,$A126,СВЦЭМ!$B$39:$B$782,G$119)+'СЕТ СН'!$I$14+СВЦЭМ!$D$10+'СЕТ СН'!$I$5-'СЕТ СН'!$I$24</f>
        <v>4758.9595631699995</v>
      </c>
      <c r="H126" s="36">
        <f>SUMIFS(СВЦЭМ!$D$39:$D$782,СВЦЭМ!$A$39:$A$782,$A126,СВЦЭМ!$B$39:$B$782,H$119)+'СЕТ СН'!$I$14+СВЦЭМ!$D$10+'СЕТ СН'!$I$5-'СЕТ СН'!$I$24</f>
        <v>4721.5510829200002</v>
      </c>
      <c r="I126" s="36">
        <f>SUMIFS(СВЦЭМ!$D$39:$D$782,СВЦЭМ!$A$39:$A$782,$A126,СВЦЭМ!$B$39:$B$782,I$119)+'СЕТ СН'!$I$14+СВЦЭМ!$D$10+'СЕТ СН'!$I$5-'СЕТ СН'!$I$24</f>
        <v>4574.9651138199997</v>
      </c>
      <c r="J126" s="36">
        <f>SUMIFS(СВЦЭМ!$D$39:$D$782,СВЦЭМ!$A$39:$A$782,$A126,СВЦЭМ!$B$39:$B$782,J$119)+'СЕТ СН'!$I$14+СВЦЭМ!$D$10+'СЕТ СН'!$I$5-'СЕТ СН'!$I$24</f>
        <v>4345.7702215099998</v>
      </c>
      <c r="K126" s="36">
        <f>SUMIFS(СВЦЭМ!$D$39:$D$782,СВЦЭМ!$A$39:$A$782,$A126,СВЦЭМ!$B$39:$B$782,K$119)+'СЕТ СН'!$I$14+СВЦЭМ!$D$10+'СЕТ СН'!$I$5-'СЕТ СН'!$I$24</f>
        <v>4320.5863888799995</v>
      </c>
      <c r="L126" s="36">
        <f>SUMIFS(СВЦЭМ!$D$39:$D$782,СВЦЭМ!$A$39:$A$782,$A126,СВЦЭМ!$B$39:$B$782,L$119)+'СЕТ СН'!$I$14+СВЦЭМ!$D$10+'СЕТ СН'!$I$5-'СЕТ СН'!$I$24</f>
        <v>4298.4802913099993</v>
      </c>
      <c r="M126" s="36">
        <f>SUMIFS(СВЦЭМ!$D$39:$D$782,СВЦЭМ!$A$39:$A$782,$A126,СВЦЭМ!$B$39:$B$782,M$119)+'СЕТ СН'!$I$14+СВЦЭМ!$D$10+'СЕТ СН'!$I$5-'СЕТ СН'!$I$24</f>
        <v>4209.8501243499995</v>
      </c>
      <c r="N126" s="36">
        <f>SUMIFS(СВЦЭМ!$D$39:$D$782,СВЦЭМ!$A$39:$A$782,$A126,СВЦЭМ!$B$39:$B$782,N$119)+'СЕТ СН'!$I$14+СВЦЭМ!$D$10+'СЕТ СН'!$I$5-'СЕТ СН'!$I$24</f>
        <v>4263.9263547699993</v>
      </c>
      <c r="O126" s="36">
        <f>SUMIFS(СВЦЭМ!$D$39:$D$782,СВЦЭМ!$A$39:$A$782,$A126,СВЦЭМ!$B$39:$B$782,O$119)+'СЕТ СН'!$I$14+СВЦЭМ!$D$10+'СЕТ СН'!$I$5-'СЕТ СН'!$I$24</f>
        <v>4262.37039052</v>
      </c>
      <c r="P126" s="36">
        <f>SUMIFS(СВЦЭМ!$D$39:$D$782,СВЦЭМ!$A$39:$A$782,$A126,СВЦЭМ!$B$39:$B$782,P$119)+'СЕТ СН'!$I$14+СВЦЭМ!$D$10+'СЕТ СН'!$I$5-'СЕТ СН'!$I$24</f>
        <v>4230.7601760899997</v>
      </c>
      <c r="Q126" s="36">
        <f>SUMIFS(СВЦЭМ!$D$39:$D$782,СВЦЭМ!$A$39:$A$782,$A126,СВЦЭМ!$B$39:$B$782,Q$119)+'СЕТ СН'!$I$14+СВЦЭМ!$D$10+'СЕТ СН'!$I$5-'СЕТ СН'!$I$24</f>
        <v>4278.4407236400002</v>
      </c>
      <c r="R126" s="36">
        <f>SUMIFS(СВЦЭМ!$D$39:$D$782,СВЦЭМ!$A$39:$A$782,$A126,СВЦЭМ!$B$39:$B$782,R$119)+'СЕТ СН'!$I$14+СВЦЭМ!$D$10+'СЕТ СН'!$I$5-'СЕТ СН'!$I$24</f>
        <v>4289.4048400499996</v>
      </c>
      <c r="S126" s="36">
        <f>SUMIFS(СВЦЭМ!$D$39:$D$782,СВЦЭМ!$A$39:$A$782,$A126,СВЦЭМ!$B$39:$B$782,S$119)+'СЕТ СН'!$I$14+СВЦЭМ!$D$10+'СЕТ СН'!$I$5-'СЕТ СН'!$I$24</f>
        <v>4289.3626210499997</v>
      </c>
      <c r="T126" s="36">
        <f>SUMIFS(СВЦЭМ!$D$39:$D$782,СВЦЭМ!$A$39:$A$782,$A126,СВЦЭМ!$B$39:$B$782,T$119)+'СЕТ СН'!$I$14+СВЦЭМ!$D$10+'СЕТ СН'!$I$5-'СЕТ СН'!$I$24</f>
        <v>4289.84947861</v>
      </c>
      <c r="U126" s="36">
        <f>SUMIFS(СВЦЭМ!$D$39:$D$782,СВЦЭМ!$A$39:$A$782,$A126,СВЦЭМ!$B$39:$B$782,U$119)+'СЕТ СН'!$I$14+СВЦЭМ!$D$10+'СЕТ СН'!$I$5-'СЕТ СН'!$I$24</f>
        <v>4309.66573969</v>
      </c>
      <c r="V126" s="36">
        <f>SUMIFS(СВЦЭМ!$D$39:$D$782,СВЦЭМ!$A$39:$A$782,$A126,СВЦЭМ!$B$39:$B$782,V$119)+'СЕТ СН'!$I$14+СВЦЭМ!$D$10+'СЕТ СН'!$I$5-'СЕТ СН'!$I$24</f>
        <v>4333.7937471899995</v>
      </c>
      <c r="W126" s="36">
        <f>SUMIFS(СВЦЭМ!$D$39:$D$782,СВЦЭМ!$A$39:$A$782,$A126,СВЦЭМ!$B$39:$B$782,W$119)+'СЕТ СН'!$I$14+СВЦЭМ!$D$10+'СЕТ СН'!$I$5-'СЕТ СН'!$I$24</f>
        <v>4338.4587344000001</v>
      </c>
      <c r="X126" s="36">
        <f>SUMIFS(СВЦЭМ!$D$39:$D$782,СВЦЭМ!$A$39:$A$782,$A126,СВЦЭМ!$B$39:$B$782,X$119)+'СЕТ СН'!$I$14+СВЦЭМ!$D$10+'СЕТ СН'!$I$5-'СЕТ СН'!$I$24</f>
        <v>4363.6114125599997</v>
      </c>
      <c r="Y126" s="36">
        <f>SUMIFS(СВЦЭМ!$D$39:$D$782,СВЦЭМ!$A$39:$A$782,$A126,СВЦЭМ!$B$39:$B$782,Y$119)+'СЕТ СН'!$I$14+СВЦЭМ!$D$10+'СЕТ СН'!$I$5-'СЕТ СН'!$I$24</f>
        <v>4570.6141490299997</v>
      </c>
    </row>
    <row r="127" spans="1:27" ht="15.75" x14ac:dyDescent="0.2">
      <c r="A127" s="35">
        <f t="shared" si="3"/>
        <v>45115</v>
      </c>
      <c r="B127" s="36">
        <f>SUMIFS(СВЦЭМ!$D$39:$D$782,СВЦЭМ!$A$39:$A$782,$A127,СВЦЭМ!$B$39:$B$782,B$119)+'СЕТ СН'!$I$14+СВЦЭМ!$D$10+'СЕТ СН'!$I$5-'СЕТ СН'!$I$24</f>
        <v>4448.6749123</v>
      </c>
      <c r="C127" s="36">
        <f>SUMIFS(СВЦЭМ!$D$39:$D$782,СВЦЭМ!$A$39:$A$782,$A127,СВЦЭМ!$B$39:$B$782,C$119)+'СЕТ СН'!$I$14+СВЦЭМ!$D$10+'СЕТ СН'!$I$5-'СЕТ СН'!$I$24</f>
        <v>4562.87550233</v>
      </c>
      <c r="D127" s="36">
        <f>SUMIFS(СВЦЭМ!$D$39:$D$782,СВЦЭМ!$A$39:$A$782,$A127,СВЦЭМ!$B$39:$B$782,D$119)+'СЕТ СН'!$I$14+СВЦЭМ!$D$10+'СЕТ СН'!$I$5-'СЕТ СН'!$I$24</f>
        <v>4564.2352787700001</v>
      </c>
      <c r="E127" s="36">
        <f>SUMIFS(СВЦЭМ!$D$39:$D$782,СВЦЭМ!$A$39:$A$782,$A127,СВЦЭМ!$B$39:$B$782,E$119)+'СЕТ СН'!$I$14+СВЦЭМ!$D$10+'СЕТ СН'!$I$5-'СЕТ СН'!$I$24</f>
        <v>4538.3846246499998</v>
      </c>
      <c r="F127" s="36">
        <f>SUMIFS(СВЦЭМ!$D$39:$D$782,СВЦЭМ!$A$39:$A$782,$A127,СВЦЭМ!$B$39:$B$782,F$119)+'СЕТ СН'!$I$14+СВЦЭМ!$D$10+'СЕТ СН'!$I$5-'СЕТ СН'!$I$24</f>
        <v>4534.0444680199998</v>
      </c>
      <c r="G127" s="36">
        <f>SUMIFS(СВЦЭМ!$D$39:$D$782,СВЦЭМ!$A$39:$A$782,$A127,СВЦЭМ!$B$39:$B$782,G$119)+'СЕТ СН'!$I$14+СВЦЭМ!$D$10+'СЕТ СН'!$I$5-'СЕТ СН'!$I$24</f>
        <v>4540.9440826199998</v>
      </c>
      <c r="H127" s="36">
        <f>SUMIFS(СВЦЭМ!$D$39:$D$782,СВЦЭМ!$A$39:$A$782,$A127,СВЦЭМ!$B$39:$B$782,H$119)+'СЕТ СН'!$I$14+СВЦЭМ!$D$10+'СЕТ СН'!$I$5-'СЕТ СН'!$I$24</f>
        <v>4496.52924876</v>
      </c>
      <c r="I127" s="36">
        <f>SUMIFS(СВЦЭМ!$D$39:$D$782,СВЦЭМ!$A$39:$A$782,$A127,СВЦЭМ!$B$39:$B$782,I$119)+'СЕТ СН'!$I$14+СВЦЭМ!$D$10+'СЕТ СН'!$I$5-'СЕТ СН'!$I$24</f>
        <v>4302.58561715</v>
      </c>
      <c r="J127" s="36">
        <f>SUMIFS(СВЦЭМ!$D$39:$D$782,СВЦЭМ!$A$39:$A$782,$A127,СВЦЭМ!$B$39:$B$782,J$119)+'СЕТ СН'!$I$14+СВЦЭМ!$D$10+'СЕТ СН'!$I$5-'СЕТ СН'!$I$24</f>
        <v>4238.2834121300002</v>
      </c>
      <c r="K127" s="36">
        <f>SUMIFS(СВЦЭМ!$D$39:$D$782,СВЦЭМ!$A$39:$A$782,$A127,СВЦЭМ!$B$39:$B$782,K$119)+'СЕТ СН'!$I$14+СВЦЭМ!$D$10+'СЕТ СН'!$I$5-'СЕТ СН'!$I$24</f>
        <v>4227.3534296199996</v>
      </c>
      <c r="L127" s="36">
        <f>SUMIFS(СВЦЭМ!$D$39:$D$782,СВЦЭМ!$A$39:$A$782,$A127,СВЦЭМ!$B$39:$B$782,L$119)+'СЕТ СН'!$I$14+СВЦЭМ!$D$10+'СЕТ СН'!$I$5-'СЕТ СН'!$I$24</f>
        <v>4213.4951145499999</v>
      </c>
      <c r="M127" s="36">
        <f>SUMIFS(СВЦЭМ!$D$39:$D$782,СВЦЭМ!$A$39:$A$782,$A127,СВЦЭМ!$B$39:$B$782,M$119)+'СЕТ СН'!$I$14+СВЦЭМ!$D$10+'СЕТ СН'!$I$5-'СЕТ СН'!$I$24</f>
        <v>4221.8784616299999</v>
      </c>
      <c r="N127" s="36">
        <f>SUMIFS(СВЦЭМ!$D$39:$D$782,СВЦЭМ!$A$39:$A$782,$A127,СВЦЭМ!$B$39:$B$782,N$119)+'СЕТ СН'!$I$14+СВЦЭМ!$D$10+'СЕТ СН'!$I$5-'СЕТ СН'!$I$24</f>
        <v>4219.9216969600002</v>
      </c>
      <c r="O127" s="36">
        <f>SUMIFS(СВЦЭМ!$D$39:$D$782,СВЦЭМ!$A$39:$A$782,$A127,СВЦЭМ!$B$39:$B$782,O$119)+'СЕТ СН'!$I$14+СВЦЭМ!$D$10+'СЕТ СН'!$I$5-'СЕТ СН'!$I$24</f>
        <v>4228.4114194200001</v>
      </c>
      <c r="P127" s="36">
        <f>SUMIFS(СВЦЭМ!$D$39:$D$782,СВЦЭМ!$A$39:$A$782,$A127,СВЦЭМ!$B$39:$B$782,P$119)+'СЕТ СН'!$I$14+СВЦЭМ!$D$10+'СЕТ СН'!$I$5-'СЕТ СН'!$I$24</f>
        <v>4239.09019446</v>
      </c>
      <c r="Q127" s="36">
        <f>SUMIFS(СВЦЭМ!$D$39:$D$782,СВЦЭМ!$A$39:$A$782,$A127,СВЦЭМ!$B$39:$B$782,Q$119)+'СЕТ СН'!$I$14+СВЦЭМ!$D$10+'СЕТ СН'!$I$5-'СЕТ СН'!$I$24</f>
        <v>4238.3833055499999</v>
      </c>
      <c r="R127" s="36">
        <f>SUMIFS(СВЦЭМ!$D$39:$D$782,СВЦЭМ!$A$39:$A$782,$A127,СВЦЭМ!$B$39:$B$782,R$119)+'СЕТ СН'!$I$14+СВЦЭМ!$D$10+'СЕТ СН'!$I$5-'СЕТ СН'!$I$24</f>
        <v>4248.9488792900001</v>
      </c>
      <c r="S127" s="36">
        <f>SUMIFS(СВЦЭМ!$D$39:$D$782,СВЦЭМ!$A$39:$A$782,$A127,СВЦЭМ!$B$39:$B$782,S$119)+'СЕТ СН'!$I$14+СВЦЭМ!$D$10+'СЕТ СН'!$I$5-'СЕТ СН'!$I$24</f>
        <v>4250.6570049100001</v>
      </c>
      <c r="T127" s="36">
        <f>SUMIFS(СВЦЭМ!$D$39:$D$782,СВЦЭМ!$A$39:$A$782,$A127,СВЦЭМ!$B$39:$B$782,T$119)+'СЕТ СН'!$I$14+СВЦЭМ!$D$10+'СЕТ СН'!$I$5-'СЕТ СН'!$I$24</f>
        <v>4253.0351605899996</v>
      </c>
      <c r="U127" s="36">
        <f>SUMIFS(СВЦЭМ!$D$39:$D$782,СВЦЭМ!$A$39:$A$782,$A127,СВЦЭМ!$B$39:$B$782,U$119)+'СЕТ СН'!$I$14+СВЦЭМ!$D$10+'СЕТ СН'!$I$5-'СЕТ СН'!$I$24</f>
        <v>4243.0151409600003</v>
      </c>
      <c r="V127" s="36">
        <f>SUMIFS(СВЦЭМ!$D$39:$D$782,СВЦЭМ!$A$39:$A$782,$A127,СВЦЭМ!$B$39:$B$782,V$119)+'СЕТ СН'!$I$14+СВЦЭМ!$D$10+'СЕТ СН'!$I$5-'СЕТ СН'!$I$24</f>
        <v>4259.4145833100001</v>
      </c>
      <c r="W127" s="36">
        <f>SUMIFS(СВЦЭМ!$D$39:$D$782,СВЦЭМ!$A$39:$A$782,$A127,СВЦЭМ!$B$39:$B$782,W$119)+'СЕТ СН'!$I$14+СВЦЭМ!$D$10+'СЕТ СН'!$I$5-'СЕТ СН'!$I$24</f>
        <v>4274.5682357699998</v>
      </c>
      <c r="X127" s="36">
        <f>SUMIFS(СВЦЭМ!$D$39:$D$782,СВЦЭМ!$A$39:$A$782,$A127,СВЦЭМ!$B$39:$B$782,X$119)+'СЕТ СН'!$I$14+СВЦЭМ!$D$10+'СЕТ СН'!$I$5-'СЕТ СН'!$I$24</f>
        <v>4338.90500987</v>
      </c>
      <c r="Y127" s="36">
        <f>SUMIFS(СВЦЭМ!$D$39:$D$782,СВЦЭМ!$A$39:$A$782,$A127,СВЦЭМ!$B$39:$B$782,Y$119)+'СЕТ СН'!$I$14+СВЦЭМ!$D$10+'СЕТ СН'!$I$5-'СЕТ СН'!$I$24</f>
        <v>4409.2405578600001</v>
      </c>
    </row>
    <row r="128" spans="1:27" ht="15.75" x14ac:dyDescent="0.2">
      <c r="A128" s="35">
        <f t="shared" si="3"/>
        <v>45116</v>
      </c>
      <c r="B128" s="36">
        <f>SUMIFS(СВЦЭМ!$D$39:$D$782,СВЦЭМ!$A$39:$A$782,$A128,СВЦЭМ!$B$39:$B$782,B$119)+'СЕТ СН'!$I$14+СВЦЭМ!$D$10+'СЕТ СН'!$I$5-'СЕТ СН'!$I$24</f>
        <v>4355.8700116800001</v>
      </c>
      <c r="C128" s="36">
        <f>SUMIFS(СВЦЭМ!$D$39:$D$782,СВЦЭМ!$A$39:$A$782,$A128,СВЦЭМ!$B$39:$B$782,C$119)+'СЕТ СН'!$I$14+СВЦЭМ!$D$10+'СЕТ СН'!$I$5-'СЕТ СН'!$I$24</f>
        <v>4485.6940376000002</v>
      </c>
      <c r="D128" s="36">
        <f>SUMIFS(СВЦЭМ!$D$39:$D$782,СВЦЭМ!$A$39:$A$782,$A128,СВЦЭМ!$B$39:$B$782,D$119)+'СЕТ СН'!$I$14+СВЦЭМ!$D$10+'СЕТ СН'!$I$5-'СЕТ СН'!$I$24</f>
        <v>4570.2640836999999</v>
      </c>
      <c r="E128" s="36">
        <f>SUMIFS(СВЦЭМ!$D$39:$D$782,СВЦЭМ!$A$39:$A$782,$A128,СВЦЭМ!$B$39:$B$782,E$119)+'СЕТ СН'!$I$14+СВЦЭМ!$D$10+'СЕТ СН'!$I$5-'СЕТ СН'!$I$24</f>
        <v>4562.7469444399994</v>
      </c>
      <c r="F128" s="36">
        <f>SUMIFS(СВЦЭМ!$D$39:$D$782,СВЦЭМ!$A$39:$A$782,$A128,СВЦЭМ!$B$39:$B$782,F$119)+'СЕТ СН'!$I$14+СВЦЭМ!$D$10+'СЕТ СН'!$I$5-'СЕТ СН'!$I$24</f>
        <v>4555.3227130799996</v>
      </c>
      <c r="G128" s="36">
        <f>SUMIFS(СВЦЭМ!$D$39:$D$782,СВЦЭМ!$A$39:$A$782,$A128,СВЦЭМ!$B$39:$B$782,G$119)+'СЕТ СН'!$I$14+СВЦЭМ!$D$10+'СЕТ СН'!$I$5-'СЕТ СН'!$I$24</f>
        <v>4564.5364164499997</v>
      </c>
      <c r="H128" s="36">
        <f>SUMIFS(СВЦЭМ!$D$39:$D$782,СВЦЭМ!$A$39:$A$782,$A128,СВЦЭМ!$B$39:$B$782,H$119)+'СЕТ СН'!$I$14+СВЦЭМ!$D$10+'СЕТ СН'!$I$5-'СЕТ СН'!$I$24</f>
        <v>4596.2648074600002</v>
      </c>
      <c r="I128" s="36">
        <f>SUMIFS(СВЦЭМ!$D$39:$D$782,СВЦЭМ!$A$39:$A$782,$A128,СВЦЭМ!$B$39:$B$782,I$119)+'СЕТ СН'!$I$14+СВЦЭМ!$D$10+'СЕТ СН'!$I$5-'СЕТ СН'!$I$24</f>
        <v>4477.7329540299997</v>
      </c>
      <c r="J128" s="36">
        <f>SUMIFS(СВЦЭМ!$D$39:$D$782,СВЦЭМ!$A$39:$A$782,$A128,СВЦЭМ!$B$39:$B$782,J$119)+'СЕТ СН'!$I$14+СВЦЭМ!$D$10+'СЕТ СН'!$I$5-'СЕТ СН'!$I$24</f>
        <v>4377.3695600299998</v>
      </c>
      <c r="K128" s="36">
        <f>SUMIFS(СВЦЭМ!$D$39:$D$782,СВЦЭМ!$A$39:$A$782,$A128,СВЦЭМ!$B$39:$B$782,K$119)+'СЕТ СН'!$I$14+СВЦЭМ!$D$10+'СЕТ СН'!$I$5-'СЕТ СН'!$I$24</f>
        <v>4260.7368083900001</v>
      </c>
      <c r="L128" s="36">
        <f>SUMIFS(СВЦЭМ!$D$39:$D$782,СВЦЭМ!$A$39:$A$782,$A128,СВЦЭМ!$B$39:$B$782,L$119)+'СЕТ СН'!$I$14+СВЦЭМ!$D$10+'СЕТ СН'!$I$5-'СЕТ СН'!$I$24</f>
        <v>4273.8801312899996</v>
      </c>
      <c r="M128" s="36">
        <f>SUMIFS(СВЦЭМ!$D$39:$D$782,СВЦЭМ!$A$39:$A$782,$A128,СВЦЭМ!$B$39:$B$782,M$119)+'СЕТ СН'!$I$14+СВЦЭМ!$D$10+'СЕТ СН'!$I$5-'СЕТ СН'!$I$24</f>
        <v>4251.9402882799995</v>
      </c>
      <c r="N128" s="36">
        <f>SUMIFS(СВЦЭМ!$D$39:$D$782,СВЦЭМ!$A$39:$A$782,$A128,СВЦЭМ!$B$39:$B$782,N$119)+'СЕТ СН'!$I$14+СВЦЭМ!$D$10+'СЕТ СН'!$I$5-'СЕТ СН'!$I$24</f>
        <v>4236.5026578699999</v>
      </c>
      <c r="O128" s="36">
        <f>SUMIFS(СВЦЭМ!$D$39:$D$782,СВЦЭМ!$A$39:$A$782,$A128,СВЦЭМ!$B$39:$B$782,O$119)+'СЕТ СН'!$I$14+СВЦЭМ!$D$10+'СЕТ СН'!$I$5-'СЕТ СН'!$I$24</f>
        <v>4242.9175328599995</v>
      </c>
      <c r="P128" s="36">
        <f>SUMIFS(СВЦЭМ!$D$39:$D$782,СВЦЭМ!$A$39:$A$782,$A128,СВЦЭМ!$B$39:$B$782,P$119)+'СЕТ СН'!$I$14+СВЦЭМ!$D$10+'СЕТ СН'!$I$5-'СЕТ СН'!$I$24</f>
        <v>4255.5060265800003</v>
      </c>
      <c r="Q128" s="36">
        <f>SUMIFS(СВЦЭМ!$D$39:$D$782,СВЦЭМ!$A$39:$A$782,$A128,СВЦЭМ!$B$39:$B$782,Q$119)+'СЕТ СН'!$I$14+СВЦЭМ!$D$10+'СЕТ СН'!$I$5-'СЕТ СН'!$I$24</f>
        <v>4256.6472679500002</v>
      </c>
      <c r="R128" s="36">
        <f>SUMIFS(СВЦЭМ!$D$39:$D$782,СВЦЭМ!$A$39:$A$782,$A128,СВЦЭМ!$B$39:$B$782,R$119)+'СЕТ СН'!$I$14+СВЦЭМ!$D$10+'СЕТ СН'!$I$5-'СЕТ СН'!$I$24</f>
        <v>4251.8589009799998</v>
      </c>
      <c r="S128" s="36">
        <f>SUMIFS(СВЦЭМ!$D$39:$D$782,СВЦЭМ!$A$39:$A$782,$A128,СВЦЭМ!$B$39:$B$782,S$119)+'СЕТ СН'!$I$14+СВЦЭМ!$D$10+'СЕТ СН'!$I$5-'СЕТ СН'!$I$24</f>
        <v>4247.3123524799994</v>
      </c>
      <c r="T128" s="36">
        <f>SUMIFS(СВЦЭМ!$D$39:$D$782,СВЦЭМ!$A$39:$A$782,$A128,СВЦЭМ!$B$39:$B$782,T$119)+'СЕТ СН'!$I$14+СВЦЭМ!$D$10+'СЕТ СН'!$I$5-'СЕТ СН'!$I$24</f>
        <v>4243.1763980400001</v>
      </c>
      <c r="U128" s="36">
        <f>SUMIFS(СВЦЭМ!$D$39:$D$782,СВЦЭМ!$A$39:$A$782,$A128,СВЦЭМ!$B$39:$B$782,U$119)+'СЕТ СН'!$I$14+СВЦЭМ!$D$10+'СЕТ СН'!$I$5-'СЕТ СН'!$I$24</f>
        <v>4274.1755168899999</v>
      </c>
      <c r="V128" s="36">
        <f>SUMIFS(СВЦЭМ!$D$39:$D$782,СВЦЭМ!$A$39:$A$782,$A128,СВЦЭМ!$B$39:$B$782,V$119)+'СЕТ СН'!$I$14+СВЦЭМ!$D$10+'СЕТ СН'!$I$5-'СЕТ СН'!$I$24</f>
        <v>4280.5631970100003</v>
      </c>
      <c r="W128" s="36">
        <f>SUMIFS(СВЦЭМ!$D$39:$D$782,СВЦЭМ!$A$39:$A$782,$A128,СВЦЭМ!$B$39:$B$782,W$119)+'СЕТ СН'!$I$14+СВЦЭМ!$D$10+'СЕТ СН'!$I$5-'СЕТ СН'!$I$24</f>
        <v>4243.2271449500004</v>
      </c>
      <c r="X128" s="36">
        <f>SUMIFS(СВЦЭМ!$D$39:$D$782,СВЦЭМ!$A$39:$A$782,$A128,СВЦЭМ!$B$39:$B$782,X$119)+'СЕТ СН'!$I$14+СВЦЭМ!$D$10+'СЕТ СН'!$I$5-'СЕТ СН'!$I$24</f>
        <v>4286.84259165</v>
      </c>
      <c r="Y128" s="36">
        <f>SUMIFS(СВЦЭМ!$D$39:$D$782,СВЦЭМ!$A$39:$A$782,$A128,СВЦЭМ!$B$39:$B$782,Y$119)+'СЕТ СН'!$I$14+СВЦЭМ!$D$10+'СЕТ СН'!$I$5-'СЕТ СН'!$I$24</f>
        <v>4389.0071936499999</v>
      </c>
    </row>
    <row r="129" spans="1:25" ht="15.75" x14ac:dyDescent="0.2">
      <c r="A129" s="35">
        <f t="shared" si="3"/>
        <v>45117</v>
      </c>
      <c r="B129" s="36">
        <f>SUMIFS(СВЦЭМ!$D$39:$D$782,СВЦЭМ!$A$39:$A$782,$A129,СВЦЭМ!$B$39:$B$782,B$119)+'СЕТ СН'!$I$14+СВЦЭМ!$D$10+'СЕТ СН'!$I$5-'СЕТ СН'!$I$24</f>
        <v>4368.2141861199998</v>
      </c>
      <c r="C129" s="36">
        <f>SUMIFS(СВЦЭМ!$D$39:$D$782,СВЦЭМ!$A$39:$A$782,$A129,СВЦЭМ!$B$39:$B$782,C$119)+'СЕТ СН'!$I$14+СВЦЭМ!$D$10+'СЕТ СН'!$I$5-'СЕТ СН'!$I$24</f>
        <v>4458.36967688</v>
      </c>
      <c r="D129" s="36">
        <f>SUMIFS(СВЦЭМ!$D$39:$D$782,СВЦЭМ!$A$39:$A$782,$A129,СВЦЭМ!$B$39:$B$782,D$119)+'СЕТ СН'!$I$14+СВЦЭМ!$D$10+'СЕТ СН'!$I$5-'СЕТ СН'!$I$24</f>
        <v>4590.1154041899999</v>
      </c>
      <c r="E129" s="36">
        <f>SUMIFS(СВЦЭМ!$D$39:$D$782,СВЦЭМ!$A$39:$A$782,$A129,СВЦЭМ!$B$39:$B$782,E$119)+'СЕТ СН'!$I$14+СВЦЭМ!$D$10+'СЕТ СН'!$I$5-'СЕТ СН'!$I$24</f>
        <v>4613.8832931799998</v>
      </c>
      <c r="F129" s="36">
        <f>SUMIFS(СВЦЭМ!$D$39:$D$782,СВЦЭМ!$A$39:$A$782,$A129,СВЦЭМ!$B$39:$B$782,F$119)+'СЕТ СН'!$I$14+СВЦЭМ!$D$10+'СЕТ СН'!$I$5-'СЕТ СН'!$I$24</f>
        <v>4601.1460893099993</v>
      </c>
      <c r="G129" s="36">
        <f>SUMIFS(СВЦЭМ!$D$39:$D$782,СВЦЭМ!$A$39:$A$782,$A129,СВЦЭМ!$B$39:$B$782,G$119)+'СЕТ СН'!$I$14+СВЦЭМ!$D$10+'СЕТ СН'!$I$5-'СЕТ СН'!$I$24</f>
        <v>4606.7653522700002</v>
      </c>
      <c r="H129" s="36">
        <f>SUMIFS(СВЦЭМ!$D$39:$D$782,СВЦЭМ!$A$39:$A$782,$A129,СВЦЭМ!$B$39:$B$782,H$119)+'СЕТ СН'!$I$14+СВЦЭМ!$D$10+'СЕТ СН'!$I$5-'СЕТ СН'!$I$24</f>
        <v>4680.0916863800003</v>
      </c>
      <c r="I129" s="36">
        <f>SUMIFS(СВЦЭМ!$D$39:$D$782,СВЦЭМ!$A$39:$A$782,$A129,СВЦЭМ!$B$39:$B$782,I$119)+'СЕТ СН'!$I$14+СВЦЭМ!$D$10+'СЕТ СН'!$I$5-'СЕТ СН'!$I$24</f>
        <v>4430.6645531899994</v>
      </c>
      <c r="J129" s="36">
        <f>SUMIFS(СВЦЭМ!$D$39:$D$782,СВЦЭМ!$A$39:$A$782,$A129,СВЦЭМ!$B$39:$B$782,J$119)+'СЕТ СН'!$I$14+СВЦЭМ!$D$10+'СЕТ СН'!$I$5-'СЕТ СН'!$I$24</f>
        <v>4324.5520420800003</v>
      </c>
      <c r="K129" s="36">
        <f>SUMIFS(СВЦЭМ!$D$39:$D$782,СВЦЭМ!$A$39:$A$782,$A129,СВЦЭМ!$B$39:$B$782,K$119)+'СЕТ СН'!$I$14+СВЦЭМ!$D$10+'СЕТ СН'!$I$5-'СЕТ СН'!$I$24</f>
        <v>4294.7923168699999</v>
      </c>
      <c r="L129" s="36">
        <f>SUMIFS(СВЦЭМ!$D$39:$D$782,СВЦЭМ!$A$39:$A$782,$A129,СВЦЭМ!$B$39:$B$782,L$119)+'СЕТ СН'!$I$14+СВЦЭМ!$D$10+'СЕТ СН'!$I$5-'СЕТ СН'!$I$24</f>
        <v>4247.0707177599998</v>
      </c>
      <c r="M129" s="36">
        <f>SUMIFS(СВЦЭМ!$D$39:$D$782,СВЦЭМ!$A$39:$A$782,$A129,СВЦЭМ!$B$39:$B$782,M$119)+'СЕТ СН'!$I$14+СВЦЭМ!$D$10+'СЕТ СН'!$I$5-'СЕТ СН'!$I$24</f>
        <v>4180.8947670099997</v>
      </c>
      <c r="N129" s="36">
        <f>SUMIFS(СВЦЭМ!$D$39:$D$782,СВЦЭМ!$A$39:$A$782,$A129,СВЦЭМ!$B$39:$B$782,N$119)+'СЕТ СН'!$I$14+СВЦЭМ!$D$10+'СЕТ СН'!$I$5-'СЕТ СН'!$I$24</f>
        <v>4178.9322339999999</v>
      </c>
      <c r="O129" s="36">
        <f>SUMIFS(СВЦЭМ!$D$39:$D$782,СВЦЭМ!$A$39:$A$782,$A129,СВЦЭМ!$B$39:$B$782,O$119)+'СЕТ СН'!$I$14+СВЦЭМ!$D$10+'СЕТ СН'!$I$5-'СЕТ СН'!$I$24</f>
        <v>4206.4020654699998</v>
      </c>
      <c r="P129" s="36">
        <f>SUMIFS(СВЦЭМ!$D$39:$D$782,СВЦЭМ!$A$39:$A$782,$A129,СВЦЭМ!$B$39:$B$782,P$119)+'СЕТ СН'!$I$14+СВЦЭМ!$D$10+'СЕТ СН'!$I$5-'СЕТ СН'!$I$24</f>
        <v>4212.9154169499998</v>
      </c>
      <c r="Q129" s="36">
        <f>SUMIFS(СВЦЭМ!$D$39:$D$782,СВЦЭМ!$A$39:$A$782,$A129,СВЦЭМ!$B$39:$B$782,Q$119)+'СЕТ СН'!$I$14+СВЦЭМ!$D$10+'СЕТ СН'!$I$5-'СЕТ СН'!$I$24</f>
        <v>4216.5820722999997</v>
      </c>
      <c r="R129" s="36">
        <f>SUMIFS(СВЦЭМ!$D$39:$D$782,СВЦЭМ!$A$39:$A$782,$A129,СВЦЭМ!$B$39:$B$782,R$119)+'СЕТ СН'!$I$14+СВЦЭМ!$D$10+'СЕТ СН'!$I$5-'СЕТ СН'!$I$24</f>
        <v>4216.4117096099999</v>
      </c>
      <c r="S129" s="36">
        <f>SUMIFS(СВЦЭМ!$D$39:$D$782,СВЦЭМ!$A$39:$A$782,$A129,СВЦЭМ!$B$39:$B$782,S$119)+'СЕТ СН'!$I$14+СВЦЭМ!$D$10+'СЕТ СН'!$I$5-'СЕТ СН'!$I$24</f>
        <v>4216.13954139</v>
      </c>
      <c r="T129" s="36">
        <f>SUMIFS(СВЦЭМ!$D$39:$D$782,СВЦЭМ!$A$39:$A$782,$A129,СВЦЭМ!$B$39:$B$782,T$119)+'СЕТ СН'!$I$14+СВЦЭМ!$D$10+'СЕТ СН'!$I$5-'СЕТ СН'!$I$24</f>
        <v>4224.2043192399997</v>
      </c>
      <c r="U129" s="36">
        <f>SUMIFS(СВЦЭМ!$D$39:$D$782,СВЦЭМ!$A$39:$A$782,$A129,СВЦЭМ!$B$39:$B$782,U$119)+'СЕТ СН'!$I$14+СВЦЭМ!$D$10+'СЕТ СН'!$I$5-'СЕТ СН'!$I$24</f>
        <v>4229.1149855599997</v>
      </c>
      <c r="V129" s="36">
        <f>SUMIFS(СВЦЭМ!$D$39:$D$782,СВЦЭМ!$A$39:$A$782,$A129,СВЦЭМ!$B$39:$B$782,V$119)+'СЕТ СН'!$I$14+СВЦЭМ!$D$10+'СЕТ СН'!$I$5-'СЕТ СН'!$I$24</f>
        <v>4215.5110675099995</v>
      </c>
      <c r="W129" s="36">
        <f>SUMIFS(СВЦЭМ!$D$39:$D$782,СВЦЭМ!$A$39:$A$782,$A129,СВЦЭМ!$B$39:$B$782,W$119)+'СЕТ СН'!$I$14+СВЦЭМ!$D$10+'СЕТ СН'!$I$5-'СЕТ СН'!$I$24</f>
        <v>4197.8385742199998</v>
      </c>
      <c r="X129" s="36">
        <f>SUMIFS(СВЦЭМ!$D$39:$D$782,СВЦЭМ!$A$39:$A$782,$A129,СВЦЭМ!$B$39:$B$782,X$119)+'СЕТ СН'!$I$14+СВЦЭМ!$D$10+'СЕТ СН'!$I$5-'СЕТ СН'!$I$24</f>
        <v>4250.7533102199995</v>
      </c>
      <c r="Y129" s="36">
        <f>SUMIFS(СВЦЭМ!$D$39:$D$782,СВЦЭМ!$A$39:$A$782,$A129,СВЦЭМ!$B$39:$B$782,Y$119)+'СЕТ СН'!$I$14+СВЦЭМ!$D$10+'СЕТ СН'!$I$5-'СЕТ СН'!$I$24</f>
        <v>4323.0625112199996</v>
      </c>
    </row>
    <row r="130" spans="1:25" ht="15.75" x14ac:dyDescent="0.2">
      <c r="A130" s="35">
        <f t="shared" si="3"/>
        <v>45118</v>
      </c>
      <c r="B130" s="36">
        <f>SUMIFS(СВЦЭМ!$D$39:$D$782,СВЦЭМ!$A$39:$A$782,$A130,СВЦЭМ!$B$39:$B$782,B$119)+'СЕТ СН'!$I$14+СВЦЭМ!$D$10+'СЕТ СН'!$I$5-'СЕТ СН'!$I$24</f>
        <v>4491.8758500699996</v>
      </c>
      <c r="C130" s="36">
        <f>SUMIFS(СВЦЭМ!$D$39:$D$782,СВЦЭМ!$A$39:$A$782,$A130,СВЦЭМ!$B$39:$B$782,C$119)+'СЕТ СН'!$I$14+СВЦЭМ!$D$10+'СЕТ СН'!$I$5-'СЕТ СН'!$I$24</f>
        <v>4570.03276577</v>
      </c>
      <c r="D130" s="36">
        <f>SUMIFS(СВЦЭМ!$D$39:$D$782,СВЦЭМ!$A$39:$A$782,$A130,СВЦЭМ!$B$39:$B$782,D$119)+'СЕТ СН'!$I$14+СВЦЭМ!$D$10+'СЕТ СН'!$I$5-'СЕТ СН'!$I$24</f>
        <v>4649.16864919</v>
      </c>
      <c r="E130" s="36">
        <f>SUMIFS(СВЦЭМ!$D$39:$D$782,СВЦЭМ!$A$39:$A$782,$A130,СВЦЭМ!$B$39:$B$782,E$119)+'СЕТ СН'!$I$14+СВЦЭМ!$D$10+'СЕТ СН'!$I$5-'СЕТ СН'!$I$24</f>
        <v>4620.5470611999999</v>
      </c>
      <c r="F130" s="36">
        <f>SUMIFS(СВЦЭМ!$D$39:$D$782,СВЦЭМ!$A$39:$A$782,$A130,СВЦЭМ!$B$39:$B$782,F$119)+'СЕТ СН'!$I$14+СВЦЭМ!$D$10+'СЕТ СН'!$I$5-'СЕТ СН'!$I$24</f>
        <v>4618.8236602500001</v>
      </c>
      <c r="G130" s="36">
        <f>SUMIFS(СВЦЭМ!$D$39:$D$782,СВЦЭМ!$A$39:$A$782,$A130,СВЦЭМ!$B$39:$B$782,G$119)+'СЕТ СН'!$I$14+СВЦЭМ!$D$10+'СЕТ СН'!$I$5-'СЕТ СН'!$I$24</f>
        <v>4626.4357391599997</v>
      </c>
      <c r="H130" s="36">
        <f>SUMIFS(СВЦЭМ!$D$39:$D$782,СВЦЭМ!$A$39:$A$782,$A130,СВЦЭМ!$B$39:$B$782,H$119)+'СЕТ СН'!$I$14+СВЦЭМ!$D$10+'СЕТ СН'!$I$5-'СЕТ СН'!$I$24</f>
        <v>4685.1336946000001</v>
      </c>
      <c r="I130" s="36">
        <f>SUMIFS(СВЦЭМ!$D$39:$D$782,СВЦЭМ!$A$39:$A$782,$A130,СВЦЭМ!$B$39:$B$782,I$119)+'СЕТ СН'!$I$14+СВЦЭМ!$D$10+'СЕТ СН'!$I$5-'СЕТ СН'!$I$24</f>
        <v>4466.9127079</v>
      </c>
      <c r="J130" s="36">
        <f>SUMIFS(СВЦЭМ!$D$39:$D$782,СВЦЭМ!$A$39:$A$782,$A130,СВЦЭМ!$B$39:$B$782,J$119)+'СЕТ СН'!$I$14+СВЦЭМ!$D$10+'СЕТ СН'!$I$5-'СЕТ СН'!$I$24</f>
        <v>4338.4355324099997</v>
      </c>
      <c r="K130" s="36">
        <f>SUMIFS(СВЦЭМ!$D$39:$D$782,СВЦЭМ!$A$39:$A$782,$A130,СВЦЭМ!$B$39:$B$782,K$119)+'СЕТ СН'!$I$14+СВЦЭМ!$D$10+'СЕТ СН'!$I$5-'СЕТ СН'!$I$24</f>
        <v>4284.6457173700001</v>
      </c>
      <c r="L130" s="36">
        <f>SUMIFS(СВЦЭМ!$D$39:$D$782,СВЦЭМ!$A$39:$A$782,$A130,СВЦЭМ!$B$39:$B$782,L$119)+'СЕТ СН'!$I$14+СВЦЭМ!$D$10+'СЕТ СН'!$I$5-'СЕТ СН'!$I$24</f>
        <v>4235.5143966300002</v>
      </c>
      <c r="M130" s="36">
        <f>SUMIFS(СВЦЭМ!$D$39:$D$782,СВЦЭМ!$A$39:$A$782,$A130,СВЦЭМ!$B$39:$B$782,M$119)+'СЕТ СН'!$I$14+СВЦЭМ!$D$10+'СЕТ СН'!$I$5-'СЕТ СН'!$I$24</f>
        <v>4225.8432685400003</v>
      </c>
      <c r="N130" s="36">
        <f>SUMIFS(СВЦЭМ!$D$39:$D$782,СВЦЭМ!$A$39:$A$782,$A130,СВЦЭМ!$B$39:$B$782,N$119)+'СЕТ СН'!$I$14+СВЦЭМ!$D$10+'СЕТ СН'!$I$5-'СЕТ СН'!$I$24</f>
        <v>4224.2923055000001</v>
      </c>
      <c r="O130" s="36">
        <f>SUMIFS(СВЦЭМ!$D$39:$D$782,СВЦЭМ!$A$39:$A$782,$A130,СВЦЭМ!$B$39:$B$782,O$119)+'СЕТ СН'!$I$14+СВЦЭМ!$D$10+'СЕТ СН'!$I$5-'СЕТ СН'!$I$24</f>
        <v>4214.3867870899994</v>
      </c>
      <c r="P130" s="36">
        <f>SUMIFS(СВЦЭМ!$D$39:$D$782,СВЦЭМ!$A$39:$A$782,$A130,СВЦЭМ!$B$39:$B$782,P$119)+'СЕТ СН'!$I$14+СВЦЭМ!$D$10+'СЕТ СН'!$I$5-'СЕТ СН'!$I$24</f>
        <v>4209.7123238999993</v>
      </c>
      <c r="Q130" s="36">
        <f>SUMIFS(СВЦЭМ!$D$39:$D$782,СВЦЭМ!$A$39:$A$782,$A130,СВЦЭМ!$B$39:$B$782,Q$119)+'СЕТ СН'!$I$14+СВЦЭМ!$D$10+'СЕТ СН'!$I$5-'СЕТ СН'!$I$24</f>
        <v>4211.8142049399994</v>
      </c>
      <c r="R130" s="36">
        <f>SUMIFS(СВЦЭМ!$D$39:$D$782,СВЦЭМ!$A$39:$A$782,$A130,СВЦЭМ!$B$39:$B$782,R$119)+'СЕТ СН'!$I$14+СВЦЭМ!$D$10+'СЕТ СН'!$I$5-'СЕТ СН'!$I$24</f>
        <v>4217.63588617</v>
      </c>
      <c r="S130" s="36">
        <f>SUMIFS(СВЦЭМ!$D$39:$D$782,СВЦЭМ!$A$39:$A$782,$A130,СВЦЭМ!$B$39:$B$782,S$119)+'СЕТ СН'!$I$14+СВЦЭМ!$D$10+'СЕТ СН'!$I$5-'СЕТ СН'!$I$24</f>
        <v>4196.2714093799996</v>
      </c>
      <c r="T130" s="36">
        <f>SUMIFS(СВЦЭМ!$D$39:$D$782,СВЦЭМ!$A$39:$A$782,$A130,СВЦЭМ!$B$39:$B$782,T$119)+'СЕТ СН'!$I$14+СВЦЭМ!$D$10+'СЕТ СН'!$I$5-'СЕТ СН'!$I$24</f>
        <v>4190.8822061199999</v>
      </c>
      <c r="U130" s="36">
        <f>SUMIFS(СВЦЭМ!$D$39:$D$782,СВЦЭМ!$A$39:$A$782,$A130,СВЦЭМ!$B$39:$B$782,U$119)+'СЕТ СН'!$I$14+СВЦЭМ!$D$10+'СЕТ СН'!$I$5-'СЕТ СН'!$I$24</f>
        <v>4216.4546235399994</v>
      </c>
      <c r="V130" s="36">
        <f>SUMIFS(СВЦЭМ!$D$39:$D$782,СВЦЭМ!$A$39:$A$782,$A130,СВЦЭМ!$B$39:$B$782,V$119)+'СЕТ СН'!$I$14+СВЦЭМ!$D$10+'СЕТ СН'!$I$5-'СЕТ СН'!$I$24</f>
        <v>4239.4027334399998</v>
      </c>
      <c r="W130" s="36">
        <f>SUMIFS(СВЦЭМ!$D$39:$D$782,СВЦЭМ!$A$39:$A$782,$A130,СВЦЭМ!$B$39:$B$782,W$119)+'СЕТ СН'!$I$14+СВЦЭМ!$D$10+'СЕТ СН'!$I$5-'СЕТ СН'!$I$24</f>
        <v>4218.6624800600002</v>
      </c>
      <c r="X130" s="36">
        <f>SUMIFS(СВЦЭМ!$D$39:$D$782,СВЦЭМ!$A$39:$A$782,$A130,СВЦЭМ!$B$39:$B$782,X$119)+'СЕТ СН'!$I$14+СВЦЭМ!$D$10+'СЕТ СН'!$I$5-'СЕТ СН'!$I$24</f>
        <v>4268.2863348600004</v>
      </c>
      <c r="Y130" s="36">
        <f>SUMIFS(СВЦЭМ!$D$39:$D$782,СВЦЭМ!$A$39:$A$782,$A130,СВЦЭМ!$B$39:$B$782,Y$119)+'СЕТ СН'!$I$14+СВЦЭМ!$D$10+'СЕТ СН'!$I$5-'СЕТ СН'!$I$24</f>
        <v>4358.59842106</v>
      </c>
    </row>
    <row r="131" spans="1:25" ht="15.75" x14ac:dyDescent="0.2">
      <c r="A131" s="35">
        <f t="shared" si="3"/>
        <v>45119</v>
      </c>
      <c r="B131" s="36">
        <f>SUMIFS(СВЦЭМ!$D$39:$D$782,СВЦЭМ!$A$39:$A$782,$A131,СВЦЭМ!$B$39:$B$782,B$119)+'СЕТ СН'!$I$14+СВЦЭМ!$D$10+'СЕТ СН'!$I$5-'СЕТ СН'!$I$24</f>
        <v>4437.1831370800001</v>
      </c>
      <c r="C131" s="36">
        <f>SUMIFS(СВЦЭМ!$D$39:$D$782,СВЦЭМ!$A$39:$A$782,$A131,СВЦЭМ!$B$39:$B$782,C$119)+'СЕТ СН'!$I$14+СВЦЭМ!$D$10+'СЕТ СН'!$I$5-'СЕТ СН'!$I$24</f>
        <v>4489.4075894500002</v>
      </c>
      <c r="D131" s="36">
        <f>SUMIFS(СВЦЭМ!$D$39:$D$782,СВЦЭМ!$A$39:$A$782,$A131,СВЦЭМ!$B$39:$B$782,D$119)+'СЕТ СН'!$I$14+СВЦЭМ!$D$10+'СЕТ СН'!$I$5-'СЕТ СН'!$I$24</f>
        <v>4571.4019064799995</v>
      </c>
      <c r="E131" s="36">
        <f>SUMIFS(СВЦЭМ!$D$39:$D$782,СВЦЭМ!$A$39:$A$782,$A131,СВЦЭМ!$B$39:$B$782,E$119)+'СЕТ СН'!$I$14+СВЦЭМ!$D$10+'СЕТ СН'!$I$5-'СЕТ СН'!$I$24</f>
        <v>4639.50573601</v>
      </c>
      <c r="F131" s="36">
        <f>SUMIFS(СВЦЭМ!$D$39:$D$782,СВЦЭМ!$A$39:$A$782,$A131,СВЦЭМ!$B$39:$B$782,F$119)+'СЕТ СН'!$I$14+СВЦЭМ!$D$10+'СЕТ СН'!$I$5-'СЕТ СН'!$I$24</f>
        <v>4684.1806399100005</v>
      </c>
      <c r="G131" s="36">
        <f>SUMIFS(СВЦЭМ!$D$39:$D$782,СВЦЭМ!$A$39:$A$782,$A131,СВЦЭМ!$B$39:$B$782,G$119)+'СЕТ СН'!$I$14+СВЦЭМ!$D$10+'СЕТ СН'!$I$5-'СЕТ СН'!$I$24</f>
        <v>4655.0127458799998</v>
      </c>
      <c r="H131" s="36">
        <f>SUMIFS(СВЦЭМ!$D$39:$D$782,СВЦЭМ!$A$39:$A$782,$A131,СВЦЭМ!$B$39:$B$782,H$119)+'СЕТ СН'!$I$14+СВЦЭМ!$D$10+'СЕТ СН'!$I$5-'СЕТ СН'!$I$24</f>
        <v>4600.8351485699995</v>
      </c>
      <c r="I131" s="36">
        <f>SUMIFS(СВЦЭМ!$D$39:$D$782,СВЦЭМ!$A$39:$A$782,$A131,СВЦЭМ!$B$39:$B$782,I$119)+'СЕТ СН'!$I$14+СВЦЭМ!$D$10+'СЕТ СН'!$I$5-'СЕТ СН'!$I$24</f>
        <v>4379.5275441800004</v>
      </c>
      <c r="J131" s="36">
        <f>SUMIFS(СВЦЭМ!$D$39:$D$782,СВЦЭМ!$A$39:$A$782,$A131,СВЦЭМ!$B$39:$B$782,J$119)+'СЕТ СН'!$I$14+СВЦЭМ!$D$10+'СЕТ СН'!$I$5-'СЕТ СН'!$I$24</f>
        <v>4309.2561714000003</v>
      </c>
      <c r="K131" s="36">
        <f>SUMIFS(СВЦЭМ!$D$39:$D$782,СВЦЭМ!$A$39:$A$782,$A131,СВЦЭМ!$B$39:$B$782,K$119)+'СЕТ СН'!$I$14+СВЦЭМ!$D$10+'СЕТ СН'!$I$5-'СЕТ СН'!$I$24</f>
        <v>4231.2660822099997</v>
      </c>
      <c r="L131" s="36">
        <f>SUMIFS(СВЦЭМ!$D$39:$D$782,СВЦЭМ!$A$39:$A$782,$A131,СВЦЭМ!$B$39:$B$782,L$119)+'СЕТ СН'!$I$14+СВЦЭМ!$D$10+'СЕТ СН'!$I$5-'СЕТ СН'!$I$24</f>
        <v>4234.2755351799997</v>
      </c>
      <c r="M131" s="36">
        <f>SUMIFS(СВЦЭМ!$D$39:$D$782,СВЦЭМ!$A$39:$A$782,$A131,СВЦЭМ!$B$39:$B$782,M$119)+'СЕТ СН'!$I$14+СВЦЭМ!$D$10+'СЕТ СН'!$I$5-'СЕТ СН'!$I$24</f>
        <v>4263.3612313399999</v>
      </c>
      <c r="N131" s="36">
        <f>SUMIFS(СВЦЭМ!$D$39:$D$782,СВЦЭМ!$A$39:$A$782,$A131,СВЦЭМ!$B$39:$B$782,N$119)+'СЕТ СН'!$I$14+СВЦЭМ!$D$10+'СЕТ СН'!$I$5-'СЕТ СН'!$I$24</f>
        <v>4276.4099754299996</v>
      </c>
      <c r="O131" s="36">
        <f>SUMIFS(СВЦЭМ!$D$39:$D$782,СВЦЭМ!$A$39:$A$782,$A131,СВЦЭМ!$B$39:$B$782,O$119)+'СЕТ СН'!$I$14+СВЦЭМ!$D$10+'СЕТ СН'!$I$5-'СЕТ СН'!$I$24</f>
        <v>4272.02393811</v>
      </c>
      <c r="P131" s="36">
        <f>SUMIFS(СВЦЭМ!$D$39:$D$782,СВЦЭМ!$A$39:$A$782,$A131,СВЦЭМ!$B$39:$B$782,P$119)+'СЕТ СН'!$I$14+СВЦЭМ!$D$10+'СЕТ СН'!$I$5-'СЕТ СН'!$I$24</f>
        <v>4264.9756301799998</v>
      </c>
      <c r="Q131" s="36">
        <f>SUMIFS(СВЦЭМ!$D$39:$D$782,СВЦЭМ!$A$39:$A$782,$A131,СВЦЭМ!$B$39:$B$782,Q$119)+'СЕТ СН'!$I$14+СВЦЭМ!$D$10+'СЕТ СН'!$I$5-'СЕТ СН'!$I$24</f>
        <v>4260.97014648</v>
      </c>
      <c r="R131" s="36">
        <f>SUMIFS(СВЦЭМ!$D$39:$D$782,СВЦЭМ!$A$39:$A$782,$A131,СВЦЭМ!$B$39:$B$782,R$119)+'СЕТ СН'!$I$14+СВЦЭМ!$D$10+'СЕТ СН'!$I$5-'СЕТ СН'!$I$24</f>
        <v>4263.79798605</v>
      </c>
      <c r="S131" s="36">
        <f>SUMIFS(СВЦЭМ!$D$39:$D$782,СВЦЭМ!$A$39:$A$782,$A131,СВЦЭМ!$B$39:$B$782,S$119)+'СЕТ СН'!$I$14+СВЦЭМ!$D$10+'СЕТ СН'!$I$5-'СЕТ СН'!$I$24</f>
        <v>4258.8603341299995</v>
      </c>
      <c r="T131" s="36">
        <f>SUMIFS(СВЦЭМ!$D$39:$D$782,СВЦЭМ!$A$39:$A$782,$A131,СВЦЭМ!$B$39:$B$782,T$119)+'СЕТ СН'!$I$14+СВЦЭМ!$D$10+'СЕТ СН'!$I$5-'СЕТ СН'!$I$24</f>
        <v>4249.3984896399998</v>
      </c>
      <c r="U131" s="36">
        <f>SUMIFS(СВЦЭМ!$D$39:$D$782,СВЦЭМ!$A$39:$A$782,$A131,СВЦЭМ!$B$39:$B$782,U$119)+'СЕТ СН'!$I$14+СВЦЭМ!$D$10+'СЕТ СН'!$I$5-'СЕТ СН'!$I$24</f>
        <v>4260.9623560999999</v>
      </c>
      <c r="V131" s="36">
        <f>SUMIFS(СВЦЭМ!$D$39:$D$782,СВЦЭМ!$A$39:$A$782,$A131,СВЦЭМ!$B$39:$B$782,V$119)+'СЕТ СН'!$I$14+СВЦЭМ!$D$10+'СЕТ СН'!$I$5-'СЕТ СН'!$I$24</f>
        <v>4267.8750777499999</v>
      </c>
      <c r="W131" s="36">
        <f>SUMIFS(СВЦЭМ!$D$39:$D$782,СВЦЭМ!$A$39:$A$782,$A131,СВЦЭМ!$B$39:$B$782,W$119)+'СЕТ СН'!$I$14+СВЦЭМ!$D$10+'СЕТ СН'!$I$5-'СЕТ СН'!$I$24</f>
        <v>4231.6798068400003</v>
      </c>
      <c r="X131" s="36">
        <f>SUMIFS(СВЦЭМ!$D$39:$D$782,СВЦЭМ!$A$39:$A$782,$A131,СВЦЭМ!$B$39:$B$782,X$119)+'СЕТ СН'!$I$14+СВЦЭМ!$D$10+'СЕТ СН'!$I$5-'СЕТ СН'!$I$24</f>
        <v>4290.2481874999994</v>
      </c>
      <c r="Y131" s="36">
        <f>SUMIFS(СВЦЭМ!$D$39:$D$782,СВЦЭМ!$A$39:$A$782,$A131,СВЦЭМ!$B$39:$B$782,Y$119)+'СЕТ СН'!$I$14+СВЦЭМ!$D$10+'СЕТ СН'!$I$5-'СЕТ СН'!$I$24</f>
        <v>4343.7568880500003</v>
      </c>
    </row>
    <row r="132" spans="1:25" ht="15.75" x14ac:dyDescent="0.2">
      <c r="A132" s="35">
        <f t="shared" si="3"/>
        <v>45120</v>
      </c>
      <c r="B132" s="36">
        <f>SUMIFS(СВЦЭМ!$D$39:$D$782,СВЦЭМ!$A$39:$A$782,$A132,СВЦЭМ!$B$39:$B$782,B$119)+'СЕТ СН'!$I$14+СВЦЭМ!$D$10+'СЕТ СН'!$I$5-'СЕТ СН'!$I$24</f>
        <v>4413.1153336899997</v>
      </c>
      <c r="C132" s="36">
        <f>SUMIFS(СВЦЭМ!$D$39:$D$782,СВЦЭМ!$A$39:$A$782,$A132,СВЦЭМ!$B$39:$B$782,C$119)+'СЕТ СН'!$I$14+СВЦЭМ!$D$10+'СЕТ СН'!$I$5-'СЕТ СН'!$I$24</f>
        <v>4483.7224049099996</v>
      </c>
      <c r="D132" s="36">
        <f>SUMIFS(СВЦЭМ!$D$39:$D$782,СВЦЭМ!$A$39:$A$782,$A132,СВЦЭМ!$B$39:$B$782,D$119)+'СЕТ СН'!$I$14+СВЦЭМ!$D$10+'СЕТ СН'!$I$5-'СЕТ СН'!$I$24</f>
        <v>4639.7349932399993</v>
      </c>
      <c r="E132" s="36">
        <f>SUMIFS(СВЦЭМ!$D$39:$D$782,СВЦЭМ!$A$39:$A$782,$A132,СВЦЭМ!$B$39:$B$782,E$119)+'СЕТ СН'!$I$14+СВЦЭМ!$D$10+'СЕТ СН'!$I$5-'СЕТ СН'!$I$24</f>
        <v>4708.0098140600003</v>
      </c>
      <c r="F132" s="36">
        <f>SUMIFS(СВЦЭМ!$D$39:$D$782,СВЦЭМ!$A$39:$A$782,$A132,СВЦЭМ!$B$39:$B$782,F$119)+'СЕТ СН'!$I$14+СВЦЭМ!$D$10+'СЕТ СН'!$I$5-'СЕТ СН'!$I$24</f>
        <v>4716.1172819900003</v>
      </c>
      <c r="G132" s="36">
        <f>SUMIFS(СВЦЭМ!$D$39:$D$782,СВЦЭМ!$A$39:$A$782,$A132,СВЦЭМ!$B$39:$B$782,G$119)+'СЕТ СН'!$I$14+СВЦЭМ!$D$10+'СЕТ СН'!$I$5-'СЕТ СН'!$I$24</f>
        <v>4700.0251710100001</v>
      </c>
      <c r="H132" s="36">
        <f>SUMIFS(СВЦЭМ!$D$39:$D$782,СВЦЭМ!$A$39:$A$782,$A132,СВЦЭМ!$B$39:$B$782,H$119)+'СЕТ СН'!$I$14+СВЦЭМ!$D$10+'СЕТ СН'!$I$5-'СЕТ СН'!$I$24</f>
        <v>4627.7145746099995</v>
      </c>
      <c r="I132" s="36">
        <f>SUMIFS(СВЦЭМ!$D$39:$D$782,СВЦЭМ!$A$39:$A$782,$A132,СВЦЭМ!$B$39:$B$782,I$119)+'СЕТ СН'!$I$14+СВЦЭМ!$D$10+'СЕТ СН'!$I$5-'СЕТ СН'!$I$24</f>
        <v>4402.8399892199996</v>
      </c>
      <c r="J132" s="36">
        <f>SUMIFS(СВЦЭМ!$D$39:$D$782,СВЦЭМ!$A$39:$A$782,$A132,СВЦЭМ!$B$39:$B$782,J$119)+'СЕТ СН'!$I$14+СВЦЭМ!$D$10+'СЕТ СН'!$I$5-'СЕТ СН'!$I$24</f>
        <v>4286.7309845099999</v>
      </c>
      <c r="K132" s="36">
        <f>SUMIFS(СВЦЭМ!$D$39:$D$782,СВЦЭМ!$A$39:$A$782,$A132,СВЦЭМ!$B$39:$B$782,K$119)+'СЕТ СН'!$I$14+СВЦЭМ!$D$10+'СЕТ СН'!$I$5-'СЕТ СН'!$I$24</f>
        <v>4245.4617727300001</v>
      </c>
      <c r="L132" s="36">
        <f>SUMIFS(СВЦЭМ!$D$39:$D$782,СВЦЭМ!$A$39:$A$782,$A132,СВЦЭМ!$B$39:$B$782,L$119)+'СЕТ СН'!$I$14+СВЦЭМ!$D$10+'СЕТ СН'!$I$5-'СЕТ СН'!$I$24</f>
        <v>4209.3228825799997</v>
      </c>
      <c r="M132" s="36">
        <f>SUMIFS(СВЦЭМ!$D$39:$D$782,СВЦЭМ!$A$39:$A$782,$A132,СВЦЭМ!$B$39:$B$782,M$119)+'СЕТ СН'!$I$14+СВЦЭМ!$D$10+'СЕТ СН'!$I$5-'СЕТ СН'!$I$24</f>
        <v>4208.3684690999999</v>
      </c>
      <c r="N132" s="36">
        <f>SUMIFS(СВЦЭМ!$D$39:$D$782,СВЦЭМ!$A$39:$A$782,$A132,СВЦЭМ!$B$39:$B$782,N$119)+'СЕТ СН'!$I$14+СВЦЭМ!$D$10+'СЕТ СН'!$I$5-'СЕТ СН'!$I$24</f>
        <v>4205.0863177000001</v>
      </c>
      <c r="O132" s="36">
        <f>SUMIFS(СВЦЭМ!$D$39:$D$782,СВЦЭМ!$A$39:$A$782,$A132,СВЦЭМ!$B$39:$B$782,O$119)+'СЕТ СН'!$I$14+СВЦЭМ!$D$10+'СЕТ СН'!$I$5-'СЕТ СН'!$I$24</f>
        <v>4204.2024915299999</v>
      </c>
      <c r="P132" s="36">
        <f>SUMIFS(СВЦЭМ!$D$39:$D$782,СВЦЭМ!$A$39:$A$782,$A132,СВЦЭМ!$B$39:$B$782,P$119)+'СЕТ СН'!$I$14+СВЦЭМ!$D$10+'СЕТ СН'!$I$5-'СЕТ СН'!$I$24</f>
        <v>4218.6311799100004</v>
      </c>
      <c r="Q132" s="36">
        <f>SUMIFS(СВЦЭМ!$D$39:$D$782,СВЦЭМ!$A$39:$A$782,$A132,СВЦЭМ!$B$39:$B$782,Q$119)+'СЕТ СН'!$I$14+СВЦЭМ!$D$10+'СЕТ СН'!$I$5-'СЕТ СН'!$I$24</f>
        <v>4219.7386200199999</v>
      </c>
      <c r="R132" s="36">
        <f>SUMIFS(СВЦЭМ!$D$39:$D$782,СВЦЭМ!$A$39:$A$782,$A132,СВЦЭМ!$B$39:$B$782,R$119)+'СЕТ СН'!$I$14+СВЦЭМ!$D$10+'СЕТ СН'!$I$5-'СЕТ СН'!$I$24</f>
        <v>4230.2495218000004</v>
      </c>
      <c r="S132" s="36">
        <f>SUMIFS(СВЦЭМ!$D$39:$D$782,СВЦЭМ!$A$39:$A$782,$A132,СВЦЭМ!$B$39:$B$782,S$119)+'СЕТ СН'!$I$14+СВЦЭМ!$D$10+'СЕТ СН'!$I$5-'СЕТ СН'!$I$24</f>
        <v>4228.4336945199993</v>
      </c>
      <c r="T132" s="36">
        <f>SUMIFS(СВЦЭМ!$D$39:$D$782,СВЦЭМ!$A$39:$A$782,$A132,СВЦЭМ!$B$39:$B$782,T$119)+'СЕТ СН'!$I$14+СВЦЭМ!$D$10+'СЕТ СН'!$I$5-'СЕТ СН'!$I$24</f>
        <v>4213.5311228999999</v>
      </c>
      <c r="U132" s="36">
        <f>SUMIFS(СВЦЭМ!$D$39:$D$782,СВЦЭМ!$A$39:$A$782,$A132,СВЦЭМ!$B$39:$B$782,U$119)+'СЕТ СН'!$I$14+СВЦЭМ!$D$10+'СЕТ СН'!$I$5-'СЕТ СН'!$I$24</f>
        <v>4233.1248993600002</v>
      </c>
      <c r="V132" s="36">
        <f>SUMIFS(СВЦЭМ!$D$39:$D$782,СВЦЭМ!$A$39:$A$782,$A132,СВЦЭМ!$B$39:$B$782,V$119)+'СЕТ СН'!$I$14+СВЦЭМ!$D$10+'СЕТ СН'!$I$5-'СЕТ СН'!$I$24</f>
        <v>4243.1679980400004</v>
      </c>
      <c r="W132" s="36">
        <f>SUMIFS(СВЦЭМ!$D$39:$D$782,СВЦЭМ!$A$39:$A$782,$A132,СВЦЭМ!$B$39:$B$782,W$119)+'СЕТ СН'!$I$14+СВЦЭМ!$D$10+'СЕТ СН'!$I$5-'СЕТ СН'!$I$24</f>
        <v>4231.7315212399999</v>
      </c>
      <c r="X132" s="36">
        <f>SUMIFS(СВЦЭМ!$D$39:$D$782,СВЦЭМ!$A$39:$A$782,$A132,СВЦЭМ!$B$39:$B$782,X$119)+'СЕТ СН'!$I$14+СВЦЭМ!$D$10+'СЕТ СН'!$I$5-'СЕТ СН'!$I$24</f>
        <v>4276.6347778899999</v>
      </c>
      <c r="Y132" s="36">
        <f>SUMIFS(СВЦЭМ!$D$39:$D$782,СВЦЭМ!$A$39:$A$782,$A132,СВЦЭМ!$B$39:$B$782,Y$119)+'СЕТ СН'!$I$14+СВЦЭМ!$D$10+'СЕТ СН'!$I$5-'СЕТ СН'!$I$24</f>
        <v>4394.2245770399995</v>
      </c>
    </row>
    <row r="133" spans="1:25" ht="15.75" x14ac:dyDescent="0.2">
      <c r="A133" s="35">
        <f t="shared" si="3"/>
        <v>45121</v>
      </c>
      <c r="B133" s="36">
        <f>SUMIFS(СВЦЭМ!$D$39:$D$782,СВЦЭМ!$A$39:$A$782,$A133,СВЦЭМ!$B$39:$B$782,B$119)+'СЕТ СН'!$I$14+СВЦЭМ!$D$10+'СЕТ СН'!$I$5-'СЕТ СН'!$I$24</f>
        <v>4297.5063843999997</v>
      </c>
      <c r="C133" s="36">
        <f>SUMIFS(СВЦЭМ!$D$39:$D$782,СВЦЭМ!$A$39:$A$782,$A133,СВЦЭМ!$B$39:$B$782,C$119)+'СЕТ СН'!$I$14+СВЦЭМ!$D$10+'СЕТ СН'!$I$5-'СЕТ СН'!$I$24</f>
        <v>4410.2179021000002</v>
      </c>
      <c r="D133" s="36">
        <f>SUMIFS(СВЦЭМ!$D$39:$D$782,СВЦЭМ!$A$39:$A$782,$A133,СВЦЭМ!$B$39:$B$782,D$119)+'СЕТ СН'!$I$14+СВЦЭМ!$D$10+'СЕТ СН'!$I$5-'СЕТ СН'!$I$24</f>
        <v>4461.44448792</v>
      </c>
      <c r="E133" s="36">
        <f>SUMIFS(СВЦЭМ!$D$39:$D$782,СВЦЭМ!$A$39:$A$782,$A133,СВЦЭМ!$B$39:$B$782,E$119)+'СЕТ СН'!$I$14+СВЦЭМ!$D$10+'СЕТ СН'!$I$5-'СЕТ СН'!$I$24</f>
        <v>4535.9663836500004</v>
      </c>
      <c r="F133" s="36">
        <f>SUMIFS(СВЦЭМ!$D$39:$D$782,СВЦЭМ!$A$39:$A$782,$A133,СВЦЭМ!$B$39:$B$782,F$119)+'СЕТ СН'!$I$14+СВЦЭМ!$D$10+'СЕТ СН'!$I$5-'СЕТ СН'!$I$24</f>
        <v>4565.3001869299997</v>
      </c>
      <c r="G133" s="36">
        <f>SUMIFS(СВЦЭМ!$D$39:$D$782,СВЦЭМ!$A$39:$A$782,$A133,СВЦЭМ!$B$39:$B$782,G$119)+'СЕТ СН'!$I$14+СВЦЭМ!$D$10+'СЕТ СН'!$I$5-'СЕТ СН'!$I$24</f>
        <v>4593.3262015199998</v>
      </c>
      <c r="H133" s="36">
        <f>SUMIFS(СВЦЭМ!$D$39:$D$782,СВЦЭМ!$A$39:$A$782,$A133,СВЦЭМ!$B$39:$B$782,H$119)+'СЕТ СН'!$I$14+СВЦЭМ!$D$10+'СЕТ СН'!$I$5-'СЕТ СН'!$I$24</f>
        <v>4600.2681994899995</v>
      </c>
      <c r="I133" s="36">
        <f>SUMIFS(СВЦЭМ!$D$39:$D$782,СВЦЭМ!$A$39:$A$782,$A133,СВЦЭМ!$B$39:$B$782,I$119)+'СЕТ СН'!$I$14+СВЦЭМ!$D$10+'СЕТ СН'!$I$5-'СЕТ СН'!$I$24</f>
        <v>4371.1258490700002</v>
      </c>
      <c r="J133" s="36">
        <f>SUMIFS(СВЦЭМ!$D$39:$D$782,СВЦЭМ!$A$39:$A$782,$A133,СВЦЭМ!$B$39:$B$782,J$119)+'СЕТ СН'!$I$14+СВЦЭМ!$D$10+'СЕТ СН'!$I$5-'СЕТ СН'!$I$24</f>
        <v>4248.8027659599993</v>
      </c>
      <c r="K133" s="36">
        <f>SUMIFS(СВЦЭМ!$D$39:$D$782,СВЦЭМ!$A$39:$A$782,$A133,СВЦЭМ!$B$39:$B$782,K$119)+'СЕТ СН'!$I$14+СВЦЭМ!$D$10+'СЕТ СН'!$I$5-'СЕТ СН'!$I$24</f>
        <v>4218.47032528</v>
      </c>
      <c r="L133" s="36">
        <f>SUMIFS(СВЦЭМ!$D$39:$D$782,СВЦЭМ!$A$39:$A$782,$A133,СВЦЭМ!$B$39:$B$782,L$119)+'СЕТ СН'!$I$14+СВЦЭМ!$D$10+'СЕТ СН'!$I$5-'СЕТ СН'!$I$24</f>
        <v>4178.3272895</v>
      </c>
      <c r="M133" s="36">
        <f>SUMIFS(СВЦЭМ!$D$39:$D$782,СВЦЭМ!$A$39:$A$782,$A133,СВЦЭМ!$B$39:$B$782,M$119)+'СЕТ СН'!$I$14+СВЦЭМ!$D$10+'СЕТ СН'!$I$5-'СЕТ СН'!$I$24</f>
        <v>4209.4599501100001</v>
      </c>
      <c r="N133" s="36">
        <f>SUMIFS(СВЦЭМ!$D$39:$D$782,СВЦЭМ!$A$39:$A$782,$A133,СВЦЭМ!$B$39:$B$782,N$119)+'СЕТ СН'!$I$14+СВЦЭМ!$D$10+'СЕТ СН'!$I$5-'СЕТ СН'!$I$24</f>
        <v>4245.6370901299997</v>
      </c>
      <c r="O133" s="36">
        <f>SUMIFS(СВЦЭМ!$D$39:$D$782,СВЦЭМ!$A$39:$A$782,$A133,СВЦЭМ!$B$39:$B$782,O$119)+'СЕТ СН'!$I$14+СВЦЭМ!$D$10+'СЕТ СН'!$I$5-'СЕТ СН'!$I$24</f>
        <v>4251.7013895800001</v>
      </c>
      <c r="P133" s="36">
        <f>SUMIFS(СВЦЭМ!$D$39:$D$782,СВЦЭМ!$A$39:$A$782,$A133,СВЦЭМ!$B$39:$B$782,P$119)+'СЕТ СН'!$I$14+СВЦЭМ!$D$10+'СЕТ СН'!$I$5-'СЕТ СН'!$I$24</f>
        <v>4207.83755019</v>
      </c>
      <c r="Q133" s="36">
        <f>SUMIFS(СВЦЭМ!$D$39:$D$782,СВЦЭМ!$A$39:$A$782,$A133,СВЦЭМ!$B$39:$B$782,Q$119)+'СЕТ СН'!$I$14+СВЦЭМ!$D$10+'СЕТ СН'!$I$5-'СЕТ СН'!$I$24</f>
        <v>4132.1757118799997</v>
      </c>
      <c r="R133" s="36">
        <f>SUMIFS(СВЦЭМ!$D$39:$D$782,СВЦЭМ!$A$39:$A$782,$A133,СВЦЭМ!$B$39:$B$782,R$119)+'СЕТ СН'!$I$14+СВЦЭМ!$D$10+'СЕТ СН'!$I$5-'СЕТ СН'!$I$24</f>
        <v>4130.6259988399997</v>
      </c>
      <c r="S133" s="36">
        <f>SUMIFS(СВЦЭМ!$D$39:$D$782,СВЦЭМ!$A$39:$A$782,$A133,СВЦЭМ!$B$39:$B$782,S$119)+'СЕТ СН'!$I$14+СВЦЭМ!$D$10+'СЕТ СН'!$I$5-'СЕТ СН'!$I$24</f>
        <v>4128.6434665099996</v>
      </c>
      <c r="T133" s="36">
        <f>SUMIFS(СВЦЭМ!$D$39:$D$782,СВЦЭМ!$A$39:$A$782,$A133,СВЦЭМ!$B$39:$B$782,T$119)+'СЕТ СН'!$I$14+СВЦЭМ!$D$10+'СЕТ СН'!$I$5-'СЕТ СН'!$I$24</f>
        <v>4166.3800066000003</v>
      </c>
      <c r="U133" s="36">
        <f>SUMIFS(СВЦЭМ!$D$39:$D$782,СВЦЭМ!$A$39:$A$782,$A133,СВЦЭМ!$B$39:$B$782,U$119)+'СЕТ СН'!$I$14+СВЦЭМ!$D$10+'СЕТ СН'!$I$5-'СЕТ СН'!$I$24</f>
        <v>4166.5339598099999</v>
      </c>
      <c r="V133" s="36">
        <f>SUMIFS(СВЦЭМ!$D$39:$D$782,СВЦЭМ!$A$39:$A$782,$A133,СВЦЭМ!$B$39:$B$782,V$119)+'СЕТ СН'!$I$14+СВЦЭМ!$D$10+'СЕТ СН'!$I$5-'СЕТ СН'!$I$24</f>
        <v>4189.5526695499993</v>
      </c>
      <c r="W133" s="36">
        <f>SUMIFS(СВЦЭМ!$D$39:$D$782,СВЦЭМ!$A$39:$A$782,$A133,СВЦЭМ!$B$39:$B$782,W$119)+'СЕТ СН'!$I$14+СВЦЭМ!$D$10+'СЕТ СН'!$I$5-'СЕТ СН'!$I$24</f>
        <v>4160.3319027999996</v>
      </c>
      <c r="X133" s="36">
        <f>SUMIFS(СВЦЭМ!$D$39:$D$782,СВЦЭМ!$A$39:$A$782,$A133,СВЦЭМ!$B$39:$B$782,X$119)+'СЕТ СН'!$I$14+СВЦЭМ!$D$10+'СЕТ СН'!$I$5-'СЕТ СН'!$I$24</f>
        <v>4203.0348119999999</v>
      </c>
      <c r="Y133" s="36">
        <f>SUMIFS(СВЦЭМ!$D$39:$D$782,СВЦЭМ!$A$39:$A$782,$A133,СВЦЭМ!$B$39:$B$782,Y$119)+'СЕТ СН'!$I$14+СВЦЭМ!$D$10+'СЕТ СН'!$I$5-'СЕТ СН'!$I$24</f>
        <v>4335.2333466</v>
      </c>
    </row>
    <row r="134" spans="1:25" ht="15.75" x14ac:dyDescent="0.2">
      <c r="A134" s="35">
        <f t="shared" si="3"/>
        <v>45122</v>
      </c>
      <c r="B134" s="36">
        <f>SUMIFS(СВЦЭМ!$D$39:$D$782,СВЦЭМ!$A$39:$A$782,$A134,СВЦЭМ!$B$39:$B$782,B$119)+'СЕТ СН'!$I$14+СВЦЭМ!$D$10+'СЕТ СН'!$I$5-'СЕТ СН'!$I$24</f>
        <v>4332.0753607099996</v>
      </c>
      <c r="C134" s="36">
        <f>SUMIFS(СВЦЭМ!$D$39:$D$782,СВЦЭМ!$A$39:$A$782,$A134,СВЦЭМ!$B$39:$B$782,C$119)+'СЕТ СН'!$I$14+СВЦЭМ!$D$10+'СЕТ СН'!$I$5-'СЕТ СН'!$I$24</f>
        <v>4455.9322200699999</v>
      </c>
      <c r="D134" s="36">
        <f>SUMIFS(СВЦЭМ!$D$39:$D$782,СВЦЭМ!$A$39:$A$782,$A134,СВЦЭМ!$B$39:$B$782,D$119)+'СЕТ СН'!$I$14+СВЦЭМ!$D$10+'СЕТ СН'!$I$5-'СЕТ СН'!$I$24</f>
        <v>4622.1936582199996</v>
      </c>
      <c r="E134" s="36">
        <f>SUMIFS(СВЦЭМ!$D$39:$D$782,СВЦЭМ!$A$39:$A$782,$A134,СВЦЭМ!$B$39:$B$782,E$119)+'СЕТ СН'!$I$14+СВЦЭМ!$D$10+'СЕТ СН'!$I$5-'СЕТ СН'!$I$24</f>
        <v>4661.1761225699993</v>
      </c>
      <c r="F134" s="36">
        <f>SUMIFS(СВЦЭМ!$D$39:$D$782,СВЦЭМ!$A$39:$A$782,$A134,СВЦЭМ!$B$39:$B$782,F$119)+'СЕТ СН'!$I$14+СВЦЭМ!$D$10+'СЕТ СН'!$I$5-'СЕТ СН'!$I$24</f>
        <v>4656.9398280099995</v>
      </c>
      <c r="G134" s="36">
        <f>SUMIFS(СВЦЭМ!$D$39:$D$782,СВЦЭМ!$A$39:$A$782,$A134,СВЦЭМ!$B$39:$B$782,G$119)+'СЕТ СН'!$I$14+СВЦЭМ!$D$10+'СЕТ СН'!$I$5-'СЕТ СН'!$I$24</f>
        <v>4659.9671128</v>
      </c>
      <c r="H134" s="36">
        <f>SUMIFS(СВЦЭМ!$D$39:$D$782,СВЦЭМ!$A$39:$A$782,$A134,СВЦЭМ!$B$39:$B$782,H$119)+'СЕТ СН'!$I$14+СВЦЭМ!$D$10+'СЕТ СН'!$I$5-'СЕТ СН'!$I$24</f>
        <v>4653.5356358499994</v>
      </c>
      <c r="I134" s="36">
        <f>SUMIFS(СВЦЭМ!$D$39:$D$782,СВЦЭМ!$A$39:$A$782,$A134,СВЦЭМ!$B$39:$B$782,I$119)+'СЕТ СН'!$I$14+СВЦЭМ!$D$10+'СЕТ СН'!$I$5-'СЕТ СН'!$I$24</f>
        <v>4434.0715111099998</v>
      </c>
      <c r="J134" s="36">
        <f>SUMIFS(СВЦЭМ!$D$39:$D$782,СВЦЭМ!$A$39:$A$782,$A134,СВЦЭМ!$B$39:$B$782,J$119)+'СЕТ СН'!$I$14+СВЦЭМ!$D$10+'СЕТ СН'!$I$5-'СЕТ СН'!$I$24</f>
        <v>4316.4738929699997</v>
      </c>
      <c r="K134" s="36">
        <f>SUMIFS(СВЦЭМ!$D$39:$D$782,СВЦЭМ!$A$39:$A$782,$A134,СВЦЭМ!$B$39:$B$782,K$119)+'СЕТ СН'!$I$14+СВЦЭМ!$D$10+'СЕТ СН'!$I$5-'СЕТ СН'!$I$24</f>
        <v>4220.6930088999998</v>
      </c>
      <c r="L134" s="36">
        <f>SUMIFS(СВЦЭМ!$D$39:$D$782,СВЦЭМ!$A$39:$A$782,$A134,СВЦЭМ!$B$39:$B$782,L$119)+'СЕТ СН'!$I$14+СВЦЭМ!$D$10+'СЕТ СН'!$I$5-'СЕТ СН'!$I$24</f>
        <v>4159.3144591299997</v>
      </c>
      <c r="M134" s="36">
        <f>SUMIFS(СВЦЭМ!$D$39:$D$782,СВЦЭМ!$A$39:$A$782,$A134,СВЦЭМ!$B$39:$B$782,M$119)+'СЕТ СН'!$I$14+СВЦЭМ!$D$10+'СЕТ СН'!$I$5-'СЕТ СН'!$I$24</f>
        <v>4120.15227125</v>
      </c>
      <c r="N134" s="36">
        <f>SUMIFS(СВЦЭМ!$D$39:$D$782,СВЦЭМ!$A$39:$A$782,$A134,СВЦЭМ!$B$39:$B$782,N$119)+'СЕТ СН'!$I$14+СВЦЭМ!$D$10+'СЕТ СН'!$I$5-'СЕТ СН'!$I$24</f>
        <v>4110.6593732599995</v>
      </c>
      <c r="O134" s="36">
        <f>SUMIFS(СВЦЭМ!$D$39:$D$782,СВЦЭМ!$A$39:$A$782,$A134,СВЦЭМ!$B$39:$B$782,O$119)+'СЕТ СН'!$I$14+СВЦЭМ!$D$10+'СЕТ СН'!$I$5-'СЕТ СН'!$I$24</f>
        <v>4072.4439813700001</v>
      </c>
      <c r="P134" s="36">
        <f>SUMIFS(СВЦЭМ!$D$39:$D$782,СВЦЭМ!$A$39:$A$782,$A134,СВЦЭМ!$B$39:$B$782,P$119)+'СЕТ СН'!$I$14+СВЦЭМ!$D$10+'СЕТ СН'!$I$5-'СЕТ СН'!$I$24</f>
        <v>3885.7403752</v>
      </c>
      <c r="Q134" s="36">
        <f>SUMIFS(СВЦЭМ!$D$39:$D$782,СВЦЭМ!$A$39:$A$782,$A134,СВЦЭМ!$B$39:$B$782,Q$119)+'СЕТ СН'!$I$14+СВЦЭМ!$D$10+'СЕТ СН'!$I$5-'СЕТ СН'!$I$24</f>
        <v>3853.6663429099999</v>
      </c>
      <c r="R134" s="36">
        <f>SUMIFS(СВЦЭМ!$D$39:$D$782,СВЦЭМ!$A$39:$A$782,$A134,СВЦЭМ!$B$39:$B$782,R$119)+'СЕТ СН'!$I$14+СВЦЭМ!$D$10+'СЕТ СН'!$I$5-'СЕТ СН'!$I$24</f>
        <v>3846.2199637499998</v>
      </c>
      <c r="S134" s="36">
        <f>SUMIFS(СВЦЭМ!$D$39:$D$782,СВЦЭМ!$A$39:$A$782,$A134,СВЦЭМ!$B$39:$B$782,S$119)+'СЕТ СН'!$I$14+СВЦЭМ!$D$10+'СЕТ СН'!$I$5-'СЕТ СН'!$I$24</f>
        <v>3846.55150065</v>
      </c>
      <c r="T134" s="36">
        <f>SUMIFS(СВЦЭМ!$D$39:$D$782,СВЦЭМ!$A$39:$A$782,$A134,СВЦЭМ!$B$39:$B$782,T$119)+'СЕТ СН'!$I$14+СВЦЭМ!$D$10+'СЕТ СН'!$I$5-'СЕТ СН'!$I$24</f>
        <v>3881.1119611399999</v>
      </c>
      <c r="U134" s="36">
        <f>SUMIFS(СВЦЭМ!$D$39:$D$782,СВЦЭМ!$A$39:$A$782,$A134,СВЦЭМ!$B$39:$B$782,U$119)+'СЕТ СН'!$I$14+СВЦЭМ!$D$10+'СЕТ СН'!$I$5-'СЕТ СН'!$I$24</f>
        <v>3955.6181407499998</v>
      </c>
      <c r="V134" s="36">
        <f>SUMIFS(СВЦЭМ!$D$39:$D$782,СВЦЭМ!$A$39:$A$782,$A134,СВЦЭМ!$B$39:$B$782,V$119)+'СЕТ СН'!$I$14+СВЦЭМ!$D$10+'СЕТ СН'!$I$5-'СЕТ СН'!$I$24</f>
        <v>4167.68670475</v>
      </c>
      <c r="W134" s="36">
        <f>SUMIFS(СВЦЭМ!$D$39:$D$782,СВЦЭМ!$A$39:$A$782,$A134,СВЦЭМ!$B$39:$B$782,W$119)+'СЕТ СН'!$I$14+СВЦЭМ!$D$10+'СЕТ СН'!$I$5-'СЕТ СН'!$I$24</f>
        <v>4140.9692537999999</v>
      </c>
      <c r="X134" s="36">
        <f>SUMIFS(СВЦЭМ!$D$39:$D$782,СВЦЭМ!$A$39:$A$782,$A134,СВЦЭМ!$B$39:$B$782,X$119)+'СЕТ СН'!$I$14+СВЦЭМ!$D$10+'СЕТ СН'!$I$5-'СЕТ СН'!$I$24</f>
        <v>4184.6586475200002</v>
      </c>
      <c r="Y134" s="36">
        <f>SUMIFS(СВЦЭМ!$D$39:$D$782,СВЦЭМ!$A$39:$A$782,$A134,СВЦЭМ!$B$39:$B$782,Y$119)+'СЕТ СН'!$I$14+СВЦЭМ!$D$10+'СЕТ СН'!$I$5-'СЕТ СН'!$I$24</f>
        <v>4266.8997659500001</v>
      </c>
    </row>
    <row r="135" spans="1:25" ht="15.75" x14ac:dyDescent="0.2">
      <c r="A135" s="35">
        <f t="shared" si="3"/>
        <v>45123</v>
      </c>
      <c r="B135" s="36">
        <f>SUMIFS(СВЦЭМ!$D$39:$D$782,СВЦЭМ!$A$39:$A$782,$A135,СВЦЭМ!$B$39:$B$782,B$119)+'СЕТ СН'!$I$14+СВЦЭМ!$D$10+'СЕТ СН'!$I$5-'СЕТ СН'!$I$24</f>
        <v>4286.9522400799997</v>
      </c>
      <c r="C135" s="36">
        <f>SUMIFS(СВЦЭМ!$D$39:$D$782,СВЦЭМ!$A$39:$A$782,$A135,СВЦЭМ!$B$39:$B$782,C$119)+'СЕТ СН'!$I$14+СВЦЭМ!$D$10+'СЕТ СН'!$I$5-'СЕТ СН'!$I$24</f>
        <v>4385.1208757300001</v>
      </c>
      <c r="D135" s="36">
        <f>SUMIFS(СВЦЭМ!$D$39:$D$782,СВЦЭМ!$A$39:$A$782,$A135,СВЦЭМ!$B$39:$B$782,D$119)+'СЕТ СН'!$I$14+СВЦЭМ!$D$10+'СЕТ СН'!$I$5-'СЕТ СН'!$I$24</f>
        <v>4576.9021774699995</v>
      </c>
      <c r="E135" s="36">
        <f>SUMIFS(СВЦЭМ!$D$39:$D$782,СВЦЭМ!$A$39:$A$782,$A135,СВЦЭМ!$B$39:$B$782,E$119)+'СЕТ СН'!$I$14+СВЦЭМ!$D$10+'СЕТ СН'!$I$5-'СЕТ СН'!$I$24</f>
        <v>4653.8243915799994</v>
      </c>
      <c r="F135" s="36">
        <f>SUMIFS(СВЦЭМ!$D$39:$D$782,СВЦЭМ!$A$39:$A$782,$A135,СВЦЭМ!$B$39:$B$782,F$119)+'СЕТ СН'!$I$14+СВЦЭМ!$D$10+'СЕТ СН'!$I$5-'СЕТ СН'!$I$24</f>
        <v>4657.48180555</v>
      </c>
      <c r="G135" s="36">
        <f>SUMIFS(СВЦЭМ!$D$39:$D$782,СВЦЭМ!$A$39:$A$782,$A135,СВЦЭМ!$B$39:$B$782,G$119)+'СЕТ СН'!$I$14+СВЦЭМ!$D$10+'СЕТ СН'!$I$5-'СЕТ СН'!$I$24</f>
        <v>4652.2864393099999</v>
      </c>
      <c r="H135" s="36">
        <f>SUMIFS(СВЦЭМ!$D$39:$D$782,СВЦЭМ!$A$39:$A$782,$A135,СВЦЭМ!$B$39:$B$782,H$119)+'СЕТ СН'!$I$14+СВЦЭМ!$D$10+'СЕТ СН'!$I$5-'СЕТ СН'!$I$24</f>
        <v>4479.07546336</v>
      </c>
      <c r="I135" s="36">
        <f>SUMIFS(СВЦЭМ!$D$39:$D$782,СВЦЭМ!$A$39:$A$782,$A135,СВЦЭМ!$B$39:$B$782,I$119)+'СЕТ СН'!$I$14+СВЦЭМ!$D$10+'СЕТ СН'!$I$5-'СЕТ СН'!$I$24</f>
        <v>4414.6489302700002</v>
      </c>
      <c r="J135" s="36">
        <f>SUMIFS(СВЦЭМ!$D$39:$D$782,СВЦЭМ!$A$39:$A$782,$A135,СВЦЭМ!$B$39:$B$782,J$119)+'СЕТ СН'!$I$14+СВЦЭМ!$D$10+'СЕТ СН'!$I$5-'СЕТ СН'!$I$24</f>
        <v>4297.1035401999998</v>
      </c>
      <c r="K135" s="36">
        <f>SUMIFS(СВЦЭМ!$D$39:$D$782,СВЦЭМ!$A$39:$A$782,$A135,СВЦЭМ!$B$39:$B$782,K$119)+'СЕТ СН'!$I$14+СВЦЭМ!$D$10+'СЕТ СН'!$I$5-'СЕТ СН'!$I$24</f>
        <v>4210.6349232100001</v>
      </c>
      <c r="L135" s="36">
        <f>SUMIFS(СВЦЭМ!$D$39:$D$782,СВЦЭМ!$A$39:$A$782,$A135,СВЦЭМ!$B$39:$B$782,L$119)+'СЕТ СН'!$I$14+СВЦЭМ!$D$10+'СЕТ СН'!$I$5-'СЕТ СН'!$I$24</f>
        <v>4161.9165133500001</v>
      </c>
      <c r="M135" s="36">
        <f>SUMIFS(СВЦЭМ!$D$39:$D$782,СВЦЭМ!$A$39:$A$782,$A135,СВЦЭМ!$B$39:$B$782,M$119)+'СЕТ СН'!$I$14+СВЦЭМ!$D$10+'СЕТ СН'!$I$5-'СЕТ СН'!$I$24</f>
        <v>4127.0207593899995</v>
      </c>
      <c r="N135" s="36">
        <f>SUMIFS(СВЦЭМ!$D$39:$D$782,СВЦЭМ!$A$39:$A$782,$A135,СВЦЭМ!$B$39:$B$782,N$119)+'СЕТ СН'!$I$14+СВЦЭМ!$D$10+'СЕТ СН'!$I$5-'СЕТ СН'!$I$24</f>
        <v>4118.0568026800001</v>
      </c>
      <c r="O135" s="36">
        <f>SUMIFS(СВЦЭМ!$D$39:$D$782,СВЦЭМ!$A$39:$A$782,$A135,СВЦЭМ!$B$39:$B$782,O$119)+'СЕТ СН'!$I$14+СВЦЭМ!$D$10+'СЕТ СН'!$I$5-'СЕТ СН'!$I$24</f>
        <v>4126.4990050400002</v>
      </c>
      <c r="P135" s="36">
        <f>SUMIFS(СВЦЭМ!$D$39:$D$782,СВЦЭМ!$A$39:$A$782,$A135,СВЦЭМ!$B$39:$B$782,P$119)+'СЕТ СН'!$I$14+СВЦЭМ!$D$10+'СЕТ СН'!$I$5-'СЕТ СН'!$I$24</f>
        <v>4130.70433039</v>
      </c>
      <c r="Q135" s="36">
        <f>SUMIFS(СВЦЭМ!$D$39:$D$782,СВЦЭМ!$A$39:$A$782,$A135,СВЦЭМ!$B$39:$B$782,Q$119)+'СЕТ СН'!$I$14+СВЦЭМ!$D$10+'СЕТ СН'!$I$5-'СЕТ СН'!$I$24</f>
        <v>4106.2070282099994</v>
      </c>
      <c r="R135" s="36">
        <f>SUMIFS(СВЦЭМ!$D$39:$D$782,СВЦЭМ!$A$39:$A$782,$A135,СВЦЭМ!$B$39:$B$782,R$119)+'СЕТ СН'!$I$14+СВЦЭМ!$D$10+'СЕТ СН'!$I$5-'СЕТ СН'!$I$24</f>
        <v>4095.4166275799998</v>
      </c>
      <c r="S135" s="36">
        <f>SUMIFS(СВЦЭМ!$D$39:$D$782,СВЦЭМ!$A$39:$A$782,$A135,СВЦЭМ!$B$39:$B$782,S$119)+'СЕТ СН'!$I$14+СВЦЭМ!$D$10+'СЕТ СН'!$I$5-'СЕТ СН'!$I$24</f>
        <v>4096.4970585600004</v>
      </c>
      <c r="T135" s="36">
        <f>SUMIFS(СВЦЭМ!$D$39:$D$782,СВЦЭМ!$A$39:$A$782,$A135,СВЦЭМ!$B$39:$B$782,T$119)+'СЕТ СН'!$I$14+СВЦЭМ!$D$10+'СЕТ СН'!$I$5-'СЕТ СН'!$I$24</f>
        <v>4128.12259034</v>
      </c>
      <c r="U135" s="36">
        <f>SUMIFS(СВЦЭМ!$D$39:$D$782,СВЦЭМ!$A$39:$A$782,$A135,СВЦЭМ!$B$39:$B$782,U$119)+'СЕТ СН'!$I$14+СВЦЭМ!$D$10+'СЕТ СН'!$I$5-'СЕТ СН'!$I$24</f>
        <v>4135.7454072199998</v>
      </c>
      <c r="V135" s="36">
        <f>SUMIFS(СВЦЭМ!$D$39:$D$782,СВЦЭМ!$A$39:$A$782,$A135,СВЦЭМ!$B$39:$B$782,V$119)+'СЕТ СН'!$I$14+СВЦЭМ!$D$10+'СЕТ СН'!$I$5-'СЕТ СН'!$I$24</f>
        <v>3935.4675764799999</v>
      </c>
      <c r="W135" s="36">
        <f>SUMIFS(СВЦЭМ!$D$39:$D$782,СВЦЭМ!$A$39:$A$782,$A135,СВЦЭМ!$B$39:$B$782,W$119)+'СЕТ СН'!$I$14+СВЦЭМ!$D$10+'СЕТ СН'!$I$5-'СЕТ СН'!$I$24</f>
        <v>3738.4784918899995</v>
      </c>
      <c r="X135" s="36">
        <f>SUMIFS(СВЦЭМ!$D$39:$D$782,СВЦЭМ!$A$39:$A$782,$A135,СВЦЭМ!$B$39:$B$782,X$119)+'СЕТ СН'!$I$14+СВЦЭМ!$D$10+'СЕТ СН'!$I$5-'СЕТ СН'!$I$24</f>
        <v>3760.1041307099999</v>
      </c>
      <c r="Y135" s="36">
        <f>SUMIFS(СВЦЭМ!$D$39:$D$782,СВЦЭМ!$A$39:$A$782,$A135,СВЦЭМ!$B$39:$B$782,Y$119)+'СЕТ СН'!$I$14+СВЦЭМ!$D$10+'СЕТ СН'!$I$5-'СЕТ СН'!$I$24</f>
        <v>3808.7160501600001</v>
      </c>
    </row>
    <row r="136" spans="1:25" ht="15.75" x14ac:dyDescent="0.2">
      <c r="A136" s="35">
        <f t="shared" si="3"/>
        <v>45124</v>
      </c>
      <c r="B136" s="36">
        <f>SUMIFS(СВЦЭМ!$D$39:$D$782,СВЦЭМ!$A$39:$A$782,$A136,СВЦЭМ!$B$39:$B$782,B$119)+'СЕТ СН'!$I$14+СВЦЭМ!$D$10+'СЕТ СН'!$I$5-'СЕТ СН'!$I$24</f>
        <v>3883.9499261699998</v>
      </c>
      <c r="C136" s="36">
        <f>SUMIFS(СВЦЭМ!$D$39:$D$782,СВЦЭМ!$A$39:$A$782,$A136,СВЦЭМ!$B$39:$B$782,C$119)+'СЕТ СН'!$I$14+СВЦЭМ!$D$10+'СЕТ СН'!$I$5-'СЕТ СН'!$I$24</f>
        <v>4117.2643246500002</v>
      </c>
      <c r="D136" s="36">
        <f>SUMIFS(СВЦЭМ!$D$39:$D$782,СВЦЭМ!$A$39:$A$782,$A136,СВЦЭМ!$B$39:$B$782,D$119)+'СЕТ СН'!$I$14+СВЦЭМ!$D$10+'СЕТ СН'!$I$5-'СЕТ СН'!$I$24</f>
        <v>4477.3453347300001</v>
      </c>
      <c r="E136" s="36">
        <f>SUMIFS(СВЦЭМ!$D$39:$D$782,СВЦЭМ!$A$39:$A$782,$A136,СВЦЭМ!$B$39:$B$782,E$119)+'СЕТ СН'!$I$14+СВЦЭМ!$D$10+'СЕТ СН'!$I$5-'СЕТ СН'!$I$24</f>
        <v>4595.84880101</v>
      </c>
      <c r="F136" s="36">
        <f>SUMIFS(СВЦЭМ!$D$39:$D$782,СВЦЭМ!$A$39:$A$782,$A136,СВЦЭМ!$B$39:$B$782,F$119)+'СЕТ СН'!$I$14+СВЦЭМ!$D$10+'СЕТ СН'!$I$5-'СЕТ СН'!$I$24</f>
        <v>4639.3480243100003</v>
      </c>
      <c r="G136" s="36">
        <f>SUMIFS(СВЦЭМ!$D$39:$D$782,СВЦЭМ!$A$39:$A$782,$A136,СВЦЭМ!$B$39:$B$782,G$119)+'СЕТ СН'!$I$14+СВЦЭМ!$D$10+'СЕТ СН'!$I$5-'СЕТ СН'!$I$24</f>
        <v>4691.3881004200002</v>
      </c>
      <c r="H136" s="36">
        <f>SUMIFS(СВЦЭМ!$D$39:$D$782,СВЦЭМ!$A$39:$A$782,$A136,СВЦЭМ!$B$39:$B$782,H$119)+'СЕТ СН'!$I$14+СВЦЭМ!$D$10+'СЕТ СН'!$I$5-'СЕТ СН'!$I$24</f>
        <v>4522.1957273899998</v>
      </c>
      <c r="I136" s="36">
        <f>SUMIFS(СВЦЭМ!$D$39:$D$782,СВЦЭМ!$A$39:$A$782,$A136,СВЦЭМ!$B$39:$B$782,I$119)+'СЕТ СН'!$I$14+СВЦЭМ!$D$10+'СЕТ СН'!$I$5-'СЕТ СН'!$I$24</f>
        <v>4399.4600775299996</v>
      </c>
      <c r="J136" s="36">
        <f>SUMIFS(СВЦЭМ!$D$39:$D$782,СВЦЭМ!$A$39:$A$782,$A136,СВЦЭМ!$B$39:$B$782,J$119)+'СЕТ СН'!$I$14+СВЦЭМ!$D$10+'СЕТ СН'!$I$5-'СЕТ СН'!$I$24</f>
        <v>4330.9729218800003</v>
      </c>
      <c r="K136" s="36">
        <f>SUMIFS(СВЦЭМ!$D$39:$D$782,СВЦЭМ!$A$39:$A$782,$A136,СВЦЭМ!$B$39:$B$782,K$119)+'СЕТ СН'!$I$14+СВЦЭМ!$D$10+'СЕТ СН'!$I$5-'СЕТ СН'!$I$24</f>
        <v>4284.22366169</v>
      </c>
      <c r="L136" s="36">
        <f>SUMIFS(СВЦЭМ!$D$39:$D$782,СВЦЭМ!$A$39:$A$782,$A136,СВЦЭМ!$B$39:$B$782,L$119)+'СЕТ СН'!$I$14+СВЦЭМ!$D$10+'СЕТ СН'!$I$5-'СЕТ СН'!$I$24</f>
        <v>4262.89458414</v>
      </c>
      <c r="M136" s="36">
        <f>SUMIFS(СВЦЭМ!$D$39:$D$782,СВЦЭМ!$A$39:$A$782,$A136,СВЦЭМ!$B$39:$B$782,M$119)+'СЕТ СН'!$I$14+СВЦЭМ!$D$10+'СЕТ СН'!$I$5-'СЕТ СН'!$I$24</f>
        <v>4261.0158727500002</v>
      </c>
      <c r="N136" s="36">
        <f>SUMIFS(СВЦЭМ!$D$39:$D$782,СВЦЭМ!$A$39:$A$782,$A136,СВЦЭМ!$B$39:$B$782,N$119)+'СЕТ СН'!$I$14+СВЦЭМ!$D$10+'СЕТ СН'!$I$5-'СЕТ СН'!$I$24</f>
        <v>4261.9815517299994</v>
      </c>
      <c r="O136" s="36">
        <f>SUMIFS(СВЦЭМ!$D$39:$D$782,СВЦЭМ!$A$39:$A$782,$A136,СВЦЭМ!$B$39:$B$782,O$119)+'СЕТ СН'!$I$14+СВЦЭМ!$D$10+'СЕТ СН'!$I$5-'СЕТ СН'!$I$24</f>
        <v>4254.2611131599997</v>
      </c>
      <c r="P136" s="36">
        <f>SUMIFS(СВЦЭМ!$D$39:$D$782,СВЦЭМ!$A$39:$A$782,$A136,СВЦЭМ!$B$39:$B$782,P$119)+'СЕТ СН'!$I$14+СВЦЭМ!$D$10+'СЕТ СН'!$I$5-'СЕТ СН'!$I$24</f>
        <v>4264.6803288199999</v>
      </c>
      <c r="Q136" s="36">
        <f>SUMIFS(СВЦЭМ!$D$39:$D$782,СВЦЭМ!$A$39:$A$782,$A136,СВЦЭМ!$B$39:$B$782,Q$119)+'СЕТ СН'!$I$14+СВЦЭМ!$D$10+'СЕТ СН'!$I$5-'СЕТ СН'!$I$24</f>
        <v>4237.1434534399996</v>
      </c>
      <c r="R136" s="36">
        <f>SUMIFS(СВЦЭМ!$D$39:$D$782,СВЦЭМ!$A$39:$A$782,$A136,СВЦЭМ!$B$39:$B$782,R$119)+'СЕТ СН'!$I$14+СВЦЭМ!$D$10+'СЕТ СН'!$I$5-'СЕТ СН'!$I$24</f>
        <v>4232.6939613300001</v>
      </c>
      <c r="S136" s="36">
        <f>SUMIFS(СВЦЭМ!$D$39:$D$782,СВЦЭМ!$A$39:$A$782,$A136,СВЦЭМ!$B$39:$B$782,S$119)+'СЕТ СН'!$I$14+СВЦЭМ!$D$10+'СЕТ СН'!$I$5-'СЕТ СН'!$I$24</f>
        <v>4223.4506141499996</v>
      </c>
      <c r="T136" s="36">
        <f>SUMIFS(СВЦЭМ!$D$39:$D$782,СВЦЭМ!$A$39:$A$782,$A136,СВЦЭМ!$B$39:$B$782,T$119)+'СЕТ СН'!$I$14+СВЦЭМ!$D$10+'СЕТ СН'!$I$5-'СЕТ СН'!$I$24</f>
        <v>4254.1146404299998</v>
      </c>
      <c r="U136" s="36">
        <f>SUMIFS(СВЦЭМ!$D$39:$D$782,СВЦЭМ!$A$39:$A$782,$A136,СВЦЭМ!$B$39:$B$782,U$119)+'СЕТ СН'!$I$14+СВЦЭМ!$D$10+'СЕТ СН'!$I$5-'СЕТ СН'!$I$24</f>
        <v>4259.0204437800003</v>
      </c>
      <c r="V136" s="36">
        <f>SUMIFS(СВЦЭМ!$D$39:$D$782,СВЦЭМ!$A$39:$A$782,$A136,СВЦЭМ!$B$39:$B$782,V$119)+'СЕТ СН'!$I$14+СВЦЭМ!$D$10+'СЕТ СН'!$I$5-'СЕТ СН'!$I$24</f>
        <v>4278.7108415499997</v>
      </c>
      <c r="W136" s="36">
        <f>SUMIFS(СВЦЭМ!$D$39:$D$782,СВЦЭМ!$A$39:$A$782,$A136,СВЦЭМ!$B$39:$B$782,W$119)+'СЕТ СН'!$I$14+СВЦЭМ!$D$10+'СЕТ СН'!$I$5-'СЕТ СН'!$I$24</f>
        <v>4249.7696652599998</v>
      </c>
      <c r="X136" s="36">
        <f>SUMIFS(СВЦЭМ!$D$39:$D$782,СВЦЭМ!$A$39:$A$782,$A136,СВЦЭМ!$B$39:$B$782,X$119)+'СЕТ СН'!$I$14+СВЦЭМ!$D$10+'СЕТ СН'!$I$5-'СЕТ СН'!$I$24</f>
        <v>4307.0682147899997</v>
      </c>
      <c r="Y136" s="36">
        <f>SUMIFS(СВЦЭМ!$D$39:$D$782,СВЦЭМ!$A$39:$A$782,$A136,СВЦЭМ!$B$39:$B$782,Y$119)+'СЕТ СН'!$I$14+СВЦЭМ!$D$10+'СЕТ СН'!$I$5-'СЕТ СН'!$I$24</f>
        <v>4396.36517456</v>
      </c>
    </row>
    <row r="137" spans="1:25" ht="15.75" x14ac:dyDescent="0.2">
      <c r="A137" s="35">
        <f t="shared" si="3"/>
        <v>45125</v>
      </c>
      <c r="B137" s="36">
        <f>SUMIFS(СВЦЭМ!$D$39:$D$782,СВЦЭМ!$A$39:$A$782,$A137,СВЦЭМ!$B$39:$B$782,B$119)+'СЕТ СН'!$I$14+СВЦЭМ!$D$10+'СЕТ СН'!$I$5-'СЕТ СН'!$I$24</f>
        <v>4333.1819986299997</v>
      </c>
      <c r="C137" s="36">
        <f>SUMIFS(СВЦЭМ!$D$39:$D$782,СВЦЭМ!$A$39:$A$782,$A137,СВЦЭМ!$B$39:$B$782,C$119)+'СЕТ СН'!$I$14+СВЦЭМ!$D$10+'СЕТ СН'!$I$5-'СЕТ СН'!$I$24</f>
        <v>4374.7802018100001</v>
      </c>
      <c r="D137" s="36">
        <f>SUMIFS(СВЦЭМ!$D$39:$D$782,СВЦЭМ!$A$39:$A$782,$A137,СВЦЭМ!$B$39:$B$782,D$119)+'СЕТ СН'!$I$14+СВЦЭМ!$D$10+'СЕТ СН'!$I$5-'СЕТ СН'!$I$24</f>
        <v>4560.9600695899999</v>
      </c>
      <c r="E137" s="36">
        <f>SUMIFS(СВЦЭМ!$D$39:$D$782,СВЦЭМ!$A$39:$A$782,$A137,СВЦЭМ!$B$39:$B$782,E$119)+'СЕТ СН'!$I$14+СВЦЭМ!$D$10+'СЕТ СН'!$I$5-'СЕТ СН'!$I$24</f>
        <v>4678.4315788499998</v>
      </c>
      <c r="F137" s="36">
        <f>SUMIFS(СВЦЭМ!$D$39:$D$782,СВЦЭМ!$A$39:$A$782,$A137,СВЦЭМ!$B$39:$B$782,F$119)+'СЕТ СН'!$I$14+СВЦЭМ!$D$10+'СЕТ СН'!$I$5-'СЕТ СН'!$I$24</f>
        <v>4687.3668615099996</v>
      </c>
      <c r="G137" s="36">
        <f>SUMIFS(СВЦЭМ!$D$39:$D$782,СВЦЭМ!$A$39:$A$782,$A137,СВЦЭМ!$B$39:$B$782,G$119)+'СЕТ СН'!$I$14+СВЦЭМ!$D$10+'СЕТ СН'!$I$5-'СЕТ СН'!$I$24</f>
        <v>4700.2530688999996</v>
      </c>
      <c r="H137" s="36">
        <f>SUMIFS(СВЦЭМ!$D$39:$D$782,СВЦЭМ!$A$39:$A$782,$A137,СВЦЭМ!$B$39:$B$782,H$119)+'СЕТ СН'!$I$14+СВЦЭМ!$D$10+'СЕТ СН'!$I$5-'СЕТ СН'!$I$24</f>
        <v>4472.02444208</v>
      </c>
      <c r="I137" s="36">
        <f>SUMIFS(СВЦЭМ!$D$39:$D$782,СВЦЭМ!$A$39:$A$782,$A137,СВЦЭМ!$B$39:$B$782,I$119)+'СЕТ СН'!$I$14+СВЦЭМ!$D$10+'СЕТ СН'!$I$5-'СЕТ СН'!$I$24</f>
        <v>4385.0533062199993</v>
      </c>
      <c r="J137" s="36">
        <f>SUMIFS(СВЦЭМ!$D$39:$D$782,СВЦЭМ!$A$39:$A$782,$A137,СВЦЭМ!$B$39:$B$782,J$119)+'СЕТ СН'!$I$14+СВЦЭМ!$D$10+'СЕТ СН'!$I$5-'СЕТ СН'!$I$24</f>
        <v>4278.9241384199995</v>
      </c>
      <c r="K137" s="36">
        <f>SUMIFS(СВЦЭМ!$D$39:$D$782,СВЦЭМ!$A$39:$A$782,$A137,СВЦЭМ!$B$39:$B$782,K$119)+'СЕТ СН'!$I$14+СВЦЭМ!$D$10+'СЕТ СН'!$I$5-'СЕТ СН'!$I$24</f>
        <v>4215.4764176099998</v>
      </c>
      <c r="L137" s="36">
        <f>SUMIFS(СВЦЭМ!$D$39:$D$782,СВЦЭМ!$A$39:$A$782,$A137,СВЦЭМ!$B$39:$B$782,L$119)+'СЕТ СН'!$I$14+СВЦЭМ!$D$10+'СЕТ СН'!$I$5-'СЕТ СН'!$I$24</f>
        <v>4202.1992014799998</v>
      </c>
      <c r="M137" s="36">
        <f>SUMIFS(СВЦЭМ!$D$39:$D$782,СВЦЭМ!$A$39:$A$782,$A137,СВЦЭМ!$B$39:$B$782,M$119)+'СЕТ СН'!$I$14+СВЦЭМ!$D$10+'СЕТ СН'!$I$5-'СЕТ СН'!$I$24</f>
        <v>4185.7886278599999</v>
      </c>
      <c r="N137" s="36">
        <f>SUMIFS(СВЦЭМ!$D$39:$D$782,СВЦЭМ!$A$39:$A$782,$A137,СВЦЭМ!$B$39:$B$782,N$119)+'СЕТ СН'!$I$14+СВЦЭМ!$D$10+'СЕТ СН'!$I$5-'СЕТ СН'!$I$24</f>
        <v>4186.9754394299998</v>
      </c>
      <c r="O137" s="36">
        <f>SUMIFS(СВЦЭМ!$D$39:$D$782,СВЦЭМ!$A$39:$A$782,$A137,СВЦЭМ!$B$39:$B$782,O$119)+'СЕТ СН'!$I$14+СВЦЭМ!$D$10+'СЕТ СН'!$I$5-'СЕТ СН'!$I$24</f>
        <v>4186.3263280600004</v>
      </c>
      <c r="P137" s="36">
        <f>SUMIFS(СВЦЭМ!$D$39:$D$782,СВЦЭМ!$A$39:$A$782,$A137,СВЦЭМ!$B$39:$B$782,P$119)+'СЕТ СН'!$I$14+СВЦЭМ!$D$10+'СЕТ СН'!$I$5-'СЕТ СН'!$I$24</f>
        <v>4186.2184672000003</v>
      </c>
      <c r="Q137" s="36">
        <f>SUMIFS(СВЦЭМ!$D$39:$D$782,СВЦЭМ!$A$39:$A$782,$A137,СВЦЭМ!$B$39:$B$782,Q$119)+'СЕТ СН'!$I$14+СВЦЭМ!$D$10+'СЕТ СН'!$I$5-'СЕТ СН'!$I$24</f>
        <v>4160.4272119500001</v>
      </c>
      <c r="R137" s="36">
        <f>SUMIFS(СВЦЭМ!$D$39:$D$782,СВЦЭМ!$A$39:$A$782,$A137,СВЦЭМ!$B$39:$B$782,R$119)+'СЕТ СН'!$I$14+СВЦЭМ!$D$10+'СЕТ СН'!$I$5-'СЕТ СН'!$I$24</f>
        <v>4165.6138334899997</v>
      </c>
      <c r="S137" s="36">
        <f>SUMIFS(СВЦЭМ!$D$39:$D$782,СВЦЭМ!$A$39:$A$782,$A137,СВЦЭМ!$B$39:$B$782,S$119)+'СЕТ СН'!$I$14+СВЦЭМ!$D$10+'СЕТ СН'!$I$5-'СЕТ СН'!$I$24</f>
        <v>4168.6105155300002</v>
      </c>
      <c r="T137" s="36">
        <f>SUMIFS(СВЦЭМ!$D$39:$D$782,СВЦЭМ!$A$39:$A$782,$A137,СВЦЭМ!$B$39:$B$782,T$119)+'СЕТ СН'!$I$14+СВЦЭМ!$D$10+'СЕТ СН'!$I$5-'СЕТ СН'!$I$24</f>
        <v>4192.0589366300001</v>
      </c>
      <c r="U137" s="36">
        <f>SUMIFS(СВЦЭМ!$D$39:$D$782,СВЦЭМ!$A$39:$A$782,$A137,СВЦЭМ!$B$39:$B$782,U$119)+'СЕТ СН'!$I$14+СВЦЭМ!$D$10+'СЕТ СН'!$I$5-'СЕТ СН'!$I$24</f>
        <v>4219.3447395000003</v>
      </c>
      <c r="V137" s="36">
        <f>SUMIFS(СВЦЭМ!$D$39:$D$782,СВЦЭМ!$A$39:$A$782,$A137,СВЦЭМ!$B$39:$B$782,V$119)+'СЕТ СН'!$I$14+СВЦЭМ!$D$10+'СЕТ СН'!$I$5-'СЕТ СН'!$I$24</f>
        <v>4220.2420169899997</v>
      </c>
      <c r="W137" s="36">
        <f>SUMIFS(СВЦЭМ!$D$39:$D$782,СВЦЭМ!$A$39:$A$782,$A137,СВЦЭМ!$B$39:$B$782,W$119)+'СЕТ СН'!$I$14+СВЦЭМ!$D$10+'СЕТ СН'!$I$5-'СЕТ СН'!$I$24</f>
        <v>4199.9196356100001</v>
      </c>
      <c r="X137" s="36">
        <f>SUMIFS(СВЦЭМ!$D$39:$D$782,СВЦЭМ!$A$39:$A$782,$A137,СВЦЭМ!$B$39:$B$782,X$119)+'СЕТ СН'!$I$14+СВЦЭМ!$D$10+'СЕТ СН'!$I$5-'СЕТ СН'!$I$24</f>
        <v>4240.3695477800002</v>
      </c>
      <c r="Y137" s="36">
        <f>SUMIFS(СВЦЭМ!$D$39:$D$782,СВЦЭМ!$A$39:$A$782,$A137,СВЦЭМ!$B$39:$B$782,Y$119)+'СЕТ СН'!$I$14+СВЦЭМ!$D$10+'СЕТ СН'!$I$5-'СЕТ СН'!$I$24</f>
        <v>4320.8644679400004</v>
      </c>
    </row>
    <row r="138" spans="1:25" ht="15.75" x14ac:dyDescent="0.2">
      <c r="A138" s="35">
        <f t="shared" si="3"/>
        <v>45126</v>
      </c>
      <c r="B138" s="36">
        <f>SUMIFS(СВЦЭМ!$D$39:$D$782,СВЦЭМ!$A$39:$A$782,$A138,СВЦЭМ!$B$39:$B$782,B$119)+'СЕТ СН'!$I$14+СВЦЭМ!$D$10+'СЕТ СН'!$I$5-'СЕТ СН'!$I$24</f>
        <v>4444.0997087799997</v>
      </c>
      <c r="C138" s="36">
        <f>SUMIFS(СВЦЭМ!$D$39:$D$782,СВЦЭМ!$A$39:$A$782,$A138,СВЦЭМ!$B$39:$B$782,C$119)+'СЕТ СН'!$I$14+СВЦЭМ!$D$10+'СЕТ СН'!$I$5-'СЕТ СН'!$I$24</f>
        <v>4490.3812427899993</v>
      </c>
      <c r="D138" s="36">
        <f>SUMIFS(СВЦЭМ!$D$39:$D$782,СВЦЭМ!$A$39:$A$782,$A138,СВЦЭМ!$B$39:$B$782,D$119)+'СЕТ СН'!$I$14+СВЦЭМ!$D$10+'СЕТ СН'!$I$5-'СЕТ СН'!$I$24</f>
        <v>4598.0440330700003</v>
      </c>
      <c r="E138" s="36">
        <f>SUMIFS(СВЦЭМ!$D$39:$D$782,СВЦЭМ!$A$39:$A$782,$A138,СВЦЭМ!$B$39:$B$782,E$119)+'СЕТ СН'!$I$14+СВЦЭМ!$D$10+'СЕТ СН'!$I$5-'СЕТ СН'!$I$24</f>
        <v>4639.4971812699996</v>
      </c>
      <c r="F138" s="36">
        <f>SUMIFS(СВЦЭМ!$D$39:$D$782,СВЦЭМ!$A$39:$A$782,$A138,СВЦЭМ!$B$39:$B$782,F$119)+'СЕТ СН'!$I$14+СВЦЭМ!$D$10+'СЕТ СН'!$I$5-'СЕТ СН'!$I$24</f>
        <v>4633.7127158399999</v>
      </c>
      <c r="G138" s="36">
        <f>SUMIFS(СВЦЭМ!$D$39:$D$782,СВЦЭМ!$A$39:$A$782,$A138,СВЦЭМ!$B$39:$B$782,G$119)+'СЕТ СН'!$I$14+СВЦЭМ!$D$10+'СЕТ СН'!$I$5-'СЕТ СН'!$I$24</f>
        <v>4626.3969280199999</v>
      </c>
      <c r="H138" s="36">
        <f>SUMIFS(СВЦЭМ!$D$39:$D$782,СВЦЭМ!$A$39:$A$782,$A138,СВЦЭМ!$B$39:$B$782,H$119)+'СЕТ СН'!$I$14+СВЦЭМ!$D$10+'СЕТ СН'!$I$5-'СЕТ СН'!$I$24</f>
        <v>4497.7587261999997</v>
      </c>
      <c r="I138" s="36">
        <f>SUMIFS(СВЦЭМ!$D$39:$D$782,СВЦЭМ!$A$39:$A$782,$A138,СВЦЭМ!$B$39:$B$782,I$119)+'СЕТ СН'!$I$14+СВЦЭМ!$D$10+'СЕТ СН'!$I$5-'СЕТ СН'!$I$24</f>
        <v>4394.5579850799995</v>
      </c>
      <c r="J138" s="36">
        <f>SUMIFS(СВЦЭМ!$D$39:$D$782,СВЦЭМ!$A$39:$A$782,$A138,СВЦЭМ!$B$39:$B$782,J$119)+'СЕТ СН'!$I$14+СВЦЭМ!$D$10+'СЕТ СН'!$I$5-'СЕТ СН'!$I$24</f>
        <v>4301.2137163999996</v>
      </c>
      <c r="K138" s="36">
        <f>SUMIFS(СВЦЭМ!$D$39:$D$782,СВЦЭМ!$A$39:$A$782,$A138,СВЦЭМ!$B$39:$B$782,K$119)+'СЕТ СН'!$I$14+СВЦЭМ!$D$10+'СЕТ СН'!$I$5-'СЕТ СН'!$I$24</f>
        <v>4222.3710116499997</v>
      </c>
      <c r="L138" s="36">
        <f>SUMIFS(СВЦЭМ!$D$39:$D$782,СВЦЭМ!$A$39:$A$782,$A138,СВЦЭМ!$B$39:$B$782,L$119)+'СЕТ СН'!$I$14+СВЦЭМ!$D$10+'СЕТ СН'!$I$5-'СЕТ СН'!$I$24</f>
        <v>4190.9528986300002</v>
      </c>
      <c r="M138" s="36">
        <f>SUMIFS(СВЦЭМ!$D$39:$D$782,СВЦЭМ!$A$39:$A$782,$A138,СВЦЭМ!$B$39:$B$782,M$119)+'СЕТ СН'!$I$14+СВЦЭМ!$D$10+'СЕТ СН'!$I$5-'СЕТ СН'!$I$24</f>
        <v>4186.0332648699996</v>
      </c>
      <c r="N138" s="36">
        <f>SUMIFS(СВЦЭМ!$D$39:$D$782,СВЦЭМ!$A$39:$A$782,$A138,СВЦЭМ!$B$39:$B$782,N$119)+'СЕТ СН'!$I$14+СВЦЭМ!$D$10+'СЕТ СН'!$I$5-'СЕТ СН'!$I$24</f>
        <v>4178.0613414500003</v>
      </c>
      <c r="O138" s="36">
        <f>SUMIFS(СВЦЭМ!$D$39:$D$782,СВЦЭМ!$A$39:$A$782,$A138,СВЦЭМ!$B$39:$B$782,O$119)+'СЕТ СН'!$I$14+СВЦЭМ!$D$10+'СЕТ СН'!$I$5-'СЕТ СН'!$I$24</f>
        <v>4184.5061759199998</v>
      </c>
      <c r="P138" s="36">
        <f>SUMIFS(СВЦЭМ!$D$39:$D$782,СВЦЭМ!$A$39:$A$782,$A138,СВЦЭМ!$B$39:$B$782,P$119)+'СЕТ СН'!$I$14+СВЦЭМ!$D$10+'СЕТ СН'!$I$5-'СЕТ СН'!$I$24</f>
        <v>4174.7198759299999</v>
      </c>
      <c r="Q138" s="36">
        <f>SUMIFS(СВЦЭМ!$D$39:$D$782,СВЦЭМ!$A$39:$A$782,$A138,СВЦЭМ!$B$39:$B$782,Q$119)+'СЕТ СН'!$I$14+СВЦЭМ!$D$10+'СЕТ СН'!$I$5-'СЕТ СН'!$I$24</f>
        <v>4176.3453512599999</v>
      </c>
      <c r="R138" s="36">
        <f>SUMIFS(СВЦЭМ!$D$39:$D$782,СВЦЭМ!$A$39:$A$782,$A138,СВЦЭМ!$B$39:$B$782,R$119)+'СЕТ СН'!$I$14+СВЦЭМ!$D$10+'СЕТ СН'!$I$5-'СЕТ СН'!$I$24</f>
        <v>4191.5002954199999</v>
      </c>
      <c r="S138" s="36">
        <f>SUMIFS(СВЦЭМ!$D$39:$D$782,СВЦЭМ!$A$39:$A$782,$A138,СВЦЭМ!$B$39:$B$782,S$119)+'СЕТ СН'!$I$14+СВЦЭМ!$D$10+'СЕТ СН'!$I$5-'СЕТ СН'!$I$24</f>
        <v>4198.9659627299998</v>
      </c>
      <c r="T138" s="36">
        <f>SUMIFS(СВЦЭМ!$D$39:$D$782,СВЦЭМ!$A$39:$A$782,$A138,СВЦЭМ!$B$39:$B$782,T$119)+'СЕТ СН'!$I$14+СВЦЭМ!$D$10+'СЕТ СН'!$I$5-'СЕТ СН'!$I$24</f>
        <v>4236.5309020599998</v>
      </c>
      <c r="U138" s="36">
        <f>SUMIFS(СВЦЭМ!$D$39:$D$782,СВЦЭМ!$A$39:$A$782,$A138,СВЦЭМ!$B$39:$B$782,U$119)+'СЕТ СН'!$I$14+СВЦЭМ!$D$10+'СЕТ СН'!$I$5-'СЕТ СН'!$I$24</f>
        <v>4235.04242178</v>
      </c>
      <c r="V138" s="36">
        <f>SUMIFS(СВЦЭМ!$D$39:$D$782,СВЦЭМ!$A$39:$A$782,$A138,СВЦЭМ!$B$39:$B$782,V$119)+'СЕТ СН'!$I$14+СВЦЭМ!$D$10+'СЕТ СН'!$I$5-'СЕТ СН'!$I$24</f>
        <v>4247.9326002500002</v>
      </c>
      <c r="W138" s="36">
        <f>SUMIFS(СВЦЭМ!$D$39:$D$782,СВЦЭМ!$A$39:$A$782,$A138,СВЦЭМ!$B$39:$B$782,W$119)+'СЕТ СН'!$I$14+СВЦЭМ!$D$10+'СЕТ СН'!$I$5-'СЕТ СН'!$I$24</f>
        <v>4234.8745718999999</v>
      </c>
      <c r="X138" s="36">
        <f>SUMIFS(СВЦЭМ!$D$39:$D$782,СВЦЭМ!$A$39:$A$782,$A138,СВЦЭМ!$B$39:$B$782,X$119)+'СЕТ СН'!$I$14+СВЦЭМ!$D$10+'СЕТ СН'!$I$5-'СЕТ СН'!$I$24</f>
        <v>4281.2343829700003</v>
      </c>
      <c r="Y138" s="36">
        <f>SUMIFS(СВЦЭМ!$D$39:$D$782,СВЦЭМ!$A$39:$A$782,$A138,СВЦЭМ!$B$39:$B$782,Y$119)+'СЕТ СН'!$I$14+СВЦЭМ!$D$10+'СЕТ СН'!$I$5-'СЕТ СН'!$I$24</f>
        <v>4376.1668560799999</v>
      </c>
    </row>
    <row r="139" spans="1:25" ht="15.75" x14ac:dyDescent="0.2">
      <c r="A139" s="35">
        <f t="shared" si="3"/>
        <v>45127</v>
      </c>
      <c r="B139" s="36">
        <f>SUMIFS(СВЦЭМ!$D$39:$D$782,СВЦЭМ!$A$39:$A$782,$A139,СВЦЭМ!$B$39:$B$782,B$119)+'СЕТ СН'!$I$14+СВЦЭМ!$D$10+'СЕТ СН'!$I$5-'СЕТ СН'!$I$24</f>
        <v>4377.0521044500001</v>
      </c>
      <c r="C139" s="36">
        <f>SUMIFS(СВЦЭМ!$D$39:$D$782,СВЦЭМ!$A$39:$A$782,$A139,СВЦЭМ!$B$39:$B$782,C$119)+'СЕТ СН'!$I$14+СВЦЭМ!$D$10+'СЕТ СН'!$I$5-'СЕТ СН'!$I$24</f>
        <v>4481.4775719999998</v>
      </c>
      <c r="D139" s="36">
        <f>SUMIFS(СВЦЭМ!$D$39:$D$782,СВЦЭМ!$A$39:$A$782,$A139,СВЦЭМ!$B$39:$B$782,D$119)+'СЕТ СН'!$I$14+СВЦЭМ!$D$10+'СЕТ СН'!$I$5-'СЕТ СН'!$I$24</f>
        <v>4609.4739941400003</v>
      </c>
      <c r="E139" s="36">
        <f>SUMIFS(СВЦЭМ!$D$39:$D$782,СВЦЭМ!$A$39:$A$782,$A139,СВЦЭМ!$B$39:$B$782,E$119)+'СЕТ СН'!$I$14+СВЦЭМ!$D$10+'СЕТ СН'!$I$5-'СЕТ СН'!$I$24</f>
        <v>4618.36789924</v>
      </c>
      <c r="F139" s="36">
        <f>SUMIFS(СВЦЭМ!$D$39:$D$782,СВЦЭМ!$A$39:$A$782,$A139,СВЦЭМ!$B$39:$B$782,F$119)+'СЕТ СН'!$I$14+СВЦЭМ!$D$10+'СЕТ СН'!$I$5-'СЕТ СН'!$I$24</f>
        <v>4610.3903764699999</v>
      </c>
      <c r="G139" s="36">
        <f>SUMIFS(СВЦЭМ!$D$39:$D$782,СВЦЭМ!$A$39:$A$782,$A139,СВЦЭМ!$B$39:$B$782,G$119)+'СЕТ СН'!$I$14+СВЦЭМ!$D$10+'СЕТ СН'!$I$5-'СЕТ СН'!$I$24</f>
        <v>4627.9007245499997</v>
      </c>
      <c r="H139" s="36">
        <f>SUMIFS(СВЦЭМ!$D$39:$D$782,СВЦЭМ!$A$39:$A$782,$A139,СВЦЭМ!$B$39:$B$782,H$119)+'СЕТ СН'!$I$14+СВЦЭМ!$D$10+'СЕТ СН'!$I$5-'СЕТ СН'!$I$24</f>
        <v>4410.7872544100001</v>
      </c>
      <c r="I139" s="36">
        <f>SUMIFS(СВЦЭМ!$D$39:$D$782,СВЦЭМ!$A$39:$A$782,$A139,СВЦЭМ!$B$39:$B$782,I$119)+'СЕТ СН'!$I$14+СВЦЭМ!$D$10+'СЕТ СН'!$I$5-'СЕТ СН'!$I$24</f>
        <v>4312.9236344999999</v>
      </c>
      <c r="J139" s="36">
        <f>SUMIFS(СВЦЭМ!$D$39:$D$782,СВЦЭМ!$A$39:$A$782,$A139,СВЦЭМ!$B$39:$B$782,J$119)+'СЕТ СН'!$I$14+СВЦЭМ!$D$10+'СЕТ СН'!$I$5-'СЕТ СН'!$I$24</f>
        <v>4186.8651466800002</v>
      </c>
      <c r="K139" s="36">
        <f>SUMIFS(СВЦЭМ!$D$39:$D$782,СВЦЭМ!$A$39:$A$782,$A139,СВЦЭМ!$B$39:$B$782,K$119)+'СЕТ СН'!$I$14+СВЦЭМ!$D$10+'СЕТ СН'!$I$5-'СЕТ СН'!$I$24</f>
        <v>4142.8185632699997</v>
      </c>
      <c r="L139" s="36">
        <f>SUMIFS(СВЦЭМ!$D$39:$D$782,СВЦЭМ!$A$39:$A$782,$A139,СВЦЭМ!$B$39:$B$782,L$119)+'СЕТ СН'!$I$14+СВЦЭМ!$D$10+'СЕТ СН'!$I$5-'СЕТ СН'!$I$24</f>
        <v>4101.0197230200001</v>
      </c>
      <c r="M139" s="36">
        <f>SUMIFS(СВЦЭМ!$D$39:$D$782,СВЦЭМ!$A$39:$A$782,$A139,СВЦЭМ!$B$39:$B$782,M$119)+'СЕТ СН'!$I$14+СВЦЭМ!$D$10+'СЕТ СН'!$I$5-'СЕТ СН'!$I$24</f>
        <v>4078.4872739100001</v>
      </c>
      <c r="N139" s="36">
        <f>SUMIFS(СВЦЭМ!$D$39:$D$782,СВЦЭМ!$A$39:$A$782,$A139,СВЦЭМ!$B$39:$B$782,N$119)+'СЕТ СН'!$I$14+СВЦЭМ!$D$10+'СЕТ СН'!$I$5-'СЕТ СН'!$I$24</f>
        <v>4068.0642874199998</v>
      </c>
      <c r="O139" s="36">
        <f>SUMIFS(СВЦЭМ!$D$39:$D$782,СВЦЭМ!$A$39:$A$782,$A139,СВЦЭМ!$B$39:$B$782,O$119)+'СЕТ СН'!$I$14+СВЦЭМ!$D$10+'СЕТ СН'!$I$5-'СЕТ СН'!$I$24</f>
        <v>4075.6398089699996</v>
      </c>
      <c r="P139" s="36">
        <f>SUMIFS(СВЦЭМ!$D$39:$D$782,СВЦЭМ!$A$39:$A$782,$A139,СВЦЭМ!$B$39:$B$782,P$119)+'СЕТ СН'!$I$14+СВЦЭМ!$D$10+'СЕТ СН'!$I$5-'СЕТ СН'!$I$24</f>
        <v>4090.9955048100001</v>
      </c>
      <c r="Q139" s="36">
        <f>SUMIFS(СВЦЭМ!$D$39:$D$782,СВЦЭМ!$A$39:$A$782,$A139,СВЦЭМ!$B$39:$B$782,Q$119)+'СЕТ СН'!$I$14+СВЦЭМ!$D$10+'СЕТ СН'!$I$5-'СЕТ СН'!$I$24</f>
        <v>4093.4113670799998</v>
      </c>
      <c r="R139" s="36">
        <f>SUMIFS(СВЦЭМ!$D$39:$D$782,СВЦЭМ!$A$39:$A$782,$A139,СВЦЭМ!$B$39:$B$782,R$119)+'СЕТ СН'!$I$14+СВЦЭМ!$D$10+'СЕТ СН'!$I$5-'СЕТ СН'!$I$24</f>
        <v>4095.5386346300002</v>
      </c>
      <c r="S139" s="36">
        <f>SUMIFS(СВЦЭМ!$D$39:$D$782,СВЦЭМ!$A$39:$A$782,$A139,СВЦЭМ!$B$39:$B$782,S$119)+'СЕТ СН'!$I$14+СВЦЭМ!$D$10+'СЕТ СН'!$I$5-'СЕТ СН'!$I$24</f>
        <v>4100.4695493099998</v>
      </c>
      <c r="T139" s="36">
        <f>SUMIFS(СВЦЭМ!$D$39:$D$782,СВЦЭМ!$A$39:$A$782,$A139,СВЦЭМ!$B$39:$B$782,T$119)+'СЕТ СН'!$I$14+СВЦЭМ!$D$10+'СЕТ СН'!$I$5-'СЕТ СН'!$I$24</f>
        <v>4099.6540964099995</v>
      </c>
      <c r="U139" s="36">
        <f>SUMIFS(СВЦЭМ!$D$39:$D$782,СВЦЭМ!$A$39:$A$782,$A139,СВЦЭМ!$B$39:$B$782,U$119)+'СЕТ СН'!$I$14+СВЦЭМ!$D$10+'СЕТ СН'!$I$5-'СЕТ СН'!$I$24</f>
        <v>4123.7949770199994</v>
      </c>
      <c r="V139" s="36">
        <f>SUMIFS(СВЦЭМ!$D$39:$D$782,СВЦЭМ!$A$39:$A$782,$A139,СВЦЭМ!$B$39:$B$782,V$119)+'СЕТ СН'!$I$14+СВЦЭМ!$D$10+'СЕТ СН'!$I$5-'СЕТ СН'!$I$24</f>
        <v>4127.5774070799998</v>
      </c>
      <c r="W139" s="36">
        <f>SUMIFS(СВЦЭМ!$D$39:$D$782,СВЦЭМ!$A$39:$A$782,$A139,СВЦЭМ!$B$39:$B$782,W$119)+'СЕТ СН'!$I$14+СВЦЭМ!$D$10+'СЕТ СН'!$I$5-'СЕТ СН'!$I$24</f>
        <v>4135.4505890599994</v>
      </c>
      <c r="X139" s="36">
        <f>SUMIFS(СВЦЭМ!$D$39:$D$782,СВЦЭМ!$A$39:$A$782,$A139,СВЦЭМ!$B$39:$B$782,X$119)+'СЕТ СН'!$I$14+СВЦЭМ!$D$10+'СЕТ СН'!$I$5-'СЕТ СН'!$I$24</f>
        <v>4224.2880074799996</v>
      </c>
      <c r="Y139" s="36">
        <f>SUMIFS(СВЦЭМ!$D$39:$D$782,СВЦЭМ!$A$39:$A$782,$A139,СВЦЭМ!$B$39:$B$782,Y$119)+'СЕТ СН'!$I$14+СВЦЭМ!$D$10+'СЕТ СН'!$I$5-'СЕТ СН'!$I$24</f>
        <v>4325.71056168</v>
      </c>
    </row>
    <row r="140" spans="1:25" ht="15.75" x14ac:dyDescent="0.2">
      <c r="A140" s="35">
        <f t="shared" si="3"/>
        <v>45128</v>
      </c>
      <c r="B140" s="36">
        <f>SUMIFS(СВЦЭМ!$D$39:$D$782,СВЦЭМ!$A$39:$A$782,$A140,СВЦЭМ!$B$39:$B$782,B$119)+'СЕТ СН'!$I$14+СВЦЭМ!$D$10+'СЕТ СН'!$I$5-'СЕТ СН'!$I$24</f>
        <v>4363.1203498499999</v>
      </c>
      <c r="C140" s="36">
        <f>SUMIFS(СВЦЭМ!$D$39:$D$782,СВЦЭМ!$A$39:$A$782,$A140,СВЦЭМ!$B$39:$B$782,C$119)+'СЕТ СН'!$I$14+СВЦЭМ!$D$10+'СЕТ СН'!$I$5-'СЕТ СН'!$I$24</f>
        <v>4468.0249716799999</v>
      </c>
      <c r="D140" s="36">
        <f>SUMIFS(СВЦЭМ!$D$39:$D$782,СВЦЭМ!$A$39:$A$782,$A140,СВЦЭМ!$B$39:$B$782,D$119)+'СЕТ СН'!$I$14+СВЦЭМ!$D$10+'СЕТ СН'!$I$5-'СЕТ СН'!$I$24</f>
        <v>4588.5829134799997</v>
      </c>
      <c r="E140" s="36">
        <f>SUMIFS(СВЦЭМ!$D$39:$D$782,СВЦЭМ!$A$39:$A$782,$A140,СВЦЭМ!$B$39:$B$782,E$119)+'СЕТ СН'!$I$14+СВЦЭМ!$D$10+'СЕТ СН'!$I$5-'СЕТ СН'!$I$24</f>
        <v>4588.6117580499995</v>
      </c>
      <c r="F140" s="36">
        <f>SUMIFS(СВЦЭМ!$D$39:$D$782,СВЦЭМ!$A$39:$A$782,$A140,СВЦЭМ!$B$39:$B$782,F$119)+'СЕТ СН'!$I$14+СВЦЭМ!$D$10+'СЕТ СН'!$I$5-'СЕТ СН'!$I$24</f>
        <v>4609.3695910500001</v>
      </c>
      <c r="G140" s="36">
        <f>SUMIFS(СВЦЭМ!$D$39:$D$782,СВЦЭМ!$A$39:$A$782,$A140,СВЦЭМ!$B$39:$B$782,G$119)+'СЕТ СН'!$I$14+СВЦЭМ!$D$10+'СЕТ СН'!$I$5-'СЕТ СН'!$I$24</f>
        <v>4619.33054386</v>
      </c>
      <c r="H140" s="36">
        <f>SUMIFS(СВЦЭМ!$D$39:$D$782,СВЦЭМ!$A$39:$A$782,$A140,СВЦЭМ!$B$39:$B$782,H$119)+'СЕТ СН'!$I$14+СВЦЭМ!$D$10+'СЕТ СН'!$I$5-'СЕТ СН'!$I$24</f>
        <v>4448.1282699499998</v>
      </c>
      <c r="I140" s="36">
        <f>SUMIFS(СВЦЭМ!$D$39:$D$782,СВЦЭМ!$A$39:$A$782,$A140,СВЦЭМ!$B$39:$B$782,I$119)+'СЕТ СН'!$I$14+СВЦЭМ!$D$10+'СЕТ СН'!$I$5-'СЕТ СН'!$I$24</f>
        <v>4334.2923857400001</v>
      </c>
      <c r="J140" s="36">
        <f>SUMIFS(СВЦЭМ!$D$39:$D$782,СВЦЭМ!$A$39:$A$782,$A140,СВЦЭМ!$B$39:$B$782,J$119)+'СЕТ СН'!$I$14+СВЦЭМ!$D$10+'СЕТ СН'!$I$5-'СЕТ СН'!$I$24</f>
        <v>4204.5481216299995</v>
      </c>
      <c r="K140" s="36">
        <f>SUMIFS(СВЦЭМ!$D$39:$D$782,СВЦЭМ!$A$39:$A$782,$A140,СВЦЭМ!$B$39:$B$782,K$119)+'СЕТ СН'!$I$14+СВЦЭМ!$D$10+'СЕТ СН'!$I$5-'СЕТ СН'!$I$24</f>
        <v>4122.1368557599999</v>
      </c>
      <c r="L140" s="36">
        <f>SUMIFS(СВЦЭМ!$D$39:$D$782,СВЦЭМ!$A$39:$A$782,$A140,СВЦЭМ!$B$39:$B$782,L$119)+'СЕТ СН'!$I$14+СВЦЭМ!$D$10+'СЕТ СН'!$I$5-'СЕТ СН'!$I$24</f>
        <v>4071.3367431799998</v>
      </c>
      <c r="M140" s="36">
        <f>SUMIFS(СВЦЭМ!$D$39:$D$782,СВЦЭМ!$A$39:$A$782,$A140,СВЦЭМ!$B$39:$B$782,M$119)+'СЕТ СН'!$I$14+СВЦЭМ!$D$10+'СЕТ СН'!$I$5-'СЕТ СН'!$I$24</f>
        <v>4069.0922196399997</v>
      </c>
      <c r="N140" s="36">
        <f>SUMIFS(СВЦЭМ!$D$39:$D$782,СВЦЭМ!$A$39:$A$782,$A140,СВЦЭМ!$B$39:$B$782,N$119)+'СЕТ СН'!$I$14+СВЦЭМ!$D$10+'СЕТ СН'!$I$5-'СЕТ СН'!$I$24</f>
        <v>4071.6163649599998</v>
      </c>
      <c r="O140" s="36">
        <f>SUMIFS(СВЦЭМ!$D$39:$D$782,СВЦЭМ!$A$39:$A$782,$A140,СВЦЭМ!$B$39:$B$782,O$119)+'СЕТ СН'!$I$14+СВЦЭМ!$D$10+'СЕТ СН'!$I$5-'СЕТ СН'!$I$24</f>
        <v>4070.2510482399998</v>
      </c>
      <c r="P140" s="36">
        <f>SUMIFS(СВЦЭМ!$D$39:$D$782,СВЦЭМ!$A$39:$A$782,$A140,СВЦЭМ!$B$39:$B$782,P$119)+'СЕТ СН'!$I$14+СВЦЭМ!$D$10+'СЕТ СН'!$I$5-'СЕТ СН'!$I$24</f>
        <v>4053.6878085899998</v>
      </c>
      <c r="Q140" s="36">
        <f>SUMIFS(СВЦЭМ!$D$39:$D$782,СВЦЭМ!$A$39:$A$782,$A140,СВЦЭМ!$B$39:$B$782,Q$119)+'СЕТ СН'!$I$14+СВЦЭМ!$D$10+'СЕТ СН'!$I$5-'СЕТ СН'!$I$24</f>
        <v>4060.8555947300001</v>
      </c>
      <c r="R140" s="36">
        <f>SUMIFS(СВЦЭМ!$D$39:$D$782,СВЦЭМ!$A$39:$A$782,$A140,СВЦЭМ!$B$39:$B$782,R$119)+'СЕТ СН'!$I$14+СВЦЭМ!$D$10+'СЕТ СН'!$I$5-'СЕТ СН'!$I$24</f>
        <v>4077.0804760499996</v>
      </c>
      <c r="S140" s="36">
        <f>SUMIFS(СВЦЭМ!$D$39:$D$782,СВЦЭМ!$A$39:$A$782,$A140,СВЦЭМ!$B$39:$B$782,S$119)+'СЕТ СН'!$I$14+СВЦЭМ!$D$10+'СЕТ СН'!$I$5-'СЕТ СН'!$I$24</f>
        <v>4083.6065654699996</v>
      </c>
      <c r="T140" s="36">
        <f>SUMIFS(СВЦЭМ!$D$39:$D$782,СВЦЭМ!$A$39:$A$782,$A140,СВЦЭМ!$B$39:$B$782,T$119)+'СЕТ СН'!$I$14+СВЦЭМ!$D$10+'СЕТ СН'!$I$5-'СЕТ СН'!$I$24</f>
        <v>4081.1773478899995</v>
      </c>
      <c r="U140" s="36">
        <f>SUMIFS(СВЦЭМ!$D$39:$D$782,СВЦЭМ!$A$39:$A$782,$A140,СВЦЭМ!$B$39:$B$782,U$119)+'СЕТ СН'!$I$14+СВЦЭМ!$D$10+'СЕТ СН'!$I$5-'СЕТ СН'!$I$24</f>
        <v>4088.8428168099999</v>
      </c>
      <c r="V140" s="36">
        <f>SUMIFS(СВЦЭМ!$D$39:$D$782,СВЦЭМ!$A$39:$A$782,$A140,СВЦЭМ!$B$39:$B$782,V$119)+'СЕТ СН'!$I$14+СВЦЭМ!$D$10+'СЕТ СН'!$I$5-'СЕТ СН'!$I$24</f>
        <v>4079.9186040699997</v>
      </c>
      <c r="W140" s="36">
        <f>SUMIFS(СВЦЭМ!$D$39:$D$782,СВЦЭМ!$A$39:$A$782,$A140,СВЦЭМ!$B$39:$B$782,W$119)+'СЕТ СН'!$I$14+СВЦЭМ!$D$10+'СЕТ СН'!$I$5-'СЕТ СН'!$I$24</f>
        <v>4048.5358249800001</v>
      </c>
      <c r="X140" s="36">
        <f>SUMIFS(СВЦЭМ!$D$39:$D$782,СВЦЭМ!$A$39:$A$782,$A140,СВЦЭМ!$B$39:$B$782,X$119)+'СЕТ СН'!$I$14+СВЦЭМ!$D$10+'СЕТ СН'!$I$5-'СЕТ СН'!$I$24</f>
        <v>4127.3215332099999</v>
      </c>
      <c r="Y140" s="36">
        <f>SUMIFS(СВЦЭМ!$D$39:$D$782,СВЦЭМ!$A$39:$A$782,$A140,СВЦЭМ!$B$39:$B$782,Y$119)+'СЕТ СН'!$I$14+СВЦЭМ!$D$10+'СЕТ СН'!$I$5-'СЕТ СН'!$I$24</f>
        <v>4313.2479980499993</v>
      </c>
    </row>
    <row r="141" spans="1:25" ht="15.75" x14ac:dyDescent="0.2">
      <c r="A141" s="35">
        <f t="shared" si="3"/>
        <v>45129</v>
      </c>
      <c r="B141" s="36">
        <f>SUMIFS(СВЦЭМ!$D$39:$D$782,СВЦЭМ!$A$39:$A$782,$A141,СВЦЭМ!$B$39:$B$782,B$119)+'СЕТ СН'!$I$14+СВЦЭМ!$D$10+'СЕТ СН'!$I$5-'СЕТ СН'!$I$24</f>
        <v>4299.1526109500001</v>
      </c>
      <c r="C141" s="36">
        <f>SUMIFS(СВЦЭМ!$D$39:$D$782,СВЦЭМ!$A$39:$A$782,$A141,СВЦЭМ!$B$39:$B$782,C$119)+'СЕТ СН'!$I$14+СВЦЭМ!$D$10+'СЕТ СН'!$I$5-'СЕТ СН'!$I$24</f>
        <v>4373.5013054199999</v>
      </c>
      <c r="D141" s="36">
        <f>SUMIFS(СВЦЭМ!$D$39:$D$782,СВЦЭМ!$A$39:$A$782,$A141,СВЦЭМ!$B$39:$B$782,D$119)+'СЕТ СН'!$I$14+СВЦЭМ!$D$10+'СЕТ СН'!$I$5-'СЕТ СН'!$I$24</f>
        <v>4478.3735566599998</v>
      </c>
      <c r="E141" s="36">
        <f>SUMIFS(СВЦЭМ!$D$39:$D$782,СВЦЭМ!$A$39:$A$782,$A141,СВЦЭМ!$B$39:$B$782,E$119)+'СЕТ СН'!$I$14+СВЦЭМ!$D$10+'СЕТ СН'!$I$5-'СЕТ СН'!$I$24</f>
        <v>4465.5545584199999</v>
      </c>
      <c r="F141" s="36">
        <f>SUMIFS(СВЦЭМ!$D$39:$D$782,СВЦЭМ!$A$39:$A$782,$A141,СВЦЭМ!$B$39:$B$782,F$119)+'СЕТ СН'!$I$14+СВЦЭМ!$D$10+'СЕТ СН'!$I$5-'СЕТ СН'!$I$24</f>
        <v>4455.6345823499996</v>
      </c>
      <c r="G141" s="36">
        <f>SUMIFS(СВЦЭМ!$D$39:$D$782,СВЦЭМ!$A$39:$A$782,$A141,СВЦЭМ!$B$39:$B$782,G$119)+'СЕТ СН'!$I$14+СВЦЭМ!$D$10+'СЕТ СН'!$I$5-'СЕТ СН'!$I$24</f>
        <v>4452.3094054399999</v>
      </c>
      <c r="H141" s="36">
        <f>SUMIFS(СВЦЭМ!$D$39:$D$782,СВЦЭМ!$A$39:$A$782,$A141,СВЦЭМ!$B$39:$B$782,H$119)+'СЕТ СН'!$I$14+СВЦЭМ!$D$10+'СЕТ СН'!$I$5-'СЕТ СН'!$I$24</f>
        <v>4387.31738253</v>
      </c>
      <c r="I141" s="36">
        <f>SUMIFS(СВЦЭМ!$D$39:$D$782,СВЦЭМ!$A$39:$A$782,$A141,СВЦЭМ!$B$39:$B$782,I$119)+'СЕТ СН'!$I$14+СВЦЭМ!$D$10+'СЕТ СН'!$I$5-'СЕТ СН'!$I$24</f>
        <v>4336.3927471400002</v>
      </c>
      <c r="J141" s="36">
        <f>SUMIFS(СВЦЭМ!$D$39:$D$782,СВЦЭМ!$A$39:$A$782,$A141,СВЦЭМ!$B$39:$B$782,J$119)+'СЕТ СН'!$I$14+СВЦЭМ!$D$10+'СЕТ СН'!$I$5-'СЕТ СН'!$I$24</f>
        <v>4193.3727468399993</v>
      </c>
      <c r="K141" s="36">
        <f>SUMIFS(СВЦЭМ!$D$39:$D$782,СВЦЭМ!$A$39:$A$782,$A141,СВЦЭМ!$B$39:$B$782,K$119)+'СЕТ СН'!$I$14+СВЦЭМ!$D$10+'СЕТ СН'!$I$5-'СЕТ СН'!$I$24</f>
        <v>4112.9715545599993</v>
      </c>
      <c r="L141" s="36">
        <f>SUMIFS(СВЦЭМ!$D$39:$D$782,СВЦЭМ!$A$39:$A$782,$A141,СВЦЭМ!$B$39:$B$782,L$119)+'СЕТ СН'!$I$14+СВЦЭМ!$D$10+'СЕТ СН'!$I$5-'СЕТ СН'!$I$24</f>
        <v>4044.60693971</v>
      </c>
      <c r="M141" s="36">
        <f>SUMIFS(СВЦЭМ!$D$39:$D$782,СВЦЭМ!$A$39:$A$782,$A141,СВЦЭМ!$B$39:$B$782,M$119)+'СЕТ СН'!$I$14+СВЦЭМ!$D$10+'СЕТ СН'!$I$5-'СЕТ СН'!$I$24</f>
        <v>4027.76013814</v>
      </c>
      <c r="N141" s="36">
        <f>SUMIFS(СВЦЭМ!$D$39:$D$782,СВЦЭМ!$A$39:$A$782,$A141,СВЦЭМ!$B$39:$B$782,N$119)+'СЕТ СН'!$I$14+СВЦЭМ!$D$10+'СЕТ СН'!$I$5-'СЕТ СН'!$I$24</f>
        <v>4018.3855030300001</v>
      </c>
      <c r="O141" s="36">
        <f>SUMIFS(СВЦЭМ!$D$39:$D$782,СВЦЭМ!$A$39:$A$782,$A141,СВЦЭМ!$B$39:$B$782,O$119)+'СЕТ СН'!$I$14+СВЦЭМ!$D$10+'СЕТ СН'!$I$5-'СЕТ СН'!$I$24</f>
        <v>4027.781876</v>
      </c>
      <c r="P141" s="36">
        <f>SUMIFS(СВЦЭМ!$D$39:$D$782,СВЦЭМ!$A$39:$A$782,$A141,СВЦЭМ!$B$39:$B$782,P$119)+'СЕТ СН'!$I$14+СВЦЭМ!$D$10+'СЕТ СН'!$I$5-'СЕТ СН'!$I$24</f>
        <v>4026.46213799</v>
      </c>
      <c r="Q141" s="36">
        <f>SUMIFS(СВЦЭМ!$D$39:$D$782,СВЦЭМ!$A$39:$A$782,$A141,СВЦЭМ!$B$39:$B$782,Q$119)+'СЕТ СН'!$I$14+СВЦЭМ!$D$10+'СЕТ СН'!$I$5-'СЕТ СН'!$I$24</f>
        <v>4032.2569135499998</v>
      </c>
      <c r="R141" s="36">
        <f>SUMIFS(СВЦЭМ!$D$39:$D$782,СВЦЭМ!$A$39:$A$782,$A141,СВЦЭМ!$B$39:$B$782,R$119)+'СЕТ СН'!$I$14+СВЦЭМ!$D$10+'СЕТ СН'!$I$5-'СЕТ СН'!$I$24</f>
        <v>4027.6310738699999</v>
      </c>
      <c r="S141" s="36">
        <f>SUMIFS(СВЦЭМ!$D$39:$D$782,СВЦЭМ!$A$39:$A$782,$A141,СВЦЭМ!$B$39:$B$782,S$119)+'СЕТ СН'!$I$14+СВЦЭМ!$D$10+'СЕТ СН'!$I$5-'СЕТ СН'!$I$24</f>
        <v>4026.5436601499996</v>
      </c>
      <c r="T141" s="36">
        <f>SUMIFS(СВЦЭМ!$D$39:$D$782,СВЦЭМ!$A$39:$A$782,$A141,СВЦЭМ!$B$39:$B$782,T$119)+'СЕТ СН'!$I$14+СВЦЭМ!$D$10+'СЕТ СН'!$I$5-'СЕТ СН'!$I$24</f>
        <v>4028.9055751400001</v>
      </c>
      <c r="U141" s="36">
        <f>SUMIFS(СВЦЭМ!$D$39:$D$782,СВЦЭМ!$A$39:$A$782,$A141,СВЦЭМ!$B$39:$B$782,U$119)+'СЕТ СН'!$I$14+СВЦЭМ!$D$10+'СЕТ СН'!$I$5-'СЕТ СН'!$I$24</f>
        <v>4035.2505350499996</v>
      </c>
      <c r="V141" s="36">
        <f>SUMIFS(СВЦЭМ!$D$39:$D$782,СВЦЭМ!$A$39:$A$782,$A141,СВЦЭМ!$B$39:$B$782,V$119)+'СЕТ СН'!$I$14+СВЦЭМ!$D$10+'СЕТ СН'!$I$5-'СЕТ СН'!$I$24</f>
        <v>4056.4788592199998</v>
      </c>
      <c r="W141" s="36">
        <f>SUMIFS(СВЦЭМ!$D$39:$D$782,СВЦЭМ!$A$39:$A$782,$A141,СВЦЭМ!$B$39:$B$782,W$119)+'СЕТ СН'!$I$14+СВЦЭМ!$D$10+'СЕТ СН'!$I$5-'СЕТ СН'!$I$24</f>
        <v>4027.4528058599999</v>
      </c>
      <c r="X141" s="36">
        <f>SUMIFS(СВЦЭМ!$D$39:$D$782,СВЦЭМ!$A$39:$A$782,$A141,СВЦЭМ!$B$39:$B$782,X$119)+'СЕТ СН'!$I$14+СВЦЭМ!$D$10+'СЕТ СН'!$I$5-'СЕТ СН'!$I$24</f>
        <v>4081.4026074599997</v>
      </c>
      <c r="Y141" s="36">
        <f>SUMIFS(СВЦЭМ!$D$39:$D$782,СВЦЭМ!$A$39:$A$782,$A141,СВЦЭМ!$B$39:$B$782,Y$119)+'СЕТ СН'!$I$14+СВЦЭМ!$D$10+'СЕТ СН'!$I$5-'СЕТ СН'!$I$24</f>
        <v>4179.4049882599993</v>
      </c>
    </row>
    <row r="142" spans="1:25" ht="15.75" x14ac:dyDescent="0.2">
      <c r="A142" s="35">
        <f t="shared" si="3"/>
        <v>45130</v>
      </c>
      <c r="B142" s="36">
        <f>SUMIFS(СВЦЭМ!$D$39:$D$782,СВЦЭМ!$A$39:$A$782,$A142,СВЦЭМ!$B$39:$B$782,B$119)+'СЕТ СН'!$I$14+СВЦЭМ!$D$10+'СЕТ СН'!$I$5-'СЕТ СН'!$I$24</f>
        <v>4477.8868494899998</v>
      </c>
      <c r="C142" s="36">
        <f>SUMIFS(СВЦЭМ!$D$39:$D$782,СВЦЭМ!$A$39:$A$782,$A142,СВЦЭМ!$B$39:$B$782,C$119)+'СЕТ СН'!$I$14+СВЦЭМ!$D$10+'СЕТ СН'!$I$5-'СЕТ СН'!$I$24</f>
        <v>4530.5790116400003</v>
      </c>
      <c r="D142" s="36">
        <f>SUMIFS(СВЦЭМ!$D$39:$D$782,СВЦЭМ!$A$39:$A$782,$A142,СВЦЭМ!$B$39:$B$782,D$119)+'СЕТ СН'!$I$14+СВЦЭМ!$D$10+'СЕТ СН'!$I$5-'СЕТ СН'!$I$24</f>
        <v>4654.7056972099999</v>
      </c>
      <c r="E142" s="36">
        <f>SUMIFS(СВЦЭМ!$D$39:$D$782,СВЦЭМ!$A$39:$A$782,$A142,СВЦЭМ!$B$39:$B$782,E$119)+'СЕТ СН'!$I$14+СВЦЭМ!$D$10+'СЕТ СН'!$I$5-'СЕТ СН'!$I$24</f>
        <v>4683.0277312300004</v>
      </c>
      <c r="F142" s="36">
        <f>SUMIFS(СВЦЭМ!$D$39:$D$782,СВЦЭМ!$A$39:$A$782,$A142,СВЦЭМ!$B$39:$B$782,F$119)+'СЕТ СН'!$I$14+СВЦЭМ!$D$10+'СЕТ СН'!$I$5-'СЕТ СН'!$I$24</f>
        <v>4684.4223589699996</v>
      </c>
      <c r="G142" s="36">
        <f>SUMIFS(СВЦЭМ!$D$39:$D$782,СВЦЭМ!$A$39:$A$782,$A142,СВЦЭМ!$B$39:$B$782,G$119)+'СЕТ СН'!$I$14+СВЦЭМ!$D$10+'СЕТ СН'!$I$5-'СЕТ СН'!$I$24</f>
        <v>4674.8751230500002</v>
      </c>
      <c r="H142" s="36">
        <f>SUMIFS(СВЦЭМ!$D$39:$D$782,СВЦЭМ!$A$39:$A$782,$A142,СВЦЭМ!$B$39:$B$782,H$119)+'СЕТ СН'!$I$14+СВЦЭМ!$D$10+'СЕТ СН'!$I$5-'СЕТ СН'!$I$24</f>
        <v>4572.1016055299997</v>
      </c>
      <c r="I142" s="36">
        <f>SUMIFS(СВЦЭМ!$D$39:$D$782,СВЦЭМ!$A$39:$A$782,$A142,СВЦЭМ!$B$39:$B$782,I$119)+'СЕТ СН'!$I$14+СВЦЭМ!$D$10+'СЕТ СН'!$I$5-'СЕТ СН'!$I$24</f>
        <v>4522.6492132399999</v>
      </c>
      <c r="J142" s="36">
        <f>SUMIFS(СВЦЭМ!$D$39:$D$782,СВЦЭМ!$A$39:$A$782,$A142,СВЦЭМ!$B$39:$B$782,J$119)+'СЕТ СН'!$I$14+СВЦЭМ!$D$10+'СЕТ СН'!$I$5-'СЕТ СН'!$I$24</f>
        <v>4425.4454465899998</v>
      </c>
      <c r="K142" s="36">
        <f>SUMIFS(СВЦЭМ!$D$39:$D$782,СВЦЭМ!$A$39:$A$782,$A142,СВЦЭМ!$B$39:$B$782,K$119)+'СЕТ СН'!$I$14+СВЦЭМ!$D$10+'СЕТ СН'!$I$5-'СЕТ СН'!$I$24</f>
        <v>4327.63464045</v>
      </c>
      <c r="L142" s="36">
        <f>SUMIFS(СВЦЭМ!$D$39:$D$782,СВЦЭМ!$A$39:$A$782,$A142,СВЦЭМ!$B$39:$B$782,L$119)+'СЕТ СН'!$I$14+СВЦЭМ!$D$10+'СЕТ СН'!$I$5-'СЕТ СН'!$I$24</f>
        <v>4252.0395724199998</v>
      </c>
      <c r="M142" s="36">
        <f>SUMIFS(СВЦЭМ!$D$39:$D$782,СВЦЭМ!$A$39:$A$782,$A142,СВЦЭМ!$B$39:$B$782,M$119)+'СЕТ СН'!$I$14+СВЦЭМ!$D$10+'СЕТ СН'!$I$5-'СЕТ СН'!$I$24</f>
        <v>4234.45649512</v>
      </c>
      <c r="N142" s="36">
        <f>SUMIFS(СВЦЭМ!$D$39:$D$782,СВЦЭМ!$A$39:$A$782,$A142,СВЦЭМ!$B$39:$B$782,N$119)+'СЕТ СН'!$I$14+СВЦЭМ!$D$10+'СЕТ СН'!$I$5-'СЕТ СН'!$I$24</f>
        <v>4218.7257751300003</v>
      </c>
      <c r="O142" s="36">
        <f>SUMIFS(СВЦЭМ!$D$39:$D$782,СВЦЭМ!$A$39:$A$782,$A142,СВЦЭМ!$B$39:$B$782,O$119)+'СЕТ СН'!$I$14+СВЦЭМ!$D$10+'СЕТ СН'!$I$5-'СЕТ СН'!$I$24</f>
        <v>4226.6527490999997</v>
      </c>
      <c r="P142" s="36">
        <f>SUMIFS(СВЦЭМ!$D$39:$D$782,СВЦЭМ!$A$39:$A$782,$A142,СВЦЭМ!$B$39:$B$782,P$119)+'СЕТ СН'!$I$14+СВЦЭМ!$D$10+'СЕТ СН'!$I$5-'СЕТ СН'!$I$24</f>
        <v>4234.8190634399998</v>
      </c>
      <c r="Q142" s="36">
        <f>SUMIFS(СВЦЭМ!$D$39:$D$782,СВЦЭМ!$A$39:$A$782,$A142,СВЦЭМ!$B$39:$B$782,Q$119)+'СЕТ СН'!$I$14+СВЦЭМ!$D$10+'СЕТ СН'!$I$5-'СЕТ СН'!$I$24</f>
        <v>4234.9638640499998</v>
      </c>
      <c r="R142" s="36">
        <f>SUMIFS(СВЦЭМ!$D$39:$D$782,СВЦЭМ!$A$39:$A$782,$A142,СВЦЭМ!$B$39:$B$782,R$119)+'СЕТ СН'!$I$14+СВЦЭМ!$D$10+'СЕТ СН'!$I$5-'СЕТ СН'!$I$24</f>
        <v>4223.6728638999994</v>
      </c>
      <c r="S142" s="36">
        <f>SUMIFS(СВЦЭМ!$D$39:$D$782,СВЦЭМ!$A$39:$A$782,$A142,СВЦЭМ!$B$39:$B$782,S$119)+'СЕТ СН'!$I$14+СВЦЭМ!$D$10+'СЕТ СН'!$I$5-'СЕТ СН'!$I$24</f>
        <v>4217.2404143099993</v>
      </c>
      <c r="T142" s="36">
        <f>SUMIFS(СВЦЭМ!$D$39:$D$782,СВЦЭМ!$A$39:$A$782,$A142,СВЦЭМ!$B$39:$B$782,T$119)+'СЕТ СН'!$I$14+СВЦЭМ!$D$10+'СЕТ СН'!$I$5-'СЕТ СН'!$I$24</f>
        <v>4215.5893850900002</v>
      </c>
      <c r="U142" s="36">
        <f>SUMIFS(СВЦЭМ!$D$39:$D$782,СВЦЭМ!$A$39:$A$782,$A142,СВЦЭМ!$B$39:$B$782,U$119)+'СЕТ СН'!$I$14+СВЦЭМ!$D$10+'СЕТ СН'!$I$5-'СЕТ СН'!$I$24</f>
        <v>4233.3245883399995</v>
      </c>
      <c r="V142" s="36">
        <f>SUMIFS(СВЦЭМ!$D$39:$D$782,СВЦЭМ!$A$39:$A$782,$A142,СВЦЭМ!$B$39:$B$782,V$119)+'СЕТ СН'!$I$14+СВЦЭМ!$D$10+'СЕТ СН'!$I$5-'СЕТ СН'!$I$24</f>
        <v>4238.4088796599999</v>
      </c>
      <c r="W142" s="36">
        <f>SUMIFS(СВЦЭМ!$D$39:$D$782,СВЦЭМ!$A$39:$A$782,$A142,СВЦЭМ!$B$39:$B$782,W$119)+'СЕТ СН'!$I$14+СВЦЭМ!$D$10+'СЕТ СН'!$I$5-'СЕТ СН'!$I$24</f>
        <v>4206.621126</v>
      </c>
      <c r="X142" s="36">
        <f>SUMIFS(СВЦЭМ!$D$39:$D$782,СВЦЭМ!$A$39:$A$782,$A142,СВЦЭМ!$B$39:$B$782,X$119)+'СЕТ СН'!$I$14+СВЦЭМ!$D$10+'СЕТ СН'!$I$5-'СЕТ СН'!$I$24</f>
        <v>4248.8296644299999</v>
      </c>
      <c r="Y142" s="36">
        <f>SUMIFS(СВЦЭМ!$D$39:$D$782,СВЦЭМ!$A$39:$A$782,$A142,СВЦЭМ!$B$39:$B$782,Y$119)+'СЕТ СН'!$I$14+СВЦЭМ!$D$10+'СЕТ СН'!$I$5-'СЕТ СН'!$I$24</f>
        <v>4373.8263282199996</v>
      </c>
    </row>
    <row r="143" spans="1:25" ht="15.75" x14ac:dyDescent="0.2">
      <c r="A143" s="35">
        <f t="shared" si="3"/>
        <v>45131</v>
      </c>
      <c r="B143" s="36">
        <f>SUMIFS(СВЦЭМ!$D$39:$D$782,СВЦЭМ!$A$39:$A$782,$A143,СВЦЭМ!$B$39:$B$782,B$119)+'СЕТ СН'!$I$14+СВЦЭМ!$D$10+'СЕТ СН'!$I$5-'СЕТ СН'!$I$24</f>
        <v>4439.6104809899998</v>
      </c>
      <c r="C143" s="36">
        <f>SUMIFS(СВЦЭМ!$D$39:$D$782,СВЦЭМ!$A$39:$A$782,$A143,СВЦЭМ!$B$39:$B$782,C$119)+'СЕТ СН'!$I$14+СВЦЭМ!$D$10+'СЕТ СН'!$I$5-'СЕТ СН'!$I$24</f>
        <v>4594.4061397799996</v>
      </c>
      <c r="D143" s="36">
        <f>SUMIFS(СВЦЭМ!$D$39:$D$782,СВЦЭМ!$A$39:$A$782,$A143,СВЦЭМ!$B$39:$B$782,D$119)+'СЕТ СН'!$I$14+СВЦЭМ!$D$10+'СЕТ СН'!$I$5-'СЕТ СН'!$I$24</f>
        <v>4657.1533913499998</v>
      </c>
      <c r="E143" s="36">
        <f>SUMIFS(СВЦЭМ!$D$39:$D$782,СВЦЭМ!$A$39:$A$782,$A143,СВЦЭМ!$B$39:$B$782,E$119)+'СЕТ СН'!$I$14+СВЦЭМ!$D$10+'СЕТ СН'!$I$5-'СЕТ СН'!$I$24</f>
        <v>4715.1456512300001</v>
      </c>
      <c r="F143" s="36">
        <f>SUMIFS(СВЦЭМ!$D$39:$D$782,СВЦЭМ!$A$39:$A$782,$A143,СВЦЭМ!$B$39:$B$782,F$119)+'СЕТ СН'!$I$14+СВЦЭМ!$D$10+'СЕТ СН'!$I$5-'СЕТ СН'!$I$24</f>
        <v>4723.2154267000005</v>
      </c>
      <c r="G143" s="36">
        <f>SUMIFS(СВЦЭМ!$D$39:$D$782,СВЦЭМ!$A$39:$A$782,$A143,СВЦЭМ!$B$39:$B$782,G$119)+'СЕТ СН'!$I$14+СВЦЭМ!$D$10+'СЕТ СН'!$I$5-'СЕТ СН'!$I$24</f>
        <v>4869.8749904400001</v>
      </c>
      <c r="H143" s="36">
        <f>SUMIFS(СВЦЭМ!$D$39:$D$782,СВЦЭМ!$A$39:$A$782,$A143,СВЦЭМ!$B$39:$B$782,H$119)+'СЕТ СН'!$I$14+СВЦЭМ!$D$10+'СЕТ СН'!$I$5-'СЕТ СН'!$I$24</f>
        <v>4767.3081802400002</v>
      </c>
      <c r="I143" s="36">
        <f>SUMIFS(СВЦЭМ!$D$39:$D$782,СВЦЭМ!$A$39:$A$782,$A143,СВЦЭМ!$B$39:$B$782,I$119)+'СЕТ СН'!$I$14+СВЦЭМ!$D$10+'СЕТ СН'!$I$5-'СЕТ СН'!$I$24</f>
        <v>4630.9554117400003</v>
      </c>
      <c r="J143" s="36">
        <f>SUMIFS(СВЦЭМ!$D$39:$D$782,СВЦЭМ!$A$39:$A$782,$A143,СВЦЭМ!$B$39:$B$782,J$119)+'СЕТ СН'!$I$14+СВЦЭМ!$D$10+'СЕТ СН'!$I$5-'СЕТ СН'!$I$24</f>
        <v>4503.1249633999996</v>
      </c>
      <c r="K143" s="36">
        <f>SUMIFS(СВЦЭМ!$D$39:$D$782,СВЦЭМ!$A$39:$A$782,$A143,СВЦЭМ!$B$39:$B$782,K$119)+'СЕТ СН'!$I$14+СВЦЭМ!$D$10+'СЕТ СН'!$I$5-'СЕТ СН'!$I$24</f>
        <v>4416.6120830599993</v>
      </c>
      <c r="L143" s="36">
        <f>SUMIFS(СВЦЭМ!$D$39:$D$782,СВЦЭМ!$A$39:$A$782,$A143,СВЦЭМ!$B$39:$B$782,L$119)+'СЕТ СН'!$I$14+СВЦЭМ!$D$10+'СЕТ СН'!$I$5-'СЕТ СН'!$I$24</f>
        <v>4374.1728790500001</v>
      </c>
      <c r="M143" s="36">
        <f>SUMIFS(СВЦЭМ!$D$39:$D$782,СВЦЭМ!$A$39:$A$782,$A143,СВЦЭМ!$B$39:$B$782,M$119)+'СЕТ СН'!$I$14+СВЦЭМ!$D$10+'СЕТ СН'!$I$5-'СЕТ СН'!$I$24</f>
        <v>4358.39320967</v>
      </c>
      <c r="N143" s="36">
        <f>SUMIFS(СВЦЭМ!$D$39:$D$782,СВЦЭМ!$A$39:$A$782,$A143,СВЦЭМ!$B$39:$B$782,N$119)+'СЕТ СН'!$I$14+СВЦЭМ!$D$10+'СЕТ СН'!$I$5-'СЕТ СН'!$I$24</f>
        <v>4350.97620465</v>
      </c>
      <c r="O143" s="36">
        <f>SUMIFS(СВЦЭМ!$D$39:$D$782,СВЦЭМ!$A$39:$A$782,$A143,СВЦЭМ!$B$39:$B$782,O$119)+'СЕТ СН'!$I$14+СВЦЭМ!$D$10+'СЕТ СН'!$I$5-'СЕТ СН'!$I$24</f>
        <v>4360.3772454499995</v>
      </c>
      <c r="P143" s="36">
        <f>SUMIFS(СВЦЭМ!$D$39:$D$782,СВЦЭМ!$A$39:$A$782,$A143,СВЦЭМ!$B$39:$B$782,P$119)+'СЕТ СН'!$I$14+СВЦЭМ!$D$10+'СЕТ СН'!$I$5-'СЕТ СН'!$I$24</f>
        <v>4368.67680217</v>
      </c>
      <c r="Q143" s="36">
        <f>SUMIFS(СВЦЭМ!$D$39:$D$782,СВЦЭМ!$A$39:$A$782,$A143,СВЦЭМ!$B$39:$B$782,Q$119)+'СЕТ СН'!$I$14+СВЦЭМ!$D$10+'СЕТ СН'!$I$5-'СЕТ СН'!$I$24</f>
        <v>4368.8902750399993</v>
      </c>
      <c r="R143" s="36">
        <f>SUMIFS(СВЦЭМ!$D$39:$D$782,СВЦЭМ!$A$39:$A$782,$A143,СВЦЭМ!$B$39:$B$782,R$119)+'СЕТ СН'!$I$14+СВЦЭМ!$D$10+'СЕТ СН'!$I$5-'СЕТ СН'!$I$24</f>
        <v>4372.9577108899994</v>
      </c>
      <c r="S143" s="36">
        <f>SUMIFS(СВЦЭМ!$D$39:$D$782,СВЦЭМ!$A$39:$A$782,$A143,СВЦЭМ!$B$39:$B$782,S$119)+'СЕТ СН'!$I$14+СВЦЭМ!$D$10+'СЕТ СН'!$I$5-'СЕТ СН'!$I$24</f>
        <v>4375.1233685299994</v>
      </c>
      <c r="T143" s="36">
        <f>SUMIFS(СВЦЭМ!$D$39:$D$782,СВЦЭМ!$A$39:$A$782,$A143,СВЦЭМ!$B$39:$B$782,T$119)+'СЕТ СН'!$I$14+СВЦЭМ!$D$10+'СЕТ СН'!$I$5-'СЕТ СН'!$I$24</f>
        <v>4368.4888585400004</v>
      </c>
      <c r="U143" s="36">
        <f>SUMIFS(СВЦЭМ!$D$39:$D$782,СВЦЭМ!$A$39:$A$782,$A143,СВЦЭМ!$B$39:$B$782,U$119)+'СЕТ СН'!$I$14+СВЦЭМ!$D$10+'СЕТ СН'!$I$5-'СЕТ СН'!$I$24</f>
        <v>4380.1118463100001</v>
      </c>
      <c r="V143" s="36">
        <f>SUMIFS(СВЦЭМ!$D$39:$D$782,СВЦЭМ!$A$39:$A$782,$A143,СВЦЭМ!$B$39:$B$782,V$119)+'СЕТ СН'!$I$14+СВЦЭМ!$D$10+'СЕТ СН'!$I$5-'СЕТ СН'!$I$24</f>
        <v>4383.82603621</v>
      </c>
      <c r="W143" s="36">
        <f>SUMIFS(СВЦЭМ!$D$39:$D$782,СВЦЭМ!$A$39:$A$782,$A143,СВЦЭМ!$B$39:$B$782,W$119)+'СЕТ СН'!$I$14+СВЦЭМ!$D$10+'СЕТ СН'!$I$5-'СЕТ СН'!$I$24</f>
        <v>4339.3463477099995</v>
      </c>
      <c r="X143" s="36">
        <f>SUMIFS(СВЦЭМ!$D$39:$D$782,СВЦЭМ!$A$39:$A$782,$A143,СВЦЭМ!$B$39:$B$782,X$119)+'СЕТ СН'!$I$14+СВЦЭМ!$D$10+'СЕТ СН'!$I$5-'СЕТ СН'!$I$24</f>
        <v>4398.6181877600002</v>
      </c>
      <c r="Y143" s="36">
        <f>SUMIFS(СВЦЭМ!$D$39:$D$782,СВЦЭМ!$A$39:$A$782,$A143,СВЦЭМ!$B$39:$B$782,Y$119)+'СЕТ СН'!$I$14+СВЦЭМ!$D$10+'СЕТ СН'!$I$5-'СЕТ СН'!$I$24</f>
        <v>4514.81894655</v>
      </c>
    </row>
    <row r="144" spans="1:25" ht="15.75" x14ac:dyDescent="0.2">
      <c r="A144" s="35">
        <f t="shared" si="3"/>
        <v>45132</v>
      </c>
      <c r="B144" s="36">
        <f>SUMIFS(СВЦЭМ!$D$39:$D$782,СВЦЭМ!$A$39:$A$782,$A144,СВЦЭМ!$B$39:$B$782,B$119)+'СЕТ СН'!$I$14+СВЦЭМ!$D$10+'СЕТ СН'!$I$5-'СЕТ СН'!$I$24</f>
        <v>4394.46381931</v>
      </c>
      <c r="C144" s="36">
        <f>SUMIFS(СВЦЭМ!$D$39:$D$782,СВЦЭМ!$A$39:$A$782,$A144,СВЦЭМ!$B$39:$B$782,C$119)+'СЕТ СН'!$I$14+СВЦЭМ!$D$10+'СЕТ СН'!$I$5-'СЕТ СН'!$I$24</f>
        <v>4475.8656889200001</v>
      </c>
      <c r="D144" s="36">
        <f>SUMIFS(СВЦЭМ!$D$39:$D$782,СВЦЭМ!$A$39:$A$782,$A144,СВЦЭМ!$B$39:$B$782,D$119)+'СЕТ СН'!$I$14+СВЦЭМ!$D$10+'СЕТ СН'!$I$5-'СЕТ СН'!$I$24</f>
        <v>4628.8880542199995</v>
      </c>
      <c r="E144" s="36">
        <f>SUMIFS(СВЦЭМ!$D$39:$D$782,СВЦЭМ!$A$39:$A$782,$A144,СВЦЭМ!$B$39:$B$782,E$119)+'СЕТ СН'!$I$14+СВЦЭМ!$D$10+'СЕТ СН'!$I$5-'СЕТ СН'!$I$24</f>
        <v>4708.1638573</v>
      </c>
      <c r="F144" s="36">
        <f>SUMIFS(СВЦЭМ!$D$39:$D$782,СВЦЭМ!$A$39:$A$782,$A144,СВЦЭМ!$B$39:$B$782,F$119)+'СЕТ СН'!$I$14+СВЦЭМ!$D$10+'СЕТ СН'!$I$5-'СЕТ СН'!$I$24</f>
        <v>4698.8441434200004</v>
      </c>
      <c r="G144" s="36">
        <f>SUMIFS(СВЦЭМ!$D$39:$D$782,СВЦЭМ!$A$39:$A$782,$A144,СВЦЭМ!$B$39:$B$782,G$119)+'СЕТ СН'!$I$14+СВЦЭМ!$D$10+'СЕТ СН'!$I$5-'СЕТ СН'!$I$24</f>
        <v>4613.0501492900003</v>
      </c>
      <c r="H144" s="36">
        <f>SUMIFS(СВЦЭМ!$D$39:$D$782,СВЦЭМ!$A$39:$A$782,$A144,СВЦЭМ!$B$39:$B$782,H$119)+'СЕТ СН'!$I$14+СВЦЭМ!$D$10+'СЕТ СН'!$I$5-'СЕТ СН'!$I$24</f>
        <v>4485.4789748100002</v>
      </c>
      <c r="I144" s="36">
        <f>SUMIFS(СВЦЭМ!$D$39:$D$782,СВЦЭМ!$A$39:$A$782,$A144,СВЦЭМ!$B$39:$B$782,I$119)+'СЕТ СН'!$I$14+СВЦЭМ!$D$10+'СЕТ СН'!$I$5-'СЕТ СН'!$I$24</f>
        <v>4394.85082969</v>
      </c>
      <c r="J144" s="36">
        <f>SUMIFS(СВЦЭМ!$D$39:$D$782,СВЦЭМ!$A$39:$A$782,$A144,СВЦЭМ!$B$39:$B$782,J$119)+'СЕТ СН'!$I$14+СВЦЭМ!$D$10+'СЕТ СН'!$I$5-'СЕТ СН'!$I$24</f>
        <v>4295.0337758099995</v>
      </c>
      <c r="K144" s="36">
        <f>SUMIFS(СВЦЭМ!$D$39:$D$782,СВЦЭМ!$A$39:$A$782,$A144,СВЦЭМ!$B$39:$B$782,K$119)+'СЕТ СН'!$I$14+СВЦЭМ!$D$10+'СЕТ СН'!$I$5-'СЕТ СН'!$I$24</f>
        <v>4214.6834194499997</v>
      </c>
      <c r="L144" s="36">
        <f>SUMIFS(СВЦЭМ!$D$39:$D$782,СВЦЭМ!$A$39:$A$782,$A144,СВЦЭМ!$B$39:$B$782,L$119)+'СЕТ СН'!$I$14+СВЦЭМ!$D$10+'СЕТ СН'!$I$5-'СЕТ СН'!$I$24</f>
        <v>4210.5806051599993</v>
      </c>
      <c r="M144" s="36">
        <f>SUMIFS(СВЦЭМ!$D$39:$D$782,СВЦЭМ!$A$39:$A$782,$A144,СВЦЭМ!$B$39:$B$782,M$119)+'СЕТ СН'!$I$14+СВЦЭМ!$D$10+'СЕТ СН'!$I$5-'СЕТ СН'!$I$24</f>
        <v>4225.6865990400001</v>
      </c>
      <c r="N144" s="36">
        <f>SUMIFS(СВЦЭМ!$D$39:$D$782,СВЦЭМ!$A$39:$A$782,$A144,СВЦЭМ!$B$39:$B$782,N$119)+'СЕТ СН'!$I$14+СВЦЭМ!$D$10+'СЕТ СН'!$I$5-'СЕТ СН'!$I$24</f>
        <v>4217.2149028599997</v>
      </c>
      <c r="O144" s="36">
        <f>SUMIFS(СВЦЭМ!$D$39:$D$782,СВЦЭМ!$A$39:$A$782,$A144,СВЦЭМ!$B$39:$B$782,O$119)+'СЕТ СН'!$I$14+СВЦЭМ!$D$10+'СЕТ СН'!$I$5-'СЕТ СН'!$I$24</f>
        <v>4216.2930548799995</v>
      </c>
      <c r="P144" s="36">
        <f>SUMIFS(СВЦЭМ!$D$39:$D$782,СВЦЭМ!$A$39:$A$782,$A144,СВЦЭМ!$B$39:$B$782,P$119)+'СЕТ СН'!$I$14+СВЦЭМ!$D$10+'СЕТ СН'!$I$5-'СЕТ СН'!$I$24</f>
        <v>4213.5429377199998</v>
      </c>
      <c r="Q144" s="36">
        <f>SUMIFS(СВЦЭМ!$D$39:$D$782,СВЦЭМ!$A$39:$A$782,$A144,СВЦЭМ!$B$39:$B$782,Q$119)+'СЕТ СН'!$I$14+СВЦЭМ!$D$10+'СЕТ СН'!$I$5-'СЕТ СН'!$I$24</f>
        <v>4193.08639279</v>
      </c>
      <c r="R144" s="36">
        <f>SUMIFS(СВЦЭМ!$D$39:$D$782,СВЦЭМ!$A$39:$A$782,$A144,СВЦЭМ!$B$39:$B$782,R$119)+'СЕТ СН'!$I$14+СВЦЭМ!$D$10+'СЕТ СН'!$I$5-'СЕТ СН'!$I$24</f>
        <v>4192.3900483899997</v>
      </c>
      <c r="S144" s="36">
        <f>SUMIFS(СВЦЭМ!$D$39:$D$782,СВЦЭМ!$A$39:$A$782,$A144,СВЦЭМ!$B$39:$B$782,S$119)+'СЕТ СН'!$I$14+СВЦЭМ!$D$10+'СЕТ СН'!$I$5-'СЕТ СН'!$I$24</f>
        <v>4187.5361419999999</v>
      </c>
      <c r="T144" s="36">
        <f>SUMIFS(СВЦЭМ!$D$39:$D$782,СВЦЭМ!$A$39:$A$782,$A144,СВЦЭМ!$B$39:$B$782,T$119)+'СЕТ СН'!$I$14+СВЦЭМ!$D$10+'СЕТ СН'!$I$5-'СЕТ СН'!$I$24</f>
        <v>4225.3947967399999</v>
      </c>
      <c r="U144" s="36">
        <f>SUMIFS(СВЦЭМ!$D$39:$D$782,СВЦЭМ!$A$39:$A$782,$A144,СВЦЭМ!$B$39:$B$782,U$119)+'СЕТ СН'!$I$14+СВЦЭМ!$D$10+'СЕТ СН'!$I$5-'СЕТ СН'!$I$24</f>
        <v>4216.2913784499997</v>
      </c>
      <c r="V144" s="36">
        <f>SUMIFS(СВЦЭМ!$D$39:$D$782,СВЦЭМ!$A$39:$A$782,$A144,СВЦЭМ!$B$39:$B$782,V$119)+'СЕТ СН'!$I$14+СВЦЭМ!$D$10+'СЕТ СН'!$I$5-'СЕТ СН'!$I$24</f>
        <v>4186.4227830500004</v>
      </c>
      <c r="W144" s="36">
        <f>SUMIFS(СВЦЭМ!$D$39:$D$782,СВЦЭМ!$A$39:$A$782,$A144,СВЦЭМ!$B$39:$B$782,W$119)+'СЕТ СН'!$I$14+СВЦЭМ!$D$10+'СЕТ СН'!$I$5-'СЕТ СН'!$I$24</f>
        <v>4147.2608032799999</v>
      </c>
      <c r="X144" s="36">
        <f>SUMIFS(СВЦЭМ!$D$39:$D$782,СВЦЭМ!$A$39:$A$782,$A144,СВЦЭМ!$B$39:$B$782,X$119)+'СЕТ СН'!$I$14+СВЦЭМ!$D$10+'СЕТ СН'!$I$5-'СЕТ СН'!$I$24</f>
        <v>4198.3107609600002</v>
      </c>
      <c r="Y144" s="36">
        <f>SUMIFS(СВЦЭМ!$D$39:$D$782,СВЦЭМ!$A$39:$A$782,$A144,СВЦЭМ!$B$39:$B$782,Y$119)+'СЕТ СН'!$I$14+СВЦЭМ!$D$10+'СЕТ СН'!$I$5-'СЕТ СН'!$I$24</f>
        <v>4297.8532147999995</v>
      </c>
    </row>
    <row r="145" spans="1:27" ht="15.75" x14ac:dyDescent="0.2">
      <c r="A145" s="35">
        <f t="shared" si="3"/>
        <v>45133</v>
      </c>
      <c r="B145" s="36">
        <f>SUMIFS(СВЦЭМ!$D$39:$D$782,СВЦЭМ!$A$39:$A$782,$A145,СВЦЭМ!$B$39:$B$782,B$119)+'СЕТ СН'!$I$14+СВЦЭМ!$D$10+'СЕТ СН'!$I$5-'СЕТ СН'!$I$24</f>
        <v>4269.0072797100001</v>
      </c>
      <c r="C145" s="36">
        <f>SUMIFS(СВЦЭМ!$D$39:$D$782,СВЦЭМ!$A$39:$A$782,$A145,СВЦЭМ!$B$39:$B$782,C$119)+'СЕТ СН'!$I$14+СВЦЭМ!$D$10+'СЕТ СН'!$I$5-'СЕТ СН'!$I$24</f>
        <v>4358.2629137599997</v>
      </c>
      <c r="D145" s="36">
        <f>SUMIFS(СВЦЭМ!$D$39:$D$782,СВЦЭМ!$A$39:$A$782,$A145,СВЦЭМ!$B$39:$B$782,D$119)+'СЕТ СН'!$I$14+СВЦЭМ!$D$10+'СЕТ СН'!$I$5-'СЕТ СН'!$I$24</f>
        <v>4489.4108952500001</v>
      </c>
      <c r="E145" s="36">
        <f>SUMIFS(СВЦЭМ!$D$39:$D$782,СВЦЭМ!$A$39:$A$782,$A145,СВЦЭМ!$B$39:$B$782,E$119)+'СЕТ СН'!$I$14+СВЦЭМ!$D$10+'СЕТ СН'!$I$5-'СЕТ СН'!$I$24</f>
        <v>4512.5647967200002</v>
      </c>
      <c r="F145" s="36">
        <f>SUMIFS(СВЦЭМ!$D$39:$D$782,СВЦЭМ!$A$39:$A$782,$A145,СВЦЭМ!$B$39:$B$782,F$119)+'СЕТ СН'!$I$14+СВЦЭМ!$D$10+'СЕТ СН'!$I$5-'СЕТ СН'!$I$24</f>
        <v>4519.3154252999993</v>
      </c>
      <c r="G145" s="36">
        <f>SUMIFS(СВЦЭМ!$D$39:$D$782,СВЦЭМ!$A$39:$A$782,$A145,СВЦЭМ!$B$39:$B$782,G$119)+'СЕТ СН'!$I$14+СВЦЭМ!$D$10+'СЕТ СН'!$I$5-'СЕТ СН'!$I$24</f>
        <v>4503.2281878899994</v>
      </c>
      <c r="H145" s="36">
        <f>SUMIFS(СВЦЭМ!$D$39:$D$782,СВЦЭМ!$A$39:$A$782,$A145,СВЦЭМ!$B$39:$B$782,H$119)+'СЕТ СН'!$I$14+СВЦЭМ!$D$10+'СЕТ СН'!$I$5-'СЕТ СН'!$I$24</f>
        <v>4396.0936729300001</v>
      </c>
      <c r="I145" s="36">
        <f>SUMIFS(СВЦЭМ!$D$39:$D$782,СВЦЭМ!$A$39:$A$782,$A145,СВЦЭМ!$B$39:$B$782,I$119)+'СЕТ СН'!$I$14+СВЦЭМ!$D$10+'СЕТ СН'!$I$5-'СЕТ СН'!$I$24</f>
        <v>4283.6498879600003</v>
      </c>
      <c r="J145" s="36">
        <f>SUMIFS(СВЦЭМ!$D$39:$D$782,СВЦЭМ!$A$39:$A$782,$A145,СВЦЭМ!$B$39:$B$782,J$119)+'СЕТ СН'!$I$14+СВЦЭМ!$D$10+'СЕТ СН'!$I$5-'СЕТ СН'!$I$24</f>
        <v>4171.8063279999997</v>
      </c>
      <c r="K145" s="36">
        <f>SUMIFS(СВЦЭМ!$D$39:$D$782,СВЦЭМ!$A$39:$A$782,$A145,СВЦЭМ!$B$39:$B$782,K$119)+'СЕТ СН'!$I$14+СВЦЭМ!$D$10+'СЕТ СН'!$I$5-'СЕТ СН'!$I$24</f>
        <v>4072.29038399</v>
      </c>
      <c r="L145" s="36">
        <f>SUMIFS(СВЦЭМ!$D$39:$D$782,СВЦЭМ!$A$39:$A$782,$A145,СВЦЭМ!$B$39:$B$782,L$119)+'СЕТ СН'!$I$14+СВЦЭМ!$D$10+'СЕТ СН'!$I$5-'СЕТ СН'!$I$24</f>
        <v>4041.4972753399998</v>
      </c>
      <c r="M145" s="36">
        <f>SUMIFS(СВЦЭМ!$D$39:$D$782,СВЦЭМ!$A$39:$A$782,$A145,СВЦЭМ!$B$39:$B$782,M$119)+'СЕТ СН'!$I$14+СВЦЭМ!$D$10+'СЕТ СН'!$I$5-'СЕТ СН'!$I$24</f>
        <v>4048.9048219199999</v>
      </c>
      <c r="N145" s="36">
        <f>SUMIFS(СВЦЭМ!$D$39:$D$782,СВЦЭМ!$A$39:$A$782,$A145,СВЦЭМ!$B$39:$B$782,N$119)+'СЕТ СН'!$I$14+СВЦЭМ!$D$10+'СЕТ СН'!$I$5-'СЕТ СН'!$I$24</f>
        <v>4034.6023648800001</v>
      </c>
      <c r="O145" s="36">
        <f>SUMIFS(СВЦЭМ!$D$39:$D$782,СВЦЭМ!$A$39:$A$782,$A145,СВЦЭМ!$B$39:$B$782,O$119)+'СЕТ СН'!$I$14+СВЦЭМ!$D$10+'СЕТ СН'!$I$5-'СЕТ СН'!$I$24</f>
        <v>4035.6359124599999</v>
      </c>
      <c r="P145" s="36">
        <f>SUMIFS(СВЦЭМ!$D$39:$D$782,СВЦЭМ!$A$39:$A$782,$A145,СВЦЭМ!$B$39:$B$782,P$119)+'СЕТ СН'!$I$14+СВЦЭМ!$D$10+'СЕТ СН'!$I$5-'СЕТ СН'!$I$24</f>
        <v>4008.3205675399995</v>
      </c>
      <c r="Q145" s="36">
        <f>SUMIFS(СВЦЭМ!$D$39:$D$782,СВЦЭМ!$A$39:$A$782,$A145,СВЦЭМ!$B$39:$B$782,Q$119)+'СЕТ СН'!$I$14+СВЦЭМ!$D$10+'СЕТ СН'!$I$5-'СЕТ СН'!$I$24</f>
        <v>3978.4431498099998</v>
      </c>
      <c r="R145" s="36">
        <f>SUMIFS(СВЦЭМ!$D$39:$D$782,СВЦЭМ!$A$39:$A$782,$A145,СВЦЭМ!$B$39:$B$782,R$119)+'СЕТ СН'!$I$14+СВЦЭМ!$D$10+'СЕТ СН'!$I$5-'СЕТ СН'!$I$24</f>
        <v>3990.9546495699997</v>
      </c>
      <c r="S145" s="36">
        <f>SUMIFS(СВЦЭМ!$D$39:$D$782,СВЦЭМ!$A$39:$A$782,$A145,СВЦЭМ!$B$39:$B$782,S$119)+'СЕТ СН'!$I$14+СВЦЭМ!$D$10+'СЕТ СН'!$I$5-'СЕТ СН'!$I$24</f>
        <v>3995.2938595799997</v>
      </c>
      <c r="T145" s="36">
        <f>SUMIFS(СВЦЭМ!$D$39:$D$782,СВЦЭМ!$A$39:$A$782,$A145,СВЦЭМ!$B$39:$B$782,T$119)+'СЕТ СН'!$I$14+СВЦЭМ!$D$10+'СЕТ СН'!$I$5-'СЕТ СН'!$I$24</f>
        <v>4028.9715248299999</v>
      </c>
      <c r="U145" s="36">
        <f>SUMIFS(СВЦЭМ!$D$39:$D$782,СВЦЭМ!$A$39:$A$782,$A145,СВЦЭМ!$B$39:$B$782,U$119)+'СЕТ СН'!$I$14+СВЦЭМ!$D$10+'СЕТ СН'!$I$5-'СЕТ СН'!$I$24</f>
        <v>4037.9101742399998</v>
      </c>
      <c r="V145" s="36">
        <f>SUMIFS(СВЦЭМ!$D$39:$D$782,СВЦЭМ!$A$39:$A$782,$A145,СВЦЭМ!$B$39:$B$782,V$119)+'СЕТ СН'!$I$14+СВЦЭМ!$D$10+'СЕТ СН'!$I$5-'СЕТ СН'!$I$24</f>
        <v>4050.55884272</v>
      </c>
      <c r="W145" s="36">
        <f>SUMIFS(СВЦЭМ!$D$39:$D$782,СВЦЭМ!$A$39:$A$782,$A145,СВЦЭМ!$B$39:$B$782,W$119)+'СЕТ СН'!$I$14+СВЦЭМ!$D$10+'СЕТ СН'!$I$5-'СЕТ СН'!$I$24</f>
        <v>4028.1845750900002</v>
      </c>
      <c r="X145" s="36">
        <f>SUMIFS(СВЦЭМ!$D$39:$D$782,СВЦЭМ!$A$39:$A$782,$A145,СВЦЭМ!$B$39:$B$782,X$119)+'СЕТ СН'!$I$14+СВЦЭМ!$D$10+'СЕТ СН'!$I$5-'СЕТ СН'!$I$24</f>
        <v>4067.0376181299998</v>
      </c>
      <c r="Y145" s="36">
        <f>SUMIFS(СВЦЭМ!$D$39:$D$782,СВЦЭМ!$A$39:$A$782,$A145,СВЦЭМ!$B$39:$B$782,Y$119)+'СЕТ СН'!$I$14+СВЦЭМ!$D$10+'СЕТ СН'!$I$5-'СЕТ СН'!$I$24</f>
        <v>4184.98167259</v>
      </c>
    </row>
    <row r="146" spans="1:27" ht="15.75" x14ac:dyDescent="0.2">
      <c r="A146" s="35">
        <f t="shared" si="3"/>
        <v>45134</v>
      </c>
      <c r="B146" s="36">
        <f>SUMIFS(СВЦЭМ!$D$39:$D$782,СВЦЭМ!$A$39:$A$782,$A146,СВЦЭМ!$B$39:$B$782,B$119)+'СЕТ СН'!$I$14+СВЦЭМ!$D$10+'СЕТ СН'!$I$5-'СЕТ СН'!$I$24</f>
        <v>4437.4948187700002</v>
      </c>
      <c r="C146" s="36">
        <f>SUMIFS(СВЦЭМ!$D$39:$D$782,СВЦЭМ!$A$39:$A$782,$A146,СВЦЭМ!$B$39:$B$782,C$119)+'СЕТ СН'!$I$14+СВЦЭМ!$D$10+'СЕТ СН'!$I$5-'СЕТ СН'!$I$24</f>
        <v>4504.9988733999999</v>
      </c>
      <c r="D146" s="36">
        <f>SUMIFS(СВЦЭМ!$D$39:$D$782,СВЦЭМ!$A$39:$A$782,$A146,СВЦЭМ!$B$39:$B$782,D$119)+'СЕТ СН'!$I$14+СВЦЭМ!$D$10+'СЕТ СН'!$I$5-'СЕТ СН'!$I$24</f>
        <v>4668.0865957899996</v>
      </c>
      <c r="E146" s="36">
        <f>SUMIFS(СВЦЭМ!$D$39:$D$782,СВЦЭМ!$A$39:$A$782,$A146,СВЦЭМ!$B$39:$B$782,E$119)+'СЕТ СН'!$I$14+СВЦЭМ!$D$10+'СЕТ СН'!$I$5-'СЕТ СН'!$I$24</f>
        <v>4737.5518149500003</v>
      </c>
      <c r="F146" s="36">
        <f>SUMIFS(СВЦЭМ!$D$39:$D$782,СВЦЭМ!$A$39:$A$782,$A146,СВЦЭМ!$B$39:$B$782,F$119)+'СЕТ СН'!$I$14+СВЦЭМ!$D$10+'СЕТ СН'!$I$5-'СЕТ СН'!$I$24</f>
        <v>4751.3980900699999</v>
      </c>
      <c r="G146" s="36">
        <f>SUMIFS(СВЦЭМ!$D$39:$D$782,СВЦЭМ!$A$39:$A$782,$A146,СВЦЭМ!$B$39:$B$782,G$119)+'СЕТ СН'!$I$14+СВЦЭМ!$D$10+'СЕТ СН'!$I$5-'СЕТ СН'!$I$24</f>
        <v>4742.9565671099999</v>
      </c>
      <c r="H146" s="36">
        <f>SUMIFS(СВЦЭМ!$D$39:$D$782,СВЦЭМ!$A$39:$A$782,$A146,СВЦЭМ!$B$39:$B$782,H$119)+'СЕТ СН'!$I$14+СВЦЭМ!$D$10+'СЕТ СН'!$I$5-'СЕТ СН'!$I$24</f>
        <v>4534.0253437800002</v>
      </c>
      <c r="I146" s="36">
        <f>SUMIFS(СВЦЭМ!$D$39:$D$782,СВЦЭМ!$A$39:$A$782,$A146,СВЦЭМ!$B$39:$B$782,I$119)+'СЕТ СН'!$I$14+СВЦЭМ!$D$10+'СЕТ СН'!$I$5-'СЕТ СН'!$I$24</f>
        <v>4429.1740102399999</v>
      </c>
      <c r="J146" s="36">
        <f>SUMIFS(СВЦЭМ!$D$39:$D$782,СВЦЭМ!$A$39:$A$782,$A146,СВЦЭМ!$B$39:$B$782,J$119)+'СЕТ СН'!$I$14+СВЦЭМ!$D$10+'СЕТ СН'!$I$5-'СЕТ СН'!$I$24</f>
        <v>4317.6571358299998</v>
      </c>
      <c r="K146" s="36">
        <f>SUMIFS(СВЦЭМ!$D$39:$D$782,СВЦЭМ!$A$39:$A$782,$A146,СВЦЭМ!$B$39:$B$782,K$119)+'СЕТ СН'!$I$14+СВЦЭМ!$D$10+'СЕТ СН'!$I$5-'СЕТ СН'!$I$24</f>
        <v>4224.4756578500001</v>
      </c>
      <c r="L146" s="36">
        <f>SUMIFS(СВЦЭМ!$D$39:$D$782,СВЦЭМ!$A$39:$A$782,$A146,СВЦЭМ!$B$39:$B$782,L$119)+'СЕТ СН'!$I$14+СВЦЭМ!$D$10+'СЕТ СН'!$I$5-'СЕТ СН'!$I$24</f>
        <v>4170.9904655600003</v>
      </c>
      <c r="M146" s="36">
        <f>SUMIFS(СВЦЭМ!$D$39:$D$782,СВЦЭМ!$A$39:$A$782,$A146,СВЦЭМ!$B$39:$B$782,M$119)+'СЕТ СН'!$I$14+СВЦЭМ!$D$10+'СЕТ СН'!$I$5-'СЕТ СН'!$I$24</f>
        <v>4174.3574804700002</v>
      </c>
      <c r="N146" s="36">
        <f>SUMIFS(СВЦЭМ!$D$39:$D$782,СВЦЭМ!$A$39:$A$782,$A146,СВЦЭМ!$B$39:$B$782,N$119)+'СЕТ СН'!$I$14+СВЦЭМ!$D$10+'СЕТ СН'!$I$5-'СЕТ СН'!$I$24</f>
        <v>4170.6142234199997</v>
      </c>
      <c r="O146" s="36">
        <f>SUMIFS(СВЦЭМ!$D$39:$D$782,СВЦЭМ!$A$39:$A$782,$A146,СВЦЭМ!$B$39:$B$782,O$119)+'СЕТ СН'!$I$14+СВЦЭМ!$D$10+'СЕТ СН'!$I$5-'СЕТ СН'!$I$24</f>
        <v>4174.4731610899998</v>
      </c>
      <c r="P146" s="36">
        <f>SUMIFS(СВЦЭМ!$D$39:$D$782,СВЦЭМ!$A$39:$A$782,$A146,СВЦЭМ!$B$39:$B$782,P$119)+'СЕТ СН'!$I$14+СВЦЭМ!$D$10+'СЕТ СН'!$I$5-'СЕТ СН'!$I$24</f>
        <v>4173.9502435199993</v>
      </c>
      <c r="Q146" s="36">
        <f>SUMIFS(СВЦЭМ!$D$39:$D$782,СВЦЭМ!$A$39:$A$782,$A146,СВЦЭМ!$B$39:$B$782,Q$119)+'СЕТ СН'!$I$14+СВЦЭМ!$D$10+'СЕТ СН'!$I$5-'СЕТ СН'!$I$24</f>
        <v>4141.5566514399998</v>
      </c>
      <c r="R146" s="36">
        <f>SUMIFS(СВЦЭМ!$D$39:$D$782,СВЦЭМ!$A$39:$A$782,$A146,СВЦЭМ!$B$39:$B$782,R$119)+'СЕТ СН'!$I$14+СВЦЭМ!$D$10+'СЕТ СН'!$I$5-'СЕТ СН'!$I$24</f>
        <v>4152.53756823</v>
      </c>
      <c r="S146" s="36">
        <f>SUMIFS(СВЦЭМ!$D$39:$D$782,СВЦЭМ!$A$39:$A$782,$A146,СВЦЭМ!$B$39:$B$782,S$119)+'СЕТ СН'!$I$14+СВЦЭМ!$D$10+'СЕТ СН'!$I$5-'СЕТ СН'!$I$24</f>
        <v>4156.1741027299995</v>
      </c>
      <c r="T146" s="36">
        <f>SUMIFS(СВЦЭМ!$D$39:$D$782,СВЦЭМ!$A$39:$A$782,$A146,СВЦЭМ!$B$39:$B$782,T$119)+'СЕТ СН'!$I$14+СВЦЭМ!$D$10+'СЕТ СН'!$I$5-'СЕТ СН'!$I$24</f>
        <v>4196.1442146499994</v>
      </c>
      <c r="U146" s="36">
        <f>SUMIFS(СВЦЭМ!$D$39:$D$782,СВЦЭМ!$A$39:$A$782,$A146,СВЦЭМ!$B$39:$B$782,U$119)+'СЕТ СН'!$I$14+СВЦЭМ!$D$10+'СЕТ СН'!$I$5-'СЕТ СН'!$I$24</f>
        <v>4215.0243051999996</v>
      </c>
      <c r="V146" s="36">
        <f>SUMIFS(СВЦЭМ!$D$39:$D$782,СВЦЭМ!$A$39:$A$782,$A146,СВЦЭМ!$B$39:$B$782,V$119)+'СЕТ СН'!$I$14+СВЦЭМ!$D$10+'СЕТ СН'!$I$5-'СЕТ СН'!$I$24</f>
        <v>4221.1905777499996</v>
      </c>
      <c r="W146" s="36">
        <f>SUMIFS(СВЦЭМ!$D$39:$D$782,СВЦЭМ!$A$39:$A$782,$A146,СВЦЭМ!$B$39:$B$782,W$119)+'СЕТ СН'!$I$14+СВЦЭМ!$D$10+'СЕТ СН'!$I$5-'СЕТ СН'!$I$24</f>
        <v>4183.5757387899994</v>
      </c>
      <c r="X146" s="36">
        <f>SUMIFS(СВЦЭМ!$D$39:$D$782,СВЦЭМ!$A$39:$A$782,$A146,СВЦЭМ!$B$39:$B$782,X$119)+'СЕТ СН'!$I$14+СВЦЭМ!$D$10+'СЕТ СН'!$I$5-'СЕТ СН'!$I$24</f>
        <v>4244.8315123100001</v>
      </c>
      <c r="Y146" s="36">
        <f>SUMIFS(СВЦЭМ!$D$39:$D$782,СВЦЭМ!$A$39:$A$782,$A146,СВЦЭМ!$B$39:$B$782,Y$119)+'СЕТ СН'!$I$14+СВЦЭМ!$D$10+'СЕТ СН'!$I$5-'СЕТ СН'!$I$24</f>
        <v>4368.0489065700003</v>
      </c>
    </row>
    <row r="147" spans="1:27" ht="15.75" x14ac:dyDescent="0.2">
      <c r="A147" s="35">
        <f t="shared" si="3"/>
        <v>45135</v>
      </c>
      <c r="B147" s="36">
        <f>SUMIFS(СВЦЭМ!$D$39:$D$782,СВЦЭМ!$A$39:$A$782,$A147,СВЦЭМ!$B$39:$B$782,B$119)+'СЕТ СН'!$I$14+СВЦЭМ!$D$10+'СЕТ СН'!$I$5-'СЕТ СН'!$I$24</f>
        <v>4471.8133658500001</v>
      </c>
      <c r="C147" s="36">
        <f>SUMIFS(СВЦЭМ!$D$39:$D$782,СВЦЭМ!$A$39:$A$782,$A147,СВЦЭМ!$B$39:$B$782,C$119)+'СЕТ СН'!$I$14+СВЦЭМ!$D$10+'СЕТ СН'!$I$5-'СЕТ СН'!$I$24</f>
        <v>4544.5231632199993</v>
      </c>
      <c r="D147" s="36">
        <f>SUMIFS(СВЦЭМ!$D$39:$D$782,СВЦЭМ!$A$39:$A$782,$A147,СВЦЭМ!$B$39:$B$782,D$119)+'СЕТ СН'!$I$14+СВЦЭМ!$D$10+'СЕТ СН'!$I$5-'СЕТ СН'!$I$24</f>
        <v>4707.5487030100003</v>
      </c>
      <c r="E147" s="36">
        <f>SUMIFS(СВЦЭМ!$D$39:$D$782,СВЦЭМ!$A$39:$A$782,$A147,СВЦЭМ!$B$39:$B$782,E$119)+'СЕТ СН'!$I$14+СВЦЭМ!$D$10+'СЕТ СН'!$I$5-'СЕТ СН'!$I$24</f>
        <v>4797.5739265900002</v>
      </c>
      <c r="F147" s="36">
        <f>SUMIFS(СВЦЭМ!$D$39:$D$782,СВЦЭМ!$A$39:$A$782,$A147,СВЦЭМ!$B$39:$B$782,F$119)+'СЕТ СН'!$I$14+СВЦЭМ!$D$10+'СЕТ СН'!$I$5-'СЕТ СН'!$I$24</f>
        <v>4799.3621173499996</v>
      </c>
      <c r="G147" s="36">
        <f>SUMIFS(СВЦЭМ!$D$39:$D$782,СВЦЭМ!$A$39:$A$782,$A147,СВЦЭМ!$B$39:$B$782,G$119)+'СЕТ СН'!$I$14+СВЦЭМ!$D$10+'СЕТ СН'!$I$5-'СЕТ СН'!$I$24</f>
        <v>4806.2055567500001</v>
      </c>
      <c r="H147" s="36">
        <f>SUMIFS(СВЦЭМ!$D$39:$D$782,СВЦЭМ!$A$39:$A$782,$A147,СВЦЭМ!$B$39:$B$782,H$119)+'СЕТ СН'!$I$14+СВЦЭМ!$D$10+'СЕТ СН'!$I$5-'СЕТ СН'!$I$24</f>
        <v>4593.3867830700001</v>
      </c>
      <c r="I147" s="36">
        <f>SUMIFS(СВЦЭМ!$D$39:$D$782,СВЦЭМ!$A$39:$A$782,$A147,СВЦЭМ!$B$39:$B$782,I$119)+'СЕТ СН'!$I$14+СВЦЭМ!$D$10+'СЕТ СН'!$I$5-'СЕТ СН'!$I$24</f>
        <v>4483.9276440800004</v>
      </c>
      <c r="J147" s="36">
        <f>SUMIFS(СВЦЭМ!$D$39:$D$782,СВЦЭМ!$A$39:$A$782,$A147,СВЦЭМ!$B$39:$B$782,J$119)+'СЕТ СН'!$I$14+СВЦЭМ!$D$10+'СЕТ СН'!$I$5-'СЕТ СН'!$I$24</f>
        <v>4367.3034881000003</v>
      </c>
      <c r="K147" s="36">
        <f>SUMIFS(СВЦЭМ!$D$39:$D$782,СВЦЭМ!$A$39:$A$782,$A147,СВЦЭМ!$B$39:$B$782,K$119)+'СЕТ СН'!$I$14+СВЦЭМ!$D$10+'СЕТ СН'!$I$5-'СЕТ СН'!$I$24</f>
        <v>4279.1938526699996</v>
      </c>
      <c r="L147" s="36">
        <f>SUMIFS(СВЦЭМ!$D$39:$D$782,СВЦЭМ!$A$39:$A$782,$A147,СВЦЭМ!$B$39:$B$782,L$119)+'СЕТ СН'!$I$14+СВЦЭМ!$D$10+'СЕТ СН'!$I$5-'СЕТ СН'!$I$24</f>
        <v>4225.9547439199996</v>
      </c>
      <c r="M147" s="36">
        <f>SUMIFS(СВЦЭМ!$D$39:$D$782,СВЦЭМ!$A$39:$A$782,$A147,СВЦЭМ!$B$39:$B$782,M$119)+'СЕТ СН'!$I$14+СВЦЭМ!$D$10+'СЕТ СН'!$I$5-'СЕТ СН'!$I$24</f>
        <v>4219.9574975799997</v>
      </c>
      <c r="N147" s="36">
        <f>SUMIFS(СВЦЭМ!$D$39:$D$782,СВЦЭМ!$A$39:$A$782,$A147,СВЦЭМ!$B$39:$B$782,N$119)+'СЕТ СН'!$I$14+СВЦЭМ!$D$10+'СЕТ СН'!$I$5-'СЕТ СН'!$I$24</f>
        <v>4222.5179098899998</v>
      </c>
      <c r="O147" s="36">
        <f>SUMIFS(СВЦЭМ!$D$39:$D$782,СВЦЭМ!$A$39:$A$782,$A147,СВЦЭМ!$B$39:$B$782,O$119)+'СЕТ СН'!$I$14+СВЦЭМ!$D$10+'СЕТ СН'!$I$5-'СЕТ СН'!$I$24</f>
        <v>4226.7143298199999</v>
      </c>
      <c r="P147" s="36">
        <f>SUMIFS(СВЦЭМ!$D$39:$D$782,СВЦЭМ!$A$39:$A$782,$A147,СВЦЭМ!$B$39:$B$782,P$119)+'СЕТ СН'!$I$14+СВЦЭМ!$D$10+'СЕТ СН'!$I$5-'СЕТ СН'!$I$24</f>
        <v>4206.6416887599999</v>
      </c>
      <c r="Q147" s="36">
        <f>SUMIFS(СВЦЭМ!$D$39:$D$782,СВЦЭМ!$A$39:$A$782,$A147,СВЦЭМ!$B$39:$B$782,Q$119)+'СЕТ СН'!$I$14+СВЦЭМ!$D$10+'СЕТ СН'!$I$5-'СЕТ СН'!$I$24</f>
        <v>4215.1251493999998</v>
      </c>
      <c r="R147" s="36">
        <f>SUMIFS(СВЦЭМ!$D$39:$D$782,СВЦЭМ!$A$39:$A$782,$A147,СВЦЭМ!$B$39:$B$782,R$119)+'СЕТ СН'!$I$14+СВЦЭМ!$D$10+'СЕТ СН'!$I$5-'СЕТ СН'!$I$24</f>
        <v>4222.8525017399998</v>
      </c>
      <c r="S147" s="36">
        <f>SUMIFS(СВЦЭМ!$D$39:$D$782,СВЦЭМ!$A$39:$A$782,$A147,СВЦЭМ!$B$39:$B$782,S$119)+'СЕТ СН'!$I$14+СВЦЭМ!$D$10+'СЕТ СН'!$I$5-'СЕТ СН'!$I$24</f>
        <v>4225.75593011</v>
      </c>
      <c r="T147" s="36">
        <f>SUMIFS(СВЦЭМ!$D$39:$D$782,СВЦЭМ!$A$39:$A$782,$A147,СВЦЭМ!$B$39:$B$782,T$119)+'СЕТ СН'!$I$14+СВЦЭМ!$D$10+'СЕТ СН'!$I$5-'СЕТ СН'!$I$24</f>
        <v>4233.8245581000001</v>
      </c>
      <c r="U147" s="36">
        <f>SUMIFS(СВЦЭМ!$D$39:$D$782,СВЦЭМ!$A$39:$A$782,$A147,СВЦЭМ!$B$39:$B$782,U$119)+'СЕТ СН'!$I$14+СВЦЭМ!$D$10+'СЕТ СН'!$I$5-'СЕТ СН'!$I$24</f>
        <v>4254.6385896199999</v>
      </c>
      <c r="V147" s="36">
        <f>SUMIFS(СВЦЭМ!$D$39:$D$782,СВЦЭМ!$A$39:$A$782,$A147,СВЦЭМ!$B$39:$B$782,V$119)+'СЕТ СН'!$I$14+СВЦЭМ!$D$10+'СЕТ СН'!$I$5-'СЕТ СН'!$I$24</f>
        <v>4264.2190556200003</v>
      </c>
      <c r="W147" s="36">
        <f>SUMIFS(СВЦЭМ!$D$39:$D$782,СВЦЭМ!$A$39:$A$782,$A147,СВЦЭМ!$B$39:$B$782,W$119)+'СЕТ СН'!$I$14+СВЦЭМ!$D$10+'СЕТ СН'!$I$5-'СЕТ СН'!$I$24</f>
        <v>4240.6805844</v>
      </c>
      <c r="X147" s="36">
        <f>SUMIFS(СВЦЭМ!$D$39:$D$782,СВЦЭМ!$A$39:$A$782,$A147,СВЦЭМ!$B$39:$B$782,X$119)+'СЕТ СН'!$I$14+СВЦЭМ!$D$10+'СЕТ СН'!$I$5-'СЕТ СН'!$I$24</f>
        <v>4289.94575773</v>
      </c>
      <c r="Y147" s="36">
        <f>SUMIFS(СВЦЭМ!$D$39:$D$782,СВЦЭМ!$A$39:$A$782,$A147,СВЦЭМ!$B$39:$B$782,Y$119)+'СЕТ СН'!$I$14+СВЦЭМ!$D$10+'СЕТ СН'!$I$5-'СЕТ СН'!$I$24</f>
        <v>4508.94351947</v>
      </c>
    </row>
    <row r="148" spans="1:27" ht="15.75" x14ac:dyDescent="0.2">
      <c r="A148" s="35">
        <f t="shared" si="3"/>
        <v>45136</v>
      </c>
      <c r="B148" s="36">
        <f>SUMIFS(СВЦЭМ!$D$39:$D$782,СВЦЭМ!$A$39:$A$782,$A148,СВЦЭМ!$B$39:$B$782,B$119)+'СЕТ СН'!$I$14+СВЦЭМ!$D$10+'СЕТ СН'!$I$5-'СЕТ СН'!$I$24</f>
        <v>4461.5819211600001</v>
      </c>
      <c r="C148" s="36">
        <f>SUMIFS(СВЦЭМ!$D$39:$D$782,СВЦЭМ!$A$39:$A$782,$A148,СВЦЭМ!$B$39:$B$782,C$119)+'СЕТ СН'!$I$14+СВЦЭМ!$D$10+'СЕТ СН'!$I$5-'СЕТ СН'!$I$24</f>
        <v>4486.6379145600004</v>
      </c>
      <c r="D148" s="36">
        <f>SUMIFS(СВЦЭМ!$D$39:$D$782,СВЦЭМ!$A$39:$A$782,$A148,СВЦЭМ!$B$39:$B$782,D$119)+'СЕТ СН'!$I$14+СВЦЭМ!$D$10+'СЕТ СН'!$I$5-'СЕТ СН'!$I$24</f>
        <v>4670.4839952900002</v>
      </c>
      <c r="E148" s="36">
        <f>SUMIFS(СВЦЭМ!$D$39:$D$782,СВЦЭМ!$A$39:$A$782,$A148,СВЦЭМ!$B$39:$B$782,E$119)+'СЕТ СН'!$I$14+СВЦЭМ!$D$10+'СЕТ СН'!$I$5-'СЕТ СН'!$I$24</f>
        <v>4673.5252573899998</v>
      </c>
      <c r="F148" s="36">
        <f>SUMIFS(СВЦЭМ!$D$39:$D$782,СВЦЭМ!$A$39:$A$782,$A148,СВЦЭМ!$B$39:$B$782,F$119)+'СЕТ СН'!$I$14+СВЦЭМ!$D$10+'СЕТ СН'!$I$5-'СЕТ СН'!$I$24</f>
        <v>4691.9007580400003</v>
      </c>
      <c r="G148" s="36">
        <f>SUMIFS(СВЦЭМ!$D$39:$D$782,СВЦЭМ!$A$39:$A$782,$A148,СВЦЭМ!$B$39:$B$782,G$119)+'СЕТ СН'!$I$14+СВЦЭМ!$D$10+'СЕТ СН'!$I$5-'СЕТ СН'!$I$24</f>
        <v>4644.9278534699997</v>
      </c>
      <c r="H148" s="36">
        <f>SUMIFS(СВЦЭМ!$D$39:$D$782,СВЦЭМ!$A$39:$A$782,$A148,СВЦЭМ!$B$39:$B$782,H$119)+'СЕТ СН'!$I$14+СВЦЭМ!$D$10+'СЕТ СН'!$I$5-'СЕТ СН'!$I$24</f>
        <v>4577.4115435699996</v>
      </c>
      <c r="I148" s="36">
        <f>SUMIFS(СВЦЭМ!$D$39:$D$782,СВЦЭМ!$A$39:$A$782,$A148,СВЦЭМ!$B$39:$B$782,I$119)+'СЕТ СН'!$I$14+СВЦЭМ!$D$10+'СЕТ СН'!$I$5-'СЕТ СН'!$I$24</f>
        <v>4367.96586905</v>
      </c>
      <c r="J148" s="36">
        <f>SUMIFS(СВЦЭМ!$D$39:$D$782,СВЦЭМ!$A$39:$A$782,$A148,СВЦЭМ!$B$39:$B$782,J$119)+'СЕТ СН'!$I$14+СВЦЭМ!$D$10+'СЕТ СН'!$I$5-'СЕТ СН'!$I$24</f>
        <v>4249.8497287199998</v>
      </c>
      <c r="K148" s="36">
        <f>SUMIFS(СВЦЭМ!$D$39:$D$782,СВЦЭМ!$A$39:$A$782,$A148,СВЦЭМ!$B$39:$B$782,K$119)+'СЕТ СН'!$I$14+СВЦЭМ!$D$10+'СЕТ СН'!$I$5-'СЕТ СН'!$I$24</f>
        <v>4146.6236078900001</v>
      </c>
      <c r="L148" s="36">
        <f>SUMIFS(СВЦЭМ!$D$39:$D$782,СВЦЭМ!$A$39:$A$782,$A148,СВЦЭМ!$B$39:$B$782,L$119)+'СЕТ СН'!$I$14+СВЦЭМ!$D$10+'СЕТ СН'!$I$5-'СЕТ СН'!$I$24</f>
        <v>4083.23963946</v>
      </c>
      <c r="M148" s="36">
        <f>SUMIFS(СВЦЭМ!$D$39:$D$782,СВЦЭМ!$A$39:$A$782,$A148,СВЦЭМ!$B$39:$B$782,M$119)+'СЕТ СН'!$I$14+СВЦЭМ!$D$10+'СЕТ СН'!$I$5-'СЕТ СН'!$I$24</f>
        <v>4088.0062795499998</v>
      </c>
      <c r="N148" s="36">
        <f>SUMIFS(СВЦЭМ!$D$39:$D$782,СВЦЭМ!$A$39:$A$782,$A148,СВЦЭМ!$B$39:$B$782,N$119)+'СЕТ СН'!$I$14+СВЦЭМ!$D$10+'СЕТ СН'!$I$5-'СЕТ СН'!$I$24</f>
        <v>4096.8603198700002</v>
      </c>
      <c r="O148" s="36">
        <f>SUMIFS(СВЦЭМ!$D$39:$D$782,СВЦЭМ!$A$39:$A$782,$A148,СВЦЭМ!$B$39:$B$782,O$119)+'СЕТ СН'!$I$14+СВЦЭМ!$D$10+'СЕТ СН'!$I$5-'СЕТ СН'!$I$24</f>
        <v>4105.0238018999999</v>
      </c>
      <c r="P148" s="36">
        <f>SUMIFS(СВЦЭМ!$D$39:$D$782,СВЦЭМ!$A$39:$A$782,$A148,СВЦЭМ!$B$39:$B$782,P$119)+'СЕТ СН'!$I$14+СВЦЭМ!$D$10+'СЕТ СН'!$I$5-'СЕТ СН'!$I$24</f>
        <v>4112.2374601199999</v>
      </c>
      <c r="Q148" s="36">
        <f>SUMIFS(СВЦЭМ!$D$39:$D$782,СВЦЭМ!$A$39:$A$782,$A148,СВЦЭМ!$B$39:$B$782,Q$119)+'СЕТ СН'!$I$14+СВЦЭМ!$D$10+'СЕТ СН'!$I$5-'СЕТ СН'!$I$24</f>
        <v>4109.58788018</v>
      </c>
      <c r="R148" s="36">
        <f>SUMIFS(СВЦЭМ!$D$39:$D$782,СВЦЭМ!$A$39:$A$782,$A148,СВЦЭМ!$B$39:$B$782,R$119)+'СЕТ СН'!$I$14+СВЦЭМ!$D$10+'СЕТ СН'!$I$5-'СЕТ СН'!$I$24</f>
        <v>4101.9930844099999</v>
      </c>
      <c r="S148" s="36">
        <f>SUMIFS(СВЦЭМ!$D$39:$D$782,СВЦЭМ!$A$39:$A$782,$A148,СВЦЭМ!$B$39:$B$782,S$119)+'СЕТ СН'!$I$14+СВЦЭМ!$D$10+'СЕТ СН'!$I$5-'СЕТ СН'!$I$24</f>
        <v>4102.9992692899996</v>
      </c>
      <c r="T148" s="36">
        <f>SUMIFS(СВЦЭМ!$D$39:$D$782,СВЦЭМ!$A$39:$A$782,$A148,СВЦЭМ!$B$39:$B$782,T$119)+'СЕТ СН'!$I$14+СВЦЭМ!$D$10+'СЕТ СН'!$I$5-'СЕТ СН'!$I$24</f>
        <v>4110.7840015000002</v>
      </c>
      <c r="U148" s="36">
        <f>SUMIFS(СВЦЭМ!$D$39:$D$782,СВЦЭМ!$A$39:$A$782,$A148,СВЦЭМ!$B$39:$B$782,U$119)+'СЕТ СН'!$I$14+СВЦЭМ!$D$10+'СЕТ СН'!$I$5-'СЕТ СН'!$I$24</f>
        <v>4136.5985518999996</v>
      </c>
      <c r="V148" s="36">
        <f>SUMIFS(СВЦЭМ!$D$39:$D$782,СВЦЭМ!$A$39:$A$782,$A148,СВЦЭМ!$B$39:$B$782,V$119)+'СЕТ СН'!$I$14+СВЦЭМ!$D$10+'СЕТ СН'!$I$5-'СЕТ СН'!$I$24</f>
        <v>4118.1114698700003</v>
      </c>
      <c r="W148" s="36">
        <f>SUMIFS(СВЦЭМ!$D$39:$D$782,СВЦЭМ!$A$39:$A$782,$A148,СВЦЭМ!$B$39:$B$782,W$119)+'СЕТ СН'!$I$14+СВЦЭМ!$D$10+'СЕТ СН'!$I$5-'СЕТ СН'!$I$24</f>
        <v>4153.7666034599997</v>
      </c>
      <c r="X148" s="36">
        <f>SUMIFS(СВЦЭМ!$D$39:$D$782,СВЦЭМ!$A$39:$A$782,$A148,СВЦЭМ!$B$39:$B$782,X$119)+'СЕТ СН'!$I$14+СВЦЭМ!$D$10+'СЕТ СН'!$I$5-'СЕТ СН'!$I$24</f>
        <v>4227.3680996699995</v>
      </c>
      <c r="Y148" s="36">
        <f>SUMIFS(СВЦЭМ!$D$39:$D$782,СВЦЭМ!$A$39:$A$782,$A148,СВЦЭМ!$B$39:$B$782,Y$119)+'СЕТ СН'!$I$14+СВЦЭМ!$D$10+'СЕТ СН'!$I$5-'СЕТ СН'!$I$24</f>
        <v>4335.7278921899997</v>
      </c>
    </row>
    <row r="149" spans="1:27" ht="15.75" x14ac:dyDescent="0.2">
      <c r="A149" s="35">
        <f t="shared" si="3"/>
        <v>45137</v>
      </c>
      <c r="B149" s="36">
        <f>SUMIFS(СВЦЭМ!$D$39:$D$782,СВЦЭМ!$A$39:$A$782,$A149,СВЦЭМ!$B$39:$B$782,B$119)+'СЕТ СН'!$I$14+СВЦЭМ!$D$10+'СЕТ СН'!$I$5-'СЕТ СН'!$I$24</f>
        <v>4445.9747473299994</v>
      </c>
      <c r="C149" s="36">
        <f>SUMIFS(СВЦЭМ!$D$39:$D$782,СВЦЭМ!$A$39:$A$782,$A149,СВЦЭМ!$B$39:$B$782,C$119)+'СЕТ СН'!$I$14+СВЦЭМ!$D$10+'СЕТ СН'!$I$5-'СЕТ СН'!$I$24</f>
        <v>4582.12346815</v>
      </c>
      <c r="D149" s="36">
        <f>SUMIFS(СВЦЭМ!$D$39:$D$782,СВЦЭМ!$A$39:$A$782,$A149,СВЦЭМ!$B$39:$B$782,D$119)+'СЕТ СН'!$I$14+СВЦЭМ!$D$10+'СЕТ СН'!$I$5-'СЕТ СН'!$I$24</f>
        <v>4604.7622343699995</v>
      </c>
      <c r="E149" s="36">
        <f>SUMIFS(СВЦЭМ!$D$39:$D$782,СВЦЭМ!$A$39:$A$782,$A149,СВЦЭМ!$B$39:$B$782,E$119)+'СЕТ СН'!$I$14+СВЦЭМ!$D$10+'СЕТ СН'!$I$5-'СЕТ СН'!$I$24</f>
        <v>4677.8232140399996</v>
      </c>
      <c r="F149" s="36">
        <f>SUMIFS(СВЦЭМ!$D$39:$D$782,СВЦЭМ!$A$39:$A$782,$A149,СВЦЭМ!$B$39:$B$782,F$119)+'СЕТ СН'!$I$14+СВЦЭМ!$D$10+'СЕТ СН'!$I$5-'СЕТ СН'!$I$24</f>
        <v>4691.1960306500005</v>
      </c>
      <c r="G149" s="36">
        <f>SUMIFS(СВЦЭМ!$D$39:$D$782,СВЦЭМ!$A$39:$A$782,$A149,СВЦЭМ!$B$39:$B$782,G$119)+'СЕТ СН'!$I$14+СВЦЭМ!$D$10+'СЕТ СН'!$I$5-'СЕТ СН'!$I$24</f>
        <v>4684.60985936</v>
      </c>
      <c r="H149" s="36">
        <f>SUMIFS(СВЦЭМ!$D$39:$D$782,СВЦЭМ!$A$39:$A$782,$A149,СВЦЭМ!$B$39:$B$782,H$119)+'СЕТ СН'!$I$14+СВЦЭМ!$D$10+'СЕТ СН'!$I$5-'СЕТ СН'!$I$24</f>
        <v>4665.4326492800001</v>
      </c>
      <c r="I149" s="36">
        <f>SUMIFS(СВЦЭМ!$D$39:$D$782,СВЦЭМ!$A$39:$A$782,$A149,СВЦЭМ!$B$39:$B$782,I$119)+'СЕТ СН'!$I$14+СВЦЭМ!$D$10+'СЕТ СН'!$I$5-'СЕТ СН'!$I$24</f>
        <v>4485.9194379700002</v>
      </c>
      <c r="J149" s="36">
        <f>SUMIFS(СВЦЭМ!$D$39:$D$782,СВЦЭМ!$A$39:$A$782,$A149,СВЦЭМ!$B$39:$B$782,J$119)+'СЕТ СН'!$I$14+СВЦЭМ!$D$10+'СЕТ СН'!$I$5-'СЕТ СН'!$I$24</f>
        <v>4374.90546911</v>
      </c>
      <c r="K149" s="36">
        <f>SUMIFS(СВЦЭМ!$D$39:$D$782,СВЦЭМ!$A$39:$A$782,$A149,СВЦЭМ!$B$39:$B$782,K$119)+'СЕТ СН'!$I$14+СВЦЭМ!$D$10+'СЕТ СН'!$I$5-'СЕТ СН'!$I$24</f>
        <v>4135.7269444800004</v>
      </c>
      <c r="L149" s="36">
        <f>SUMIFS(СВЦЭМ!$D$39:$D$782,СВЦЭМ!$A$39:$A$782,$A149,СВЦЭМ!$B$39:$B$782,L$119)+'СЕТ СН'!$I$14+СВЦЭМ!$D$10+'СЕТ СН'!$I$5-'СЕТ СН'!$I$24</f>
        <v>4109.8808137400001</v>
      </c>
      <c r="M149" s="36">
        <f>SUMIFS(СВЦЭМ!$D$39:$D$782,СВЦЭМ!$A$39:$A$782,$A149,СВЦЭМ!$B$39:$B$782,M$119)+'СЕТ СН'!$I$14+СВЦЭМ!$D$10+'СЕТ СН'!$I$5-'СЕТ СН'!$I$24</f>
        <v>4144.2363779500001</v>
      </c>
      <c r="N149" s="36">
        <f>SUMIFS(СВЦЭМ!$D$39:$D$782,СВЦЭМ!$A$39:$A$782,$A149,СВЦЭМ!$B$39:$B$782,N$119)+'СЕТ СН'!$I$14+СВЦЭМ!$D$10+'СЕТ СН'!$I$5-'СЕТ СН'!$I$24</f>
        <v>4187.43874005</v>
      </c>
      <c r="O149" s="36">
        <f>SUMIFS(СВЦЭМ!$D$39:$D$782,СВЦЭМ!$A$39:$A$782,$A149,СВЦЭМ!$B$39:$B$782,O$119)+'СЕТ СН'!$I$14+СВЦЭМ!$D$10+'СЕТ СН'!$I$5-'СЕТ СН'!$I$24</f>
        <v>4208.7888007299998</v>
      </c>
      <c r="P149" s="36">
        <f>SUMIFS(СВЦЭМ!$D$39:$D$782,СВЦЭМ!$A$39:$A$782,$A149,СВЦЭМ!$B$39:$B$782,P$119)+'СЕТ СН'!$I$14+СВЦЭМ!$D$10+'СЕТ СН'!$I$5-'СЕТ СН'!$I$24</f>
        <v>4238.7587523700004</v>
      </c>
      <c r="Q149" s="36">
        <f>SUMIFS(СВЦЭМ!$D$39:$D$782,СВЦЭМ!$A$39:$A$782,$A149,СВЦЭМ!$B$39:$B$782,Q$119)+'СЕТ СН'!$I$14+СВЦЭМ!$D$10+'СЕТ СН'!$I$5-'СЕТ СН'!$I$24</f>
        <v>4242.7926107099993</v>
      </c>
      <c r="R149" s="36">
        <f>SUMIFS(СВЦЭМ!$D$39:$D$782,СВЦЭМ!$A$39:$A$782,$A149,СВЦЭМ!$B$39:$B$782,R$119)+'СЕТ СН'!$I$14+СВЦЭМ!$D$10+'СЕТ СН'!$I$5-'СЕТ СН'!$I$24</f>
        <v>4232.9939498599997</v>
      </c>
      <c r="S149" s="36">
        <f>SUMIFS(СВЦЭМ!$D$39:$D$782,СВЦЭМ!$A$39:$A$782,$A149,СВЦЭМ!$B$39:$B$782,S$119)+'СЕТ СН'!$I$14+СВЦЭМ!$D$10+'СЕТ СН'!$I$5-'СЕТ СН'!$I$24</f>
        <v>4231.5036724700003</v>
      </c>
      <c r="T149" s="36">
        <f>SUMIFS(СВЦЭМ!$D$39:$D$782,СВЦЭМ!$A$39:$A$782,$A149,СВЦЭМ!$B$39:$B$782,T$119)+'СЕТ СН'!$I$14+СВЦЭМ!$D$10+'СЕТ СН'!$I$5-'СЕТ СН'!$I$24</f>
        <v>4219.3279763399996</v>
      </c>
      <c r="U149" s="36">
        <f>SUMIFS(СВЦЭМ!$D$39:$D$782,СВЦЭМ!$A$39:$A$782,$A149,СВЦЭМ!$B$39:$B$782,U$119)+'СЕТ СН'!$I$14+СВЦЭМ!$D$10+'СЕТ СН'!$I$5-'СЕТ СН'!$I$24</f>
        <v>4224.6703384299999</v>
      </c>
      <c r="V149" s="36">
        <f>SUMIFS(СВЦЭМ!$D$39:$D$782,СВЦЭМ!$A$39:$A$782,$A149,СВЦЭМ!$B$39:$B$782,V$119)+'СЕТ СН'!$I$14+СВЦЭМ!$D$10+'СЕТ СН'!$I$5-'СЕТ СН'!$I$24</f>
        <v>4217.9107388399998</v>
      </c>
      <c r="W149" s="36">
        <f>SUMIFS(СВЦЭМ!$D$39:$D$782,СВЦЭМ!$A$39:$A$782,$A149,СВЦЭМ!$B$39:$B$782,W$119)+'СЕТ СН'!$I$14+СВЦЭМ!$D$10+'СЕТ СН'!$I$5-'СЕТ СН'!$I$24</f>
        <v>4190.3020259799996</v>
      </c>
      <c r="X149" s="36">
        <f>SUMIFS(СВЦЭМ!$D$39:$D$782,СВЦЭМ!$A$39:$A$782,$A149,СВЦЭМ!$B$39:$B$782,X$119)+'СЕТ СН'!$I$14+СВЦЭМ!$D$10+'СЕТ СН'!$I$5-'СЕТ СН'!$I$24</f>
        <v>4265.3456454699999</v>
      </c>
      <c r="Y149" s="36">
        <f>SUMIFS(СВЦЭМ!$D$39:$D$782,СВЦЭМ!$A$39:$A$782,$A149,СВЦЭМ!$B$39:$B$782,Y$119)+'СЕТ СН'!$I$14+СВЦЭМ!$D$10+'СЕТ СН'!$I$5-'СЕТ СН'!$I$24</f>
        <v>4375.3154682999993</v>
      </c>
    </row>
    <row r="150" spans="1:27" ht="15.75" x14ac:dyDescent="0.2">
      <c r="A150" s="35">
        <f t="shared" si="3"/>
        <v>45138</v>
      </c>
      <c r="B150" s="36">
        <f>SUMIFS(СВЦЭМ!$D$39:$D$782,СВЦЭМ!$A$39:$A$782,$A150,СВЦЭМ!$B$39:$B$782,B$119)+'СЕТ СН'!$I$14+СВЦЭМ!$D$10+'СЕТ СН'!$I$5-'СЕТ СН'!$I$24</f>
        <v>4422.9280322499999</v>
      </c>
      <c r="C150" s="36">
        <f>SUMIFS(СВЦЭМ!$D$39:$D$782,СВЦЭМ!$A$39:$A$782,$A150,СВЦЭМ!$B$39:$B$782,C$119)+'СЕТ СН'!$I$14+СВЦЭМ!$D$10+'СЕТ СН'!$I$5-'СЕТ СН'!$I$24</f>
        <v>4511.18302563</v>
      </c>
      <c r="D150" s="36">
        <f>SUMIFS(СВЦЭМ!$D$39:$D$782,СВЦЭМ!$A$39:$A$782,$A150,СВЦЭМ!$B$39:$B$782,D$119)+'СЕТ СН'!$I$14+СВЦЭМ!$D$10+'СЕТ СН'!$I$5-'СЕТ СН'!$I$24</f>
        <v>4673.2265145599995</v>
      </c>
      <c r="E150" s="36">
        <f>SUMIFS(СВЦЭМ!$D$39:$D$782,СВЦЭМ!$A$39:$A$782,$A150,СВЦЭМ!$B$39:$B$782,E$119)+'СЕТ СН'!$I$14+СВЦЭМ!$D$10+'СЕТ СН'!$I$5-'СЕТ СН'!$I$24</f>
        <v>4709.2483857699999</v>
      </c>
      <c r="F150" s="36">
        <f>SUMIFS(СВЦЭМ!$D$39:$D$782,СВЦЭМ!$A$39:$A$782,$A150,СВЦЭМ!$B$39:$B$782,F$119)+'СЕТ СН'!$I$14+СВЦЭМ!$D$10+'СЕТ СН'!$I$5-'СЕТ СН'!$I$24</f>
        <v>4708.6254642599997</v>
      </c>
      <c r="G150" s="36">
        <f>SUMIFS(СВЦЭМ!$D$39:$D$782,СВЦЭМ!$A$39:$A$782,$A150,СВЦЭМ!$B$39:$B$782,G$119)+'СЕТ СН'!$I$14+СВЦЭМ!$D$10+'СЕТ СН'!$I$5-'СЕТ СН'!$I$24</f>
        <v>4722.6686071399999</v>
      </c>
      <c r="H150" s="36">
        <f>SUMIFS(СВЦЭМ!$D$39:$D$782,СВЦЭМ!$A$39:$A$782,$A150,СВЦЭМ!$B$39:$B$782,H$119)+'СЕТ СН'!$I$14+СВЦЭМ!$D$10+'СЕТ СН'!$I$5-'СЕТ СН'!$I$24</f>
        <v>4758.1167715600004</v>
      </c>
      <c r="I150" s="36">
        <f>SUMIFS(СВЦЭМ!$D$39:$D$782,СВЦЭМ!$A$39:$A$782,$A150,СВЦЭМ!$B$39:$B$782,I$119)+'СЕТ СН'!$I$14+СВЦЭМ!$D$10+'СЕТ СН'!$I$5-'СЕТ СН'!$I$24</f>
        <v>4441.64634759</v>
      </c>
      <c r="J150" s="36">
        <f>SUMIFS(СВЦЭМ!$D$39:$D$782,СВЦЭМ!$A$39:$A$782,$A150,СВЦЭМ!$B$39:$B$782,J$119)+'СЕТ СН'!$I$14+СВЦЭМ!$D$10+'СЕТ СН'!$I$5-'СЕТ СН'!$I$24</f>
        <v>4351.7394195500001</v>
      </c>
      <c r="K150" s="36">
        <f>SUMIFS(СВЦЭМ!$D$39:$D$782,СВЦЭМ!$A$39:$A$782,$A150,СВЦЭМ!$B$39:$B$782,K$119)+'СЕТ СН'!$I$14+СВЦЭМ!$D$10+'СЕТ СН'!$I$5-'СЕТ СН'!$I$24</f>
        <v>4331.14485169</v>
      </c>
      <c r="L150" s="36">
        <f>SUMIFS(СВЦЭМ!$D$39:$D$782,СВЦЭМ!$A$39:$A$782,$A150,СВЦЭМ!$B$39:$B$782,L$119)+'СЕТ СН'!$I$14+СВЦЭМ!$D$10+'СЕТ СН'!$I$5-'СЕТ СН'!$I$24</f>
        <v>4282.5155133199996</v>
      </c>
      <c r="M150" s="36">
        <f>SUMIFS(СВЦЭМ!$D$39:$D$782,СВЦЭМ!$A$39:$A$782,$A150,СВЦЭМ!$B$39:$B$782,M$119)+'СЕТ СН'!$I$14+СВЦЭМ!$D$10+'СЕТ СН'!$I$5-'СЕТ СН'!$I$24</f>
        <v>4271.7433361699996</v>
      </c>
      <c r="N150" s="36">
        <f>SUMIFS(СВЦЭМ!$D$39:$D$782,СВЦЭМ!$A$39:$A$782,$A150,СВЦЭМ!$B$39:$B$782,N$119)+'СЕТ СН'!$I$14+СВЦЭМ!$D$10+'СЕТ СН'!$I$5-'СЕТ СН'!$I$24</f>
        <v>4257.9537412999998</v>
      </c>
      <c r="O150" s="36">
        <f>SUMIFS(СВЦЭМ!$D$39:$D$782,СВЦЭМ!$A$39:$A$782,$A150,СВЦЭМ!$B$39:$B$782,O$119)+'СЕТ СН'!$I$14+СВЦЭМ!$D$10+'СЕТ СН'!$I$5-'СЕТ СН'!$I$24</f>
        <v>4252.8985638100003</v>
      </c>
      <c r="P150" s="36">
        <f>SUMIFS(СВЦЭМ!$D$39:$D$782,СВЦЭМ!$A$39:$A$782,$A150,СВЦЭМ!$B$39:$B$782,P$119)+'СЕТ СН'!$I$14+СВЦЭМ!$D$10+'СЕТ СН'!$I$5-'СЕТ СН'!$I$24</f>
        <v>4260.5359481799997</v>
      </c>
      <c r="Q150" s="36">
        <f>SUMIFS(СВЦЭМ!$D$39:$D$782,СВЦЭМ!$A$39:$A$782,$A150,СВЦЭМ!$B$39:$B$782,Q$119)+'СЕТ СН'!$I$14+СВЦЭМ!$D$10+'СЕТ СН'!$I$5-'СЕТ СН'!$I$24</f>
        <v>4223.7665867300002</v>
      </c>
      <c r="R150" s="36">
        <f>SUMIFS(СВЦЭМ!$D$39:$D$782,СВЦЭМ!$A$39:$A$782,$A150,СВЦЭМ!$B$39:$B$782,R$119)+'СЕТ СН'!$I$14+СВЦЭМ!$D$10+'СЕТ СН'!$I$5-'СЕТ СН'!$I$24</f>
        <v>4231.9715983200003</v>
      </c>
      <c r="S150" s="36">
        <f>SUMIFS(СВЦЭМ!$D$39:$D$782,СВЦЭМ!$A$39:$A$782,$A150,СВЦЭМ!$B$39:$B$782,S$119)+'СЕТ СН'!$I$14+СВЦЭМ!$D$10+'СЕТ СН'!$I$5-'СЕТ СН'!$I$24</f>
        <v>4250.36842849</v>
      </c>
      <c r="T150" s="36">
        <f>SUMIFS(СВЦЭМ!$D$39:$D$782,СВЦЭМ!$A$39:$A$782,$A150,СВЦЭМ!$B$39:$B$782,T$119)+'СЕТ СН'!$I$14+СВЦЭМ!$D$10+'СЕТ СН'!$I$5-'СЕТ СН'!$I$24</f>
        <v>4282.4402532599997</v>
      </c>
      <c r="U150" s="36">
        <f>SUMIFS(СВЦЭМ!$D$39:$D$782,СВЦЭМ!$A$39:$A$782,$A150,СВЦЭМ!$B$39:$B$782,U$119)+'СЕТ СН'!$I$14+СВЦЭМ!$D$10+'СЕТ СН'!$I$5-'СЕТ СН'!$I$24</f>
        <v>4317.8236379700002</v>
      </c>
      <c r="V150" s="36">
        <f>SUMIFS(СВЦЭМ!$D$39:$D$782,СВЦЭМ!$A$39:$A$782,$A150,СВЦЭМ!$B$39:$B$782,V$119)+'СЕТ СН'!$I$14+СВЦЭМ!$D$10+'СЕТ СН'!$I$5-'СЕТ СН'!$I$24</f>
        <v>4313.9718870799998</v>
      </c>
      <c r="W150" s="36">
        <f>SUMIFS(СВЦЭМ!$D$39:$D$782,СВЦЭМ!$A$39:$A$782,$A150,СВЦЭМ!$B$39:$B$782,W$119)+'СЕТ СН'!$I$14+СВЦЭМ!$D$10+'СЕТ СН'!$I$5-'СЕТ СН'!$I$24</f>
        <v>4272.9884111499996</v>
      </c>
      <c r="X150" s="36">
        <f>SUMIFS(СВЦЭМ!$D$39:$D$782,СВЦЭМ!$A$39:$A$782,$A150,СВЦЭМ!$B$39:$B$782,X$119)+'СЕТ СН'!$I$14+СВЦЭМ!$D$10+'СЕТ СН'!$I$5-'СЕТ СН'!$I$24</f>
        <v>4356.0847652599996</v>
      </c>
      <c r="Y150" s="36">
        <f>SUMIFS(СВЦЭМ!$D$39:$D$782,СВЦЭМ!$A$39:$A$782,$A150,СВЦЭМ!$B$39:$B$782,Y$119)+'СЕТ СН'!$I$14+СВЦЭМ!$D$10+'СЕТ СН'!$I$5-'СЕТ СН'!$I$24</f>
        <v>4501.3755619799995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01.07.2023</v>
      </c>
      <c r="B156" s="36">
        <f>SUMIFS(СВЦЭМ!$E$39:$E$782,СВЦЭМ!$A$39:$A$782,$A156,СВЦЭМ!$B$39:$B$782,B$155)+'СЕТ СН'!$F$15</f>
        <v>197.29925342999999</v>
      </c>
      <c r="C156" s="36">
        <f>SUMIFS(СВЦЭМ!$E$39:$E$782,СВЦЭМ!$A$39:$A$782,$A156,СВЦЭМ!$B$39:$B$782,C$155)+'СЕТ СН'!$F$15</f>
        <v>207.47074928999999</v>
      </c>
      <c r="D156" s="36">
        <f>SUMIFS(СВЦЭМ!$E$39:$E$782,СВЦЭМ!$A$39:$A$782,$A156,СВЦЭМ!$B$39:$B$782,D$155)+'СЕТ СН'!$F$15</f>
        <v>211.39105064</v>
      </c>
      <c r="E156" s="36">
        <f>SUMIFS(СВЦЭМ!$E$39:$E$782,СВЦЭМ!$A$39:$A$782,$A156,СВЦЭМ!$B$39:$B$782,E$155)+'СЕТ СН'!$F$15</f>
        <v>211.03083473000001</v>
      </c>
      <c r="F156" s="36">
        <f>SUMIFS(СВЦЭМ!$E$39:$E$782,СВЦЭМ!$A$39:$A$782,$A156,СВЦЭМ!$B$39:$B$782,F$155)+'СЕТ СН'!$F$15</f>
        <v>211.12391051</v>
      </c>
      <c r="G156" s="36">
        <f>SUMIFS(СВЦЭМ!$E$39:$E$782,СВЦЭМ!$A$39:$A$782,$A156,СВЦЭМ!$B$39:$B$782,G$155)+'СЕТ СН'!$F$15</f>
        <v>211.50002329</v>
      </c>
      <c r="H156" s="36">
        <f>SUMIFS(СВЦЭМ!$E$39:$E$782,СВЦЭМ!$A$39:$A$782,$A156,СВЦЭМ!$B$39:$B$782,H$155)+'СЕТ СН'!$F$15</f>
        <v>212.20091603</v>
      </c>
      <c r="I156" s="36">
        <f>SUMIFS(СВЦЭМ!$E$39:$E$782,СВЦЭМ!$A$39:$A$782,$A156,СВЦЭМ!$B$39:$B$782,I$155)+'СЕТ СН'!$F$15</f>
        <v>199.53397988</v>
      </c>
      <c r="J156" s="36">
        <f>SUMIFS(СВЦЭМ!$E$39:$E$782,СВЦЭМ!$A$39:$A$782,$A156,СВЦЭМ!$B$39:$B$782,J$155)+'СЕТ СН'!$F$15</f>
        <v>184.62367241999999</v>
      </c>
      <c r="K156" s="36">
        <f>SUMIFS(СВЦЭМ!$E$39:$E$782,СВЦЭМ!$A$39:$A$782,$A156,СВЦЭМ!$B$39:$B$782,K$155)+'СЕТ СН'!$F$15</f>
        <v>176.09031236000001</v>
      </c>
      <c r="L156" s="36">
        <f>SUMIFS(СВЦЭМ!$E$39:$E$782,СВЦЭМ!$A$39:$A$782,$A156,СВЦЭМ!$B$39:$B$782,L$155)+'СЕТ СН'!$F$15</f>
        <v>170.62997860999999</v>
      </c>
      <c r="M156" s="36">
        <f>SUMIFS(СВЦЭМ!$E$39:$E$782,СВЦЭМ!$A$39:$A$782,$A156,СВЦЭМ!$B$39:$B$782,M$155)+'СЕТ СН'!$F$15</f>
        <v>167.60876626000001</v>
      </c>
      <c r="N156" s="36">
        <f>SUMIFS(СВЦЭМ!$E$39:$E$782,СВЦЭМ!$A$39:$A$782,$A156,СВЦЭМ!$B$39:$B$782,N$155)+'СЕТ СН'!$F$15</f>
        <v>166.1140116</v>
      </c>
      <c r="O156" s="36">
        <f>SUMIFS(СВЦЭМ!$E$39:$E$782,СВЦЭМ!$A$39:$A$782,$A156,СВЦЭМ!$B$39:$B$782,O$155)+'СЕТ СН'!$F$15</f>
        <v>167.62561237</v>
      </c>
      <c r="P156" s="36">
        <f>SUMIFS(СВЦЭМ!$E$39:$E$782,СВЦЭМ!$A$39:$A$782,$A156,СВЦЭМ!$B$39:$B$782,P$155)+'СЕТ СН'!$F$15</f>
        <v>168.85168447999999</v>
      </c>
      <c r="Q156" s="36">
        <f>SUMIFS(СВЦЭМ!$E$39:$E$782,СВЦЭМ!$A$39:$A$782,$A156,СВЦЭМ!$B$39:$B$782,Q$155)+'СЕТ СН'!$F$15</f>
        <v>168.53985492000001</v>
      </c>
      <c r="R156" s="36">
        <f>SUMIFS(СВЦЭМ!$E$39:$E$782,СВЦЭМ!$A$39:$A$782,$A156,СВЦЭМ!$B$39:$B$782,R$155)+'СЕТ СН'!$F$15</f>
        <v>167.1123824</v>
      </c>
      <c r="S156" s="36">
        <f>SUMIFS(СВЦЭМ!$E$39:$E$782,СВЦЭМ!$A$39:$A$782,$A156,СВЦЭМ!$B$39:$B$782,S$155)+'СЕТ СН'!$F$15</f>
        <v>167.346206</v>
      </c>
      <c r="T156" s="36">
        <f>SUMIFS(СВЦЭМ!$E$39:$E$782,СВЦЭМ!$A$39:$A$782,$A156,СВЦЭМ!$B$39:$B$782,T$155)+'СЕТ СН'!$F$15</f>
        <v>168.33593823000001</v>
      </c>
      <c r="U156" s="36">
        <f>SUMIFS(СВЦЭМ!$E$39:$E$782,СВЦЭМ!$A$39:$A$782,$A156,СВЦЭМ!$B$39:$B$782,U$155)+'СЕТ СН'!$F$15</f>
        <v>170.23937511</v>
      </c>
      <c r="V156" s="36">
        <f>SUMIFS(СВЦЭМ!$E$39:$E$782,СВЦЭМ!$A$39:$A$782,$A156,СВЦЭМ!$B$39:$B$782,V$155)+'СЕТ СН'!$F$15</f>
        <v>171.35898809</v>
      </c>
      <c r="W156" s="36">
        <f>SUMIFS(СВЦЭМ!$E$39:$E$782,СВЦЭМ!$A$39:$A$782,$A156,СВЦЭМ!$B$39:$B$782,W$155)+'СЕТ СН'!$F$15</f>
        <v>168.59012612999999</v>
      </c>
      <c r="X156" s="36">
        <f>SUMIFS(СВЦЭМ!$E$39:$E$782,СВЦЭМ!$A$39:$A$782,$A156,СВЦЭМ!$B$39:$B$782,X$155)+'СЕТ СН'!$F$15</f>
        <v>174.28051490999999</v>
      </c>
      <c r="Y156" s="36">
        <f>SUMIFS(СВЦЭМ!$E$39:$E$782,СВЦЭМ!$A$39:$A$782,$A156,СВЦЭМ!$B$39:$B$782,Y$155)+'СЕТ СН'!$F$15</f>
        <v>182.78045551</v>
      </c>
      <c r="AA156" s="45"/>
    </row>
    <row r="157" spans="1:27" ht="15.75" x14ac:dyDescent="0.2">
      <c r="A157" s="35">
        <f>A156+1</f>
        <v>45109</v>
      </c>
      <c r="B157" s="36">
        <f>SUMIFS(СВЦЭМ!$E$39:$E$782,СВЦЭМ!$A$39:$A$782,$A157,СВЦЭМ!$B$39:$B$782,B$155)+'СЕТ СН'!$F$15</f>
        <v>170.06966251</v>
      </c>
      <c r="C157" s="36">
        <f>SUMIFS(СВЦЭМ!$E$39:$E$782,СВЦЭМ!$A$39:$A$782,$A157,СВЦЭМ!$B$39:$B$782,C$155)+'СЕТ СН'!$F$15</f>
        <v>178.16823808000001</v>
      </c>
      <c r="D157" s="36">
        <f>SUMIFS(СВЦЭМ!$E$39:$E$782,СВЦЭМ!$A$39:$A$782,$A157,СВЦЭМ!$B$39:$B$782,D$155)+'СЕТ СН'!$F$15</f>
        <v>185.00524970000001</v>
      </c>
      <c r="E157" s="36">
        <f>SUMIFS(СВЦЭМ!$E$39:$E$782,СВЦЭМ!$A$39:$A$782,$A157,СВЦЭМ!$B$39:$B$782,E$155)+'СЕТ СН'!$F$15</f>
        <v>189.0100018</v>
      </c>
      <c r="F157" s="36">
        <f>SUMIFS(СВЦЭМ!$E$39:$E$782,СВЦЭМ!$A$39:$A$782,$A157,СВЦЭМ!$B$39:$B$782,F$155)+'СЕТ СН'!$F$15</f>
        <v>187.85545178000001</v>
      </c>
      <c r="G157" s="36">
        <f>SUMIFS(СВЦЭМ!$E$39:$E$782,СВЦЭМ!$A$39:$A$782,$A157,СВЦЭМ!$B$39:$B$782,G$155)+'СЕТ СН'!$F$15</f>
        <v>184.73035719999999</v>
      </c>
      <c r="H157" s="36">
        <f>SUMIFS(СВЦЭМ!$E$39:$E$782,СВЦЭМ!$A$39:$A$782,$A157,СВЦЭМ!$B$39:$B$782,H$155)+'СЕТ СН'!$F$15</f>
        <v>188.42780361999999</v>
      </c>
      <c r="I157" s="36">
        <f>SUMIFS(СВЦЭМ!$E$39:$E$782,СВЦЭМ!$A$39:$A$782,$A157,СВЦЭМ!$B$39:$B$782,I$155)+'СЕТ СН'!$F$15</f>
        <v>187.01729005000001</v>
      </c>
      <c r="J157" s="36">
        <f>SUMIFS(СВЦЭМ!$E$39:$E$782,СВЦЭМ!$A$39:$A$782,$A157,СВЦЭМ!$B$39:$B$782,J$155)+'СЕТ СН'!$F$15</f>
        <v>174.76274051999999</v>
      </c>
      <c r="K157" s="36">
        <f>SUMIFS(СВЦЭМ!$E$39:$E$782,СВЦЭМ!$A$39:$A$782,$A157,СВЦЭМ!$B$39:$B$782,K$155)+'СЕТ СН'!$F$15</f>
        <v>167.53936146999999</v>
      </c>
      <c r="L157" s="36">
        <f>SUMIFS(СВЦЭМ!$E$39:$E$782,СВЦЭМ!$A$39:$A$782,$A157,СВЦЭМ!$B$39:$B$782,L$155)+'СЕТ СН'!$F$15</f>
        <v>160.7371474</v>
      </c>
      <c r="M157" s="36">
        <f>SUMIFS(СВЦЭМ!$E$39:$E$782,СВЦЭМ!$A$39:$A$782,$A157,СВЦЭМ!$B$39:$B$782,M$155)+'СЕТ СН'!$F$15</f>
        <v>157.40562954999999</v>
      </c>
      <c r="N157" s="36">
        <f>SUMIFS(СВЦЭМ!$E$39:$E$782,СВЦЭМ!$A$39:$A$782,$A157,СВЦЭМ!$B$39:$B$782,N$155)+'СЕТ СН'!$F$15</f>
        <v>155.37462966000001</v>
      </c>
      <c r="O157" s="36">
        <f>SUMIFS(СВЦЭМ!$E$39:$E$782,СВЦЭМ!$A$39:$A$782,$A157,СВЦЭМ!$B$39:$B$782,O$155)+'СЕТ СН'!$F$15</f>
        <v>155.72604390999999</v>
      </c>
      <c r="P157" s="36">
        <f>SUMIFS(СВЦЭМ!$E$39:$E$782,СВЦЭМ!$A$39:$A$782,$A157,СВЦЭМ!$B$39:$B$782,P$155)+'СЕТ СН'!$F$15</f>
        <v>157.85004283999999</v>
      </c>
      <c r="Q157" s="36">
        <f>SUMIFS(СВЦЭМ!$E$39:$E$782,СВЦЭМ!$A$39:$A$782,$A157,СВЦЭМ!$B$39:$B$782,Q$155)+'СЕТ СН'!$F$15</f>
        <v>157.494675</v>
      </c>
      <c r="R157" s="36">
        <f>SUMIFS(СВЦЭМ!$E$39:$E$782,СВЦЭМ!$A$39:$A$782,$A157,СВЦЭМ!$B$39:$B$782,R$155)+'СЕТ СН'!$F$15</f>
        <v>157.45084338999999</v>
      </c>
      <c r="S157" s="36">
        <f>SUMIFS(СВЦЭМ!$E$39:$E$782,СВЦЭМ!$A$39:$A$782,$A157,СВЦЭМ!$B$39:$B$782,S$155)+'СЕТ СН'!$F$15</f>
        <v>158.01349392</v>
      </c>
      <c r="T157" s="36">
        <f>SUMIFS(СВЦЭМ!$E$39:$E$782,СВЦЭМ!$A$39:$A$782,$A157,СВЦЭМ!$B$39:$B$782,T$155)+'СЕТ СН'!$F$15</f>
        <v>156.73871625999999</v>
      </c>
      <c r="U157" s="36">
        <f>SUMIFS(СВЦЭМ!$E$39:$E$782,СВЦЭМ!$A$39:$A$782,$A157,СВЦЭМ!$B$39:$B$782,U$155)+'СЕТ СН'!$F$15</f>
        <v>157.61831651</v>
      </c>
      <c r="V157" s="36">
        <f>SUMIFS(СВЦЭМ!$E$39:$E$782,СВЦЭМ!$A$39:$A$782,$A157,СВЦЭМ!$B$39:$B$782,V$155)+'СЕТ СН'!$F$15</f>
        <v>158.01072740000001</v>
      </c>
      <c r="W157" s="36">
        <f>SUMIFS(СВЦЭМ!$E$39:$E$782,СВЦЭМ!$A$39:$A$782,$A157,СВЦЭМ!$B$39:$B$782,W$155)+'СЕТ СН'!$F$15</f>
        <v>155.82898591</v>
      </c>
      <c r="X157" s="36">
        <f>SUMIFS(СВЦЭМ!$E$39:$E$782,СВЦЭМ!$A$39:$A$782,$A157,СВЦЭМ!$B$39:$B$782,X$155)+'СЕТ СН'!$F$15</f>
        <v>159.76468732000001</v>
      </c>
      <c r="Y157" s="36">
        <f>SUMIFS(СВЦЭМ!$E$39:$E$782,СВЦЭМ!$A$39:$A$782,$A157,СВЦЭМ!$B$39:$B$782,Y$155)+'СЕТ СН'!$F$15</f>
        <v>170.64088810000001</v>
      </c>
    </row>
    <row r="158" spans="1:27" ht="15.75" x14ac:dyDescent="0.2">
      <c r="A158" s="35">
        <f t="shared" ref="A158:A186" si="4">A157+1</f>
        <v>45110</v>
      </c>
      <c r="B158" s="36">
        <f>SUMIFS(СВЦЭМ!$E$39:$E$782,СВЦЭМ!$A$39:$A$782,$A158,СВЦЭМ!$B$39:$B$782,B$155)+'СЕТ СН'!$F$15</f>
        <v>185.16022720000001</v>
      </c>
      <c r="C158" s="36">
        <f>SUMIFS(СВЦЭМ!$E$39:$E$782,СВЦЭМ!$A$39:$A$782,$A158,СВЦЭМ!$B$39:$B$782,C$155)+'СЕТ СН'!$F$15</f>
        <v>193.29331572000001</v>
      </c>
      <c r="D158" s="36">
        <f>SUMIFS(СВЦЭМ!$E$39:$E$782,СВЦЭМ!$A$39:$A$782,$A158,СВЦЭМ!$B$39:$B$782,D$155)+'СЕТ СН'!$F$15</f>
        <v>197.67199303999999</v>
      </c>
      <c r="E158" s="36">
        <f>SUMIFS(СВЦЭМ!$E$39:$E$782,СВЦЭМ!$A$39:$A$782,$A158,СВЦЭМ!$B$39:$B$782,E$155)+'СЕТ СН'!$F$15</f>
        <v>200.82655245000001</v>
      </c>
      <c r="F158" s="36">
        <f>SUMIFS(СВЦЭМ!$E$39:$E$782,СВЦЭМ!$A$39:$A$782,$A158,СВЦЭМ!$B$39:$B$782,F$155)+'СЕТ СН'!$F$15</f>
        <v>201.15212167999999</v>
      </c>
      <c r="G158" s="36">
        <f>SUMIFS(СВЦЭМ!$E$39:$E$782,СВЦЭМ!$A$39:$A$782,$A158,СВЦЭМ!$B$39:$B$782,G$155)+'СЕТ СН'!$F$15</f>
        <v>199.68665748000001</v>
      </c>
      <c r="H158" s="36">
        <f>SUMIFS(СВЦЭМ!$E$39:$E$782,СВЦЭМ!$A$39:$A$782,$A158,СВЦЭМ!$B$39:$B$782,H$155)+'СЕТ СН'!$F$15</f>
        <v>189.89178074</v>
      </c>
      <c r="I158" s="36">
        <f>SUMIFS(СВЦЭМ!$E$39:$E$782,СВЦЭМ!$A$39:$A$782,$A158,СВЦЭМ!$B$39:$B$782,I$155)+'СЕТ СН'!$F$15</f>
        <v>176.46741999</v>
      </c>
      <c r="J158" s="36">
        <f>SUMIFS(СВЦЭМ!$E$39:$E$782,СВЦЭМ!$A$39:$A$782,$A158,СВЦЭМ!$B$39:$B$782,J$155)+'СЕТ СН'!$F$15</f>
        <v>165.56757458000001</v>
      </c>
      <c r="K158" s="36">
        <f>SUMIFS(СВЦЭМ!$E$39:$E$782,СВЦЭМ!$A$39:$A$782,$A158,СВЦЭМ!$B$39:$B$782,K$155)+'СЕТ СН'!$F$15</f>
        <v>156.988269</v>
      </c>
      <c r="L158" s="36">
        <f>SUMIFS(СВЦЭМ!$E$39:$E$782,СВЦЭМ!$A$39:$A$782,$A158,СВЦЭМ!$B$39:$B$782,L$155)+'СЕТ СН'!$F$15</f>
        <v>159.99314999000001</v>
      </c>
      <c r="M158" s="36">
        <f>SUMIFS(СВЦЭМ!$E$39:$E$782,СВЦЭМ!$A$39:$A$782,$A158,СВЦЭМ!$B$39:$B$782,M$155)+'СЕТ СН'!$F$15</f>
        <v>158.02423378</v>
      </c>
      <c r="N158" s="36">
        <f>SUMIFS(СВЦЭМ!$E$39:$E$782,СВЦЭМ!$A$39:$A$782,$A158,СВЦЭМ!$B$39:$B$782,N$155)+'СЕТ СН'!$F$15</f>
        <v>158.32335551</v>
      </c>
      <c r="O158" s="36">
        <f>SUMIFS(СВЦЭМ!$E$39:$E$782,СВЦЭМ!$A$39:$A$782,$A158,СВЦЭМ!$B$39:$B$782,O$155)+'СЕТ СН'!$F$15</f>
        <v>157.26048967</v>
      </c>
      <c r="P158" s="36">
        <f>SUMIFS(СВЦЭМ!$E$39:$E$782,СВЦЭМ!$A$39:$A$782,$A158,СВЦЭМ!$B$39:$B$782,P$155)+'СЕТ СН'!$F$15</f>
        <v>158.14740241000001</v>
      </c>
      <c r="Q158" s="36">
        <f>SUMIFS(СВЦЭМ!$E$39:$E$782,СВЦЭМ!$A$39:$A$782,$A158,СВЦЭМ!$B$39:$B$782,Q$155)+'СЕТ СН'!$F$15</f>
        <v>160.20517452000001</v>
      </c>
      <c r="R158" s="36">
        <f>SUMIFS(СВЦЭМ!$E$39:$E$782,СВЦЭМ!$A$39:$A$782,$A158,СВЦЭМ!$B$39:$B$782,R$155)+'СЕТ СН'!$F$15</f>
        <v>161.43604339000001</v>
      </c>
      <c r="S158" s="36">
        <f>SUMIFS(СВЦЭМ!$E$39:$E$782,СВЦЭМ!$A$39:$A$782,$A158,СВЦЭМ!$B$39:$B$782,S$155)+'СЕТ СН'!$F$15</f>
        <v>161.80464863</v>
      </c>
      <c r="T158" s="36">
        <f>SUMIFS(СВЦЭМ!$E$39:$E$782,СВЦЭМ!$A$39:$A$782,$A158,СВЦЭМ!$B$39:$B$782,T$155)+'СЕТ СН'!$F$15</f>
        <v>163.61507128</v>
      </c>
      <c r="U158" s="36">
        <f>SUMIFS(СВЦЭМ!$E$39:$E$782,СВЦЭМ!$A$39:$A$782,$A158,СВЦЭМ!$B$39:$B$782,U$155)+'СЕТ СН'!$F$15</f>
        <v>165.20771854</v>
      </c>
      <c r="V158" s="36">
        <f>SUMIFS(СВЦЭМ!$E$39:$E$782,СВЦЭМ!$A$39:$A$782,$A158,СВЦЭМ!$B$39:$B$782,V$155)+'СЕТ СН'!$F$15</f>
        <v>164.63094237000001</v>
      </c>
      <c r="W158" s="36">
        <f>SUMIFS(СВЦЭМ!$E$39:$E$782,СВЦЭМ!$A$39:$A$782,$A158,СВЦЭМ!$B$39:$B$782,W$155)+'СЕТ СН'!$F$15</f>
        <v>164.68971675</v>
      </c>
      <c r="X158" s="36">
        <f>SUMIFS(СВЦЭМ!$E$39:$E$782,СВЦЭМ!$A$39:$A$782,$A158,СВЦЭМ!$B$39:$B$782,X$155)+'СЕТ СН'!$F$15</f>
        <v>168.31873264999999</v>
      </c>
      <c r="Y158" s="36">
        <f>SUMIFS(СВЦЭМ!$E$39:$E$782,СВЦЭМ!$A$39:$A$782,$A158,СВЦЭМ!$B$39:$B$782,Y$155)+'СЕТ СН'!$F$15</f>
        <v>177.75288172</v>
      </c>
    </row>
    <row r="159" spans="1:27" ht="15.75" x14ac:dyDescent="0.2">
      <c r="A159" s="35">
        <f t="shared" si="4"/>
        <v>45111</v>
      </c>
      <c r="B159" s="36">
        <f>SUMIFS(СВЦЭМ!$E$39:$E$782,СВЦЭМ!$A$39:$A$782,$A159,СВЦЭМ!$B$39:$B$782,B$155)+'СЕТ СН'!$F$15</f>
        <v>196.33652323000001</v>
      </c>
      <c r="C159" s="36">
        <f>SUMIFS(СВЦЭМ!$E$39:$E$782,СВЦЭМ!$A$39:$A$782,$A159,СВЦЭМ!$B$39:$B$782,C$155)+'СЕТ СН'!$F$15</f>
        <v>204.36131849</v>
      </c>
      <c r="D159" s="36">
        <f>SUMIFS(СВЦЭМ!$E$39:$E$782,СВЦЭМ!$A$39:$A$782,$A159,СВЦЭМ!$B$39:$B$782,D$155)+'СЕТ СН'!$F$15</f>
        <v>205.84649175000001</v>
      </c>
      <c r="E159" s="36">
        <f>SUMIFS(СВЦЭМ!$E$39:$E$782,СВЦЭМ!$A$39:$A$782,$A159,СВЦЭМ!$B$39:$B$782,E$155)+'СЕТ СН'!$F$15</f>
        <v>207.70890132</v>
      </c>
      <c r="F159" s="36">
        <f>SUMIFS(СВЦЭМ!$E$39:$E$782,СВЦЭМ!$A$39:$A$782,$A159,СВЦЭМ!$B$39:$B$782,F$155)+'СЕТ СН'!$F$15</f>
        <v>206.48120420000001</v>
      </c>
      <c r="G159" s="36">
        <f>SUMIFS(СВЦЭМ!$E$39:$E$782,СВЦЭМ!$A$39:$A$782,$A159,СВЦЭМ!$B$39:$B$782,G$155)+'СЕТ СН'!$F$15</f>
        <v>200.21670376</v>
      </c>
      <c r="H159" s="36">
        <f>SUMIFS(СВЦЭМ!$E$39:$E$782,СВЦЭМ!$A$39:$A$782,$A159,СВЦЭМ!$B$39:$B$782,H$155)+'СЕТ СН'!$F$15</f>
        <v>196.47618610000001</v>
      </c>
      <c r="I159" s="36">
        <f>SUMIFS(СВЦЭМ!$E$39:$E$782,СВЦЭМ!$A$39:$A$782,$A159,СВЦЭМ!$B$39:$B$782,I$155)+'СЕТ СН'!$F$15</f>
        <v>184.23388126</v>
      </c>
      <c r="J159" s="36">
        <f>SUMIFS(СВЦЭМ!$E$39:$E$782,СВЦЭМ!$A$39:$A$782,$A159,СВЦЭМ!$B$39:$B$782,J$155)+'СЕТ СН'!$F$15</f>
        <v>173.38513938</v>
      </c>
      <c r="K159" s="36">
        <f>SUMIFS(СВЦЭМ!$E$39:$E$782,СВЦЭМ!$A$39:$A$782,$A159,СВЦЭМ!$B$39:$B$782,K$155)+'СЕТ СН'!$F$15</f>
        <v>171.3835535</v>
      </c>
      <c r="L159" s="36">
        <f>SUMIFS(СВЦЭМ!$E$39:$E$782,СВЦЭМ!$A$39:$A$782,$A159,СВЦЭМ!$B$39:$B$782,L$155)+'СЕТ СН'!$F$15</f>
        <v>169.00943380000001</v>
      </c>
      <c r="M159" s="36">
        <f>SUMIFS(СВЦЭМ!$E$39:$E$782,СВЦЭМ!$A$39:$A$782,$A159,СВЦЭМ!$B$39:$B$782,M$155)+'СЕТ СН'!$F$15</f>
        <v>168.07752631</v>
      </c>
      <c r="N159" s="36">
        <f>SUMIFS(СВЦЭМ!$E$39:$E$782,СВЦЭМ!$A$39:$A$782,$A159,СВЦЭМ!$B$39:$B$782,N$155)+'СЕТ СН'!$F$15</f>
        <v>169.71376246</v>
      </c>
      <c r="O159" s="36">
        <f>SUMIFS(СВЦЭМ!$E$39:$E$782,СВЦЭМ!$A$39:$A$782,$A159,СВЦЭМ!$B$39:$B$782,O$155)+'СЕТ СН'!$F$15</f>
        <v>169.87929758000001</v>
      </c>
      <c r="P159" s="36">
        <f>SUMIFS(СВЦЭМ!$E$39:$E$782,СВЦЭМ!$A$39:$A$782,$A159,СВЦЭМ!$B$39:$B$782,P$155)+'СЕТ СН'!$F$15</f>
        <v>170.02845427</v>
      </c>
      <c r="Q159" s="36">
        <f>SUMIFS(СВЦЭМ!$E$39:$E$782,СВЦЭМ!$A$39:$A$782,$A159,СВЦЭМ!$B$39:$B$782,Q$155)+'СЕТ СН'!$F$15</f>
        <v>169.81865472999999</v>
      </c>
      <c r="R159" s="36">
        <f>SUMIFS(СВЦЭМ!$E$39:$E$782,СВЦЭМ!$A$39:$A$782,$A159,СВЦЭМ!$B$39:$B$782,R$155)+'СЕТ СН'!$F$15</f>
        <v>170.4894912</v>
      </c>
      <c r="S159" s="36">
        <f>SUMIFS(СВЦЭМ!$E$39:$E$782,СВЦЭМ!$A$39:$A$782,$A159,СВЦЭМ!$B$39:$B$782,S$155)+'СЕТ СН'!$F$15</f>
        <v>171.12699749000001</v>
      </c>
      <c r="T159" s="36">
        <f>SUMIFS(СВЦЭМ!$E$39:$E$782,СВЦЭМ!$A$39:$A$782,$A159,СВЦЭМ!$B$39:$B$782,T$155)+'СЕТ СН'!$F$15</f>
        <v>170.19342972000001</v>
      </c>
      <c r="U159" s="36">
        <f>SUMIFS(СВЦЭМ!$E$39:$E$782,СВЦЭМ!$A$39:$A$782,$A159,СВЦЭМ!$B$39:$B$782,U$155)+'СЕТ СН'!$F$15</f>
        <v>169.60755628999999</v>
      </c>
      <c r="V159" s="36">
        <f>SUMIFS(СВЦЭМ!$E$39:$E$782,СВЦЭМ!$A$39:$A$782,$A159,СВЦЭМ!$B$39:$B$782,V$155)+'СЕТ СН'!$F$15</f>
        <v>166.97656689999999</v>
      </c>
      <c r="W159" s="36">
        <f>SUMIFS(СВЦЭМ!$E$39:$E$782,СВЦЭМ!$A$39:$A$782,$A159,СВЦЭМ!$B$39:$B$782,W$155)+'СЕТ СН'!$F$15</f>
        <v>164.71630076</v>
      </c>
      <c r="X159" s="36">
        <f>SUMIFS(СВЦЭМ!$E$39:$E$782,СВЦЭМ!$A$39:$A$782,$A159,СВЦЭМ!$B$39:$B$782,X$155)+'СЕТ СН'!$F$15</f>
        <v>170.37439205000001</v>
      </c>
      <c r="Y159" s="36">
        <f>SUMIFS(СВЦЭМ!$E$39:$E$782,СВЦЭМ!$A$39:$A$782,$A159,СВЦЭМ!$B$39:$B$782,Y$155)+'СЕТ СН'!$F$15</f>
        <v>175.33303076000001</v>
      </c>
    </row>
    <row r="160" spans="1:27" ht="15.75" x14ac:dyDescent="0.2">
      <c r="A160" s="35">
        <f t="shared" si="4"/>
        <v>45112</v>
      </c>
      <c r="B160" s="36">
        <f>SUMIFS(СВЦЭМ!$E$39:$E$782,СВЦЭМ!$A$39:$A$782,$A160,СВЦЭМ!$B$39:$B$782,B$155)+'СЕТ СН'!$F$15</f>
        <v>171.72036757000001</v>
      </c>
      <c r="C160" s="36">
        <f>SUMIFS(СВЦЭМ!$E$39:$E$782,СВЦЭМ!$A$39:$A$782,$A160,СВЦЭМ!$B$39:$B$782,C$155)+'СЕТ СН'!$F$15</f>
        <v>178.55426752</v>
      </c>
      <c r="D160" s="36">
        <f>SUMIFS(СВЦЭМ!$E$39:$E$782,СВЦЭМ!$A$39:$A$782,$A160,СВЦЭМ!$B$39:$B$782,D$155)+'СЕТ СН'!$F$15</f>
        <v>191.37996519000001</v>
      </c>
      <c r="E160" s="36">
        <f>SUMIFS(СВЦЭМ!$E$39:$E$782,СВЦЭМ!$A$39:$A$782,$A160,СВЦЭМ!$B$39:$B$782,E$155)+'СЕТ СН'!$F$15</f>
        <v>191.69399915</v>
      </c>
      <c r="F160" s="36">
        <f>SUMIFS(СВЦЭМ!$E$39:$E$782,СВЦЭМ!$A$39:$A$782,$A160,СВЦЭМ!$B$39:$B$782,F$155)+'СЕТ СН'!$F$15</f>
        <v>191.03751856</v>
      </c>
      <c r="G160" s="36">
        <f>SUMIFS(СВЦЭМ!$E$39:$E$782,СВЦЭМ!$A$39:$A$782,$A160,СВЦЭМ!$B$39:$B$782,G$155)+'СЕТ СН'!$F$15</f>
        <v>190.56600460999999</v>
      </c>
      <c r="H160" s="36">
        <f>SUMIFS(СВЦЭМ!$E$39:$E$782,СВЦЭМ!$A$39:$A$782,$A160,СВЦЭМ!$B$39:$B$782,H$155)+'СЕТ СН'!$F$15</f>
        <v>185.11729357999999</v>
      </c>
      <c r="I160" s="36">
        <f>SUMIFS(СВЦЭМ!$E$39:$E$782,СВЦЭМ!$A$39:$A$782,$A160,СВЦЭМ!$B$39:$B$782,I$155)+'СЕТ СН'!$F$15</f>
        <v>177.49809202</v>
      </c>
      <c r="J160" s="36">
        <f>SUMIFS(СВЦЭМ!$E$39:$E$782,СВЦЭМ!$A$39:$A$782,$A160,СВЦЭМ!$B$39:$B$782,J$155)+'СЕТ СН'!$F$15</f>
        <v>167.93733626</v>
      </c>
      <c r="K160" s="36">
        <f>SUMIFS(СВЦЭМ!$E$39:$E$782,СВЦЭМ!$A$39:$A$782,$A160,СВЦЭМ!$B$39:$B$782,K$155)+'СЕТ СН'!$F$15</f>
        <v>160.27202801999999</v>
      </c>
      <c r="L160" s="36">
        <f>SUMIFS(СВЦЭМ!$E$39:$E$782,СВЦЭМ!$A$39:$A$782,$A160,СВЦЭМ!$B$39:$B$782,L$155)+'СЕТ СН'!$F$15</f>
        <v>155.94164576</v>
      </c>
      <c r="M160" s="36">
        <f>SUMIFS(СВЦЭМ!$E$39:$E$782,СВЦЭМ!$A$39:$A$782,$A160,СВЦЭМ!$B$39:$B$782,M$155)+'СЕТ СН'!$F$15</f>
        <v>152.62253412000001</v>
      </c>
      <c r="N160" s="36">
        <f>SUMIFS(СВЦЭМ!$E$39:$E$782,СВЦЭМ!$A$39:$A$782,$A160,СВЦЭМ!$B$39:$B$782,N$155)+'СЕТ СН'!$F$15</f>
        <v>154.53475387</v>
      </c>
      <c r="O160" s="36">
        <f>SUMIFS(СВЦЭМ!$E$39:$E$782,СВЦЭМ!$A$39:$A$782,$A160,СВЦЭМ!$B$39:$B$782,O$155)+'СЕТ СН'!$F$15</f>
        <v>155.83960478</v>
      </c>
      <c r="P160" s="36">
        <f>SUMIFS(СВЦЭМ!$E$39:$E$782,СВЦЭМ!$A$39:$A$782,$A160,СВЦЭМ!$B$39:$B$782,P$155)+'СЕТ СН'!$F$15</f>
        <v>156.22532788000001</v>
      </c>
      <c r="Q160" s="36">
        <f>SUMIFS(СВЦЭМ!$E$39:$E$782,СВЦЭМ!$A$39:$A$782,$A160,СВЦЭМ!$B$39:$B$782,Q$155)+'СЕТ СН'!$F$15</f>
        <v>155.77029869</v>
      </c>
      <c r="R160" s="36">
        <f>SUMIFS(СВЦЭМ!$E$39:$E$782,СВЦЭМ!$A$39:$A$782,$A160,СВЦЭМ!$B$39:$B$782,R$155)+'СЕТ СН'!$F$15</f>
        <v>156.27729160000001</v>
      </c>
      <c r="S160" s="36">
        <f>SUMIFS(СВЦЭМ!$E$39:$E$782,СВЦЭМ!$A$39:$A$782,$A160,СВЦЭМ!$B$39:$B$782,S$155)+'СЕТ СН'!$F$15</f>
        <v>153.50014967000001</v>
      </c>
      <c r="T160" s="36">
        <f>SUMIFS(СВЦЭМ!$E$39:$E$782,СВЦЭМ!$A$39:$A$782,$A160,СВЦЭМ!$B$39:$B$782,T$155)+'СЕТ СН'!$F$15</f>
        <v>152.24546389</v>
      </c>
      <c r="U160" s="36">
        <f>SUMIFS(СВЦЭМ!$E$39:$E$782,СВЦЭМ!$A$39:$A$782,$A160,СВЦЭМ!$B$39:$B$782,U$155)+'СЕТ СН'!$F$15</f>
        <v>152.69637326</v>
      </c>
      <c r="V160" s="36">
        <f>SUMIFS(СВЦЭМ!$E$39:$E$782,СВЦЭМ!$A$39:$A$782,$A160,СВЦЭМ!$B$39:$B$782,V$155)+'СЕТ СН'!$F$15</f>
        <v>153.84575322000001</v>
      </c>
      <c r="W160" s="36">
        <f>SUMIFS(СВЦЭМ!$E$39:$E$782,СВЦЭМ!$A$39:$A$782,$A160,СВЦЭМ!$B$39:$B$782,W$155)+'СЕТ СН'!$F$15</f>
        <v>153.55576346000001</v>
      </c>
      <c r="X160" s="36">
        <f>SUMIFS(СВЦЭМ!$E$39:$E$782,СВЦЭМ!$A$39:$A$782,$A160,СВЦЭМ!$B$39:$B$782,X$155)+'СЕТ СН'!$F$15</f>
        <v>158.55817406</v>
      </c>
      <c r="Y160" s="36">
        <f>SUMIFS(СВЦЭМ!$E$39:$E$782,СВЦЭМ!$A$39:$A$782,$A160,СВЦЭМ!$B$39:$B$782,Y$155)+'СЕТ СН'!$F$15</f>
        <v>168.34970440999999</v>
      </c>
    </row>
    <row r="161" spans="1:25" ht="15.75" x14ac:dyDescent="0.2">
      <c r="A161" s="35">
        <f t="shared" si="4"/>
        <v>45113</v>
      </c>
      <c r="B161" s="36">
        <f>SUMIFS(СВЦЭМ!$E$39:$E$782,СВЦЭМ!$A$39:$A$782,$A161,СВЦЭМ!$B$39:$B$782,B$155)+'СЕТ СН'!$F$15</f>
        <v>179.71633310999999</v>
      </c>
      <c r="C161" s="36">
        <f>SUMIFS(СВЦЭМ!$E$39:$E$782,СВЦЭМ!$A$39:$A$782,$A161,СВЦЭМ!$B$39:$B$782,C$155)+'СЕТ СН'!$F$15</f>
        <v>185.35614724000001</v>
      </c>
      <c r="D161" s="36">
        <f>SUMIFS(СВЦЭМ!$E$39:$E$782,СВЦЭМ!$A$39:$A$782,$A161,СВЦЭМ!$B$39:$B$782,D$155)+'СЕТ СН'!$F$15</f>
        <v>188.37274221999999</v>
      </c>
      <c r="E161" s="36">
        <f>SUMIFS(СВЦЭМ!$E$39:$E$782,СВЦЭМ!$A$39:$A$782,$A161,СВЦЭМ!$B$39:$B$782,E$155)+'СЕТ СН'!$F$15</f>
        <v>188.66851346000001</v>
      </c>
      <c r="F161" s="36">
        <f>SUMIFS(СВЦЭМ!$E$39:$E$782,СВЦЭМ!$A$39:$A$782,$A161,СВЦЭМ!$B$39:$B$782,F$155)+'СЕТ СН'!$F$15</f>
        <v>187.61744401999999</v>
      </c>
      <c r="G161" s="36">
        <f>SUMIFS(СВЦЭМ!$E$39:$E$782,СВЦЭМ!$A$39:$A$782,$A161,СВЦЭМ!$B$39:$B$782,G$155)+'СЕТ СН'!$F$15</f>
        <v>185.67981098000001</v>
      </c>
      <c r="H161" s="36">
        <f>SUMIFS(СВЦЭМ!$E$39:$E$782,СВЦЭМ!$A$39:$A$782,$A161,СВЦЭМ!$B$39:$B$782,H$155)+'СЕТ СН'!$F$15</f>
        <v>181.29143277</v>
      </c>
      <c r="I161" s="36">
        <f>SUMIFS(СВЦЭМ!$E$39:$E$782,СВЦЭМ!$A$39:$A$782,$A161,СВЦЭМ!$B$39:$B$782,I$155)+'СЕТ СН'!$F$15</f>
        <v>169.56627362</v>
      </c>
      <c r="J161" s="36">
        <f>SUMIFS(СВЦЭМ!$E$39:$E$782,СВЦЭМ!$A$39:$A$782,$A161,СВЦЭМ!$B$39:$B$782,J$155)+'СЕТ СН'!$F$15</f>
        <v>159.79861227000001</v>
      </c>
      <c r="K161" s="36">
        <f>SUMIFS(СВЦЭМ!$E$39:$E$782,СВЦЭМ!$A$39:$A$782,$A161,СВЦЭМ!$B$39:$B$782,K$155)+'СЕТ СН'!$F$15</f>
        <v>155.08203727</v>
      </c>
      <c r="L161" s="36">
        <f>SUMIFS(СВЦЭМ!$E$39:$E$782,СВЦЭМ!$A$39:$A$782,$A161,СВЦЭМ!$B$39:$B$782,L$155)+'СЕТ СН'!$F$15</f>
        <v>154.80428419</v>
      </c>
      <c r="M161" s="36">
        <f>SUMIFS(СВЦЭМ!$E$39:$E$782,СВЦЭМ!$A$39:$A$782,$A161,СВЦЭМ!$B$39:$B$782,M$155)+'СЕТ СН'!$F$15</f>
        <v>156.79407197</v>
      </c>
      <c r="N161" s="36">
        <f>SUMIFS(СВЦЭМ!$E$39:$E$782,СВЦЭМ!$A$39:$A$782,$A161,СВЦЭМ!$B$39:$B$782,N$155)+'СЕТ СН'!$F$15</f>
        <v>156.99165278999999</v>
      </c>
      <c r="O161" s="36">
        <f>SUMIFS(СВЦЭМ!$E$39:$E$782,СВЦЭМ!$A$39:$A$782,$A161,СВЦЭМ!$B$39:$B$782,O$155)+'СЕТ СН'!$F$15</f>
        <v>157.87804697999999</v>
      </c>
      <c r="P161" s="36">
        <f>SUMIFS(СВЦЭМ!$E$39:$E$782,СВЦЭМ!$A$39:$A$782,$A161,СВЦЭМ!$B$39:$B$782,P$155)+'СЕТ СН'!$F$15</f>
        <v>159.29491770999999</v>
      </c>
      <c r="Q161" s="36">
        <f>SUMIFS(СВЦЭМ!$E$39:$E$782,СВЦЭМ!$A$39:$A$782,$A161,СВЦЭМ!$B$39:$B$782,Q$155)+'СЕТ СН'!$F$15</f>
        <v>159.76260361999999</v>
      </c>
      <c r="R161" s="36">
        <f>SUMIFS(СВЦЭМ!$E$39:$E$782,СВЦЭМ!$A$39:$A$782,$A161,СВЦЭМ!$B$39:$B$782,R$155)+'СЕТ СН'!$F$15</f>
        <v>158.33472841</v>
      </c>
      <c r="S161" s="36">
        <f>SUMIFS(СВЦЭМ!$E$39:$E$782,СВЦЭМ!$A$39:$A$782,$A161,СВЦЭМ!$B$39:$B$782,S$155)+'СЕТ СН'!$F$15</f>
        <v>157.86179838999999</v>
      </c>
      <c r="T161" s="36">
        <f>SUMIFS(СВЦЭМ!$E$39:$E$782,СВЦЭМ!$A$39:$A$782,$A161,СВЦЭМ!$B$39:$B$782,T$155)+'СЕТ СН'!$F$15</f>
        <v>158.41900591999999</v>
      </c>
      <c r="U161" s="36">
        <f>SUMIFS(СВЦЭМ!$E$39:$E$782,СВЦЭМ!$A$39:$A$782,$A161,СВЦЭМ!$B$39:$B$782,U$155)+'СЕТ СН'!$F$15</f>
        <v>156.18932505999999</v>
      </c>
      <c r="V161" s="36">
        <f>SUMIFS(СВЦЭМ!$E$39:$E$782,СВЦЭМ!$A$39:$A$782,$A161,СВЦЭМ!$B$39:$B$782,V$155)+'СЕТ СН'!$F$15</f>
        <v>156.89270134</v>
      </c>
      <c r="W161" s="36">
        <f>SUMIFS(СВЦЭМ!$E$39:$E$782,СВЦЭМ!$A$39:$A$782,$A161,СВЦЭМ!$B$39:$B$782,W$155)+'СЕТ СН'!$F$15</f>
        <v>156.40998915</v>
      </c>
      <c r="X161" s="36">
        <f>SUMIFS(СВЦЭМ!$E$39:$E$782,СВЦЭМ!$A$39:$A$782,$A161,СВЦЭМ!$B$39:$B$782,X$155)+'СЕТ СН'!$F$15</f>
        <v>167.21466477999999</v>
      </c>
      <c r="Y161" s="36">
        <f>SUMIFS(СВЦЭМ!$E$39:$E$782,СВЦЭМ!$A$39:$A$782,$A161,СВЦЭМ!$B$39:$B$782,Y$155)+'СЕТ СН'!$F$15</f>
        <v>177.57913310999999</v>
      </c>
    </row>
    <row r="162" spans="1:25" ht="15.75" x14ac:dyDescent="0.2">
      <c r="A162" s="35">
        <f t="shared" si="4"/>
        <v>45114</v>
      </c>
      <c r="B162" s="36">
        <f>SUMIFS(СВЦЭМ!$E$39:$E$782,СВЦЭМ!$A$39:$A$782,$A162,СВЦЭМ!$B$39:$B$782,B$155)+'СЕТ СН'!$F$15</f>
        <v>192.18026295000001</v>
      </c>
      <c r="C162" s="36">
        <f>SUMIFS(СВЦЭМ!$E$39:$E$782,СВЦЭМ!$A$39:$A$782,$A162,СВЦЭМ!$B$39:$B$782,C$155)+'СЕТ СН'!$F$15</f>
        <v>206.67098647</v>
      </c>
      <c r="D162" s="36">
        <f>SUMIFS(СВЦЭМ!$E$39:$E$782,СВЦЭМ!$A$39:$A$782,$A162,СВЦЭМ!$B$39:$B$782,D$155)+'СЕТ СН'!$F$15</f>
        <v>223.33926559</v>
      </c>
      <c r="E162" s="36">
        <f>SUMIFS(СВЦЭМ!$E$39:$E$782,СВЦЭМ!$A$39:$A$782,$A162,СВЦЭМ!$B$39:$B$782,E$155)+'СЕТ СН'!$F$15</f>
        <v>226.30543753000001</v>
      </c>
      <c r="F162" s="36">
        <f>SUMIFS(СВЦЭМ!$E$39:$E$782,СВЦЭМ!$A$39:$A$782,$A162,СВЦЭМ!$B$39:$B$782,F$155)+'СЕТ СН'!$F$15</f>
        <v>227.60150777000001</v>
      </c>
      <c r="G162" s="36">
        <f>SUMIFS(СВЦЭМ!$E$39:$E$782,СВЦЭМ!$A$39:$A$782,$A162,СВЦЭМ!$B$39:$B$782,G$155)+'СЕТ СН'!$F$15</f>
        <v>228.66639470000001</v>
      </c>
      <c r="H162" s="36">
        <f>SUMIFS(СВЦЭМ!$E$39:$E$782,СВЦЭМ!$A$39:$A$782,$A162,СВЦЭМ!$B$39:$B$782,H$155)+'СЕТ СН'!$F$15</f>
        <v>224.55520465999999</v>
      </c>
      <c r="I162" s="36">
        <f>SUMIFS(СВЦЭМ!$E$39:$E$782,СВЦЭМ!$A$39:$A$782,$A162,СВЦЭМ!$B$39:$B$782,I$155)+'СЕТ СН'!$F$15</f>
        <v>208.44541423999999</v>
      </c>
      <c r="J162" s="36">
        <f>SUMIFS(СВЦЭМ!$E$39:$E$782,СВЦЭМ!$A$39:$A$782,$A162,СВЦЭМ!$B$39:$B$782,J$155)+'СЕТ СН'!$F$15</f>
        <v>183.25690743999999</v>
      </c>
      <c r="K162" s="36">
        <f>SUMIFS(СВЦЭМ!$E$39:$E$782,СВЦЭМ!$A$39:$A$782,$A162,СВЦЭМ!$B$39:$B$782,K$155)+'СЕТ СН'!$F$15</f>
        <v>180.48920554</v>
      </c>
      <c r="L162" s="36">
        <f>SUMIFS(СВЦЭМ!$E$39:$E$782,СВЦЭМ!$A$39:$A$782,$A162,СВЦЭМ!$B$39:$B$782,L$155)+'СЕТ СН'!$F$15</f>
        <v>178.05974656000001</v>
      </c>
      <c r="M162" s="36">
        <f>SUMIFS(СВЦЭМ!$E$39:$E$782,СВЦЭМ!$A$39:$A$782,$A162,СВЦЭМ!$B$39:$B$782,M$155)+'СЕТ СН'!$F$15</f>
        <v>168.31929579999999</v>
      </c>
      <c r="N162" s="36">
        <f>SUMIFS(СВЦЭМ!$E$39:$E$782,СВЦЭМ!$A$39:$A$782,$A162,СВЦЭМ!$B$39:$B$782,N$155)+'СЕТ СН'!$F$15</f>
        <v>174.26227072</v>
      </c>
      <c r="O162" s="36">
        <f>SUMIFS(СВЦЭМ!$E$39:$E$782,СВЦЭМ!$A$39:$A$782,$A162,СВЦЭМ!$B$39:$B$782,O$155)+'СЕТ СН'!$F$15</f>
        <v>174.09127032999999</v>
      </c>
      <c r="P162" s="36">
        <f>SUMIFS(СВЦЭМ!$E$39:$E$782,СВЦЭМ!$A$39:$A$782,$A162,СВЦЭМ!$B$39:$B$782,P$155)+'СЕТ СН'!$F$15</f>
        <v>170.61730940000001</v>
      </c>
      <c r="Q162" s="36">
        <f>SUMIFS(СВЦЭМ!$E$39:$E$782,СВЦЭМ!$A$39:$A$782,$A162,СВЦЭМ!$B$39:$B$782,Q$155)+'СЕТ СН'!$F$15</f>
        <v>175.85739910999999</v>
      </c>
      <c r="R162" s="36">
        <f>SUMIFS(СВЦЭМ!$E$39:$E$782,СВЦЭМ!$A$39:$A$782,$A162,СВЦЭМ!$B$39:$B$782,R$155)+'СЕТ СН'!$F$15</f>
        <v>177.06235494000001</v>
      </c>
      <c r="S162" s="36">
        <f>SUMIFS(СВЦЭМ!$E$39:$E$782,СВЦЭМ!$A$39:$A$782,$A162,СВЦЭМ!$B$39:$B$782,S$155)+'СЕТ СН'!$F$15</f>
        <v>177.05771507</v>
      </c>
      <c r="T162" s="36">
        <f>SUMIFS(СВЦЭМ!$E$39:$E$782,СВЦЭМ!$A$39:$A$782,$A162,СВЦЭМ!$B$39:$B$782,T$155)+'СЕТ СН'!$F$15</f>
        <v>177.11122069000001</v>
      </c>
      <c r="U162" s="36">
        <f>SUMIFS(СВЦЭМ!$E$39:$E$782,СВЦЭМ!$A$39:$A$782,$A162,СВЦЭМ!$B$39:$B$782,U$155)+'СЕТ СН'!$F$15</f>
        <v>179.28902676000001</v>
      </c>
      <c r="V162" s="36">
        <f>SUMIFS(СВЦЭМ!$E$39:$E$782,СВЦЭМ!$A$39:$A$782,$A162,СВЦЭМ!$B$39:$B$782,V$155)+'СЕТ СН'!$F$15</f>
        <v>181.94069353</v>
      </c>
      <c r="W162" s="36">
        <f>SUMIFS(СВЦЭМ!$E$39:$E$782,СВЦЭМ!$A$39:$A$782,$A162,СВЦЭМ!$B$39:$B$782,W$155)+'СЕТ СН'!$F$15</f>
        <v>182.45337538999999</v>
      </c>
      <c r="X162" s="36">
        <f>SUMIFS(СВЦЭМ!$E$39:$E$782,СВЦЭМ!$A$39:$A$782,$A162,СВЦЭМ!$B$39:$B$782,X$155)+'СЕТ СН'!$F$15</f>
        <v>185.21765342</v>
      </c>
      <c r="Y162" s="36">
        <f>SUMIFS(СВЦЭМ!$E$39:$E$782,СВЦЭМ!$A$39:$A$782,$A162,СВЦЭМ!$B$39:$B$782,Y$155)+'СЕТ СН'!$F$15</f>
        <v>207.96724344</v>
      </c>
    </row>
    <row r="163" spans="1:25" ht="15.75" x14ac:dyDescent="0.2">
      <c r="A163" s="35">
        <f t="shared" si="4"/>
        <v>45115</v>
      </c>
      <c r="B163" s="36">
        <f>SUMIFS(СВЦЭМ!$E$39:$E$782,СВЦЭМ!$A$39:$A$782,$A163,СВЦЭМ!$B$39:$B$782,B$155)+'СЕТ СН'!$F$15</f>
        <v>194.56612763000001</v>
      </c>
      <c r="C163" s="36">
        <f>SUMIFS(СВЦЭМ!$E$39:$E$782,СВЦЭМ!$A$39:$A$782,$A163,СВЦЭМ!$B$39:$B$782,C$155)+'СЕТ СН'!$F$15</f>
        <v>207.11676657000001</v>
      </c>
      <c r="D163" s="36">
        <f>SUMIFS(СВЦЭМ!$E$39:$E$782,СВЦЭМ!$A$39:$A$782,$A163,СВЦЭМ!$B$39:$B$782,D$155)+'СЕТ СН'!$F$15</f>
        <v>207.26620593000001</v>
      </c>
      <c r="E163" s="36">
        <f>SUMIFS(СВЦЭМ!$E$39:$E$782,СВЦЭМ!$A$39:$A$782,$A163,СВЦЭМ!$B$39:$B$782,E$155)+'СЕТ СН'!$F$15</f>
        <v>204.42522038000001</v>
      </c>
      <c r="F163" s="36">
        <f>SUMIFS(СВЦЭМ!$E$39:$E$782,СВЦЭМ!$A$39:$A$782,$A163,СВЦЭМ!$B$39:$B$782,F$155)+'СЕТ СН'!$F$15</f>
        <v>203.94823739</v>
      </c>
      <c r="G163" s="36">
        <f>SUMIFS(СВЦЭМ!$E$39:$E$782,СВЦЭМ!$A$39:$A$782,$A163,СВЦЭМ!$B$39:$B$782,G$155)+'СЕТ СН'!$F$15</f>
        <v>204.70650466999999</v>
      </c>
      <c r="H163" s="36">
        <f>SUMIFS(СВЦЭМ!$E$39:$E$782,СВЦЭМ!$A$39:$A$782,$A163,СВЦЭМ!$B$39:$B$782,H$155)+'СЕТ СН'!$F$15</f>
        <v>199.82531673</v>
      </c>
      <c r="I163" s="36">
        <f>SUMIFS(СВЦЭМ!$E$39:$E$782,СВЦЭМ!$A$39:$A$782,$A163,СВЦЭМ!$B$39:$B$782,I$155)+'СЕТ СН'!$F$15</f>
        <v>178.51092166000001</v>
      </c>
      <c r="J163" s="36">
        <f>SUMIFS(СВЦЭМ!$E$39:$E$782,СВЦЭМ!$A$39:$A$782,$A163,СВЦЭМ!$B$39:$B$782,J$155)+'СЕТ СН'!$F$15</f>
        <v>171.44411266</v>
      </c>
      <c r="K163" s="36">
        <f>SUMIFS(СВЦЭМ!$E$39:$E$782,СВЦЭМ!$A$39:$A$782,$A163,СВЦЭМ!$B$39:$B$782,K$155)+'СЕТ СН'!$F$15</f>
        <v>170.24290814</v>
      </c>
      <c r="L163" s="36">
        <f>SUMIFS(СВЦЭМ!$E$39:$E$782,СВЦЭМ!$A$39:$A$782,$A163,СВЦЭМ!$B$39:$B$782,L$155)+'СЕТ СН'!$F$15</f>
        <v>168.71988003999999</v>
      </c>
      <c r="M163" s="36">
        <f>SUMIFS(СВЦЭМ!$E$39:$E$782,СВЦЭМ!$A$39:$A$782,$A163,СВЦЭМ!$B$39:$B$782,M$155)+'СЕТ СН'!$F$15</f>
        <v>169.64120944999999</v>
      </c>
      <c r="N163" s="36">
        <f>SUMIFS(СВЦЭМ!$E$39:$E$782,СВЦЭМ!$A$39:$A$782,$A163,СВЦЭМ!$B$39:$B$782,N$155)+'СЕТ СН'!$F$15</f>
        <v>169.42616111000001</v>
      </c>
      <c r="O163" s="36">
        <f>SUMIFS(СВЦЭМ!$E$39:$E$782,СВЦЭМ!$A$39:$A$782,$A163,СВЦЭМ!$B$39:$B$782,O$155)+'СЕТ СН'!$F$15</f>
        <v>170.35918117</v>
      </c>
      <c r="P163" s="36">
        <f>SUMIFS(СВЦЭМ!$E$39:$E$782,СВЦЭМ!$A$39:$A$782,$A163,СВЦЭМ!$B$39:$B$782,P$155)+'СЕТ СН'!$F$15</f>
        <v>171.53277799</v>
      </c>
      <c r="Q163" s="36">
        <f>SUMIFS(СВЦЭМ!$E$39:$E$782,СВЦЭМ!$A$39:$A$782,$A163,СВЦЭМ!$B$39:$B$782,Q$155)+'СЕТ СН'!$F$15</f>
        <v>171.45509093999999</v>
      </c>
      <c r="R163" s="36">
        <f>SUMIFS(СВЦЭМ!$E$39:$E$782,СВЦЭМ!$A$39:$A$782,$A163,СВЦЭМ!$B$39:$B$782,R$155)+'СЕТ СН'!$F$15</f>
        <v>172.61624694</v>
      </c>
      <c r="S163" s="36">
        <f>SUMIFS(СВЦЭМ!$E$39:$E$782,СВЦЭМ!$A$39:$A$782,$A163,СВЦЭМ!$B$39:$B$782,S$155)+'СЕТ СН'!$F$15</f>
        <v>172.80396986</v>
      </c>
      <c r="T163" s="36">
        <f>SUMIFS(СВЦЭМ!$E$39:$E$782,СВЦЭМ!$A$39:$A$782,$A163,СВЦЭМ!$B$39:$B$782,T$155)+'СЕТ СН'!$F$15</f>
        <v>173.06532905</v>
      </c>
      <c r="U163" s="36">
        <f>SUMIFS(СВЦЭМ!$E$39:$E$782,СВЦЭМ!$A$39:$A$782,$A163,СВЦЭМ!$B$39:$B$782,U$155)+'СЕТ СН'!$F$15</f>
        <v>171.96412941</v>
      </c>
      <c r="V163" s="36">
        <f>SUMIFS(СВЦЭМ!$E$39:$E$782,СВЦЭМ!$A$39:$A$782,$A163,СВЦЭМ!$B$39:$B$782,V$155)+'СЕТ СН'!$F$15</f>
        <v>173.76642727000001</v>
      </c>
      <c r="W163" s="36">
        <f>SUMIFS(СВЦЭМ!$E$39:$E$782,СВЦЭМ!$A$39:$A$782,$A163,СВЦЭМ!$B$39:$B$782,W$155)+'СЕТ СН'!$F$15</f>
        <v>175.43181290000001</v>
      </c>
      <c r="X163" s="36">
        <f>SUMIFS(СВЦЭМ!$E$39:$E$782,СВЦЭМ!$A$39:$A$782,$A163,СВЦЭМ!$B$39:$B$782,X$155)+'СЕТ СН'!$F$15</f>
        <v>182.50242104</v>
      </c>
      <c r="Y163" s="36">
        <f>SUMIFS(СВЦЭМ!$E$39:$E$782,СВЦЭМ!$A$39:$A$782,$A163,СВЦЭМ!$B$39:$B$782,Y$155)+'СЕТ СН'!$F$15</f>
        <v>190.23229412000001</v>
      </c>
    </row>
    <row r="164" spans="1:25" ht="15.75" x14ac:dyDescent="0.2">
      <c r="A164" s="35">
        <f t="shared" si="4"/>
        <v>45116</v>
      </c>
      <c r="B164" s="36">
        <f>SUMIFS(СВЦЭМ!$E$39:$E$782,СВЦЭМ!$A$39:$A$782,$A164,СВЦЭМ!$B$39:$B$782,B$155)+'СЕТ СН'!$F$15</f>
        <v>184.36687386</v>
      </c>
      <c r="C164" s="36">
        <f>SUMIFS(СВЦЭМ!$E$39:$E$782,СВЦЭМ!$A$39:$A$782,$A164,СВЦЭМ!$B$39:$B$782,C$155)+'СЕТ СН'!$F$15</f>
        <v>198.63452759</v>
      </c>
      <c r="D164" s="36">
        <f>SUMIFS(СВЦЭМ!$E$39:$E$782,СВЦЭМ!$A$39:$A$782,$A164,СВЦЭМ!$B$39:$B$782,D$155)+'СЕТ СН'!$F$15</f>
        <v>207.92877128000001</v>
      </c>
      <c r="E164" s="36">
        <f>SUMIFS(СВЦЭМ!$E$39:$E$782,СВЦЭМ!$A$39:$A$782,$A164,СВЦЭМ!$B$39:$B$782,E$155)+'СЕТ СН'!$F$15</f>
        <v>207.10263806</v>
      </c>
      <c r="F164" s="36">
        <f>SUMIFS(СВЦЭМ!$E$39:$E$782,СВЦЭМ!$A$39:$A$782,$A164,СВЦЭМ!$B$39:$B$782,F$155)+'СЕТ СН'!$F$15</f>
        <v>206.28671542000001</v>
      </c>
      <c r="G164" s="36">
        <f>SUMIFS(СВЦЭМ!$E$39:$E$782,СВЦЭМ!$A$39:$A$782,$A164,СВЦЭМ!$B$39:$B$782,G$155)+'СЕТ СН'!$F$15</f>
        <v>207.29930093999999</v>
      </c>
      <c r="H164" s="36">
        <f>SUMIFS(СВЦЭМ!$E$39:$E$782,СВЦЭМ!$A$39:$A$782,$A164,СВЦЭМ!$B$39:$B$782,H$155)+'СЕТ СН'!$F$15</f>
        <v>210.78624947</v>
      </c>
      <c r="I164" s="36">
        <f>SUMIFS(СВЦЭМ!$E$39:$E$782,СВЦЭМ!$A$39:$A$782,$A164,СВЦЭМ!$B$39:$B$782,I$155)+'СЕТ СН'!$F$15</f>
        <v>197.75960491000001</v>
      </c>
      <c r="J164" s="36">
        <f>SUMIFS(СВЦЭМ!$E$39:$E$782,СВЦЭМ!$A$39:$A$782,$A164,СВЦЭМ!$B$39:$B$782,J$155)+'СЕТ СН'!$F$15</f>
        <v>186.72967310999999</v>
      </c>
      <c r="K164" s="36">
        <f>SUMIFS(СВЦЭМ!$E$39:$E$782,СВЦЭМ!$A$39:$A$782,$A164,СВЦЭМ!$B$39:$B$782,K$155)+'СЕТ СН'!$F$15</f>
        <v>173.91173974</v>
      </c>
      <c r="L164" s="36">
        <f>SUMIFS(СВЦЭМ!$E$39:$E$782,СВЦЭМ!$A$39:$A$782,$A164,СВЦЭМ!$B$39:$B$782,L$155)+'СЕТ СН'!$F$15</f>
        <v>175.35619025</v>
      </c>
      <c r="M164" s="36">
        <f>SUMIFS(СВЦЭМ!$E$39:$E$782,СВЦЭМ!$A$39:$A$782,$A164,СВЦЭМ!$B$39:$B$782,M$155)+'СЕТ СН'!$F$15</f>
        <v>172.94500264000001</v>
      </c>
      <c r="N164" s="36">
        <f>SUMIFS(СВЦЭМ!$E$39:$E$782,СВЦЭМ!$A$39:$A$782,$A164,СВЦЭМ!$B$39:$B$782,N$155)+'СЕТ СН'!$F$15</f>
        <v>171.24840785000001</v>
      </c>
      <c r="O164" s="36">
        <f>SUMIFS(СВЦЭМ!$E$39:$E$782,СВЦЭМ!$A$39:$A$782,$A164,СВЦЭМ!$B$39:$B$782,O$155)+'СЕТ СН'!$F$15</f>
        <v>171.95340228000001</v>
      </c>
      <c r="P164" s="36">
        <f>SUMIFS(СВЦЭМ!$E$39:$E$782,СВЦЭМ!$A$39:$A$782,$A164,СВЦЭМ!$B$39:$B$782,P$155)+'СЕТ СН'!$F$15</f>
        <v>173.33687709</v>
      </c>
      <c r="Q164" s="36">
        <f>SUMIFS(СВЦЭМ!$E$39:$E$782,СВЦЭМ!$A$39:$A$782,$A164,СВЦЭМ!$B$39:$B$782,Q$155)+'СЕТ СН'!$F$15</f>
        <v>173.46229946</v>
      </c>
      <c r="R164" s="36">
        <f>SUMIFS(СВЦЭМ!$E$39:$E$782,СВЦЭМ!$A$39:$A$782,$A164,СВЦЭМ!$B$39:$B$782,R$155)+'СЕТ СН'!$F$15</f>
        <v>172.93605818</v>
      </c>
      <c r="S164" s="36">
        <f>SUMIFS(СВЦЭМ!$E$39:$E$782,СВЦЭМ!$A$39:$A$782,$A164,СВЦЭМ!$B$39:$B$782,S$155)+'СЕТ СН'!$F$15</f>
        <v>172.43639272999999</v>
      </c>
      <c r="T164" s="36">
        <f>SUMIFS(СВЦЭМ!$E$39:$E$782,СВЦЭМ!$A$39:$A$782,$A164,СВЦЭМ!$B$39:$B$782,T$155)+'СЕТ СН'!$F$15</f>
        <v>171.98185154999999</v>
      </c>
      <c r="U164" s="36">
        <f>SUMIFS(СВЦЭМ!$E$39:$E$782,СВЦЭМ!$A$39:$A$782,$A164,СВЦЭМ!$B$39:$B$782,U$155)+'СЕТ СН'!$F$15</f>
        <v>175.38865311000001</v>
      </c>
      <c r="V164" s="36">
        <f>SUMIFS(СВЦЭМ!$E$39:$E$782,СВЦЭМ!$A$39:$A$782,$A164,СВЦЭМ!$B$39:$B$782,V$155)+'СЕТ СН'!$F$15</f>
        <v>176.09065883</v>
      </c>
      <c r="W164" s="36">
        <f>SUMIFS(СВЦЭМ!$E$39:$E$782,СВЦЭМ!$A$39:$A$782,$A164,СВЦЭМ!$B$39:$B$782,W$155)+'СЕТ СН'!$F$15</f>
        <v>171.98742863999999</v>
      </c>
      <c r="X164" s="36">
        <f>SUMIFS(СВЦЭМ!$E$39:$E$782,СВЦЭМ!$A$39:$A$782,$A164,СВЦЭМ!$B$39:$B$782,X$155)+'СЕТ СН'!$F$15</f>
        <v>176.78076397000001</v>
      </c>
      <c r="Y164" s="36">
        <f>SUMIFS(СВЦЭМ!$E$39:$E$782,СВЦЭМ!$A$39:$A$782,$A164,СВЦЭМ!$B$39:$B$782,Y$155)+'СЕТ СН'!$F$15</f>
        <v>188.00864844</v>
      </c>
    </row>
    <row r="165" spans="1:25" ht="15.75" x14ac:dyDescent="0.2">
      <c r="A165" s="35">
        <f t="shared" si="4"/>
        <v>45117</v>
      </c>
      <c r="B165" s="36">
        <f>SUMIFS(СВЦЭМ!$E$39:$E$782,СВЦЭМ!$A$39:$A$782,$A165,СВЦЭМ!$B$39:$B$782,B$155)+'СЕТ СН'!$F$15</f>
        <v>185.72349799</v>
      </c>
      <c r="C165" s="36">
        <f>SUMIFS(СВЦЭМ!$E$39:$E$782,СВЦЭМ!$A$39:$A$782,$A165,СВЦЭМ!$B$39:$B$782,C$155)+'СЕТ СН'!$F$15</f>
        <v>195.63158175999999</v>
      </c>
      <c r="D165" s="36">
        <f>SUMIFS(СВЦЭМ!$E$39:$E$782,СВЦЭМ!$A$39:$A$782,$A165,СВЦЭМ!$B$39:$B$782,D$155)+'СЕТ СН'!$F$15</f>
        <v>210.11043036999999</v>
      </c>
      <c r="E165" s="36">
        <f>SUMIFS(СВЦЭМ!$E$39:$E$782,СВЦЭМ!$A$39:$A$782,$A165,СВЦЭМ!$B$39:$B$782,E$155)+'СЕТ СН'!$F$15</f>
        <v>212.72252014</v>
      </c>
      <c r="F165" s="36">
        <f>SUMIFS(СВЦЭМ!$E$39:$E$782,СВЦЭМ!$A$39:$A$782,$A165,СВЦЭМ!$B$39:$B$782,F$155)+'СЕТ СН'!$F$15</f>
        <v>211.32270209000001</v>
      </c>
      <c r="G165" s="36">
        <f>SUMIFS(СВЦЭМ!$E$39:$E$782,СВЦЭМ!$A$39:$A$782,$A165,СВЦЭМ!$B$39:$B$782,G$155)+'СЕТ СН'!$F$15</f>
        <v>211.94025880000001</v>
      </c>
      <c r="H165" s="36">
        <f>SUMIFS(СВЦЭМ!$E$39:$E$782,СВЦЭМ!$A$39:$A$782,$A165,СВЦЭМ!$B$39:$B$782,H$155)+'СЕТ СН'!$F$15</f>
        <v>219.99881912000001</v>
      </c>
      <c r="I165" s="36">
        <f>SUMIFS(СВЦЭМ!$E$39:$E$782,СВЦЭМ!$A$39:$A$782,$A165,СВЦЭМ!$B$39:$B$782,I$155)+'СЕТ СН'!$F$15</f>
        <v>192.5867901</v>
      </c>
      <c r="J165" s="36">
        <f>SUMIFS(СВЦЭМ!$E$39:$E$782,СВЦЭМ!$A$39:$A$782,$A165,СВЦЭМ!$B$39:$B$782,J$155)+'СЕТ СН'!$F$15</f>
        <v>180.92503062</v>
      </c>
      <c r="K165" s="36">
        <f>SUMIFS(СВЦЭМ!$E$39:$E$782,СВЦЭМ!$A$39:$A$782,$A165,СВЦЭМ!$B$39:$B$782,K$155)+'СЕТ СН'!$F$15</f>
        <v>177.65443836</v>
      </c>
      <c r="L165" s="36">
        <f>SUMIFS(СВЦЭМ!$E$39:$E$782,СВЦЭМ!$A$39:$A$782,$A165,СВЦЭМ!$B$39:$B$782,L$155)+'СЕТ СН'!$F$15</f>
        <v>172.40983709</v>
      </c>
      <c r="M165" s="36">
        <f>SUMIFS(СВЦЭМ!$E$39:$E$782,СВЦЭМ!$A$39:$A$782,$A165,СВЦЭМ!$B$39:$B$782,M$155)+'СЕТ СН'!$F$15</f>
        <v>165.13710352999999</v>
      </c>
      <c r="N165" s="36">
        <f>SUMIFS(СВЦЭМ!$E$39:$E$782,СВЦЭМ!$A$39:$A$782,$A165,СВЦЭМ!$B$39:$B$782,N$155)+'СЕТ СН'!$F$15</f>
        <v>164.92142125000001</v>
      </c>
      <c r="O165" s="36">
        <f>SUMIFS(СВЦЭМ!$E$39:$E$782,СВЦЭМ!$A$39:$A$782,$A165,СВЦЭМ!$B$39:$B$782,O$155)+'СЕТ СН'!$F$15</f>
        <v>167.94035431</v>
      </c>
      <c r="P165" s="36">
        <f>SUMIFS(СВЦЭМ!$E$39:$E$782,СВЦЭМ!$A$39:$A$782,$A165,СВЦЭМ!$B$39:$B$782,P$155)+'СЕТ СН'!$F$15</f>
        <v>168.65617130000001</v>
      </c>
      <c r="Q165" s="36">
        <f>SUMIFS(СВЦЭМ!$E$39:$E$782,СВЦЭМ!$A$39:$A$782,$A165,СВЦЭМ!$B$39:$B$782,Q$155)+'СЕТ СН'!$F$15</f>
        <v>169.05913652999999</v>
      </c>
      <c r="R165" s="36">
        <f>SUMIFS(СВЦЭМ!$E$39:$E$782,СВЦЭМ!$A$39:$A$782,$A165,СВЦЭМ!$B$39:$B$782,R$155)+'СЕТ СН'!$F$15</f>
        <v>169.04041368</v>
      </c>
      <c r="S165" s="36">
        <f>SUMIFS(СВЦЭМ!$E$39:$E$782,СВЦЭМ!$A$39:$A$782,$A165,СВЦЭМ!$B$39:$B$782,S$155)+'СЕТ СН'!$F$15</f>
        <v>169.01050240999999</v>
      </c>
      <c r="T165" s="36">
        <f>SUMIFS(СВЦЭМ!$E$39:$E$782,СВЦЭМ!$A$39:$A$782,$A165,СВЦЭМ!$B$39:$B$782,T$155)+'СЕТ СН'!$F$15</f>
        <v>169.89682108</v>
      </c>
      <c r="U165" s="36">
        <f>SUMIFS(СВЦЭМ!$E$39:$E$782,СВЦЭМ!$A$39:$A$782,$A165,СВЦЭМ!$B$39:$B$782,U$155)+'СЕТ СН'!$F$15</f>
        <v>170.43650305</v>
      </c>
      <c r="V165" s="36">
        <f>SUMIFS(СВЦЭМ!$E$39:$E$782,СВЦЭМ!$A$39:$A$782,$A165,СВЦЭМ!$B$39:$B$782,V$155)+'СЕТ СН'!$F$15</f>
        <v>168.94143316</v>
      </c>
      <c r="W165" s="36">
        <f>SUMIFS(СВЦЭМ!$E$39:$E$782,СВЦЭМ!$A$39:$A$782,$A165,СВЦЭМ!$B$39:$B$782,W$155)+'СЕТ СН'!$F$15</f>
        <v>166.99922706000001</v>
      </c>
      <c r="X165" s="36">
        <f>SUMIFS(СВЦЭМ!$E$39:$E$782,СВЦЭМ!$A$39:$A$782,$A165,СВЦЭМ!$B$39:$B$782,X$155)+'СЕТ СН'!$F$15</f>
        <v>172.81455381000001</v>
      </c>
      <c r="Y165" s="36">
        <f>SUMIFS(СВЦЭМ!$E$39:$E$782,СВЦЭМ!$A$39:$A$782,$A165,СВЦЭМ!$B$39:$B$782,Y$155)+'СЕТ СН'!$F$15</f>
        <v>180.76133125999999</v>
      </c>
    </row>
    <row r="166" spans="1:25" ht="15.75" x14ac:dyDescent="0.2">
      <c r="A166" s="35">
        <f t="shared" si="4"/>
        <v>45118</v>
      </c>
      <c r="B166" s="36">
        <f>SUMIFS(СВЦЭМ!$E$39:$E$782,СВЦЭМ!$A$39:$A$782,$A166,СВЦЭМ!$B$39:$B$782,B$155)+'СЕТ СН'!$F$15</f>
        <v>199.31390845999999</v>
      </c>
      <c r="C166" s="36">
        <f>SUMIFS(СВЦЭМ!$E$39:$E$782,СВЦЭМ!$A$39:$A$782,$A166,СВЦЭМ!$B$39:$B$782,C$155)+'СЕТ СН'!$F$15</f>
        <v>207.90334945000001</v>
      </c>
      <c r="D166" s="36">
        <f>SUMIFS(СВЦЭМ!$E$39:$E$782,СВЦЭМ!$A$39:$A$782,$A166,СВЦЭМ!$B$39:$B$782,D$155)+'СЕТ СН'!$F$15</f>
        <v>216.60037894000001</v>
      </c>
      <c r="E166" s="36">
        <f>SUMIFS(СВЦЭМ!$E$39:$E$782,СВЦЭМ!$A$39:$A$782,$A166,СВЦЭМ!$B$39:$B$782,E$155)+'СЕТ СН'!$F$15</f>
        <v>213.45486790000001</v>
      </c>
      <c r="F166" s="36">
        <f>SUMIFS(СВЦЭМ!$E$39:$E$782,СВЦЭМ!$A$39:$A$782,$A166,СВЦЭМ!$B$39:$B$782,F$155)+'СЕТ СН'!$F$15</f>
        <v>213.26546622000001</v>
      </c>
      <c r="G166" s="36">
        <f>SUMIFS(СВЦЭМ!$E$39:$E$782,СВЦЭМ!$A$39:$A$782,$A166,СВЦЭМ!$B$39:$B$782,G$155)+'СЕТ СН'!$F$15</f>
        <v>214.10203329999999</v>
      </c>
      <c r="H166" s="36">
        <f>SUMIFS(СВЦЭМ!$E$39:$E$782,СВЦЭМ!$A$39:$A$782,$A166,СВЦЭМ!$B$39:$B$782,H$155)+'СЕТ СН'!$F$15</f>
        <v>220.55293556999999</v>
      </c>
      <c r="I166" s="36">
        <f>SUMIFS(СВЦЭМ!$E$39:$E$782,СВЦЭМ!$A$39:$A$782,$A166,СВЦЭМ!$B$39:$B$782,I$155)+'СЕТ СН'!$F$15</f>
        <v>196.57046043</v>
      </c>
      <c r="J166" s="36">
        <f>SUMIFS(СВЦЭМ!$E$39:$E$782,СВЦЭМ!$A$39:$A$782,$A166,СВЦЭМ!$B$39:$B$782,J$155)+'СЕТ СН'!$F$15</f>
        <v>182.45082549</v>
      </c>
      <c r="K166" s="36">
        <f>SUMIFS(СВЦЭМ!$E$39:$E$782,СВЦЭМ!$A$39:$A$782,$A166,СВЦЭМ!$B$39:$B$782,K$155)+'СЕТ СН'!$F$15</f>
        <v>176.53932760000001</v>
      </c>
      <c r="L166" s="36">
        <f>SUMIFS(СВЦЭМ!$E$39:$E$782,СВЦЭМ!$A$39:$A$782,$A166,СВЦЭМ!$B$39:$B$782,L$155)+'СЕТ СН'!$F$15</f>
        <v>171.13979800000001</v>
      </c>
      <c r="M166" s="36">
        <f>SUMIFS(СВЦЭМ!$E$39:$E$782,СВЦЭМ!$A$39:$A$782,$A166,СВЦЭМ!$B$39:$B$782,M$155)+'СЕТ СН'!$F$15</f>
        <v>170.07694151999999</v>
      </c>
      <c r="N166" s="36">
        <f>SUMIFS(СВЦЭМ!$E$39:$E$782,СВЦЭМ!$A$39:$A$782,$A166,СВЦЭМ!$B$39:$B$782,N$155)+'СЕТ СН'!$F$15</f>
        <v>169.90649076</v>
      </c>
      <c r="O166" s="36">
        <f>SUMIFS(СВЦЭМ!$E$39:$E$782,СВЦЭМ!$A$39:$A$782,$A166,СВЦЭМ!$B$39:$B$782,O$155)+'СЕТ СН'!$F$15</f>
        <v>168.8178748</v>
      </c>
      <c r="P166" s="36">
        <f>SUMIFS(СВЦЭМ!$E$39:$E$782,СВЦЭМ!$A$39:$A$782,$A166,СВЦЭМ!$B$39:$B$782,P$155)+'СЕТ СН'!$F$15</f>
        <v>168.30415153999999</v>
      </c>
      <c r="Q166" s="36">
        <f>SUMIFS(СВЦЭМ!$E$39:$E$782,СВЦЭМ!$A$39:$A$782,$A166,СВЦЭМ!$B$39:$B$782,Q$155)+'СЕТ СН'!$F$15</f>
        <v>168.53514816000001</v>
      </c>
      <c r="R166" s="36">
        <f>SUMIFS(СВЦЭМ!$E$39:$E$782,СВЦЭМ!$A$39:$A$782,$A166,СВЦЭМ!$B$39:$B$782,R$155)+'СЕТ СН'!$F$15</f>
        <v>169.17495062</v>
      </c>
      <c r="S166" s="36">
        <f>SUMIFS(СВЦЭМ!$E$39:$E$782,СВЦЭМ!$A$39:$A$782,$A166,СВЦЭМ!$B$39:$B$782,S$155)+'СЕТ СН'!$F$15</f>
        <v>166.82699572999999</v>
      </c>
      <c r="T166" s="36">
        <f>SUMIFS(СВЦЭМ!$E$39:$E$782,СВЦЭМ!$A$39:$A$782,$A166,СВЦЭМ!$B$39:$B$782,T$155)+'СЕТ СН'!$F$15</f>
        <v>166.23472257</v>
      </c>
      <c r="U166" s="36">
        <f>SUMIFS(СВЦЭМ!$E$39:$E$782,СВЦЭМ!$A$39:$A$782,$A166,СВЦЭМ!$B$39:$B$782,U$155)+'СЕТ СН'!$F$15</f>
        <v>169.04512991999999</v>
      </c>
      <c r="V166" s="36">
        <f>SUMIFS(СВЦЭМ!$E$39:$E$782,СВЦЭМ!$A$39:$A$782,$A166,СВЦЭМ!$B$39:$B$782,V$155)+'СЕТ СН'!$F$15</f>
        <v>171.56712601000001</v>
      </c>
      <c r="W166" s="36">
        <f>SUMIFS(СВЦЭМ!$E$39:$E$782,СВЦЭМ!$A$39:$A$782,$A166,СВЦЭМ!$B$39:$B$782,W$155)+'СЕТ СН'!$F$15</f>
        <v>169.28777324000001</v>
      </c>
      <c r="X166" s="36">
        <f>SUMIFS(СВЦЭМ!$E$39:$E$782,СВЦЭМ!$A$39:$A$782,$A166,СВЦЭМ!$B$39:$B$782,X$155)+'СЕТ СН'!$F$15</f>
        <v>174.74143230999999</v>
      </c>
      <c r="Y166" s="36">
        <f>SUMIFS(СВЦЭМ!$E$39:$E$782,СВЦЭМ!$A$39:$A$782,$A166,СВЦЭМ!$B$39:$B$782,Y$155)+'СЕТ СН'!$F$15</f>
        <v>184.66672591</v>
      </c>
    </row>
    <row r="167" spans="1:25" ht="15.75" x14ac:dyDescent="0.2">
      <c r="A167" s="35">
        <f t="shared" si="4"/>
        <v>45119</v>
      </c>
      <c r="B167" s="36">
        <f>SUMIFS(СВЦЭМ!$E$39:$E$782,СВЦЭМ!$A$39:$A$782,$A167,СВЦЭМ!$B$39:$B$782,B$155)+'СЕТ СН'!$F$15</f>
        <v>193.30318213000001</v>
      </c>
      <c r="C167" s="36">
        <f>SUMIFS(СВЦЭМ!$E$39:$E$782,СВЦЭМ!$A$39:$A$782,$A167,СВЦЭМ!$B$39:$B$782,C$155)+'СЕТ СН'!$F$15</f>
        <v>199.04264674000001</v>
      </c>
      <c r="D167" s="36">
        <f>SUMIFS(СВЦЭМ!$E$39:$E$782,СВЦЭМ!$A$39:$A$782,$A167,СВЦЭМ!$B$39:$B$782,D$155)+'СЕТ СН'!$F$15</f>
        <v>208.05381793999999</v>
      </c>
      <c r="E167" s="36">
        <f>SUMIFS(СВЦЭМ!$E$39:$E$782,СВЦЭМ!$A$39:$A$782,$A167,СВЦЭМ!$B$39:$B$782,E$155)+'СЕТ СН'!$F$15</f>
        <v>215.53842528000001</v>
      </c>
      <c r="F167" s="36">
        <f>SUMIFS(СВЦЭМ!$E$39:$E$782,СВЦЭМ!$A$39:$A$782,$A167,СВЦЭМ!$B$39:$B$782,F$155)+'СЕТ СН'!$F$15</f>
        <v>220.44819491000001</v>
      </c>
      <c r="G167" s="36">
        <f>SUMIFS(СВЦЭМ!$E$39:$E$782,СВЦЭМ!$A$39:$A$782,$A167,СВЦЭМ!$B$39:$B$782,G$155)+'СЕТ СН'!$F$15</f>
        <v>217.24264486000001</v>
      </c>
      <c r="H167" s="36">
        <f>SUMIFS(СВЦЭМ!$E$39:$E$782,СВЦЭМ!$A$39:$A$782,$A167,СВЦЭМ!$B$39:$B$782,H$155)+'СЕТ СН'!$F$15</f>
        <v>211.28852972000001</v>
      </c>
      <c r="I167" s="36">
        <f>SUMIFS(СВЦЭМ!$E$39:$E$782,СВЦЭМ!$A$39:$A$782,$A167,СВЦЭМ!$B$39:$B$782,I$155)+'СЕТ СН'!$F$15</f>
        <v>186.96683546</v>
      </c>
      <c r="J167" s="36">
        <f>SUMIFS(СВЦЭМ!$E$39:$E$782,СВЦЭМ!$A$39:$A$782,$A167,СВЦЭМ!$B$39:$B$782,J$155)+'СЕТ СН'!$F$15</f>
        <v>179.24401523</v>
      </c>
      <c r="K167" s="36">
        <f>SUMIFS(СВЦЭМ!$E$39:$E$782,СВЦЭМ!$A$39:$A$782,$A167,СВЦЭМ!$B$39:$B$782,K$155)+'СЕТ СН'!$F$15</f>
        <v>170.67290846</v>
      </c>
      <c r="L167" s="36">
        <f>SUMIFS(СВЦЭМ!$E$39:$E$782,СВЦЭМ!$A$39:$A$782,$A167,СВЦЭМ!$B$39:$B$782,L$155)+'СЕТ СН'!$F$15</f>
        <v>171.00364719000001</v>
      </c>
      <c r="M167" s="36">
        <f>SUMIFS(СВЦЭМ!$E$39:$E$782,СВЦЭМ!$A$39:$A$782,$A167,СВЦЭМ!$B$39:$B$782,M$155)+'СЕТ СН'!$F$15</f>
        <v>174.20016369000001</v>
      </c>
      <c r="N167" s="36">
        <f>SUMIFS(СВЦЭМ!$E$39:$E$782,СВЦЭМ!$A$39:$A$782,$A167,СВЦЭМ!$B$39:$B$782,N$155)+'СЕТ СН'!$F$15</f>
        <v>175.63421998999999</v>
      </c>
      <c r="O167" s="36">
        <f>SUMIFS(СВЦЭМ!$E$39:$E$782,СВЦЭМ!$A$39:$A$782,$A167,СВЦЭМ!$B$39:$B$782,O$155)+'СЕТ СН'!$F$15</f>
        <v>175.15219471</v>
      </c>
      <c r="P167" s="36">
        <f>SUMIFS(СВЦЭМ!$E$39:$E$782,СВЦЭМ!$A$39:$A$782,$A167,СВЦЭМ!$B$39:$B$782,P$155)+'СЕТ СН'!$F$15</f>
        <v>174.37758604000001</v>
      </c>
      <c r="Q167" s="36">
        <f>SUMIFS(СВЦЭМ!$E$39:$E$782,СВЦЭМ!$A$39:$A$782,$A167,СВЦЭМ!$B$39:$B$782,Q$155)+'СЕТ СН'!$F$15</f>
        <v>173.93738359</v>
      </c>
      <c r="R167" s="36">
        <f>SUMIFS(СВЦЭМ!$E$39:$E$782,СВЦЭМ!$A$39:$A$782,$A167,СВЦЭМ!$B$39:$B$782,R$155)+'СЕТ СН'!$F$15</f>
        <v>174.24816301000001</v>
      </c>
      <c r="S167" s="36">
        <f>SUMIFS(СВЦЭМ!$E$39:$E$782,СВЦЭМ!$A$39:$A$782,$A167,СВЦЭМ!$B$39:$B$782,S$155)+'СЕТ СН'!$F$15</f>
        <v>173.70551531999999</v>
      </c>
      <c r="T167" s="36">
        <f>SUMIFS(СВЦЭМ!$E$39:$E$782,СВЦЭМ!$A$39:$A$782,$A167,СВЦЭМ!$B$39:$B$782,T$155)+'СЕТ СН'!$F$15</f>
        <v>172.6656591</v>
      </c>
      <c r="U167" s="36">
        <f>SUMIFS(СВЦЭМ!$E$39:$E$782,СВЦЭМ!$A$39:$A$782,$A167,СВЦЭМ!$B$39:$B$782,U$155)+'СЕТ СН'!$F$15</f>
        <v>173.93652742</v>
      </c>
      <c r="V167" s="36">
        <f>SUMIFS(СВЦЭМ!$E$39:$E$782,СВЦЭМ!$A$39:$A$782,$A167,СВЦЭМ!$B$39:$B$782,V$155)+'СЕТ СН'!$F$15</f>
        <v>174.69623518</v>
      </c>
      <c r="W167" s="36">
        <f>SUMIFS(СВЦЭМ!$E$39:$E$782,СВЦЭМ!$A$39:$A$782,$A167,СВЦЭМ!$B$39:$B$782,W$155)+'СЕТ СН'!$F$15</f>
        <v>170.71837678</v>
      </c>
      <c r="X167" s="36">
        <f>SUMIFS(СВЦЭМ!$E$39:$E$782,СВЦЭМ!$A$39:$A$782,$A167,СВЦЭМ!$B$39:$B$782,X$155)+'СЕТ СН'!$F$15</f>
        <v>177.15503878000001</v>
      </c>
      <c r="Y167" s="36">
        <f>SUMIFS(СВЦЭМ!$E$39:$E$782,СВЦЭМ!$A$39:$A$782,$A167,СВЦЭМ!$B$39:$B$782,Y$155)+'СЕТ СН'!$F$15</f>
        <v>183.03564220000001</v>
      </c>
    </row>
    <row r="168" spans="1:25" ht="15.75" x14ac:dyDescent="0.2">
      <c r="A168" s="35">
        <f t="shared" si="4"/>
        <v>45120</v>
      </c>
      <c r="B168" s="36">
        <f>SUMIFS(СВЦЭМ!$E$39:$E$782,СВЦЭМ!$A$39:$A$782,$A168,СВЦЭМ!$B$39:$B$782,B$155)+'СЕТ СН'!$F$15</f>
        <v>190.65813177999999</v>
      </c>
      <c r="C168" s="36">
        <f>SUMIFS(СВЦЭМ!$E$39:$E$782,СВЦЭМ!$A$39:$A$782,$A168,СВЦЭМ!$B$39:$B$782,C$155)+'СЕТ СН'!$F$15</f>
        <v>198.41784526000001</v>
      </c>
      <c r="D168" s="36">
        <f>SUMIFS(СВЦЭМ!$E$39:$E$782,СВЦЭМ!$A$39:$A$782,$A168,СВЦЭМ!$B$39:$B$782,D$155)+'СЕТ СН'!$F$15</f>
        <v>215.56362064000001</v>
      </c>
      <c r="E168" s="36">
        <f>SUMIFS(СВЦЭМ!$E$39:$E$782,СВЦЭМ!$A$39:$A$782,$A168,СВЦЭМ!$B$39:$B$782,E$155)+'СЕТ СН'!$F$15</f>
        <v>223.06701991</v>
      </c>
      <c r="F168" s="36">
        <f>SUMIFS(СВЦЭМ!$E$39:$E$782,СВЦЭМ!$A$39:$A$782,$A168,СВЦЭМ!$B$39:$B$782,F$155)+'СЕТ СН'!$F$15</f>
        <v>223.95803022000001</v>
      </c>
      <c r="G168" s="36">
        <f>SUMIFS(СВЦЭМ!$E$39:$E$782,СВЦЭМ!$A$39:$A$782,$A168,СВЦЭМ!$B$39:$B$782,G$155)+'СЕТ СН'!$F$15</f>
        <v>222.18950805</v>
      </c>
      <c r="H168" s="36">
        <f>SUMIFS(СВЦЭМ!$E$39:$E$782,СВЦЭМ!$A$39:$A$782,$A168,СВЦЭМ!$B$39:$B$782,H$155)+'СЕТ СН'!$F$15</f>
        <v>214.24257725000001</v>
      </c>
      <c r="I168" s="36">
        <f>SUMIFS(СВЦЭМ!$E$39:$E$782,СВЦЭМ!$A$39:$A$782,$A168,СВЦЭМ!$B$39:$B$782,I$155)+'СЕТ СН'!$F$15</f>
        <v>189.52887196</v>
      </c>
      <c r="J168" s="36">
        <f>SUMIFS(СВЦЭМ!$E$39:$E$782,СВЦЭМ!$A$39:$A$782,$A168,СВЦЭМ!$B$39:$B$782,J$155)+'СЕТ СН'!$F$15</f>
        <v>176.76849834999999</v>
      </c>
      <c r="K168" s="36">
        <f>SUMIFS(СВЦЭМ!$E$39:$E$782,СВЦЭМ!$A$39:$A$782,$A168,СВЦЭМ!$B$39:$B$782,K$155)+'СЕТ СН'!$F$15</f>
        <v>172.23301411</v>
      </c>
      <c r="L168" s="36">
        <f>SUMIFS(СВЦЭМ!$E$39:$E$782,СВЦЭМ!$A$39:$A$782,$A168,СВЦЭМ!$B$39:$B$782,L$155)+'СЕТ СН'!$F$15</f>
        <v>168.26135196000001</v>
      </c>
      <c r="M168" s="36">
        <f>SUMIFS(СВЦЭМ!$E$39:$E$782,СВЦЭМ!$A$39:$A$782,$A168,СВЦЭМ!$B$39:$B$782,M$155)+'СЕТ СН'!$F$15</f>
        <v>168.15646197000001</v>
      </c>
      <c r="N168" s="36">
        <f>SUMIFS(СВЦЭМ!$E$39:$E$782,СВЦЭМ!$A$39:$A$782,$A168,СВЦЭМ!$B$39:$B$782,N$155)+'СЕТ СН'!$F$15</f>
        <v>167.79575370000001</v>
      </c>
      <c r="O168" s="36">
        <f>SUMIFS(СВЦЭМ!$E$39:$E$782,СВЦЭМ!$A$39:$A$782,$A168,СВЦЭМ!$B$39:$B$782,O$155)+'СЕТ СН'!$F$15</f>
        <v>167.69862125</v>
      </c>
      <c r="P168" s="36">
        <f>SUMIFS(СВЦЭМ!$E$39:$E$782,СВЦЭМ!$A$39:$A$782,$A168,СВЦЭМ!$B$39:$B$782,P$155)+'СЕТ СН'!$F$15</f>
        <v>169.28433335</v>
      </c>
      <c r="Q168" s="36">
        <f>SUMIFS(СВЦЭМ!$E$39:$E$782,СВЦЭМ!$A$39:$A$782,$A168,СВЦЭМ!$B$39:$B$782,Q$155)+'СЕТ СН'!$F$15</f>
        <v>169.40604096000001</v>
      </c>
      <c r="R168" s="36">
        <f>SUMIFS(СВЦЭМ!$E$39:$E$782,СВЦЭМ!$A$39:$A$782,$A168,СВЦЭМ!$B$39:$B$782,R$155)+'СЕТ СН'!$F$15</f>
        <v>170.56118852</v>
      </c>
      <c r="S168" s="36">
        <f>SUMIFS(СВЦЭМ!$E$39:$E$782,СВЦЭМ!$A$39:$A$782,$A168,СВЦЭМ!$B$39:$B$782,S$155)+'СЕТ СН'!$F$15</f>
        <v>170.36162920000001</v>
      </c>
      <c r="T168" s="36">
        <f>SUMIFS(СВЦЭМ!$E$39:$E$782,СВЦЭМ!$A$39:$A$782,$A168,СВЦЭМ!$B$39:$B$782,T$155)+'СЕТ СН'!$F$15</f>
        <v>168.72383735</v>
      </c>
      <c r="U168" s="36">
        <f>SUMIFS(СВЦЭМ!$E$39:$E$782,СВЦЭМ!$A$39:$A$782,$A168,СВЦЭМ!$B$39:$B$782,U$155)+'СЕТ СН'!$F$15</f>
        <v>170.87719236999999</v>
      </c>
      <c r="V168" s="36">
        <f>SUMIFS(СВЦЭМ!$E$39:$E$782,СВЦЭМ!$A$39:$A$782,$A168,СВЦЭМ!$B$39:$B$782,V$155)+'СЕТ СН'!$F$15</f>
        <v>171.98092839</v>
      </c>
      <c r="W168" s="36">
        <f>SUMIFS(СВЦЭМ!$E$39:$E$782,СВЦЭМ!$A$39:$A$782,$A168,СВЦЭМ!$B$39:$B$782,W$155)+'СЕТ СН'!$F$15</f>
        <v>170.72406018999999</v>
      </c>
      <c r="X168" s="36">
        <f>SUMIFS(СВЦЭМ!$E$39:$E$782,СВЦЭМ!$A$39:$A$782,$A168,СВЦЭМ!$B$39:$B$782,X$155)+'СЕТ СН'!$F$15</f>
        <v>175.65892577</v>
      </c>
      <c r="Y168" s="36">
        <f>SUMIFS(СВЦЭМ!$E$39:$E$782,СВЦЭМ!$A$39:$A$782,$A168,СВЦЭМ!$B$39:$B$782,Y$155)+'СЕТ СН'!$F$15</f>
        <v>188.58203861000001</v>
      </c>
    </row>
    <row r="169" spans="1:25" ht="15.75" x14ac:dyDescent="0.2">
      <c r="A169" s="35">
        <f t="shared" si="4"/>
        <v>45121</v>
      </c>
      <c r="B169" s="36">
        <f>SUMIFS(СВЦЭМ!$E$39:$E$782,СВЦЭМ!$A$39:$A$782,$A169,СВЦЭМ!$B$39:$B$782,B$155)+'СЕТ СН'!$F$15</f>
        <v>177.95271424000001</v>
      </c>
      <c r="C169" s="36">
        <f>SUMIFS(СВЦЭМ!$E$39:$E$782,СВЦЭМ!$A$39:$A$782,$A169,СВЦЭМ!$B$39:$B$782,C$155)+'СЕТ СН'!$F$15</f>
        <v>190.3397042</v>
      </c>
      <c r="D169" s="36">
        <f>SUMIFS(СВЦЭМ!$E$39:$E$782,СВЦЭМ!$A$39:$A$782,$A169,СВЦЭМ!$B$39:$B$782,D$155)+'СЕТ СН'!$F$15</f>
        <v>195.96950333000001</v>
      </c>
      <c r="E169" s="36">
        <f>SUMIFS(СВЦЭМ!$E$39:$E$782,СВЦЭМ!$A$39:$A$782,$A169,СВЦЭМ!$B$39:$B$782,E$155)+'СЕТ СН'!$F$15</f>
        <v>204.15945582000001</v>
      </c>
      <c r="F169" s="36">
        <f>SUMIFS(СВЦЭМ!$E$39:$E$782,СВЦЭМ!$A$39:$A$782,$A169,СВЦЭМ!$B$39:$B$782,F$155)+'СЕТ СН'!$F$15</f>
        <v>207.38323928</v>
      </c>
      <c r="G169" s="36">
        <f>SUMIFS(СВЦЭМ!$E$39:$E$782,СВЦЭМ!$A$39:$A$782,$A169,СВЦЭМ!$B$39:$B$782,G$155)+'СЕТ СН'!$F$15</f>
        <v>210.46329682999999</v>
      </c>
      <c r="H169" s="36">
        <f>SUMIFS(СВЦЭМ!$E$39:$E$782,СВЦЭМ!$A$39:$A$782,$A169,СВЦЭМ!$B$39:$B$782,H$155)+'СЕТ СН'!$F$15</f>
        <v>211.22622204999999</v>
      </c>
      <c r="I169" s="36">
        <f>SUMIFS(СВЦЭМ!$E$39:$E$782,СВЦЭМ!$A$39:$A$782,$A169,СВЦЭМ!$B$39:$B$782,I$155)+'СЕТ СН'!$F$15</f>
        <v>186.04348959999999</v>
      </c>
      <c r="J169" s="36">
        <f>SUMIFS(СВЦЭМ!$E$39:$E$782,СВЦЭМ!$A$39:$A$782,$A169,СВЦЭМ!$B$39:$B$782,J$155)+'СЕТ СН'!$F$15</f>
        <v>172.60018909999999</v>
      </c>
      <c r="K169" s="36">
        <f>SUMIFS(СВЦЭМ!$E$39:$E$782,СВЦЭМ!$A$39:$A$782,$A169,СВЦЭМ!$B$39:$B$782,K$155)+'СЕТ СН'!$F$15</f>
        <v>169.26665543999999</v>
      </c>
      <c r="L169" s="36">
        <f>SUMIFS(СВЦЭМ!$E$39:$E$782,СВЦЭМ!$A$39:$A$782,$A169,СВЦЭМ!$B$39:$B$782,L$155)+'СЕТ СН'!$F$15</f>
        <v>164.85493787999999</v>
      </c>
      <c r="M169" s="36">
        <f>SUMIFS(СВЦЭМ!$E$39:$E$782,СВЦЭМ!$A$39:$A$782,$A169,СВЦЭМ!$B$39:$B$782,M$155)+'СЕТ СН'!$F$15</f>
        <v>168.27641567000001</v>
      </c>
      <c r="N169" s="36">
        <f>SUMIFS(СВЦЭМ!$E$39:$E$782,СВЦЭМ!$A$39:$A$782,$A169,СВЦЭМ!$B$39:$B$782,N$155)+'СЕТ СН'!$F$15</f>
        <v>172.25228149</v>
      </c>
      <c r="O169" s="36">
        <f>SUMIFS(СВЦЭМ!$E$39:$E$782,СВЦЭМ!$A$39:$A$782,$A169,СВЦЭМ!$B$39:$B$782,O$155)+'СЕТ СН'!$F$15</f>
        <v>172.91874768</v>
      </c>
      <c r="P169" s="36">
        <f>SUMIFS(СВЦЭМ!$E$39:$E$782,СВЦЭМ!$A$39:$A$782,$A169,СВЦЭМ!$B$39:$B$782,P$155)+'СЕТ СН'!$F$15</f>
        <v>168.09811400000001</v>
      </c>
      <c r="Q169" s="36">
        <f>SUMIFS(СВЦЭМ!$E$39:$E$782,СВЦЭМ!$A$39:$A$782,$A169,СВЦЭМ!$B$39:$B$782,Q$155)+'СЕТ СН'!$F$15</f>
        <v>159.78288189</v>
      </c>
      <c r="R169" s="36">
        <f>SUMIFS(СВЦЭМ!$E$39:$E$782,СВЦЭМ!$A$39:$A$782,$A169,СВЦЭМ!$B$39:$B$782,R$155)+'СЕТ СН'!$F$15</f>
        <v>159.61256850999999</v>
      </c>
      <c r="S169" s="36">
        <f>SUMIFS(СВЦЭМ!$E$39:$E$782,СВЦЭМ!$A$39:$A$782,$A169,СВЦЭМ!$B$39:$B$782,S$155)+'СЕТ СН'!$F$15</f>
        <v>159.39468830999999</v>
      </c>
      <c r="T169" s="36">
        <f>SUMIFS(СВЦЭМ!$E$39:$E$782,СВЦЭМ!$A$39:$A$782,$A169,СВЦЭМ!$B$39:$B$782,T$155)+'СЕТ СН'!$F$15</f>
        <v>163.54193211</v>
      </c>
      <c r="U169" s="36">
        <f>SUMIFS(СВЦЭМ!$E$39:$E$782,СВЦЭМ!$A$39:$A$782,$A169,СВЦЭМ!$B$39:$B$782,U$155)+'СЕТ СН'!$F$15</f>
        <v>163.55885155999999</v>
      </c>
      <c r="V169" s="36">
        <f>SUMIFS(СВЦЭМ!$E$39:$E$782,СВЦЭМ!$A$39:$A$782,$A169,СВЦЭМ!$B$39:$B$782,V$155)+'СЕТ СН'!$F$15</f>
        <v>166.08860657</v>
      </c>
      <c r="W169" s="36">
        <f>SUMIFS(СВЦЭМ!$E$39:$E$782,СВЦЭМ!$A$39:$A$782,$A169,СВЦЭМ!$B$39:$B$782,W$155)+'СЕТ СН'!$F$15</f>
        <v>162.87724582000001</v>
      </c>
      <c r="X169" s="36">
        <f>SUMIFS(СВЦЭМ!$E$39:$E$782,СВЦЭМ!$A$39:$A$782,$A169,СВЦЭМ!$B$39:$B$782,X$155)+'СЕТ СН'!$F$15</f>
        <v>167.57029333</v>
      </c>
      <c r="Y169" s="36">
        <f>SUMIFS(СВЦЭМ!$E$39:$E$782,СВЦЭМ!$A$39:$A$782,$A169,СВЦЭМ!$B$39:$B$782,Y$155)+'СЕТ СН'!$F$15</f>
        <v>182.09890544000001</v>
      </c>
    </row>
    <row r="170" spans="1:25" ht="15.75" x14ac:dyDescent="0.2">
      <c r="A170" s="35">
        <f t="shared" si="4"/>
        <v>45122</v>
      </c>
      <c r="B170" s="36">
        <f>SUMIFS(СВЦЭМ!$E$39:$E$782,СВЦЭМ!$A$39:$A$782,$A170,СВЦЭМ!$B$39:$B$782,B$155)+'СЕТ СН'!$F$15</f>
        <v>181.75184295</v>
      </c>
      <c r="C170" s="36">
        <f>SUMIFS(СВЦЭМ!$E$39:$E$782,СВЦЭМ!$A$39:$A$782,$A170,СВЦЭМ!$B$39:$B$782,C$155)+'СЕТ СН'!$F$15</f>
        <v>195.36370538</v>
      </c>
      <c r="D170" s="36">
        <f>SUMIFS(СВЦЭМ!$E$39:$E$782,СВЦЭМ!$A$39:$A$782,$A170,СВЦЭМ!$B$39:$B$782,D$155)+'СЕТ СН'!$F$15</f>
        <v>213.63582883000001</v>
      </c>
      <c r="E170" s="36">
        <f>SUMIFS(СВЦЭМ!$E$39:$E$782,СВЦЭМ!$A$39:$A$782,$A170,СВЦЭМ!$B$39:$B$782,E$155)+'СЕТ СН'!$F$15</f>
        <v>217.91999963999999</v>
      </c>
      <c r="F170" s="36">
        <f>SUMIFS(СВЦЭМ!$E$39:$E$782,СВЦЭМ!$A$39:$A$782,$A170,СВЦЭМ!$B$39:$B$782,F$155)+'СЕТ СН'!$F$15</f>
        <v>217.45443109000001</v>
      </c>
      <c r="G170" s="36">
        <f>SUMIFS(СВЦЭМ!$E$39:$E$782,СВЦЭМ!$A$39:$A$782,$A170,СВЦЭМ!$B$39:$B$782,G$155)+'СЕТ СН'!$F$15</f>
        <v>217.78712952999999</v>
      </c>
      <c r="H170" s="36">
        <f>SUMIFS(СВЦЭМ!$E$39:$E$782,СВЦЭМ!$A$39:$A$782,$A170,СВЦЭМ!$B$39:$B$782,H$155)+'СЕТ СН'!$F$15</f>
        <v>217.08031055000001</v>
      </c>
      <c r="I170" s="36">
        <f>SUMIFS(СВЦЭМ!$E$39:$E$782,СВЦЭМ!$A$39:$A$782,$A170,СВЦЭМ!$B$39:$B$782,I$155)+'СЕТ СН'!$F$15</f>
        <v>192.96121460000001</v>
      </c>
      <c r="J170" s="36">
        <f>SUMIFS(СВЦЭМ!$E$39:$E$782,СВЦЭМ!$A$39:$A$782,$A170,СВЦЭМ!$B$39:$B$782,J$155)+'СЕТ СН'!$F$15</f>
        <v>180.03724245000001</v>
      </c>
      <c r="K170" s="36">
        <f>SUMIFS(СВЦЭМ!$E$39:$E$782,СВЦЭМ!$A$39:$A$782,$A170,СВЦЭМ!$B$39:$B$782,K$155)+'СЕТ СН'!$F$15</f>
        <v>169.51092825000001</v>
      </c>
      <c r="L170" s="36">
        <f>SUMIFS(СВЦЭМ!$E$39:$E$782,СВЦЭМ!$A$39:$A$782,$A170,СВЦЭМ!$B$39:$B$782,L$155)+'СЕТ СН'!$F$15</f>
        <v>162.76542881</v>
      </c>
      <c r="M170" s="36">
        <f>SUMIFS(СВЦЭМ!$E$39:$E$782,СВЦЭМ!$A$39:$A$782,$A170,СВЦЭМ!$B$39:$B$782,M$155)+'СЕТ СН'!$F$15</f>
        <v>158.46150639000001</v>
      </c>
      <c r="N170" s="36">
        <f>SUMIFS(СВЦЭМ!$E$39:$E$782,СВЦЭМ!$A$39:$A$782,$A170,СВЦЭМ!$B$39:$B$782,N$155)+'СЕТ СН'!$F$15</f>
        <v>157.41823739</v>
      </c>
      <c r="O170" s="36">
        <f>SUMIFS(СВЦЭМ!$E$39:$E$782,СВЦЭМ!$A$39:$A$782,$A170,СВЦЭМ!$B$39:$B$782,O$155)+'СЕТ СН'!$F$15</f>
        <v>153.21836780000001</v>
      </c>
      <c r="P170" s="36">
        <f>SUMIFS(СВЦЭМ!$E$39:$E$782,СВЦЭМ!$A$39:$A$782,$A170,СВЦЭМ!$B$39:$B$782,P$155)+'СЕТ СН'!$F$15</f>
        <v>132.69965114999999</v>
      </c>
      <c r="Q170" s="36">
        <f>SUMIFS(СВЦЭМ!$E$39:$E$782,СВЦЭМ!$A$39:$A$782,$A170,СВЦЭМ!$B$39:$B$782,Q$155)+'СЕТ СН'!$F$15</f>
        <v>129.17471666</v>
      </c>
      <c r="R170" s="36">
        <f>SUMIFS(СВЦЭМ!$E$39:$E$782,СВЦЭМ!$A$39:$A$782,$A170,СВЦЭМ!$B$39:$B$782,R$155)+'СЕТ СН'!$F$15</f>
        <v>128.35635998000001</v>
      </c>
      <c r="S170" s="36">
        <f>SUMIFS(СВЦЭМ!$E$39:$E$782,СВЦЭМ!$A$39:$A$782,$A170,СВЦЭМ!$B$39:$B$782,S$155)+'СЕТ СН'!$F$15</f>
        <v>128.39279586000001</v>
      </c>
      <c r="T170" s="36">
        <f>SUMIFS(СВЦЭМ!$E$39:$E$782,СВЦЭМ!$A$39:$A$782,$A170,СВЦЭМ!$B$39:$B$782,T$155)+'СЕТ СН'!$F$15</f>
        <v>132.19098868</v>
      </c>
      <c r="U170" s="36">
        <f>SUMIFS(СВЦЭМ!$E$39:$E$782,СВЦЭМ!$A$39:$A$782,$A170,СВЦЭМ!$B$39:$B$782,U$155)+'СЕТ СН'!$F$15</f>
        <v>140.37921395999999</v>
      </c>
      <c r="V170" s="36">
        <f>SUMIFS(СВЦЭМ!$E$39:$E$782,СВЦЭМ!$A$39:$A$782,$A170,СВЦЭМ!$B$39:$B$782,V$155)+'СЕТ СН'!$F$15</f>
        <v>163.68553817</v>
      </c>
      <c r="W170" s="36">
        <f>SUMIFS(СВЦЭМ!$E$39:$E$782,СВЦЭМ!$A$39:$A$782,$A170,СВЦЭМ!$B$39:$B$782,W$155)+'СЕТ СН'!$F$15</f>
        <v>160.74929169000001</v>
      </c>
      <c r="X170" s="36">
        <f>SUMIFS(СВЦЭМ!$E$39:$E$782,СВЦЭМ!$A$39:$A$782,$A170,СВЦЭМ!$B$39:$B$782,X$155)+'СЕТ СН'!$F$15</f>
        <v>165.5507538</v>
      </c>
      <c r="Y170" s="36">
        <f>SUMIFS(СВЦЭМ!$E$39:$E$782,СВЦЭМ!$A$39:$A$782,$A170,СВЦЭМ!$B$39:$B$782,Y$155)+'СЕТ СН'!$F$15</f>
        <v>174.58904845999999</v>
      </c>
    </row>
    <row r="171" spans="1:25" ht="15.75" x14ac:dyDescent="0.2">
      <c r="A171" s="35">
        <f t="shared" si="4"/>
        <v>45123</v>
      </c>
      <c r="B171" s="36">
        <f>SUMIFS(СВЦЭМ!$E$39:$E$782,СВЦЭМ!$A$39:$A$782,$A171,СВЦЭМ!$B$39:$B$782,B$155)+'СЕТ СН'!$F$15</f>
        <v>176.79281433</v>
      </c>
      <c r="C171" s="36">
        <f>SUMIFS(СВЦЭМ!$E$39:$E$782,СВЦЭМ!$A$39:$A$782,$A171,СВЦЭМ!$B$39:$B$782,C$155)+'СЕТ СН'!$F$15</f>
        <v>187.5815423</v>
      </c>
      <c r="D171" s="36">
        <f>SUMIFS(СВЦЭМ!$E$39:$E$782,СВЦЭМ!$A$39:$A$782,$A171,СВЦЭМ!$B$39:$B$782,D$155)+'СЕТ СН'!$F$15</f>
        <v>208.65829744000001</v>
      </c>
      <c r="E171" s="36">
        <f>SUMIFS(СВЦЭМ!$E$39:$E$782,СВЦЭМ!$A$39:$A$782,$A171,СВЦЭМ!$B$39:$B$782,E$155)+'СЕТ СН'!$F$15</f>
        <v>217.11204479</v>
      </c>
      <c r="F171" s="36">
        <f>SUMIFS(СВЦЭМ!$E$39:$E$782,СВЦЭМ!$A$39:$A$782,$A171,СВЦЭМ!$B$39:$B$782,F$155)+'СЕТ СН'!$F$15</f>
        <v>217.51399438999999</v>
      </c>
      <c r="G171" s="36">
        <f>SUMIFS(СВЦЭМ!$E$39:$E$782,СВЦЭМ!$A$39:$A$782,$A171,СВЦЭМ!$B$39:$B$782,G$155)+'СЕТ СН'!$F$15</f>
        <v>216.94302390999999</v>
      </c>
      <c r="H171" s="36">
        <f>SUMIFS(СВЦЭМ!$E$39:$E$782,СВЦЭМ!$A$39:$A$782,$A171,СВЦЭМ!$B$39:$B$782,H$155)+'СЕТ СН'!$F$15</f>
        <v>197.90714661999999</v>
      </c>
      <c r="I171" s="36">
        <f>SUMIFS(СВЦЭМ!$E$39:$E$782,СВЦЭМ!$A$39:$A$782,$A171,СВЦЭМ!$B$39:$B$782,I$155)+'СЕТ СН'!$F$15</f>
        <v>190.82667397</v>
      </c>
      <c r="J171" s="36">
        <f>SUMIFS(СВЦЭМ!$E$39:$E$782,СВЦЭМ!$A$39:$A$782,$A171,СВЦЭМ!$B$39:$B$782,J$155)+'СЕТ СН'!$F$15</f>
        <v>177.90844168999999</v>
      </c>
      <c r="K171" s="36">
        <f>SUMIFS(СВЦЭМ!$E$39:$E$782,СВЦЭМ!$A$39:$A$782,$A171,СВЦЭМ!$B$39:$B$782,K$155)+'СЕТ СН'!$F$15</f>
        <v>168.40554514999999</v>
      </c>
      <c r="L171" s="36">
        <f>SUMIFS(СВЦЭМ!$E$39:$E$782,СВЦЭМ!$A$39:$A$782,$A171,СВЦЭМ!$B$39:$B$782,L$155)+'СЕТ СН'!$F$15</f>
        <v>163.05139442999999</v>
      </c>
      <c r="M171" s="36">
        <f>SUMIFS(СВЦЭМ!$E$39:$E$782,СВЦЭМ!$A$39:$A$782,$A171,СВЦЭМ!$B$39:$B$782,M$155)+'СЕТ СН'!$F$15</f>
        <v>159.21635287999999</v>
      </c>
      <c r="N171" s="36">
        <f>SUMIFS(СВЦЭМ!$E$39:$E$782,СВЦЭМ!$A$39:$A$782,$A171,СВЦЭМ!$B$39:$B$782,N$155)+'СЕТ СН'!$F$15</f>
        <v>158.23121449999999</v>
      </c>
      <c r="O171" s="36">
        <f>SUMIFS(СВЦЭМ!$E$39:$E$782,СВЦЭМ!$A$39:$A$782,$A171,СВЦЭМ!$B$39:$B$782,O$155)+'СЕТ СН'!$F$15</f>
        <v>159.15901210000001</v>
      </c>
      <c r="P171" s="36">
        <f>SUMIFS(СВЦЭМ!$E$39:$E$782,СВЦЭМ!$A$39:$A$782,$A171,СВЦЭМ!$B$39:$B$782,P$155)+'СЕТ СН'!$F$15</f>
        <v>159.62117713999999</v>
      </c>
      <c r="Q171" s="36">
        <f>SUMIFS(СВЦЭМ!$E$39:$E$782,СВЦЭМ!$A$39:$A$782,$A171,СВЦЭМ!$B$39:$B$782,Q$155)+'СЕТ СН'!$F$15</f>
        <v>156.9289249</v>
      </c>
      <c r="R171" s="36">
        <f>SUMIFS(СВЦЭМ!$E$39:$E$782,СВЦЭМ!$A$39:$A$782,$A171,СВЦЭМ!$B$39:$B$782,R$155)+'СЕТ СН'!$F$15</f>
        <v>155.74306043000001</v>
      </c>
      <c r="S171" s="36">
        <f>SUMIFS(СВЦЭМ!$E$39:$E$782,СВЦЭМ!$A$39:$A$782,$A171,СВЦЭМ!$B$39:$B$782,S$155)+'СЕТ СН'!$F$15</f>
        <v>155.86179974000001</v>
      </c>
      <c r="T171" s="36">
        <f>SUMIFS(СВЦЭМ!$E$39:$E$782,СВЦЭМ!$A$39:$A$782,$A171,СВЦЭМ!$B$39:$B$782,T$155)+'СЕТ СН'!$F$15</f>
        <v>159.33744404000001</v>
      </c>
      <c r="U171" s="36">
        <f>SUMIFS(СВЦЭМ!$E$39:$E$782,СВЦЭМ!$A$39:$A$782,$A171,СВЦЭМ!$B$39:$B$782,U$155)+'СЕТ СН'!$F$15</f>
        <v>160.17519121999999</v>
      </c>
      <c r="V171" s="36">
        <f>SUMIFS(СВЦЭМ!$E$39:$E$782,СВЦЭМ!$A$39:$A$782,$A171,СВЦЭМ!$B$39:$B$782,V$155)+'СЕТ СН'!$F$15</f>
        <v>138.16466799</v>
      </c>
      <c r="W171" s="36">
        <f>SUMIFS(СВЦЭМ!$E$39:$E$782,СВЦЭМ!$A$39:$A$782,$A171,СВЦЭМ!$B$39:$B$782,W$155)+'СЕТ СН'!$F$15</f>
        <v>116.5155778</v>
      </c>
      <c r="X171" s="36">
        <f>SUMIFS(СВЦЭМ!$E$39:$E$782,СВЦЭМ!$A$39:$A$782,$A171,СВЦЭМ!$B$39:$B$782,X$155)+'СЕТ СН'!$F$15</f>
        <v>118.89223438</v>
      </c>
      <c r="Y171" s="36">
        <f>SUMIFS(СВЦЭМ!$E$39:$E$782,СВЦЭМ!$A$39:$A$782,$A171,СВЦЭМ!$B$39:$B$782,Y$155)+'СЕТ СН'!$F$15</f>
        <v>124.23468181</v>
      </c>
    </row>
    <row r="172" spans="1:25" ht="15.75" x14ac:dyDescent="0.2">
      <c r="A172" s="35">
        <f t="shared" si="4"/>
        <v>45124</v>
      </c>
      <c r="B172" s="36">
        <f>SUMIFS(СВЦЭМ!$E$39:$E$782,СВЦЭМ!$A$39:$A$782,$A172,СВЦЭМ!$B$39:$B$782,B$155)+'СЕТ СН'!$F$15</f>
        <v>132.50288089</v>
      </c>
      <c r="C172" s="36">
        <f>SUMIFS(СВЦЭМ!$E$39:$E$782,СВЦЭМ!$A$39:$A$782,$A172,СВЦЭМ!$B$39:$B$782,C$155)+'СЕТ СН'!$F$15</f>
        <v>158.14412121000001</v>
      </c>
      <c r="D172" s="36">
        <f>SUMIFS(СВЦЭМ!$E$39:$E$782,СВЦЭМ!$A$39:$A$782,$A172,СВЦЭМ!$B$39:$B$782,D$155)+'СЕТ СН'!$F$15</f>
        <v>197.71700557</v>
      </c>
      <c r="E172" s="36">
        <f>SUMIFS(СВЦЭМ!$E$39:$E$782,СВЦЭМ!$A$39:$A$782,$A172,СВЦЭМ!$B$39:$B$782,E$155)+'СЕТ СН'!$F$15</f>
        <v>210.74053038</v>
      </c>
      <c r="F172" s="36">
        <f>SUMIFS(СВЦЭМ!$E$39:$E$782,СВЦЭМ!$A$39:$A$782,$A172,СВЦЭМ!$B$39:$B$782,F$155)+'СЕТ СН'!$F$15</f>
        <v>215.52109277</v>
      </c>
      <c r="G172" s="36">
        <f>SUMIFS(СВЦЭМ!$E$39:$E$782,СВЦЭМ!$A$39:$A$782,$A172,СВЦЭМ!$B$39:$B$782,G$155)+'СЕТ СН'!$F$15</f>
        <v>221.24029444000001</v>
      </c>
      <c r="H172" s="36">
        <f>SUMIFS(СВЦЭМ!$E$39:$E$782,СВЦЭМ!$A$39:$A$782,$A172,СВЦЭМ!$B$39:$B$782,H$155)+'СЕТ СН'!$F$15</f>
        <v>202.64606140999999</v>
      </c>
      <c r="I172" s="36">
        <f>SUMIFS(СВЦЭМ!$E$39:$E$782,СВЦЭМ!$A$39:$A$782,$A172,СВЦЭМ!$B$39:$B$782,I$155)+'СЕТ СН'!$F$15</f>
        <v>189.15741983999999</v>
      </c>
      <c r="J172" s="36">
        <f>SUMIFS(СВЦЭМ!$E$39:$E$782,СВЦЭМ!$A$39:$A$782,$A172,СВЦЭМ!$B$39:$B$782,J$155)+'СЕТ СН'!$F$15</f>
        <v>181.63068498000001</v>
      </c>
      <c r="K172" s="36">
        <f>SUMIFS(СВЦЭМ!$E$39:$E$782,СВЦЭМ!$A$39:$A$782,$A172,СВЦЭМ!$B$39:$B$782,K$155)+'СЕТ СН'!$F$15</f>
        <v>176.49294370000001</v>
      </c>
      <c r="L172" s="36">
        <f>SUMIFS(СВЦЭМ!$E$39:$E$782,СВЦЭМ!$A$39:$A$782,$A172,СВЦЭМ!$B$39:$B$782,L$155)+'СЕТ СН'!$F$15</f>
        <v>174.14887919</v>
      </c>
      <c r="M172" s="36">
        <f>SUMIFS(СВЦЭМ!$E$39:$E$782,СВЦЭМ!$A$39:$A$782,$A172,СВЦЭМ!$B$39:$B$782,M$155)+'СЕТ СН'!$F$15</f>
        <v>173.9424089</v>
      </c>
      <c r="N172" s="36">
        <f>SUMIFS(СВЦЭМ!$E$39:$E$782,СВЦЭМ!$A$39:$A$782,$A172,СВЦЭМ!$B$39:$B$782,N$155)+'СЕТ СН'!$F$15</f>
        <v>174.04853696999999</v>
      </c>
      <c r="O172" s="36">
        <f>SUMIFS(СВЦЭМ!$E$39:$E$782,СВЦЭМ!$A$39:$A$782,$A172,СВЦЭМ!$B$39:$B$782,O$155)+'СЕТ СН'!$F$15</f>
        <v>173.20006117</v>
      </c>
      <c r="P172" s="36">
        <f>SUMIFS(СВЦЭМ!$E$39:$E$782,СВЦЭМ!$A$39:$A$782,$A172,СВЦЭМ!$B$39:$B$782,P$155)+'СЕТ СН'!$F$15</f>
        <v>174.34513243000001</v>
      </c>
      <c r="Q172" s="36">
        <f>SUMIFS(СВЦЭМ!$E$39:$E$782,СВЦЭМ!$A$39:$A$782,$A172,СВЦЭМ!$B$39:$B$782,Q$155)+'СЕТ СН'!$F$15</f>
        <v>171.31883124999999</v>
      </c>
      <c r="R172" s="36">
        <f>SUMIFS(СВЦЭМ!$E$39:$E$782,СВЦЭМ!$A$39:$A$782,$A172,СВЦЭМ!$B$39:$B$782,R$155)+'СЕТ СН'!$F$15</f>
        <v>170.82983229999999</v>
      </c>
      <c r="S172" s="36">
        <f>SUMIFS(СВЦЭМ!$E$39:$E$782,СВЦЭМ!$A$39:$A$782,$A172,СВЦЭМ!$B$39:$B$782,S$155)+'СЕТ СН'!$F$15</f>
        <v>169.81398892999999</v>
      </c>
      <c r="T172" s="36">
        <f>SUMIFS(СВЦЭМ!$E$39:$E$782,СВЦЭМ!$A$39:$A$782,$A172,СВЦЭМ!$B$39:$B$782,T$155)+'СЕТ СН'!$F$15</f>
        <v>173.18396383000001</v>
      </c>
      <c r="U172" s="36">
        <f>SUMIFS(СВЦЭМ!$E$39:$E$782,СВЦЭМ!$A$39:$A$782,$A172,СВЦЭМ!$B$39:$B$782,U$155)+'СЕТ СН'!$F$15</f>
        <v>173.72311135999999</v>
      </c>
      <c r="V172" s="36">
        <f>SUMIFS(СВЦЭМ!$E$39:$E$782,СВЦЭМ!$A$39:$A$782,$A172,СВЦЭМ!$B$39:$B$782,V$155)+'СЕТ СН'!$F$15</f>
        <v>175.88708506</v>
      </c>
      <c r="W172" s="36">
        <f>SUMIFS(СВЦЭМ!$E$39:$E$782,СВЦЭМ!$A$39:$A$782,$A172,СВЦЭМ!$B$39:$B$782,W$155)+'СЕТ СН'!$F$15</f>
        <v>172.70645128000001</v>
      </c>
      <c r="X172" s="36">
        <f>SUMIFS(СВЦЭМ!$E$39:$E$782,СВЦЭМ!$A$39:$A$782,$A172,СВЦЭМ!$B$39:$B$782,X$155)+'СЕТ СН'!$F$15</f>
        <v>179.00355891000001</v>
      </c>
      <c r="Y172" s="36">
        <f>SUMIFS(СВЦЭМ!$E$39:$E$782,СВЦЭМ!$A$39:$A$782,$A172,СВЦЭМ!$B$39:$B$782,Y$155)+'СЕТ СН'!$F$15</f>
        <v>188.81729016</v>
      </c>
    </row>
    <row r="173" spans="1:25" ht="15.75" x14ac:dyDescent="0.2">
      <c r="A173" s="35">
        <f t="shared" si="4"/>
        <v>45125</v>
      </c>
      <c r="B173" s="36">
        <f>SUMIFS(СВЦЭМ!$E$39:$E$782,СВЦЭМ!$A$39:$A$782,$A173,СВЦЭМ!$B$39:$B$782,B$155)+'СЕТ СН'!$F$15</f>
        <v>181.87346239999999</v>
      </c>
      <c r="C173" s="36">
        <f>SUMIFS(СВЦЭМ!$E$39:$E$782,СВЦЭМ!$A$39:$A$782,$A173,СВЦЭМ!$B$39:$B$782,C$155)+'СЕТ СН'!$F$15</f>
        <v>186.44510278000001</v>
      </c>
      <c r="D173" s="36">
        <f>SUMIFS(СВЦЭМ!$E$39:$E$782,СВЦЭМ!$A$39:$A$782,$A173,СВЦЭМ!$B$39:$B$782,D$155)+'СЕТ СН'!$F$15</f>
        <v>206.90626061</v>
      </c>
      <c r="E173" s="36">
        <f>SUMIFS(СВЦЭМ!$E$39:$E$782,СВЦЭМ!$A$39:$A$782,$A173,СВЦЭМ!$B$39:$B$782,E$155)+'СЕТ СН'!$F$15</f>
        <v>219.81637339</v>
      </c>
      <c r="F173" s="36">
        <f>SUMIFS(СВЦЭМ!$E$39:$E$782,СВЦЭМ!$A$39:$A$782,$A173,СВЦЭМ!$B$39:$B$782,F$155)+'СЕТ СН'!$F$15</f>
        <v>220.79836048999999</v>
      </c>
      <c r="G173" s="36">
        <f>SUMIFS(СВЦЭМ!$E$39:$E$782,СВЦЭМ!$A$39:$A$782,$A173,СВЦЭМ!$B$39:$B$782,G$155)+'СЕТ СН'!$F$15</f>
        <v>222.21455402000001</v>
      </c>
      <c r="H173" s="36">
        <f>SUMIFS(СВЦЭМ!$E$39:$E$782,СВЦЭМ!$A$39:$A$782,$A173,СВЦЭМ!$B$39:$B$782,H$155)+'СЕТ СН'!$F$15</f>
        <v>197.13223975</v>
      </c>
      <c r="I173" s="36">
        <f>SUMIFS(СВЦЭМ!$E$39:$E$782,СВЦЭМ!$A$39:$A$782,$A173,СВЦЭМ!$B$39:$B$782,I$155)+'СЕТ СН'!$F$15</f>
        <v>187.57411642</v>
      </c>
      <c r="J173" s="36">
        <f>SUMIFS(СВЦЭМ!$E$39:$E$782,СВЦЭМ!$A$39:$A$782,$A173,СВЦЭМ!$B$39:$B$782,J$155)+'СЕТ СН'!$F$15</f>
        <v>175.91052637000001</v>
      </c>
      <c r="K173" s="36">
        <f>SUMIFS(СВЦЭМ!$E$39:$E$782,СВЦЭМ!$A$39:$A$782,$A173,СВЦЭМ!$B$39:$B$782,K$155)+'СЕТ СН'!$F$15</f>
        <v>168.93762513999999</v>
      </c>
      <c r="L173" s="36">
        <f>SUMIFS(СВЦЭМ!$E$39:$E$782,СВЦЭМ!$A$39:$A$782,$A173,СВЦЭМ!$B$39:$B$782,L$155)+'СЕТ СН'!$F$15</f>
        <v>167.47845977</v>
      </c>
      <c r="M173" s="36">
        <f>SUMIFS(СВЦЭМ!$E$39:$E$782,СВЦЭМ!$A$39:$A$782,$A173,СВЦЭМ!$B$39:$B$782,M$155)+'СЕТ СН'!$F$15</f>
        <v>165.67493858</v>
      </c>
      <c r="N173" s="36">
        <f>SUMIFS(СВЦЭМ!$E$39:$E$782,СВЦЭМ!$A$39:$A$782,$A173,СВЦЭМ!$B$39:$B$782,N$155)+'СЕТ СН'!$F$15</f>
        <v>165.80536910999999</v>
      </c>
      <c r="O173" s="36">
        <f>SUMIFS(СВЦЭМ!$E$39:$E$782,СВЦЭМ!$A$39:$A$782,$A173,СВЦЭМ!$B$39:$B$782,O$155)+'СЕТ СН'!$F$15</f>
        <v>165.73403181</v>
      </c>
      <c r="P173" s="36">
        <f>SUMIFS(СВЦЭМ!$E$39:$E$782,СВЦЭМ!$A$39:$A$782,$A173,СВЦЭМ!$B$39:$B$782,P$155)+'СЕТ СН'!$F$15</f>
        <v>165.72217789999999</v>
      </c>
      <c r="Q173" s="36">
        <f>SUMIFS(СВЦЭМ!$E$39:$E$782,СВЦЭМ!$A$39:$A$782,$A173,СВЦЭМ!$B$39:$B$782,Q$155)+'СЕТ СН'!$F$15</f>
        <v>162.88772029</v>
      </c>
      <c r="R173" s="36">
        <f>SUMIFS(СВЦЭМ!$E$39:$E$782,СВЦЭМ!$A$39:$A$782,$A173,СВЦЭМ!$B$39:$B$782,R$155)+'СЕТ СН'!$F$15</f>
        <v>163.45772973000001</v>
      </c>
      <c r="S173" s="36">
        <f>SUMIFS(СВЦЭМ!$E$39:$E$782,СВЦЭМ!$A$39:$A$782,$A173,СВЦЭМ!$B$39:$B$782,S$155)+'СЕТ СН'!$F$15</f>
        <v>163.78706493000001</v>
      </c>
      <c r="T173" s="36">
        <f>SUMIFS(СВЦЭМ!$E$39:$E$782,СВЦЭМ!$A$39:$A$782,$A173,СВЦЭМ!$B$39:$B$782,T$155)+'СЕТ СН'!$F$15</f>
        <v>166.36404519000001</v>
      </c>
      <c r="U173" s="36">
        <f>SUMIFS(СВЦЭМ!$E$39:$E$782,СВЦЭМ!$A$39:$A$782,$A173,СВЦЭМ!$B$39:$B$782,U$155)+'СЕТ СН'!$F$15</f>
        <v>169.36275351</v>
      </c>
      <c r="V173" s="36">
        <f>SUMIFS(СВЦЭМ!$E$39:$E$782,СВЦЭМ!$A$39:$A$782,$A173,СВЦЭМ!$B$39:$B$782,V$155)+'СЕТ СН'!$F$15</f>
        <v>169.46136426000001</v>
      </c>
      <c r="W173" s="36">
        <f>SUMIFS(СВЦЭМ!$E$39:$E$782,СВЦЭМ!$A$39:$A$782,$A173,СВЦЭМ!$B$39:$B$782,W$155)+'СЕТ СН'!$F$15</f>
        <v>167.2279356</v>
      </c>
      <c r="X173" s="36">
        <f>SUMIFS(СВЦЭМ!$E$39:$E$782,СВЦЭМ!$A$39:$A$782,$A173,СВЦЭМ!$B$39:$B$782,X$155)+'СЕТ СН'!$F$15</f>
        <v>171.67337886000001</v>
      </c>
      <c r="Y173" s="36">
        <f>SUMIFS(СВЦЭМ!$E$39:$E$782,СВЦЭМ!$A$39:$A$782,$A173,СВЦЭМ!$B$39:$B$782,Y$155)+'СЕТ СН'!$F$15</f>
        <v>180.51976640999999</v>
      </c>
    </row>
    <row r="174" spans="1:25" ht="15.75" x14ac:dyDescent="0.2">
      <c r="A174" s="35">
        <f t="shared" si="4"/>
        <v>45126</v>
      </c>
      <c r="B174" s="36">
        <f>SUMIFS(СВЦЭМ!$E$39:$E$782,СВЦЭМ!$A$39:$A$782,$A174,СВЦЭМ!$B$39:$B$782,B$155)+'СЕТ СН'!$F$15</f>
        <v>194.06331299999999</v>
      </c>
      <c r="C174" s="36">
        <f>SUMIFS(СВЦЭМ!$E$39:$E$782,СВЦЭМ!$A$39:$A$782,$A174,СВЦЭМ!$B$39:$B$782,C$155)+'СЕТ СН'!$F$15</f>
        <v>199.14965118999999</v>
      </c>
      <c r="D174" s="36">
        <f>SUMIFS(СВЦЭМ!$E$39:$E$782,СВЦЭМ!$A$39:$A$782,$A174,СВЦЭМ!$B$39:$B$782,D$155)+'СЕТ СН'!$F$15</f>
        <v>210.98178626999999</v>
      </c>
      <c r="E174" s="36">
        <f>SUMIFS(СВЦЭМ!$E$39:$E$782,СВЦЭМ!$A$39:$A$782,$A174,СВЦЭМ!$B$39:$B$782,E$155)+'СЕТ СН'!$F$15</f>
        <v>215.53748511000001</v>
      </c>
      <c r="F174" s="36">
        <f>SUMIFS(СВЦЭМ!$E$39:$E$782,СВЦЭМ!$A$39:$A$782,$A174,СВЦЭМ!$B$39:$B$782,F$155)+'СЕТ СН'!$F$15</f>
        <v>214.90177266000001</v>
      </c>
      <c r="G174" s="36">
        <f>SUMIFS(СВЦЭМ!$E$39:$E$782,СВЦЭМ!$A$39:$A$782,$A174,СВЦЭМ!$B$39:$B$782,G$155)+'СЕТ СН'!$F$15</f>
        <v>214.09776796</v>
      </c>
      <c r="H174" s="36">
        <f>SUMIFS(СВЦЭМ!$E$39:$E$782,СВЦЭМ!$A$39:$A$782,$A174,СВЦЭМ!$B$39:$B$782,H$155)+'СЕТ СН'!$F$15</f>
        <v>199.96043624000001</v>
      </c>
      <c r="I174" s="36">
        <f>SUMIFS(СВЦЭМ!$E$39:$E$782,СВЦЭМ!$A$39:$A$782,$A174,СВЦЭМ!$B$39:$B$782,I$155)+'СЕТ СН'!$F$15</f>
        <v>188.61868013</v>
      </c>
      <c r="J174" s="36">
        <f>SUMIFS(СВЦЭМ!$E$39:$E$782,СВЦЭМ!$A$39:$A$782,$A174,СВЦЭМ!$B$39:$B$782,J$155)+'СЕТ СН'!$F$15</f>
        <v>178.36014983999999</v>
      </c>
      <c r="K174" s="36">
        <f>SUMIFS(СВЦЭМ!$E$39:$E$782,СВЦЭМ!$A$39:$A$782,$A174,СВЦЭМ!$B$39:$B$782,K$155)+'СЕТ СН'!$F$15</f>
        <v>169.69534067000001</v>
      </c>
      <c r="L174" s="36">
        <f>SUMIFS(СВЦЭМ!$E$39:$E$782,СВЦЭМ!$A$39:$A$782,$A174,СВЦЭМ!$B$39:$B$782,L$155)+'СЕТ СН'!$F$15</f>
        <v>166.24249166999999</v>
      </c>
      <c r="M174" s="36">
        <f>SUMIFS(СВЦЭМ!$E$39:$E$782,СВЦЭМ!$A$39:$A$782,$A174,СВЦЭМ!$B$39:$B$782,M$155)+'СЕТ СН'!$F$15</f>
        <v>165.70182417999999</v>
      </c>
      <c r="N174" s="36">
        <f>SUMIFS(СВЦЭМ!$E$39:$E$782,СВЦЭМ!$A$39:$A$782,$A174,СВЦЭМ!$B$39:$B$782,N$155)+'СЕТ СН'!$F$15</f>
        <v>164.82571021000001</v>
      </c>
      <c r="O174" s="36">
        <f>SUMIFS(СВЦЭМ!$E$39:$E$782,СВЦЭМ!$A$39:$A$782,$A174,СВЦЭМ!$B$39:$B$782,O$155)+'СЕТ СН'!$F$15</f>
        <v>165.53399718</v>
      </c>
      <c r="P174" s="36">
        <f>SUMIFS(СВЦЭМ!$E$39:$E$782,СВЦЭМ!$A$39:$A$782,$A174,СВЦЭМ!$B$39:$B$782,P$155)+'СЕТ СН'!$F$15</f>
        <v>164.45848332</v>
      </c>
      <c r="Q174" s="36">
        <f>SUMIFS(СВЦЭМ!$E$39:$E$782,СВЦЭМ!$A$39:$A$782,$A174,СВЦЭМ!$B$39:$B$782,Q$155)+'СЕТ СН'!$F$15</f>
        <v>164.63712297000001</v>
      </c>
      <c r="R174" s="36">
        <f>SUMIFS(СВЦЭМ!$E$39:$E$782,СВЦЭМ!$A$39:$A$782,$A174,СВЦЭМ!$B$39:$B$782,R$155)+'СЕТ СН'!$F$15</f>
        <v>166.30265055000001</v>
      </c>
      <c r="S174" s="36">
        <f>SUMIFS(СВЦЭМ!$E$39:$E$782,СВЦЭМ!$A$39:$A$782,$A174,СВЦЭМ!$B$39:$B$782,S$155)+'СЕТ СН'!$F$15</f>
        <v>167.12312700000001</v>
      </c>
      <c r="T174" s="36">
        <f>SUMIFS(СВЦЭМ!$E$39:$E$782,СВЦЭМ!$A$39:$A$782,$A174,СВЦЭМ!$B$39:$B$782,T$155)+'СЕТ СН'!$F$15</f>
        <v>171.25151188999999</v>
      </c>
      <c r="U174" s="36">
        <f>SUMIFS(СВЦЭМ!$E$39:$E$782,СВЦЭМ!$A$39:$A$782,$A174,СВЦЭМ!$B$39:$B$782,U$155)+'СЕТ СН'!$F$15</f>
        <v>171.08792797999999</v>
      </c>
      <c r="V174" s="36">
        <f>SUMIFS(СВЦЭМ!$E$39:$E$782,СВЦЭМ!$A$39:$A$782,$A174,СВЦЭМ!$B$39:$B$782,V$155)+'СЕТ СН'!$F$15</f>
        <v>172.50455793</v>
      </c>
      <c r="W174" s="36">
        <f>SUMIFS(СВЦЭМ!$E$39:$E$782,СВЦЭМ!$A$39:$A$782,$A174,СВЦЭМ!$B$39:$B$782,W$155)+'СЕТ СН'!$F$15</f>
        <v>171.06948129</v>
      </c>
      <c r="X174" s="36">
        <f>SUMIFS(СВЦЭМ!$E$39:$E$782,СВЦЭМ!$A$39:$A$782,$A174,СВЦЭМ!$B$39:$B$782,X$155)+'СЕТ СН'!$F$15</f>
        <v>176.16442212999999</v>
      </c>
      <c r="Y174" s="36">
        <f>SUMIFS(СВЦЭМ!$E$39:$E$782,СВЦЭМ!$A$39:$A$782,$A174,СВЦЭМ!$B$39:$B$782,Y$155)+'СЕТ СН'!$F$15</f>
        <v>186.59749600999999</v>
      </c>
    </row>
    <row r="175" spans="1:25" ht="15.75" x14ac:dyDescent="0.2">
      <c r="A175" s="35">
        <f t="shared" si="4"/>
        <v>45127</v>
      </c>
      <c r="B175" s="36">
        <f>SUMIFS(СВЦЭМ!$E$39:$E$782,СВЦЭМ!$A$39:$A$782,$A175,СВЦЭМ!$B$39:$B$782,B$155)+'СЕТ СН'!$F$15</f>
        <v>186.69478476</v>
      </c>
      <c r="C175" s="36">
        <f>SUMIFS(СВЦЭМ!$E$39:$E$782,СВЦЭМ!$A$39:$A$782,$A175,СВЦЭМ!$B$39:$B$782,C$155)+'СЕТ СН'!$F$15</f>
        <v>198.17113824</v>
      </c>
      <c r="D175" s="36">
        <f>SUMIFS(СВЦЭМ!$E$39:$E$782,СВЦЭМ!$A$39:$A$782,$A175,СВЦЭМ!$B$39:$B$782,D$155)+'СЕТ СН'!$F$15</f>
        <v>212.23793839999999</v>
      </c>
      <c r="E175" s="36">
        <f>SUMIFS(СВЦЭМ!$E$39:$E$782,СВЦЭМ!$A$39:$A$782,$A175,СВЦЭМ!$B$39:$B$782,E$155)+'СЕТ СН'!$F$15</f>
        <v>213.21537810999999</v>
      </c>
      <c r="F175" s="36">
        <f>SUMIFS(СВЦЭМ!$E$39:$E$782,СВЦЭМ!$A$39:$A$782,$A175,СВЦЭМ!$B$39:$B$782,F$155)+'СЕТ СН'!$F$15</f>
        <v>212.33864876999999</v>
      </c>
      <c r="G175" s="36">
        <f>SUMIFS(СВЦЭМ!$E$39:$E$782,СВЦЭМ!$A$39:$A$782,$A175,СВЦЭМ!$B$39:$B$782,G$155)+'СЕТ СН'!$F$15</f>
        <v>214.26303512000001</v>
      </c>
      <c r="H175" s="36">
        <f>SUMIFS(СВЦЭМ!$E$39:$E$782,СВЦЭМ!$A$39:$A$782,$A175,СВЦЭМ!$B$39:$B$782,H$155)+'СЕТ СН'!$F$15</f>
        <v>190.40227598999999</v>
      </c>
      <c r="I175" s="36">
        <f>SUMIFS(СВЦЭМ!$E$39:$E$782,СВЦЭМ!$A$39:$A$782,$A175,СВЦЭМ!$B$39:$B$782,I$155)+'СЕТ СН'!$F$15</f>
        <v>179.64706923</v>
      </c>
      <c r="J175" s="36">
        <f>SUMIFS(СВЦЭМ!$E$39:$E$782,СВЦЭМ!$A$39:$A$782,$A175,СВЦЭМ!$B$39:$B$782,J$155)+'СЕТ СН'!$F$15</f>
        <v>165.79324793999999</v>
      </c>
      <c r="K175" s="36">
        <f>SUMIFS(СВЦЭМ!$E$39:$E$782,СВЦЭМ!$A$39:$A$782,$A175,СВЦЭМ!$B$39:$B$782,K$155)+'СЕТ СН'!$F$15</f>
        <v>160.95253070999999</v>
      </c>
      <c r="L175" s="36">
        <f>SUMIFS(СВЦЭМ!$E$39:$E$782,СВЦЭМ!$A$39:$A$782,$A175,СВЦЭМ!$B$39:$B$782,L$155)+'СЕТ СН'!$F$15</f>
        <v>156.35884032999999</v>
      </c>
      <c r="M175" s="36">
        <f>SUMIFS(СВЦЭМ!$E$39:$E$782,СВЦЭМ!$A$39:$A$782,$A175,СВЦЭМ!$B$39:$B$782,M$155)+'СЕТ СН'!$F$15</f>
        <v>153.88252534</v>
      </c>
      <c r="N175" s="36">
        <f>SUMIFS(СВЦЭМ!$E$39:$E$782,СВЦЭМ!$A$39:$A$782,$A175,СВЦЭМ!$B$39:$B$782,N$155)+'СЕТ СН'!$F$15</f>
        <v>152.73703965999999</v>
      </c>
      <c r="O175" s="36">
        <f>SUMIFS(СВЦЭМ!$E$39:$E$782,СВЦЭМ!$A$39:$A$782,$A175,СВЦЭМ!$B$39:$B$782,O$155)+'СЕТ СН'!$F$15</f>
        <v>153.56958908999999</v>
      </c>
      <c r="P175" s="36">
        <f>SUMIFS(СВЦЭМ!$E$39:$E$782,СВЦЭМ!$A$39:$A$782,$A175,СВЦЭМ!$B$39:$B$782,P$155)+'СЕТ СН'!$F$15</f>
        <v>155.25717926999999</v>
      </c>
      <c r="Q175" s="36">
        <f>SUMIFS(СВЦЭМ!$E$39:$E$782,СВЦЭМ!$A$39:$A$782,$A175,СВЦЭМ!$B$39:$B$782,Q$155)+'СЕТ СН'!$F$15</f>
        <v>155.52268240000001</v>
      </c>
      <c r="R175" s="36">
        <f>SUMIFS(СВЦЭМ!$E$39:$E$782,СВЦЭМ!$A$39:$A$782,$A175,СВЦЭМ!$B$39:$B$782,R$155)+'СЕТ СН'!$F$15</f>
        <v>155.75646900000001</v>
      </c>
      <c r="S175" s="36">
        <f>SUMIFS(СВЦЭМ!$E$39:$E$782,СВЦЭМ!$A$39:$A$782,$A175,СВЦЭМ!$B$39:$B$782,S$155)+'СЕТ СН'!$F$15</f>
        <v>156.29837627000001</v>
      </c>
      <c r="T175" s="36">
        <f>SUMIFS(СВЦЭМ!$E$39:$E$782,СВЦЭМ!$A$39:$A$782,$A175,СВЦЭМ!$B$39:$B$782,T$155)+'СЕТ СН'!$F$15</f>
        <v>156.20875803000001</v>
      </c>
      <c r="U175" s="36">
        <f>SUMIFS(СВЦЭМ!$E$39:$E$782,СВЦЭМ!$A$39:$A$782,$A175,СВЦЭМ!$B$39:$B$782,U$155)+'СЕТ СН'!$F$15</f>
        <v>158.86183955999999</v>
      </c>
      <c r="V175" s="36">
        <f>SUMIFS(СВЦЭМ!$E$39:$E$782,СВЦЭМ!$A$39:$A$782,$A175,СВЦЭМ!$B$39:$B$782,V$155)+'СЕТ СН'!$F$15</f>
        <v>159.27752842999999</v>
      </c>
      <c r="W175" s="36">
        <f>SUMIFS(СВЦЭМ!$E$39:$E$782,СВЦЭМ!$A$39:$A$782,$A175,СВЦЭМ!$B$39:$B$782,W$155)+'СЕТ СН'!$F$15</f>
        <v>160.14279071999999</v>
      </c>
      <c r="X175" s="36">
        <f>SUMIFS(СВЦЭМ!$E$39:$E$782,СВЦЭМ!$A$39:$A$782,$A175,СВЦЭМ!$B$39:$B$782,X$155)+'СЕТ СН'!$F$15</f>
        <v>169.90601841</v>
      </c>
      <c r="Y175" s="36">
        <f>SUMIFS(СВЦЭМ!$E$39:$E$782,СВЦЭМ!$A$39:$A$782,$A175,СВЦЭМ!$B$39:$B$782,Y$155)+'СЕТ СН'!$F$15</f>
        <v>181.05235187</v>
      </c>
    </row>
    <row r="176" spans="1:25" ht="15.75" x14ac:dyDescent="0.2">
      <c r="A176" s="35">
        <f t="shared" si="4"/>
        <v>45128</v>
      </c>
      <c r="B176" s="36">
        <f>SUMIFS(СВЦЭМ!$E$39:$E$782,СВЦЭМ!$A$39:$A$782,$A176,СВЦЭМ!$B$39:$B$782,B$155)+'СЕТ СН'!$F$15</f>
        <v>185.16368564999999</v>
      </c>
      <c r="C176" s="36">
        <f>SUMIFS(СВЦЭМ!$E$39:$E$782,СВЦЭМ!$A$39:$A$782,$A176,СВЦЭМ!$B$39:$B$782,C$155)+'СЕТ СН'!$F$15</f>
        <v>196.69269815999999</v>
      </c>
      <c r="D176" s="36">
        <f>SUMIFS(СВЦЭМ!$E$39:$E$782,СВЦЭМ!$A$39:$A$782,$A176,СВЦЭМ!$B$39:$B$782,D$155)+'СЕТ СН'!$F$15</f>
        <v>209.94200971999999</v>
      </c>
      <c r="E176" s="36">
        <f>SUMIFS(СВЦЭМ!$E$39:$E$782,СВЦЭМ!$A$39:$A$782,$A176,СВЦЭМ!$B$39:$B$782,E$155)+'СЕТ СН'!$F$15</f>
        <v>209.94517973999999</v>
      </c>
      <c r="F176" s="36">
        <f>SUMIFS(СВЦЭМ!$E$39:$E$782,СВЦЭМ!$A$39:$A$782,$A176,СВЦЭМ!$B$39:$B$782,F$155)+'СЕТ СН'!$F$15</f>
        <v>212.22646451</v>
      </c>
      <c r="G176" s="36">
        <f>SUMIFS(СВЦЭМ!$E$39:$E$782,СВЦЭМ!$A$39:$A$782,$A176,СВЦЭМ!$B$39:$B$782,G$155)+'СЕТ СН'!$F$15</f>
        <v>213.32117271000001</v>
      </c>
      <c r="H176" s="36">
        <f>SUMIFS(СВЦЭМ!$E$39:$E$782,СВЦЭМ!$A$39:$A$782,$A176,СВЦЭМ!$B$39:$B$782,H$155)+'СЕТ СН'!$F$15</f>
        <v>194.50605167000001</v>
      </c>
      <c r="I176" s="36">
        <f>SUMIFS(СВЦЭМ!$E$39:$E$782,СВЦЭМ!$A$39:$A$782,$A176,СВЦЭМ!$B$39:$B$782,I$155)+'СЕТ СН'!$F$15</f>
        <v>181.99549389000001</v>
      </c>
      <c r="J176" s="36">
        <f>SUMIFS(СВЦЭМ!$E$39:$E$782,СВЦЭМ!$A$39:$A$782,$A176,СВЦЭМ!$B$39:$B$782,J$155)+'СЕТ СН'!$F$15</f>
        <v>167.73660598000001</v>
      </c>
      <c r="K176" s="36">
        <f>SUMIFS(СВЦЭМ!$E$39:$E$782,СВЦЭМ!$A$39:$A$782,$A176,СВЦЭМ!$B$39:$B$782,K$155)+'СЕТ СН'!$F$15</f>
        <v>158.67961212</v>
      </c>
      <c r="L176" s="36">
        <f>SUMIFS(СВЦЭМ!$E$39:$E$782,СВЦЭМ!$A$39:$A$782,$A176,СВЦЭМ!$B$39:$B$782,L$155)+'СЕТ СН'!$F$15</f>
        <v>153.09668238</v>
      </c>
      <c r="M176" s="36">
        <f>SUMIFS(СВЦЭМ!$E$39:$E$782,СВЦЭМ!$A$39:$A$782,$A176,СВЦЭМ!$B$39:$B$782,M$155)+'СЕТ СН'!$F$15</f>
        <v>152.85000936</v>
      </c>
      <c r="N176" s="36">
        <f>SUMIFS(СВЦЭМ!$E$39:$E$782,СВЦЭМ!$A$39:$A$782,$A176,СВЦЭМ!$B$39:$B$782,N$155)+'СЕТ СН'!$F$15</f>
        <v>153.1274128</v>
      </c>
      <c r="O176" s="36">
        <f>SUMIFS(СВЦЭМ!$E$39:$E$782,СВЦЭМ!$A$39:$A$782,$A176,СВЦЭМ!$B$39:$B$782,O$155)+'СЕТ СН'!$F$15</f>
        <v>152.97736456000001</v>
      </c>
      <c r="P176" s="36">
        <f>SUMIFS(СВЦЭМ!$E$39:$E$782,СВЦЭМ!$A$39:$A$782,$A176,СВЦЭМ!$B$39:$B$782,P$155)+'СЕТ СН'!$F$15</f>
        <v>151.15706538000001</v>
      </c>
      <c r="Q176" s="36">
        <f>SUMIFS(СВЦЭМ!$E$39:$E$782,СВЦЭМ!$A$39:$A$782,$A176,СВЦЭМ!$B$39:$B$782,Q$155)+'СЕТ СН'!$F$15</f>
        <v>151.94480471</v>
      </c>
      <c r="R176" s="36">
        <f>SUMIFS(СВЦЭМ!$E$39:$E$782,СВЦЭМ!$A$39:$A$782,$A176,СВЦЭМ!$B$39:$B$782,R$155)+'СЕТ СН'!$F$15</f>
        <v>153.72791832999999</v>
      </c>
      <c r="S176" s="36">
        <f>SUMIFS(СВЦЭМ!$E$39:$E$782,СВЦЭМ!$A$39:$A$782,$A176,СВЦЭМ!$B$39:$B$782,S$155)+'СЕТ СН'!$F$15</f>
        <v>154.44513522</v>
      </c>
      <c r="T176" s="36">
        <f>SUMIFS(СВЦЭМ!$E$39:$E$782,СВЦЭМ!$A$39:$A$782,$A176,СВЦЭМ!$B$39:$B$782,T$155)+'СЕТ СН'!$F$15</f>
        <v>154.17816432999999</v>
      </c>
      <c r="U176" s="36">
        <f>SUMIFS(СВЦЭМ!$E$39:$E$782,СВЦЭМ!$A$39:$A$782,$A176,СВЦЭМ!$B$39:$B$782,U$155)+'СЕТ СН'!$F$15</f>
        <v>155.02059897000001</v>
      </c>
      <c r="V176" s="36">
        <f>SUMIFS(СВЦЭМ!$E$39:$E$782,СВЦЭМ!$A$39:$A$782,$A176,СВЦЭМ!$B$39:$B$782,V$155)+'СЕТ СН'!$F$15</f>
        <v>154.03982844999999</v>
      </c>
      <c r="W176" s="36">
        <f>SUMIFS(СВЦЭМ!$E$39:$E$782,СВЦЭМ!$A$39:$A$782,$A176,СВЦЭМ!$B$39:$B$782,W$155)+'СЕТ СН'!$F$15</f>
        <v>150.59086264999999</v>
      </c>
      <c r="X176" s="36">
        <f>SUMIFS(СВЦЭМ!$E$39:$E$782,СВЦЭМ!$A$39:$A$782,$A176,СВЦЭМ!$B$39:$B$782,X$155)+'СЕТ СН'!$F$15</f>
        <v>159.24940791</v>
      </c>
      <c r="Y176" s="36">
        <f>SUMIFS(СВЦЭМ!$E$39:$E$782,СВЦЭМ!$A$39:$A$782,$A176,СВЦЭМ!$B$39:$B$782,Y$155)+'СЕТ СН'!$F$15</f>
        <v>179.68271677000001</v>
      </c>
    </row>
    <row r="177" spans="1:27" ht="15.75" x14ac:dyDescent="0.2">
      <c r="A177" s="35">
        <f t="shared" si="4"/>
        <v>45129</v>
      </c>
      <c r="B177" s="36">
        <f>SUMIFS(СВЦЭМ!$E$39:$E$782,СВЦЭМ!$A$39:$A$782,$A177,СВЦЭМ!$B$39:$B$782,B$155)+'СЕТ СН'!$F$15</f>
        <v>178.13363446</v>
      </c>
      <c r="C177" s="36">
        <f>SUMIFS(СВЦЭМ!$E$39:$E$782,СВЦЭМ!$A$39:$A$782,$A177,СВЦЭМ!$B$39:$B$782,C$155)+'СЕТ СН'!$F$15</f>
        <v>186.30455212999999</v>
      </c>
      <c r="D177" s="36">
        <f>SUMIFS(СВЦЭМ!$E$39:$E$782,СВЦЭМ!$A$39:$A$782,$A177,СВЦЭМ!$B$39:$B$782,D$155)+'СЕТ СН'!$F$15</f>
        <v>197.83000711</v>
      </c>
      <c r="E177" s="36">
        <f>SUMIFS(СВЦЭМ!$E$39:$E$782,СВЦЭМ!$A$39:$A$782,$A177,СВЦЭМ!$B$39:$B$782,E$155)+'СЕТ СН'!$F$15</f>
        <v>196.42119987000001</v>
      </c>
      <c r="F177" s="36">
        <f>SUMIFS(СВЦЭМ!$E$39:$E$782,СВЦЭМ!$A$39:$A$782,$A177,СВЦЭМ!$B$39:$B$782,F$155)+'СЕТ СН'!$F$15</f>
        <v>195.33099501000001</v>
      </c>
      <c r="G177" s="36">
        <f>SUMIFS(СВЦЭМ!$E$39:$E$782,СВЦЭМ!$A$39:$A$782,$A177,СВЦЭМ!$B$39:$B$782,G$155)+'СЕТ СН'!$F$15</f>
        <v>194.96555824000001</v>
      </c>
      <c r="H177" s="36">
        <f>SUMIFS(СВЦЭМ!$E$39:$E$782,СВЦЭМ!$A$39:$A$782,$A177,СВЦЭМ!$B$39:$B$782,H$155)+'СЕТ СН'!$F$15</f>
        <v>187.82293829</v>
      </c>
      <c r="I177" s="36">
        <f>SUMIFS(СВЦЭМ!$E$39:$E$782,СВЦЭМ!$A$39:$A$782,$A177,СВЦЭМ!$B$39:$B$782,I$155)+'СЕТ СН'!$F$15</f>
        <v>182.22632349</v>
      </c>
      <c r="J177" s="36">
        <f>SUMIFS(СВЦЭМ!$E$39:$E$782,СВЦЭМ!$A$39:$A$782,$A177,СВЦЭМ!$B$39:$B$782,J$155)+'СЕТ СН'!$F$15</f>
        <v>166.50843287000001</v>
      </c>
      <c r="K177" s="36">
        <f>SUMIFS(СВЦЭМ!$E$39:$E$782,СВЦЭМ!$A$39:$A$782,$A177,СВЦЭМ!$B$39:$B$782,K$155)+'СЕТ СН'!$F$15</f>
        <v>157.672346</v>
      </c>
      <c r="L177" s="36">
        <f>SUMIFS(СВЦЭМ!$E$39:$E$782,СВЦЭМ!$A$39:$A$782,$A177,СВЦЭМ!$B$39:$B$782,L$155)+'СЕТ СН'!$F$15</f>
        <v>150.15907836</v>
      </c>
      <c r="M177" s="36">
        <f>SUMIFS(СВЦЭМ!$E$39:$E$782,СВЦЭМ!$A$39:$A$782,$A177,СВЦЭМ!$B$39:$B$782,M$155)+'СЕТ СН'!$F$15</f>
        <v>148.30761573999999</v>
      </c>
      <c r="N177" s="36">
        <f>SUMIFS(СВЦЭМ!$E$39:$E$782,СВЦЭМ!$A$39:$A$782,$A177,СВЦЭМ!$B$39:$B$782,N$155)+'СЕТ СН'!$F$15</f>
        <v>147.27734383000001</v>
      </c>
      <c r="O177" s="36">
        <f>SUMIFS(СВЦЭМ!$E$39:$E$782,СВЦЭМ!$A$39:$A$782,$A177,СВЦЭМ!$B$39:$B$782,O$155)+'СЕТ СН'!$F$15</f>
        <v>148.31000473</v>
      </c>
      <c r="P177" s="36">
        <f>SUMIFS(СВЦЭМ!$E$39:$E$782,СВЦЭМ!$A$39:$A$782,$A177,СВЦЭМ!$B$39:$B$782,P$155)+'СЕТ СН'!$F$15</f>
        <v>148.16496559000001</v>
      </c>
      <c r="Q177" s="36">
        <f>SUMIFS(СВЦЭМ!$E$39:$E$782,СВЦЭМ!$A$39:$A$782,$A177,СВЦЭМ!$B$39:$B$782,Q$155)+'СЕТ СН'!$F$15</f>
        <v>148.80181113</v>
      </c>
      <c r="R177" s="36">
        <f>SUMIFS(СВЦЭМ!$E$39:$E$782,СВЦЭМ!$A$39:$A$782,$A177,СВЦЭМ!$B$39:$B$782,R$155)+'СЕТ СН'!$F$15</f>
        <v>148.29343159000001</v>
      </c>
      <c r="S177" s="36">
        <f>SUMIFS(СВЦЭМ!$E$39:$E$782,СВЦЭМ!$A$39:$A$782,$A177,СВЦЭМ!$B$39:$B$782,S$155)+'СЕТ СН'!$F$15</f>
        <v>148.17392487000001</v>
      </c>
      <c r="T177" s="36">
        <f>SUMIFS(СВЦЭМ!$E$39:$E$782,СВЦЭМ!$A$39:$A$782,$A177,СВЦЭМ!$B$39:$B$782,T$155)+'СЕТ СН'!$F$15</f>
        <v>148.43349921000001</v>
      </c>
      <c r="U177" s="36">
        <f>SUMIFS(СВЦЭМ!$E$39:$E$782,СВЦЭМ!$A$39:$A$782,$A177,СВЦЭМ!$B$39:$B$782,U$155)+'СЕТ СН'!$F$15</f>
        <v>149.13080998000001</v>
      </c>
      <c r="V177" s="36">
        <f>SUMIFS(СВЦЭМ!$E$39:$E$782,СВЦЭМ!$A$39:$A$782,$A177,СВЦЭМ!$B$39:$B$782,V$155)+'СЕТ СН'!$F$15</f>
        <v>151.4638017</v>
      </c>
      <c r="W177" s="36">
        <f>SUMIFS(СВЦЭМ!$E$39:$E$782,СВЦЭМ!$A$39:$A$782,$A177,СВЦЭМ!$B$39:$B$782,W$155)+'СЕТ СН'!$F$15</f>
        <v>148.27383993999999</v>
      </c>
      <c r="X177" s="36">
        <f>SUMIFS(СВЦЭМ!$E$39:$E$782,СВЦЭМ!$A$39:$A$782,$A177,СВЦЭМ!$B$39:$B$782,X$155)+'СЕТ СН'!$F$15</f>
        <v>154.20292033999999</v>
      </c>
      <c r="Y177" s="36">
        <f>SUMIFS(СВЦЭМ!$E$39:$E$782,СВЦЭМ!$A$39:$A$782,$A177,СВЦЭМ!$B$39:$B$782,Y$155)+'СЕТ СН'!$F$15</f>
        <v>164.97337691999999</v>
      </c>
    </row>
    <row r="178" spans="1:27" ht="15.75" x14ac:dyDescent="0.2">
      <c r="A178" s="35">
        <f t="shared" si="4"/>
        <v>45130</v>
      </c>
      <c r="B178" s="36">
        <f>SUMIFS(СВЦЭМ!$E$39:$E$782,СВЦЭМ!$A$39:$A$782,$A178,СВЦЭМ!$B$39:$B$782,B$155)+'СЕТ СН'!$F$15</f>
        <v>197.77651802</v>
      </c>
      <c r="C178" s="36">
        <f>SUMIFS(СВЦЭМ!$E$39:$E$782,СВЦЭМ!$A$39:$A$782,$A178,СВЦЭМ!$B$39:$B$782,C$155)+'СЕТ СН'!$F$15</f>
        <v>203.56738390999999</v>
      </c>
      <c r="D178" s="36">
        <f>SUMIFS(СВЦЭМ!$E$39:$E$782,СВЦЭМ!$A$39:$A$782,$A178,СВЦЭМ!$B$39:$B$782,D$155)+'СЕТ СН'!$F$15</f>
        <v>217.20890023000001</v>
      </c>
      <c r="E178" s="36">
        <f>SUMIFS(СВЦЭМ!$E$39:$E$782,СВЦЭМ!$A$39:$A$782,$A178,СВЦЭМ!$B$39:$B$782,E$155)+'СЕТ СН'!$F$15</f>
        <v>220.32149029999999</v>
      </c>
      <c r="F178" s="36">
        <f>SUMIFS(СВЦЭМ!$E$39:$E$782,СВЦЭМ!$A$39:$A$782,$A178,СВЦЭМ!$B$39:$B$782,F$155)+'СЕТ СН'!$F$15</f>
        <v>220.47475982</v>
      </c>
      <c r="G178" s="36">
        <f>SUMIFS(СВЦЭМ!$E$39:$E$782,СВЦЭМ!$A$39:$A$782,$A178,СВЦЭМ!$B$39:$B$782,G$155)+'СЕТ СН'!$F$15</f>
        <v>219.42551907999999</v>
      </c>
      <c r="H178" s="36">
        <f>SUMIFS(СВЦЭМ!$E$39:$E$782,СВЦЭМ!$A$39:$A$782,$A178,СВЦЭМ!$B$39:$B$782,H$155)+'СЕТ СН'!$F$15</f>
        <v>208.13071482999999</v>
      </c>
      <c r="I178" s="36">
        <f>SUMIFS(СВЦЭМ!$E$39:$E$782,СВЦЭМ!$A$39:$A$782,$A178,СВЦЭМ!$B$39:$B$782,I$155)+'СЕТ СН'!$F$15</f>
        <v>202.69589948000001</v>
      </c>
      <c r="J178" s="36">
        <f>SUMIFS(СВЦЭМ!$E$39:$E$782,СВЦЭМ!$A$39:$A$782,$A178,СВЦЭМ!$B$39:$B$782,J$155)+'СЕТ СН'!$F$15</f>
        <v>192.01321055</v>
      </c>
      <c r="K178" s="36">
        <f>SUMIFS(СВЦЭМ!$E$39:$E$782,СВЦЭМ!$A$39:$A$782,$A178,СВЦЭМ!$B$39:$B$782,K$155)+'СЕТ СН'!$F$15</f>
        <v>181.26380802</v>
      </c>
      <c r="L178" s="36">
        <f>SUMIFS(СВЦЭМ!$E$39:$E$782,СВЦЭМ!$A$39:$A$782,$A178,СВЦЭМ!$B$39:$B$782,L$155)+'СЕТ СН'!$F$15</f>
        <v>172.95591396</v>
      </c>
      <c r="M178" s="36">
        <f>SUMIFS(СВЦЭМ!$E$39:$E$782,СВЦЭМ!$A$39:$A$782,$A178,СВЦЭМ!$B$39:$B$782,M$155)+'СЕТ СН'!$F$15</f>
        <v>171.02353467</v>
      </c>
      <c r="N178" s="36">
        <f>SUMIFS(СВЦЭМ!$E$39:$E$782,СВЦЭМ!$A$39:$A$782,$A178,СВЦЭМ!$B$39:$B$782,N$155)+'СЕТ СН'!$F$15</f>
        <v>169.29472935999999</v>
      </c>
      <c r="O178" s="36">
        <f>SUMIFS(СВЦЭМ!$E$39:$E$782,СВЦЭМ!$A$39:$A$782,$A178,СВЦЭМ!$B$39:$B$782,O$155)+'СЕТ СН'!$F$15</f>
        <v>170.16590339000001</v>
      </c>
      <c r="P178" s="36">
        <f>SUMIFS(СВЦЭМ!$E$39:$E$782,СВЦЭМ!$A$39:$A$782,$A178,СВЦЭМ!$B$39:$B$782,P$155)+'СЕТ СН'!$F$15</f>
        <v>171.06338091000001</v>
      </c>
      <c r="Q178" s="36">
        <f>SUMIFS(СВЦЭМ!$E$39:$E$782,СВЦЭМ!$A$39:$A$782,$A178,СВЦЭМ!$B$39:$B$782,Q$155)+'СЕТ СН'!$F$15</f>
        <v>171.07929449</v>
      </c>
      <c r="R178" s="36">
        <f>SUMIFS(СВЦЭМ!$E$39:$E$782,СВЦЭМ!$A$39:$A$782,$A178,СВЦЭМ!$B$39:$B$782,R$155)+'СЕТ СН'!$F$15</f>
        <v>169.83841416000001</v>
      </c>
      <c r="S178" s="36">
        <f>SUMIFS(СВЦЭМ!$E$39:$E$782,СВЦЭМ!$A$39:$A$782,$A178,СВЦЭМ!$B$39:$B$782,S$155)+'СЕТ СН'!$F$15</f>
        <v>169.13148828000001</v>
      </c>
      <c r="T178" s="36">
        <f>SUMIFS(СВЦЭМ!$E$39:$E$782,СВЦЭМ!$A$39:$A$782,$A178,СВЦЭМ!$B$39:$B$782,T$155)+'СЕТ СН'!$F$15</f>
        <v>168.95004026000001</v>
      </c>
      <c r="U178" s="36">
        <f>SUMIFS(СВЦЭМ!$E$39:$E$782,СВЦЭМ!$A$39:$A$782,$A178,СВЦЭМ!$B$39:$B$782,U$155)+'СЕТ СН'!$F$15</f>
        <v>170.89913817999999</v>
      </c>
      <c r="V178" s="36">
        <f>SUMIFS(СВЦЭМ!$E$39:$E$782,СВЦЭМ!$A$39:$A$782,$A178,СВЦЭМ!$B$39:$B$782,V$155)+'СЕТ СН'!$F$15</f>
        <v>171.45790152999999</v>
      </c>
      <c r="W178" s="36">
        <f>SUMIFS(СВЦЭМ!$E$39:$E$782,СВЦЭМ!$A$39:$A$782,$A178,СВЦЭМ!$B$39:$B$782,W$155)+'СЕТ СН'!$F$15</f>
        <v>167.96442905000001</v>
      </c>
      <c r="X178" s="36">
        <f>SUMIFS(СВЦЭМ!$E$39:$E$782,СВЦЭМ!$A$39:$A$782,$A178,СВЦЭМ!$B$39:$B$782,X$155)+'СЕТ СН'!$F$15</f>
        <v>172.60314524</v>
      </c>
      <c r="Y178" s="36">
        <f>SUMIFS(СВЦЭМ!$E$39:$E$782,СВЦЭМ!$A$39:$A$782,$A178,СВЦЭМ!$B$39:$B$782,Y$155)+'СЕТ СН'!$F$15</f>
        <v>186.34027212000001</v>
      </c>
    </row>
    <row r="179" spans="1:27" ht="15.75" x14ac:dyDescent="0.2">
      <c r="A179" s="35">
        <f t="shared" si="4"/>
        <v>45131</v>
      </c>
      <c r="B179" s="36">
        <f>SUMIFS(СВЦЭМ!$E$39:$E$782,СВЦЭМ!$A$39:$A$782,$A179,СВЦЭМ!$B$39:$B$782,B$155)+'СЕТ СН'!$F$15</f>
        <v>193.56994710000001</v>
      </c>
      <c r="C179" s="36">
        <f>SUMIFS(СВЦЭМ!$E$39:$E$782,СВЦЭМ!$A$39:$A$782,$A179,СВЦЭМ!$B$39:$B$782,C$155)+'СЕТ СН'!$F$15</f>
        <v>210.58198199</v>
      </c>
      <c r="D179" s="36">
        <f>SUMIFS(СВЦЭМ!$E$39:$E$782,СВЦЭМ!$A$39:$A$782,$A179,СВЦЭМ!$B$39:$B$782,D$155)+'СЕТ СН'!$F$15</f>
        <v>217.47790169000001</v>
      </c>
      <c r="E179" s="36">
        <f>SUMIFS(СВЦЭМ!$E$39:$E$782,СВЦЭМ!$A$39:$A$782,$A179,СВЦЭМ!$B$39:$B$782,E$155)+'СЕТ СН'!$F$15</f>
        <v>223.85124805000001</v>
      </c>
      <c r="F179" s="36">
        <f>SUMIFS(СВЦЭМ!$E$39:$E$782,СВЦЭМ!$A$39:$A$782,$A179,СВЦЭМ!$B$39:$B$782,F$155)+'СЕТ СН'!$F$15</f>
        <v>224.73811595000001</v>
      </c>
      <c r="G179" s="36">
        <f>SUMIFS(СВЦЭМ!$E$39:$E$782,СВЦЭМ!$A$39:$A$782,$A179,СВЦЭМ!$B$39:$B$782,G$155)+'СЕТ СН'!$F$15</f>
        <v>240.85599442</v>
      </c>
      <c r="H179" s="36">
        <f>SUMIFS(СВЦЭМ!$E$39:$E$782,СВЦЭМ!$A$39:$A$782,$A179,СВЦЭМ!$B$39:$B$782,H$155)+'СЕТ СН'!$F$15</f>
        <v>229.58390728000001</v>
      </c>
      <c r="I179" s="36">
        <f>SUMIFS(СВЦЭМ!$E$39:$E$782,СВЦЭМ!$A$39:$A$782,$A179,СВЦЭМ!$B$39:$B$782,I$155)+'СЕТ СН'!$F$15</f>
        <v>214.59874508999999</v>
      </c>
      <c r="J179" s="36">
        <f>SUMIFS(СВЦЭМ!$E$39:$E$782,СВЦЭМ!$A$39:$A$782,$A179,СВЦЭМ!$B$39:$B$782,J$155)+'СЕТ СН'!$F$15</f>
        <v>200.55018543</v>
      </c>
      <c r="K179" s="36">
        <f>SUMIFS(СВЦЭМ!$E$39:$E$782,СВЦЭМ!$A$39:$A$782,$A179,СВЦЭМ!$B$39:$B$782,K$155)+'СЕТ СН'!$F$15</f>
        <v>191.04242436000001</v>
      </c>
      <c r="L179" s="36">
        <f>SUMIFS(СВЦЭМ!$E$39:$E$782,СВЦЭМ!$A$39:$A$782,$A179,СВЦЭМ!$B$39:$B$782,L$155)+'СЕТ СН'!$F$15</f>
        <v>186.37835803999999</v>
      </c>
      <c r="M179" s="36">
        <f>SUMIFS(СВЦЭМ!$E$39:$E$782,СВЦЭМ!$A$39:$A$782,$A179,СВЦЭМ!$B$39:$B$782,M$155)+'СЕТ СН'!$F$15</f>
        <v>184.64417319</v>
      </c>
      <c r="N179" s="36">
        <f>SUMIFS(СВЦЭМ!$E$39:$E$782,СВЦЭМ!$A$39:$A$782,$A179,СВЦЭМ!$B$39:$B$782,N$155)+'СЕТ СН'!$F$15</f>
        <v>183.82904472000001</v>
      </c>
      <c r="O179" s="36">
        <f>SUMIFS(СВЦЭМ!$E$39:$E$782,СВЦЭМ!$A$39:$A$782,$A179,СВЦЭМ!$B$39:$B$782,O$155)+'СЕТ СН'!$F$15</f>
        <v>184.86221861999999</v>
      </c>
      <c r="P179" s="36">
        <f>SUMIFS(СВЦЭМ!$E$39:$E$782,СВЦЭМ!$A$39:$A$782,$A179,СВЦЭМ!$B$39:$B$782,P$155)+'СЕТ СН'!$F$15</f>
        <v>185.77433947</v>
      </c>
      <c r="Q179" s="36">
        <f>SUMIFS(СВЦЭМ!$E$39:$E$782,СВЦЭМ!$A$39:$A$782,$A179,СВЦЭМ!$B$39:$B$782,Q$155)+'СЕТ СН'!$F$15</f>
        <v>185.79780013000001</v>
      </c>
      <c r="R179" s="36">
        <f>SUMIFS(СВЦЭМ!$E$39:$E$782,СВЦЭМ!$A$39:$A$782,$A179,СВЦЭМ!$B$39:$B$782,R$155)+'СЕТ СН'!$F$15</f>
        <v>186.24481112000001</v>
      </c>
      <c r="S179" s="36">
        <f>SUMIFS(СВЦЭМ!$E$39:$E$782,СВЦЭМ!$A$39:$A$782,$A179,СВЦЭМ!$B$39:$B$782,S$155)+'СЕТ СН'!$F$15</f>
        <v>186.48281678000001</v>
      </c>
      <c r="T179" s="36">
        <f>SUMIFS(СВЦЭМ!$E$39:$E$782,СВЦЭМ!$A$39:$A$782,$A179,СВЦЭМ!$B$39:$B$782,T$155)+'СЕТ СН'!$F$15</f>
        <v>185.75368448</v>
      </c>
      <c r="U179" s="36">
        <f>SUMIFS(СВЦЭМ!$E$39:$E$782,СВЦЭМ!$A$39:$A$782,$A179,СВЦЭМ!$B$39:$B$782,U$155)+'СЕТ СН'!$F$15</f>
        <v>187.03105023000001</v>
      </c>
      <c r="V179" s="36">
        <f>SUMIFS(СВЦЭМ!$E$39:$E$782,СВЦЭМ!$A$39:$A$782,$A179,СВЦЭМ!$B$39:$B$782,V$155)+'СЕТ СН'!$F$15</f>
        <v>187.43923950999999</v>
      </c>
      <c r="W179" s="36">
        <f>SUMIFS(СВЦЭМ!$E$39:$E$782,СВЦЭМ!$A$39:$A$782,$A179,СВЦЭМ!$B$39:$B$782,W$155)+'СЕТ СН'!$F$15</f>
        <v>182.55092404000001</v>
      </c>
      <c r="X179" s="36">
        <f>SUMIFS(СВЦЭМ!$E$39:$E$782,СВЦЭМ!$A$39:$A$782,$A179,СВЦЭМ!$B$39:$B$782,X$155)+'СЕТ СН'!$F$15</f>
        <v>189.06489619999999</v>
      </c>
      <c r="Y179" s="36">
        <f>SUMIFS(СВЦЭМ!$E$39:$E$782,СВЦЭМ!$A$39:$A$782,$A179,СВЦЭМ!$B$39:$B$782,Y$155)+'СЕТ СН'!$F$15</f>
        <v>201.83535357</v>
      </c>
    </row>
    <row r="180" spans="1:27" ht="15.75" x14ac:dyDescent="0.2">
      <c r="A180" s="35">
        <f t="shared" si="4"/>
        <v>45132</v>
      </c>
      <c r="B180" s="36">
        <f>SUMIFS(СВЦЭМ!$E$39:$E$782,СВЦЭМ!$A$39:$A$782,$A180,СВЦЭМ!$B$39:$B$782,B$155)+'СЕТ СН'!$F$15</f>
        <v>188.60833131999999</v>
      </c>
      <c r="C180" s="36">
        <f>SUMIFS(СВЦЭМ!$E$39:$E$782,СВЦЭМ!$A$39:$A$782,$A180,СВЦЭМ!$B$39:$B$782,C$155)+'СЕТ СН'!$F$15</f>
        <v>197.55439258000001</v>
      </c>
      <c r="D180" s="36">
        <f>SUMIFS(СВЦЭМ!$E$39:$E$782,СВЦЭМ!$A$39:$A$782,$A180,СВЦЭМ!$B$39:$B$782,D$155)+'СЕТ СН'!$F$15</f>
        <v>214.3715426</v>
      </c>
      <c r="E180" s="36">
        <f>SUMIFS(СВЦЭМ!$E$39:$E$782,СВЦЭМ!$A$39:$A$782,$A180,СВЦЭМ!$B$39:$B$782,E$155)+'СЕТ СН'!$F$15</f>
        <v>223.08394926</v>
      </c>
      <c r="F180" s="36">
        <f>SUMIFS(СВЦЭМ!$E$39:$E$782,СВЦЭМ!$A$39:$A$782,$A180,СВЦЭМ!$B$39:$B$782,F$155)+'СЕТ СН'!$F$15</f>
        <v>222.05971317999999</v>
      </c>
      <c r="G180" s="36">
        <f>SUMIFS(СВЦЭМ!$E$39:$E$782,СВЦЭМ!$A$39:$A$782,$A180,СВЦЭМ!$B$39:$B$782,G$155)+'СЕТ СН'!$F$15</f>
        <v>212.63095766999999</v>
      </c>
      <c r="H180" s="36">
        <f>SUMIFS(СВЦЭМ!$E$39:$E$782,СВЦЭМ!$A$39:$A$782,$A180,СВЦЭМ!$B$39:$B$782,H$155)+'СЕТ СН'!$F$15</f>
        <v>198.6108922</v>
      </c>
      <c r="I180" s="36">
        <f>SUMIFS(СВЦЭМ!$E$39:$E$782,СВЦЭМ!$A$39:$A$782,$A180,СВЦЭМ!$B$39:$B$782,I$155)+'СЕТ СН'!$F$15</f>
        <v>188.65086374000001</v>
      </c>
      <c r="J180" s="36">
        <f>SUMIFS(СВЦЭМ!$E$39:$E$782,СВЦЭМ!$A$39:$A$782,$A180,СВЦЭМ!$B$39:$B$782,J$155)+'СЕТ СН'!$F$15</f>
        <v>177.68097469</v>
      </c>
      <c r="K180" s="36">
        <f>SUMIFS(СВЦЭМ!$E$39:$E$782,СВЦЭМ!$A$39:$A$782,$A180,СВЦЭМ!$B$39:$B$782,K$155)+'СЕТ СН'!$F$15</f>
        <v>168.85047467999999</v>
      </c>
      <c r="L180" s="36">
        <f>SUMIFS(СВЦЭМ!$E$39:$E$782,СВЦЭМ!$A$39:$A$782,$A180,СВЦЭМ!$B$39:$B$782,L$155)+'СЕТ СН'!$F$15</f>
        <v>168.39957559999999</v>
      </c>
      <c r="M180" s="36">
        <f>SUMIFS(СВЦЭМ!$E$39:$E$782,СВЦЭМ!$A$39:$A$782,$A180,СВЦЭМ!$B$39:$B$782,M$155)+'СЕТ СН'!$F$15</f>
        <v>170.05972355</v>
      </c>
      <c r="N180" s="36">
        <f>SUMIFS(СВЦЭМ!$E$39:$E$782,СВЦЭМ!$A$39:$A$782,$A180,СВЦЭМ!$B$39:$B$782,N$155)+'СЕТ СН'!$F$15</f>
        <v>169.12868458</v>
      </c>
      <c r="O180" s="36">
        <f>SUMIFS(СВЦЭМ!$E$39:$E$782,СВЦЭМ!$A$39:$A$782,$A180,СВЦЭМ!$B$39:$B$782,O$155)+'СЕТ СН'!$F$15</f>
        <v>169.02737353000001</v>
      </c>
      <c r="P180" s="36">
        <f>SUMIFS(СВЦЭМ!$E$39:$E$782,СВЦЭМ!$A$39:$A$782,$A180,СВЦЭМ!$B$39:$B$782,P$155)+'СЕТ СН'!$F$15</f>
        <v>168.7251358</v>
      </c>
      <c r="Q180" s="36">
        <f>SUMIFS(СВЦЭМ!$E$39:$E$782,СВЦЭМ!$A$39:$A$782,$A180,СВЦЭМ!$B$39:$B$782,Q$155)+'СЕТ СН'!$F$15</f>
        <v>166.47696257000001</v>
      </c>
      <c r="R180" s="36">
        <f>SUMIFS(СВЦЭМ!$E$39:$E$782,СВЦЭМ!$A$39:$A$782,$A180,СВЦЭМ!$B$39:$B$782,R$155)+'СЕТ СН'!$F$15</f>
        <v>166.40043435999999</v>
      </c>
      <c r="S180" s="36">
        <f>SUMIFS(СВЦЭМ!$E$39:$E$782,СВЦЭМ!$A$39:$A$782,$A180,СВЦЭМ!$B$39:$B$782,S$155)+'СЕТ СН'!$F$15</f>
        <v>165.8669903</v>
      </c>
      <c r="T180" s="36">
        <f>SUMIFS(СВЦЭМ!$E$39:$E$782,СВЦЭМ!$A$39:$A$782,$A180,СВЦЭМ!$B$39:$B$782,T$155)+'СЕТ СН'!$F$15</f>
        <v>170.02765449</v>
      </c>
      <c r="U180" s="36">
        <f>SUMIFS(СВЦЭМ!$E$39:$E$782,СВЦЭМ!$A$39:$A$782,$A180,СВЦЭМ!$B$39:$B$782,U$155)+'СЕТ СН'!$F$15</f>
        <v>169.02718929</v>
      </c>
      <c r="V180" s="36">
        <f>SUMIFS(СВЦЭМ!$E$39:$E$782,СВЦЭМ!$A$39:$A$782,$A180,СВЦЭМ!$B$39:$B$782,V$155)+'СЕТ СН'!$F$15</f>
        <v>165.74463220000001</v>
      </c>
      <c r="W180" s="36">
        <f>SUMIFS(СВЦЭМ!$E$39:$E$782,СВЦЭМ!$A$39:$A$782,$A180,СВЦЭМ!$B$39:$B$782,W$155)+'СЕТ СН'!$F$15</f>
        <v>161.44073266000001</v>
      </c>
      <c r="X180" s="36">
        <f>SUMIFS(СВЦЭМ!$E$39:$E$782,СВЦЭМ!$A$39:$A$782,$A180,СВЦЭМ!$B$39:$B$782,X$155)+'СЕТ СН'!$F$15</f>
        <v>167.05112036</v>
      </c>
      <c r="Y180" s="36">
        <f>SUMIFS(СВЦЭМ!$E$39:$E$782,СВЦЭМ!$A$39:$A$782,$A180,СВЦЭМ!$B$39:$B$782,Y$155)+'СЕТ СН'!$F$15</f>
        <v>177.99083089000001</v>
      </c>
    </row>
    <row r="181" spans="1:27" ht="15.75" x14ac:dyDescent="0.2">
      <c r="A181" s="35">
        <f t="shared" si="4"/>
        <v>45133</v>
      </c>
      <c r="B181" s="36">
        <f>SUMIFS(СВЦЭМ!$E$39:$E$782,СВЦЭМ!$A$39:$A$782,$A181,СВЦЭМ!$B$39:$B$782,B$155)+'СЕТ СН'!$F$15</f>
        <v>174.82066411</v>
      </c>
      <c r="C181" s="36">
        <f>SUMIFS(СВЦЭМ!$E$39:$E$782,СВЦЭМ!$A$39:$A$782,$A181,СВЦЭМ!$B$39:$B$782,C$155)+'СЕТ СН'!$F$15</f>
        <v>184.62985366999999</v>
      </c>
      <c r="D181" s="36">
        <f>SUMIFS(СВЦЭМ!$E$39:$E$782,СВЦЭМ!$A$39:$A$782,$A181,СВЦЭМ!$B$39:$B$782,D$155)+'СЕТ СН'!$F$15</f>
        <v>199.04301004999999</v>
      </c>
      <c r="E181" s="36">
        <f>SUMIFS(СВЦЭМ!$E$39:$E$782,СВЦЭМ!$A$39:$A$782,$A181,СВЦЭМ!$B$39:$B$782,E$155)+'СЕТ СН'!$F$15</f>
        <v>201.58762261999999</v>
      </c>
      <c r="F181" s="36">
        <f>SUMIFS(СВЦЭМ!$E$39:$E$782,СВЦЭМ!$A$39:$A$782,$A181,СВЦЭМ!$B$39:$B$782,F$155)+'СЕТ СН'!$F$15</f>
        <v>202.32951635000001</v>
      </c>
      <c r="G181" s="36">
        <f>SUMIFS(СВЦЭМ!$E$39:$E$782,СВЦЭМ!$A$39:$A$782,$A181,СВЦЭМ!$B$39:$B$782,G$155)+'СЕТ СН'!$F$15</f>
        <v>200.56152979999999</v>
      </c>
      <c r="H181" s="36">
        <f>SUMIFS(СВЦЭМ!$E$39:$E$782,СВЦЭМ!$A$39:$A$782,$A181,СВЦЭМ!$B$39:$B$782,H$155)+'СЕТ СН'!$F$15</f>
        <v>188.78745215000001</v>
      </c>
      <c r="I181" s="36">
        <f>SUMIFS(СВЦЭМ!$E$39:$E$782,СВЦЭМ!$A$39:$A$782,$A181,СВЦЭМ!$B$39:$B$782,I$155)+'СЕТ СН'!$F$15</f>
        <v>176.42988600000001</v>
      </c>
      <c r="J181" s="36">
        <f>SUMIFS(СВЦЭМ!$E$39:$E$782,СВЦЭМ!$A$39:$A$782,$A181,СВЦЭМ!$B$39:$B$782,J$155)+'СЕТ СН'!$F$15</f>
        <v>164.13828455000001</v>
      </c>
      <c r="K181" s="36">
        <f>SUMIFS(СВЦЭМ!$E$39:$E$782,СВЦЭМ!$A$39:$A$782,$A181,СВЦЭМ!$B$39:$B$782,K$155)+'СЕТ СН'!$F$15</f>
        <v>153.20148746000001</v>
      </c>
      <c r="L181" s="36">
        <f>SUMIFS(СВЦЭМ!$E$39:$E$782,СВЦЭМ!$A$39:$A$782,$A181,СВЦЭМ!$B$39:$B$782,L$155)+'СЕТ СН'!$F$15</f>
        <v>149.81732640999999</v>
      </c>
      <c r="M181" s="36">
        <f>SUMIFS(СВЦЭМ!$E$39:$E$782,СВЦЭМ!$A$39:$A$782,$A181,СВЦЭМ!$B$39:$B$782,M$155)+'СЕТ СН'!$F$15</f>
        <v>150.63141540000001</v>
      </c>
      <c r="N181" s="36">
        <f>SUMIFS(СВЦЭМ!$E$39:$E$782,СВЦЭМ!$A$39:$A$782,$A181,СВЦЭМ!$B$39:$B$782,N$155)+'СЕТ СН'!$F$15</f>
        <v>149.05957610999999</v>
      </c>
      <c r="O181" s="36">
        <f>SUMIFS(СВЦЭМ!$E$39:$E$782,СВЦЭМ!$A$39:$A$782,$A181,СВЦЭМ!$B$39:$B$782,O$155)+'СЕТ СН'!$F$15</f>
        <v>149.17316292999999</v>
      </c>
      <c r="P181" s="36">
        <f>SUMIFS(СВЦЭМ!$E$39:$E$782,СВЦЭМ!$A$39:$A$782,$A181,СВЦЭМ!$B$39:$B$782,P$155)+'СЕТ СН'!$F$15</f>
        <v>146.17120793999999</v>
      </c>
      <c r="Q181" s="36">
        <f>SUMIFS(СВЦЭМ!$E$39:$E$782,СВЦЭМ!$A$39:$A$782,$A181,СВЦЭМ!$B$39:$B$782,Q$155)+'СЕТ СН'!$F$15</f>
        <v>142.88768128000001</v>
      </c>
      <c r="R181" s="36">
        <f>SUMIFS(СВЦЭМ!$E$39:$E$782,СВЦЭМ!$A$39:$A$782,$A181,СВЦЭМ!$B$39:$B$782,R$155)+'СЕТ СН'!$F$15</f>
        <v>144.26269445</v>
      </c>
      <c r="S181" s="36">
        <f>SUMIFS(СВЦЭМ!$E$39:$E$782,СВЦЭМ!$A$39:$A$782,$A181,СВЦЭМ!$B$39:$B$782,S$155)+'СЕТ СН'!$F$15</f>
        <v>144.73957340999999</v>
      </c>
      <c r="T181" s="36">
        <f>SUMIFS(СВЦЭМ!$E$39:$E$782,СВЦЭМ!$A$39:$A$782,$A181,СВЦЭМ!$B$39:$B$782,T$155)+'СЕТ СН'!$F$15</f>
        <v>148.44074707999999</v>
      </c>
      <c r="U181" s="36">
        <f>SUMIFS(СВЦЭМ!$E$39:$E$782,СВЦЭМ!$A$39:$A$782,$A181,СВЦЭМ!$B$39:$B$782,U$155)+'СЕТ СН'!$F$15</f>
        <v>149.42310418</v>
      </c>
      <c r="V181" s="36">
        <f>SUMIFS(СВЦЭМ!$E$39:$E$782,СВЦЭМ!$A$39:$A$782,$A181,СВЦЭМ!$B$39:$B$782,V$155)+'СЕТ СН'!$F$15</f>
        <v>150.8131922</v>
      </c>
      <c r="W181" s="36">
        <f>SUMIFS(СВЦЭМ!$E$39:$E$782,СВЦЭМ!$A$39:$A$782,$A181,СВЦЭМ!$B$39:$B$782,W$155)+'СЕТ СН'!$F$15</f>
        <v>148.35426133999999</v>
      </c>
      <c r="X181" s="36">
        <f>SUMIFS(СВЦЭМ!$E$39:$E$782,СВЦЭМ!$A$39:$A$782,$A181,СВЦЭМ!$B$39:$B$782,X$155)+'СЕТ СН'!$F$15</f>
        <v>152.62420875999999</v>
      </c>
      <c r="Y181" s="36">
        <f>SUMIFS(СВЦЭМ!$E$39:$E$782,СВЦЭМ!$A$39:$A$782,$A181,СВЦЭМ!$B$39:$B$782,Y$155)+'СЕТ СН'!$F$15</f>
        <v>165.58625423999999</v>
      </c>
    </row>
    <row r="182" spans="1:27" ht="15.75" x14ac:dyDescent="0.2">
      <c r="A182" s="35">
        <f t="shared" si="4"/>
        <v>45134</v>
      </c>
      <c r="B182" s="36">
        <f>SUMIFS(СВЦЭМ!$E$39:$E$782,СВЦЭМ!$A$39:$A$782,$A182,СВЦЭМ!$B$39:$B$782,B$155)+'СЕТ СН'!$F$15</f>
        <v>193.33743593</v>
      </c>
      <c r="C182" s="36">
        <f>SUMIFS(СВЦЭМ!$E$39:$E$782,СВЦЭМ!$A$39:$A$782,$A182,СВЦЭМ!$B$39:$B$782,C$155)+'СЕТ СН'!$F$15</f>
        <v>200.75612803999999</v>
      </c>
      <c r="D182" s="36">
        <f>SUMIFS(СВЦЭМ!$E$39:$E$782,СВЦЭМ!$A$39:$A$782,$A182,СВЦЭМ!$B$39:$B$782,D$155)+'СЕТ СН'!$F$15</f>
        <v>218.67946029000001</v>
      </c>
      <c r="E182" s="36">
        <f>SUMIFS(СВЦЭМ!$E$39:$E$782,СВЦЭМ!$A$39:$A$782,$A182,СВЦЭМ!$B$39:$B$782,E$155)+'СЕТ СН'!$F$15</f>
        <v>226.31368427999999</v>
      </c>
      <c r="F182" s="36">
        <f>SUMIFS(СВЦЭМ!$E$39:$E$782,СВЦЭМ!$A$39:$A$782,$A182,СВЦЭМ!$B$39:$B$782,F$155)+'СЕТ СН'!$F$15</f>
        <v>227.83538920000001</v>
      </c>
      <c r="G182" s="36">
        <f>SUMIFS(СВЦЭМ!$E$39:$E$782,СВЦЭМ!$A$39:$A$782,$A182,СВЦЭМ!$B$39:$B$782,G$155)+'СЕТ СН'!$F$15</f>
        <v>226.90766626000001</v>
      </c>
      <c r="H182" s="36">
        <f>SUMIFS(СВЦЭМ!$E$39:$E$782,СВЦЭМ!$A$39:$A$782,$A182,СВЦЭМ!$B$39:$B$782,H$155)+'СЕТ СН'!$F$15</f>
        <v>203.94613562999999</v>
      </c>
      <c r="I182" s="36">
        <f>SUMIFS(СВЦЭМ!$E$39:$E$782,СВЦЭМ!$A$39:$A$782,$A182,СВЦЭМ!$B$39:$B$782,I$155)+'СЕТ СН'!$F$15</f>
        <v>192.42297951</v>
      </c>
      <c r="J182" s="36">
        <f>SUMIFS(СВЦЭМ!$E$39:$E$782,СВЦЭМ!$A$39:$A$782,$A182,СВЦЭМ!$B$39:$B$782,J$155)+'СЕТ СН'!$F$15</f>
        <v>180.16728078</v>
      </c>
      <c r="K182" s="36">
        <f>SUMIFS(СВЦЭМ!$E$39:$E$782,СВЦЭМ!$A$39:$A$782,$A182,СВЦЭМ!$B$39:$B$782,K$155)+'СЕТ СН'!$F$15</f>
        <v>169.92664117999999</v>
      </c>
      <c r="L182" s="36">
        <f>SUMIFS(СВЦЭМ!$E$39:$E$782,СВЦЭМ!$A$39:$A$782,$A182,СВЦЭМ!$B$39:$B$782,L$155)+'СЕТ СН'!$F$15</f>
        <v>164.04862130999999</v>
      </c>
      <c r="M182" s="36">
        <f>SUMIFS(СВЦЭМ!$E$39:$E$782,СВЦЭМ!$A$39:$A$782,$A182,СВЦЭМ!$B$39:$B$782,M$155)+'СЕТ СН'!$F$15</f>
        <v>164.41865608000001</v>
      </c>
      <c r="N182" s="36">
        <f>SUMIFS(СВЦЭМ!$E$39:$E$782,СВЦЭМ!$A$39:$A$782,$A182,СВЦЭМ!$B$39:$B$782,N$155)+'СЕТ СН'!$F$15</f>
        <v>164.00727232</v>
      </c>
      <c r="O182" s="36">
        <f>SUMIFS(СВЦЭМ!$E$39:$E$782,СВЦЭМ!$A$39:$A$782,$A182,СВЦЭМ!$B$39:$B$782,O$155)+'СЕТ СН'!$F$15</f>
        <v>164.43136937</v>
      </c>
      <c r="P182" s="36">
        <f>SUMIFS(СВЦЭМ!$E$39:$E$782,СВЦЭМ!$A$39:$A$782,$A182,СВЦЭМ!$B$39:$B$782,P$155)+'СЕТ СН'!$F$15</f>
        <v>164.37390076</v>
      </c>
      <c r="Q182" s="36">
        <f>SUMIFS(СВЦЭМ!$E$39:$E$782,СВЦЭМ!$A$39:$A$782,$A182,СВЦЭМ!$B$39:$B$782,Q$155)+'СЕТ СН'!$F$15</f>
        <v>160.81384666</v>
      </c>
      <c r="R182" s="36">
        <f>SUMIFS(СВЦЭМ!$E$39:$E$782,СВЦЭМ!$A$39:$A$782,$A182,СВЦЭМ!$B$39:$B$782,R$155)+'СЕТ СН'!$F$15</f>
        <v>162.02064884999999</v>
      </c>
      <c r="S182" s="36">
        <f>SUMIFS(СВЦЭМ!$E$39:$E$782,СВЦЭМ!$A$39:$A$782,$A182,СВЦЭМ!$B$39:$B$782,S$155)+'СЕТ СН'!$F$15</f>
        <v>162.4203038</v>
      </c>
      <c r="T182" s="36">
        <f>SUMIFS(СВЦЭМ!$E$39:$E$782,СВЦЭМ!$A$39:$A$782,$A182,СВЦЭМ!$B$39:$B$782,T$155)+'СЕТ СН'!$F$15</f>
        <v>166.81301703</v>
      </c>
      <c r="U182" s="36">
        <f>SUMIFS(СВЦЭМ!$E$39:$E$782,СВЦЭМ!$A$39:$A$782,$A182,СВЦЭМ!$B$39:$B$782,U$155)+'СЕТ СН'!$F$15</f>
        <v>168.88793801</v>
      </c>
      <c r="V182" s="36">
        <f>SUMIFS(СВЦЭМ!$E$39:$E$782,СВЦЭМ!$A$39:$A$782,$A182,СВЦЭМ!$B$39:$B$782,V$155)+'СЕТ СН'!$F$15</f>
        <v>169.56561103999999</v>
      </c>
      <c r="W182" s="36">
        <f>SUMIFS(СВЦЭМ!$E$39:$E$782,СВЦЭМ!$A$39:$A$782,$A182,СВЦЭМ!$B$39:$B$782,W$155)+'СЕТ СН'!$F$15</f>
        <v>165.43174218999999</v>
      </c>
      <c r="X182" s="36">
        <f>SUMIFS(СВЦЭМ!$E$39:$E$782,СВЦЭМ!$A$39:$A$782,$A182,СВЦЭМ!$B$39:$B$782,X$155)+'СЕТ СН'!$F$15</f>
        <v>172.16374852999999</v>
      </c>
      <c r="Y182" s="36">
        <f>SUMIFS(СВЦЭМ!$E$39:$E$782,СВЦЭМ!$A$39:$A$782,$A182,СВЦЭМ!$B$39:$B$782,Y$155)+'СЕТ СН'!$F$15</f>
        <v>185.70533377999999</v>
      </c>
    </row>
    <row r="183" spans="1:27" ht="15.75" x14ac:dyDescent="0.2">
      <c r="A183" s="35">
        <f t="shared" si="4"/>
        <v>45135</v>
      </c>
      <c r="B183" s="36">
        <f>SUMIFS(СВЦЭМ!$E$39:$E$782,СВЦЭМ!$A$39:$A$782,$A183,СВЦЭМ!$B$39:$B$782,B$155)+'СЕТ СН'!$F$15</f>
        <v>197.10904248</v>
      </c>
      <c r="C183" s="36">
        <f>SUMIFS(СВЦЭМ!$E$39:$E$782,СВЦЭМ!$A$39:$A$782,$A183,СВЦЭМ!$B$39:$B$782,C$155)+'СЕТ СН'!$F$15</f>
        <v>205.09984545</v>
      </c>
      <c r="D183" s="36">
        <f>SUMIFS(СВЦЭМ!$E$39:$E$782,СВЦЭМ!$A$39:$A$782,$A183,СВЦЭМ!$B$39:$B$782,D$155)+'СЕТ СН'!$F$15</f>
        <v>223.01634383000001</v>
      </c>
      <c r="E183" s="36">
        <f>SUMIFS(СВЦЭМ!$E$39:$E$782,СВЦЭМ!$A$39:$A$782,$A183,СВЦЭМ!$B$39:$B$782,E$155)+'СЕТ СН'!$F$15</f>
        <v>232.91011123999999</v>
      </c>
      <c r="F183" s="36">
        <f>SUMIFS(СВЦЭМ!$E$39:$E$782,СВЦЭМ!$A$39:$A$782,$A183,СВЦЭМ!$B$39:$B$782,F$155)+'СЕТ СН'!$F$15</f>
        <v>233.10663331000001</v>
      </c>
      <c r="G183" s="36">
        <f>SUMIFS(СВЦЭМ!$E$39:$E$782,СВЦЭМ!$A$39:$A$782,$A183,СВЦЭМ!$B$39:$B$782,G$155)+'СЕТ СН'!$F$15</f>
        <v>233.85872695</v>
      </c>
      <c r="H183" s="36">
        <f>SUMIFS(СВЦЭМ!$E$39:$E$782,СВЦЭМ!$A$39:$A$782,$A183,СВЦЭМ!$B$39:$B$782,H$155)+'СЕТ СН'!$F$15</f>
        <v>210.46995473999999</v>
      </c>
      <c r="I183" s="36">
        <f>SUMIFS(СВЦЭМ!$E$39:$E$782,СВЦЭМ!$A$39:$A$782,$A183,СВЦЭМ!$B$39:$B$782,I$155)+'СЕТ СН'!$F$15</f>
        <v>198.44040103</v>
      </c>
      <c r="J183" s="36">
        <f>SUMIFS(СВЦЭМ!$E$39:$E$782,СВЦЭМ!$A$39:$A$782,$A183,СВЦЭМ!$B$39:$B$782,J$155)+'СЕТ СН'!$F$15</f>
        <v>185.62341233000001</v>
      </c>
      <c r="K183" s="36">
        <f>SUMIFS(СВЦЭМ!$E$39:$E$782,СВЦЭМ!$A$39:$A$782,$A183,СВЦЭМ!$B$39:$B$782,K$155)+'СЕТ СН'!$F$15</f>
        <v>175.94016794999999</v>
      </c>
      <c r="L183" s="36">
        <f>SUMIFS(СВЦЭМ!$E$39:$E$782,СВЦЭМ!$A$39:$A$782,$A183,СВЦЭМ!$B$39:$B$782,L$155)+'СЕТ СН'!$F$15</f>
        <v>170.08919266000001</v>
      </c>
      <c r="M183" s="36">
        <f>SUMIFS(СВЦЭМ!$E$39:$E$782,СВЦЭМ!$A$39:$A$782,$A183,СВЦЭМ!$B$39:$B$782,M$155)+'СЕТ СН'!$F$15</f>
        <v>169.43009559999999</v>
      </c>
      <c r="N183" s="36">
        <f>SUMIFS(СВЦЭМ!$E$39:$E$782,СВЦЭМ!$A$39:$A$782,$A183,СВЦЭМ!$B$39:$B$782,N$155)+'СЕТ СН'!$F$15</f>
        <v>169.71148478000001</v>
      </c>
      <c r="O183" s="36">
        <f>SUMIFS(СВЦЭМ!$E$39:$E$782,СВЦЭМ!$A$39:$A$782,$A183,СВЦЭМ!$B$39:$B$782,O$155)+'СЕТ СН'!$F$15</f>
        <v>170.17267111000001</v>
      </c>
      <c r="P183" s="36">
        <f>SUMIFS(СВЦЭМ!$E$39:$E$782,СВЦЭМ!$A$39:$A$782,$A183,СВЦЭМ!$B$39:$B$782,P$155)+'СЕТ СН'!$F$15</f>
        <v>167.96668890000001</v>
      </c>
      <c r="Q183" s="36">
        <f>SUMIFS(СВЦЭМ!$E$39:$E$782,СВЦЭМ!$A$39:$A$782,$A183,СВЦЭМ!$B$39:$B$782,Q$155)+'СЕТ СН'!$F$15</f>
        <v>168.89902078</v>
      </c>
      <c r="R183" s="36">
        <f>SUMIFS(СВЦЭМ!$E$39:$E$782,СВЦЭМ!$A$39:$A$782,$A183,СВЦЭМ!$B$39:$B$782,R$155)+'СЕТ СН'!$F$15</f>
        <v>169.7482564</v>
      </c>
      <c r="S183" s="36">
        <f>SUMIFS(СВЦЭМ!$E$39:$E$782,СВЦЭМ!$A$39:$A$782,$A183,СВЦЭМ!$B$39:$B$782,S$155)+'СЕТ СН'!$F$15</f>
        <v>170.06734302999999</v>
      </c>
      <c r="T183" s="36">
        <f>SUMIFS(СВЦЭМ!$E$39:$E$782,СВЦЭМ!$A$39:$A$782,$A183,СВЦЭМ!$B$39:$B$782,T$155)+'СЕТ СН'!$F$15</f>
        <v>170.95408483</v>
      </c>
      <c r="U183" s="36">
        <f>SUMIFS(СВЦЭМ!$E$39:$E$782,СВЦЭМ!$A$39:$A$782,$A183,СВЦЭМ!$B$39:$B$782,U$155)+'СЕТ СН'!$F$15</f>
        <v>173.24154582</v>
      </c>
      <c r="V183" s="36">
        <f>SUMIFS(СВЦЭМ!$E$39:$E$782,СВЦЭМ!$A$39:$A$782,$A183,СВЦЭМ!$B$39:$B$782,V$155)+'СЕТ СН'!$F$15</f>
        <v>174.29443853000001</v>
      </c>
      <c r="W183" s="36">
        <f>SUMIFS(СВЦЭМ!$E$39:$E$782,СВЦЭМ!$A$39:$A$782,$A183,СВЦЭМ!$B$39:$B$782,W$155)+'СЕТ СН'!$F$15</f>
        <v>171.70756176</v>
      </c>
      <c r="X183" s="36">
        <f>SUMIFS(СВЦЭМ!$E$39:$E$782,СВЦЭМ!$A$39:$A$782,$A183,СВЦЭМ!$B$39:$B$782,X$155)+'СЕТ СН'!$F$15</f>
        <v>177.12180176000001</v>
      </c>
      <c r="Y183" s="36">
        <f>SUMIFS(СВЦЭМ!$E$39:$E$782,СВЦЭМ!$A$39:$A$782,$A183,СВЦЭМ!$B$39:$B$782,Y$155)+'СЕТ СН'!$F$15</f>
        <v>201.18964444</v>
      </c>
    </row>
    <row r="184" spans="1:27" ht="15.75" x14ac:dyDescent="0.2">
      <c r="A184" s="35">
        <f t="shared" si="4"/>
        <v>45136</v>
      </c>
      <c r="B184" s="36">
        <f>SUMIFS(СВЦЭМ!$E$39:$E$782,СВЦЭМ!$A$39:$A$782,$A184,СВЦЭМ!$B$39:$B$782,B$155)+'СЕТ СН'!$F$15</f>
        <v>195.98460724</v>
      </c>
      <c r="C184" s="36">
        <f>SUMIFS(СВЦЭМ!$E$39:$E$782,СВЦЭМ!$A$39:$A$782,$A184,СВЦЭМ!$B$39:$B$782,C$155)+'СЕТ СН'!$F$15</f>
        <v>198.73825962000001</v>
      </c>
      <c r="D184" s="36">
        <f>SUMIFS(СВЦЭМ!$E$39:$E$782,СВЦЭМ!$A$39:$A$782,$A184,СВЦЭМ!$B$39:$B$782,D$155)+'СЕТ СН'!$F$15</f>
        <v>218.94293436999999</v>
      </c>
      <c r="E184" s="36">
        <f>SUMIFS(СВЦЭМ!$E$39:$E$782,СВЦЭМ!$A$39:$A$782,$A184,СВЦЭМ!$B$39:$B$782,E$155)+'СЕТ СН'!$F$15</f>
        <v>219.27716892000001</v>
      </c>
      <c r="F184" s="36">
        <f>SUMIFS(СВЦЭМ!$E$39:$E$782,СВЦЭМ!$A$39:$A$782,$A184,СВЦЭМ!$B$39:$B$782,F$155)+'СЕТ СН'!$F$15</f>
        <v>221.29663549</v>
      </c>
      <c r="G184" s="36">
        <f>SUMIFS(СВЦЭМ!$E$39:$E$782,СВЦЭМ!$A$39:$A$782,$A184,СВЦЭМ!$B$39:$B$782,G$155)+'СЕТ СН'!$F$15</f>
        <v>216.13431571000001</v>
      </c>
      <c r="H184" s="36">
        <f>SUMIFS(СВЦЭМ!$E$39:$E$782,СВЦЭМ!$A$39:$A$782,$A184,СВЦЭМ!$B$39:$B$782,H$155)+'СЕТ СН'!$F$15</f>
        <v>208.71427675000001</v>
      </c>
      <c r="I184" s="36">
        <f>SUMIFS(СВЦЭМ!$E$39:$E$782,СВЦЭМ!$A$39:$A$782,$A184,СВЦЭМ!$B$39:$B$782,I$155)+'СЕТ СН'!$F$15</f>
        <v>185.69620796000001</v>
      </c>
      <c r="J184" s="36">
        <f>SUMIFS(СВЦЭМ!$E$39:$E$782,СВЦЭМ!$A$39:$A$782,$A184,СВЦЭМ!$B$39:$B$782,J$155)+'СЕТ СН'!$F$15</f>
        <v>172.71525025</v>
      </c>
      <c r="K184" s="36">
        <f>SUMIFS(СВЦЭМ!$E$39:$E$782,СВЦЭМ!$A$39:$A$782,$A184,СВЦЭМ!$B$39:$B$782,K$155)+'СЕТ СН'!$F$15</f>
        <v>161.37070491</v>
      </c>
      <c r="L184" s="36">
        <f>SUMIFS(СВЦЭМ!$E$39:$E$782,СВЦЭМ!$A$39:$A$782,$A184,СВЦЭМ!$B$39:$B$782,L$155)+'СЕТ СН'!$F$15</f>
        <v>154.40481007</v>
      </c>
      <c r="M184" s="36">
        <f>SUMIFS(СВЦЭМ!$E$39:$E$782,СВЦЭМ!$A$39:$A$782,$A184,СВЦЭМ!$B$39:$B$782,M$155)+'СЕТ СН'!$F$15</f>
        <v>154.92866355999999</v>
      </c>
      <c r="N184" s="36">
        <f>SUMIFS(СВЦЭМ!$E$39:$E$782,СВЦЭМ!$A$39:$A$782,$A184,СВЦЭМ!$B$39:$B$782,N$155)+'СЕТ СН'!$F$15</f>
        <v>155.90172214</v>
      </c>
      <c r="O184" s="36">
        <f>SUMIFS(СВЦЭМ!$E$39:$E$782,СВЦЭМ!$A$39:$A$782,$A184,СВЦЭМ!$B$39:$B$782,O$155)+'СЕТ СН'!$F$15</f>
        <v>156.79888839</v>
      </c>
      <c r="P184" s="36">
        <f>SUMIFS(СВЦЭМ!$E$39:$E$782,СВЦЭМ!$A$39:$A$782,$A184,СВЦЭМ!$B$39:$B$782,P$155)+'СЕТ СН'!$F$15</f>
        <v>157.59166905999999</v>
      </c>
      <c r="Q184" s="36">
        <f>SUMIFS(СВЦЭМ!$E$39:$E$782,СВЦЭМ!$A$39:$A$782,$A184,СВЦЭМ!$B$39:$B$782,Q$155)+'СЕТ СН'!$F$15</f>
        <v>157.30048035999999</v>
      </c>
      <c r="R184" s="36">
        <f>SUMIFS(СВЦЭМ!$E$39:$E$782,СВЦЭМ!$A$39:$A$782,$A184,СВЦЭМ!$B$39:$B$782,R$155)+'СЕТ СН'!$F$15</f>
        <v>156.46581269000001</v>
      </c>
      <c r="S184" s="36">
        <f>SUMIFS(СВЦЭМ!$E$39:$E$782,СВЦЭМ!$A$39:$A$782,$A184,СВЦЭМ!$B$39:$B$782,S$155)+'СЕТ СН'!$F$15</f>
        <v>156.57639236</v>
      </c>
      <c r="T184" s="36">
        <f>SUMIFS(СВЦЭМ!$E$39:$E$782,СВЦЭМ!$A$39:$A$782,$A184,СВЦЭМ!$B$39:$B$782,T$155)+'СЕТ СН'!$F$15</f>
        <v>157.43193403000001</v>
      </c>
      <c r="U184" s="36">
        <f>SUMIFS(СВЦЭМ!$E$39:$E$782,СВЦЭМ!$A$39:$A$782,$A184,СВЦЭМ!$B$39:$B$782,U$155)+'СЕТ СН'!$F$15</f>
        <v>160.26895178000001</v>
      </c>
      <c r="V184" s="36">
        <f>SUMIFS(СВЦЭМ!$E$39:$E$782,СВЦЭМ!$A$39:$A$782,$A184,СВЦЭМ!$B$39:$B$782,V$155)+'СЕТ СН'!$F$15</f>
        <v>158.23722241999999</v>
      </c>
      <c r="W184" s="36">
        <f>SUMIFS(СВЦЭМ!$E$39:$E$782,СВЦЭМ!$A$39:$A$782,$A184,СВЦЭМ!$B$39:$B$782,W$155)+'СЕТ СН'!$F$15</f>
        <v>162.15571976000001</v>
      </c>
      <c r="X184" s="36">
        <f>SUMIFS(СВЦЭМ!$E$39:$E$782,СВЦЭМ!$A$39:$A$782,$A184,СВЦЭМ!$B$39:$B$782,X$155)+'СЕТ СН'!$F$15</f>
        <v>170.24452038000001</v>
      </c>
      <c r="Y184" s="36">
        <f>SUMIFS(СВЦЭМ!$E$39:$E$782,СВЦЭМ!$A$39:$A$782,$A184,СВЦЭМ!$B$39:$B$782,Y$155)+'СЕТ СН'!$F$15</f>
        <v>182.15325597</v>
      </c>
    </row>
    <row r="185" spans="1:27" ht="15.75" x14ac:dyDescent="0.2">
      <c r="A185" s="35">
        <f t="shared" si="4"/>
        <v>45137</v>
      </c>
      <c r="B185" s="36">
        <f>SUMIFS(СВЦЭМ!$E$39:$E$782,СВЦЭМ!$A$39:$A$782,$A185,СВЦЭМ!$B$39:$B$782,B$155)+'СЕТ СН'!$F$15</f>
        <v>194.26937964000001</v>
      </c>
      <c r="C185" s="36">
        <f>SUMIFS(СВЦЭМ!$E$39:$E$782,СВЦЭМ!$A$39:$A$782,$A185,СВЦЭМ!$B$39:$B$782,C$155)+'СЕТ СН'!$F$15</f>
        <v>209.23211701</v>
      </c>
      <c r="D185" s="36">
        <f>SUMIFS(СВЦЭМ!$E$39:$E$782,СВЦЭМ!$A$39:$A$782,$A185,СВЦЭМ!$B$39:$B$782,D$155)+'СЕТ СН'!$F$15</f>
        <v>211.72011624999999</v>
      </c>
      <c r="E185" s="36">
        <f>SUMIFS(СВЦЭМ!$E$39:$E$782,СВЦЭМ!$A$39:$A$782,$A185,СВЦЭМ!$B$39:$B$782,E$155)+'СЕТ СН'!$F$15</f>
        <v>219.74951412999999</v>
      </c>
      <c r="F185" s="36">
        <f>SUMIFS(СВЦЭМ!$E$39:$E$782,СВЦЭМ!$A$39:$A$782,$A185,СВЦЭМ!$B$39:$B$782,F$155)+'СЕТ СН'!$F$15</f>
        <v>221.21918597999999</v>
      </c>
      <c r="G185" s="36">
        <f>SUMIFS(СВЦЭМ!$E$39:$E$782,СВЦЭМ!$A$39:$A$782,$A185,СВЦЭМ!$B$39:$B$782,G$155)+'СЕТ СН'!$F$15</f>
        <v>220.49536610000001</v>
      </c>
      <c r="H185" s="36">
        <f>SUMIFS(СВЦЭМ!$E$39:$E$782,СВЦЭМ!$A$39:$A$782,$A185,СВЦЭМ!$B$39:$B$782,H$155)+'СЕТ СН'!$F$15</f>
        <v>218.38779170999999</v>
      </c>
      <c r="I185" s="36">
        <f>SUMIFS(СВЦЭМ!$E$39:$E$782,СВЦЭМ!$A$39:$A$782,$A185,СВЦЭМ!$B$39:$B$782,I$155)+'СЕТ СН'!$F$15</f>
        <v>198.65929908000001</v>
      </c>
      <c r="J185" s="36">
        <f>SUMIFS(СВЦЭМ!$E$39:$E$782,СВЦЭМ!$A$39:$A$782,$A185,СВЦЭМ!$B$39:$B$782,J$155)+'СЕТ СН'!$F$15</f>
        <v>186.45886965</v>
      </c>
      <c r="K185" s="36">
        <f>SUMIFS(СВЦЭМ!$E$39:$E$782,СВЦЭМ!$A$39:$A$782,$A185,СВЦЭМ!$B$39:$B$782,K$155)+'СЕТ СН'!$F$15</f>
        <v>160.17316217000001</v>
      </c>
      <c r="L185" s="36">
        <f>SUMIFS(СВЦЭМ!$E$39:$E$782,СВЦЭМ!$A$39:$A$782,$A185,СВЦЭМ!$B$39:$B$782,L$155)+'СЕТ СН'!$F$15</f>
        <v>157.33267373999999</v>
      </c>
      <c r="M185" s="36">
        <f>SUMIFS(СВЦЭМ!$E$39:$E$782,СВЦЭМ!$A$39:$A$782,$A185,СВЦЭМ!$B$39:$B$782,M$155)+'СЕТ СН'!$F$15</f>
        <v>161.10834847000001</v>
      </c>
      <c r="N185" s="36">
        <f>SUMIFS(СВЦЭМ!$E$39:$E$782,СВЦЭМ!$A$39:$A$782,$A185,СВЦЭМ!$B$39:$B$782,N$155)+'СЕТ СН'!$F$15</f>
        <v>165.85628582999999</v>
      </c>
      <c r="O185" s="36">
        <f>SUMIFS(СВЦЭМ!$E$39:$E$782,СВЦЭМ!$A$39:$A$782,$A185,СВЦЭМ!$B$39:$B$782,O$155)+'СЕТ СН'!$F$15</f>
        <v>168.20265638999999</v>
      </c>
      <c r="P185" s="36">
        <f>SUMIFS(СВЦЭМ!$E$39:$E$782,СВЦЭМ!$A$39:$A$782,$A185,СВЦЭМ!$B$39:$B$782,P$155)+'СЕТ СН'!$F$15</f>
        <v>171.49635251999999</v>
      </c>
      <c r="Q185" s="36">
        <f>SUMIFS(СВЦЭМ!$E$39:$E$782,СВЦЭМ!$A$39:$A$782,$A185,СВЦЭМ!$B$39:$B$782,Q$155)+'СЕТ СН'!$F$15</f>
        <v>171.93967334999999</v>
      </c>
      <c r="R185" s="36">
        <f>SUMIFS(СВЦЭМ!$E$39:$E$782,СВЦЭМ!$A$39:$A$782,$A185,СВЦЭМ!$B$39:$B$782,R$155)+'СЕТ СН'!$F$15</f>
        <v>170.86280103000001</v>
      </c>
      <c r="S185" s="36">
        <f>SUMIFS(СВЦЭМ!$E$39:$E$782,СВЦЭМ!$A$39:$A$782,$A185,СВЦЭМ!$B$39:$B$782,S$155)+'СЕТ СН'!$F$15</f>
        <v>170.69901962</v>
      </c>
      <c r="T185" s="36">
        <f>SUMIFS(СВЦЭМ!$E$39:$E$782,СВЦЭМ!$A$39:$A$782,$A185,СВЦЭМ!$B$39:$B$782,T$155)+'СЕТ СН'!$F$15</f>
        <v>169.36091124000001</v>
      </c>
      <c r="U185" s="36">
        <f>SUMIFS(СВЦЭМ!$E$39:$E$782,СВЦЭМ!$A$39:$A$782,$A185,СВЦЭМ!$B$39:$B$782,U$155)+'СЕТ СН'!$F$15</f>
        <v>169.94803655999999</v>
      </c>
      <c r="V185" s="36">
        <f>SUMIFS(СВЦЭМ!$E$39:$E$782,СВЦЭМ!$A$39:$A$782,$A185,СВЦЭМ!$B$39:$B$782,V$155)+'СЕТ СН'!$F$15</f>
        <v>169.20515692000001</v>
      </c>
      <c r="W185" s="36">
        <f>SUMIFS(СВЦЭМ!$E$39:$E$782,СВЦЭМ!$A$39:$A$782,$A185,СВЦЭМ!$B$39:$B$782,W$155)+'СЕТ СН'!$F$15</f>
        <v>166.17096079999999</v>
      </c>
      <c r="X185" s="36">
        <f>SUMIFS(СВЦЭМ!$E$39:$E$782,СВЦЭМ!$A$39:$A$782,$A185,СВЦЭМ!$B$39:$B$782,X$155)+'СЕТ СН'!$F$15</f>
        <v>174.41825069999999</v>
      </c>
      <c r="Y185" s="36">
        <f>SUMIFS(СВЦЭМ!$E$39:$E$782,СВЦЭМ!$A$39:$A$782,$A185,СВЦЭМ!$B$39:$B$782,Y$155)+'СЕТ СН'!$F$15</f>
        <v>186.50392854</v>
      </c>
    </row>
    <row r="186" spans="1:27" ht="15.75" x14ac:dyDescent="0.2">
      <c r="A186" s="35">
        <f t="shared" si="4"/>
        <v>45138</v>
      </c>
      <c r="B186" s="36">
        <f>SUMIFS(СВЦЭМ!$E$39:$E$782,СВЦЭМ!$A$39:$A$782,$A186,СВЦЭМ!$B$39:$B$782,B$155)+'СЕТ СН'!$F$15</f>
        <v>191.73654685</v>
      </c>
      <c r="C186" s="36">
        <f>SUMIFS(СВЦЭМ!$E$39:$E$782,СВЦЭМ!$A$39:$A$782,$A186,СВЦЭМ!$B$39:$B$782,C$155)+'СЕТ СН'!$F$15</f>
        <v>201.43576605000001</v>
      </c>
      <c r="D186" s="36">
        <f>SUMIFS(СВЦЭМ!$E$39:$E$782,СВЦЭМ!$A$39:$A$782,$A186,СВЦЭМ!$B$39:$B$782,D$155)+'СЕТ СН'!$F$15</f>
        <v>219.2443371</v>
      </c>
      <c r="E186" s="36">
        <f>SUMIFS(СВЦЭМ!$E$39:$E$782,СВЦЭМ!$A$39:$A$782,$A186,СВЦЭМ!$B$39:$B$782,E$155)+'СЕТ СН'!$F$15</f>
        <v>223.20313888000001</v>
      </c>
      <c r="F186" s="36">
        <f>SUMIFS(СВЦЭМ!$E$39:$E$782,СВЦЭМ!$A$39:$A$782,$A186,СВЦЭМ!$B$39:$B$782,F$155)+'СЕТ СН'!$F$15</f>
        <v>223.13467983999999</v>
      </c>
      <c r="G186" s="36">
        <f>SUMIFS(СВЦЭМ!$E$39:$E$782,СВЦЭМ!$A$39:$A$782,$A186,СВЦЭМ!$B$39:$B$782,G$155)+'СЕТ СН'!$F$15</f>
        <v>224.67802051000001</v>
      </c>
      <c r="H186" s="36">
        <f>SUMIFS(СВЦЭМ!$E$39:$E$782,СВЦЭМ!$A$39:$A$782,$A186,СВЦЭМ!$B$39:$B$782,H$155)+'СЕТ СН'!$F$15</f>
        <v>228.57377195000001</v>
      </c>
      <c r="I186" s="36">
        <f>SUMIFS(СВЦЭМ!$E$39:$E$782,СВЦЭМ!$A$39:$A$782,$A186,СВЦЭМ!$B$39:$B$782,I$155)+'СЕТ СН'!$F$15</f>
        <v>193.79368873999999</v>
      </c>
      <c r="J186" s="36">
        <f>SUMIFS(СВЦЭМ!$E$39:$E$782,СВЦЭМ!$A$39:$A$782,$A186,СВЦЭМ!$B$39:$B$782,J$155)+'СЕТ СН'!$F$15</f>
        <v>183.91292200000001</v>
      </c>
      <c r="K186" s="36">
        <f>SUMIFS(СВЦЭМ!$E$39:$E$782,СВЦЭМ!$A$39:$A$782,$A186,СВЦЭМ!$B$39:$B$782,K$155)+'СЕТ СН'!$F$15</f>
        <v>181.64958006000001</v>
      </c>
      <c r="L186" s="36">
        <f>SUMIFS(СВЦЭМ!$E$39:$E$782,СВЦЭМ!$A$39:$A$782,$A186,СВЦЭМ!$B$39:$B$782,L$155)+'СЕТ СН'!$F$15</f>
        <v>176.30521829</v>
      </c>
      <c r="M186" s="36">
        <f>SUMIFS(СВЦЭМ!$E$39:$E$782,СВЦЭМ!$A$39:$A$782,$A186,СВЦЭМ!$B$39:$B$782,M$155)+'СЕТ СН'!$F$15</f>
        <v>175.12135658</v>
      </c>
      <c r="N186" s="36">
        <f>SUMIFS(СВЦЭМ!$E$39:$E$782,СВЦЭМ!$A$39:$A$782,$A186,СВЦЭМ!$B$39:$B$782,N$155)+'СЕТ СН'!$F$15</f>
        <v>173.60588081</v>
      </c>
      <c r="O186" s="36">
        <f>SUMIFS(СВЦЭМ!$E$39:$E$782,СВЦЭМ!$A$39:$A$782,$A186,СВЦЭМ!$B$39:$B$782,O$155)+'СЕТ СН'!$F$15</f>
        <v>173.05031707000001</v>
      </c>
      <c r="P186" s="36">
        <f>SUMIFS(СВЦЭМ!$E$39:$E$782,СВЦЭМ!$A$39:$A$782,$A186,СВЦЭМ!$B$39:$B$782,P$155)+'СЕТ СН'!$F$15</f>
        <v>173.88966522000001</v>
      </c>
      <c r="Q186" s="36">
        <f>SUMIFS(СВЦЭМ!$E$39:$E$782,СВЦЭМ!$A$39:$A$782,$A186,СВЦЭМ!$B$39:$B$782,Q$155)+'СЕТ СН'!$F$15</f>
        <v>169.84871430000001</v>
      </c>
      <c r="R186" s="36">
        <f>SUMIFS(СВЦЭМ!$E$39:$E$782,СВЦЭМ!$A$39:$A$782,$A186,СВЦЭМ!$B$39:$B$782,R$155)+'СЕТ СН'!$F$15</f>
        <v>170.75044464000001</v>
      </c>
      <c r="S186" s="36">
        <f>SUMIFS(СВЦЭМ!$E$39:$E$782,СВЦЭМ!$A$39:$A$782,$A186,СВЦЭМ!$B$39:$B$782,S$155)+'СЕТ СН'!$F$15</f>
        <v>172.77225533000001</v>
      </c>
      <c r="T186" s="36">
        <f>SUMIFS(СВЦЭМ!$E$39:$E$782,СВЦЭМ!$A$39:$A$782,$A186,СВЦЭМ!$B$39:$B$782,T$155)+'СЕТ СН'!$F$15</f>
        <v>176.29694721000001</v>
      </c>
      <c r="U186" s="36">
        <f>SUMIFS(СВЦЭМ!$E$39:$E$782,СВЦЭМ!$A$39:$A$782,$A186,СВЦЭМ!$B$39:$B$782,U$155)+'СЕТ СН'!$F$15</f>
        <v>180.18557935999999</v>
      </c>
      <c r="V186" s="36">
        <f>SUMIFS(СВЦЭМ!$E$39:$E$782,СВЦЭМ!$A$39:$A$782,$A186,СВЦЭМ!$B$39:$B$782,V$155)+'СЕТ СН'!$F$15</f>
        <v>179.76227213000001</v>
      </c>
      <c r="W186" s="36">
        <f>SUMIFS(СВЦЭМ!$E$39:$E$782,СВЦЭМ!$A$39:$A$782,$A186,СВЦЭМ!$B$39:$B$782,W$155)+'СЕТ СН'!$F$15</f>
        <v>175.25819025000001</v>
      </c>
      <c r="X186" s="36">
        <f>SUMIFS(СВЦЭМ!$E$39:$E$782,СВЦЭМ!$A$39:$A$782,$A186,СВЦЭМ!$B$39:$B$782,X$155)+'СЕТ СН'!$F$15</f>
        <v>184.39047527</v>
      </c>
      <c r="Y186" s="36">
        <f>SUMIFS(СВЦЭМ!$E$39:$E$782,СВЦЭМ!$A$39:$A$782,$A186,СВЦЭМ!$B$39:$B$782,Y$155)+'СЕТ СН'!$F$15</f>
        <v>200.3579263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01.07.2023</v>
      </c>
      <c r="B191" s="36">
        <f>SUMIFS(СВЦЭМ!$F$39:$F$782,СВЦЭМ!$A$39:$A$782,$A191,СВЦЭМ!$B$39:$B$782,B$190)+'СЕТ СН'!$F$15</f>
        <v>197.29925342999999</v>
      </c>
      <c r="C191" s="36">
        <f>SUMIFS(СВЦЭМ!$F$39:$F$782,СВЦЭМ!$A$39:$A$782,$A191,СВЦЭМ!$B$39:$B$782,C$190)+'СЕТ СН'!$F$15</f>
        <v>207.47074928999999</v>
      </c>
      <c r="D191" s="36">
        <f>SUMIFS(СВЦЭМ!$F$39:$F$782,СВЦЭМ!$A$39:$A$782,$A191,СВЦЭМ!$B$39:$B$782,D$190)+'СЕТ СН'!$F$15</f>
        <v>211.39105064</v>
      </c>
      <c r="E191" s="36">
        <f>SUMIFS(СВЦЭМ!$F$39:$F$782,СВЦЭМ!$A$39:$A$782,$A191,СВЦЭМ!$B$39:$B$782,E$190)+'СЕТ СН'!$F$15</f>
        <v>211.03083473000001</v>
      </c>
      <c r="F191" s="36">
        <f>SUMIFS(СВЦЭМ!$F$39:$F$782,СВЦЭМ!$A$39:$A$782,$A191,СВЦЭМ!$B$39:$B$782,F$190)+'СЕТ СН'!$F$15</f>
        <v>211.12391051</v>
      </c>
      <c r="G191" s="36">
        <f>SUMIFS(СВЦЭМ!$F$39:$F$782,СВЦЭМ!$A$39:$A$782,$A191,СВЦЭМ!$B$39:$B$782,G$190)+'СЕТ СН'!$F$15</f>
        <v>211.50002329</v>
      </c>
      <c r="H191" s="36">
        <f>SUMIFS(СВЦЭМ!$F$39:$F$782,СВЦЭМ!$A$39:$A$782,$A191,СВЦЭМ!$B$39:$B$782,H$190)+'СЕТ СН'!$F$15</f>
        <v>212.20091603</v>
      </c>
      <c r="I191" s="36">
        <f>SUMIFS(СВЦЭМ!$F$39:$F$782,СВЦЭМ!$A$39:$A$782,$A191,СВЦЭМ!$B$39:$B$782,I$190)+'СЕТ СН'!$F$15</f>
        <v>199.53397988</v>
      </c>
      <c r="J191" s="36">
        <f>SUMIFS(СВЦЭМ!$F$39:$F$782,СВЦЭМ!$A$39:$A$782,$A191,СВЦЭМ!$B$39:$B$782,J$190)+'СЕТ СН'!$F$15</f>
        <v>184.62367241999999</v>
      </c>
      <c r="K191" s="36">
        <f>SUMIFS(СВЦЭМ!$F$39:$F$782,СВЦЭМ!$A$39:$A$782,$A191,СВЦЭМ!$B$39:$B$782,K$190)+'СЕТ СН'!$F$15</f>
        <v>176.09031236000001</v>
      </c>
      <c r="L191" s="36">
        <f>SUMIFS(СВЦЭМ!$F$39:$F$782,СВЦЭМ!$A$39:$A$782,$A191,СВЦЭМ!$B$39:$B$782,L$190)+'СЕТ СН'!$F$15</f>
        <v>170.62997860999999</v>
      </c>
      <c r="M191" s="36">
        <f>SUMIFS(СВЦЭМ!$F$39:$F$782,СВЦЭМ!$A$39:$A$782,$A191,СВЦЭМ!$B$39:$B$782,M$190)+'СЕТ СН'!$F$15</f>
        <v>167.60876626000001</v>
      </c>
      <c r="N191" s="36">
        <f>SUMIFS(СВЦЭМ!$F$39:$F$782,СВЦЭМ!$A$39:$A$782,$A191,СВЦЭМ!$B$39:$B$782,N$190)+'СЕТ СН'!$F$15</f>
        <v>166.1140116</v>
      </c>
      <c r="O191" s="36">
        <f>SUMIFS(СВЦЭМ!$F$39:$F$782,СВЦЭМ!$A$39:$A$782,$A191,СВЦЭМ!$B$39:$B$782,O$190)+'СЕТ СН'!$F$15</f>
        <v>167.62561237</v>
      </c>
      <c r="P191" s="36">
        <f>SUMIFS(СВЦЭМ!$F$39:$F$782,СВЦЭМ!$A$39:$A$782,$A191,СВЦЭМ!$B$39:$B$782,P$190)+'СЕТ СН'!$F$15</f>
        <v>168.85168447999999</v>
      </c>
      <c r="Q191" s="36">
        <f>SUMIFS(СВЦЭМ!$F$39:$F$782,СВЦЭМ!$A$39:$A$782,$A191,СВЦЭМ!$B$39:$B$782,Q$190)+'СЕТ СН'!$F$15</f>
        <v>168.53985492000001</v>
      </c>
      <c r="R191" s="36">
        <f>SUMIFS(СВЦЭМ!$F$39:$F$782,СВЦЭМ!$A$39:$A$782,$A191,СВЦЭМ!$B$39:$B$782,R$190)+'СЕТ СН'!$F$15</f>
        <v>167.1123824</v>
      </c>
      <c r="S191" s="36">
        <f>SUMIFS(СВЦЭМ!$F$39:$F$782,СВЦЭМ!$A$39:$A$782,$A191,СВЦЭМ!$B$39:$B$782,S$190)+'СЕТ СН'!$F$15</f>
        <v>167.346206</v>
      </c>
      <c r="T191" s="36">
        <f>SUMIFS(СВЦЭМ!$F$39:$F$782,СВЦЭМ!$A$39:$A$782,$A191,СВЦЭМ!$B$39:$B$782,T$190)+'СЕТ СН'!$F$15</f>
        <v>168.33593823000001</v>
      </c>
      <c r="U191" s="36">
        <f>SUMIFS(СВЦЭМ!$F$39:$F$782,СВЦЭМ!$A$39:$A$782,$A191,СВЦЭМ!$B$39:$B$782,U$190)+'СЕТ СН'!$F$15</f>
        <v>170.23937511</v>
      </c>
      <c r="V191" s="36">
        <f>SUMIFS(СВЦЭМ!$F$39:$F$782,СВЦЭМ!$A$39:$A$782,$A191,СВЦЭМ!$B$39:$B$782,V$190)+'СЕТ СН'!$F$15</f>
        <v>171.35898809</v>
      </c>
      <c r="W191" s="36">
        <f>SUMIFS(СВЦЭМ!$F$39:$F$782,СВЦЭМ!$A$39:$A$782,$A191,СВЦЭМ!$B$39:$B$782,W$190)+'СЕТ СН'!$F$15</f>
        <v>168.59012612999999</v>
      </c>
      <c r="X191" s="36">
        <f>SUMIFS(СВЦЭМ!$F$39:$F$782,СВЦЭМ!$A$39:$A$782,$A191,СВЦЭМ!$B$39:$B$782,X$190)+'СЕТ СН'!$F$15</f>
        <v>174.28051490999999</v>
      </c>
      <c r="Y191" s="36">
        <f>SUMIFS(СВЦЭМ!$F$39:$F$782,СВЦЭМ!$A$39:$A$782,$A191,СВЦЭМ!$B$39:$B$782,Y$190)+'СЕТ СН'!$F$15</f>
        <v>182.78045551</v>
      </c>
      <c r="AA191" s="45"/>
    </row>
    <row r="192" spans="1:27" ht="15.75" x14ac:dyDescent="0.2">
      <c r="A192" s="35">
        <f>A191+1</f>
        <v>45109</v>
      </c>
      <c r="B192" s="36">
        <f>SUMIFS(СВЦЭМ!$F$39:$F$782,СВЦЭМ!$A$39:$A$782,$A192,СВЦЭМ!$B$39:$B$782,B$190)+'СЕТ СН'!$F$15</f>
        <v>170.06966251</v>
      </c>
      <c r="C192" s="36">
        <f>SUMIFS(СВЦЭМ!$F$39:$F$782,СВЦЭМ!$A$39:$A$782,$A192,СВЦЭМ!$B$39:$B$782,C$190)+'СЕТ СН'!$F$15</f>
        <v>178.16823808000001</v>
      </c>
      <c r="D192" s="36">
        <f>SUMIFS(СВЦЭМ!$F$39:$F$782,СВЦЭМ!$A$39:$A$782,$A192,СВЦЭМ!$B$39:$B$782,D$190)+'СЕТ СН'!$F$15</f>
        <v>185.00524970000001</v>
      </c>
      <c r="E192" s="36">
        <f>SUMIFS(СВЦЭМ!$F$39:$F$782,СВЦЭМ!$A$39:$A$782,$A192,СВЦЭМ!$B$39:$B$782,E$190)+'СЕТ СН'!$F$15</f>
        <v>189.0100018</v>
      </c>
      <c r="F192" s="36">
        <f>SUMIFS(СВЦЭМ!$F$39:$F$782,СВЦЭМ!$A$39:$A$782,$A192,СВЦЭМ!$B$39:$B$782,F$190)+'СЕТ СН'!$F$15</f>
        <v>187.85545178000001</v>
      </c>
      <c r="G192" s="36">
        <f>SUMIFS(СВЦЭМ!$F$39:$F$782,СВЦЭМ!$A$39:$A$782,$A192,СВЦЭМ!$B$39:$B$782,G$190)+'СЕТ СН'!$F$15</f>
        <v>184.73035719999999</v>
      </c>
      <c r="H192" s="36">
        <f>SUMIFS(СВЦЭМ!$F$39:$F$782,СВЦЭМ!$A$39:$A$782,$A192,СВЦЭМ!$B$39:$B$782,H$190)+'СЕТ СН'!$F$15</f>
        <v>188.42780361999999</v>
      </c>
      <c r="I192" s="36">
        <f>SUMIFS(СВЦЭМ!$F$39:$F$782,СВЦЭМ!$A$39:$A$782,$A192,СВЦЭМ!$B$39:$B$782,I$190)+'СЕТ СН'!$F$15</f>
        <v>187.01729005000001</v>
      </c>
      <c r="J192" s="36">
        <f>SUMIFS(СВЦЭМ!$F$39:$F$782,СВЦЭМ!$A$39:$A$782,$A192,СВЦЭМ!$B$39:$B$782,J$190)+'СЕТ СН'!$F$15</f>
        <v>174.76274051999999</v>
      </c>
      <c r="K192" s="36">
        <f>SUMIFS(СВЦЭМ!$F$39:$F$782,СВЦЭМ!$A$39:$A$782,$A192,СВЦЭМ!$B$39:$B$782,K$190)+'СЕТ СН'!$F$15</f>
        <v>167.53936146999999</v>
      </c>
      <c r="L192" s="36">
        <f>SUMIFS(СВЦЭМ!$F$39:$F$782,СВЦЭМ!$A$39:$A$782,$A192,СВЦЭМ!$B$39:$B$782,L$190)+'СЕТ СН'!$F$15</f>
        <v>160.7371474</v>
      </c>
      <c r="M192" s="36">
        <f>SUMIFS(СВЦЭМ!$F$39:$F$782,СВЦЭМ!$A$39:$A$782,$A192,СВЦЭМ!$B$39:$B$782,M$190)+'СЕТ СН'!$F$15</f>
        <v>157.40562954999999</v>
      </c>
      <c r="N192" s="36">
        <f>SUMIFS(СВЦЭМ!$F$39:$F$782,СВЦЭМ!$A$39:$A$782,$A192,СВЦЭМ!$B$39:$B$782,N$190)+'СЕТ СН'!$F$15</f>
        <v>155.37462966000001</v>
      </c>
      <c r="O192" s="36">
        <f>SUMIFS(СВЦЭМ!$F$39:$F$782,СВЦЭМ!$A$39:$A$782,$A192,СВЦЭМ!$B$39:$B$782,O$190)+'СЕТ СН'!$F$15</f>
        <v>155.72604390999999</v>
      </c>
      <c r="P192" s="36">
        <f>SUMIFS(СВЦЭМ!$F$39:$F$782,СВЦЭМ!$A$39:$A$782,$A192,СВЦЭМ!$B$39:$B$782,P$190)+'СЕТ СН'!$F$15</f>
        <v>157.85004283999999</v>
      </c>
      <c r="Q192" s="36">
        <f>SUMIFS(СВЦЭМ!$F$39:$F$782,СВЦЭМ!$A$39:$A$782,$A192,СВЦЭМ!$B$39:$B$782,Q$190)+'СЕТ СН'!$F$15</f>
        <v>157.494675</v>
      </c>
      <c r="R192" s="36">
        <f>SUMIFS(СВЦЭМ!$F$39:$F$782,СВЦЭМ!$A$39:$A$782,$A192,СВЦЭМ!$B$39:$B$782,R$190)+'СЕТ СН'!$F$15</f>
        <v>157.45084338999999</v>
      </c>
      <c r="S192" s="36">
        <f>SUMIFS(СВЦЭМ!$F$39:$F$782,СВЦЭМ!$A$39:$A$782,$A192,СВЦЭМ!$B$39:$B$782,S$190)+'СЕТ СН'!$F$15</f>
        <v>158.01349392</v>
      </c>
      <c r="T192" s="36">
        <f>SUMIFS(СВЦЭМ!$F$39:$F$782,СВЦЭМ!$A$39:$A$782,$A192,СВЦЭМ!$B$39:$B$782,T$190)+'СЕТ СН'!$F$15</f>
        <v>156.73871625999999</v>
      </c>
      <c r="U192" s="36">
        <f>SUMIFS(СВЦЭМ!$F$39:$F$782,СВЦЭМ!$A$39:$A$782,$A192,СВЦЭМ!$B$39:$B$782,U$190)+'СЕТ СН'!$F$15</f>
        <v>157.61831651</v>
      </c>
      <c r="V192" s="36">
        <f>SUMIFS(СВЦЭМ!$F$39:$F$782,СВЦЭМ!$A$39:$A$782,$A192,СВЦЭМ!$B$39:$B$782,V$190)+'СЕТ СН'!$F$15</f>
        <v>158.01072740000001</v>
      </c>
      <c r="W192" s="36">
        <f>SUMIFS(СВЦЭМ!$F$39:$F$782,СВЦЭМ!$A$39:$A$782,$A192,СВЦЭМ!$B$39:$B$782,W$190)+'СЕТ СН'!$F$15</f>
        <v>155.82898591</v>
      </c>
      <c r="X192" s="36">
        <f>SUMIFS(СВЦЭМ!$F$39:$F$782,СВЦЭМ!$A$39:$A$782,$A192,СВЦЭМ!$B$39:$B$782,X$190)+'СЕТ СН'!$F$15</f>
        <v>159.76468732000001</v>
      </c>
      <c r="Y192" s="36">
        <f>SUMIFS(СВЦЭМ!$F$39:$F$782,СВЦЭМ!$A$39:$A$782,$A192,СВЦЭМ!$B$39:$B$782,Y$190)+'СЕТ СН'!$F$15</f>
        <v>170.64088810000001</v>
      </c>
    </row>
    <row r="193" spans="1:25" ht="15.75" x14ac:dyDescent="0.2">
      <c r="A193" s="35">
        <f t="shared" ref="A193:A221" si="5">A192+1</f>
        <v>45110</v>
      </c>
      <c r="B193" s="36">
        <f>SUMIFS(СВЦЭМ!$F$39:$F$782,СВЦЭМ!$A$39:$A$782,$A193,СВЦЭМ!$B$39:$B$782,B$190)+'СЕТ СН'!$F$15</f>
        <v>185.16022720000001</v>
      </c>
      <c r="C193" s="36">
        <f>SUMIFS(СВЦЭМ!$F$39:$F$782,СВЦЭМ!$A$39:$A$782,$A193,СВЦЭМ!$B$39:$B$782,C$190)+'СЕТ СН'!$F$15</f>
        <v>193.29331572000001</v>
      </c>
      <c r="D193" s="36">
        <f>SUMIFS(СВЦЭМ!$F$39:$F$782,СВЦЭМ!$A$39:$A$782,$A193,СВЦЭМ!$B$39:$B$782,D$190)+'СЕТ СН'!$F$15</f>
        <v>197.67199303999999</v>
      </c>
      <c r="E193" s="36">
        <f>SUMIFS(СВЦЭМ!$F$39:$F$782,СВЦЭМ!$A$39:$A$782,$A193,СВЦЭМ!$B$39:$B$782,E$190)+'СЕТ СН'!$F$15</f>
        <v>200.82655245000001</v>
      </c>
      <c r="F193" s="36">
        <f>SUMIFS(СВЦЭМ!$F$39:$F$782,СВЦЭМ!$A$39:$A$782,$A193,СВЦЭМ!$B$39:$B$782,F$190)+'СЕТ СН'!$F$15</f>
        <v>201.15212167999999</v>
      </c>
      <c r="G193" s="36">
        <f>SUMIFS(СВЦЭМ!$F$39:$F$782,СВЦЭМ!$A$39:$A$782,$A193,СВЦЭМ!$B$39:$B$782,G$190)+'СЕТ СН'!$F$15</f>
        <v>199.68665748000001</v>
      </c>
      <c r="H193" s="36">
        <f>SUMIFS(СВЦЭМ!$F$39:$F$782,СВЦЭМ!$A$39:$A$782,$A193,СВЦЭМ!$B$39:$B$782,H$190)+'СЕТ СН'!$F$15</f>
        <v>189.89178074</v>
      </c>
      <c r="I193" s="36">
        <f>SUMIFS(СВЦЭМ!$F$39:$F$782,СВЦЭМ!$A$39:$A$782,$A193,СВЦЭМ!$B$39:$B$782,I$190)+'СЕТ СН'!$F$15</f>
        <v>176.46741999</v>
      </c>
      <c r="J193" s="36">
        <f>SUMIFS(СВЦЭМ!$F$39:$F$782,СВЦЭМ!$A$39:$A$782,$A193,СВЦЭМ!$B$39:$B$782,J$190)+'СЕТ СН'!$F$15</f>
        <v>165.56757458000001</v>
      </c>
      <c r="K193" s="36">
        <f>SUMIFS(СВЦЭМ!$F$39:$F$782,СВЦЭМ!$A$39:$A$782,$A193,СВЦЭМ!$B$39:$B$782,K$190)+'СЕТ СН'!$F$15</f>
        <v>156.988269</v>
      </c>
      <c r="L193" s="36">
        <f>SUMIFS(СВЦЭМ!$F$39:$F$782,СВЦЭМ!$A$39:$A$782,$A193,СВЦЭМ!$B$39:$B$782,L$190)+'СЕТ СН'!$F$15</f>
        <v>159.99314999000001</v>
      </c>
      <c r="M193" s="36">
        <f>SUMIFS(СВЦЭМ!$F$39:$F$782,СВЦЭМ!$A$39:$A$782,$A193,СВЦЭМ!$B$39:$B$782,M$190)+'СЕТ СН'!$F$15</f>
        <v>158.02423378</v>
      </c>
      <c r="N193" s="36">
        <f>SUMIFS(СВЦЭМ!$F$39:$F$782,СВЦЭМ!$A$39:$A$782,$A193,СВЦЭМ!$B$39:$B$782,N$190)+'СЕТ СН'!$F$15</f>
        <v>158.32335551</v>
      </c>
      <c r="O193" s="36">
        <f>SUMIFS(СВЦЭМ!$F$39:$F$782,СВЦЭМ!$A$39:$A$782,$A193,СВЦЭМ!$B$39:$B$782,O$190)+'СЕТ СН'!$F$15</f>
        <v>157.26048967</v>
      </c>
      <c r="P193" s="36">
        <f>SUMIFS(СВЦЭМ!$F$39:$F$782,СВЦЭМ!$A$39:$A$782,$A193,СВЦЭМ!$B$39:$B$782,P$190)+'СЕТ СН'!$F$15</f>
        <v>158.14740241000001</v>
      </c>
      <c r="Q193" s="36">
        <f>SUMIFS(СВЦЭМ!$F$39:$F$782,СВЦЭМ!$A$39:$A$782,$A193,СВЦЭМ!$B$39:$B$782,Q$190)+'СЕТ СН'!$F$15</f>
        <v>160.20517452000001</v>
      </c>
      <c r="R193" s="36">
        <f>SUMIFS(СВЦЭМ!$F$39:$F$782,СВЦЭМ!$A$39:$A$782,$A193,СВЦЭМ!$B$39:$B$782,R$190)+'СЕТ СН'!$F$15</f>
        <v>161.43604339000001</v>
      </c>
      <c r="S193" s="36">
        <f>SUMIFS(СВЦЭМ!$F$39:$F$782,СВЦЭМ!$A$39:$A$782,$A193,СВЦЭМ!$B$39:$B$782,S$190)+'СЕТ СН'!$F$15</f>
        <v>161.80464863</v>
      </c>
      <c r="T193" s="36">
        <f>SUMIFS(СВЦЭМ!$F$39:$F$782,СВЦЭМ!$A$39:$A$782,$A193,СВЦЭМ!$B$39:$B$782,T$190)+'СЕТ СН'!$F$15</f>
        <v>163.61507128</v>
      </c>
      <c r="U193" s="36">
        <f>SUMIFS(СВЦЭМ!$F$39:$F$782,СВЦЭМ!$A$39:$A$782,$A193,СВЦЭМ!$B$39:$B$782,U$190)+'СЕТ СН'!$F$15</f>
        <v>165.20771854</v>
      </c>
      <c r="V193" s="36">
        <f>SUMIFS(СВЦЭМ!$F$39:$F$782,СВЦЭМ!$A$39:$A$782,$A193,СВЦЭМ!$B$39:$B$782,V$190)+'СЕТ СН'!$F$15</f>
        <v>164.63094237000001</v>
      </c>
      <c r="W193" s="36">
        <f>SUMIFS(СВЦЭМ!$F$39:$F$782,СВЦЭМ!$A$39:$A$782,$A193,СВЦЭМ!$B$39:$B$782,W$190)+'СЕТ СН'!$F$15</f>
        <v>164.68971675</v>
      </c>
      <c r="X193" s="36">
        <f>SUMIFS(СВЦЭМ!$F$39:$F$782,СВЦЭМ!$A$39:$A$782,$A193,СВЦЭМ!$B$39:$B$782,X$190)+'СЕТ СН'!$F$15</f>
        <v>168.31873264999999</v>
      </c>
      <c r="Y193" s="36">
        <f>SUMIFS(СВЦЭМ!$F$39:$F$782,СВЦЭМ!$A$39:$A$782,$A193,СВЦЭМ!$B$39:$B$782,Y$190)+'СЕТ СН'!$F$15</f>
        <v>177.75288172</v>
      </c>
    </row>
    <row r="194" spans="1:25" ht="15.75" x14ac:dyDescent="0.2">
      <c r="A194" s="35">
        <f t="shared" si="5"/>
        <v>45111</v>
      </c>
      <c r="B194" s="36">
        <f>SUMIFS(СВЦЭМ!$F$39:$F$782,СВЦЭМ!$A$39:$A$782,$A194,СВЦЭМ!$B$39:$B$782,B$190)+'СЕТ СН'!$F$15</f>
        <v>196.33652323000001</v>
      </c>
      <c r="C194" s="36">
        <f>SUMIFS(СВЦЭМ!$F$39:$F$782,СВЦЭМ!$A$39:$A$782,$A194,СВЦЭМ!$B$39:$B$782,C$190)+'СЕТ СН'!$F$15</f>
        <v>204.36131849</v>
      </c>
      <c r="D194" s="36">
        <f>SUMIFS(СВЦЭМ!$F$39:$F$782,СВЦЭМ!$A$39:$A$782,$A194,СВЦЭМ!$B$39:$B$782,D$190)+'СЕТ СН'!$F$15</f>
        <v>205.84649175000001</v>
      </c>
      <c r="E194" s="36">
        <f>SUMIFS(СВЦЭМ!$F$39:$F$782,СВЦЭМ!$A$39:$A$782,$A194,СВЦЭМ!$B$39:$B$782,E$190)+'СЕТ СН'!$F$15</f>
        <v>207.70890132</v>
      </c>
      <c r="F194" s="36">
        <f>SUMIFS(СВЦЭМ!$F$39:$F$782,СВЦЭМ!$A$39:$A$782,$A194,СВЦЭМ!$B$39:$B$782,F$190)+'СЕТ СН'!$F$15</f>
        <v>206.48120420000001</v>
      </c>
      <c r="G194" s="36">
        <f>SUMIFS(СВЦЭМ!$F$39:$F$782,СВЦЭМ!$A$39:$A$782,$A194,СВЦЭМ!$B$39:$B$782,G$190)+'СЕТ СН'!$F$15</f>
        <v>200.21670376</v>
      </c>
      <c r="H194" s="36">
        <f>SUMIFS(СВЦЭМ!$F$39:$F$782,СВЦЭМ!$A$39:$A$782,$A194,СВЦЭМ!$B$39:$B$782,H$190)+'СЕТ СН'!$F$15</f>
        <v>196.47618610000001</v>
      </c>
      <c r="I194" s="36">
        <f>SUMIFS(СВЦЭМ!$F$39:$F$782,СВЦЭМ!$A$39:$A$782,$A194,СВЦЭМ!$B$39:$B$782,I$190)+'СЕТ СН'!$F$15</f>
        <v>184.23388126</v>
      </c>
      <c r="J194" s="36">
        <f>SUMIFS(СВЦЭМ!$F$39:$F$782,СВЦЭМ!$A$39:$A$782,$A194,СВЦЭМ!$B$39:$B$782,J$190)+'СЕТ СН'!$F$15</f>
        <v>173.38513938</v>
      </c>
      <c r="K194" s="36">
        <f>SUMIFS(СВЦЭМ!$F$39:$F$782,СВЦЭМ!$A$39:$A$782,$A194,СВЦЭМ!$B$39:$B$782,K$190)+'СЕТ СН'!$F$15</f>
        <v>171.3835535</v>
      </c>
      <c r="L194" s="36">
        <f>SUMIFS(СВЦЭМ!$F$39:$F$782,СВЦЭМ!$A$39:$A$782,$A194,СВЦЭМ!$B$39:$B$782,L$190)+'СЕТ СН'!$F$15</f>
        <v>169.00943380000001</v>
      </c>
      <c r="M194" s="36">
        <f>SUMIFS(СВЦЭМ!$F$39:$F$782,СВЦЭМ!$A$39:$A$782,$A194,СВЦЭМ!$B$39:$B$782,M$190)+'СЕТ СН'!$F$15</f>
        <v>168.07752631</v>
      </c>
      <c r="N194" s="36">
        <f>SUMIFS(СВЦЭМ!$F$39:$F$782,СВЦЭМ!$A$39:$A$782,$A194,СВЦЭМ!$B$39:$B$782,N$190)+'СЕТ СН'!$F$15</f>
        <v>169.71376246</v>
      </c>
      <c r="O194" s="36">
        <f>SUMIFS(СВЦЭМ!$F$39:$F$782,СВЦЭМ!$A$39:$A$782,$A194,СВЦЭМ!$B$39:$B$782,O$190)+'СЕТ СН'!$F$15</f>
        <v>169.87929758000001</v>
      </c>
      <c r="P194" s="36">
        <f>SUMIFS(СВЦЭМ!$F$39:$F$782,СВЦЭМ!$A$39:$A$782,$A194,СВЦЭМ!$B$39:$B$782,P$190)+'СЕТ СН'!$F$15</f>
        <v>170.02845427</v>
      </c>
      <c r="Q194" s="36">
        <f>SUMIFS(СВЦЭМ!$F$39:$F$782,СВЦЭМ!$A$39:$A$782,$A194,СВЦЭМ!$B$39:$B$782,Q$190)+'СЕТ СН'!$F$15</f>
        <v>169.81865472999999</v>
      </c>
      <c r="R194" s="36">
        <f>SUMIFS(СВЦЭМ!$F$39:$F$782,СВЦЭМ!$A$39:$A$782,$A194,СВЦЭМ!$B$39:$B$782,R$190)+'СЕТ СН'!$F$15</f>
        <v>170.4894912</v>
      </c>
      <c r="S194" s="36">
        <f>SUMIFS(СВЦЭМ!$F$39:$F$782,СВЦЭМ!$A$39:$A$782,$A194,СВЦЭМ!$B$39:$B$782,S$190)+'СЕТ СН'!$F$15</f>
        <v>171.12699749000001</v>
      </c>
      <c r="T194" s="36">
        <f>SUMIFS(СВЦЭМ!$F$39:$F$782,СВЦЭМ!$A$39:$A$782,$A194,СВЦЭМ!$B$39:$B$782,T$190)+'СЕТ СН'!$F$15</f>
        <v>170.19342972000001</v>
      </c>
      <c r="U194" s="36">
        <f>SUMIFS(СВЦЭМ!$F$39:$F$782,СВЦЭМ!$A$39:$A$782,$A194,СВЦЭМ!$B$39:$B$782,U$190)+'СЕТ СН'!$F$15</f>
        <v>169.60755628999999</v>
      </c>
      <c r="V194" s="36">
        <f>SUMIFS(СВЦЭМ!$F$39:$F$782,СВЦЭМ!$A$39:$A$782,$A194,СВЦЭМ!$B$39:$B$782,V$190)+'СЕТ СН'!$F$15</f>
        <v>166.97656689999999</v>
      </c>
      <c r="W194" s="36">
        <f>SUMIFS(СВЦЭМ!$F$39:$F$782,СВЦЭМ!$A$39:$A$782,$A194,СВЦЭМ!$B$39:$B$782,W$190)+'СЕТ СН'!$F$15</f>
        <v>164.71630076</v>
      </c>
      <c r="X194" s="36">
        <f>SUMIFS(СВЦЭМ!$F$39:$F$782,СВЦЭМ!$A$39:$A$782,$A194,СВЦЭМ!$B$39:$B$782,X$190)+'СЕТ СН'!$F$15</f>
        <v>170.37439205000001</v>
      </c>
      <c r="Y194" s="36">
        <f>SUMIFS(СВЦЭМ!$F$39:$F$782,СВЦЭМ!$A$39:$A$782,$A194,СВЦЭМ!$B$39:$B$782,Y$190)+'СЕТ СН'!$F$15</f>
        <v>175.33303076000001</v>
      </c>
    </row>
    <row r="195" spans="1:25" ht="15.75" x14ac:dyDescent="0.2">
      <c r="A195" s="35">
        <f t="shared" si="5"/>
        <v>45112</v>
      </c>
      <c r="B195" s="36">
        <f>SUMIFS(СВЦЭМ!$F$39:$F$782,СВЦЭМ!$A$39:$A$782,$A195,СВЦЭМ!$B$39:$B$782,B$190)+'СЕТ СН'!$F$15</f>
        <v>171.72036757000001</v>
      </c>
      <c r="C195" s="36">
        <f>SUMIFS(СВЦЭМ!$F$39:$F$782,СВЦЭМ!$A$39:$A$782,$A195,СВЦЭМ!$B$39:$B$782,C$190)+'СЕТ СН'!$F$15</f>
        <v>178.55426752</v>
      </c>
      <c r="D195" s="36">
        <f>SUMIFS(СВЦЭМ!$F$39:$F$782,СВЦЭМ!$A$39:$A$782,$A195,СВЦЭМ!$B$39:$B$782,D$190)+'СЕТ СН'!$F$15</f>
        <v>191.37996519000001</v>
      </c>
      <c r="E195" s="36">
        <f>SUMIFS(СВЦЭМ!$F$39:$F$782,СВЦЭМ!$A$39:$A$782,$A195,СВЦЭМ!$B$39:$B$782,E$190)+'СЕТ СН'!$F$15</f>
        <v>191.69399915</v>
      </c>
      <c r="F195" s="36">
        <f>SUMIFS(СВЦЭМ!$F$39:$F$782,СВЦЭМ!$A$39:$A$782,$A195,СВЦЭМ!$B$39:$B$782,F$190)+'СЕТ СН'!$F$15</f>
        <v>191.03751856</v>
      </c>
      <c r="G195" s="36">
        <f>SUMIFS(СВЦЭМ!$F$39:$F$782,СВЦЭМ!$A$39:$A$782,$A195,СВЦЭМ!$B$39:$B$782,G$190)+'СЕТ СН'!$F$15</f>
        <v>190.56600460999999</v>
      </c>
      <c r="H195" s="36">
        <f>SUMIFS(СВЦЭМ!$F$39:$F$782,СВЦЭМ!$A$39:$A$782,$A195,СВЦЭМ!$B$39:$B$782,H$190)+'СЕТ СН'!$F$15</f>
        <v>185.11729357999999</v>
      </c>
      <c r="I195" s="36">
        <f>SUMIFS(СВЦЭМ!$F$39:$F$782,СВЦЭМ!$A$39:$A$782,$A195,СВЦЭМ!$B$39:$B$782,I$190)+'СЕТ СН'!$F$15</f>
        <v>177.49809202</v>
      </c>
      <c r="J195" s="36">
        <f>SUMIFS(СВЦЭМ!$F$39:$F$782,СВЦЭМ!$A$39:$A$782,$A195,СВЦЭМ!$B$39:$B$782,J$190)+'СЕТ СН'!$F$15</f>
        <v>167.93733626</v>
      </c>
      <c r="K195" s="36">
        <f>SUMIFS(СВЦЭМ!$F$39:$F$782,СВЦЭМ!$A$39:$A$782,$A195,СВЦЭМ!$B$39:$B$782,K$190)+'СЕТ СН'!$F$15</f>
        <v>160.27202801999999</v>
      </c>
      <c r="L195" s="36">
        <f>SUMIFS(СВЦЭМ!$F$39:$F$782,СВЦЭМ!$A$39:$A$782,$A195,СВЦЭМ!$B$39:$B$782,L$190)+'СЕТ СН'!$F$15</f>
        <v>155.94164576</v>
      </c>
      <c r="M195" s="36">
        <f>SUMIFS(СВЦЭМ!$F$39:$F$782,СВЦЭМ!$A$39:$A$782,$A195,СВЦЭМ!$B$39:$B$782,M$190)+'СЕТ СН'!$F$15</f>
        <v>152.62253412000001</v>
      </c>
      <c r="N195" s="36">
        <f>SUMIFS(СВЦЭМ!$F$39:$F$782,СВЦЭМ!$A$39:$A$782,$A195,СВЦЭМ!$B$39:$B$782,N$190)+'СЕТ СН'!$F$15</f>
        <v>154.53475387</v>
      </c>
      <c r="O195" s="36">
        <f>SUMIFS(СВЦЭМ!$F$39:$F$782,СВЦЭМ!$A$39:$A$782,$A195,СВЦЭМ!$B$39:$B$782,O$190)+'СЕТ СН'!$F$15</f>
        <v>155.83960478</v>
      </c>
      <c r="P195" s="36">
        <f>SUMIFS(СВЦЭМ!$F$39:$F$782,СВЦЭМ!$A$39:$A$782,$A195,СВЦЭМ!$B$39:$B$782,P$190)+'СЕТ СН'!$F$15</f>
        <v>156.22532788000001</v>
      </c>
      <c r="Q195" s="36">
        <f>SUMIFS(СВЦЭМ!$F$39:$F$782,СВЦЭМ!$A$39:$A$782,$A195,СВЦЭМ!$B$39:$B$782,Q$190)+'СЕТ СН'!$F$15</f>
        <v>155.77029869</v>
      </c>
      <c r="R195" s="36">
        <f>SUMIFS(СВЦЭМ!$F$39:$F$782,СВЦЭМ!$A$39:$A$782,$A195,СВЦЭМ!$B$39:$B$782,R$190)+'СЕТ СН'!$F$15</f>
        <v>156.27729160000001</v>
      </c>
      <c r="S195" s="36">
        <f>SUMIFS(СВЦЭМ!$F$39:$F$782,СВЦЭМ!$A$39:$A$782,$A195,СВЦЭМ!$B$39:$B$782,S$190)+'СЕТ СН'!$F$15</f>
        <v>153.50014967000001</v>
      </c>
      <c r="T195" s="36">
        <f>SUMIFS(СВЦЭМ!$F$39:$F$782,СВЦЭМ!$A$39:$A$782,$A195,СВЦЭМ!$B$39:$B$782,T$190)+'СЕТ СН'!$F$15</f>
        <v>152.24546389</v>
      </c>
      <c r="U195" s="36">
        <f>SUMIFS(СВЦЭМ!$F$39:$F$782,СВЦЭМ!$A$39:$A$782,$A195,СВЦЭМ!$B$39:$B$782,U$190)+'СЕТ СН'!$F$15</f>
        <v>152.69637326</v>
      </c>
      <c r="V195" s="36">
        <f>SUMIFS(СВЦЭМ!$F$39:$F$782,СВЦЭМ!$A$39:$A$782,$A195,СВЦЭМ!$B$39:$B$782,V$190)+'СЕТ СН'!$F$15</f>
        <v>153.84575322000001</v>
      </c>
      <c r="W195" s="36">
        <f>SUMIFS(СВЦЭМ!$F$39:$F$782,СВЦЭМ!$A$39:$A$782,$A195,СВЦЭМ!$B$39:$B$782,W$190)+'СЕТ СН'!$F$15</f>
        <v>153.55576346000001</v>
      </c>
      <c r="X195" s="36">
        <f>SUMIFS(СВЦЭМ!$F$39:$F$782,СВЦЭМ!$A$39:$A$782,$A195,СВЦЭМ!$B$39:$B$782,X$190)+'СЕТ СН'!$F$15</f>
        <v>158.55817406</v>
      </c>
      <c r="Y195" s="36">
        <f>SUMIFS(СВЦЭМ!$F$39:$F$782,СВЦЭМ!$A$39:$A$782,$A195,СВЦЭМ!$B$39:$B$782,Y$190)+'СЕТ СН'!$F$15</f>
        <v>168.34970440999999</v>
      </c>
    </row>
    <row r="196" spans="1:25" ht="15.75" x14ac:dyDescent="0.2">
      <c r="A196" s="35">
        <f t="shared" si="5"/>
        <v>45113</v>
      </c>
      <c r="B196" s="36">
        <f>SUMIFS(СВЦЭМ!$F$39:$F$782,СВЦЭМ!$A$39:$A$782,$A196,СВЦЭМ!$B$39:$B$782,B$190)+'СЕТ СН'!$F$15</f>
        <v>179.71633310999999</v>
      </c>
      <c r="C196" s="36">
        <f>SUMIFS(СВЦЭМ!$F$39:$F$782,СВЦЭМ!$A$39:$A$782,$A196,СВЦЭМ!$B$39:$B$782,C$190)+'СЕТ СН'!$F$15</f>
        <v>185.35614724000001</v>
      </c>
      <c r="D196" s="36">
        <f>SUMIFS(СВЦЭМ!$F$39:$F$782,СВЦЭМ!$A$39:$A$782,$A196,СВЦЭМ!$B$39:$B$782,D$190)+'СЕТ СН'!$F$15</f>
        <v>188.37274221999999</v>
      </c>
      <c r="E196" s="36">
        <f>SUMIFS(СВЦЭМ!$F$39:$F$782,СВЦЭМ!$A$39:$A$782,$A196,СВЦЭМ!$B$39:$B$782,E$190)+'СЕТ СН'!$F$15</f>
        <v>188.66851346000001</v>
      </c>
      <c r="F196" s="36">
        <f>SUMIFS(СВЦЭМ!$F$39:$F$782,СВЦЭМ!$A$39:$A$782,$A196,СВЦЭМ!$B$39:$B$782,F$190)+'СЕТ СН'!$F$15</f>
        <v>187.61744401999999</v>
      </c>
      <c r="G196" s="36">
        <f>SUMIFS(СВЦЭМ!$F$39:$F$782,СВЦЭМ!$A$39:$A$782,$A196,СВЦЭМ!$B$39:$B$782,G$190)+'СЕТ СН'!$F$15</f>
        <v>185.67981098000001</v>
      </c>
      <c r="H196" s="36">
        <f>SUMIFS(СВЦЭМ!$F$39:$F$782,СВЦЭМ!$A$39:$A$782,$A196,СВЦЭМ!$B$39:$B$782,H$190)+'СЕТ СН'!$F$15</f>
        <v>181.29143277</v>
      </c>
      <c r="I196" s="36">
        <f>SUMIFS(СВЦЭМ!$F$39:$F$782,СВЦЭМ!$A$39:$A$782,$A196,СВЦЭМ!$B$39:$B$782,I$190)+'СЕТ СН'!$F$15</f>
        <v>169.56627362</v>
      </c>
      <c r="J196" s="36">
        <f>SUMIFS(СВЦЭМ!$F$39:$F$782,СВЦЭМ!$A$39:$A$782,$A196,СВЦЭМ!$B$39:$B$782,J$190)+'СЕТ СН'!$F$15</f>
        <v>159.79861227000001</v>
      </c>
      <c r="K196" s="36">
        <f>SUMIFS(СВЦЭМ!$F$39:$F$782,СВЦЭМ!$A$39:$A$782,$A196,СВЦЭМ!$B$39:$B$782,K$190)+'СЕТ СН'!$F$15</f>
        <v>155.08203727</v>
      </c>
      <c r="L196" s="36">
        <f>SUMIFS(СВЦЭМ!$F$39:$F$782,СВЦЭМ!$A$39:$A$782,$A196,СВЦЭМ!$B$39:$B$782,L$190)+'СЕТ СН'!$F$15</f>
        <v>154.80428419</v>
      </c>
      <c r="M196" s="36">
        <f>SUMIFS(СВЦЭМ!$F$39:$F$782,СВЦЭМ!$A$39:$A$782,$A196,СВЦЭМ!$B$39:$B$782,M$190)+'СЕТ СН'!$F$15</f>
        <v>156.79407197</v>
      </c>
      <c r="N196" s="36">
        <f>SUMIFS(СВЦЭМ!$F$39:$F$782,СВЦЭМ!$A$39:$A$782,$A196,СВЦЭМ!$B$39:$B$782,N$190)+'СЕТ СН'!$F$15</f>
        <v>156.99165278999999</v>
      </c>
      <c r="O196" s="36">
        <f>SUMIFS(СВЦЭМ!$F$39:$F$782,СВЦЭМ!$A$39:$A$782,$A196,СВЦЭМ!$B$39:$B$782,O$190)+'СЕТ СН'!$F$15</f>
        <v>157.87804697999999</v>
      </c>
      <c r="P196" s="36">
        <f>SUMIFS(СВЦЭМ!$F$39:$F$782,СВЦЭМ!$A$39:$A$782,$A196,СВЦЭМ!$B$39:$B$782,P$190)+'СЕТ СН'!$F$15</f>
        <v>159.29491770999999</v>
      </c>
      <c r="Q196" s="36">
        <f>SUMIFS(СВЦЭМ!$F$39:$F$782,СВЦЭМ!$A$39:$A$782,$A196,СВЦЭМ!$B$39:$B$782,Q$190)+'СЕТ СН'!$F$15</f>
        <v>159.76260361999999</v>
      </c>
      <c r="R196" s="36">
        <f>SUMIFS(СВЦЭМ!$F$39:$F$782,СВЦЭМ!$A$39:$A$782,$A196,СВЦЭМ!$B$39:$B$782,R$190)+'СЕТ СН'!$F$15</f>
        <v>158.33472841</v>
      </c>
      <c r="S196" s="36">
        <f>SUMIFS(СВЦЭМ!$F$39:$F$782,СВЦЭМ!$A$39:$A$782,$A196,СВЦЭМ!$B$39:$B$782,S$190)+'СЕТ СН'!$F$15</f>
        <v>157.86179838999999</v>
      </c>
      <c r="T196" s="36">
        <f>SUMIFS(СВЦЭМ!$F$39:$F$782,СВЦЭМ!$A$39:$A$782,$A196,СВЦЭМ!$B$39:$B$782,T$190)+'СЕТ СН'!$F$15</f>
        <v>158.41900591999999</v>
      </c>
      <c r="U196" s="36">
        <f>SUMIFS(СВЦЭМ!$F$39:$F$782,СВЦЭМ!$A$39:$A$782,$A196,СВЦЭМ!$B$39:$B$782,U$190)+'СЕТ СН'!$F$15</f>
        <v>156.18932505999999</v>
      </c>
      <c r="V196" s="36">
        <f>SUMIFS(СВЦЭМ!$F$39:$F$782,СВЦЭМ!$A$39:$A$782,$A196,СВЦЭМ!$B$39:$B$782,V$190)+'СЕТ СН'!$F$15</f>
        <v>156.89270134</v>
      </c>
      <c r="W196" s="36">
        <f>SUMIFS(СВЦЭМ!$F$39:$F$782,СВЦЭМ!$A$39:$A$782,$A196,СВЦЭМ!$B$39:$B$782,W$190)+'СЕТ СН'!$F$15</f>
        <v>156.40998915</v>
      </c>
      <c r="X196" s="36">
        <f>SUMIFS(СВЦЭМ!$F$39:$F$782,СВЦЭМ!$A$39:$A$782,$A196,СВЦЭМ!$B$39:$B$782,X$190)+'СЕТ СН'!$F$15</f>
        <v>167.21466477999999</v>
      </c>
      <c r="Y196" s="36">
        <f>SUMIFS(СВЦЭМ!$F$39:$F$782,СВЦЭМ!$A$39:$A$782,$A196,СВЦЭМ!$B$39:$B$782,Y$190)+'СЕТ СН'!$F$15</f>
        <v>177.57913310999999</v>
      </c>
    </row>
    <row r="197" spans="1:25" ht="15.75" x14ac:dyDescent="0.2">
      <c r="A197" s="35">
        <f t="shared" si="5"/>
        <v>45114</v>
      </c>
      <c r="B197" s="36">
        <f>SUMIFS(СВЦЭМ!$F$39:$F$782,СВЦЭМ!$A$39:$A$782,$A197,СВЦЭМ!$B$39:$B$782,B$190)+'СЕТ СН'!$F$15</f>
        <v>192.18026295000001</v>
      </c>
      <c r="C197" s="36">
        <f>SUMIFS(СВЦЭМ!$F$39:$F$782,СВЦЭМ!$A$39:$A$782,$A197,СВЦЭМ!$B$39:$B$782,C$190)+'СЕТ СН'!$F$15</f>
        <v>206.67098647</v>
      </c>
      <c r="D197" s="36">
        <f>SUMIFS(СВЦЭМ!$F$39:$F$782,СВЦЭМ!$A$39:$A$782,$A197,СВЦЭМ!$B$39:$B$782,D$190)+'СЕТ СН'!$F$15</f>
        <v>223.33926559</v>
      </c>
      <c r="E197" s="36">
        <f>SUMIFS(СВЦЭМ!$F$39:$F$782,СВЦЭМ!$A$39:$A$782,$A197,СВЦЭМ!$B$39:$B$782,E$190)+'СЕТ СН'!$F$15</f>
        <v>226.30543753000001</v>
      </c>
      <c r="F197" s="36">
        <f>SUMIFS(СВЦЭМ!$F$39:$F$782,СВЦЭМ!$A$39:$A$782,$A197,СВЦЭМ!$B$39:$B$782,F$190)+'СЕТ СН'!$F$15</f>
        <v>227.60150777000001</v>
      </c>
      <c r="G197" s="36">
        <f>SUMIFS(СВЦЭМ!$F$39:$F$782,СВЦЭМ!$A$39:$A$782,$A197,СВЦЭМ!$B$39:$B$782,G$190)+'СЕТ СН'!$F$15</f>
        <v>228.66639470000001</v>
      </c>
      <c r="H197" s="36">
        <f>SUMIFS(СВЦЭМ!$F$39:$F$782,СВЦЭМ!$A$39:$A$782,$A197,СВЦЭМ!$B$39:$B$782,H$190)+'СЕТ СН'!$F$15</f>
        <v>224.55520465999999</v>
      </c>
      <c r="I197" s="36">
        <f>SUMIFS(СВЦЭМ!$F$39:$F$782,СВЦЭМ!$A$39:$A$782,$A197,СВЦЭМ!$B$39:$B$782,I$190)+'СЕТ СН'!$F$15</f>
        <v>208.44541423999999</v>
      </c>
      <c r="J197" s="36">
        <f>SUMIFS(СВЦЭМ!$F$39:$F$782,СВЦЭМ!$A$39:$A$782,$A197,СВЦЭМ!$B$39:$B$782,J$190)+'СЕТ СН'!$F$15</f>
        <v>183.25690743999999</v>
      </c>
      <c r="K197" s="36">
        <f>SUMIFS(СВЦЭМ!$F$39:$F$782,СВЦЭМ!$A$39:$A$782,$A197,СВЦЭМ!$B$39:$B$782,K$190)+'СЕТ СН'!$F$15</f>
        <v>180.48920554</v>
      </c>
      <c r="L197" s="36">
        <f>SUMIFS(СВЦЭМ!$F$39:$F$782,СВЦЭМ!$A$39:$A$782,$A197,СВЦЭМ!$B$39:$B$782,L$190)+'СЕТ СН'!$F$15</f>
        <v>178.05974656000001</v>
      </c>
      <c r="M197" s="36">
        <f>SUMIFS(СВЦЭМ!$F$39:$F$782,СВЦЭМ!$A$39:$A$782,$A197,СВЦЭМ!$B$39:$B$782,M$190)+'СЕТ СН'!$F$15</f>
        <v>168.31929579999999</v>
      </c>
      <c r="N197" s="36">
        <f>SUMIFS(СВЦЭМ!$F$39:$F$782,СВЦЭМ!$A$39:$A$782,$A197,СВЦЭМ!$B$39:$B$782,N$190)+'СЕТ СН'!$F$15</f>
        <v>174.26227072</v>
      </c>
      <c r="O197" s="36">
        <f>SUMIFS(СВЦЭМ!$F$39:$F$782,СВЦЭМ!$A$39:$A$782,$A197,СВЦЭМ!$B$39:$B$782,O$190)+'СЕТ СН'!$F$15</f>
        <v>174.09127032999999</v>
      </c>
      <c r="P197" s="36">
        <f>SUMIFS(СВЦЭМ!$F$39:$F$782,СВЦЭМ!$A$39:$A$782,$A197,СВЦЭМ!$B$39:$B$782,P$190)+'СЕТ СН'!$F$15</f>
        <v>170.61730940000001</v>
      </c>
      <c r="Q197" s="36">
        <f>SUMIFS(СВЦЭМ!$F$39:$F$782,СВЦЭМ!$A$39:$A$782,$A197,СВЦЭМ!$B$39:$B$782,Q$190)+'СЕТ СН'!$F$15</f>
        <v>175.85739910999999</v>
      </c>
      <c r="R197" s="36">
        <f>SUMIFS(СВЦЭМ!$F$39:$F$782,СВЦЭМ!$A$39:$A$782,$A197,СВЦЭМ!$B$39:$B$782,R$190)+'СЕТ СН'!$F$15</f>
        <v>177.06235494000001</v>
      </c>
      <c r="S197" s="36">
        <f>SUMIFS(СВЦЭМ!$F$39:$F$782,СВЦЭМ!$A$39:$A$782,$A197,СВЦЭМ!$B$39:$B$782,S$190)+'СЕТ СН'!$F$15</f>
        <v>177.05771507</v>
      </c>
      <c r="T197" s="36">
        <f>SUMIFS(СВЦЭМ!$F$39:$F$782,СВЦЭМ!$A$39:$A$782,$A197,СВЦЭМ!$B$39:$B$782,T$190)+'СЕТ СН'!$F$15</f>
        <v>177.11122069000001</v>
      </c>
      <c r="U197" s="36">
        <f>SUMIFS(СВЦЭМ!$F$39:$F$782,СВЦЭМ!$A$39:$A$782,$A197,СВЦЭМ!$B$39:$B$782,U$190)+'СЕТ СН'!$F$15</f>
        <v>179.28902676000001</v>
      </c>
      <c r="V197" s="36">
        <f>SUMIFS(СВЦЭМ!$F$39:$F$782,СВЦЭМ!$A$39:$A$782,$A197,СВЦЭМ!$B$39:$B$782,V$190)+'СЕТ СН'!$F$15</f>
        <v>181.94069353</v>
      </c>
      <c r="W197" s="36">
        <f>SUMIFS(СВЦЭМ!$F$39:$F$782,СВЦЭМ!$A$39:$A$782,$A197,СВЦЭМ!$B$39:$B$782,W$190)+'СЕТ СН'!$F$15</f>
        <v>182.45337538999999</v>
      </c>
      <c r="X197" s="36">
        <f>SUMIFS(СВЦЭМ!$F$39:$F$782,СВЦЭМ!$A$39:$A$782,$A197,СВЦЭМ!$B$39:$B$782,X$190)+'СЕТ СН'!$F$15</f>
        <v>185.21765342</v>
      </c>
      <c r="Y197" s="36">
        <f>SUMIFS(СВЦЭМ!$F$39:$F$782,СВЦЭМ!$A$39:$A$782,$A197,СВЦЭМ!$B$39:$B$782,Y$190)+'СЕТ СН'!$F$15</f>
        <v>207.96724344</v>
      </c>
    </row>
    <row r="198" spans="1:25" ht="15.75" x14ac:dyDescent="0.2">
      <c r="A198" s="35">
        <f t="shared" si="5"/>
        <v>45115</v>
      </c>
      <c r="B198" s="36">
        <f>SUMIFS(СВЦЭМ!$F$39:$F$782,СВЦЭМ!$A$39:$A$782,$A198,СВЦЭМ!$B$39:$B$782,B$190)+'СЕТ СН'!$F$15</f>
        <v>194.56612763000001</v>
      </c>
      <c r="C198" s="36">
        <f>SUMIFS(СВЦЭМ!$F$39:$F$782,СВЦЭМ!$A$39:$A$782,$A198,СВЦЭМ!$B$39:$B$782,C$190)+'СЕТ СН'!$F$15</f>
        <v>207.11676657000001</v>
      </c>
      <c r="D198" s="36">
        <f>SUMIFS(СВЦЭМ!$F$39:$F$782,СВЦЭМ!$A$39:$A$782,$A198,СВЦЭМ!$B$39:$B$782,D$190)+'СЕТ СН'!$F$15</f>
        <v>207.26620593000001</v>
      </c>
      <c r="E198" s="36">
        <f>SUMIFS(СВЦЭМ!$F$39:$F$782,СВЦЭМ!$A$39:$A$782,$A198,СВЦЭМ!$B$39:$B$782,E$190)+'СЕТ СН'!$F$15</f>
        <v>204.42522038000001</v>
      </c>
      <c r="F198" s="36">
        <f>SUMIFS(СВЦЭМ!$F$39:$F$782,СВЦЭМ!$A$39:$A$782,$A198,СВЦЭМ!$B$39:$B$782,F$190)+'СЕТ СН'!$F$15</f>
        <v>203.94823739</v>
      </c>
      <c r="G198" s="36">
        <f>SUMIFS(СВЦЭМ!$F$39:$F$782,СВЦЭМ!$A$39:$A$782,$A198,СВЦЭМ!$B$39:$B$782,G$190)+'СЕТ СН'!$F$15</f>
        <v>204.70650466999999</v>
      </c>
      <c r="H198" s="36">
        <f>SUMIFS(СВЦЭМ!$F$39:$F$782,СВЦЭМ!$A$39:$A$782,$A198,СВЦЭМ!$B$39:$B$782,H$190)+'СЕТ СН'!$F$15</f>
        <v>199.82531673</v>
      </c>
      <c r="I198" s="36">
        <f>SUMIFS(СВЦЭМ!$F$39:$F$782,СВЦЭМ!$A$39:$A$782,$A198,СВЦЭМ!$B$39:$B$782,I$190)+'СЕТ СН'!$F$15</f>
        <v>178.51092166000001</v>
      </c>
      <c r="J198" s="36">
        <f>SUMIFS(СВЦЭМ!$F$39:$F$782,СВЦЭМ!$A$39:$A$782,$A198,СВЦЭМ!$B$39:$B$782,J$190)+'СЕТ СН'!$F$15</f>
        <v>171.44411266</v>
      </c>
      <c r="K198" s="36">
        <f>SUMIFS(СВЦЭМ!$F$39:$F$782,СВЦЭМ!$A$39:$A$782,$A198,СВЦЭМ!$B$39:$B$782,K$190)+'СЕТ СН'!$F$15</f>
        <v>170.24290814</v>
      </c>
      <c r="L198" s="36">
        <f>SUMIFS(СВЦЭМ!$F$39:$F$782,СВЦЭМ!$A$39:$A$782,$A198,СВЦЭМ!$B$39:$B$782,L$190)+'СЕТ СН'!$F$15</f>
        <v>168.71988003999999</v>
      </c>
      <c r="M198" s="36">
        <f>SUMIFS(СВЦЭМ!$F$39:$F$782,СВЦЭМ!$A$39:$A$782,$A198,СВЦЭМ!$B$39:$B$782,M$190)+'СЕТ СН'!$F$15</f>
        <v>169.64120944999999</v>
      </c>
      <c r="N198" s="36">
        <f>SUMIFS(СВЦЭМ!$F$39:$F$782,СВЦЭМ!$A$39:$A$782,$A198,СВЦЭМ!$B$39:$B$782,N$190)+'СЕТ СН'!$F$15</f>
        <v>169.42616111000001</v>
      </c>
      <c r="O198" s="36">
        <f>SUMIFS(СВЦЭМ!$F$39:$F$782,СВЦЭМ!$A$39:$A$782,$A198,СВЦЭМ!$B$39:$B$782,O$190)+'СЕТ СН'!$F$15</f>
        <v>170.35918117</v>
      </c>
      <c r="P198" s="36">
        <f>SUMIFS(СВЦЭМ!$F$39:$F$782,СВЦЭМ!$A$39:$A$782,$A198,СВЦЭМ!$B$39:$B$782,P$190)+'СЕТ СН'!$F$15</f>
        <v>171.53277799</v>
      </c>
      <c r="Q198" s="36">
        <f>SUMIFS(СВЦЭМ!$F$39:$F$782,СВЦЭМ!$A$39:$A$782,$A198,СВЦЭМ!$B$39:$B$782,Q$190)+'СЕТ СН'!$F$15</f>
        <v>171.45509093999999</v>
      </c>
      <c r="R198" s="36">
        <f>SUMIFS(СВЦЭМ!$F$39:$F$782,СВЦЭМ!$A$39:$A$782,$A198,СВЦЭМ!$B$39:$B$782,R$190)+'СЕТ СН'!$F$15</f>
        <v>172.61624694</v>
      </c>
      <c r="S198" s="36">
        <f>SUMIFS(СВЦЭМ!$F$39:$F$782,СВЦЭМ!$A$39:$A$782,$A198,СВЦЭМ!$B$39:$B$782,S$190)+'СЕТ СН'!$F$15</f>
        <v>172.80396986</v>
      </c>
      <c r="T198" s="36">
        <f>SUMIFS(СВЦЭМ!$F$39:$F$782,СВЦЭМ!$A$39:$A$782,$A198,СВЦЭМ!$B$39:$B$782,T$190)+'СЕТ СН'!$F$15</f>
        <v>173.06532905</v>
      </c>
      <c r="U198" s="36">
        <f>SUMIFS(СВЦЭМ!$F$39:$F$782,СВЦЭМ!$A$39:$A$782,$A198,СВЦЭМ!$B$39:$B$782,U$190)+'СЕТ СН'!$F$15</f>
        <v>171.96412941</v>
      </c>
      <c r="V198" s="36">
        <f>SUMIFS(СВЦЭМ!$F$39:$F$782,СВЦЭМ!$A$39:$A$782,$A198,СВЦЭМ!$B$39:$B$782,V$190)+'СЕТ СН'!$F$15</f>
        <v>173.76642727000001</v>
      </c>
      <c r="W198" s="36">
        <f>SUMIFS(СВЦЭМ!$F$39:$F$782,СВЦЭМ!$A$39:$A$782,$A198,СВЦЭМ!$B$39:$B$782,W$190)+'СЕТ СН'!$F$15</f>
        <v>175.43181290000001</v>
      </c>
      <c r="X198" s="36">
        <f>SUMIFS(СВЦЭМ!$F$39:$F$782,СВЦЭМ!$A$39:$A$782,$A198,СВЦЭМ!$B$39:$B$782,X$190)+'СЕТ СН'!$F$15</f>
        <v>182.50242104</v>
      </c>
      <c r="Y198" s="36">
        <f>SUMIFS(СВЦЭМ!$F$39:$F$782,СВЦЭМ!$A$39:$A$782,$A198,СВЦЭМ!$B$39:$B$782,Y$190)+'СЕТ СН'!$F$15</f>
        <v>190.23229412000001</v>
      </c>
    </row>
    <row r="199" spans="1:25" ht="15.75" x14ac:dyDescent="0.2">
      <c r="A199" s="35">
        <f t="shared" si="5"/>
        <v>45116</v>
      </c>
      <c r="B199" s="36">
        <f>SUMIFS(СВЦЭМ!$F$39:$F$782,СВЦЭМ!$A$39:$A$782,$A199,СВЦЭМ!$B$39:$B$782,B$190)+'СЕТ СН'!$F$15</f>
        <v>184.36687386</v>
      </c>
      <c r="C199" s="36">
        <f>SUMIFS(СВЦЭМ!$F$39:$F$782,СВЦЭМ!$A$39:$A$782,$A199,СВЦЭМ!$B$39:$B$782,C$190)+'СЕТ СН'!$F$15</f>
        <v>198.63452759</v>
      </c>
      <c r="D199" s="36">
        <f>SUMIFS(СВЦЭМ!$F$39:$F$782,СВЦЭМ!$A$39:$A$782,$A199,СВЦЭМ!$B$39:$B$782,D$190)+'СЕТ СН'!$F$15</f>
        <v>207.92877128000001</v>
      </c>
      <c r="E199" s="36">
        <f>SUMIFS(СВЦЭМ!$F$39:$F$782,СВЦЭМ!$A$39:$A$782,$A199,СВЦЭМ!$B$39:$B$782,E$190)+'СЕТ СН'!$F$15</f>
        <v>207.10263806</v>
      </c>
      <c r="F199" s="36">
        <f>SUMIFS(СВЦЭМ!$F$39:$F$782,СВЦЭМ!$A$39:$A$782,$A199,СВЦЭМ!$B$39:$B$782,F$190)+'СЕТ СН'!$F$15</f>
        <v>206.28671542000001</v>
      </c>
      <c r="G199" s="36">
        <f>SUMIFS(СВЦЭМ!$F$39:$F$782,СВЦЭМ!$A$39:$A$782,$A199,СВЦЭМ!$B$39:$B$782,G$190)+'СЕТ СН'!$F$15</f>
        <v>207.29930093999999</v>
      </c>
      <c r="H199" s="36">
        <f>SUMIFS(СВЦЭМ!$F$39:$F$782,СВЦЭМ!$A$39:$A$782,$A199,СВЦЭМ!$B$39:$B$782,H$190)+'СЕТ СН'!$F$15</f>
        <v>210.78624947</v>
      </c>
      <c r="I199" s="36">
        <f>SUMIFS(СВЦЭМ!$F$39:$F$782,СВЦЭМ!$A$39:$A$782,$A199,СВЦЭМ!$B$39:$B$782,I$190)+'СЕТ СН'!$F$15</f>
        <v>197.75960491000001</v>
      </c>
      <c r="J199" s="36">
        <f>SUMIFS(СВЦЭМ!$F$39:$F$782,СВЦЭМ!$A$39:$A$782,$A199,СВЦЭМ!$B$39:$B$782,J$190)+'СЕТ СН'!$F$15</f>
        <v>186.72967310999999</v>
      </c>
      <c r="K199" s="36">
        <f>SUMIFS(СВЦЭМ!$F$39:$F$782,СВЦЭМ!$A$39:$A$782,$A199,СВЦЭМ!$B$39:$B$782,K$190)+'СЕТ СН'!$F$15</f>
        <v>173.91173974</v>
      </c>
      <c r="L199" s="36">
        <f>SUMIFS(СВЦЭМ!$F$39:$F$782,СВЦЭМ!$A$39:$A$782,$A199,СВЦЭМ!$B$39:$B$782,L$190)+'СЕТ СН'!$F$15</f>
        <v>175.35619025</v>
      </c>
      <c r="M199" s="36">
        <f>SUMIFS(СВЦЭМ!$F$39:$F$782,СВЦЭМ!$A$39:$A$782,$A199,СВЦЭМ!$B$39:$B$782,M$190)+'СЕТ СН'!$F$15</f>
        <v>172.94500264000001</v>
      </c>
      <c r="N199" s="36">
        <f>SUMIFS(СВЦЭМ!$F$39:$F$782,СВЦЭМ!$A$39:$A$782,$A199,СВЦЭМ!$B$39:$B$782,N$190)+'СЕТ СН'!$F$15</f>
        <v>171.24840785000001</v>
      </c>
      <c r="O199" s="36">
        <f>SUMIFS(СВЦЭМ!$F$39:$F$782,СВЦЭМ!$A$39:$A$782,$A199,СВЦЭМ!$B$39:$B$782,O$190)+'СЕТ СН'!$F$15</f>
        <v>171.95340228000001</v>
      </c>
      <c r="P199" s="36">
        <f>SUMIFS(СВЦЭМ!$F$39:$F$782,СВЦЭМ!$A$39:$A$782,$A199,СВЦЭМ!$B$39:$B$782,P$190)+'СЕТ СН'!$F$15</f>
        <v>173.33687709</v>
      </c>
      <c r="Q199" s="36">
        <f>SUMIFS(СВЦЭМ!$F$39:$F$782,СВЦЭМ!$A$39:$A$782,$A199,СВЦЭМ!$B$39:$B$782,Q$190)+'СЕТ СН'!$F$15</f>
        <v>173.46229946</v>
      </c>
      <c r="R199" s="36">
        <f>SUMIFS(СВЦЭМ!$F$39:$F$782,СВЦЭМ!$A$39:$A$782,$A199,СВЦЭМ!$B$39:$B$782,R$190)+'СЕТ СН'!$F$15</f>
        <v>172.93605818</v>
      </c>
      <c r="S199" s="36">
        <f>SUMIFS(СВЦЭМ!$F$39:$F$782,СВЦЭМ!$A$39:$A$782,$A199,СВЦЭМ!$B$39:$B$782,S$190)+'СЕТ СН'!$F$15</f>
        <v>172.43639272999999</v>
      </c>
      <c r="T199" s="36">
        <f>SUMIFS(СВЦЭМ!$F$39:$F$782,СВЦЭМ!$A$39:$A$782,$A199,СВЦЭМ!$B$39:$B$782,T$190)+'СЕТ СН'!$F$15</f>
        <v>171.98185154999999</v>
      </c>
      <c r="U199" s="36">
        <f>SUMIFS(СВЦЭМ!$F$39:$F$782,СВЦЭМ!$A$39:$A$782,$A199,СВЦЭМ!$B$39:$B$782,U$190)+'СЕТ СН'!$F$15</f>
        <v>175.38865311000001</v>
      </c>
      <c r="V199" s="36">
        <f>SUMIFS(СВЦЭМ!$F$39:$F$782,СВЦЭМ!$A$39:$A$782,$A199,СВЦЭМ!$B$39:$B$782,V$190)+'СЕТ СН'!$F$15</f>
        <v>176.09065883</v>
      </c>
      <c r="W199" s="36">
        <f>SUMIFS(СВЦЭМ!$F$39:$F$782,СВЦЭМ!$A$39:$A$782,$A199,СВЦЭМ!$B$39:$B$782,W$190)+'СЕТ СН'!$F$15</f>
        <v>171.98742863999999</v>
      </c>
      <c r="X199" s="36">
        <f>SUMIFS(СВЦЭМ!$F$39:$F$782,СВЦЭМ!$A$39:$A$782,$A199,СВЦЭМ!$B$39:$B$782,X$190)+'СЕТ СН'!$F$15</f>
        <v>176.78076397000001</v>
      </c>
      <c r="Y199" s="36">
        <f>SUMIFS(СВЦЭМ!$F$39:$F$782,СВЦЭМ!$A$39:$A$782,$A199,СВЦЭМ!$B$39:$B$782,Y$190)+'СЕТ СН'!$F$15</f>
        <v>188.00864844</v>
      </c>
    </row>
    <row r="200" spans="1:25" ht="15.75" x14ac:dyDescent="0.2">
      <c r="A200" s="35">
        <f t="shared" si="5"/>
        <v>45117</v>
      </c>
      <c r="B200" s="36">
        <f>SUMIFS(СВЦЭМ!$F$39:$F$782,СВЦЭМ!$A$39:$A$782,$A200,СВЦЭМ!$B$39:$B$782,B$190)+'СЕТ СН'!$F$15</f>
        <v>185.72349799</v>
      </c>
      <c r="C200" s="36">
        <f>SUMIFS(СВЦЭМ!$F$39:$F$782,СВЦЭМ!$A$39:$A$782,$A200,СВЦЭМ!$B$39:$B$782,C$190)+'СЕТ СН'!$F$15</f>
        <v>195.63158175999999</v>
      </c>
      <c r="D200" s="36">
        <f>SUMIFS(СВЦЭМ!$F$39:$F$782,СВЦЭМ!$A$39:$A$782,$A200,СВЦЭМ!$B$39:$B$782,D$190)+'СЕТ СН'!$F$15</f>
        <v>210.11043036999999</v>
      </c>
      <c r="E200" s="36">
        <f>SUMIFS(СВЦЭМ!$F$39:$F$782,СВЦЭМ!$A$39:$A$782,$A200,СВЦЭМ!$B$39:$B$782,E$190)+'СЕТ СН'!$F$15</f>
        <v>212.72252014</v>
      </c>
      <c r="F200" s="36">
        <f>SUMIFS(СВЦЭМ!$F$39:$F$782,СВЦЭМ!$A$39:$A$782,$A200,СВЦЭМ!$B$39:$B$782,F$190)+'СЕТ СН'!$F$15</f>
        <v>211.32270209000001</v>
      </c>
      <c r="G200" s="36">
        <f>SUMIFS(СВЦЭМ!$F$39:$F$782,СВЦЭМ!$A$39:$A$782,$A200,СВЦЭМ!$B$39:$B$782,G$190)+'СЕТ СН'!$F$15</f>
        <v>211.94025880000001</v>
      </c>
      <c r="H200" s="36">
        <f>SUMIFS(СВЦЭМ!$F$39:$F$782,СВЦЭМ!$A$39:$A$782,$A200,СВЦЭМ!$B$39:$B$782,H$190)+'СЕТ СН'!$F$15</f>
        <v>219.99881912000001</v>
      </c>
      <c r="I200" s="36">
        <f>SUMIFS(СВЦЭМ!$F$39:$F$782,СВЦЭМ!$A$39:$A$782,$A200,СВЦЭМ!$B$39:$B$782,I$190)+'СЕТ СН'!$F$15</f>
        <v>192.5867901</v>
      </c>
      <c r="J200" s="36">
        <f>SUMIFS(СВЦЭМ!$F$39:$F$782,СВЦЭМ!$A$39:$A$782,$A200,СВЦЭМ!$B$39:$B$782,J$190)+'СЕТ СН'!$F$15</f>
        <v>180.92503062</v>
      </c>
      <c r="K200" s="36">
        <f>SUMIFS(СВЦЭМ!$F$39:$F$782,СВЦЭМ!$A$39:$A$782,$A200,СВЦЭМ!$B$39:$B$782,K$190)+'СЕТ СН'!$F$15</f>
        <v>177.65443836</v>
      </c>
      <c r="L200" s="36">
        <f>SUMIFS(СВЦЭМ!$F$39:$F$782,СВЦЭМ!$A$39:$A$782,$A200,СВЦЭМ!$B$39:$B$782,L$190)+'СЕТ СН'!$F$15</f>
        <v>172.40983709</v>
      </c>
      <c r="M200" s="36">
        <f>SUMIFS(СВЦЭМ!$F$39:$F$782,СВЦЭМ!$A$39:$A$782,$A200,СВЦЭМ!$B$39:$B$782,M$190)+'СЕТ СН'!$F$15</f>
        <v>165.13710352999999</v>
      </c>
      <c r="N200" s="36">
        <f>SUMIFS(СВЦЭМ!$F$39:$F$782,СВЦЭМ!$A$39:$A$782,$A200,СВЦЭМ!$B$39:$B$782,N$190)+'СЕТ СН'!$F$15</f>
        <v>164.92142125000001</v>
      </c>
      <c r="O200" s="36">
        <f>SUMIFS(СВЦЭМ!$F$39:$F$782,СВЦЭМ!$A$39:$A$782,$A200,СВЦЭМ!$B$39:$B$782,O$190)+'СЕТ СН'!$F$15</f>
        <v>167.94035431</v>
      </c>
      <c r="P200" s="36">
        <f>SUMIFS(СВЦЭМ!$F$39:$F$782,СВЦЭМ!$A$39:$A$782,$A200,СВЦЭМ!$B$39:$B$782,P$190)+'СЕТ СН'!$F$15</f>
        <v>168.65617130000001</v>
      </c>
      <c r="Q200" s="36">
        <f>SUMIFS(СВЦЭМ!$F$39:$F$782,СВЦЭМ!$A$39:$A$782,$A200,СВЦЭМ!$B$39:$B$782,Q$190)+'СЕТ СН'!$F$15</f>
        <v>169.05913652999999</v>
      </c>
      <c r="R200" s="36">
        <f>SUMIFS(СВЦЭМ!$F$39:$F$782,СВЦЭМ!$A$39:$A$782,$A200,СВЦЭМ!$B$39:$B$782,R$190)+'СЕТ СН'!$F$15</f>
        <v>169.04041368</v>
      </c>
      <c r="S200" s="36">
        <f>SUMIFS(СВЦЭМ!$F$39:$F$782,СВЦЭМ!$A$39:$A$782,$A200,СВЦЭМ!$B$39:$B$782,S$190)+'СЕТ СН'!$F$15</f>
        <v>169.01050240999999</v>
      </c>
      <c r="T200" s="36">
        <f>SUMIFS(СВЦЭМ!$F$39:$F$782,СВЦЭМ!$A$39:$A$782,$A200,СВЦЭМ!$B$39:$B$782,T$190)+'СЕТ СН'!$F$15</f>
        <v>169.89682108</v>
      </c>
      <c r="U200" s="36">
        <f>SUMIFS(СВЦЭМ!$F$39:$F$782,СВЦЭМ!$A$39:$A$782,$A200,СВЦЭМ!$B$39:$B$782,U$190)+'СЕТ СН'!$F$15</f>
        <v>170.43650305</v>
      </c>
      <c r="V200" s="36">
        <f>SUMIFS(СВЦЭМ!$F$39:$F$782,СВЦЭМ!$A$39:$A$782,$A200,СВЦЭМ!$B$39:$B$782,V$190)+'СЕТ СН'!$F$15</f>
        <v>168.94143316</v>
      </c>
      <c r="W200" s="36">
        <f>SUMIFS(СВЦЭМ!$F$39:$F$782,СВЦЭМ!$A$39:$A$782,$A200,СВЦЭМ!$B$39:$B$782,W$190)+'СЕТ СН'!$F$15</f>
        <v>166.99922706000001</v>
      </c>
      <c r="X200" s="36">
        <f>SUMIFS(СВЦЭМ!$F$39:$F$782,СВЦЭМ!$A$39:$A$782,$A200,СВЦЭМ!$B$39:$B$782,X$190)+'СЕТ СН'!$F$15</f>
        <v>172.81455381000001</v>
      </c>
      <c r="Y200" s="36">
        <f>SUMIFS(СВЦЭМ!$F$39:$F$782,СВЦЭМ!$A$39:$A$782,$A200,СВЦЭМ!$B$39:$B$782,Y$190)+'СЕТ СН'!$F$15</f>
        <v>180.76133125999999</v>
      </c>
    </row>
    <row r="201" spans="1:25" ht="15.75" x14ac:dyDescent="0.2">
      <c r="A201" s="35">
        <f t="shared" si="5"/>
        <v>45118</v>
      </c>
      <c r="B201" s="36">
        <f>SUMIFS(СВЦЭМ!$F$39:$F$782,СВЦЭМ!$A$39:$A$782,$A201,СВЦЭМ!$B$39:$B$782,B$190)+'СЕТ СН'!$F$15</f>
        <v>199.31390845999999</v>
      </c>
      <c r="C201" s="36">
        <f>SUMIFS(СВЦЭМ!$F$39:$F$782,СВЦЭМ!$A$39:$A$782,$A201,СВЦЭМ!$B$39:$B$782,C$190)+'СЕТ СН'!$F$15</f>
        <v>207.90334945000001</v>
      </c>
      <c r="D201" s="36">
        <f>SUMIFS(СВЦЭМ!$F$39:$F$782,СВЦЭМ!$A$39:$A$782,$A201,СВЦЭМ!$B$39:$B$782,D$190)+'СЕТ СН'!$F$15</f>
        <v>216.60037894000001</v>
      </c>
      <c r="E201" s="36">
        <f>SUMIFS(СВЦЭМ!$F$39:$F$782,СВЦЭМ!$A$39:$A$782,$A201,СВЦЭМ!$B$39:$B$782,E$190)+'СЕТ СН'!$F$15</f>
        <v>213.45486790000001</v>
      </c>
      <c r="F201" s="36">
        <f>SUMIFS(СВЦЭМ!$F$39:$F$782,СВЦЭМ!$A$39:$A$782,$A201,СВЦЭМ!$B$39:$B$782,F$190)+'СЕТ СН'!$F$15</f>
        <v>213.26546622000001</v>
      </c>
      <c r="G201" s="36">
        <f>SUMIFS(СВЦЭМ!$F$39:$F$782,СВЦЭМ!$A$39:$A$782,$A201,СВЦЭМ!$B$39:$B$782,G$190)+'СЕТ СН'!$F$15</f>
        <v>214.10203329999999</v>
      </c>
      <c r="H201" s="36">
        <f>SUMIFS(СВЦЭМ!$F$39:$F$782,СВЦЭМ!$A$39:$A$782,$A201,СВЦЭМ!$B$39:$B$782,H$190)+'СЕТ СН'!$F$15</f>
        <v>220.55293556999999</v>
      </c>
      <c r="I201" s="36">
        <f>SUMIFS(СВЦЭМ!$F$39:$F$782,СВЦЭМ!$A$39:$A$782,$A201,СВЦЭМ!$B$39:$B$782,I$190)+'СЕТ СН'!$F$15</f>
        <v>196.57046043</v>
      </c>
      <c r="J201" s="36">
        <f>SUMIFS(СВЦЭМ!$F$39:$F$782,СВЦЭМ!$A$39:$A$782,$A201,СВЦЭМ!$B$39:$B$782,J$190)+'СЕТ СН'!$F$15</f>
        <v>182.45082549</v>
      </c>
      <c r="K201" s="36">
        <f>SUMIFS(СВЦЭМ!$F$39:$F$782,СВЦЭМ!$A$39:$A$782,$A201,СВЦЭМ!$B$39:$B$782,K$190)+'СЕТ СН'!$F$15</f>
        <v>176.53932760000001</v>
      </c>
      <c r="L201" s="36">
        <f>SUMIFS(СВЦЭМ!$F$39:$F$782,СВЦЭМ!$A$39:$A$782,$A201,СВЦЭМ!$B$39:$B$782,L$190)+'СЕТ СН'!$F$15</f>
        <v>171.13979800000001</v>
      </c>
      <c r="M201" s="36">
        <f>SUMIFS(СВЦЭМ!$F$39:$F$782,СВЦЭМ!$A$39:$A$782,$A201,СВЦЭМ!$B$39:$B$782,M$190)+'СЕТ СН'!$F$15</f>
        <v>170.07694151999999</v>
      </c>
      <c r="N201" s="36">
        <f>SUMIFS(СВЦЭМ!$F$39:$F$782,СВЦЭМ!$A$39:$A$782,$A201,СВЦЭМ!$B$39:$B$782,N$190)+'СЕТ СН'!$F$15</f>
        <v>169.90649076</v>
      </c>
      <c r="O201" s="36">
        <f>SUMIFS(СВЦЭМ!$F$39:$F$782,СВЦЭМ!$A$39:$A$782,$A201,СВЦЭМ!$B$39:$B$782,O$190)+'СЕТ СН'!$F$15</f>
        <v>168.8178748</v>
      </c>
      <c r="P201" s="36">
        <f>SUMIFS(СВЦЭМ!$F$39:$F$782,СВЦЭМ!$A$39:$A$782,$A201,СВЦЭМ!$B$39:$B$782,P$190)+'СЕТ СН'!$F$15</f>
        <v>168.30415153999999</v>
      </c>
      <c r="Q201" s="36">
        <f>SUMIFS(СВЦЭМ!$F$39:$F$782,СВЦЭМ!$A$39:$A$782,$A201,СВЦЭМ!$B$39:$B$782,Q$190)+'СЕТ СН'!$F$15</f>
        <v>168.53514816000001</v>
      </c>
      <c r="R201" s="36">
        <f>SUMIFS(СВЦЭМ!$F$39:$F$782,СВЦЭМ!$A$39:$A$782,$A201,СВЦЭМ!$B$39:$B$782,R$190)+'СЕТ СН'!$F$15</f>
        <v>169.17495062</v>
      </c>
      <c r="S201" s="36">
        <f>SUMIFS(СВЦЭМ!$F$39:$F$782,СВЦЭМ!$A$39:$A$782,$A201,СВЦЭМ!$B$39:$B$782,S$190)+'СЕТ СН'!$F$15</f>
        <v>166.82699572999999</v>
      </c>
      <c r="T201" s="36">
        <f>SUMIFS(СВЦЭМ!$F$39:$F$782,СВЦЭМ!$A$39:$A$782,$A201,СВЦЭМ!$B$39:$B$782,T$190)+'СЕТ СН'!$F$15</f>
        <v>166.23472257</v>
      </c>
      <c r="U201" s="36">
        <f>SUMIFS(СВЦЭМ!$F$39:$F$782,СВЦЭМ!$A$39:$A$782,$A201,СВЦЭМ!$B$39:$B$782,U$190)+'СЕТ СН'!$F$15</f>
        <v>169.04512991999999</v>
      </c>
      <c r="V201" s="36">
        <f>SUMIFS(СВЦЭМ!$F$39:$F$782,СВЦЭМ!$A$39:$A$782,$A201,СВЦЭМ!$B$39:$B$782,V$190)+'СЕТ СН'!$F$15</f>
        <v>171.56712601000001</v>
      </c>
      <c r="W201" s="36">
        <f>SUMIFS(СВЦЭМ!$F$39:$F$782,СВЦЭМ!$A$39:$A$782,$A201,СВЦЭМ!$B$39:$B$782,W$190)+'СЕТ СН'!$F$15</f>
        <v>169.28777324000001</v>
      </c>
      <c r="X201" s="36">
        <f>SUMIFS(СВЦЭМ!$F$39:$F$782,СВЦЭМ!$A$39:$A$782,$A201,СВЦЭМ!$B$39:$B$782,X$190)+'СЕТ СН'!$F$15</f>
        <v>174.74143230999999</v>
      </c>
      <c r="Y201" s="36">
        <f>SUMIFS(СВЦЭМ!$F$39:$F$782,СВЦЭМ!$A$39:$A$782,$A201,СВЦЭМ!$B$39:$B$782,Y$190)+'СЕТ СН'!$F$15</f>
        <v>184.66672591</v>
      </c>
    </row>
    <row r="202" spans="1:25" ht="15.75" x14ac:dyDescent="0.2">
      <c r="A202" s="35">
        <f t="shared" si="5"/>
        <v>45119</v>
      </c>
      <c r="B202" s="36">
        <f>SUMIFS(СВЦЭМ!$F$39:$F$782,СВЦЭМ!$A$39:$A$782,$A202,СВЦЭМ!$B$39:$B$782,B$190)+'СЕТ СН'!$F$15</f>
        <v>193.30318213000001</v>
      </c>
      <c r="C202" s="36">
        <f>SUMIFS(СВЦЭМ!$F$39:$F$782,СВЦЭМ!$A$39:$A$782,$A202,СВЦЭМ!$B$39:$B$782,C$190)+'СЕТ СН'!$F$15</f>
        <v>199.04264674000001</v>
      </c>
      <c r="D202" s="36">
        <f>SUMIFS(СВЦЭМ!$F$39:$F$782,СВЦЭМ!$A$39:$A$782,$A202,СВЦЭМ!$B$39:$B$782,D$190)+'СЕТ СН'!$F$15</f>
        <v>208.05381793999999</v>
      </c>
      <c r="E202" s="36">
        <f>SUMIFS(СВЦЭМ!$F$39:$F$782,СВЦЭМ!$A$39:$A$782,$A202,СВЦЭМ!$B$39:$B$782,E$190)+'СЕТ СН'!$F$15</f>
        <v>215.53842528000001</v>
      </c>
      <c r="F202" s="36">
        <f>SUMIFS(СВЦЭМ!$F$39:$F$782,СВЦЭМ!$A$39:$A$782,$A202,СВЦЭМ!$B$39:$B$782,F$190)+'СЕТ СН'!$F$15</f>
        <v>220.44819491000001</v>
      </c>
      <c r="G202" s="36">
        <f>SUMIFS(СВЦЭМ!$F$39:$F$782,СВЦЭМ!$A$39:$A$782,$A202,СВЦЭМ!$B$39:$B$782,G$190)+'СЕТ СН'!$F$15</f>
        <v>217.24264486000001</v>
      </c>
      <c r="H202" s="36">
        <f>SUMIFS(СВЦЭМ!$F$39:$F$782,СВЦЭМ!$A$39:$A$782,$A202,СВЦЭМ!$B$39:$B$782,H$190)+'СЕТ СН'!$F$15</f>
        <v>211.28852972000001</v>
      </c>
      <c r="I202" s="36">
        <f>SUMIFS(СВЦЭМ!$F$39:$F$782,СВЦЭМ!$A$39:$A$782,$A202,СВЦЭМ!$B$39:$B$782,I$190)+'СЕТ СН'!$F$15</f>
        <v>186.96683546</v>
      </c>
      <c r="J202" s="36">
        <f>SUMIFS(СВЦЭМ!$F$39:$F$782,СВЦЭМ!$A$39:$A$782,$A202,СВЦЭМ!$B$39:$B$782,J$190)+'СЕТ СН'!$F$15</f>
        <v>179.24401523</v>
      </c>
      <c r="K202" s="36">
        <f>SUMIFS(СВЦЭМ!$F$39:$F$782,СВЦЭМ!$A$39:$A$782,$A202,СВЦЭМ!$B$39:$B$782,K$190)+'СЕТ СН'!$F$15</f>
        <v>170.67290846</v>
      </c>
      <c r="L202" s="36">
        <f>SUMIFS(СВЦЭМ!$F$39:$F$782,СВЦЭМ!$A$39:$A$782,$A202,СВЦЭМ!$B$39:$B$782,L$190)+'СЕТ СН'!$F$15</f>
        <v>171.00364719000001</v>
      </c>
      <c r="M202" s="36">
        <f>SUMIFS(СВЦЭМ!$F$39:$F$782,СВЦЭМ!$A$39:$A$782,$A202,СВЦЭМ!$B$39:$B$782,M$190)+'СЕТ СН'!$F$15</f>
        <v>174.20016369000001</v>
      </c>
      <c r="N202" s="36">
        <f>SUMIFS(СВЦЭМ!$F$39:$F$782,СВЦЭМ!$A$39:$A$782,$A202,СВЦЭМ!$B$39:$B$782,N$190)+'СЕТ СН'!$F$15</f>
        <v>175.63421998999999</v>
      </c>
      <c r="O202" s="36">
        <f>SUMIFS(СВЦЭМ!$F$39:$F$782,СВЦЭМ!$A$39:$A$782,$A202,СВЦЭМ!$B$39:$B$782,O$190)+'СЕТ СН'!$F$15</f>
        <v>175.15219471</v>
      </c>
      <c r="P202" s="36">
        <f>SUMIFS(СВЦЭМ!$F$39:$F$782,СВЦЭМ!$A$39:$A$782,$A202,СВЦЭМ!$B$39:$B$782,P$190)+'СЕТ СН'!$F$15</f>
        <v>174.37758604000001</v>
      </c>
      <c r="Q202" s="36">
        <f>SUMIFS(СВЦЭМ!$F$39:$F$782,СВЦЭМ!$A$39:$A$782,$A202,СВЦЭМ!$B$39:$B$782,Q$190)+'СЕТ СН'!$F$15</f>
        <v>173.93738359</v>
      </c>
      <c r="R202" s="36">
        <f>SUMIFS(СВЦЭМ!$F$39:$F$782,СВЦЭМ!$A$39:$A$782,$A202,СВЦЭМ!$B$39:$B$782,R$190)+'СЕТ СН'!$F$15</f>
        <v>174.24816301000001</v>
      </c>
      <c r="S202" s="36">
        <f>SUMIFS(СВЦЭМ!$F$39:$F$782,СВЦЭМ!$A$39:$A$782,$A202,СВЦЭМ!$B$39:$B$782,S$190)+'СЕТ СН'!$F$15</f>
        <v>173.70551531999999</v>
      </c>
      <c r="T202" s="36">
        <f>SUMIFS(СВЦЭМ!$F$39:$F$782,СВЦЭМ!$A$39:$A$782,$A202,СВЦЭМ!$B$39:$B$782,T$190)+'СЕТ СН'!$F$15</f>
        <v>172.6656591</v>
      </c>
      <c r="U202" s="36">
        <f>SUMIFS(СВЦЭМ!$F$39:$F$782,СВЦЭМ!$A$39:$A$782,$A202,СВЦЭМ!$B$39:$B$782,U$190)+'СЕТ СН'!$F$15</f>
        <v>173.93652742</v>
      </c>
      <c r="V202" s="36">
        <f>SUMIFS(СВЦЭМ!$F$39:$F$782,СВЦЭМ!$A$39:$A$782,$A202,СВЦЭМ!$B$39:$B$782,V$190)+'СЕТ СН'!$F$15</f>
        <v>174.69623518</v>
      </c>
      <c r="W202" s="36">
        <f>SUMIFS(СВЦЭМ!$F$39:$F$782,СВЦЭМ!$A$39:$A$782,$A202,СВЦЭМ!$B$39:$B$782,W$190)+'СЕТ СН'!$F$15</f>
        <v>170.71837678</v>
      </c>
      <c r="X202" s="36">
        <f>SUMIFS(СВЦЭМ!$F$39:$F$782,СВЦЭМ!$A$39:$A$782,$A202,СВЦЭМ!$B$39:$B$782,X$190)+'СЕТ СН'!$F$15</f>
        <v>177.15503878000001</v>
      </c>
      <c r="Y202" s="36">
        <f>SUMIFS(СВЦЭМ!$F$39:$F$782,СВЦЭМ!$A$39:$A$782,$A202,СВЦЭМ!$B$39:$B$782,Y$190)+'СЕТ СН'!$F$15</f>
        <v>183.03564220000001</v>
      </c>
    </row>
    <row r="203" spans="1:25" ht="15.75" x14ac:dyDescent="0.2">
      <c r="A203" s="35">
        <f t="shared" si="5"/>
        <v>45120</v>
      </c>
      <c r="B203" s="36">
        <f>SUMIFS(СВЦЭМ!$F$39:$F$782,СВЦЭМ!$A$39:$A$782,$A203,СВЦЭМ!$B$39:$B$782,B$190)+'СЕТ СН'!$F$15</f>
        <v>190.65813177999999</v>
      </c>
      <c r="C203" s="36">
        <f>SUMIFS(СВЦЭМ!$F$39:$F$782,СВЦЭМ!$A$39:$A$782,$A203,СВЦЭМ!$B$39:$B$782,C$190)+'СЕТ СН'!$F$15</f>
        <v>198.41784526000001</v>
      </c>
      <c r="D203" s="36">
        <f>SUMIFS(СВЦЭМ!$F$39:$F$782,СВЦЭМ!$A$39:$A$782,$A203,СВЦЭМ!$B$39:$B$782,D$190)+'СЕТ СН'!$F$15</f>
        <v>215.56362064000001</v>
      </c>
      <c r="E203" s="36">
        <f>SUMIFS(СВЦЭМ!$F$39:$F$782,СВЦЭМ!$A$39:$A$782,$A203,СВЦЭМ!$B$39:$B$782,E$190)+'СЕТ СН'!$F$15</f>
        <v>223.06701991</v>
      </c>
      <c r="F203" s="36">
        <f>SUMIFS(СВЦЭМ!$F$39:$F$782,СВЦЭМ!$A$39:$A$782,$A203,СВЦЭМ!$B$39:$B$782,F$190)+'СЕТ СН'!$F$15</f>
        <v>223.95803022000001</v>
      </c>
      <c r="G203" s="36">
        <f>SUMIFS(СВЦЭМ!$F$39:$F$782,СВЦЭМ!$A$39:$A$782,$A203,СВЦЭМ!$B$39:$B$782,G$190)+'СЕТ СН'!$F$15</f>
        <v>222.18950805</v>
      </c>
      <c r="H203" s="36">
        <f>SUMIFS(СВЦЭМ!$F$39:$F$782,СВЦЭМ!$A$39:$A$782,$A203,СВЦЭМ!$B$39:$B$782,H$190)+'СЕТ СН'!$F$15</f>
        <v>214.24257725000001</v>
      </c>
      <c r="I203" s="36">
        <f>SUMIFS(СВЦЭМ!$F$39:$F$782,СВЦЭМ!$A$39:$A$782,$A203,СВЦЭМ!$B$39:$B$782,I$190)+'СЕТ СН'!$F$15</f>
        <v>189.52887196</v>
      </c>
      <c r="J203" s="36">
        <f>SUMIFS(СВЦЭМ!$F$39:$F$782,СВЦЭМ!$A$39:$A$782,$A203,СВЦЭМ!$B$39:$B$782,J$190)+'СЕТ СН'!$F$15</f>
        <v>176.76849834999999</v>
      </c>
      <c r="K203" s="36">
        <f>SUMIFS(СВЦЭМ!$F$39:$F$782,СВЦЭМ!$A$39:$A$782,$A203,СВЦЭМ!$B$39:$B$782,K$190)+'СЕТ СН'!$F$15</f>
        <v>172.23301411</v>
      </c>
      <c r="L203" s="36">
        <f>SUMIFS(СВЦЭМ!$F$39:$F$782,СВЦЭМ!$A$39:$A$782,$A203,СВЦЭМ!$B$39:$B$782,L$190)+'СЕТ СН'!$F$15</f>
        <v>168.26135196000001</v>
      </c>
      <c r="M203" s="36">
        <f>SUMIFS(СВЦЭМ!$F$39:$F$782,СВЦЭМ!$A$39:$A$782,$A203,СВЦЭМ!$B$39:$B$782,M$190)+'СЕТ СН'!$F$15</f>
        <v>168.15646197000001</v>
      </c>
      <c r="N203" s="36">
        <f>SUMIFS(СВЦЭМ!$F$39:$F$782,СВЦЭМ!$A$39:$A$782,$A203,СВЦЭМ!$B$39:$B$782,N$190)+'СЕТ СН'!$F$15</f>
        <v>167.79575370000001</v>
      </c>
      <c r="O203" s="36">
        <f>SUMIFS(СВЦЭМ!$F$39:$F$782,СВЦЭМ!$A$39:$A$782,$A203,СВЦЭМ!$B$39:$B$782,O$190)+'СЕТ СН'!$F$15</f>
        <v>167.69862125</v>
      </c>
      <c r="P203" s="36">
        <f>SUMIFS(СВЦЭМ!$F$39:$F$782,СВЦЭМ!$A$39:$A$782,$A203,СВЦЭМ!$B$39:$B$782,P$190)+'СЕТ СН'!$F$15</f>
        <v>169.28433335</v>
      </c>
      <c r="Q203" s="36">
        <f>SUMIFS(СВЦЭМ!$F$39:$F$782,СВЦЭМ!$A$39:$A$782,$A203,СВЦЭМ!$B$39:$B$782,Q$190)+'СЕТ СН'!$F$15</f>
        <v>169.40604096000001</v>
      </c>
      <c r="R203" s="36">
        <f>SUMIFS(СВЦЭМ!$F$39:$F$782,СВЦЭМ!$A$39:$A$782,$A203,СВЦЭМ!$B$39:$B$782,R$190)+'СЕТ СН'!$F$15</f>
        <v>170.56118852</v>
      </c>
      <c r="S203" s="36">
        <f>SUMIFS(СВЦЭМ!$F$39:$F$782,СВЦЭМ!$A$39:$A$782,$A203,СВЦЭМ!$B$39:$B$782,S$190)+'СЕТ СН'!$F$15</f>
        <v>170.36162920000001</v>
      </c>
      <c r="T203" s="36">
        <f>SUMIFS(СВЦЭМ!$F$39:$F$782,СВЦЭМ!$A$39:$A$782,$A203,СВЦЭМ!$B$39:$B$782,T$190)+'СЕТ СН'!$F$15</f>
        <v>168.72383735</v>
      </c>
      <c r="U203" s="36">
        <f>SUMIFS(СВЦЭМ!$F$39:$F$782,СВЦЭМ!$A$39:$A$782,$A203,СВЦЭМ!$B$39:$B$782,U$190)+'СЕТ СН'!$F$15</f>
        <v>170.87719236999999</v>
      </c>
      <c r="V203" s="36">
        <f>SUMIFS(СВЦЭМ!$F$39:$F$782,СВЦЭМ!$A$39:$A$782,$A203,СВЦЭМ!$B$39:$B$782,V$190)+'СЕТ СН'!$F$15</f>
        <v>171.98092839</v>
      </c>
      <c r="W203" s="36">
        <f>SUMIFS(СВЦЭМ!$F$39:$F$782,СВЦЭМ!$A$39:$A$782,$A203,СВЦЭМ!$B$39:$B$782,W$190)+'СЕТ СН'!$F$15</f>
        <v>170.72406018999999</v>
      </c>
      <c r="X203" s="36">
        <f>SUMIFS(СВЦЭМ!$F$39:$F$782,СВЦЭМ!$A$39:$A$782,$A203,СВЦЭМ!$B$39:$B$782,X$190)+'СЕТ СН'!$F$15</f>
        <v>175.65892577</v>
      </c>
      <c r="Y203" s="36">
        <f>SUMIFS(СВЦЭМ!$F$39:$F$782,СВЦЭМ!$A$39:$A$782,$A203,СВЦЭМ!$B$39:$B$782,Y$190)+'СЕТ СН'!$F$15</f>
        <v>188.58203861000001</v>
      </c>
    </row>
    <row r="204" spans="1:25" ht="15.75" x14ac:dyDescent="0.2">
      <c r="A204" s="35">
        <f t="shared" si="5"/>
        <v>45121</v>
      </c>
      <c r="B204" s="36">
        <f>SUMIFS(СВЦЭМ!$F$39:$F$782,СВЦЭМ!$A$39:$A$782,$A204,СВЦЭМ!$B$39:$B$782,B$190)+'СЕТ СН'!$F$15</f>
        <v>177.95271424000001</v>
      </c>
      <c r="C204" s="36">
        <f>SUMIFS(СВЦЭМ!$F$39:$F$782,СВЦЭМ!$A$39:$A$782,$A204,СВЦЭМ!$B$39:$B$782,C$190)+'СЕТ СН'!$F$15</f>
        <v>190.3397042</v>
      </c>
      <c r="D204" s="36">
        <f>SUMIFS(СВЦЭМ!$F$39:$F$782,СВЦЭМ!$A$39:$A$782,$A204,СВЦЭМ!$B$39:$B$782,D$190)+'СЕТ СН'!$F$15</f>
        <v>195.96950333000001</v>
      </c>
      <c r="E204" s="36">
        <f>SUMIFS(СВЦЭМ!$F$39:$F$782,СВЦЭМ!$A$39:$A$782,$A204,СВЦЭМ!$B$39:$B$782,E$190)+'СЕТ СН'!$F$15</f>
        <v>204.15945582000001</v>
      </c>
      <c r="F204" s="36">
        <f>SUMIFS(СВЦЭМ!$F$39:$F$782,СВЦЭМ!$A$39:$A$782,$A204,СВЦЭМ!$B$39:$B$782,F$190)+'СЕТ СН'!$F$15</f>
        <v>207.38323928</v>
      </c>
      <c r="G204" s="36">
        <f>SUMIFS(СВЦЭМ!$F$39:$F$782,СВЦЭМ!$A$39:$A$782,$A204,СВЦЭМ!$B$39:$B$782,G$190)+'СЕТ СН'!$F$15</f>
        <v>210.46329682999999</v>
      </c>
      <c r="H204" s="36">
        <f>SUMIFS(СВЦЭМ!$F$39:$F$782,СВЦЭМ!$A$39:$A$782,$A204,СВЦЭМ!$B$39:$B$782,H$190)+'СЕТ СН'!$F$15</f>
        <v>211.22622204999999</v>
      </c>
      <c r="I204" s="36">
        <f>SUMIFS(СВЦЭМ!$F$39:$F$782,СВЦЭМ!$A$39:$A$782,$A204,СВЦЭМ!$B$39:$B$782,I$190)+'СЕТ СН'!$F$15</f>
        <v>186.04348959999999</v>
      </c>
      <c r="J204" s="36">
        <f>SUMIFS(СВЦЭМ!$F$39:$F$782,СВЦЭМ!$A$39:$A$782,$A204,СВЦЭМ!$B$39:$B$782,J$190)+'СЕТ СН'!$F$15</f>
        <v>172.60018909999999</v>
      </c>
      <c r="K204" s="36">
        <f>SUMIFS(СВЦЭМ!$F$39:$F$782,СВЦЭМ!$A$39:$A$782,$A204,СВЦЭМ!$B$39:$B$782,K$190)+'СЕТ СН'!$F$15</f>
        <v>169.26665543999999</v>
      </c>
      <c r="L204" s="36">
        <f>SUMIFS(СВЦЭМ!$F$39:$F$782,СВЦЭМ!$A$39:$A$782,$A204,СВЦЭМ!$B$39:$B$782,L$190)+'СЕТ СН'!$F$15</f>
        <v>164.85493787999999</v>
      </c>
      <c r="M204" s="36">
        <f>SUMIFS(СВЦЭМ!$F$39:$F$782,СВЦЭМ!$A$39:$A$782,$A204,СВЦЭМ!$B$39:$B$782,M$190)+'СЕТ СН'!$F$15</f>
        <v>168.27641567000001</v>
      </c>
      <c r="N204" s="36">
        <f>SUMIFS(СВЦЭМ!$F$39:$F$782,СВЦЭМ!$A$39:$A$782,$A204,СВЦЭМ!$B$39:$B$782,N$190)+'СЕТ СН'!$F$15</f>
        <v>172.25228149</v>
      </c>
      <c r="O204" s="36">
        <f>SUMIFS(СВЦЭМ!$F$39:$F$782,СВЦЭМ!$A$39:$A$782,$A204,СВЦЭМ!$B$39:$B$782,O$190)+'СЕТ СН'!$F$15</f>
        <v>172.91874768</v>
      </c>
      <c r="P204" s="36">
        <f>SUMIFS(СВЦЭМ!$F$39:$F$782,СВЦЭМ!$A$39:$A$782,$A204,СВЦЭМ!$B$39:$B$782,P$190)+'СЕТ СН'!$F$15</f>
        <v>168.09811400000001</v>
      </c>
      <c r="Q204" s="36">
        <f>SUMIFS(СВЦЭМ!$F$39:$F$782,СВЦЭМ!$A$39:$A$782,$A204,СВЦЭМ!$B$39:$B$782,Q$190)+'СЕТ СН'!$F$15</f>
        <v>159.78288189</v>
      </c>
      <c r="R204" s="36">
        <f>SUMIFS(СВЦЭМ!$F$39:$F$782,СВЦЭМ!$A$39:$A$782,$A204,СВЦЭМ!$B$39:$B$782,R$190)+'СЕТ СН'!$F$15</f>
        <v>159.61256850999999</v>
      </c>
      <c r="S204" s="36">
        <f>SUMIFS(СВЦЭМ!$F$39:$F$782,СВЦЭМ!$A$39:$A$782,$A204,СВЦЭМ!$B$39:$B$782,S$190)+'СЕТ СН'!$F$15</f>
        <v>159.39468830999999</v>
      </c>
      <c r="T204" s="36">
        <f>SUMIFS(СВЦЭМ!$F$39:$F$782,СВЦЭМ!$A$39:$A$782,$A204,СВЦЭМ!$B$39:$B$782,T$190)+'СЕТ СН'!$F$15</f>
        <v>163.54193211</v>
      </c>
      <c r="U204" s="36">
        <f>SUMIFS(СВЦЭМ!$F$39:$F$782,СВЦЭМ!$A$39:$A$782,$A204,СВЦЭМ!$B$39:$B$782,U$190)+'СЕТ СН'!$F$15</f>
        <v>163.55885155999999</v>
      </c>
      <c r="V204" s="36">
        <f>SUMIFS(СВЦЭМ!$F$39:$F$782,СВЦЭМ!$A$39:$A$782,$A204,СВЦЭМ!$B$39:$B$782,V$190)+'СЕТ СН'!$F$15</f>
        <v>166.08860657</v>
      </c>
      <c r="W204" s="36">
        <f>SUMIFS(СВЦЭМ!$F$39:$F$782,СВЦЭМ!$A$39:$A$782,$A204,СВЦЭМ!$B$39:$B$782,W$190)+'СЕТ СН'!$F$15</f>
        <v>162.87724582000001</v>
      </c>
      <c r="X204" s="36">
        <f>SUMIFS(СВЦЭМ!$F$39:$F$782,СВЦЭМ!$A$39:$A$782,$A204,СВЦЭМ!$B$39:$B$782,X$190)+'СЕТ СН'!$F$15</f>
        <v>167.57029333</v>
      </c>
      <c r="Y204" s="36">
        <f>SUMIFS(СВЦЭМ!$F$39:$F$782,СВЦЭМ!$A$39:$A$782,$A204,СВЦЭМ!$B$39:$B$782,Y$190)+'СЕТ СН'!$F$15</f>
        <v>182.09890544000001</v>
      </c>
    </row>
    <row r="205" spans="1:25" ht="15.75" x14ac:dyDescent="0.2">
      <c r="A205" s="35">
        <f t="shared" si="5"/>
        <v>45122</v>
      </c>
      <c r="B205" s="36">
        <f>SUMIFS(СВЦЭМ!$F$39:$F$782,СВЦЭМ!$A$39:$A$782,$A205,СВЦЭМ!$B$39:$B$782,B$190)+'СЕТ СН'!$F$15</f>
        <v>181.75184295</v>
      </c>
      <c r="C205" s="36">
        <f>SUMIFS(СВЦЭМ!$F$39:$F$782,СВЦЭМ!$A$39:$A$782,$A205,СВЦЭМ!$B$39:$B$782,C$190)+'СЕТ СН'!$F$15</f>
        <v>195.36370538</v>
      </c>
      <c r="D205" s="36">
        <f>SUMIFS(СВЦЭМ!$F$39:$F$782,СВЦЭМ!$A$39:$A$782,$A205,СВЦЭМ!$B$39:$B$782,D$190)+'СЕТ СН'!$F$15</f>
        <v>213.63582883000001</v>
      </c>
      <c r="E205" s="36">
        <f>SUMIFS(СВЦЭМ!$F$39:$F$782,СВЦЭМ!$A$39:$A$782,$A205,СВЦЭМ!$B$39:$B$782,E$190)+'СЕТ СН'!$F$15</f>
        <v>217.91999963999999</v>
      </c>
      <c r="F205" s="36">
        <f>SUMIFS(СВЦЭМ!$F$39:$F$782,СВЦЭМ!$A$39:$A$782,$A205,СВЦЭМ!$B$39:$B$782,F$190)+'СЕТ СН'!$F$15</f>
        <v>217.45443109000001</v>
      </c>
      <c r="G205" s="36">
        <f>SUMIFS(СВЦЭМ!$F$39:$F$782,СВЦЭМ!$A$39:$A$782,$A205,СВЦЭМ!$B$39:$B$782,G$190)+'СЕТ СН'!$F$15</f>
        <v>217.78712952999999</v>
      </c>
      <c r="H205" s="36">
        <f>SUMIFS(СВЦЭМ!$F$39:$F$782,СВЦЭМ!$A$39:$A$782,$A205,СВЦЭМ!$B$39:$B$782,H$190)+'СЕТ СН'!$F$15</f>
        <v>217.08031055000001</v>
      </c>
      <c r="I205" s="36">
        <f>SUMIFS(СВЦЭМ!$F$39:$F$782,СВЦЭМ!$A$39:$A$782,$A205,СВЦЭМ!$B$39:$B$782,I$190)+'СЕТ СН'!$F$15</f>
        <v>192.96121460000001</v>
      </c>
      <c r="J205" s="36">
        <f>SUMIFS(СВЦЭМ!$F$39:$F$782,СВЦЭМ!$A$39:$A$782,$A205,СВЦЭМ!$B$39:$B$782,J$190)+'СЕТ СН'!$F$15</f>
        <v>180.03724245000001</v>
      </c>
      <c r="K205" s="36">
        <f>SUMIFS(СВЦЭМ!$F$39:$F$782,СВЦЭМ!$A$39:$A$782,$A205,СВЦЭМ!$B$39:$B$782,K$190)+'СЕТ СН'!$F$15</f>
        <v>169.51092825000001</v>
      </c>
      <c r="L205" s="36">
        <f>SUMIFS(СВЦЭМ!$F$39:$F$782,СВЦЭМ!$A$39:$A$782,$A205,СВЦЭМ!$B$39:$B$782,L$190)+'СЕТ СН'!$F$15</f>
        <v>162.76542881</v>
      </c>
      <c r="M205" s="36">
        <f>SUMIFS(СВЦЭМ!$F$39:$F$782,СВЦЭМ!$A$39:$A$782,$A205,СВЦЭМ!$B$39:$B$782,M$190)+'СЕТ СН'!$F$15</f>
        <v>158.46150639000001</v>
      </c>
      <c r="N205" s="36">
        <f>SUMIFS(СВЦЭМ!$F$39:$F$782,СВЦЭМ!$A$39:$A$782,$A205,СВЦЭМ!$B$39:$B$782,N$190)+'СЕТ СН'!$F$15</f>
        <v>157.41823739</v>
      </c>
      <c r="O205" s="36">
        <f>SUMIFS(СВЦЭМ!$F$39:$F$782,СВЦЭМ!$A$39:$A$782,$A205,СВЦЭМ!$B$39:$B$782,O$190)+'СЕТ СН'!$F$15</f>
        <v>153.21836780000001</v>
      </c>
      <c r="P205" s="36">
        <f>SUMIFS(СВЦЭМ!$F$39:$F$782,СВЦЭМ!$A$39:$A$782,$A205,СВЦЭМ!$B$39:$B$782,P$190)+'СЕТ СН'!$F$15</f>
        <v>132.69965114999999</v>
      </c>
      <c r="Q205" s="36">
        <f>SUMIFS(СВЦЭМ!$F$39:$F$782,СВЦЭМ!$A$39:$A$782,$A205,СВЦЭМ!$B$39:$B$782,Q$190)+'СЕТ СН'!$F$15</f>
        <v>129.17471666</v>
      </c>
      <c r="R205" s="36">
        <f>SUMIFS(СВЦЭМ!$F$39:$F$782,СВЦЭМ!$A$39:$A$782,$A205,СВЦЭМ!$B$39:$B$782,R$190)+'СЕТ СН'!$F$15</f>
        <v>128.35635998000001</v>
      </c>
      <c r="S205" s="36">
        <f>SUMIFS(СВЦЭМ!$F$39:$F$782,СВЦЭМ!$A$39:$A$782,$A205,СВЦЭМ!$B$39:$B$782,S$190)+'СЕТ СН'!$F$15</f>
        <v>128.39279586000001</v>
      </c>
      <c r="T205" s="36">
        <f>SUMIFS(СВЦЭМ!$F$39:$F$782,СВЦЭМ!$A$39:$A$782,$A205,СВЦЭМ!$B$39:$B$782,T$190)+'СЕТ СН'!$F$15</f>
        <v>132.19098868</v>
      </c>
      <c r="U205" s="36">
        <f>SUMIFS(СВЦЭМ!$F$39:$F$782,СВЦЭМ!$A$39:$A$782,$A205,СВЦЭМ!$B$39:$B$782,U$190)+'СЕТ СН'!$F$15</f>
        <v>140.37921395999999</v>
      </c>
      <c r="V205" s="36">
        <f>SUMIFS(СВЦЭМ!$F$39:$F$782,СВЦЭМ!$A$39:$A$782,$A205,СВЦЭМ!$B$39:$B$782,V$190)+'СЕТ СН'!$F$15</f>
        <v>163.68553817</v>
      </c>
      <c r="W205" s="36">
        <f>SUMIFS(СВЦЭМ!$F$39:$F$782,СВЦЭМ!$A$39:$A$782,$A205,СВЦЭМ!$B$39:$B$782,W$190)+'СЕТ СН'!$F$15</f>
        <v>160.74929169000001</v>
      </c>
      <c r="X205" s="36">
        <f>SUMIFS(СВЦЭМ!$F$39:$F$782,СВЦЭМ!$A$39:$A$782,$A205,СВЦЭМ!$B$39:$B$782,X$190)+'СЕТ СН'!$F$15</f>
        <v>165.5507538</v>
      </c>
      <c r="Y205" s="36">
        <f>SUMIFS(СВЦЭМ!$F$39:$F$782,СВЦЭМ!$A$39:$A$782,$A205,СВЦЭМ!$B$39:$B$782,Y$190)+'СЕТ СН'!$F$15</f>
        <v>174.58904845999999</v>
      </c>
    </row>
    <row r="206" spans="1:25" ht="15.75" x14ac:dyDescent="0.2">
      <c r="A206" s="35">
        <f t="shared" si="5"/>
        <v>45123</v>
      </c>
      <c r="B206" s="36">
        <f>SUMIFS(СВЦЭМ!$F$39:$F$782,СВЦЭМ!$A$39:$A$782,$A206,СВЦЭМ!$B$39:$B$782,B$190)+'СЕТ СН'!$F$15</f>
        <v>176.79281433</v>
      </c>
      <c r="C206" s="36">
        <f>SUMIFS(СВЦЭМ!$F$39:$F$782,СВЦЭМ!$A$39:$A$782,$A206,СВЦЭМ!$B$39:$B$782,C$190)+'СЕТ СН'!$F$15</f>
        <v>187.5815423</v>
      </c>
      <c r="D206" s="36">
        <f>SUMIFS(СВЦЭМ!$F$39:$F$782,СВЦЭМ!$A$39:$A$782,$A206,СВЦЭМ!$B$39:$B$782,D$190)+'СЕТ СН'!$F$15</f>
        <v>208.65829744000001</v>
      </c>
      <c r="E206" s="36">
        <f>SUMIFS(СВЦЭМ!$F$39:$F$782,СВЦЭМ!$A$39:$A$782,$A206,СВЦЭМ!$B$39:$B$782,E$190)+'СЕТ СН'!$F$15</f>
        <v>217.11204479</v>
      </c>
      <c r="F206" s="36">
        <f>SUMIFS(СВЦЭМ!$F$39:$F$782,СВЦЭМ!$A$39:$A$782,$A206,СВЦЭМ!$B$39:$B$782,F$190)+'СЕТ СН'!$F$15</f>
        <v>217.51399438999999</v>
      </c>
      <c r="G206" s="36">
        <f>SUMIFS(СВЦЭМ!$F$39:$F$782,СВЦЭМ!$A$39:$A$782,$A206,СВЦЭМ!$B$39:$B$782,G$190)+'СЕТ СН'!$F$15</f>
        <v>216.94302390999999</v>
      </c>
      <c r="H206" s="36">
        <f>SUMIFS(СВЦЭМ!$F$39:$F$782,СВЦЭМ!$A$39:$A$782,$A206,СВЦЭМ!$B$39:$B$782,H$190)+'СЕТ СН'!$F$15</f>
        <v>197.90714661999999</v>
      </c>
      <c r="I206" s="36">
        <f>SUMIFS(СВЦЭМ!$F$39:$F$782,СВЦЭМ!$A$39:$A$782,$A206,СВЦЭМ!$B$39:$B$782,I$190)+'СЕТ СН'!$F$15</f>
        <v>190.82667397</v>
      </c>
      <c r="J206" s="36">
        <f>SUMIFS(СВЦЭМ!$F$39:$F$782,СВЦЭМ!$A$39:$A$782,$A206,СВЦЭМ!$B$39:$B$782,J$190)+'СЕТ СН'!$F$15</f>
        <v>177.90844168999999</v>
      </c>
      <c r="K206" s="36">
        <f>SUMIFS(СВЦЭМ!$F$39:$F$782,СВЦЭМ!$A$39:$A$782,$A206,СВЦЭМ!$B$39:$B$782,K$190)+'СЕТ СН'!$F$15</f>
        <v>168.40554514999999</v>
      </c>
      <c r="L206" s="36">
        <f>SUMIFS(СВЦЭМ!$F$39:$F$782,СВЦЭМ!$A$39:$A$782,$A206,СВЦЭМ!$B$39:$B$782,L$190)+'СЕТ СН'!$F$15</f>
        <v>163.05139442999999</v>
      </c>
      <c r="M206" s="36">
        <f>SUMIFS(СВЦЭМ!$F$39:$F$782,СВЦЭМ!$A$39:$A$782,$A206,СВЦЭМ!$B$39:$B$782,M$190)+'СЕТ СН'!$F$15</f>
        <v>159.21635287999999</v>
      </c>
      <c r="N206" s="36">
        <f>SUMIFS(СВЦЭМ!$F$39:$F$782,СВЦЭМ!$A$39:$A$782,$A206,СВЦЭМ!$B$39:$B$782,N$190)+'СЕТ СН'!$F$15</f>
        <v>158.23121449999999</v>
      </c>
      <c r="O206" s="36">
        <f>SUMIFS(СВЦЭМ!$F$39:$F$782,СВЦЭМ!$A$39:$A$782,$A206,СВЦЭМ!$B$39:$B$782,O$190)+'СЕТ СН'!$F$15</f>
        <v>159.15901210000001</v>
      </c>
      <c r="P206" s="36">
        <f>SUMIFS(СВЦЭМ!$F$39:$F$782,СВЦЭМ!$A$39:$A$782,$A206,СВЦЭМ!$B$39:$B$782,P$190)+'СЕТ СН'!$F$15</f>
        <v>159.62117713999999</v>
      </c>
      <c r="Q206" s="36">
        <f>SUMIFS(СВЦЭМ!$F$39:$F$782,СВЦЭМ!$A$39:$A$782,$A206,СВЦЭМ!$B$39:$B$782,Q$190)+'СЕТ СН'!$F$15</f>
        <v>156.9289249</v>
      </c>
      <c r="R206" s="36">
        <f>SUMIFS(СВЦЭМ!$F$39:$F$782,СВЦЭМ!$A$39:$A$782,$A206,СВЦЭМ!$B$39:$B$782,R$190)+'СЕТ СН'!$F$15</f>
        <v>155.74306043000001</v>
      </c>
      <c r="S206" s="36">
        <f>SUMIFS(СВЦЭМ!$F$39:$F$782,СВЦЭМ!$A$39:$A$782,$A206,СВЦЭМ!$B$39:$B$782,S$190)+'СЕТ СН'!$F$15</f>
        <v>155.86179974000001</v>
      </c>
      <c r="T206" s="36">
        <f>SUMIFS(СВЦЭМ!$F$39:$F$782,СВЦЭМ!$A$39:$A$782,$A206,СВЦЭМ!$B$39:$B$782,T$190)+'СЕТ СН'!$F$15</f>
        <v>159.33744404000001</v>
      </c>
      <c r="U206" s="36">
        <f>SUMIFS(СВЦЭМ!$F$39:$F$782,СВЦЭМ!$A$39:$A$782,$A206,СВЦЭМ!$B$39:$B$782,U$190)+'СЕТ СН'!$F$15</f>
        <v>160.17519121999999</v>
      </c>
      <c r="V206" s="36">
        <f>SUMIFS(СВЦЭМ!$F$39:$F$782,СВЦЭМ!$A$39:$A$782,$A206,СВЦЭМ!$B$39:$B$782,V$190)+'СЕТ СН'!$F$15</f>
        <v>138.16466799</v>
      </c>
      <c r="W206" s="36">
        <f>SUMIFS(СВЦЭМ!$F$39:$F$782,СВЦЭМ!$A$39:$A$782,$A206,СВЦЭМ!$B$39:$B$782,W$190)+'СЕТ СН'!$F$15</f>
        <v>116.5155778</v>
      </c>
      <c r="X206" s="36">
        <f>SUMIFS(СВЦЭМ!$F$39:$F$782,СВЦЭМ!$A$39:$A$782,$A206,СВЦЭМ!$B$39:$B$782,X$190)+'СЕТ СН'!$F$15</f>
        <v>118.89223438</v>
      </c>
      <c r="Y206" s="36">
        <f>SUMIFS(СВЦЭМ!$F$39:$F$782,СВЦЭМ!$A$39:$A$782,$A206,СВЦЭМ!$B$39:$B$782,Y$190)+'СЕТ СН'!$F$15</f>
        <v>124.23468181</v>
      </c>
    </row>
    <row r="207" spans="1:25" ht="15.75" x14ac:dyDescent="0.2">
      <c r="A207" s="35">
        <f t="shared" si="5"/>
        <v>45124</v>
      </c>
      <c r="B207" s="36">
        <f>SUMIFS(СВЦЭМ!$F$39:$F$782,СВЦЭМ!$A$39:$A$782,$A207,СВЦЭМ!$B$39:$B$782,B$190)+'СЕТ СН'!$F$15</f>
        <v>132.50288089</v>
      </c>
      <c r="C207" s="36">
        <f>SUMIFS(СВЦЭМ!$F$39:$F$782,СВЦЭМ!$A$39:$A$782,$A207,СВЦЭМ!$B$39:$B$782,C$190)+'СЕТ СН'!$F$15</f>
        <v>158.14412121000001</v>
      </c>
      <c r="D207" s="36">
        <f>SUMIFS(СВЦЭМ!$F$39:$F$782,СВЦЭМ!$A$39:$A$782,$A207,СВЦЭМ!$B$39:$B$782,D$190)+'СЕТ СН'!$F$15</f>
        <v>197.71700557</v>
      </c>
      <c r="E207" s="36">
        <f>SUMIFS(СВЦЭМ!$F$39:$F$782,СВЦЭМ!$A$39:$A$782,$A207,СВЦЭМ!$B$39:$B$782,E$190)+'СЕТ СН'!$F$15</f>
        <v>210.74053038</v>
      </c>
      <c r="F207" s="36">
        <f>SUMIFS(СВЦЭМ!$F$39:$F$782,СВЦЭМ!$A$39:$A$782,$A207,СВЦЭМ!$B$39:$B$782,F$190)+'СЕТ СН'!$F$15</f>
        <v>215.52109277</v>
      </c>
      <c r="G207" s="36">
        <f>SUMIFS(СВЦЭМ!$F$39:$F$782,СВЦЭМ!$A$39:$A$782,$A207,СВЦЭМ!$B$39:$B$782,G$190)+'СЕТ СН'!$F$15</f>
        <v>221.24029444000001</v>
      </c>
      <c r="H207" s="36">
        <f>SUMIFS(СВЦЭМ!$F$39:$F$782,СВЦЭМ!$A$39:$A$782,$A207,СВЦЭМ!$B$39:$B$782,H$190)+'СЕТ СН'!$F$15</f>
        <v>202.64606140999999</v>
      </c>
      <c r="I207" s="36">
        <f>SUMIFS(СВЦЭМ!$F$39:$F$782,СВЦЭМ!$A$39:$A$782,$A207,СВЦЭМ!$B$39:$B$782,I$190)+'СЕТ СН'!$F$15</f>
        <v>189.15741983999999</v>
      </c>
      <c r="J207" s="36">
        <f>SUMIFS(СВЦЭМ!$F$39:$F$782,СВЦЭМ!$A$39:$A$782,$A207,СВЦЭМ!$B$39:$B$782,J$190)+'СЕТ СН'!$F$15</f>
        <v>181.63068498000001</v>
      </c>
      <c r="K207" s="36">
        <f>SUMIFS(СВЦЭМ!$F$39:$F$782,СВЦЭМ!$A$39:$A$782,$A207,СВЦЭМ!$B$39:$B$782,K$190)+'СЕТ СН'!$F$15</f>
        <v>176.49294370000001</v>
      </c>
      <c r="L207" s="36">
        <f>SUMIFS(СВЦЭМ!$F$39:$F$782,СВЦЭМ!$A$39:$A$782,$A207,СВЦЭМ!$B$39:$B$782,L$190)+'СЕТ СН'!$F$15</f>
        <v>174.14887919</v>
      </c>
      <c r="M207" s="36">
        <f>SUMIFS(СВЦЭМ!$F$39:$F$782,СВЦЭМ!$A$39:$A$782,$A207,СВЦЭМ!$B$39:$B$782,M$190)+'СЕТ СН'!$F$15</f>
        <v>173.9424089</v>
      </c>
      <c r="N207" s="36">
        <f>SUMIFS(СВЦЭМ!$F$39:$F$782,СВЦЭМ!$A$39:$A$782,$A207,СВЦЭМ!$B$39:$B$782,N$190)+'СЕТ СН'!$F$15</f>
        <v>174.04853696999999</v>
      </c>
      <c r="O207" s="36">
        <f>SUMIFS(СВЦЭМ!$F$39:$F$782,СВЦЭМ!$A$39:$A$782,$A207,СВЦЭМ!$B$39:$B$782,O$190)+'СЕТ СН'!$F$15</f>
        <v>173.20006117</v>
      </c>
      <c r="P207" s="36">
        <f>SUMIFS(СВЦЭМ!$F$39:$F$782,СВЦЭМ!$A$39:$A$782,$A207,СВЦЭМ!$B$39:$B$782,P$190)+'СЕТ СН'!$F$15</f>
        <v>174.34513243000001</v>
      </c>
      <c r="Q207" s="36">
        <f>SUMIFS(СВЦЭМ!$F$39:$F$782,СВЦЭМ!$A$39:$A$782,$A207,СВЦЭМ!$B$39:$B$782,Q$190)+'СЕТ СН'!$F$15</f>
        <v>171.31883124999999</v>
      </c>
      <c r="R207" s="36">
        <f>SUMIFS(СВЦЭМ!$F$39:$F$782,СВЦЭМ!$A$39:$A$782,$A207,СВЦЭМ!$B$39:$B$782,R$190)+'СЕТ СН'!$F$15</f>
        <v>170.82983229999999</v>
      </c>
      <c r="S207" s="36">
        <f>SUMIFS(СВЦЭМ!$F$39:$F$782,СВЦЭМ!$A$39:$A$782,$A207,СВЦЭМ!$B$39:$B$782,S$190)+'СЕТ СН'!$F$15</f>
        <v>169.81398892999999</v>
      </c>
      <c r="T207" s="36">
        <f>SUMIFS(СВЦЭМ!$F$39:$F$782,СВЦЭМ!$A$39:$A$782,$A207,СВЦЭМ!$B$39:$B$782,T$190)+'СЕТ СН'!$F$15</f>
        <v>173.18396383000001</v>
      </c>
      <c r="U207" s="36">
        <f>SUMIFS(СВЦЭМ!$F$39:$F$782,СВЦЭМ!$A$39:$A$782,$A207,СВЦЭМ!$B$39:$B$782,U$190)+'СЕТ СН'!$F$15</f>
        <v>173.72311135999999</v>
      </c>
      <c r="V207" s="36">
        <f>SUMIFS(СВЦЭМ!$F$39:$F$782,СВЦЭМ!$A$39:$A$782,$A207,СВЦЭМ!$B$39:$B$782,V$190)+'СЕТ СН'!$F$15</f>
        <v>175.88708506</v>
      </c>
      <c r="W207" s="36">
        <f>SUMIFS(СВЦЭМ!$F$39:$F$782,СВЦЭМ!$A$39:$A$782,$A207,СВЦЭМ!$B$39:$B$782,W$190)+'СЕТ СН'!$F$15</f>
        <v>172.70645128000001</v>
      </c>
      <c r="X207" s="36">
        <f>SUMIFS(СВЦЭМ!$F$39:$F$782,СВЦЭМ!$A$39:$A$782,$A207,СВЦЭМ!$B$39:$B$782,X$190)+'СЕТ СН'!$F$15</f>
        <v>179.00355891000001</v>
      </c>
      <c r="Y207" s="36">
        <f>SUMIFS(СВЦЭМ!$F$39:$F$782,СВЦЭМ!$A$39:$A$782,$A207,СВЦЭМ!$B$39:$B$782,Y$190)+'СЕТ СН'!$F$15</f>
        <v>188.81729016</v>
      </c>
    </row>
    <row r="208" spans="1:25" ht="15.75" x14ac:dyDescent="0.2">
      <c r="A208" s="35">
        <f t="shared" si="5"/>
        <v>45125</v>
      </c>
      <c r="B208" s="36">
        <f>SUMIFS(СВЦЭМ!$F$39:$F$782,СВЦЭМ!$A$39:$A$782,$A208,СВЦЭМ!$B$39:$B$782,B$190)+'СЕТ СН'!$F$15</f>
        <v>181.87346239999999</v>
      </c>
      <c r="C208" s="36">
        <f>SUMIFS(СВЦЭМ!$F$39:$F$782,СВЦЭМ!$A$39:$A$782,$A208,СВЦЭМ!$B$39:$B$782,C$190)+'СЕТ СН'!$F$15</f>
        <v>186.44510278000001</v>
      </c>
      <c r="D208" s="36">
        <f>SUMIFS(СВЦЭМ!$F$39:$F$782,СВЦЭМ!$A$39:$A$782,$A208,СВЦЭМ!$B$39:$B$782,D$190)+'СЕТ СН'!$F$15</f>
        <v>206.90626061</v>
      </c>
      <c r="E208" s="36">
        <f>SUMIFS(СВЦЭМ!$F$39:$F$782,СВЦЭМ!$A$39:$A$782,$A208,СВЦЭМ!$B$39:$B$782,E$190)+'СЕТ СН'!$F$15</f>
        <v>219.81637339</v>
      </c>
      <c r="F208" s="36">
        <f>SUMIFS(СВЦЭМ!$F$39:$F$782,СВЦЭМ!$A$39:$A$782,$A208,СВЦЭМ!$B$39:$B$782,F$190)+'СЕТ СН'!$F$15</f>
        <v>220.79836048999999</v>
      </c>
      <c r="G208" s="36">
        <f>SUMIFS(СВЦЭМ!$F$39:$F$782,СВЦЭМ!$A$39:$A$782,$A208,СВЦЭМ!$B$39:$B$782,G$190)+'СЕТ СН'!$F$15</f>
        <v>222.21455402000001</v>
      </c>
      <c r="H208" s="36">
        <f>SUMIFS(СВЦЭМ!$F$39:$F$782,СВЦЭМ!$A$39:$A$782,$A208,СВЦЭМ!$B$39:$B$782,H$190)+'СЕТ СН'!$F$15</f>
        <v>197.13223975</v>
      </c>
      <c r="I208" s="36">
        <f>SUMIFS(СВЦЭМ!$F$39:$F$782,СВЦЭМ!$A$39:$A$782,$A208,СВЦЭМ!$B$39:$B$782,I$190)+'СЕТ СН'!$F$15</f>
        <v>187.57411642</v>
      </c>
      <c r="J208" s="36">
        <f>SUMIFS(СВЦЭМ!$F$39:$F$782,СВЦЭМ!$A$39:$A$782,$A208,СВЦЭМ!$B$39:$B$782,J$190)+'СЕТ СН'!$F$15</f>
        <v>175.91052637000001</v>
      </c>
      <c r="K208" s="36">
        <f>SUMIFS(СВЦЭМ!$F$39:$F$782,СВЦЭМ!$A$39:$A$782,$A208,СВЦЭМ!$B$39:$B$782,K$190)+'СЕТ СН'!$F$15</f>
        <v>168.93762513999999</v>
      </c>
      <c r="L208" s="36">
        <f>SUMIFS(СВЦЭМ!$F$39:$F$782,СВЦЭМ!$A$39:$A$782,$A208,СВЦЭМ!$B$39:$B$782,L$190)+'СЕТ СН'!$F$15</f>
        <v>167.47845977</v>
      </c>
      <c r="M208" s="36">
        <f>SUMIFS(СВЦЭМ!$F$39:$F$782,СВЦЭМ!$A$39:$A$782,$A208,СВЦЭМ!$B$39:$B$782,M$190)+'СЕТ СН'!$F$15</f>
        <v>165.67493858</v>
      </c>
      <c r="N208" s="36">
        <f>SUMIFS(СВЦЭМ!$F$39:$F$782,СВЦЭМ!$A$39:$A$782,$A208,СВЦЭМ!$B$39:$B$782,N$190)+'СЕТ СН'!$F$15</f>
        <v>165.80536910999999</v>
      </c>
      <c r="O208" s="36">
        <f>SUMIFS(СВЦЭМ!$F$39:$F$782,СВЦЭМ!$A$39:$A$782,$A208,СВЦЭМ!$B$39:$B$782,O$190)+'СЕТ СН'!$F$15</f>
        <v>165.73403181</v>
      </c>
      <c r="P208" s="36">
        <f>SUMIFS(СВЦЭМ!$F$39:$F$782,СВЦЭМ!$A$39:$A$782,$A208,СВЦЭМ!$B$39:$B$782,P$190)+'СЕТ СН'!$F$15</f>
        <v>165.72217789999999</v>
      </c>
      <c r="Q208" s="36">
        <f>SUMIFS(СВЦЭМ!$F$39:$F$782,СВЦЭМ!$A$39:$A$782,$A208,СВЦЭМ!$B$39:$B$782,Q$190)+'СЕТ СН'!$F$15</f>
        <v>162.88772029</v>
      </c>
      <c r="R208" s="36">
        <f>SUMIFS(СВЦЭМ!$F$39:$F$782,СВЦЭМ!$A$39:$A$782,$A208,СВЦЭМ!$B$39:$B$782,R$190)+'СЕТ СН'!$F$15</f>
        <v>163.45772973000001</v>
      </c>
      <c r="S208" s="36">
        <f>SUMIFS(СВЦЭМ!$F$39:$F$782,СВЦЭМ!$A$39:$A$782,$A208,СВЦЭМ!$B$39:$B$782,S$190)+'СЕТ СН'!$F$15</f>
        <v>163.78706493000001</v>
      </c>
      <c r="T208" s="36">
        <f>SUMIFS(СВЦЭМ!$F$39:$F$782,СВЦЭМ!$A$39:$A$782,$A208,СВЦЭМ!$B$39:$B$782,T$190)+'СЕТ СН'!$F$15</f>
        <v>166.36404519000001</v>
      </c>
      <c r="U208" s="36">
        <f>SUMIFS(СВЦЭМ!$F$39:$F$782,СВЦЭМ!$A$39:$A$782,$A208,СВЦЭМ!$B$39:$B$782,U$190)+'СЕТ СН'!$F$15</f>
        <v>169.36275351</v>
      </c>
      <c r="V208" s="36">
        <f>SUMIFS(СВЦЭМ!$F$39:$F$782,СВЦЭМ!$A$39:$A$782,$A208,СВЦЭМ!$B$39:$B$782,V$190)+'СЕТ СН'!$F$15</f>
        <v>169.46136426000001</v>
      </c>
      <c r="W208" s="36">
        <f>SUMIFS(СВЦЭМ!$F$39:$F$782,СВЦЭМ!$A$39:$A$782,$A208,СВЦЭМ!$B$39:$B$782,W$190)+'СЕТ СН'!$F$15</f>
        <v>167.2279356</v>
      </c>
      <c r="X208" s="36">
        <f>SUMIFS(СВЦЭМ!$F$39:$F$782,СВЦЭМ!$A$39:$A$782,$A208,СВЦЭМ!$B$39:$B$782,X$190)+'СЕТ СН'!$F$15</f>
        <v>171.67337886000001</v>
      </c>
      <c r="Y208" s="36">
        <f>SUMIFS(СВЦЭМ!$F$39:$F$782,СВЦЭМ!$A$39:$A$782,$A208,СВЦЭМ!$B$39:$B$782,Y$190)+'СЕТ СН'!$F$15</f>
        <v>180.51976640999999</v>
      </c>
    </row>
    <row r="209" spans="1:25" ht="15.75" x14ac:dyDescent="0.2">
      <c r="A209" s="35">
        <f t="shared" si="5"/>
        <v>45126</v>
      </c>
      <c r="B209" s="36">
        <f>SUMIFS(СВЦЭМ!$F$39:$F$782,СВЦЭМ!$A$39:$A$782,$A209,СВЦЭМ!$B$39:$B$782,B$190)+'СЕТ СН'!$F$15</f>
        <v>194.06331299999999</v>
      </c>
      <c r="C209" s="36">
        <f>SUMIFS(СВЦЭМ!$F$39:$F$782,СВЦЭМ!$A$39:$A$782,$A209,СВЦЭМ!$B$39:$B$782,C$190)+'СЕТ СН'!$F$15</f>
        <v>199.14965118999999</v>
      </c>
      <c r="D209" s="36">
        <f>SUMIFS(СВЦЭМ!$F$39:$F$782,СВЦЭМ!$A$39:$A$782,$A209,СВЦЭМ!$B$39:$B$782,D$190)+'СЕТ СН'!$F$15</f>
        <v>210.98178626999999</v>
      </c>
      <c r="E209" s="36">
        <f>SUMIFS(СВЦЭМ!$F$39:$F$782,СВЦЭМ!$A$39:$A$782,$A209,СВЦЭМ!$B$39:$B$782,E$190)+'СЕТ СН'!$F$15</f>
        <v>215.53748511000001</v>
      </c>
      <c r="F209" s="36">
        <f>SUMIFS(СВЦЭМ!$F$39:$F$782,СВЦЭМ!$A$39:$A$782,$A209,СВЦЭМ!$B$39:$B$782,F$190)+'СЕТ СН'!$F$15</f>
        <v>214.90177266000001</v>
      </c>
      <c r="G209" s="36">
        <f>SUMIFS(СВЦЭМ!$F$39:$F$782,СВЦЭМ!$A$39:$A$782,$A209,СВЦЭМ!$B$39:$B$782,G$190)+'СЕТ СН'!$F$15</f>
        <v>214.09776796</v>
      </c>
      <c r="H209" s="36">
        <f>SUMIFS(СВЦЭМ!$F$39:$F$782,СВЦЭМ!$A$39:$A$782,$A209,СВЦЭМ!$B$39:$B$782,H$190)+'СЕТ СН'!$F$15</f>
        <v>199.96043624000001</v>
      </c>
      <c r="I209" s="36">
        <f>SUMIFS(СВЦЭМ!$F$39:$F$782,СВЦЭМ!$A$39:$A$782,$A209,СВЦЭМ!$B$39:$B$782,I$190)+'СЕТ СН'!$F$15</f>
        <v>188.61868013</v>
      </c>
      <c r="J209" s="36">
        <f>SUMIFS(СВЦЭМ!$F$39:$F$782,СВЦЭМ!$A$39:$A$782,$A209,СВЦЭМ!$B$39:$B$782,J$190)+'СЕТ СН'!$F$15</f>
        <v>178.36014983999999</v>
      </c>
      <c r="K209" s="36">
        <f>SUMIFS(СВЦЭМ!$F$39:$F$782,СВЦЭМ!$A$39:$A$782,$A209,СВЦЭМ!$B$39:$B$782,K$190)+'СЕТ СН'!$F$15</f>
        <v>169.69534067000001</v>
      </c>
      <c r="L209" s="36">
        <f>SUMIFS(СВЦЭМ!$F$39:$F$782,СВЦЭМ!$A$39:$A$782,$A209,СВЦЭМ!$B$39:$B$782,L$190)+'СЕТ СН'!$F$15</f>
        <v>166.24249166999999</v>
      </c>
      <c r="M209" s="36">
        <f>SUMIFS(СВЦЭМ!$F$39:$F$782,СВЦЭМ!$A$39:$A$782,$A209,СВЦЭМ!$B$39:$B$782,M$190)+'СЕТ СН'!$F$15</f>
        <v>165.70182417999999</v>
      </c>
      <c r="N209" s="36">
        <f>SUMIFS(СВЦЭМ!$F$39:$F$782,СВЦЭМ!$A$39:$A$782,$A209,СВЦЭМ!$B$39:$B$782,N$190)+'СЕТ СН'!$F$15</f>
        <v>164.82571021000001</v>
      </c>
      <c r="O209" s="36">
        <f>SUMIFS(СВЦЭМ!$F$39:$F$782,СВЦЭМ!$A$39:$A$782,$A209,СВЦЭМ!$B$39:$B$782,O$190)+'СЕТ СН'!$F$15</f>
        <v>165.53399718</v>
      </c>
      <c r="P209" s="36">
        <f>SUMIFS(СВЦЭМ!$F$39:$F$782,СВЦЭМ!$A$39:$A$782,$A209,СВЦЭМ!$B$39:$B$782,P$190)+'СЕТ СН'!$F$15</f>
        <v>164.45848332</v>
      </c>
      <c r="Q209" s="36">
        <f>SUMIFS(СВЦЭМ!$F$39:$F$782,СВЦЭМ!$A$39:$A$782,$A209,СВЦЭМ!$B$39:$B$782,Q$190)+'СЕТ СН'!$F$15</f>
        <v>164.63712297000001</v>
      </c>
      <c r="R209" s="36">
        <f>SUMIFS(СВЦЭМ!$F$39:$F$782,СВЦЭМ!$A$39:$A$782,$A209,СВЦЭМ!$B$39:$B$782,R$190)+'СЕТ СН'!$F$15</f>
        <v>166.30265055000001</v>
      </c>
      <c r="S209" s="36">
        <f>SUMIFS(СВЦЭМ!$F$39:$F$782,СВЦЭМ!$A$39:$A$782,$A209,СВЦЭМ!$B$39:$B$782,S$190)+'СЕТ СН'!$F$15</f>
        <v>167.12312700000001</v>
      </c>
      <c r="T209" s="36">
        <f>SUMIFS(СВЦЭМ!$F$39:$F$782,СВЦЭМ!$A$39:$A$782,$A209,СВЦЭМ!$B$39:$B$782,T$190)+'СЕТ СН'!$F$15</f>
        <v>171.25151188999999</v>
      </c>
      <c r="U209" s="36">
        <f>SUMIFS(СВЦЭМ!$F$39:$F$782,СВЦЭМ!$A$39:$A$782,$A209,СВЦЭМ!$B$39:$B$782,U$190)+'СЕТ СН'!$F$15</f>
        <v>171.08792797999999</v>
      </c>
      <c r="V209" s="36">
        <f>SUMIFS(СВЦЭМ!$F$39:$F$782,СВЦЭМ!$A$39:$A$782,$A209,СВЦЭМ!$B$39:$B$782,V$190)+'СЕТ СН'!$F$15</f>
        <v>172.50455793</v>
      </c>
      <c r="W209" s="36">
        <f>SUMIFS(СВЦЭМ!$F$39:$F$782,СВЦЭМ!$A$39:$A$782,$A209,СВЦЭМ!$B$39:$B$782,W$190)+'СЕТ СН'!$F$15</f>
        <v>171.06948129</v>
      </c>
      <c r="X209" s="36">
        <f>SUMIFS(СВЦЭМ!$F$39:$F$782,СВЦЭМ!$A$39:$A$782,$A209,СВЦЭМ!$B$39:$B$782,X$190)+'СЕТ СН'!$F$15</f>
        <v>176.16442212999999</v>
      </c>
      <c r="Y209" s="36">
        <f>SUMIFS(СВЦЭМ!$F$39:$F$782,СВЦЭМ!$A$39:$A$782,$A209,СВЦЭМ!$B$39:$B$782,Y$190)+'СЕТ СН'!$F$15</f>
        <v>186.59749600999999</v>
      </c>
    </row>
    <row r="210" spans="1:25" ht="15.75" x14ac:dyDescent="0.2">
      <c r="A210" s="35">
        <f t="shared" si="5"/>
        <v>45127</v>
      </c>
      <c r="B210" s="36">
        <f>SUMIFS(СВЦЭМ!$F$39:$F$782,СВЦЭМ!$A$39:$A$782,$A210,СВЦЭМ!$B$39:$B$782,B$190)+'СЕТ СН'!$F$15</f>
        <v>186.69478476</v>
      </c>
      <c r="C210" s="36">
        <f>SUMIFS(СВЦЭМ!$F$39:$F$782,СВЦЭМ!$A$39:$A$782,$A210,СВЦЭМ!$B$39:$B$782,C$190)+'СЕТ СН'!$F$15</f>
        <v>198.17113824</v>
      </c>
      <c r="D210" s="36">
        <f>SUMIFS(СВЦЭМ!$F$39:$F$782,СВЦЭМ!$A$39:$A$782,$A210,СВЦЭМ!$B$39:$B$782,D$190)+'СЕТ СН'!$F$15</f>
        <v>212.23793839999999</v>
      </c>
      <c r="E210" s="36">
        <f>SUMIFS(СВЦЭМ!$F$39:$F$782,СВЦЭМ!$A$39:$A$782,$A210,СВЦЭМ!$B$39:$B$782,E$190)+'СЕТ СН'!$F$15</f>
        <v>213.21537810999999</v>
      </c>
      <c r="F210" s="36">
        <f>SUMIFS(СВЦЭМ!$F$39:$F$782,СВЦЭМ!$A$39:$A$782,$A210,СВЦЭМ!$B$39:$B$782,F$190)+'СЕТ СН'!$F$15</f>
        <v>212.33864876999999</v>
      </c>
      <c r="G210" s="36">
        <f>SUMIFS(СВЦЭМ!$F$39:$F$782,СВЦЭМ!$A$39:$A$782,$A210,СВЦЭМ!$B$39:$B$782,G$190)+'СЕТ СН'!$F$15</f>
        <v>214.26303512000001</v>
      </c>
      <c r="H210" s="36">
        <f>SUMIFS(СВЦЭМ!$F$39:$F$782,СВЦЭМ!$A$39:$A$782,$A210,СВЦЭМ!$B$39:$B$782,H$190)+'СЕТ СН'!$F$15</f>
        <v>190.40227598999999</v>
      </c>
      <c r="I210" s="36">
        <f>SUMIFS(СВЦЭМ!$F$39:$F$782,СВЦЭМ!$A$39:$A$782,$A210,СВЦЭМ!$B$39:$B$782,I$190)+'СЕТ СН'!$F$15</f>
        <v>179.64706923</v>
      </c>
      <c r="J210" s="36">
        <f>SUMIFS(СВЦЭМ!$F$39:$F$782,СВЦЭМ!$A$39:$A$782,$A210,СВЦЭМ!$B$39:$B$782,J$190)+'СЕТ СН'!$F$15</f>
        <v>165.79324793999999</v>
      </c>
      <c r="K210" s="36">
        <f>SUMIFS(СВЦЭМ!$F$39:$F$782,СВЦЭМ!$A$39:$A$782,$A210,СВЦЭМ!$B$39:$B$782,K$190)+'СЕТ СН'!$F$15</f>
        <v>160.95253070999999</v>
      </c>
      <c r="L210" s="36">
        <f>SUMIFS(СВЦЭМ!$F$39:$F$782,СВЦЭМ!$A$39:$A$782,$A210,СВЦЭМ!$B$39:$B$782,L$190)+'СЕТ СН'!$F$15</f>
        <v>156.35884032999999</v>
      </c>
      <c r="M210" s="36">
        <f>SUMIFS(СВЦЭМ!$F$39:$F$782,СВЦЭМ!$A$39:$A$782,$A210,СВЦЭМ!$B$39:$B$782,M$190)+'СЕТ СН'!$F$15</f>
        <v>153.88252534</v>
      </c>
      <c r="N210" s="36">
        <f>SUMIFS(СВЦЭМ!$F$39:$F$782,СВЦЭМ!$A$39:$A$782,$A210,СВЦЭМ!$B$39:$B$782,N$190)+'СЕТ СН'!$F$15</f>
        <v>152.73703965999999</v>
      </c>
      <c r="O210" s="36">
        <f>SUMIFS(СВЦЭМ!$F$39:$F$782,СВЦЭМ!$A$39:$A$782,$A210,СВЦЭМ!$B$39:$B$782,O$190)+'СЕТ СН'!$F$15</f>
        <v>153.56958908999999</v>
      </c>
      <c r="P210" s="36">
        <f>SUMIFS(СВЦЭМ!$F$39:$F$782,СВЦЭМ!$A$39:$A$782,$A210,СВЦЭМ!$B$39:$B$782,P$190)+'СЕТ СН'!$F$15</f>
        <v>155.25717926999999</v>
      </c>
      <c r="Q210" s="36">
        <f>SUMIFS(СВЦЭМ!$F$39:$F$782,СВЦЭМ!$A$39:$A$782,$A210,СВЦЭМ!$B$39:$B$782,Q$190)+'СЕТ СН'!$F$15</f>
        <v>155.52268240000001</v>
      </c>
      <c r="R210" s="36">
        <f>SUMIFS(СВЦЭМ!$F$39:$F$782,СВЦЭМ!$A$39:$A$782,$A210,СВЦЭМ!$B$39:$B$782,R$190)+'СЕТ СН'!$F$15</f>
        <v>155.75646900000001</v>
      </c>
      <c r="S210" s="36">
        <f>SUMIFS(СВЦЭМ!$F$39:$F$782,СВЦЭМ!$A$39:$A$782,$A210,СВЦЭМ!$B$39:$B$782,S$190)+'СЕТ СН'!$F$15</f>
        <v>156.29837627000001</v>
      </c>
      <c r="T210" s="36">
        <f>SUMIFS(СВЦЭМ!$F$39:$F$782,СВЦЭМ!$A$39:$A$782,$A210,СВЦЭМ!$B$39:$B$782,T$190)+'СЕТ СН'!$F$15</f>
        <v>156.20875803000001</v>
      </c>
      <c r="U210" s="36">
        <f>SUMIFS(СВЦЭМ!$F$39:$F$782,СВЦЭМ!$A$39:$A$782,$A210,СВЦЭМ!$B$39:$B$782,U$190)+'СЕТ СН'!$F$15</f>
        <v>158.86183955999999</v>
      </c>
      <c r="V210" s="36">
        <f>SUMIFS(СВЦЭМ!$F$39:$F$782,СВЦЭМ!$A$39:$A$782,$A210,СВЦЭМ!$B$39:$B$782,V$190)+'СЕТ СН'!$F$15</f>
        <v>159.27752842999999</v>
      </c>
      <c r="W210" s="36">
        <f>SUMIFS(СВЦЭМ!$F$39:$F$782,СВЦЭМ!$A$39:$A$782,$A210,СВЦЭМ!$B$39:$B$782,W$190)+'СЕТ СН'!$F$15</f>
        <v>160.14279071999999</v>
      </c>
      <c r="X210" s="36">
        <f>SUMIFS(СВЦЭМ!$F$39:$F$782,СВЦЭМ!$A$39:$A$782,$A210,СВЦЭМ!$B$39:$B$782,X$190)+'СЕТ СН'!$F$15</f>
        <v>169.90601841</v>
      </c>
      <c r="Y210" s="36">
        <f>SUMIFS(СВЦЭМ!$F$39:$F$782,СВЦЭМ!$A$39:$A$782,$A210,СВЦЭМ!$B$39:$B$782,Y$190)+'СЕТ СН'!$F$15</f>
        <v>181.05235187</v>
      </c>
    </row>
    <row r="211" spans="1:25" ht="15.75" x14ac:dyDescent="0.2">
      <c r="A211" s="35">
        <f t="shared" si="5"/>
        <v>45128</v>
      </c>
      <c r="B211" s="36">
        <f>SUMIFS(СВЦЭМ!$F$39:$F$782,СВЦЭМ!$A$39:$A$782,$A211,СВЦЭМ!$B$39:$B$782,B$190)+'СЕТ СН'!$F$15</f>
        <v>185.16368564999999</v>
      </c>
      <c r="C211" s="36">
        <f>SUMIFS(СВЦЭМ!$F$39:$F$782,СВЦЭМ!$A$39:$A$782,$A211,СВЦЭМ!$B$39:$B$782,C$190)+'СЕТ СН'!$F$15</f>
        <v>196.69269815999999</v>
      </c>
      <c r="D211" s="36">
        <f>SUMIFS(СВЦЭМ!$F$39:$F$782,СВЦЭМ!$A$39:$A$782,$A211,СВЦЭМ!$B$39:$B$782,D$190)+'СЕТ СН'!$F$15</f>
        <v>209.94200971999999</v>
      </c>
      <c r="E211" s="36">
        <f>SUMIFS(СВЦЭМ!$F$39:$F$782,СВЦЭМ!$A$39:$A$782,$A211,СВЦЭМ!$B$39:$B$782,E$190)+'СЕТ СН'!$F$15</f>
        <v>209.94517973999999</v>
      </c>
      <c r="F211" s="36">
        <f>SUMIFS(СВЦЭМ!$F$39:$F$782,СВЦЭМ!$A$39:$A$782,$A211,СВЦЭМ!$B$39:$B$782,F$190)+'СЕТ СН'!$F$15</f>
        <v>212.22646451</v>
      </c>
      <c r="G211" s="36">
        <f>SUMIFS(СВЦЭМ!$F$39:$F$782,СВЦЭМ!$A$39:$A$782,$A211,СВЦЭМ!$B$39:$B$782,G$190)+'СЕТ СН'!$F$15</f>
        <v>213.32117271000001</v>
      </c>
      <c r="H211" s="36">
        <f>SUMIFS(СВЦЭМ!$F$39:$F$782,СВЦЭМ!$A$39:$A$782,$A211,СВЦЭМ!$B$39:$B$782,H$190)+'СЕТ СН'!$F$15</f>
        <v>194.50605167000001</v>
      </c>
      <c r="I211" s="36">
        <f>SUMIFS(СВЦЭМ!$F$39:$F$782,СВЦЭМ!$A$39:$A$782,$A211,СВЦЭМ!$B$39:$B$782,I$190)+'СЕТ СН'!$F$15</f>
        <v>181.99549389000001</v>
      </c>
      <c r="J211" s="36">
        <f>SUMIFS(СВЦЭМ!$F$39:$F$782,СВЦЭМ!$A$39:$A$782,$A211,СВЦЭМ!$B$39:$B$782,J$190)+'СЕТ СН'!$F$15</f>
        <v>167.73660598000001</v>
      </c>
      <c r="K211" s="36">
        <f>SUMIFS(СВЦЭМ!$F$39:$F$782,СВЦЭМ!$A$39:$A$782,$A211,СВЦЭМ!$B$39:$B$782,K$190)+'СЕТ СН'!$F$15</f>
        <v>158.67961212</v>
      </c>
      <c r="L211" s="36">
        <f>SUMIFS(СВЦЭМ!$F$39:$F$782,СВЦЭМ!$A$39:$A$782,$A211,СВЦЭМ!$B$39:$B$782,L$190)+'СЕТ СН'!$F$15</f>
        <v>153.09668238</v>
      </c>
      <c r="M211" s="36">
        <f>SUMIFS(СВЦЭМ!$F$39:$F$782,СВЦЭМ!$A$39:$A$782,$A211,СВЦЭМ!$B$39:$B$782,M$190)+'СЕТ СН'!$F$15</f>
        <v>152.85000936</v>
      </c>
      <c r="N211" s="36">
        <f>SUMIFS(СВЦЭМ!$F$39:$F$782,СВЦЭМ!$A$39:$A$782,$A211,СВЦЭМ!$B$39:$B$782,N$190)+'СЕТ СН'!$F$15</f>
        <v>153.1274128</v>
      </c>
      <c r="O211" s="36">
        <f>SUMIFS(СВЦЭМ!$F$39:$F$782,СВЦЭМ!$A$39:$A$782,$A211,СВЦЭМ!$B$39:$B$782,O$190)+'СЕТ СН'!$F$15</f>
        <v>152.97736456000001</v>
      </c>
      <c r="P211" s="36">
        <f>SUMIFS(СВЦЭМ!$F$39:$F$782,СВЦЭМ!$A$39:$A$782,$A211,СВЦЭМ!$B$39:$B$782,P$190)+'СЕТ СН'!$F$15</f>
        <v>151.15706538000001</v>
      </c>
      <c r="Q211" s="36">
        <f>SUMIFS(СВЦЭМ!$F$39:$F$782,СВЦЭМ!$A$39:$A$782,$A211,СВЦЭМ!$B$39:$B$782,Q$190)+'СЕТ СН'!$F$15</f>
        <v>151.94480471</v>
      </c>
      <c r="R211" s="36">
        <f>SUMIFS(СВЦЭМ!$F$39:$F$782,СВЦЭМ!$A$39:$A$782,$A211,СВЦЭМ!$B$39:$B$782,R$190)+'СЕТ СН'!$F$15</f>
        <v>153.72791832999999</v>
      </c>
      <c r="S211" s="36">
        <f>SUMIFS(СВЦЭМ!$F$39:$F$782,СВЦЭМ!$A$39:$A$782,$A211,СВЦЭМ!$B$39:$B$782,S$190)+'СЕТ СН'!$F$15</f>
        <v>154.44513522</v>
      </c>
      <c r="T211" s="36">
        <f>SUMIFS(СВЦЭМ!$F$39:$F$782,СВЦЭМ!$A$39:$A$782,$A211,СВЦЭМ!$B$39:$B$782,T$190)+'СЕТ СН'!$F$15</f>
        <v>154.17816432999999</v>
      </c>
      <c r="U211" s="36">
        <f>SUMIFS(СВЦЭМ!$F$39:$F$782,СВЦЭМ!$A$39:$A$782,$A211,СВЦЭМ!$B$39:$B$782,U$190)+'СЕТ СН'!$F$15</f>
        <v>155.02059897000001</v>
      </c>
      <c r="V211" s="36">
        <f>SUMIFS(СВЦЭМ!$F$39:$F$782,СВЦЭМ!$A$39:$A$782,$A211,СВЦЭМ!$B$39:$B$782,V$190)+'СЕТ СН'!$F$15</f>
        <v>154.03982844999999</v>
      </c>
      <c r="W211" s="36">
        <f>SUMIFS(СВЦЭМ!$F$39:$F$782,СВЦЭМ!$A$39:$A$782,$A211,СВЦЭМ!$B$39:$B$782,W$190)+'СЕТ СН'!$F$15</f>
        <v>150.59086264999999</v>
      </c>
      <c r="X211" s="36">
        <f>SUMIFS(СВЦЭМ!$F$39:$F$782,СВЦЭМ!$A$39:$A$782,$A211,СВЦЭМ!$B$39:$B$782,X$190)+'СЕТ СН'!$F$15</f>
        <v>159.24940791</v>
      </c>
      <c r="Y211" s="36">
        <f>SUMIFS(СВЦЭМ!$F$39:$F$782,СВЦЭМ!$A$39:$A$782,$A211,СВЦЭМ!$B$39:$B$782,Y$190)+'СЕТ СН'!$F$15</f>
        <v>179.68271677000001</v>
      </c>
    </row>
    <row r="212" spans="1:25" ht="15.75" x14ac:dyDescent="0.2">
      <c r="A212" s="35">
        <f t="shared" si="5"/>
        <v>45129</v>
      </c>
      <c r="B212" s="36">
        <f>SUMIFS(СВЦЭМ!$F$39:$F$782,СВЦЭМ!$A$39:$A$782,$A212,СВЦЭМ!$B$39:$B$782,B$190)+'СЕТ СН'!$F$15</f>
        <v>178.13363446</v>
      </c>
      <c r="C212" s="36">
        <f>SUMIFS(СВЦЭМ!$F$39:$F$782,СВЦЭМ!$A$39:$A$782,$A212,СВЦЭМ!$B$39:$B$782,C$190)+'СЕТ СН'!$F$15</f>
        <v>186.30455212999999</v>
      </c>
      <c r="D212" s="36">
        <f>SUMIFS(СВЦЭМ!$F$39:$F$782,СВЦЭМ!$A$39:$A$782,$A212,СВЦЭМ!$B$39:$B$782,D$190)+'СЕТ СН'!$F$15</f>
        <v>197.83000711</v>
      </c>
      <c r="E212" s="36">
        <f>SUMIFS(СВЦЭМ!$F$39:$F$782,СВЦЭМ!$A$39:$A$782,$A212,СВЦЭМ!$B$39:$B$782,E$190)+'СЕТ СН'!$F$15</f>
        <v>196.42119987000001</v>
      </c>
      <c r="F212" s="36">
        <f>SUMIFS(СВЦЭМ!$F$39:$F$782,СВЦЭМ!$A$39:$A$782,$A212,СВЦЭМ!$B$39:$B$782,F$190)+'СЕТ СН'!$F$15</f>
        <v>195.33099501000001</v>
      </c>
      <c r="G212" s="36">
        <f>SUMIFS(СВЦЭМ!$F$39:$F$782,СВЦЭМ!$A$39:$A$782,$A212,СВЦЭМ!$B$39:$B$782,G$190)+'СЕТ СН'!$F$15</f>
        <v>194.96555824000001</v>
      </c>
      <c r="H212" s="36">
        <f>SUMIFS(СВЦЭМ!$F$39:$F$782,СВЦЭМ!$A$39:$A$782,$A212,СВЦЭМ!$B$39:$B$782,H$190)+'СЕТ СН'!$F$15</f>
        <v>187.82293829</v>
      </c>
      <c r="I212" s="36">
        <f>SUMIFS(СВЦЭМ!$F$39:$F$782,СВЦЭМ!$A$39:$A$782,$A212,СВЦЭМ!$B$39:$B$782,I$190)+'СЕТ СН'!$F$15</f>
        <v>182.22632349</v>
      </c>
      <c r="J212" s="36">
        <f>SUMIFS(СВЦЭМ!$F$39:$F$782,СВЦЭМ!$A$39:$A$782,$A212,СВЦЭМ!$B$39:$B$782,J$190)+'СЕТ СН'!$F$15</f>
        <v>166.50843287000001</v>
      </c>
      <c r="K212" s="36">
        <f>SUMIFS(СВЦЭМ!$F$39:$F$782,СВЦЭМ!$A$39:$A$782,$A212,СВЦЭМ!$B$39:$B$782,K$190)+'СЕТ СН'!$F$15</f>
        <v>157.672346</v>
      </c>
      <c r="L212" s="36">
        <f>SUMIFS(СВЦЭМ!$F$39:$F$782,СВЦЭМ!$A$39:$A$782,$A212,СВЦЭМ!$B$39:$B$782,L$190)+'СЕТ СН'!$F$15</f>
        <v>150.15907836</v>
      </c>
      <c r="M212" s="36">
        <f>SUMIFS(СВЦЭМ!$F$39:$F$782,СВЦЭМ!$A$39:$A$782,$A212,СВЦЭМ!$B$39:$B$782,M$190)+'СЕТ СН'!$F$15</f>
        <v>148.30761573999999</v>
      </c>
      <c r="N212" s="36">
        <f>SUMIFS(СВЦЭМ!$F$39:$F$782,СВЦЭМ!$A$39:$A$782,$A212,СВЦЭМ!$B$39:$B$782,N$190)+'СЕТ СН'!$F$15</f>
        <v>147.27734383000001</v>
      </c>
      <c r="O212" s="36">
        <f>SUMIFS(СВЦЭМ!$F$39:$F$782,СВЦЭМ!$A$39:$A$782,$A212,СВЦЭМ!$B$39:$B$782,O$190)+'СЕТ СН'!$F$15</f>
        <v>148.31000473</v>
      </c>
      <c r="P212" s="36">
        <f>SUMIFS(СВЦЭМ!$F$39:$F$782,СВЦЭМ!$A$39:$A$782,$A212,СВЦЭМ!$B$39:$B$782,P$190)+'СЕТ СН'!$F$15</f>
        <v>148.16496559000001</v>
      </c>
      <c r="Q212" s="36">
        <f>SUMIFS(СВЦЭМ!$F$39:$F$782,СВЦЭМ!$A$39:$A$782,$A212,СВЦЭМ!$B$39:$B$782,Q$190)+'СЕТ СН'!$F$15</f>
        <v>148.80181113</v>
      </c>
      <c r="R212" s="36">
        <f>SUMIFS(СВЦЭМ!$F$39:$F$782,СВЦЭМ!$A$39:$A$782,$A212,СВЦЭМ!$B$39:$B$782,R$190)+'СЕТ СН'!$F$15</f>
        <v>148.29343159000001</v>
      </c>
      <c r="S212" s="36">
        <f>SUMIFS(СВЦЭМ!$F$39:$F$782,СВЦЭМ!$A$39:$A$782,$A212,СВЦЭМ!$B$39:$B$782,S$190)+'СЕТ СН'!$F$15</f>
        <v>148.17392487000001</v>
      </c>
      <c r="T212" s="36">
        <f>SUMIFS(СВЦЭМ!$F$39:$F$782,СВЦЭМ!$A$39:$A$782,$A212,СВЦЭМ!$B$39:$B$782,T$190)+'СЕТ СН'!$F$15</f>
        <v>148.43349921000001</v>
      </c>
      <c r="U212" s="36">
        <f>SUMIFS(СВЦЭМ!$F$39:$F$782,СВЦЭМ!$A$39:$A$782,$A212,СВЦЭМ!$B$39:$B$782,U$190)+'СЕТ СН'!$F$15</f>
        <v>149.13080998000001</v>
      </c>
      <c r="V212" s="36">
        <f>SUMIFS(СВЦЭМ!$F$39:$F$782,СВЦЭМ!$A$39:$A$782,$A212,СВЦЭМ!$B$39:$B$782,V$190)+'СЕТ СН'!$F$15</f>
        <v>151.4638017</v>
      </c>
      <c r="W212" s="36">
        <f>SUMIFS(СВЦЭМ!$F$39:$F$782,СВЦЭМ!$A$39:$A$782,$A212,СВЦЭМ!$B$39:$B$782,W$190)+'СЕТ СН'!$F$15</f>
        <v>148.27383993999999</v>
      </c>
      <c r="X212" s="36">
        <f>SUMIFS(СВЦЭМ!$F$39:$F$782,СВЦЭМ!$A$39:$A$782,$A212,СВЦЭМ!$B$39:$B$782,X$190)+'СЕТ СН'!$F$15</f>
        <v>154.20292033999999</v>
      </c>
      <c r="Y212" s="36">
        <f>SUMIFS(СВЦЭМ!$F$39:$F$782,СВЦЭМ!$A$39:$A$782,$A212,СВЦЭМ!$B$39:$B$782,Y$190)+'СЕТ СН'!$F$15</f>
        <v>164.97337691999999</v>
      </c>
    </row>
    <row r="213" spans="1:25" ht="15.75" x14ac:dyDescent="0.2">
      <c r="A213" s="35">
        <f t="shared" si="5"/>
        <v>45130</v>
      </c>
      <c r="B213" s="36">
        <f>SUMIFS(СВЦЭМ!$F$39:$F$782,СВЦЭМ!$A$39:$A$782,$A213,СВЦЭМ!$B$39:$B$782,B$190)+'СЕТ СН'!$F$15</f>
        <v>197.77651802</v>
      </c>
      <c r="C213" s="36">
        <f>SUMIFS(СВЦЭМ!$F$39:$F$782,СВЦЭМ!$A$39:$A$782,$A213,СВЦЭМ!$B$39:$B$782,C$190)+'СЕТ СН'!$F$15</f>
        <v>203.56738390999999</v>
      </c>
      <c r="D213" s="36">
        <f>SUMIFS(СВЦЭМ!$F$39:$F$782,СВЦЭМ!$A$39:$A$782,$A213,СВЦЭМ!$B$39:$B$782,D$190)+'СЕТ СН'!$F$15</f>
        <v>217.20890023000001</v>
      </c>
      <c r="E213" s="36">
        <f>SUMIFS(СВЦЭМ!$F$39:$F$782,СВЦЭМ!$A$39:$A$782,$A213,СВЦЭМ!$B$39:$B$782,E$190)+'СЕТ СН'!$F$15</f>
        <v>220.32149029999999</v>
      </c>
      <c r="F213" s="36">
        <f>SUMIFS(СВЦЭМ!$F$39:$F$782,СВЦЭМ!$A$39:$A$782,$A213,СВЦЭМ!$B$39:$B$782,F$190)+'СЕТ СН'!$F$15</f>
        <v>220.47475982</v>
      </c>
      <c r="G213" s="36">
        <f>SUMIFS(СВЦЭМ!$F$39:$F$782,СВЦЭМ!$A$39:$A$782,$A213,СВЦЭМ!$B$39:$B$782,G$190)+'СЕТ СН'!$F$15</f>
        <v>219.42551907999999</v>
      </c>
      <c r="H213" s="36">
        <f>SUMIFS(СВЦЭМ!$F$39:$F$782,СВЦЭМ!$A$39:$A$782,$A213,СВЦЭМ!$B$39:$B$782,H$190)+'СЕТ СН'!$F$15</f>
        <v>208.13071482999999</v>
      </c>
      <c r="I213" s="36">
        <f>SUMIFS(СВЦЭМ!$F$39:$F$782,СВЦЭМ!$A$39:$A$782,$A213,СВЦЭМ!$B$39:$B$782,I$190)+'СЕТ СН'!$F$15</f>
        <v>202.69589948000001</v>
      </c>
      <c r="J213" s="36">
        <f>SUMIFS(СВЦЭМ!$F$39:$F$782,СВЦЭМ!$A$39:$A$782,$A213,СВЦЭМ!$B$39:$B$782,J$190)+'СЕТ СН'!$F$15</f>
        <v>192.01321055</v>
      </c>
      <c r="K213" s="36">
        <f>SUMIFS(СВЦЭМ!$F$39:$F$782,СВЦЭМ!$A$39:$A$782,$A213,СВЦЭМ!$B$39:$B$782,K$190)+'СЕТ СН'!$F$15</f>
        <v>181.26380802</v>
      </c>
      <c r="L213" s="36">
        <f>SUMIFS(СВЦЭМ!$F$39:$F$782,СВЦЭМ!$A$39:$A$782,$A213,СВЦЭМ!$B$39:$B$782,L$190)+'СЕТ СН'!$F$15</f>
        <v>172.95591396</v>
      </c>
      <c r="M213" s="36">
        <f>SUMIFS(СВЦЭМ!$F$39:$F$782,СВЦЭМ!$A$39:$A$782,$A213,СВЦЭМ!$B$39:$B$782,M$190)+'СЕТ СН'!$F$15</f>
        <v>171.02353467</v>
      </c>
      <c r="N213" s="36">
        <f>SUMIFS(СВЦЭМ!$F$39:$F$782,СВЦЭМ!$A$39:$A$782,$A213,СВЦЭМ!$B$39:$B$782,N$190)+'СЕТ СН'!$F$15</f>
        <v>169.29472935999999</v>
      </c>
      <c r="O213" s="36">
        <f>SUMIFS(СВЦЭМ!$F$39:$F$782,СВЦЭМ!$A$39:$A$782,$A213,СВЦЭМ!$B$39:$B$782,O$190)+'СЕТ СН'!$F$15</f>
        <v>170.16590339000001</v>
      </c>
      <c r="P213" s="36">
        <f>SUMIFS(СВЦЭМ!$F$39:$F$782,СВЦЭМ!$A$39:$A$782,$A213,СВЦЭМ!$B$39:$B$782,P$190)+'СЕТ СН'!$F$15</f>
        <v>171.06338091000001</v>
      </c>
      <c r="Q213" s="36">
        <f>SUMIFS(СВЦЭМ!$F$39:$F$782,СВЦЭМ!$A$39:$A$782,$A213,СВЦЭМ!$B$39:$B$782,Q$190)+'СЕТ СН'!$F$15</f>
        <v>171.07929449</v>
      </c>
      <c r="R213" s="36">
        <f>SUMIFS(СВЦЭМ!$F$39:$F$782,СВЦЭМ!$A$39:$A$782,$A213,СВЦЭМ!$B$39:$B$782,R$190)+'СЕТ СН'!$F$15</f>
        <v>169.83841416000001</v>
      </c>
      <c r="S213" s="36">
        <f>SUMIFS(СВЦЭМ!$F$39:$F$782,СВЦЭМ!$A$39:$A$782,$A213,СВЦЭМ!$B$39:$B$782,S$190)+'СЕТ СН'!$F$15</f>
        <v>169.13148828000001</v>
      </c>
      <c r="T213" s="36">
        <f>SUMIFS(СВЦЭМ!$F$39:$F$782,СВЦЭМ!$A$39:$A$782,$A213,СВЦЭМ!$B$39:$B$782,T$190)+'СЕТ СН'!$F$15</f>
        <v>168.95004026000001</v>
      </c>
      <c r="U213" s="36">
        <f>SUMIFS(СВЦЭМ!$F$39:$F$782,СВЦЭМ!$A$39:$A$782,$A213,СВЦЭМ!$B$39:$B$782,U$190)+'СЕТ СН'!$F$15</f>
        <v>170.89913817999999</v>
      </c>
      <c r="V213" s="36">
        <f>SUMIFS(СВЦЭМ!$F$39:$F$782,СВЦЭМ!$A$39:$A$782,$A213,СВЦЭМ!$B$39:$B$782,V$190)+'СЕТ СН'!$F$15</f>
        <v>171.45790152999999</v>
      </c>
      <c r="W213" s="36">
        <f>SUMIFS(СВЦЭМ!$F$39:$F$782,СВЦЭМ!$A$39:$A$782,$A213,СВЦЭМ!$B$39:$B$782,W$190)+'СЕТ СН'!$F$15</f>
        <v>167.96442905000001</v>
      </c>
      <c r="X213" s="36">
        <f>SUMIFS(СВЦЭМ!$F$39:$F$782,СВЦЭМ!$A$39:$A$782,$A213,СВЦЭМ!$B$39:$B$782,X$190)+'СЕТ СН'!$F$15</f>
        <v>172.60314524</v>
      </c>
      <c r="Y213" s="36">
        <f>SUMIFS(СВЦЭМ!$F$39:$F$782,СВЦЭМ!$A$39:$A$782,$A213,СВЦЭМ!$B$39:$B$782,Y$190)+'СЕТ СН'!$F$15</f>
        <v>186.34027212000001</v>
      </c>
    </row>
    <row r="214" spans="1:25" ht="15.75" x14ac:dyDescent="0.2">
      <c r="A214" s="35">
        <f t="shared" si="5"/>
        <v>45131</v>
      </c>
      <c r="B214" s="36">
        <f>SUMIFS(СВЦЭМ!$F$39:$F$782,СВЦЭМ!$A$39:$A$782,$A214,СВЦЭМ!$B$39:$B$782,B$190)+'СЕТ СН'!$F$15</f>
        <v>193.56994710000001</v>
      </c>
      <c r="C214" s="36">
        <f>SUMIFS(СВЦЭМ!$F$39:$F$782,СВЦЭМ!$A$39:$A$782,$A214,СВЦЭМ!$B$39:$B$782,C$190)+'СЕТ СН'!$F$15</f>
        <v>210.58198199</v>
      </c>
      <c r="D214" s="36">
        <f>SUMIFS(СВЦЭМ!$F$39:$F$782,СВЦЭМ!$A$39:$A$782,$A214,СВЦЭМ!$B$39:$B$782,D$190)+'СЕТ СН'!$F$15</f>
        <v>217.47790169000001</v>
      </c>
      <c r="E214" s="36">
        <f>SUMIFS(СВЦЭМ!$F$39:$F$782,СВЦЭМ!$A$39:$A$782,$A214,СВЦЭМ!$B$39:$B$782,E$190)+'СЕТ СН'!$F$15</f>
        <v>223.85124805000001</v>
      </c>
      <c r="F214" s="36">
        <f>SUMIFS(СВЦЭМ!$F$39:$F$782,СВЦЭМ!$A$39:$A$782,$A214,СВЦЭМ!$B$39:$B$782,F$190)+'СЕТ СН'!$F$15</f>
        <v>224.73811595000001</v>
      </c>
      <c r="G214" s="36">
        <f>SUMIFS(СВЦЭМ!$F$39:$F$782,СВЦЭМ!$A$39:$A$782,$A214,СВЦЭМ!$B$39:$B$782,G$190)+'СЕТ СН'!$F$15</f>
        <v>240.85599442</v>
      </c>
      <c r="H214" s="36">
        <f>SUMIFS(СВЦЭМ!$F$39:$F$782,СВЦЭМ!$A$39:$A$782,$A214,СВЦЭМ!$B$39:$B$782,H$190)+'СЕТ СН'!$F$15</f>
        <v>229.58390728000001</v>
      </c>
      <c r="I214" s="36">
        <f>SUMIFS(СВЦЭМ!$F$39:$F$782,СВЦЭМ!$A$39:$A$782,$A214,СВЦЭМ!$B$39:$B$782,I$190)+'СЕТ СН'!$F$15</f>
        <v>214.59874508999999</v>
      </c>
      <c r="J214" s="36">
        <f>SUMIFS(СВЦЭМ!$F$39:$F$782,СВЦЭМ!$A$39:$A$782,$A214,СВЦЭМ!$B$39:$B$782,J$190)+'СЕТ СН'!$F$15</f>
        <v>200.55018543</v>
      </c>
      <c r="K214" s="36">
        <f>SUMIFS(СВЦЭМ!$F$39:$F$782,СВЦЭМ!$A$39:$A$782,$A214,СВЦЭМ!$B$39:$B$782,K$190)+'СЕТ СН'!$F$15</f>
        <v>191.04242436000001</v>
      </c>
      <c r="L214" s="36">
        <f>SUMIFS(СВЦЭМ!$F$39:$F$782,СВЦЭМ!$A$39:$A$782,$A214,СВЦЭМ!$B$39:$B$782,L$190)+'СЕТ СН'!$F$15</f>
        <v>186.37835803999999</v>
      </c>
      <c r="M214" s="36">
        <f>SUMIFS(СВЦЭМ!$F$39:$F$782,СВЦЭМ!$A$39:$A$782,$A214,СВЦЭМ!$B$39:$B$782,M$190)+'СЕТ СН'!$F$15</f>
        <v>184.64417319</v>
      </c>
      <c r="N214" s="36">
        <f>SUMIFS(СВЦЭМ!$F$39:$F$782,СВЦЭМ!$A$39:$A$782,$A214,СВЦЭМ!$B$39:$B$782,N$190)+'СЕТ СН'!$F$15</f>
        <v>183.82904472000001</v>
      </c>
      <c r="O214" s="36">
        <f>SUMIFS(СВЦЭМ!$F$39:$F$782,СВЦЭМ!$A$39:$A$782,$A214,СВЦЭМ!$B$39:$B$782,O$190)+'СЕТ СН'!$F$15</f>
        <v>184.86221861999999</v>
      </c>
      <c r="P214" s="36">
        <f>SUMIFS(СВЦЭМ!$F$39:$F$782,СВЦЭМ!$A$39:$A$782,$A214,СВЦЭМ!$B$39:$B$782,P$190)+'СЕТ СН'!$F$15</f>
        <v>185.77433947</v>
      </c>
      <c r="Q214" s="36">
        <f>SUMIFS(СВЦЭМ!$F$39:$F$782,СВЦЭМ!$A$39:$A$782,$A214,СВЦЭМ!$B$39:$B$782,Q$190)+'СЕТ СН'!$F$15</f>
        <v>185.79780013000001</v>
      </c>
      <c r="R214" s="36">
        <f>SUMIFS(СВЦЭМ!$F$39:$F$782,СВЦЭМ!$A$39:$A$782,$A214,СВЦЭМ!$B$39:$B$782,R$190)+'СЕТ СН'!$F$15</f>
        <v>186.24481112000001</v>
      </c>
      <c r="S214" s="36">
        <f>SUMIFS(СВЦЭМ!$F$39:$F$782,СВЦЭМ!$A$39:$A$782,$A214,СВЦЭМ!$B$39:$B$782,S$190)+'СЕТ СН'!$F$15</f>
        <v>186.48281678000001</v>
      </c>
      <c r="T214" s="36">
        <f>SUMIFS(СВЦЭМ!$F$39:$F$782,СВЦЭМ!$A$39:$A$782,$A214,СВЦЭМ!$B$39:$B$782,T$190)+'СЕТ СН'!$F$15</f>
        <v>185.75368448</v>
      </c>
      <c r="U214" s="36">
        <f>SUMIFS(СВЦЭМ!$F$39:$F$782,СВЦЭМ!$A$39:$A$782,$A214,СВЦЭМ!$B$39:$B$782,U$190)+'СЕТ СН'!$F$15</f>
        <v>187.03105023000001</v>
      </c>
      <c r="V214" s="36">
        <f>SUMIFS(СВЦЭМ!$F$39:$F$782,СВЦЭМ!$A$39:$A$782,$A214,СВЦЭМ!$B$39:$B$782,V$190)+'СЕТ СН'!$F$15</f>
        <v>187.43923950999999</v>
      </c>
      <c r="W214" s="36">
        <f>SUMIFS(СВЦЭМ!$F$39:$F$782,СВЦЭМ!$A$39:$A$782,$A214,СВЦЭМ!$B$39:$B$782,W$190)+'СЕТ СН'!$F$15</f>
        <v>182.55092404000001</v>
      </c>
      <c r="X214" s="36">
        <f>SUMIFS(СВЦЭМ!$F$39:$F$782,СВЦЭМ!$A$39:$A$782,$A214,СВЦЭМ!$B$39:$B$782,X$190)+'СЕТ СН'!$F$15</f>
        <v>189.06489619999999</v>
      </c>
      <c r="Y214" s="36">
        <f>SUMIFS(СВЦЭМ!$F$39:$F$782,СВЦЭМ!$A$39:$A$782,$A214,СВЦЭМ!$B$39:$B$782,Y$190)+'СЕТ СН'!$F$15</f>
        <v>201.83535357</v>
      </c>
    </row>
    <row r="215" spans="1:25" ht="15.75" x14ac:dyDescent="0.2">
      <c r="A215" s="35">
        <f t="shared" si="5"/>
        <v>45132</v>
      </c>
      <c r="B215" s="36">
        <f>SUMIFS(СВЦЭМ!$F$39:$F$782,СВЦЭМ!$A$39:$A$782,$A215,СВЦЭМ!$B$39:$B$782,B$190)+'СЕТ СН'!$F$15</f>
        <v>188.60833131999999</v>
      </c>
      <c r="C215" s="36">
        <f>SUMIFS(СВЦЭМ!$F$39:$F$782,СВЦЭМ!$A$39:$A$782,$A215,СВЦЭМ!$B$39:$B$782,C$190)+'СЕТ СН'!$F$15</f>
        <v>197.55439258000001</v>
      </c>
      <c r="D215" s="36">
        <f>SUMIFS(СВЦЭМ!$F$39:$F$782,СВЦЭМ!$A$39:$A$782,$A215,СВЦЭМ!$B$39:$B$782,D$190)+'СЕТ СН'!$F$15</f>
        <v>214.3715426</v>
      </c>
      <c r="E215" s="36">
        <f>SUMIFS(СВЦЭМ!$F$39:$F$782,СВЦЭМ!$A$39:$A$782,$A215,СВЦЭМ!$B$39:$B$782,E$190)+'СЕТ СН'!$F$15</f>
        <v>223.08394926</v>
      </c>
      <c r="F215" s="36">
        <f>SUMIFS(СВЦЭМ!$F$39:$F$782,СВЦЭМ!$A$39:$A$782,$A215,СВЦЭМ!$B$39:$B$782,F$190)+'СЕТ СН'!$F$15</f>
        <v>222.05971317999999</v>
      </c>
      <c r="G215" s="36">
        <f>SUMIFS(СВЦЭМ!$F$39:$F$782,СВЦЭМ!$A$39:$A$782,$A215,СВЦЭМ!$B$39:$B$782,G$190)+'СЕТ СН'!$F$15</f>
        <v>212.63095766999999</v>
      </c>
      <c r="H215" s="36">
        <f>SUMIFS(СВЦЭМ!$F$39:$F$782,СВЦЭМ!$A$39:$A$782,$A215,СВЦЭМ!$B$39:$B$782,H$190)+'СЕТ СН'!$F$15</f>
        <v>198.6108922</v>
      </c>
      <c r="I215" s="36">
        <f>SUMIFS(СВЦЭМ!$F$39:$F$782,СВЦЭМ!$A$39:$A$782,$A215,СВЦЭМ!$B$39:$B$782,I$190)+'СЕТ СН'!$F$15</f>
        <v>188.65086374000001</v>
      </c>
      <c r="J215" s="36">
        <f>SUMIFS(СВЦЭМ!$F$39:$F$782,СВЦЭМ!$A$39:$A$782,$A215,СВЦЭМ!$B$39:$B$782,J$190)+'СЕТ СН'!$F$15</f>
        <v>177.68097469</v>
      </c>
      <c r="K215" s="36">
        <f>SUMIFS(СВЦЭМ!$F$39:$F$782,СВЦЭМ!$A$39:$A$782,$A215,СВЦЭМ!$B$39:$B$782,K$190)+'СЕТ СН'!$F$15</f>
        <v>168.85047467999999</v>
      </c>
      <c r="L215" s="36">
        <f>SUMIFS(СВЦЭМ!$F$39:$F$782,СВЦЭМ!$A$39:$A$782,$A215,СВЦЭМ!$B$39:$B$782,L$190)+'СЕТ СН'!$F$15</f>
        <v>168.39957559999999</v>
      </c>
      <c r="M215" s="36">
        <f>SUMIFS(СВЦЭМ!$F$39:$F$782,СВЦЭМ!$A$39:$A$782,$A215,СВЦЭМ!$B$39:$B$782,M$190)+'СЕТ СН'!$F$15</f>
        <v>170.05972355</v>
      </c>
      <c r="N215" s="36">
        <f>SUMIFS(СВЦЭМ!$F$39:$F$782,СВЦЭМ!$A$39:$A$782,$A215,СВЦЭМ!$B$39:$B$782,N$190)+'СЕТ СН'!$F$15</f>
        <v>169.12868458</v>
      </c>
      <c r="O215" s="36">
        <f>SUMIFS(СВЦЭМ!$F$39:$F$782,СВЦЭМ!$A$39:$A$782,$A215,СВЦЭМ!$B$39:$B$782,O$190)+'СЕТ СН'!$F$15</f>
        <v>169.02737353000001</v>
      </c>
      <c r="P215" s="36">
        <f>SUMIFS(СВЦЭМ!$F$39:$F$782,СВЦЭМ!$A$39:$A$782,$A215,СВЦЭМ!$B$39:$B$782,P$190)+'СЕТ СН'!$F$15</f>
        <v>168.7251358</v>
      </c>
      <c r="Q215" s="36">
        <f>SUMIFS(СВЦЭМ!$F$39:$F$782,СВЦЭМ!$A$39:$A$782,$A215,СВЦЭМ!$B$39:$B$782,Q$190)+'СЕТ СН'!$F$15</f>
        <v>166.47696257000001</v>
      </c>
      <c r="R215" s="36">
        <f>SUMIFS(СВЦЭМ!$F$39:$F$782,СВЦЭМ!$A$39:$A$782,$A215,СВЦЭМ!$B$39:$B$782,R$190)+'СЕТ СН'!$F$15</f>
        <v>166.40043435999999</v>
      </c>
      <c r="S215" s="36">
        <f>SUMIFS(СВЦЭМ!$F$39:$F$782,СВЦЭМ!$A$39:$A$782,$A215,СВЦЭМ!$B$39:$B$782,S$190)+'СЕТ СН'!$F$15</f>
        <v>165.8669903</v>
      </c>
      <c r="T215" s="36">
        <f>SUMIFS(СВЦЭМ!$F$39:$F$782,СВЦЭМ!$A$39:$A$782,$A215,СВЦЭМ!$B$39:$B$782,T$190)+'СЕТ СН'!$F$15</f>
        <v>170.02765449</v>
      </c>
      <c r="U215" s="36">
        <f>SUMIFS(СВЦЭМ!$F$39:$F$782,СВЦЭМ!$A$39:$A$782,$A215,СВЦЭМ!$B$39:$B$782,U$190)+'СЕТ СН'!$F$15</f>
        <v>169.02718929</v>
      </c>
      <c r="V215" s="36">
        <f>SUMIFS(СВЦЭМ!$F$39:$F$782,СВЦЭМ!$A$39:$A$782,$A215,СВЦЭМ!$B$39:$B$782,V$190)+'СЕТ СН'!$F$15</f>
        <v>165.74463220000001</v>
      </c>
      <c r="W215" s="36">
        <f>SUMIFS(СВЦЭМ!$F$39:$F$782,СВЦЭМ!$A$39:$A$782,$A215,СВЦЭМ!$B$39:$B$782,W$190)+'СЕТ СН'!$F$15</f>
        <v>161.44073266000001</v>
      </c>
      <c r="X215" s="36">
        <f>SUMIFS(СВЦЭМ!$F$39:$F$782,СВЦЭМ!$A$39:$A$782,$A215,СВЦЭМ!$B$39:$B$782,X$190)+'СЕТ СН'!$F$15</f>
        <v>167.05112036</v>
      </c>
      <c r="Y215" s="36">
        <f>SUMIFS(СВЦЭМ!$F$39:$F$782,СВЦЭМ!$A$39:$A$782,$A215,СВЦЭМ!$B$39:$B$782,Y$190)+'СЕТ СН'!$F$15</f>
        <v>177.99083089000001</v>
      </c>
    </row>
    <row r="216" spans="1:25" ht="15.75" x14ac:dyDescent="0.2">
      <c r="A216" s="35">
        <f t="shared" si="5"/>
        <v>45133</v>
      </c>
      <c r="B216" s="36">
        <f>SUMIFS(СВЦЭМ!$F$39:$F$782,СВЦЭМ!$A$39:$A$782,$A216,СВЦЭМ!$B$39:$B$782,B$190)+'СЕТ СН'!$F$15</f>
        <v>174.82066411</v>
      </c>
      <c r="C216" s="36">
        <f>SUMIFS(СВЦЭМ!$F$39:$F$782,СВЦЭМ!$A$39:$A$782,$A216,СВЦЭМ!$B$39:$B$782,C$190)+'СЕТ СН'!$F$15</f>
        <v>184.62985366999999</v>
      </c>
      <c r="D216" s="36">
        <f>SUMIFS(СВЦЭМ!$F$39:$F$782,СВЦЭМ!$A$39:$A$782,$A216,СВЦЭМ!$B$39:$B$782,D$190)+'СЕТ СН'!$F$15</f>
        <v>199.04301004999999</v>
      </c>
      <c r="E216" s="36">
        <f>SUMIFS(СВЦЭМ!$F$39:$F$782,СВЦЭМ!$A$39:$A$782,$A216,СВЦЭМ!$B$39:$B$782,E$190)+'СЕТ СН'!$F$15</f>
        <v>201.58762261999999</v>
      </c>
      <c r="F216" s="36">
        <f>SUMIFS(СВЦЭМ!$F$39:$F$782,СВЦЭМ!$A$39:$A$782,$A216,СВЦЭМ!$B$39:$B$782,F$190)+'СЕТ СН'!$F$15</f>
        <v>202.32951635000001</v>
      </c>
      <c r="G216" s="36">
        <f>SUMIFS(СВЦЭМ!$F$39:$F$782,СВЦЭМ!$A$39:$A$782,$A216,СВЦЭМ!$B$39:$B$782,G$190)+'СЕТ СН'!$F$15</f>
        <v>200.56152979999999</v>
      </c>
      <c r="H216" s="36">
        <f>SUMIFS(СВЦЭМ!$F$39:$F$782,СВЦЭМ!$A$39:$A$782,$A216,СВЦЭМ!$B$39:$B$782,H$190)+'СЕТ СН'!$F$15</f>
        <v>188.78745215000001</v>
      </c>
      <c r="I216" s="36">
        <f>SUMIFS(СВЦЭМ!$F$39:$F$782,СВЦЭМ!$A$39:$A$782,$A216,СВЦЭМ!$B$39:$B$782,I$190)+'СЕТ СН'!$F$15</f>
        <v>176.42988600000001</v>
      </c>
      <c r="J216" s="36">
        <f>SUMIFS(СВЦЭМ!$F$39:$F$782,СВЦЭМ!$A$39:$A$782,$A216,СВЦЭМ!$B$39:$B$782,J$190)+'СЕТ СН'!$F$15</f>
        <v>164.13828455000001</v>
      </c>
      <c r="K216" s="36">
        <f>SUMIFS(СВЦЭМ!$F$39:$F$782,СВЦЭМ!$A$39:$A$782,$A216,СВЦЭМ!$B$39:$B$782,K$190)+'СЕТ СН'!$F$15</f>
        <v>153.20148746000001</v>
      </c>
      <c r="L216" s="36">
        <f>SUMIFS(СВЦЭМ!$F$39:$F$782,СВЦЭМ!$A$39:$A$782,$A216,СВЦЭМ!$B$39:$B$782,L$190)+'СЕТ СН'!$F$15</f>
        <v>149.81732640999999</v>
      </c>
      <c r="M216" s="36">
        <f>SUMIFS(СВЦЭМ!$F$39:$F$782,СВЦЭМ!$A$39:$A$782,$A216,СВЦЭМ!$B$39:$B$782,M$190)+'СЕТ СН'!$F$15</f>
        <v>150.63141540000001</v>
      </c>
      <c r="N216" s="36">
        <f>SUMIFS(СВЦЭМ!$F$39:$F$782,СВЦЭМ!$A$39:$A$782,$A216,СВЦЭМ!$B$39:$B$782,N$190)+'СЕТ СН'!$F$15</f>
        <v>149.05957610999999</v>
      </c>
      <c r="O216" s="36">
        <f>SUMIFS(СВЦЭМ!$F$39:$F$782,СВЦЭМ!$A$39:$A$782,$A216,СВЦЭМ!$B$39:$B$782,O$190)+'СЕТ СН'!$F$15</f>
        <v>149.17316292999999</v>
      </c>
      <c r="P216" s="36">
        <f>SUMIFS(СВЦЭМ!$F$39:$F$782,СВЦЭМ!$A$39:$A$782,$A216,СВЦЭМ!$B$39:$B$782,P$190)+'СЕТ СН'!$F$15</f>
        <v>146.17120793999999</v>
      </c>
      <c r="Q216" s="36">
        <f>SUMIFS(СВЦЭМ!$F$39:$F$782,СВЦЭМ!$A$39:$A$782,$A216,СВЦЭМ!$B$39:$B$782,Q$190)+'СЕТ СН'!$F$15</f>
        <v>142.88768128000001</v>
      </c>
      <c r="R216" s="36">
        <f>SUMIFS(СВЦЭМ!$F$39:$F$782,СВЦЭМ!$A$39:$A$782,$A216,СВЦЭМ!$B$39:$B$782,R$190)+'СЕТ СН'!$F$15</f>
        <v>144.26269445</v>
      </c>
      <c r="S216" s="36">
        <f>SUMIFS(СВЦЭМ!$F$39:$F$782,СВЦЭМ!$A$39:$A$782,$A216,СВЦЭМ!$B$39:$B$782,S$190)+'СЕТ СН'!$F$15</f>
        <v>144.73957340999999</v>
      </c>
      <c r="T216" s="36">
        <f>SUMIFS(СВЦЭМ!$F$39:$F$782,СВЦЭМ!$A$39:$A$782,$A216,СВЦЭМ!$B$39:$B$782,T$190)+'СЕТ СН'!$F$15</f>
        <v>148.44074707999999</v>
      </c>
      <c r="U216" s="36">
        <f>SUMIFS(СВЦЭМ!$F$39:$F$782,СВЦЭМ!$A$39:$A$782,$A216,СВЦЭМ!$B$39:$B$782,U$190)+'СЕТ СН'!$F$15</f>
        <v>149.42310418</v>
      </c>
      <c r="V216" s="36">
        <f>SUMIFS(СВЦЭМ!$F$39:$F$782,СВЦЭМ!$A$39:$A$782,$A216,СВЦЭМ!$B$39:$B$782,V$190)+'СЕТ СН'!$F$15</f>
        <v>150.8131922</v>
      </c>
      <c r="W216" s="36">
        <f>SUMIFS(СВЦЭМ!$F$39:$F$782,СВЦЭМ!$A$39:$A$782,$A216,СВЦЭМ!$B$39:$B$782,W$190)+'СЕТ СН'!$F$15</f>
        <v>148.35426133999999</v>
      </c>
      <c r="X216" s="36">
        <f>SUMIFS(СВЦЭМ!$F$39:$F$782,СВЦЭМ!$A$39:$A$782,$A216,СВЦЭМ!$B$39:$B$782,X$190)+'СЕТ СН'!$F$15</f>
        <v>152.62420875999999</v>
      </c>
      <c r="Y216" s="36">
        <f>SUMIFS(СВЦЭМ!$F$39:$F$782,СВЦЭМ!$A$39:$A$782,$A216,СВЦЭМ!$B$39:$B$782,Y$190)+'СЕТ СН'!$F$15</f>
        <v>165.58625423999999</v>
      </c>
    </row>
    <row r="217" spans="1:25" ht="15.75" x14ac:dyDescent="0.2">
      <c r="A217" s="35">
        <f t="shared" si="5"/>
        <v>45134</v>
      </c>
      <c r="B217" s="36">
        <f>SUMIFS(СВЦЭМ!$F$39:$F$782,СВЦЭМ!$A$39:$A$782,$A217,СВЦЭМ!$B$39:$B$782,B$190)+'СЕТ СН'!$F$15</f>
        <v>193.33743593</v>
      </c>
      <c r="C217" s="36">
        <f>SUMIFS(СВЦЭМ!$F$39:$F$782,СВЦЭМ!$A$39:$A$782,$A217,СВЦЭМ!$B$39:$B$782,C$190)+'СЕТ СН'!$F$15</f>
        <v>200.75612803999999</v>
      </c>
      <c r="D217" s="36">
        <f>SUMIFS(СВЦЭМ!$F$39:$F$782,СВЦЭМ!$A$39:$A$782,$A217,СВЦЭМ!$B$39:$B$782,D$190)+'СЕТ СН'!$F$15</f>
        <v>218.67946029000001</v>
      </c>
      <c r="E217" s="36">
        <f>SUMIFS(СВЦЭМ!$F$39:$F$782,СВЦЭМ!$A$39:$A$782,$A217,СВЦЭМ!$B$39:$B$782,E$190)+'СЕТ СН'!$F$15</f>
        <v>226.31368427999999</v>
      </c>
      <c r="F217" s="36">
        <f>SUMIFS(СВЦЭМ!$F$39:$F$782,СВЦЭМ!$A$39:$A$782,$A217,СВЦЭМ!$B$39:$B$782,F$190)+'СЕТ СН'!$F$15</f>
        <v>227.83538920000001</v>
      </c>
      <c r="G217" s="36">
        <f>SUMIFS(СВЦЭМ!$F$39:$F$782,СВЦЭМ!$A$39:$A$782,$A217,СВЦЭМ!$B$39:$B$782,G$190)+'СЕТ СН'!$F$15</f>
        <v>226.90766626000001</v>
      </c>
      <c r="H217" s="36">
        <f>SUMIFS(СВЦЭМ!$F$39:$F$782,СВЦЭМ!$A$39:$A$782,$A217,СВЦЭМ!$B$39:$B$782,H$190)+'СЕТ СН'!$F$15</f>
        <v>203.94613562999999</v>
      </c>
      <c r="I217" s="36">
        <f>SUMIFS(СВЦЭМ!$F$39:$F$782,СВЦЭМ!$A$39:$A$782,$A217,СВЦЭМ!$B$39:$B$782,I$190)+'СЕТ СН'!$F$15</f>
        <v>192.42297951</v>
      </c>
      <c r="J217" s="36">
        <f>SUMIFS(СВЦЭМ!$F$39:$F$782,СВЦЭМ!$A$39:$A$782,$A217,СВЦЭМ!$B$39:$B$782,J$190)+'СЕТ СН'!$F$15</f>
        <v>180.16728078</v>
      </c>
      <c r="K217" s="36">
        <f>SUMIFS(СВЦЭМ!$F$39:$F$782,СВЦЭМ!$A$39:$A$782,$A217,СВЦЭМ!$B$39:$B$782,K$190)+'СЕТ СН'!$F$15</f>
        <v>169.92664117999999</v>
      </c>
      <c r="L217" s="36">
        <f>SUMIFS(СВЦЭМ!$F$39:$F$782,СВЦЭМ!$A$39:$A$782,$A217,СВЦЭМ!$B$39:$B$782,L$190)+'СЕТ СН'!$F$15</f>
        <v>164.04862130999999</v>
      </c>
      <c r="M217" s="36">
        <f>SUMIFS(СВЦЭМ!$F$39:$F$782,СВЦЭМ!$A$39:$A$782,$A217,СВЦЭМ!$B$39:$B$782,M$190)+'СЕТ СН'!$F$15</f>
        <v>164.41865608000001</v>
      </c>
      <c r="N217" s="36">
        <f>SUMIFS(СВЦЭМ!$F$39:$F$782,СВЦЭМ!$A$39:$A$782,$A217,СВЦЭМ!$B$39:$B$782,N$190)+'СЕТ СН'!$F$15</f>
        <v>164.00727232</v>
      </c>
      <c r="O217" s="36">
        <f>SUMIFS(СВЦЭМ!$F$39:$F$782,СВЦЭМ!$A$39:$A$782,$A217,СВЦЭМ!$B$39:$B$782,O$190)+'СЕТ СН'!$F$15</f>
        <v>164.43136937</v>
      </c>
      <c r="P217" s="36">
        <f>SUMIFS(СВЦЭМ!$F$39:$F$782,СВЦЭМ!$A$39:$A$782,$A217,СВЦЭМ!$B$39:$B$782,P$190)+'СЕТ СН'!$F$15</f>
        <v>164.37390076</v>
      </c>
      <c r="Q217" s="36">
        <f>SUMIFS(СВЦЭМ!$F$39:$F$782,СВЦЭМ!$A$39:$A$782,$A217,СВЦЭМ!$B$39:$B$782,Q$190)+'СЕТ СН'!$F$15</f>
        <v>160.81384666</v>
      </c>
      <c r="R217" s="36">
        <f>SUMIFS(СВЦЭМ!$F$39:$F$782,СВЦЭМ!$A$39:$A$782,$A217,СВЦЭМ!$B$39:$B$782,R$190)+'СЕТ СН'!$F$15</f>
        <v>162.02064884999999</v>
      </c>
      <c r="S217" s="36">
        <f>SUMIFS(СВЦЭМ!$F$39:$F$782,СВЦЭМ!$A$39:$A$782,$A217,СВЦЭМ!$B$39:$B$782,S$190)+'СЕТ СН'!$F$15</f>
        <v>162.4203038</v>
      </c>
      <c r="T217" s="36">
        <f>SUMIFS(СВЦЭМ!$F$39:$F$782,СВЦЭМ!$A$39:$A$782,$A217,СВЦЭМ!$B$39:$B$782,T$190)+'СЕТ СН'!$F$15</f>
        <v>166.81301703</v>
      </c>
      <c r="U217" s="36">
        <f>SUMIFS(СВЦЭМ!$F$39:$F$782,СВЦЭМ!$A$39:$A$782,$A217,СВЦЭМ!$B$39:$B$782,U$190)+'СЕТ СН'!$F$15</f>
        <v>168.88793801</v>
      </c>
      <c r="V217" s="36">
        <f>SUMIFS(СВЦЭМ!$F$39:$F$782,СВЦЭМ!$A$39:$A$782,$A217,СВЦЭМ!$B$39:$B$782,V$190)+'СЕТ СН'!$F$15</f>
        <v>169.56561103999999</v>
      </c>
      <c r="W217" s="36">
        <f>SUMIFS(СВЦЭМ!$F$39:$F$782,СВЦЭМ!$A$39:$A$782,$A217,СВЦЭМ!$B$39:$B$782,W$190)+'СЕТ СН'!$F$15</f>
        <v>165.43174218999999</v>
      </c>
      <c r="X217" s="36">
        <f>SUMIFS(СВЦЭМ!$F$39:$F$782,СВЦЭМ!$A$39:$A$782,$A217,СВЦЭМ!$B$39:$B$782,X$190)+'СЕТ СН'!$F$15</f>
        <v>172.16374852999999</v>
      </c>
      <c r="Y217" s="36">
        <f>SUMIFS(СВЦЭМ!$F$39:$F$782,СВЦЭМ!$A$39:$A$782,$A217,СВЦЭМ!$B$39:$B$782,Y$190)+'СЕТ СН'!$F$15</f>
        <v>185.70533377999999</v>
      </c>
    </row>
    <row r="218" spans="1:25" ht="15.75" x14ac:dyDescent="0.2">
      <c r="A218" s="35">
        <f t="shared" si="5"/>
        <v>45135</v>
      </c>
      <c r="B218" s="36">
        <f>SUMIFS(СВЦЭМ!$F$39:$F$782,СВЦЭМ!$A$39:$A$782,$A218,СВЦЭМ!$B$39:$B$782,B$190)+'СЕТ СН'!$F$15</f>
        <v>197.10904248</v>
      </c>
      <c r="C218" s="36">
        <f>SUMIFS(СВЦЭМ!$F$39:$F$782,СВЦЭМ!$A$39:$A$782,$A218,СВЦЭМ!$B$39:$B$782,C$190)+'СЕТ СН'!$F$15</f>
        <v>205.09984545</v>
      </c>
      <c r="D218" s="36">
        <f>SUMIFS(СВЦЭМ!$F$39:$F$782,СВЦЭМ!$A$39:$A$782,$A218,СВЦЭМ!$B$39:$B$782,D$190)+'СЕТ СН'!$F$15</f>
        <v>223.01634383000001</v>
      </c>
      <c r="E218" s="36">
        <f>SUMIFS(СВЦЭМ!$F$39:$F$782,СВЦЭМ!$A$39:$A$782,$A218,СВЦЭМ!$B$39:$B$782,E$190)+'СЕТ СН'!$F$15</f>
        <v>232.91011123999999</v>
      </c>
      <c r="F218" s="36">
        <f>SUMIFS(СВЦЭМ!$F$39:$F$782,СВЦЭМ!$A$39:$A$782,$A218,СВЦЭМ!$B$39:$B$782,F$190)+'СЕТ СН'!$F$15</f>
        <v>233.10663331000001</v>
      </c>
      <c r="G218" s="36">
        <f>SUMIFS(СВЦЭМ!$F$39:$F$782,СВЦЭМ!$A$39:$A$782,$A218,СВЦЭМ!$B$39:$B$782,G$190)+'СЕТ СН'!$F$15</f>
        <v>233.85872695</v>
      </c>
      <c r="H218" s="36">
        <f>SUMIFS(СВЦЭМ!$F$39:$F$782,СВЦЭМ!$A$39:$A$782,$A218,СВЦЭМ!$B$39:$B$782,H$190)+'СЕТ СН'!$F$15</f>
        <v>210.46995473999999</v>
      </c>
      <c r="I218" s="36">
        <f>SUMIFS(СВЦЭМ!$F$39:$F$782,СВЦЭМ!$A$39:$A$782,$A218,СВЦЭМ!$B$39:$B$782,I$190)+'СЕТ СН'!$F$15</f>
        <v>198.44040103</v>
      </c>
      <c r="J218" s="36">
        <f>SUMIFS(СВЦЭМ!$F$39:$F$782,СВЦЭМ!$A$39:$A$782,$A218,СВЦЭМ!$B$39:$B$782,J$190)+'СЕТ СН'!$F$15</f>
        <v>185.62341233000001</v>
      </c>
      <c r="K218" s="36">
        <f>SUMIFS(СВЦЭМ!$F$39:$F$782,СВЦЭМ!$A$39:$A$782,$A218,СВЦЭМ!$B$39:$B$782,K$190)+'СЕТ СН'!$F$15</f>
        <v>175.94016794999999</v>
      </c>
      <c r="L218" s="36">
        <f>SUMIFS(СВЦЭМ!$F$39:$F$782,СВЦЭМ!$A$39:$A$782,$A218,СВЦЭМ!$B$39:$B$782,L$190)+'СЕТ СН'!$F$15</f>
        <v>170.08919266000001</v>
      </c>
      <c r="M218" s="36">
        <f>SUMIFS(СВЦЭМ!$F$39:$F$782,СВЦЭМ!$A$39:$A$782,$A218,СВЦЭМ!$B$39:$B$782,M$190)+'СЕТ СН'!$F$15</f>
        <v>169.43009559999999</v>
      </c>
      <c r="N218" s="36">
        <f>SUMIFS(СВЦЭМ!$F$39:$F$782,СВЦЭМ!$A$39:$A$782,$A218,СВЦЭМ!$B$39:$B$782,N$190)+'СЕТ СН'!$F$15</f>
        <v>169.71148478000001</v>
      </c>
      <c r="O218" s="36">
        <f>SUMIFS(СВЦЭМ!$F$39:$F$782,СВЦЭМ!$A$39:$A$782,$A218,СВЦЭМ!$B$39:$B$782,O$190)+'СЕТ СН'!$F$15</f>
        <v>170.17267111000001</v>
      </c>
      <c r="P218" s="36">
        <f>SUMIFS(СВЦЭМ!$F$39:$F$782,СВЦЭМ!$A$39:$A$782,$A218,СВЦЭМ!$B$39:$B$782,P$190)+'СЕТ СН'!$F$15</f>
        <v>167.96668890000001</v>
      </c>
      <c r="Q218" s="36">
        <f>SUMIFS(СВЦЭМ!$F$39:$F$782,СВЦЭМ!$A$39:$A$782,$A218,СВЦЭМ!$B$39:$B$782,Q$190)+'СЕТ СН'!$F$15</f>
        <v>168.89902078</v>
      </c>
      <c r="R218" s="36">
        <f>SUMIFS(СВЦЭМ!$F$39:$F$782,СВЦЭМ!$A$39:$A$782,$A218,СВЦЭМ!$B$39:$B$782,R$190)+'СЕТ СН'!$F$15</f>
        <v>169.7482564</v>
      </c>
      <c r="S218" s="36">
        <f>SUMIFS(СВЦЭМ!$F$39:$F$782,СВЦЭМ!$A$39:$A$782,$A218,СВЦЭМ!$B$39:$B$782,S$190)+'СЕТ СН'!$F$15</f>
        <v>170.06734302999999</v>
      </c>
      <c r="T218" s="36">
        <f>SUMIFS(СВЦЭМ!$F$39:$F$782,СВЦЭМ!$A$39:$A$782,$A218,СВЦЭМ!$B$39:$B$782,T$190)+'СЕТ СН'!$F$15</f>
        <v>170.95408483</v>
      </c>
      <c r="U218" s="36">
        <f>SUMIFS(СВЦЭМ!$F$39:$F$782,СВЦЭМ!$A$39:$A$782,$A218,СВЦЭМ!$B$39:$B$782,U$190)+'СЕТ СН'!$F$15</f>
        <v>173.24154582</v>
      </c>
      <c r="V218" s="36">
        <f>SUMIFS(СВЦЭМ!$F$39:$F$782,СВЦЭМ!$A$39:$A$782,$A218,СВЦЭМ!$B$39:$B$782,V$190)+'СЕТ СН'!$F$15</f>
        <v>174.29443853000001</v>
      </c>
      <c r="W218" s="36">
        <f>SUMIFS(СВЦЭМ!$F$39:$F$782,СВЦЭМ!$A$39:$A$782,$A218,СВЦЭМ!$B$39:$B$782,W$190)+'СЕТ СН'!$F$15</f>
        <v>171.70756176</v>
      </c>
      <c r="X218" s="36">
        <f>SUMIFS(СВЦЭМ!$F$39:$F$782,СВЦЭМ!$A$39:$A$782,$A218,СВЦЭМ!$B$39:$B$782,X$190)+'СЕТ СН'!$F$15</f>
        <v>177.12180176000001</v>
      </c>
      <c r="Y218" s="36">
        <f>SUMIFS(СВЦЭМ!$F$39:$F$782,СВЦЭМ!$A$39:$A$782,$A218,СВЦЭМ!$B$39:$B$782,Y$190)+'СЕТ СН'!$F$15</f>
        <v>201.18964444</v>
      </c>
    </row>
    <row r="219" spans="1:25" ht="15.75" x14ac:dyDescent="0.2">
      <c r="A219" s="35">
        <f t="shared" si="5"/>
        <v>45136</v>
      </c>
      <c r="B219" s="36">
        <f>SUMIFS(СВЦЭМ!$F$39:$F$782,СВЦЭМ!$A$39:$A$782,$A219,СВЦЭМ!$B$39:$B$782,B$190)+'СЕТ СН'!$F$15</f>
        <v>195.98460724</v>
      </c>
      <c r="C219" s="36">
        <f>SUMIFS(СВЦЭМ!$F$39:$F$782,СВЦЭМ!$A$39:$A$782,$A219,СВЦЭМ!$B$39:$B$782,C$190)+'СЕТ СН'!$F$15</f>
        <v>198.73825962000001</v>
      </c>
      <c r="D219" s="36">
        <f>SUMIFS(СВЦЭМ!$F$39:$F$782,СВЦЭМ!$A$39:$A$782,$A219,СВЦЭМ!$B$39:$B$782,D$190)+'СЕТ СН'!$F$15</f>
        <v>218.94293436999999</v>
      </c>
      <c r="E219" s="36">
        <f>SUMIFS(СВЦЭМ!$F$39:$F$782,СВЦЭМ!$A$39:$A$782,$A219,СВЦЭМ!$B$39:$B$782,E$190)+'СЕТ СН'!$F$15</f>
        <v>219.27716892000001</v>
      </c>
      <c r="F219" s="36">
        <f>SUMIFS(СВЦЭМ!$F$39:$F$782,СВЦЭМ!$A$39:$A$782,$A219,СВЦЭМ!$B$39:$B$782,F$190)+'СЕТ СН'!$F$15</f>
        <v>221.29663549</v>
      </c>
      <c r="G219" s="36">
        <f>SUMIFS(СВЦЭМ!$F$39:$F$782,СВЦЭМ!$A$39:$A$782,$A219,СВЦЭМ!$B$39:$B$782,G$190)+'СЕТ СН'!$F$15</f>
        <v>216.13431571000001</v>
      </c>
      <c r="H219" s="36">
        <f>SUMIFS(СВЦЭМ!$F$39:$F$782,СВЦЭМ!$A$39:$A$782,$A219,СВЦЭМ!$B$39:$B$782,H$190)+'СЕТ СН'!$F$15</f>
        <v>208.71427675000001</v>
      </c>
      <c r="I219" s="36">
        <f>SUMIFS(СВЦЭМ!$F$39:$F$782,СВЦЭМ!$A$39:$A$782,$A219,СВЦЭМ!$B$39:$B$782,I$190)+'СЕТ СН'!$F$15</f>
        <v>185.69620796000001</v>
      </c>
      <c r="J219" s="36">
        <f>SUMIFS(СВЦЭМ!$F$39:$F$782,СВЦЭМ!$A$39:$A$782,$A219,СВЦЭМ!$B$39:$B$782,J$190)+'СЕТ СН'!$F$15</f>
        <v>172.71525025</v>
      </c>
      <c r="K219" s="36">
        <f>SUMIFS(СВЦЭМ!$F$39:$F$782,СВЦЭМ!$A$39:$A$782,$A219,СВЦЭМ!$B$39:$B$782,K$190)+'СЕТ СН'!$F$15</f>
        <v>161.37070491</v>
      </c>
      <c r="L219" s="36">
        <f>SUMIFS(СВЦЭМ!$F$39:$F$782,СВЦЭМ!$A$39:$A$782,$A219,СВЦЭМ!$B$39:$B$782,L$190)+'СЕТ СН'!$F$15</f>
        <v>154.40481007</v>
      </c>
      <c r="M219" s="36">
        <f>SUMIFS(СВЦЭМ!$F$39:$F$782,СВЦЭМ!$A$39:$A$782,$A219,СВЦЭМ!$B$39:$B$782,M$190)+'СЕТ СН'!$F$15</f>
        <v>154.92866355999999</v>
      </c>
      <c r="N219" s="36">
        <f>SUMIFS(СВЦЭМ!$F$39:$F$782,СВЦЭМ!$A$39:$A$782,$A219,СВЦЭМ!$B$39:$B$782,N$190)+'СЕТ СН'!$F$15</f>
        <v>155.90172214</v>
      </c>
      <c r="O219" s="36">
        <f>SUMIFS(СВЦЭМ!$F$39:$F$782,СВЦЭМ!$A$39:$A$782,$A219,СВЦЭМ!$B$39:$B$782,O$190)+'СЕТ СН'!$F$15</f>
        <v>156.79888839</v>
      </c>
      <c r="P219" s="36">
        <f>SUMIFS(СВЦЭМ!$F$39:$F$782,СВЦЭМ!$A$39:$A$782,$A219,СВЦЭМ!$B$39:$B$782,P$190)+'СЕТ СН'!$F$15</f>
        <v>157.59166905999999</v>
      </c>
      <c r="Q219" s="36">
        <f>SUMIFS(СВЦЭМ!$F$39:$F$782,СВЦЭМ!$A$39:$A$782,$A219,СВЦЭМ!$B$39:$B$782,Q$190)+'СЕТ СН'!$F$15</f>
        <v>157.30048035999999</v>
      </c>
      <c r="R219" s="36">
        <f>SUMIFS(СВЦЭМ!$F$39:$F$782,СВЦЭМ!$A$39:$A$782,$A219,СВЦЭМ!$B$39:$B$782,R$190)+'СЕТ СН'!$F$15</f>
        <v>156.46581269000001</v>
      </c>
      <c r="S219" s="36">
        <f>SUMIFS(СВЦЭМ!$F$39:$F$782,СВЦЭМ!$A$39:$A$782,$A219,СВЦЭМ!$B$39:$B$782,S$190)+'СЕТ СН'!$F$15</f>
        <v>156.57639236</v>
      </c>
      <c r="T219" s="36">
        <f>SUMIFS(СВЦЭМ!$F$39:$F$782,СВЦЭМ!$A$39:$A$782,$A219,СВЦЭМ!$B$39:$B$782,T$190)+'СЕТ СН'!$F$15</f>
        <v>157.43193403000001</v>
      </c>
      <c r="U219" s="36">
        <f>SUMIFS(СВЦЭМ!$F$39:$F$782,СВЦЭМ!$A$39:$A$782,$A219,СВЦЭМ!$B$39:$B$782,U$190)+'СЕТ СН'!$F$15</f>
        <v>160.26895178000001</v>
      </c>
      <c r="V219" s="36">
        <f>SUMIFS(СВЦЭМ!$F$39:$F$782,СВЦЭМ!$A$39:$A$782,$A219,СВЦЭМ!$B$39:$B$782,V$190)+'СЕТ СН'!$F$15</f>
        <v>158.23722241999999</v>
      </c>
      <c r="W219" s="36">
        <f>SUMIFS(СВЦЭМ!$F$39:$F$782,СВЦЭМ!$A$39:$A$782,$A219,СВЦЭМ!$B$39:$B$782,W$190)+'СЕТ СН'!$F$15</f>
        <v>162.15571976000001</v>
      </c>
      <c r="X219" s="36">
        <f>SUMIFS(СВЦЭМ!$F$39:$F$782,СВЦЭМ!$A$39:$A$782,$A219,СВЦЭМ!$B$39:$B$782,X$190)+'СЕТ СН'!$F$15</f>
        <v>170.24452038000001</v>
      </c>
      <c r="Y219" s="36">
        <f>SUMIFS(СВЦЭМ!$F$39:$F$782,СВЦЭМ!$A$39:$A$782,$A219,СВЦЭМ!$B$39:$B$782,Y$190)+'СЕТ СН'!$F$15</f>
        <v>182.15325597</v>
      </c>
    </row>
    <row r="220" spans="1:25" ht="15.75" x14ac:dyDescent="0.2">
      <c r="A220" s="35">
        <f t="shared" si="5"/>
        <v>45137</v>
      </c>
      <c r="B220" s="36">
        <f>SUMIFS(СВЦЭМ!$F$39:$F$782,СВЦЭМ!$A$39:$A$782,$A220,СВЦЭМ!$B$39:$B$782,B$190)+'СЕТ СН'!$F$15</f>
        <v>194.26937964000001</v>
      </c>
      <c r="C220" s="36">
        <f>SUMIFS(СВЦЭМ!$F$39:$F$782,СВЦЭМ!$A$39:$A$782,$A220,СВЦЭМ!$B$39:$B$782,C$190)+'СЕТ СН'!$F$15</f>
        <v>209.23211701</v>
      </c>
      <c r="D220" s="36">
        <f>SUMIFS(СВЦЭМ!$F$39:$F$782,СВЦЭМ!$A$39:$A$782,$A220,СВЦЭМ!$B$39:$B$782,D$190)+'СЕТ СН'!$F$15</f>
        <v>211.72011624999999</v>
      </c>
      <c r="E220" s="36">
        <f>SUMIFS(СВЦЭМ!$F$39:$F$782,СВЦЭМ!$A$39:$A$782,$A220,СВЦЭМ!$B$39:$B$782,E$190)+'СЕТ СН'!$F$15</f>
        <v>219.74951412999999</v>
      </c>
      <c r="F220" s="36">
        <f>SUMIFS(СВЦЭМ!$F$39:$F$782,СВЦЭМ!$A$39:$A$782,$A220,СВЦЭМ!$B$39:$B$782,F$190)+'СЕТ СН'!$F$15</f>
        <v>221.21918597999999</v>
      </c>
      <c r="G220" s="36">
        <f>SUMIFS(СВЦЭМ!$F$39:$F$782,СВЦЭМ!$A$39:$A$782,$A220,СВЦЭМ!$B$39:$B$782,G$190)+'СЕТ СН'!$F$15</f>
        <v>220.49536610000001</v>
      </c>
      <c r="H220" s="36">
        <f>SUMIFS(СВЦЭМ!$F$39:$F$782,СВЦЭМ!$A$39:$A$782,$A220,СВЦЭМ!$B$39:$B$782,H$190)+'СЕТ СН'!$F$15</f>
        <v>218.38779170999999</v>
      </c>
      <c r="I220" s="36">
        <f>SUMIFS(СВЦЭМ!$F$39:$F$782,СВЦЭМ!$A$39:$A$782,$A220,СВЦЭМ!$B$39:$B$782,I$190)+'СЕТ СН'!$F$15</f>
        <v>198.65929908000001</v>
      </c>
      <c r="J220" s="36">
        <f>SUMIFS(СВЦЭМ!$F$39:$F$782,СВЦЭМ!$A$39:$A$782,$A220,СВЦЭМ!$B$39:$B$782,J$190)+'СЕТ СН'!$F$15</f>
        <v>186.45886965</v>
      </c>
      <c r="K220" s="36">
        <f>SUMIFS(СВЦЭМ!$F$39:$F$782,СВЦЭМ!$A$39:$A$782,$A220,СВЦЭМ!$B$39:$B$782,K$190)+'СЕТ СН'!$F$15</f>
        <v>160.17316217000001</v>
      </c>
      <c r="L220" s="36">
        <f>SUMIFS(СВЦЭМ!$F$39:$F$782,СВЦЭМ!$A$39:$A$782,$A220,СВЦЭМ!$B$39:$B$782,L$190)+'СЕТ СН'!$F$15</f>
        <v>157.33267373999999</v>
      </c>
      <c r="M220" s="36">
        <f>SUMIFS(СВЦЭМ!$F$39:$F$782,СВЦЭМ!$A$39:$A$782,$A220,СВЦЭМ!$B$39:$B$782,M$190)+'СЕТ СН'!$F$15</f>
        <v>161.10834847000001</v>
      </c>
      <c r="N220" s="36">
        <f>SUMIFS(СВЦЭМ!$F$39:$F$782,СВЦЭМ!$A$39:$A$782,$A220,СВЦЭМ!$B$39:$B$782,N$190)+'СЕТ СН'!$F$15</f>
        <v>165.85628582999999</v>
      </c>
      <c r="O220" s="36">
        <f>SUMIFS(СВЦЭМ!$F$39:$F$782,СВЦЭМ!$A$39:$A$782,$A220,СВЦЭМ!$B$39:$B$782,O$190)+'СЕТ СН'!$F$15</f>
        <v>168.20265638999999</v>
      </c>
      <c r="P220" s="36">
        <f>SUMIFS(СВЦЭМ!$F$39:$F$782,СВЦЭМ!$A$39:$A$782,$A220,СВЦЭМ!$B$39:$B$782,P$190)+'СЕТ СН'!$F$15</f>
        <v>171.49635251999999</v>
      </c>
      <c r="Q220" s="36">
        <f>SUMIFS(СВЦЭМ!$F$39:$F$782,СВЦЭМ!$A$39:$A$782,$A220,СВЦЭМ!$B$39:$B$782,Q$190)+'СЕТ СН'!$F$15</f>
        <v>171.93967334999999</v>
      </c>
      <c r="R220" s="36">
        <f>SUMIFS(СВЦЭМ!$F$39:$F$782,СВЦЭМ!$A$39:$A$782,$A220,СВЦЭМ!$B$39:$B$782,R$190)+'СЕТ СН'!$F$15</f>
        <v>170.86280103000001</v>
      </c>
      <c r="S220" s="36">
        <f>SUMIFS(СВЦЭМ!$F$39:$F$782,СВЦЭМ!$A$39:$A$782,$A220,СВЦЭМ!$B$39:$B$782,S$190)+'СЕТ СН'!$F$15</f>
        <v>170.69901962</v>
      </c>
      <c r="T220" s="36">
        <f>SUMIFS(СВЦЭМ!$F$39:$F$782,СВЦЭМ!$A$39:$A$782,$A220,СВЦЭМ!$B$39:$B$782,T$190)+'СЕТ СН'!$F$15</f>
        <v>169.36091124000001</v>
      </c>
      <c r="U220" s="36">
        <f>SUMIFS(СВЦЭМ!$F$39:$F$782,СВЦЭМ!$A$39:$A$782,$A220,СВЦЭМ!$B$39:$B$782,U$190)+'СЕТ СН'!$F$15</f>
        <v>169.94803655999999</v>
      </c>
      <c r="V220" s="36">
        <f>SUMIFS(СВЦЭМ!$F$39:$F$782,СВЦЭМ!$A$39:$A$782,$A220,СВЦЭМ!$B$39:$B$782,V$190)+'СЕТ СН'!$F$15</f>
        <v>169.20515692000001</v>
      </c>
      <c r="W220" s="36">
        <f>SUMIFS(СВЦЭМ!$F$39:$F$782,СВЦЭМ!$A$39:$A$782,$A220,СВЦЭМ!$B$39:$B$782,W$190)+'СЕТ СН'!$F$15</f>
        <v>166.17096079999999</v>
      </c>
      <c r="X220" s="36">
        <f>SUMIFS(СВЦЭМ!$F$39:$F$782,СВЦЭМ!$A$39:$A$782,$A220,СВЦЭМ!$B$39:$B$782,X$190)+'СЕТ СН'!$F$15</f>
        <v>174.41825069999999</v>
      </c>
      <c r="Y220" s="36">
        <f>SUMIFS(СВЦЭМ!$F$39:$F$782,СВЦЭМ!$A$39:$A$782,$A220,СВЦЭМ!$B$39:$B$782,Y$190)+'СЕТ СН'!$F$15</f>
        <v>186.50392854</v>
      </c>
    </row>
    <row r="221" spans="1:25" ht="15.75" x14ac:dyDescent="0.2">
      <c r="A221" s="35">
        <f t="shared" si="5"/>
        <v>45138</v>
      </c>
      <c r="B221" s="36">
        <f>SUMIFS(СВЦЭМ!$F$39:$F$782,СВЦЭМ!$A$39:$A$782,$A221,СВЦЭМ!$B$39:$B$782,B$190)+'СЕТ СН'!$F$15</f>
        <v>191.73654685</v>
      </c>
      <c r="C221" s="36">
        <f>SUMIFS(СВЦЭМ!$F$39:$F$782,СВЦЭМ!$A$39:$A$782,$A221,СВЦЭМ!$B$39:$B$782,C$190)+'СЕТ СН'!$F$15</f>
        <v>201.43576605000001</v>
      </c>
      <c r="D221" s="36">
        <f>SUMIFS(СВЦЭМ!$F$39:$F$782,СВЦЭМ!$A$39:$A$782,$A221,СВЦЭМ!$B$39:$B$782,D$190)+'СЕТ СН'!$F$15</f>
        <v>219.2443371</v>
      </c>
      <c r="E221" s="36">
        <f>SUMIFS(СВЦЭМ!$F$39:$F$782,СВЦЭМ!$A$39:$A$782,$A221,СВЦЭМ!$B$39:$B$782,E$190)+'СЕТ СН'!$F$15</f>
        <v>223.20313888000001</v>
      </c>
      <c r="F221" s="36">
        <f>SUMIFS(СВЦЭМ!$F$39:$F$782,СВЦЭМ!$A$39:$A$782,$A221,СВЦЭМ!$B$39:$B$782,F$190)+'СЕТ СН'!$F$15</f>
        <v>223.13467983999999</v>
      </c>
      <c r="G221" s="36">
        <f>SUMIFS(СВЦЭМ!$F$39:$F$782,СВЦЭМ!$A$39:$A$782,$A221,СВЦЭМ!$B$39:$B$782,G$190)+'СЕТ СН'!$F$15</f>
        <v>224.67802051000001</v>
      </c>
      <c r="H221" s="36">
        <f>SUMIFS(СВЦЭМ!$F$39:$F$782,СВЦЭМ!$A$39:$A$782,$A221,СВЦЭМ!$B$39:$B$782,H$190)+'СЕТ СН'!$F$15</f>
        <v>228.57377195000001</v>
      </c>
      <c r="I221" s="36">
        <f>SUMIFS(СВЦЭМ!$F$39:$F$782,СВЦЭМ!$A$39:$A$782,$A221,СВЦЭМ!$B$39:$B$782,I$190)+'СЕТ СН'!$F$15</f>
        <v>193.79368873999999</v>
      </c>
      <c r="J221" s="36">
        <f>SUMIFS(СВЦЭМ!$F$39:$F$782,СВЦЭМ!$A$39:$A$782,$A221,СВЦЭМ!$B$39:$B$782,J$190)+'СЕТ СН'!$F$15</f>
        <v>183.91292200000001</v>
      </c>
      <c r="K221" s="36">
        <f>SUMIFS(СВЦЭМ!$F$39:$F$782,СВЦЭМ!$A$39:$A$782,$A221,СВЦЭМ!$B$39:$B$782,K$190)+'СЕТ СН'!$F$15</f>
        <v>181.64958006000001</v>
      </c>
      <c r="L221" s="36">
        <f>SUMIFS(СВЦЭМ!$F$39:$F$782,СВЦЭМ!$A$39:$A$782,$A221,СВЦЭМ!$B$39:$B$782,L$190)+'СЕТ СН'!$F$15</f>
        <v>176.30521829</v>
      </c>
      <c r="M221" s="36">
        <f>SUMIFS(СВЦЭМ!$F$39:$F$782,СВЦЭМ!$A$39:$A$782,$A221,СВЦЭМ!$B$39:$B$782,M$190)+'СЕТ СН'!$F$15</f>
        <v>175.12135658</v>
      </c>
      <c r="N221" s="36">
        <f>SUMIFS(СВЦЭМ!$F$39:$F$782,СВЦЭМ!$A$39:$A$782,$A221,СВЦЭМ!$B$39:$B$782,N$190)+'СЕТ СН'!$F$15</f>
        <v>173.60588081</v>
      </c>
      <c r="O221" s="36">
        <f>SUMIFS(СВЦЭМ!$F$39:$F$782,СВЦЭМ!$A$39:$A$782,$A221,СВЦЭМ!$B$39:$B$782,O$190)+'СЕТ СН'!$F$15</f>
        <v>173.05031707000001</v>
      </c>
      <c r="P221" s="36">
        <f>SUMIFS(СВЦЭМ!$F$39:$F$782,СВЦЭМ!$A$39:$A$782,$A221,СВЦЭМ!$B$39:$B$782,P$190)+'СЕТ СН'!$F$15</f>
        <v>173.88966522000001</v>
      </c>
      <c r="Q221" s="36">
        <f>SUMIFS(СВЦЭМ!$F$39:$F$782,СВЦЭМ!$A$39:$A$782,$A221,СВЦЭМ!$B$39:$B$782,Q$190)+'СЕТ СН'!$F$15</f>
        <v>169.84871430000001</v>
      </c>
      <c r="R221" s="36">
        <f>SUMIFS(СВЦЭМ!$F$39:$F$782,СВЦЭМ!$A$39:$A$782,$A221,СВЦЭМ!$B$39:$B$782,R$190)+'СЕТ СН'!$F$15</f>
        <v>170.75044464000001</v>
      </c>
      <c r="S221" s="36">
        <f>SUMIFS(СВЦЭМ!$F$39:$F$782,СВЦЭМ!$A$39:$A$782,$A221,СВЦЭМ!$B$39:$B$782,S$190)+'СЕТ СН'!$F$15</f>
        <v>172.77225533000001</v>
      </c>
      <c r="T221" s="36">
        <f>SUMIFS(СВЦЭМ!$F$39:$F$782,СВЦЭМ!$A$39:$A$782,$A221,СВЦЭМ!$B$39:$B$782,T$190)+'СЕТ СН'!$F$15</f>
        <v>176.29694721000001</v>
      </c>
      <c r="U221" s="36">
        <f>SUMIFS(СВЦЭМ!$F$39:$F$782,СВЦЭМ!$A$39:$A$782,$A221,СВЦЭМ!$B$39:$B$782,U$190)+'СЕТ СН'!$F$15</f>
        <v>180.18557935999999</v>
      </c>
      <c r="V221" s="36">
        <f>SUMIFS(СВЦЭМ!$F$39:$F$782,СВЦЭМ!$A$39:$A$782,$A221,СВЦЭМ!$B$39:$B$782,V$190)+'СЕТ СН'!$F$15</f>
        <v>179.76227213000001</v>
      </c>
      <c r="W221" s="36">
        <f>SUMIFS(СВЦЭМ!$F$39:$F$782,СВЦЭМ!$A$39:$A$782,$A221,СВЦЭМ!$B$39:$B$782,W$190)+'СЕТ СН'!$F$15</f>
        <v>175.25819025000001</v>
      </c>
      <c r="X221" s="36">
        <f>SUMIFS(СВЦЭМ!$F$39:$F$782,СВЦЭМ!$A$39:$A$782,$A221,СВЦЭМ!$B$39:$B$782,X$190)+'СЕТ СН'!$F$15</f>
        <v>184.39047527</v>
      </c>
      <c r="Y221" s="36">
        <f>SUMIFS(СВЦЭМ!$F$39:$F$782,СВЦЭМ!$A$39:$A$782,$A221,СВЦЭМ!$B$39:$B$782,Y$190)+'СЕТ СН'!$F$15</f>
        <v>200.3579263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01.07.2023</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45109</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45110</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45111</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45112</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45113</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45114</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45115</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45116</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45117</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45118</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45119</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45120</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45121</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45122</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45123</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45124</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45125</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45126</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45127</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45128</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45129</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45130</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45131</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45132</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45133</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45134</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45135</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45136</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45137</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45138</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01.07.2023</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45109</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45110</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45111</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45112</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45113</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45114</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45115</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45116</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45117</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45118</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45119</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45120</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45121</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45122</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45123</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45124</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45125</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45126</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45127</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45128</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45129</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45130</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45131</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45132</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45133</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45134</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45135</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45136</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45137</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45138</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01.07.2023</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45109</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45110</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45111</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45112</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45113</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45114</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45115</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45116</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45117</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45118</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45119</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45120</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45121</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45122</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45123</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45124</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45125</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45126</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45127</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45128</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45129</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45130</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45131</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45132</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45133</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45134</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45135</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45136</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45137</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45138</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01.07.2023</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45109</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45110</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45111</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45112</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45113</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45114</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45115</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45116</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45117</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45118</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45119</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45120</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45121</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45122</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45123</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45124</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45125</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45126</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45127</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45128</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45129</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45130</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45131</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45132</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45133</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45134</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45135</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45136</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45137</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45138</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01.07.2023</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45109</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45110</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45111</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45112</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45113</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45114</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45115</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45116</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45117</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45118</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45119</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45120</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45121</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45122</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45123</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45124</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45125</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45126</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45127</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45128</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45129</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45130</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45131</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45132</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45133</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45134</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45135</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45136</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45137</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45138</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01.07.2023</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45109</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45110</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45111</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45112</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45113</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45114</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45115</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45116</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45117</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45118</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45119</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45120</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45121</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45122</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45123</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45124</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45125</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45126</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45127</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45128</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45129</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45130</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45131</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45132</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45133</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45134</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45135</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45136</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45137</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45138</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100.04365077999999</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637816.68604651163</v>
      </c>
      <c r="O439" s="143"/>
      <c r="P439" s="142">
        <f>СВЦЭМ!$D$12+'СЕТ СН'!$F$13-'СЕТ СН'!$G$25</f>
        <v>637816.68604651163</v>
      </c>
      <c r="Q439" s="143"/>
      <c r="R439" s="142">
        <f>СВЦЭМ!$D$12+'СЕТ СН'!$F$13-'СЕТ СН'!$H$25</f>
        <v>637816.68604651163</v>
      </c>
      <c r="S439" s="143"/>
      <c r="T439" s="142">
        <f>СВЦЭМ!$D$12+'СЕТ СН'!$F$13-'СЕТ СН'!$I$25</f>
        <v>637816.68604651163</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AA494" sqref="AA494"/>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01.07.2023</v>
      </c>
      <c r="B12" s="36">
        <f>SUMIFS(СВЦЭМ!$D$39:$D$782,СВЦЭМ!$A$39:$A$782,$A12,СВЦЭМ!$B$39:$B$782,B$11)+'СЕТ СН'!$F$14+СВЦЭМ!$D$10+'СЕТ СН'!$F$8*'СЕТ СН'!$F$9-'СЕТ СН'!$F$26</f>
        <v>2009.0961345799999</v>
      </c>
      <c r="C12" s="36">
        <f>SUMIFS(СВЦЭМ!$D$39:$D$782,СВЦЭМ!$A$39:$A$782,$A12,СВЦЭМ!$B$39:$B$782,C$11)+'СЕТ СН'!$F$14+СВЦЭМ!$D$10+'СЕТ СН'!$F$8*'СЕТ СН'!$F$9-'СЕТ СН'!$F$26</f>
        <v>2101.6484607900002</v>
      </c>
      <c r="D12" s="36">
        <f>SUMIFS(СВЦЭМ!$D$39:$D$782,СВЦЭМ!$A$39:$A$782,$A12,СВЦЭМ!$B$39:$B$782,D$11)+'СЕТ СН'!$F$14+СВЦЭМ!$D$10+'СЕТ СН'!$F$8*'СЕТ СН'!$F$9-'СЕТ СН'!$F$26</f>
        <v>2137.3200094499998</v>
      </c>
      <c r="E12" s="36">
        <f>SUMIFS(СВЦЭМ!$D$39:$D$782,СВЦЭМ!$A$39:$A$782,$A12,СВЦЭМ!$B$39:$B$782,E$11)+'СЕТ СН'!$F$14+СВЦЭМ!$D$10+'СЕТ СН'!$F$8*'СЕТ СН'!$F$9-'СЕТ СН'!$F$26</f>
        <v>2134.0423381099999</v>
      </c>
      <c r="F12" s="36">
        <f>SUMIFS(СВЦЭМ!$D$39:$D$782,СВЦЭМ!$A$39:$A$782,$A12,СВЦЭМ!$B$39:$B$782,F$11)+'СЕТ СН'!$F$14+СВЦЭМ!$D$10+'СЕТ СН'!$F$8*'СЕТ СН'!$F$9-'СЕТ СН'!$F$26</f>
        <v>2134.8892518800003</v>
      </c>
      <c r="G12" s="36">
        <f>SUMIFS(СВЦЭМ!$D$39:$D$782,СВЦЭМ!$A$39:$A$782,$A12,СВЦЭМ!$B$39:$B$782,G$11)+'СЕТ СН'!$F$14+СВЦЭМ!$D$10+'СЕТ СН'!$F$8*'СЕТ СН'!$F$9-'СЕТ СН'!$F$26</f>
        <v>2138.3115717800001</v>
      </c>
      <c r="H12" s="36">
        <f>SUMIFS(СВЦЭМ!$D$39:$D$782,СВЦЭМ!$A$39:$A$782,$A12,СВЦЭМ!$B$39:$B$782,H$11)+'СЕТ СН'!$F$14+СВЦЭМ!$D$10+'СЕТ СН'!$F$8*'СЕТ СН'!$F$9-'СЕТ СН'!$F$26</f>
        <v>2144.6891247399999</v>
      </c>
      <c r="I12" s="36">
        <f>SUMIFS(СВЦЭМ!$D$39:$D$782,СВЦЭМ!$A$39:$A$782,$A12,СВЦЭМ!$B$39:$B$782,I$11)+'СЕТ СН'!$F$14+СВЦЭМ!$D$10+'СЕТ СН'!$F$8*'СЕТ СН'!$F$9-'СЕТ СН'!$F$26</f>
        <v>2029.4303247299999</v>
      </c>
      <c r="J12" s="36">
        <f>SUMIFS(СВЦЭМ!$D$39:$D$782,СВЦЭМ!$A$39:$A$782,$A12,СВЦЭМ!$B$39:$B$782,J$11)+'СЕТ СН'!$F$14+СВЦЭМ!$D$10+'СЕТ СН'!$F$8*'СЕТ СН'!$F$9-'СЕТ СН'!$F$26</f>
        <v>1893.75867341</v>
      </c>
      <c r="K12" s="36">
        <f>SUMIFS(СВЦЭМ!$D$39:$D$782,СВЦЭМ!$A$39:$A$782,$A12,СВЦЭМ!$B$39:$B$782,K$11)+'СЕТ СН'!$F$14+СВЦЭМ!$D$10+'СЕТ СН'!$F$8*'СЕТ СН'!$F$9-'СЕТ СН'!$F$26</f>
        <v>1816.11204843</v>
      </c>
      <c r="L12" s="36">
        <f>SUMIFS(СВЦЭМ!$D$39:$D$782,СВЦЭМ!$A$39:$A$782,$A12,СВЦЭМ!$B$39:$B$782,L$11)+'СЕТ СН'!$F$14+СВЦЭМ!$D$10+'СЕТ СН'!$F$8*'СЕТ СН'!$F$9-'СЕТ СН'!$F$26</f>
        <v>1766.42745954</v>
      </c>
      <c r="M12" s="36">
        <f>SUMIFS(СВЦЭМ!$D$39:$D$782,СВЦЭМ!$A$39:$A$782,$A12,СВЦЭМ!$B$39:$B$782,M$11)+'СЕТ СН'!$F$14+СВЦЭМ!$D$10+'СЕТ СН'!$F$8*'СЕТ СН'!$F$9-'СЕТ СН'!$F$26</f>
        <v>1738.9368884</v>
      </c>
      <c r="N12" s="36">
        <f>SUMIFS(СВЦЭМ!$D$39:$D$782,СВЦЭМ!$A$39:$A$782,$A12,СВЦЭМ!$B$39:$B$782,N$11)+'СЕТ СН'!$F$14+СВЦЭМ!$D$10+'СЕТ СН'!$F$8*'СЕТ СН'!$F$9-'СЕТ СН'!$F$26</f>
        <v>1725.3358386099999</v>
      </c>
      <c r="O12" s="36">
        <f>SUMIFS(СВЦЭМ!$D$39:$D$782,СВЦЭМ!$A$39:$A$782,$A12,СВЦЭМ!$B$39:$B$782,O$11)+'СЕТ СН'!$F$14+СВЦЭМ!$D$10+'СЕТ СН'!$F$8*'СЕТ СН'!$F$9-'СЕТ СН'!$F$26</f>
        <v>1739.0901742199999</v>
      </c>
      <c r="P12" s="36">
        <f>SUMIFS(СВЦЭМ!$D$39:$D$782,СВЦЭМ!$A$39:$A$782,$A12,СВЦЭМ!$B$39:$B$782,P$11)+'СЕТ СН'!$F$14+СВЦЭМ!$D$10+'СЕТ СН'!$F$8*'СЕТ СН'!$F$9-'СЕТ СН'!$F$26</f>
        <v>1750.2464315899999</v>
      </c>
      <c r="Q12" s="36">
        <f>SUMIFS(СВЦЭМ!$D$39:$D$782,СВЦЭМ!$A$39:$A$782,$A12,СВЦЭМ!$B$39:$B$782,Q$11)+'СЕТ СН'!$F$14+СВЦЭМ!$D$10+'СЕТ СН'!$F$8*'СЕТ СН'!$F$9-'СЕТ СН'!$F$26</f>
        <v>1747.4090366299999</v>
      </c>
      <c r="R12" s="36">
        <f>SUMIFS(СВЦЭМ!$D$39:$D$782,СВЦЭМ!$A$39:$A$782,$A12,СВЦЭМ!$B$39:$B$782,R$11)+'СЕТ СН'!$F$14+СВЦЭМ!$D$10+'СЕТ СН'!$F$8*'СЕТ СН'!$F$9-'СЕТ СН'!$F$26</f>
        <v>1734.4201996100001</v>
      </c>
      <c r="S12" s="36">
        <f>SUMIFS(СВЦЭМ!$D$39:$D$782,СВЦЭМ!$A$39:$A$782,$A12,СВЦЭМ!$B$39:$B$782,S$11)+'СЕТ СН'!$F$14+СВЦЭМ!$D$10+'СЕТ СН'!$F$8*'СЕТ СН'!$F$9-'СЕТ СН'!$F$26</f>
        <v>1736.5478038799999</v>
      </c>
      <c r="T12" s="36">
        <f>SUMIFS(СВЦЭМ!$D$39:$D$782,СВЦЭМ!$A$39:$A$782,$A12,СВЦЭМ!$B$39:$B$782,T$11)+'СЕТ СН'!$F$14+СВЦЭМ!$D$10+'СЕТ СН'!$F$8*'СЕТ СН'!$F$9-'СЕТ СН'!$F$26</f>
        <v>1745.55356089</v>
      </c>
      <c r="U12" s="36">
        <f>SUMIFS(СВЦЭМ!$D$39:$D$782,СВЦЭМ!$A$39:$A$782,$A12,СВЦЭМ!$B$39:$B$782,U$11)+'СЕТ СН'!$F$14+СВЦЭМ!$D$10+'СЕТ СН'!$F$8*'СЕТ СН'!$F$9-'СЕТ СН'!$F$26</f>
        <v>1762.87328585</v>
      </c>
      <c r="V12" s="36">
        <f>SUMIFS(СВЦЭМ!$D$39:$D$782,СВЦЭМ!$A$39:$A$782,$A12,СВЦЭМ!$B$39:$B$782,V$11)+'СЕТ СН'!$F$14+СВЦЭМ!$D$10+'СЕТ СН'!$F$8*'СЕТ СН'!$F$9-'СЕТ СН'!$F$26</f>
        <v>1773.0608519299999</v>
      </c>
      <c r="W12" s="36">
        <f>SUMIFS(СВЦЭМ!$D$39:$D$782,СВЦЭМ!$A$39:$A$782,$A12,СВЦЭМ!$B$39:$B$782,W$11)+'СЕТ СН'!$F$14+СВЦЭМ!$D$10+'СЕТ СН'!$F$8*'СЕТ СН'!$F$9-'СЕТ СН'!$F$26</f>
        <v>1747.8664637100001</v>
      </c>
      <c r="X12" s="36">
        <f>SUMIFS(СВЦЭМ!$D$39:$D$782,СВЦЭМ!$A$39:$A$782,$A12,СВЦЭМ!$B$39:$B$782,X$11)+'СЕТ СН'!$F$14+СВЦЭМ!$D$10+'СЕТ СН'!$F$8*'СЕТ СН'!$F$9-'СЕТ СН'!$F$26</f>
        <v>1799.644366</v>
      </c>
      <c r="Y12" s="36">
        <f>SUMIFS(СВЦЭМ!$D$39:$D$782,СВЦЭМ!$A$39:$A$782,$A12,СВЦЭМ!$B$39:$B$782,Y$11)+'СЕТ СН'!$F$14+СВЦЭМ!$D$10+'СЕТ СН'!$F$8*'СЕТ СН'!$F$9-'СЕТ СН'!$F$26</f>
        <v>1876.98690102</v>
      </c>
    </row>
    <row r="13" spans="1:25" ht="15.75" x14ac:dyDescent="0.2">
      <c r="A13" s="35">
        <f>A12+1</f>
        <v>45109</v>
      </c>
      <c r="B13" s="36">
        <f>SUMIFS(СВЦЭМ!$D$39:$D$782,СВЦЭМ!$A$39:$A$782,$A13,СВЦЭМ!$B$39:$B$782,B$11)+'СЕТ СН'!$F$14+СВЦЭМ!$D$10+'СЕТ СН'!$F$8*'СЕТ СН'!$F$9-'СЕТ СН'!$F$26</f>
        <v>1761.32903947</v>
      </c>
      <c r="C13" s="36">
        <f>SUMIFS(СВЦЭМ!$D$39:$D$782,СВЦЭМ!$A$39:$A$782,$A13,СВЦЭМ!$B$39:$B$782,C$11)+'СЕТ СН'!$F$14+СВЦЭМ!$D$10+'СЕТ СН'!$F$8*'СЕТ СН'!$F$9-'СЕТ СН'!$F$26</f>
        <v>1835.0194797899999</v>
      </c>
      <c r="D13" s="36">
        <f>SUMIFS(СВЦЭМ!$D$39:$D$782,СВЦЭМ!$A$39:$A$782,$A13,СВЦЭМ!$B$39:$B$782,D$11)+'СЕТ СН'!$F$14+СВЦЭМ!$D$10+'СЕТ СН'!$F$8*'СЕТ СН'!$F$9-'СЕТ СН'!$F$26</f>
        <v>1897.23071577</v>
      </c>
      <c r="E13" s="36">
        <f>SUMIFS(СВЦЭМ!$D$39:$D$782,СВЦЭМ!$A$39:$A$782,$A13,СВЦЭМ!$B$39:$B$782,E$11)+'СЕТ СН'!$F$14+СВЦЭМ!$D$10+'СЕТ СН'!$F$8*'СЕТ СН'!$F$9-'СЕТ СН'!$F$26</f>
        <v>1933.6706974199999</v>
      </c>
      <c r="F13" s="36">
        <f>SUMIFS(СВЦЭМ!$D$39:$D$782,СВЦЭМ!$A$39:$A$782,$A13,СВЦЭМ!$B$39:$B$782,F$11)+'СЕТ СН'!$F$14+СВЦЭМ!$D$10+'СЕТ СН'!$F$8*'СЕТ СН'!$F$9-'СЕТ СН'!$F$26</f>
        <v>1923.1652327899999</v>
      </c>
      <c r="G13" s="36">
        <f>SUMIFS(СВЦЭМ!$D$39:$D$782,СВЦЭМ!$A$39:$A$782,$A13,СВЦЭМ!$B$39:$B$782,G$11)+'СЕТ СН'!$F$14+СВЦЭМ!$D$10+'СЕТ СН'!$F$8*'СЕТ СН'!$F$9-'СЕТ СН'!$F$26</f>
        <v>1894.7294179799999</v>
      </c>
      <c r="H13" s="36">
        <f>SUMIFS(СВЦЭМ!$D$39:$D$782,СВЦЭМ!$A$39:$A$782,$A13,СВЦЭМ!$B$39:$B$782,H$11)+'СЕТ СН'!$F$14+СВЦЭМ!$D$10+'СЕТ СН'!$F$8*'СЕТ СН'!$F$9-'СЕТ СН'!$F$26</f>
        <v>1928.3731682999999</v>
      </c>
      <c r="I13" s="36">
        <f>SUMIFS(СВЦЭМ!$D$39:$D$782,СВЦЭМ!$A$39:$A$782,$A13,СВЦЭМ!$B$39:$B$782,I$11)+'СЕТ СН'!$F$14+СВЦЭМ!$D$10+'СЕТ СН'!$F$8*'СЕТ СН'!$F$9-'СЕТ СН'!$F$26</f>
        <v>1915.5386438400001</v>
      </c>
      <c r="J13" s="36">
        <f>SUMIFS(СВЦЭМ!$D$39:$D$782,СВЦЭМ!$A$39:$A$782,$A13,СВЦЭМ!$B$39:$B$782,J$11)+'СЕТ СН'!$F$14+СВЦЭМ!$D$10+'СЕТ СН'!$F$8*'СЕТ СН'!$F$9-'СЕТ СН'!$F$26</f>
        <v>1804.0322262</v>
      </c>
      <c r="K13" s="36">
        <f>SUMIFS(СВЦЭМ!$D$39:$D$782,СВЦЭМ!$A$39:$A$782,$A13,СВЦЭМ!$B$39:$B$782,K$11)+'СЕТ СН'!$F$14+СВЦЭМ!$D$10+'СЕТ СН'!$F$8*'СЕТ СН'!$F$9-'СЕТ СН'!$F$26</f>
        <v>1738.30536127</v>
      </c>
      <c r="L13" s="36">
        <f>SUMIFS(СВЦЭМ!$D$39:$D$782,СВЦЭМ!$A$39:$A$782,$A13,СВЦЭМ!$B$39:$B$782,L$11)+'СЕТ СН'!$F$14+СВЦЭМ!$D$10+'СЕТ СН'!$F$8*'СЕТ СН'!$F$9-'СЕТ СН'!$F$26</f>
        <v>1676.41075467</v>
      </c>
      <c r="M13" s="36">
        <f>SUMIFS(СВЦЭМ!$D$39:$D$782,СВЦЭМ!$A$39:$A$782,$A13,СВЦЭМ!$B$39:$B$782,M$11)+'СЕТ СН'!$F$14+СВЦЭМ!$D$10+'СЕТ СН'!$F$8*'СЕТ СН'!$F$9-'СЕТ СН'!$F$26</f>
        <v>1646.0966561799999</v>
      </c>
      <c r="N13" s="36">
        <f>SUMIFS(СВЦЭМ!$D$39:$D$782,СВЦЭМ!$A$39:$A$782,$A13,СВЦЭМ!$B$39:$B$782,N$11)+'СЕТ СН'!$F$14+СВЦЭМ!$D$10+'СЕТ СН'!$F$8*'СЕТ СН'!$F$9-'СЕТ СН'!$F$26</f>
        <v>1627.61621175</v>
      </c>
      <c r="O13" s="36">
        <f>SUMIFS(СВЦЭМ!$D$39:$D$782,СВЦЭМ!$A$39:$A$782,$A13,СВЦЭМ!$B$39:$B$782,O$11)+'СЕТ СН'!$F$14+СВЦЭМ!$D$10+'СЕТ СН'!$F$8*'СЕТ СН'!$F$9-'СЕТ СН'!$F$26</f>
        <v>1630.8137951199999</v>
      </c>
      <c r="P13" s="36">
        <f>SUMIFS(СВЦЭМ!$D$39:$D$782,СВЦЭМ!$A$39:$A$782,$A13,СВЦЭМ!$B$39:$B$782,P$11)+'СЕТ СН'!$F$14+СВЦЭМ!$D$10+'СЕТ СН'!$F$8*'СЕТ СН'!$F$9-'СЕТ СН'!$F$26</f>
        <v>1650.1404551000001</v>
      </c>
      <c r="Q13" s="36">
        <f>SUMIFS(СВЦЭМ!$D$39:$D$782,СВЦЭМ!$A$39:$A$782,$A13,СВЦЭМ!$B$39:$B$782,Q$11)+'СЕТ СН'!$F$14+СВЦЭМ!$D$10+'СЕТ СН'!$F$8*'СЕТ СН'!$F$9-'СЕТ СН'!$F$26</f>
        <v>1646.90689722</v>
      </c>
      <c r="R13" s="36">
        <f>SUMIFS(СВЦЭМ!$D$39:$D$782,СВЦЭМ!$A$39:$A$782,$A13,СВЦЭМ!$B$39:$B$782,R$11)+'СЕТ СН'!$F$14+СВЦЭМ!$D$10+'СЕТ СН'!$F$8*'СЕТ СН'!$F$9-'СЕТ СН'!$F$26</f>
        <v>1646.5080653099999</v>
      </c>
      <c r="S13" s="36">
        <f>SUMIFS(СВЦЭМ!$D$39:$D$782,СВЦЭМ!$A$39:$A$782,$A13,СВЦЭМ!$B$39:$B$782,S$11)+'СЕТ СН'!$F$14+СВЦЭМ!$D$10+'СЕТ СН'!$F$8*'СЕТ СН'!$F$9-'СЕТ СН'!$F$26</f>
        <v>1651.6277267400001</v>
      </c>
      <c r="T13" s="36">
        <f>SUMIFS(СВЦЭМ!$D$39:$D$782,СВЦЭМ!$A$39:$A$782,$A13,СВЦЭМ!$B$39:$B$782,T$11)+'СЕТ СН'!$F$14+СВЦЭМ!$D$10+'СЕТ СН'!$F$8*'СЕТ СН'!$F$9-'СЕТ СН'!$F$26</f>
        <v>1640.0282885699999</v>
      </c>
      <c r="U13" s="36">
        <f>SUMIFS(СВЦЭМ!$D$39:$D$782,СВЦЭМ!$A$39:$A$782,$A13,СВЦЭМ!$B$39:$B$782,U$11)+'СЕТ СН'!$F$14+СВЦЭМ!$D$10+'СЕТ СН'!$F$8*'СЕТ СН'!$F$9-'СЕТ СН'!$F$26</f>
        <v>1648.0319342799999</v>
      </c>
      <c r="V13" s="36">
        <f>SUMIFS(СВЦЭМ!$D$39:$D$782,СВЦЭМ!$A$39:$A$782,$A13,СВЦЭМ!$B$39:$B$782,V$11)+'СЕТ СН'!$F$14+СВЦЭМ!$D$10+'СЕТ СН'!$F$8*'СЕТ СН'!$F$9-'СЕТ СН'!$F$26</f>
        <v>1651.60255366</v>
      </c>
      <c r="W13" s="36">
        <f>SUMIFS(СВЦЭМ!$D$39:$D$782,СВЦЭМ!$A$39:$A$782,$A13,СВЦЭМ!$B$39:$B$782,W$11)+'СЕТ СН'!$F$14+СВЦЭМ!$D$10+'СЕТ СН'!$F$8*'СЕТ СН'!$F$9-'СЕТ СН'!$F$26</f>
        <v>1631.7504834700001</v>
      </c>
      <c r="X13" s="36">
        <f>SUMIFS(СВЦЭМ!$D$39:$D$782,СВЦЭМ!$A$39:$A$782,$A13,СВЦЭМ!$B$39:$B$782,X$11)+'СЕТ СН'!$F$14+СВЦЭМ!$D$10+'СЕТ СН'!$F$8*'СЕТ СН'!$F$9-'СЕТ СН'!$F$26</f>
        <v>1667.5621601</v>
      </c>
      <c r="Y13" s="36">
        <f>SUMIFS(СВЦЭМ!$D$39:$D$782,СВЦЭМ!$A$39:$A$782,$A13,СВЦЭМ!$B$39:$B$782,Y$11)+'СЕТ СН'!$F$14+СВЦЭМ!$D$10+'СЕТ СН'!$F$8*'СЕТ СН'!$F$9-'СЕТ СН'!$F$26</f>
        <v>1766.5267269799999</v>
      </c>
    </row>
    <row r="14" spans="1:25" ht="15.75" x14ac:dyDescent="0.2">
      <c r="A14" s="35">
        <f t="shared" ref="A14:A42" si="0">A13+1</f>
        <v>45110</v>
      </c>
      <c r="B14" s="36">
        <f>SUMIFS(СВЦЭМ!$D$39:$D$782,СВЦЭМ!$A$39:$A$782,$A14,СВЦЭМ!$B$39:$B$782,B$11)+'СЕТ СН'!$F$14+СВЦЭМ!$D$10+'СЕТ СН'!$F$8*'СЕТ СН'!$F$9-'СЕТ СН'!$F$26</f>
        <v>1898.6408847499999</v>
      </c>
      <c r="C14" s="36">
        <f>SUMIFS(СВЦЭМ!$D$39:$D$782,СВЦЭМ!$A$39:$A$782,$A14,СВЦЭМ!$B$39:$B$782,C$11)+'СЕТ СН'!$F$14+СВЦЭМ!$D$10+'СЕТ СН'!$F$8*'СЕТ СН'!$F$9-'СЕТ СН'!$F$26</f>
        <v>1972.6453647999999</v>
      </c>
      <c r="D14" s="36">
        <f>SUMIFS(СВЦЭМ!$D$39:$D$782,СВЦЭМ!$A$39:$A$782,$A14,СВЦЭМ!$B$39:$B$782,D$11)+'СЕТ СН'!$F$14+СВЦЭМ!$D$10+'СЕТ СН'!$F$8*'СЕТ СН'!$F$9-'СЕТ СН'!$F$26</f>
        <v>2012.4877613399999</v>
      </c>
      <c r="E14" s="36">
        <f>SUMIFS(СВЦЭМ!$D$39:$D$782,СВЦЭМ!$A$39:$A$782,$A14,СВЦЭМ!$B$39:$B$782,E$11)+'СЕТ СН'!$F$14+СВЦЭМ!$D$10+'СЕТ СН'!$F$8*'СЕТ СН'!$F$9-'СЕТ СН'!$F$26</f>
        <v>2041.1916821499999</v>
      </c>
      <c r="F14" s="36">
        <f>SUMIFS(СВЦЭМ!$D$39:$D$782,СВЦЭМ!$A$39:$A$782,$A14,СВЦЭМ!$B$39:$B$782,F$11)+'СЕТ СН'!$F$14+СВЦЭМ!$D$10+'СЕТ СН'!$F$8*'СЕТ СН'!$F$9-'СЕТ СН'!$F$26</f>
        <v>2044.1540968699999</v>
      </c>
      <c r="G14" s="36">
        <f>SUMIFS(СВЦЭМ!$D$39:$D$782,СВЦЭМ!$A$39:$A$782,$A14,СВЦЭМ!$B$39:$B$782,G$11)+'СЕТ СН'!$F$14+СВЦЭМ!$D$10+'СЕТ СН'!$F$8*'СЕТ СН'!$F$9-'СЕТ СН'!$F$26</f>
        <v>2030.81956651</v>
      </c>
      <c r="H14" s="36">
        <f>SUMIFS(СВЦЭМ!$D$39:$D$782,СВЦЭМ!$A$39:$A$782,$A14,СВЦЭМ!$B$39:$B$782,H$11)+'СЕТ СН'!$F$14+СВЦЭМ!$D$10+'СЕТ СН'!$F$8*'СЕТ СН'!$F$9-'СЕТ СН'!$F$26</f>
        <v>1941.69416753</v>
      </c>
      <c r="I14" s="36">
        <f>SUMIFS(СВЦЭМ!$D$39:$D$782,СВЦЭМ!$A$39:$A$782,$A14,СВЦЭМ!$B$39:$B$782,I$11)+'СЕТ СН'!$F$14+СВЦЭМ!$D$10+'СЕТ СН'!$F$8*'СЕТ СН'!$F$9-'СЕТ СН'!$F$26</f>
        <v>1819.54342064</v>
      </c>
      <c r="J14" s="36">
        <f>SUMIFS(СВЦЭМ!$D$39:$D$782,СВЦЭМ!$A$39:$A$782,$A14,СВЦЭМ!$B$39:$B$782,J$11)+'СЕТ СН'!$F$14+СВЦЭМ!$D$10+'СЕТ СН'!$F$8*'СЕТ СН'!$F$9-'СЕТ СН'!$F$26</f>
        <v>1720.36370693</v>
      </c>
      <c r="K14" s="36">
        <f>SUMIFS(СВЦЭМ!$D$39:$D$782,СВЦЭМ!$A$39:$A$782,$A14,СВЦЭМ!$B$39:$B$782,K$11)+'СЕТ СН'!$F$14+СВЦЭМ!$D$10+'СЕТ СН'!$F$8*'СЕТ СН'!$F$9-'СЕТ СН'!$F$26</f>
        <v>1642.2990151700001</v>
      </c>
      <c r="L14" s="36">
        <f>SUMIFS(СВЦЭМ!$D$39:$D$782,СВЦЭМ!$A$39:$A$782,$A14,СВЦЭМ!$B$39:$B$782,L$11)+'СЕТ СН'!$F$14+СВЦЭМ!$D$10+'СЕТ СН'!$F$8*'СЕТ СН'!$F$9-'СЕТ СН'!$F$26</f>
        <v>1669.6409843199999</v>
      </c>
      <c r="M14" s="36">
        <f>SUMIFS(СВЦЭМ!$D$39:$D$782,СВЦЭМ!$A$39:$A$782,$A14,СВЦЭМ!$B$39:$B$782,M$11)+'СЕТ СН'!$F$14+СВЦЭМ!$D$10+'СЕТ СН'!$F$8*'СЕТ СН'!$F$9-'СЕТ СН'!$F$26</f>
        <v>1651.7254507499999</v>
      </c>
      <c r="N14" s="36">
        <f>SUMIFS(СВЦЭМ!$D$39:$D$782,СВЦЭМ!$A$39:$A$782,$A14,СВЦЭМ!$B$39:$B$782,N$11)+'СЕТ СН'!$F$14+СВЦЭМ!$D$10+'СЕТ СН'!$F$8*'СЕТ СН'!$F$9-'СЕТ СН'!$F$26</f>
        <v>1654.4472148</v>
      </c>
      <c r="O14" s="36">
        <f>SUMIFS(СВЦЭМ!$D$39:$D$782,СВЦЭМ!$A$39:$A$782,$A14,СВЦЭМ!$B$39:$B$782,O$11)+'СЕТ СН'!$F$14+СВЦЭМ!$D$10+'СЕТ СН'!$F$8*'СЕТ СН'!$F$9-'СЕТ СН'!$F$26</f>
        <v>1644.77600153</v>
      </c>
      <c r="P14" s="36">
        <f>SUMIFS(СВЦЭМ!$D$39:$D$782,СВЦЭМ!$A$39:$A$782,$A14,СВЦЭМ!$B$39:$B$782,P$11)+'СЕТ СН'!$F$14+СВЦЭМ!$D$10+'СЕТ СН'!$F$8*'СЕТ СН'!$F$9-'СЕТ СН'!$F$26</f>
        <v>1652.84618492</v>
      </c>
      <c r="Q14" s="36">
        <f>SUMIFS(СВЦЭМ!$D$39:$D$782,СВЦЭМ!$A$39:$A$782,$A14,СВЦЭМ!$B$39:$B$782,Q$11)+'СЕТ СН'!$F$14+СВЦЭМ!$D$10+'СЕТ СН'!$F$8*'СЕТ СН'!$F$9-'СЕТ СН'!$F$26</f>
        <v>1671.5702347700001</v>
      </c>
      <c r="R14" s="36">
        <f>SUMIFS(СВЦЭМ!$D$39:$D$782,СВЦЭМ!$A$39:$A$782,$A14,СВЦЭМ!$B$39:$B$782,R$11)+'СЕТ СН'!$F$14+СВЦЭМ!$D$10+'СЕТ СН'!$F$8*'СЕТ СН'!$F$9-'СЕТ СН'!$F$26</f>
        <v>1682.7701388200001</v>
      </c>
      <c r="S14" s="36">
        <f>SUMIFS(СВЦЭМ!$D$39:$D$782,СВЦЭМ!$A$39:$A$782,$A14,СВЦЭМ!$B$39:$B$782,S$11)+'СЕТ СН'!$F$14+СВЦЭМ!$D$10+'СЕТ СН'!$F$8*'СЕТ СН'!$F$9-'СЕТ СН'!$F$26</f>
        <v>1686.1241462</v>
      </c>
      <c r="T14" s="36">
        <f>SUMIFS(СВЦЭМ!$D$39:$D$782,СВЦЭМ!$A$39:$A$782,$A14,СВЦЭМ!$B$39:$B$782,T$11)+'СЕТ СН'!$F$14+СВЦЭМ!$D$10+'СЕТ СН'!$F$8*'СЕТ СН'!$F$9-'СЕТ СН'!$F$26</f>
        <v>1702.59751749</v>
      </c>
      <c r="U14" s="36">
        <f>SUMIFS(СВЦЭМ!$D$39:$D$782,СВЦЭМ!$A$39:$A$782,$A14,СВЦЭМ!$B$39:$B$782,U$11)+'СЕТ СН'!$F$14+СВЦЭМ!$D$10+'СЕТ СН'!$F$8*'СЕТ СН'!$F$9-'СЕТ СН'!$F$26</f>
        <v>1717.08931011</v>
      </c>
      <c r="V14" s="36">
        <f>SUMIFS(СВЦЭМ!$D$39:$D$782,СВЦЭМ!$A$39:$A$782,$A14,СВЦЭМ!$B$39:$B$782,V$11)+'СЕТ СН'!$F$14+СВЦЭМ!$D$10+'СЕТ СН'!$F$8*'СЕТ СН'!$F$9-'СЕТ СН'!$F$26</f>
        <v>1711.84111682</v>
      </c>
      <c r="W14" s="36">
        <f>SUMIFS(СВЦЭМ!$D$39:$D$782,СВЦЭМ!$A$39:$A$782,$A14,СВЦЭМ!$B$39:$B$782,W$11)+'СЕТ СН'!$F$14+СВЦЭМ!$D$10+'СЕТ СН'!$F$8*'СЕТ СН'!$F$9-'СЕТ СН'!$F$26</f>
        <v>1712.3759157699999</v>
      </c>
      <c r="X14" s="36">
        <f>SUMIFS(СВЦЭМ!$D$39:$D$782,СВЦЭМ!$A$39:$A$782,$A14,СВЦЭМ!$B$39:$B$782,X$11)+'СЕТ СН'!$F$14+СВЦЭМ!$D$10+'СЕТ СН'!$F$8*'СЕТ СН'!$F$9-'СЕТ СН'!$F$26</f>
        <v>1745.3970041699999</v>
      </c>
      <c r="Y14" s="36">
        <f>SUMIFS(СВЦЭМ!$D$39:$D$782,СВЦЭМ!$A$39:$A$782,$A14,СВЦЭМ!$B$39:$B$782,Y$11)+'СЕТ СН'!$F$14+СВЦЭМ!$D$10+'СЕТ СН'!$F$8*'СЕТ СН'!$F$9-'СЕТ СН'!$F$26</f>
        <v>1831.24007523</v>
      </c>
    </row>
    <row r="15" spans="1:25" ht="15.75" x14ac:dyDescent="0.2">
      <c r="A15" s="35">
        <f t="shared" si="0"/>
        <v>45111</v>
      </c>
      <c r="B15" s="36">
        <f>SUMIFS(СВЦЭМ!$D$39:$D$782,СВЦЭМ!$A$39:$A$782,$A15,СВЦЭМ!$B$39:$B$782,B$11)+'СЕТ СН'!$F$14+СВЦЭМ!$D$10+'СЕТ СН'!$F$8*'СЕТ СН'!$F$9-'СЕТ СН'!$F$26</f>
        <v>2000.33607398</v>
      </c>
      <c r="C15" s="36">
        <f>SUMIFS(СВЦЭМ!$D$39:$D$782,СВЦЭМ!$A$39:$A$782,$A15,СВЦЭМ!$B$39:$B$782,C$11)+'СЕТ СН'!$F$14+СВЦЭМ!$D$10+'СЕТ СН'!$F$8*'СЕТ СН'!$F$9-'СЕТ СН'!$F$26</f>
        <v>2073.3551735599999</v>
      </c>
      <c r="D15" s="36">
        <f>SUMIFS(СВЦЭМ!$D$39:$D$782,СВЦЭМ!$A$39:$A$782,$A15,СВЦЭМ!$B$39:$B$782,D$11)+'СЕТ СН'!$F$14+СВЦЭМ!$D$10+'СЕТ СН'!$F$8*'СЕТ СН'!$F$9-'СЕТ СН'!$F$26</f>
        <v>2086.8690403099999</v>
      </c>
      <c r="E15" s="36">
        <f>SUMIFS(СВЦЭМ!$D$39:$D$782,СВЦЭМ!$A$39:$A$782,$A15,СВЦЭМ!$B$39:$B$782,E$11)+'СЕТ СН'!$F$14+СВЦЭМ!$D$10+'СЕТ СН'!$F$8*'СЕТ СН'!$F$9-'СЕТ СН'!$F$26</f>
        <v>2103.8154501899999</v>
      </c>
      <c r="F15" s="36">
        <f>SUMIFS(СВЦЭМ!$D$39:$D$782,СВЦЭМ!$A$39:$A$782,$A15,СВЦЭМ!$B$39:$B$782,F$11)+'СЕТ СН'!$F$14+СВЦЭМ!$D$10+'СЕТ СН'!$F$8*'СЕТ СН'!$F$9-'СЕТ СН'!$F$26</f>
        <v>2092.6444065300002</v>
      </c>
      <c r="G15" s="36">
        <f>SUMIFS(СВЦЭМ!$D$39:$D$782,СВЦЭМ!$A$39:$A$782,$A15,СВЦЭМ!$B$39:$B$782,G$11)+'СЕТ СН'!$F$14+СВЦЭМ!$D$10+'СЕТ СН'!$F$8*'СЕТ СН'!$F$9-'СЕТ СН'!$F$26</f>
        <v>2035.6425558399999</v>
      </c>
      <c r="H15" s="36">
        <f>SUMIFS(СВЦЭМ!$D$39:$D$782,СВЦЭМ!$A$39:$A$782,$A15,СВЦЭМ!$B$39:$B$782,H$11)+'СЕТ СН'!$F$14+СВЦЭМ!$D$10+'СЕТ СН'!$F$8*'СЕТ СН'!$F$9-'СЕТ СН'!$F$26</f>
        <v>2001.6068923799999</v>
      </c>
      <c r="I15" s="36">
        <f>SUMIFS(СВЦЭМ!$D$39:$D$782,СВЦЭМ!$A$39:$A$782,$A15,СВЦЭМ!$B$39:$B$782,I$11)+'СЕТ СН'!$F$14+СВЦЭМ!$D$10+'СЕТ СН'!$F$8*'СЕТ СН'!$F$9-'СЕТ СН'!$F$26</f>
        <v>1890.2118914</v>
      </c>
      <c r="J15" s="36">
        <f>SUMIFS(СВЦЭМ!$D$39:$D$782,СВЦЭМ!$A$39:$A$782,$A15,СВЦЭМ!$B$39:$B$782,J$11)+'СЕТ СН'!$F$14+СВЦЭМ!$D$10+'СЕТ СН'!$F$8*'СЕТ СН'!$F$9-'СЕТ СН'!$F$26</f>
        <v>1791.49717811</v>
      </c>
      <c r="K15" s="36">
        <f>SUMIFS(СВЦЭМ!$D$39:$D$782,СВЦЭМ!$A$39:$A$782,$A15,СВЦЭМ!$B$39:$B$782,K$11)+'СЕТ СН'!$F$14+СВЦЭМ!$D$10+'СЕТ СН'!$F$8*'СЕТ СН'!$F$9-'СЕТ СН'!$F$26</f>
        <v>1773.28437717</v>
      </c>
      <c r="L15" s="36">
        <f>SUMIFS(СВЦЭМ!$D$39:$D$782,СВЦЭМ!$A$39:$A$782,$A15,СВЦЭМ!$B$39:$B$782,L$11)+'СЕТ СН'!$F$14+СВЦЭМ!$D$10+'СЕТ СН'!$F$8*'СЕТ СН'!$F$9-'СЕТ СН'!$F$26</f>
        <v>1751.68182196</v>
      </c>
      <c r="M15" s="36">
        <f>SUMIFS(СВЦЭМ!$D$39:$D$782,СВЦЭМ!$A$39:$A$782,$A15,СВЦЭМ!$B$39:$B$782,M$11)+'СЕТ СН'!$F$14+СВЦЭМ!$D$10+'СЕТ СН'!$F$8*'СЕТ СН'!$F$9-'СЕТ СН'!$F$26</f>
        <v>1743.2022229500001</v>
      </c>
      <c r="N15" s="36">
        <f>SUMIFS(СВЦЭМ!$D$39:$D$782,СВЦЭМ!$A$39:$A$782,$A15,СВЦЭМ!$B$39:$B$782,N$11)+'СЕТ СН'!$F$14+СВЦЭМ!$D$10+'СЕТ СН'!$F$8*'СЕТ СН'!$F$9-'СЕТ СН'!$F$26</f>
        <v>1758.0906389499999</v>
      </c>
      <c r="O15" s="36">
        <f>SUMIFS(СВЦЭМ!$D$39:$D$782,СВЦЭМ!$A$39:$A$782,$A15,СВЦЭМ!$B$39:$B$782,O$11)+'СЕТ СН'!$F$14+СВЦЭМ!$D$10+'СЕТ СН'!$F$8*'СЕТ СН'!$F$9-'СЕТ СН'!$F$26</f>
        <v>1759.59687371</v>
      </c>
      <c r="P15" s="36">
        <f>SUMIFS(СВЦЭМ!$D$39:$D$782,СВЦЭМ!$A$39:$A$782,$A15,СВЦЭМ!$B$39:$B$782,P$11)+'СЕТ СН'!$F$14+СВЦЭМ!$D$10+'СЕТ СН'!$F$8*'СЕТ СН'!$F$9-'СЕТ СН'!$F$26</f>
        <v>1760.95407806</v>
      </c>
      <c r="Q15" s="36">
        <f>SUMIFS(СВЦЭМ!$D$39:$D$782,СВЦЭМ!$A$39:$A$782,$A15,СВЦЭМ!$B$39:$B$782,Q$11)+'СЕТ СН'!$F$14+СВЦЭМ!$D$10+'СЕТ СН'!$F$8*'СЕТ СН'!$F$9-'СЕТ СН'!$F$26</f>
        <v>1759.04507313</v>
      </c>
      <c r="R15" s="36">
        <f>SUMIFS(СВЦЭМ!$D$39:$D$782,СВЦЭМ!$A$39:$A$782,$A15,СВЦЭМ!$B$39:$B$782,R$11)+'СЕТ СН'!$F$14+СВЦЭМ!$D$10+'СЕТ СН'!$F$8*'СЕТ СН'!$F$9-'СЕТ СН'!$F$26</f>
        <v>1765.1491385499999</v>
      </c>
      <c r="S15" s="36">
        <f>SUMIFS(СВЦЭМ!$D$39:$D$782,СВЦЭМ!$A$39:$A$782,$A15,СВЦЭМ!$B$39:$B$782,S$11)+'СЕТ СН'!$F$14+СВЦЭМ!$D$10+'СЕТ СН'!$F$8*'СЕТ СН'!$F$9-'СЕТ СН'!$F$26</f>
        <v>1770.9499264999999</v>
      </c>
      <c r="T15" s="36">
        <f>SUMIFS(СВЦЭМ!$D$39:$D$782,СВЦЭМ!$A$39:$A$782,$A15,СВЦЭМ!$B$39:$B$782,T$11)+'СЕТ СН'!$F$14+СВЦЭМ!$D$10+'СЕТ СН'!$F$8*'СЕТ СН'!$F$9-'СЕТ СН'!$F$26</f>
        <v>1762.4552202899999</v>
      </c>
      <c r="U15" s="36">
        <f>SUMIFS(СВЦЭМ!$D$39:$D$782,СВЦЭМ!$A$39:$A$782,$A15,СВЦЭМ!$B$39:$B$782,U$11)+'СЕТ СН'!$F$14+СВЦЭМ!$D$10+'СЕТ СН'!$F$8*'СЕТ СН'!$F$9-'СЕТ СН'!$F$26</f>
        <v>1757.12424934</v>
      </c>
      <c r="V15" s="36">
        <f>SUMIFS(СВЦЭМ!$D$39:$D$782,СВЦЭМ!$A$39:$A$782,$A15,СВЦЭМ!$B$39:$B$782,V$11)+'СЕТ СН'!$F$14+СВЦЭМ!$D$10+'СЕТ СН'!$F$8*'СЕТ СН'!$F$9-'СЕТ СН'!$F$26</f>
        <v>1733.1843892100001</v>
      </c>
      <c r="W15" s="36">
        <f>SUMIFS(СВЦЭМ!$D$39:$D$782,СВЦЭМ!$A$39:$A$782,$A15,СВЦЭМ!$B$39:$B$782,W$11)+'СЕТ СН'!$F$14+СВЦЭМ!$D$10+'СЕТ СН'!$F$8*'СЕТ СН'!$F$9-'СЕТ СН'!$F$26</f>
        <v>1712.61780858</v>
      </c>
      <c r="X15" s="36">
        <f>SUMIFS(СВЦЭМ!$D$39:$D$782,СВЦЭМ!$A$39:$A$782,$A15,СВЦЭМ!$B$39:$B$782,X$11)+'СЕТ СН'!$F$14+СВЦЭМ!$D$10+'СЕТ СН'!$F$8*'СЕТ СН'!$F$9-'СЕТ СН'!$F$26</f>
        <v>1764.1018300200001</v>
      </c>
      <c r="Y15" s="36">
        <f>SUMIFS(СВЦЭМ!$D$39:$D$782,СВЦЭМ!$A$39:$A$782,$A15,СВЦЭМ!$B$39:$B$782,Y$11)+'СЕТ СН'!$F$14+СВЦЭМ!$D$10+'СЕТ СН'!$F$8*'СЕТ СН'!$F$9-'СЕТ СН'!$F$26</f>
        <v>1809.22140281</v>
      </c>
    </row>
    <row r="16" spans="1:25" ht="15.75" x14ac:dyDescent="0.2">
      <c r="A16" s="35">
        <f t="shared" si="0"/>
        <v>45112</v>
      </c>
      <c r="B16" s="36">
        <f>SUMIFS(СВЦЭМ!$D$39:$D$782,СВЦЭМ!$A$39:$A$782,$A16,СВЦЭМ!$B$39:$B$782,B$11)+'СЕТ СН'!$F$14+СВЦЭМ!$D$10+'СЕТ СН'!$F$8*'СЕТ СН'!$F$9-'СЕТ СН'!$F$26</f>
        <v>1776.3491108399999</v>
      </c>
      <c r="C16" s="36">
        <f>SUMIFS(СВЦЭМ!$D$39:$D$782,СВЦЭМ!$A$39:$A$782,$A16,СВЦЭМ!$B$39:$B$782,C$11)+'СЕТ СН'!$F$14+СВЦЭМ!$D$10+'СЕТ СН'!$F$8*'СЕТ СН'!$F$9-'СЕТ СН'!$F$26</f>
        <v>1838.5320331599999</v>
      </c>
      <c r="D16" s="36">
        <f>SUMIFS(СВЦЭМ!$D$39:$D$782,СВЦЭМ!$A$39:$A$782,$A16,СВЦЭМ!$B$39:$B$782,D$11)+'СЕТ СН'!$F$14+СВЦЭМ!$D$10+'СЕТ СН'!$F$8*'СЕТ СН'!$F$9-'СЕТ СН'!$F$26</f>
        <v>1955.23543369</v>
      </c>
      <c r="E16" s="36">
        <f>SUMIFS(СВЦЭМ!$D$39:$D$782,СВЦЭМ!$A$39:$A$782,$A16,СВЦЭМ!$B$39:$B$782,E$11)+'СЕТ СН'!$F$14+СВЦЭМ!$D$10+'СЕТ СН'!$F$8*'СЕТ СН'!$F$9-'СЕТ СН'!$F$26</f>
        <v>1958.0928868399999</v>
      </c>
      <c r="F16" s="36">
        <f>SUMIFS(СВЦЭМ!$D$39:$D$782,СВЦЭМ!$A$39:$A$782,$A16,СВЦЭМ!$B$39:$B$782,F$11)+'СЕТ СН'!$F$14+СВЦЭМ!$D$10+'СЕТ СН'!$F$8*'СЕТ СН'!$F$9-'СЕТ СН'!$F$26</f>
        <v>1952.1194483100001</v>
      </c>
      <c r="G16" s="36">
        <f>SUMIFS(СВЦЭМ!$D$39:$D$782,СВЦЭМ!$A$39:$A$782,$A16,СВЦЭМ!$B$39:$B$782,G$11)+'СЕТ СН'!$F$14+СВЦЭМ!$D$10+'СЕТ СН'!$F$8*'СЕТ СН'!$F$9-'СЕТ СН'!$F$26</f>
        <v>1947.82905542</v>
      </c>
      <c r="H16" s="36">
        <f>SUMIFS(СВЦЭМ!$D$39:$D$782,СВЦЭМ!$A$39:$A$782,$A16,СВЦЭМ!$B$39:$B$782,H$11)+'СЕТ СН'!$F$14+СВЦЭМ!$D$10+'СЕТ СН'!$F$8*'СЕТ СН'!$F$9-'СЕТ СН'!$F$26</f>
        <v>1898.2502237900001</v>
      </c>
      <c r="I16" s="36">
        <f>SUMIFS(СВЦЭМ!$D$39:$D$782,СВЦЭМ!$A$39:$A$782,$A16,СВЦЭМ!$B$39:$B$782,I$11)+'СЕТ СН'!$F$14+СВЦЭМ!$D$10+'СЕТ СН'!$F$8*'СЕТ СН'!$F$9-'СЕТ СН'!$F$26</f>
        <v>1828.9216964899999</v>
      </c>
      <c r="J16" s="36">
        <f>SUMIFS(СВЦЭМ!$D$39:$D$782,СВЦЭМ!$A$39:$A$782,$A16,СВЦЭМ!$B$39:$B$782,J$11)+'СЕТ СН'!$F$14+СВЦЭМ!$D$10+'СЕТ СН'!$F$8*'СЕТ СН'!$F$9-'СЕТ СН'!$F$26</f>
        <v>1741.9266077099999</v>
      </c>
      <c r="K16" s="36">
        <f>SUMIFS(СВЦЭМ!$D$39:$D$782,СВЦЭМ!$A$39:$A$782,$A16,СВЦЭМ!$B$39:$B$782,K$11)+'СЕТ СН'!$F$14+СВЦЭМ!$D$10+'СЕТ СН'!$F$8*'СЕТ СН'!$F$9-'СЕТ СН'!$F$26</f>
        <v>1672.17854719</v>
      </c>
      <c r="L16" s="36">
        <f>SUMIFS(СВЦЭМ!$D$39:$D$782,СВЦЭМ!$A$39:$A$782,$A16,СВЦЭМ!$B$39:$B$782,L$11)+'СЕТ СН'!$F$14+СВЦЭМ!$D$10+'СЕТ СН'!$F$8*'СЕТ СН'!$F$9-'СЕТ СН'!$F$26</f>
        <v>1632.7755963499999</v>
      </c>
      <c r="M16" s="36">
        <f>SUMIFS(СВЦЭМ!$D$39:$D$782,СВЦЭМ!$A$39:$A$782,$A16,СВЦЭМ!$B$39:$B$782,M$11)+'СЕТ СН'!$F$14+СВЦЭМ!$D$10+'СЕТ СН'!$F$8*'СЕТ СН'!$F$9-'СЕТ СН'!$F$26</f>
        <v>1602.57438426</v>
      </c>
      <c r="N16" s="36">
        <f>SUMIFS(СВЦЭМ!$D$39:$D$782,СВЦЭМ!$A$39:$A$782,$A16,СВЦЭМ!$B$39:$B$782,N$11)+'СЕТ СН'!$F$14+СВЦЭМ!$D$10+'СЕТ СН'!$F$8*'СЕТ СН'!$F$9-'СЕТ СН'!$F$26</f>
        <v>1619.9740262400001</v>
      </c>
      <c r="O16" s="36">
        <f>SUMIFS(СВЦЭМ!$D$39:$D$782,СВЦЭМ!$A$39:$A$782,$A16,СВЦЭМ!$B$39:$B$782,O$11)+'СЕТ СН'!$F$14+СВЦЭМ!$D$10+'СЕТ СН'!$F$8*'СЕТ СН'!$F$9-'СЕТ СН'!$F$26</f>
        <v>1631.8471064999999</v>
      </c>
      <c r="P16" s="36">
        <f>SUMIFS(СВЦЭМ!$D$39:$D$782,СВЦЭМ!$A$39:$A$782,$A16,СВЦЭМ!$B$39:$B$782,P$11)+'СЕТ СН'!$F$14+СВЦЭМ!$D$10+'СЕТ СН'!$F$8*'СЕТ СН'!$F$9-'СЕТ СН'!$F$26</f>
        <v>1635.3568725</v>
      </c>
      <c r="Q16" s="36">
        <f>SUMIFS(СВЦЭМ!$D$39:$D$782,СВЦЭМ!$A$39:$A$782,$A16,СВЦЭМ!$B$39:$B$782,Q$11)+'СЕТ СН'!$F$14+СВЦЭМ!$D$10+'СЕТ СН'!$F$8*'СЕТ СН'!$F$9-'СЕТ СН'!$F$26</f>
        <v>1631.21647753</v>
      </c>
      <c r="R16" s="36">
        <f>SUMIFS(СВЦЭМ!$D$39:$D$782,СВЦЭМ!$A$39:$A$782,$A16,СВЦЭМ!$B$39:$B$782,R$11)+'СЕТ СН'!$F$14+СВЦЭМ!$D$10+'СЕТ СН'!$F$8*'СЕТ СН'!$F$9-'СЕТ СН'!$F$26</f>
        <v>1635.8297000600001</v>
      </c>
      <c r="S16" s="36">
        <f>SUMIFS(СВЦЭМ!$D$39:$D$782,СВЦЭМ!$A$39:$A$782,$A16,СВЦЭМ!$B$39:$B$782,S$11)+'СЕТ СН'!$F$14+СВЦЭМ!$D$10+'СЕТ СН'!$F$8*'СЕТ СН'!$F$9-'СЕТ СН'!$F$26</f>
        <v>1610.5599708699999</v>
      </c>
      <c r="T16" s="36">
        <f>SUMIFS(СВЦЭМ!$D$39:$D$782,СВЦЭМ!$A$39:$A$782,$A16,СВЦЭМ!$B$39:$B$782,T$11)+'СЕТ СН'!$F$14+СВЦЭМ!$D$10+'СЕТ СН'!$F$8*'СЕТ СН'!$F$9-'СЕТ СН'!$F$26</f>
        <v>1599.1433523399999</v>
      </c>
      <c r="U16" s="36">
        <f>SUMIFS(СВЦЭМ!$D$39:$D$782,СВЦЭМ!$A$39:$A$782,$A16,СВЦЭМ!$B$39:$B$782,U$11)+'СЕТ СН'!$F$14+СВЦЭМ!$D$10+'СЕТ СН'!$F$8*'СЕТ СН'!$F$9-'СЕТ СН'!$F$26</f>
        <v>1603.2462602799999</v>
      </c>
      <c r="V16" s="36">
        <f>SUMIFS(СВЦЭМ!$D$39:$D$782,СВЦЭМ!$A$39:$A$782,$A16,СВЦЭМ!$B$39:$B$782,V$11)+'СЕТ СН'!$F$14+СВЦЭМ!$D$10+'СЕТ СН'!$F$8*'СЕТ СН'!$F$9-'СЕТ СН'!$F$26</f>
        <v>1613.7046815900001</v>
      </c>
      <c r="W16" s="36">
        <f>SUMIFS(СВЦЭМ!$D$39:$D$782,СВЦЭМ!$A$39:$A$782,$A16,СВЦЭМ!$B$39:$B$782,W$11)+'СЕТ СН'!$F$14+СВЦЭМ!$D$10+'СЕТ СН'!$F$8*'СЕТ СН'!$F$9-'СЕТ СН'!$F$26</f>
        <v>1611.0660110399999</v>
      </c>
      <c r="X16" s="36">
        <f>SUMIFS(СВЦЭМ!$D$39:$D$782,СВЦЭМ!$A$39:$A$782,$A16,СВЦЭМ!$B$39:$B$782,X$11)+'СЕТ СН'!$F$14+СВЦЭМ!$D$10+'СЕТ СН'!$F$8*'СЕТ СН'!$F$9-'СЕТ СН'!$F$26</f>
        <v>1656.58387232</v>
      </c>
      <c r="Y16" s="36">
        <f>SUMIFS(СВЦЭМ!$D$39:$D$782,СВЦЭМ!$A$39:$A$782,$A16,СВЦЭМ!$B$39:$B$782,Y$11)+'СЕТ СН'!$F$14+СВЦЭМ!$D$10+'СЕТ СН'!$F$8*'СЕТ СН'!$F$9-'СЕТ СН'!$F$26</f>
        <v>1745.67882194</v>
      </c>
    </row>
    <row r="17" spans="1:25" ht="15.75" x14ac:dyDescent="0.2">
      <c r="A17" s="35">
        <f t="shared" si="0"/>
        <v>45113</v>
      </c>
      <c r="B17" s="36">
        <f>SUMIFS(СВЦЭМ!$D$39:$D$782,СВЦЭМ!$A$39:$A$782,$A17,СВЦЭМ!$B$39:$B$782,B$11)+'СЕТ СН'!$F$14+СВЦЭМ!$D$10+'СЕТ СН'!$F$8*'СЕТ СН'!$F$9-'СЕТ СН'!$F$26</f>
        <v>1849.10588338</v>
      </c>
      <c r="C17" s="36">
        <f>SUMIFS(СВЦЭМ!$D$39:$D$782,СВЦЭМ!$A$39:$A$782,$A17,СВЦЭМ!$B$39:$B$782,C$11)+'СЕТ СН'!$F$14+СВЦЭМ!$D$10+'СЕТ СН'!$F$8*'СЕТ СН'!$F$9-'СЕТ СН'!$F$26</f>
        <v>1900.4235975300001</v>
      </c>
      <c r="D17" s="36">
        <f>SUMIFS(СВЦЭМ!$D$39:$D$782,СВЦЭМ!$A$39:$A$782,$A17,СВЦЭМ!$B$39:$B$782,D$11)+'СЕТ СН'!$F$14+СВЦЭМ!$D$10+'СЕТ СН'!$F$8*'СЕТ СН'!$F$9-'СЕТ СН'!$F$26</f>
        <v>1927.8721544</v>
      </c>
      <c r="E17" s="36">
        <f>SUMIFS(СВЦЭМ!$D$39:$D$782,СВЦЭМ!$A$39:$A$782,$A17,СВЦЭМ!$B$39:$B$782,E$11)+'СЕТ СН'!$F$14+СВЦЭМ!$D$10+'СЕТ СН'!$F$8*'СЕТ СН'!$F$9-'СЕТ СН'!$F$26</f>
        <v>1930.5634317899999</v>
      </c>
      <c r="F17" s="36">
        <f>SUMIFS(СВЦЭМ!$D$39:$D$782,СВЦЭМ!$A$39:$A$782,$A17,СВЦЭМ!$B$39:$B$782,F$11)+'СЕТ СН'!$F$14+СВЦЭМ!$D$10+'СЕТ СН'!$F$8*'СЕТ СН'!$F$9-'СЕТ СН'!$F$26</f>
        <v>1920.9995560899999</v>
      </c>
      <c r="G17" s="36">
        <f>SUMIFS(СВЦЭМ!$D$39:$D$782,СВЦЭМ!$A$39:$A$782,$A17,СВЦЭМ!$B$39:$B$782,G$11)+'СЕТ СН'!$F$14+СВЦЭМ!$D$10+'СЕТ СН'!$F$8*'СЕТ СН'!$F$9-'СЕТ СН'!$F$26</f>
        <v>1903.3686738700001</v>
      </c>
      <c r="H17" s="36">
        <f>SUMIFS(СВЦЭМ!$D$39:$D$782,СВЦЭМ!$A$39:$A$782,$A17,СВЦЭМ!$B$39:$B$782,H$11)+'СЕТ СН'!$F$14+СВЦЭМ!$D$10+'СЕТ СН'!$F$8*'СЕТ СН'!$F$9-'СЕТ СН'!$F$26</f>
        <v>1863.43800719</v>
      </c>
      <c r="I17" s="36">
        <f>SUMIFS(СВЦЭМ!$D$39:$D$782,СВЦЭМ!$A$39:$A$782,$A17,СВЦЭМ!$B$39:$B$782,I$11)+'СЕТ СН'!$F$14+СВЦЭМ!$D$10+'СЕТ СН'!$F$8*'СЕТ СН'!$F$9-'СЕТ СН'!$F$26</f>
        <v>1756.74861068</v>
      </c>
      <c r="J17" s="36">
        <f>SUMIFS(СВЦЭМ!$D$39:$D$782,СВЦЭМ!$A$39:$A$782,$A17,СВЦЭМ!$B$39:$B$782,J$11)+'СЕТ СН'!$F$14+СВЦЭМ!$D$10+'СЕТ СН'!$F$8*'СЕТ СН'!$F$9-'СЕТ СН'!$F$26</f>
        <v>1667.87084955</v>
      </c>
      <c r="K17" s="36">
        <f>SUMIFS(СВЦЭМ!$D$39:$D$782,СВЦЭМ!$A$39:$A$782,$A17,СВЦЭМ!$B$39:$B$782,K$11)+'СЕТ СН'!$F$14+СВЦЭМ!$D$10+'СЕТ СН'!$F$8*'СЕТ СН'!$F$9-'СЕТ СН'!$F$26</f>
        <v>1624.95385928</v>
      </c>
      <c r="L17" s="36">
        <f>SUMIFS(СВЦЭМ!$D$39:$D$782,СВЦЭМ!$A$39:$A$782,$A17,СВЦЭМ!$B$39:$B$782,L$11)+'СЕТ СН'!$F$14+СВЦЭМ!$D$10+'СЕТ СН'!$F$8*'СЕТ СН'!$F$9-'СЕТ СН'!$F$26</f>
        <v>1622.42653253</v>
      </c>
      <c r="M17" s="36">
        <f>SUMIFS(СВЦЭМ!$D$39:$D$782,СВЦЭМ!$A$39:$A$782,$A17,СВЦЭМ!$B$39:$B$782,M$11)+'СЕТ СН'!$F$14+СВЦЭМ!$D$10+'СЕТ СН'!$F$8*'СЕТ СН'!$F$9-'СЕТ СН'!$F$26</f>
        <v>1640.5319804199999</v>
      </c>
      <c r="N17" s="36">
        <f>SUMIFS(СВЦЭМ!$D$39:$D$782,СВЦЭМ!$A$39:$A$782,$A17,СВЦЭМ!$B$39:$B$782,N$11)+'СЕТ СН'!$F$14+СВЦЭМ!$D$10+'СЕТ СН'!$F$8*'СЕТ СН'!$F$9-'СЕТ СН'!$F$26</f>
        <v>1642.3298049099999</v>
      </c>
      <c r="O17" s="36">
        <f>SUMIFS(СВЦЭМ!$D$39:$D$782,СВЦЭМ!$A$39:$A$782,$A17,СВЦЭМ!$B$39:$B$782,O$11)+'СЕТ СН'!$F$14+СВЦЭМ!$D$10+'СЕТ СН'!$F$8*'СЕТ СН'!$F$9-'СЕТ СН'!$F$26</f>
        <v>1650.39526991</v>
      </c>
      <c r="P17" s="36">
        <f>SUMIFS(СВЦЭМ!$D$39:$D$782,СВЦЭМ!$A$39:$A$782,$A17,СВЦЭМ!$B$39:$B$782,P$11)+'СЕТ СН'!$F$14+СВЦЭМ!$D$10+'СЕТ СН'!$F$8*'СЕТ СН'!$F$9-'СЕТ СН'!$F$26</f>
        <v>1663.2876392999999</v>
      </c>
      <c r="Q17" s="36">
        <f>SUMIFS(СВЦЭМ!$D$39:$D$782,СВЦЭМ!$A$39:$A$782,$A17,СВЦЭМ!$B$39:$B$782,Q$11)+'СЕТ СН'!$F$14+СВЦЭМ!$D$10+'СЕТ СН'!$F$8*'СЕТ СН'!$F$9-'СЕТ СН'!$F$26</f>
        <v>1667.54320016</v>
      </c>
      <c r="R17" s="36">
        <f>SUMIFS(СВЦЭМ!$D$39:$D$782,СВЦЭМ!$A$39:$A$782,$A17,СВЦЭМ!$B$39:$B$782,R$11)+'СЕТ СН'!$F$14+СВЦЭМ!$D$10+'СЕТ СН'!$F$8*'СЕТ СН'!$F$9-'СЕТ СН'!$F$26</f>
        <v>1654.5506989200001</v>
      </c>
      <c r="S17" s="36">
        <f>SUMIFS(СВЦЭМ!$D$39:$D$782,СВЦЭМ!$A$39:$A$782,$A17,СВЦЭМ!$B$39:$B$782,S$11)+'СЕТ СН'!$F$14+СВЦЭМ!$D$10+'СЕТ СН'!$F$8*'СЕТ СН'!$F$9-'СЕТ СН'!$F$26</f>
        <v>1650.24742105</v>
      </c>
      <c r="T17" s="36">
        <f>SUMIFS(СВЦЭМ!$D$39:$D$782,СВЦЭМ!$A$39:$A$782,$A17,СВЦЭМ!$B$39:$B$782,T$11)+'СЕТ СН'!$F$14+СВЦЭМ!$D$10+'СЕТ СН'!$F$8*'СЕТ СН'!$F$9-'СЕТ СН'!$F$26</f>
        <v>1655.3175555799999</v>
      </c>
      <c r="U17" s="36">
        <f>SUMIFS(СВЦЭМ!$D$39:$D$782,СВЦЭМ!$A$39:$A$782,$A17,СВЦЭМ!$B$39:$B$782,U$11)+'СЕТ СН'!$F$14+СВЦЭМ!$D$10+'СЕТ СН'!$F$8*'СЕТ СН'!$F$9-'СЕТ СН'!$F$26</f>
        <v>1635.0292761599999</v>
      </c>
      <c r="V17" s="36">
        <f>SUMIFS(СВЦЭМ!$D$39:$D$782,СВЦЭМ!$A$39:$A$782,$A17,СВЦЭМ!$B$39:$B$782,V$11)+'СЕТ СН'!$F$14+СВЦЭМ!$D$10+'СЕТ СН'!$F$8*'СЕТ СН'!$F$9-'СЕТ СН'!$F$26</f>
        <v>1641.42942733</v>
      </c>
      <c r="W17" s="36">
        <f>SUMIFS(СВЦЭМ!$D$39:$D$782,СВЦЭМ!$A$39:$A$782,$A17,СВЦЭМ!$B$39:$B$782,W$11)+'СЕТ СН'!$F$14+СВЦЭМ!$D$10+'СЕТ СН'!$F$8*'СЕТ СН'!$F$9-'СЕТ СН'!$F$26</f>
        <v>1637.0371395899999</v>
      </c>
      <c r="X17" s="36">
        <f>SUMIFS(СВЦЭМ!$D$39:$D$782,СВЦЭМ!$A$39:$A$782,$A17,СВЦЭМ!$B$39:$B$782,X$11)+'СЕТ СН'!$F$14+СВЦЭМ!$D$10+'СЕТ СН'!$F$8*'СЕТ СН'!$F$9-'СЕТ СН'!$F$26</f>
        <v>1735.35088593</v>
      </c>
      <c r="Y17" s="36">
        <f>SUMIFS(СВЦЭМ!$D$39:$D$782,СВЦЭМ!$A$39:$A$782,$A17,СВЦЭМ!$B$39:$B$782,Y$11)+'СЕТ СН'!$F$14+СВЦЭМ!$D$10+'СЕТ СН'!$F$8*'СЕТ СН'!$F$9-'СЕТ СН'!$F$26</f>
        <v>1829.6591044300001</v>
      </c>
    </row>
    <row r="18" spans="1:25" ht="15.75" x14ac:dyDescent="0.2">
      <c r="A18" s="35">
        <f t="shared" si="0"/>
        <v>45114</v>
      </c>
      <c r="B18" s="36">
        <f>SUMIFS(СВЦЭМ!$D$39:$D$782,СВЦЭМ!$A$39:$A$782,$A18,СВЦЭМ!$B$39:$B$782,B$11)+'СЕТ СН'!$F$14+СВЦЭМ!$D$10+'СЕТ СН'!$F$8*'СЕТ СН'!$F$9-'СЕТ СН'!$F$26</f>
        <v>1962.5174912699999</v>
      </c>
      <c r="C18" s="36">
        <f>SUMIFS(СВЦЭМ!$D$39:$D$782,СВЦЭМ!$A$39:$A$782,$A18,СВЦЭМ!$B$39:$B$782,C$11)+'СЕТ СН'!$F$14+СВЦЭМ!$D$10+'СЕТ СН'!$F$8*'СЕТ СН'!$F$9-'СЕТ СН'!$F$26</f>
        <v>2094.3712705899998</v>
      </c>
      <c r="D18" s="36">
        <f>SUMIFS(СВЦЭМ!$D$39:$D$782,СВЦЭМ!$A$39:$A$782,$A18,СВЦЭМ!$B$39:$B$782,D$11)+'СЕТ СН'!$F$14+СВЦЭМ!$D$10+'СЕТ СН'!$F$8*'СЕТ СН'!$F$9-'СЕТ СН'!$F$26</f>
        <v>2246.0390319300004</v>
      </c>
      <c r="E18" s="36">
        <f>SUMIFS(СВЦЭМ!$D$39:$D$782,СВЦЭМ!$A$39:$A$782,$A18,СВЦЭМ!$B$39:$B$782,E$11)+'СЕТ СН'!$F$14+СВЦЭМ!$D$10+'СЕТ СН'!$F$8*'СЕТ СН'!$F$9-'СЕТ СН'!$F$26</f>
        <v>2273.0287802300004</v>
      </c>
      <c r="F18" s="36">
        <f>SUMIFS(СВЦЭМ!$D$39:$D$782,СВЦЭМ!$A$39:$A$782,$A18,СВЦЭМ!$B$39:$B$782,F$11)+'СЕТ СН'!$F$14+СВЦЭМ!$D$10+'СЕТ СН'!$F$8*'СЕТ СН'!$F$9-'СЕТ СН'!$F$26</f>
        <v>2284.82196359</v>
      </c>
      <c r="G18" s="36">
        <f>SUMIFS(СВЦЭМ!$D$39:$D$782,СВЦЭМ!$A$39:$A$782,$A18,СВЦЭМ!$B$39:$B$782,G$11)+'СЕТ СН'!$F$14+СВЦЭМ!$D$10+'СЕТ СН'!$F$8*'СЕТ СН'!$F$9-'СЕТ СН'!$F$26</f>
        <v>2294.51156717</v>
      </c>
      <c r="H18" s="36">
        <f>SUMIFS(СВЦЭМ!$D$39:$D$782,СВЦЭМ!$A$39:$A$782,$A18,СВЦЭМ!$B$39:$B$782,H$11)+'СЕТ СН'!$F$14+СВЦЭМ!$D$10+'СЕТ СН'!$F$8*'СЕТ СН'!$F$9-'СЕТ СН'!$F$26</f>
        <v>2257.1030869200004</v>
      </c>
      <c r="I18" s="36">
        <f>SUMIFS(СВЦЭМ!$D$39:$D$782,СВЦЭМ!$A$39:$A$782,$A18,СВЦЭМ!$B$39:$B$782,I$11)+'СЕТ СН'!$F$14+СВЦЭМ!$D$10+'СЕТ СН'!$F$8*'СЕТ СН'!$F$9-'СЕТ СН'!$F$26</f>
        <v>2110.5171178199998</v>
      </c>
      <c r="J18" s="36">
        <f>SUMIFS(СВЦЭМ!$D$39:$D$782,СВЦЭМ!$A$39:$A$782,$A18,СВЦЭМ!$B$39:$B$782,J$11)+'СЕТ СН'!$F$14+СВЦЭМ!$D$10+'СЕТ СН'!$F$8*'СЕТ СН'!$F$9-'СЕТ СН'!$F$26</f>
        <v>1881.32222551</v>
      </c>
      <c r="K18" s="36">
        <f>SUMIFS(СВЦЭМ!$D$39:$D$782,СВЦЭМ!$A$39:$A$782,$A18,СВЦЭМ!$B$39:$B$782,K$11)+'СЕТ СН'!$F$14+СВЦЭМ!$D$10+'СЕТ СН'!$F$8*'СЕТ СН'!$F$9-'СЕТ СН'!$F$26</f>
        <v>1856.1383928799999</v>
      </c>
      <c r="L18" s="36">
        <f>SUMIFS(СВЦЭМ!$D$39:$D$782,СВЦЭМ!$A$39:$A$782,$A18,СВЦЭМ!$B$39:$B$782,L$11)+'СЕТ СН'!$F$14+СВЦЭМ!$D$10+'СЕТ СН'!$F$8*'СЕТ СН'!$F$9-'СЕТ СН'!$F$26</f>
        <v>1834.0322953099999</v>
      </c>
      <c r="M18" s="36">
        <f>SUMIFS(СВЦЭМ!$D$39:$D$782,СВЦЭМ!$A$39:$A$782,$A18,СВЦЭМ!$B$39:$B$782,M$11)+'СЕТ СН'!$F$14+СВЦЭМ!$D$10+'СЕТ СН'!$F$8*'СЕТ СН'!$F$9-'СЕТ СН'!$F$26</f>
        <v>1745.4021283499999</v>
      </c>
      <c r="N18" s="36">
        <f>SUMIFS(СВЦЭМ!$D$39:$D$782,СВЦЭМ!$A$39:$A$782,$A18,СВЦЭМ!$B$39:$B$782,N$11)+'СЕТ СН'!$F$14+СВЦЭМ!$D$10+'СЕТ СН'!$F$8*'СЕТ СН'!$F$9-'СЕТ СН'!$F$26</f>
        <v>1799.4783587699999</v>
      </c>
      <c r="O18" s="36">
        <f>SUMIFS(СВЦЭМ!$D$39:$D$782,СВЦЭМ!$A$39:$A$782,$A18,СВЦЭМ!$B$39:$B$782,O$11)+'СЕТ СН'!$F$14+СВЦЭМ!$D$10+'СЕТ СН'!$F$8*'СЕТ СН'!$F$9-'СЕТ СН'!$F$26</f>
        <v>1797.9223945199999</v>
      </c>
      <c r="P18" s="36">
        <f>SUMIFS(СВЦЭМ!$D$39:$D$782,СВЦЭМ!$A$39:$A$782,$A18,СВЦЭМ!$B$39:$B$782,P$11)+'СЕТ СН'!$F$14+СВЦЭМ!$D$10+'СЕТ СН'!$F$8*'СЕТ СН'!$F$9-'СЕТ СН'!$F$26</f>
        <v>1766.3121800899999</v>
      </c>
      <c r="Q18" s="36">
        <f>SUMIFS(СВЦЭМ!$D$39:$D$782,СВЦЭМ!$A$39:$A$782,$A18,СВЦЭМ!$B$39:$B$782,Q$11)+'СЕТ СН'!$F$14+СВЦЭМ!$D$10+'СЕТ СН'!$F$8*'СЕТ СН'!$F$9-'СЕТ СН'!$F$26</f>
        <v>1813.9927276399999</v>
      </c>
      <c r="R18" s="36">
        <f>SUMIFS(СВЦЭМ!$D$39:$D$782,СВЦЭМ!$A$39:$A$782,$A18,СВЦЭМ!$B$39:$B$782,R$11)+'СЕТ СН'!$F$14+СВЦЭМ!$D$10+'СЕТ СН'!$F$8*'СЕТ СН'!$F$9-'СЕТ СН'!$F$26</f>
        <v>1824.95684405</v>
      </c>
      <c r="S18" s="36">
        <f>SUMIFS(СВЦЭМ!$D$39:$D$782,СВЦЭМ!$A$39:$A$782,$A18,СВЦЭМ!$B$39:$B$782,S$11)+'СЕТ СН'!$F$14+СВЦЭМ!$D$10+'СЕТ СН'!$F$8*'СЕТ СН'!$F$9-'СЕТ СН'!$F$26</f>
        <v>1824.91462505</v>
      </c>
      <c r="T18" s="36">
        <f>SUMIFS(СВЦЭМ!$D$39:$D$782,СВЦЭМ!$A$39:$A$782,$A18,СВЦЭМ!$B$39:$B$782,T$11)+'СЕТ СН'!$F$14+СВЦЭМ!$D$10+'СЕТ СН'!$F$8*'СЕТ СН'!$F$9-'СЕТ СН'!$F$26</f>
        <v>1825.4014826099999</v>
      </c>
      <c r="U18" s="36">
        <f>SUMIFS(СВЦЭМ!$D$39:$D$782,СВЦЭМ!$A$39:$A$782,$A18,СВЦЭМ!$B$39:$B$782,U$11)+'СЕТ СН'!$F$14+СВЦЭМ!$D$10+'СЕТ СН'!$F$8*'СЕТ СН'!$F$9-'СЕТ СН'!$F$26</f>
        <v>1845.2177436899999</v>
      </c>
      <c r="V18" s="36">
        <f>SUMIFS(СВЦЭМ!$D$39:$D$782,СВЦЭМ!$A$39:$A$782,$A18,СВЦЭМ!$B$39:$B$782,V$11)+'СЕТ СН'!$F$14+СВЦЭМ!$D$10+'СЕТ СН'!$F$8*'СЕТ СН'!$F$9-'СЕТ СН'!$F$26</f>
        <v>1869.3457511899999</v>
      </c>
      <c r="W18" s="36">
        <f>SUMIFS(СВЦЭМ!$D$39:$D$782,СВЦЭМ!$A$39:$A$782,$A18,СВЦЭМ!$B$39:$B$782,W$11)+'СЕТ СН'!$F$14+СВЦЭМ!$D$10+'СЕТ СН'!$F$8*'СЕТ СН'!$F$9-'СЕТ СН'!$F$26</f>
        <v>1874.0107384</v>
      </c>
      <c r="X18" s="36">
        <f>SUMIFS(СВЦЭМ!$D$39:$D$782,СВЦЭМ!$A$39:$A$782,$A18,СВЦЭМ!$B$39:$B$782,X$11)+'СЕТ СН'!$F$14+СВЦЭМ!$D$10+'СЕТ СН'!$F$8*'СЕТ СН'!$F$9-'СЕТ СН'!$F$26</f>
        <v>1899.1634165599999</v>
      </c>
      <c r="Y18" s="36">
        <f>SUMIFS(СВЦЭМ!$D$39:$D$782,СВЦЭМ!$A$39:$A$782,$A18,СВЦЭМ!$B$39:$B$782,Y$11)+'СЕТ СН'!$F$14+СВЦЭМ!$D$10+'СЕТ СН'!$F$8*'СЕТ СН'!$F$9-'СЕТ СН'!$F$26</f>
        <v>2106.1661530299998</v>
      </c>
    </row>
    <row r="19" spans="1:25" ht="15.75" x14ac:dyDescent="0.2">
      <c r="A19" s="35">
        <f t="shared" si="0"/>
        <v>45115</v>
      </c>
      <c r="B19" s="36">
        <f>SUMIFS(СВЦЭМ!$D$39:$D$782,СВЦЭМ!$A$39:$A$782,$A19,СВЦЭМ!$B$39:$B$782,B$11)+'СЕТ СН'!$F$14+СВЦЭМ!$D$10+'СЕТ СН'!$F$8*'СЕТ СН'!$F$9-'СЕТ СН'!$F$26</f>
        <v>1984.2269162999999</v>
      </c>
      <c r="C19" s="36">
        <f>SUMIFS(СВЦЭМ!$D$39:$D$782,СВЦЭМ!$A$39:$A$782,$A19,СВЦЭМ!$B$39:$B$782,C$11)+'СЕТ СН'!$F$14+СВЦЭМ!$D$10+'СЕТ СН'!$F$8*'СЕТ СН'!$F$9-'СЕТ СН'!$F$26</f>
        <v>2098.4275063300001</v>
      </c>
      <c r="D19" s="36">
        <f>SUMIFS(СВЦЭМ!$D$39:$D$782,СВЦЭМ!$A$39:$A$782,$A19,СВЦЭМ!$B$39:$B$782,D$11)+'СЕТ СН'!$F$14+СВЦЭМ!$D$10+'СЕТ СН'!$F$8*'СЕТ СН'!$F$9-'СЕТ СН'!$F$26</f>
        <v>2099.7872827700003</v>
      </c>
      <c r="E19" s="36">
        <f>SUMIFS(СВЦЭМ!$D$39:$D$782,СВЦЭМ!$A$39:$A$782,$A19,СВЦЭМ!$B$39:$B$782,E$11)+'СЕТ СН'!$F$14+СВЦЭМ!$D$10+'СЕТ СН'!$F$8*'СЕТ СН'!$F$9-'СЕТ СН'!$F$26</f>
        <v>2073.9366286499999</v>
      </c>
      <c r="F19" s="36">
        <f>SUMIFS(СВЦЭМ!$D$39:$D$782,СВЦЭМ!$A$39:$A$782,$A19,СВЦЭМ!$B$39:$B$782,F$11)+'СЕТ СН'!$F$14+СВЦЭМ!$D$10+'СЕТ СН'!$F$8*'СЕТ СН'!$F$9-'СЕТ СН'!$F$26</f>
        <v>2069.59647202</v>
      </c>
      <c r="G19" s="36">
        <f>SUMIFS(СВЦЭМ!$D$39:$D$782,СВЦЭМ!$A$39:$A$782,$A19,СВЦЭМ!$B$39:$B$782,G$11)+'СЕТ СН'!$F$14+СВЦЭМ!$D$10+'СЕТ СН'!$F$8*'СЕТ СН'!$F$9-'СЕТ СН'!$F$26</f>
        <v>2076.4960866199999</v>
      </c>
      <c r="H19" s="36">
        <f>SUMIFS(СВЦЭМ!$D$39:$D$782,СВЦЭМ!$A$39:$A$782,$A19,СВЦЭМ!$B$39:$B$782,H$11)+'СЕТ СН'!$F$14+СВЦЭМ!$D$10+'СЕТ СН'!$F$8*'СЕТ СН'!$F$9-'СЕТ СН'!$F$26</f>
        <v>2032.0812527599999</v>
      </c>
      <c r="I19" s="36">
        <f>SUMIFS(СВЦЭМ!$D$39:$D$782,СВЦЭМ!$A$39:$A$782,$A19,СВЦЭМ!$B$39:$B$782,I$11)+'СЕТ СН'!$F$14+СВЦЭМ!$D$10+'СЕТ СН'!$F$8*'СЕТ СН'!$F$9-'СЕТ СН'!$F$26</f>
        <v>1838.1376211499999</v>
      </c>
      <c r="J19" s="36">
        <f>SUMIFS(СВЦЭМ!$D$39:$D$782,СВЦЭМ!$A$39:$A$782,$A19,СВЦЭМ!$B$39:$B$782,J$11)+'СЕТ СН'!$F$14+СВЦЭМ!$D$10+'СЕТ СН'!$F$8*'СЕТ СН'!$F$9-'СЕТ СН'!$F$26</f>
        <v>1773.8354161299999</v>
      </c>
      <c r="K19" s="36">
        <f>SUMIFS(СВЦЭМ!$D$39:$D$782,СВЦЭМ!$A$39:$A$782,$A19,СВЦЭМ!$B$39:$B$782,K$11)+'СЕТ СН'!$F$14+СВЦЭМ!$D$10+'СЕТ СН'!$F$8*'СЕТ СН'!$F$9-'СЕТ СН'!$F$26</f>
        <v>1762.9054336199999</v>
      </c>
      <c r="L19" s="36">
        <f>SUMIFS(СВЦЭМ!$D$39:$D$782,СВЦЭМ!$A$39:$A$782,$A19,СВЦЭМ!$B$39:$B$782,L$11)+'СЕТ СН'!$F$14+СВЦЭМ!$D$10+'СЕТ СН'!$F$8*'СЕТ СН'!$F$9-'СЕТ СН'!$F$26</f>
        <v>1749.0471185500001</v>
      </c>
      <c r="M19" s="36">
        <f>SUMIFS(СВЦЭМ!$D$39:$D$782,СВЦЭМ!$A$39:$A$782,$A19,СВЦЭМ!$B$39:$B$782,M$11)+'СЕТ СН'!$F$14+СВЦЭМ!$D$10+'СЕТ СН'!$F$8*'СЕТ СН'!$F$9-'СЕТ СН'!$F$26</f>
        <v>1757.4304656300001</v>
      </c>
      <c r="N19" s="36">
        <f>SUMIFS(СВЦЭМ!$D$39:$D$782,СВЦЭМ!$A$39:$A$782,$A19,СВЦЭМ!$B$39:$B$782,N$11)+'СЕТ СН'!$F$14+СВЦЭМ!$D$10+'СЕТ СН'!$F$8*'СЕТ СН'!$F$9-'СЕТ СН'!$F$26</f>
        <v>1755.4737009599999</v>
      </c>
      <c r="O19" s="36">
        <f>SUMIFS(СВЦЭМ!$D$39:$D$782,СВЦЭМ!$A$39:$A$782,$A19,СВЦЭМ!$B$39:$B$782,O$11)+'СЕТ СН'!$F$14+СВЦЭМ!$D$10+'СЕТ СН'!$F$8*'СЕТ СН'!$F$9-'СЕТ СН'!$F$26</f>
        <v>1763.96342342</v>
      </c>
      <c r="P19" s="36">
        <f>SUMIFS(СВЦЭМ!$D$39:$D$782,СВЦЭМ!$A$39:$A$782,$A19,СВЦЭМ!$B$39:$B$782,P$11)+'СЕТ СН'!$F$14+СВЦЭМ!$D$10+'СЕТ СН'!$F$8*'СЕТ СН'!$F$9-'СЕТ СН'!$F$26</f>
        <v>1774.6421984599999</v>
      </c>
      <c r="Q19" s="36">
        <f>SUMIFS(СВЦЭМ!$D$39:$D$782,СВЦЭМ!$A$39:$A$782,$A19,СВЦЭМ!$B$39:$B$782,Q$11)+'СЕТ СН'!$F$14+СВЦЭМ!$D$10+'СЕТ СН'!$F$8*'СЕТ СН'!$F$9-'СЕТ СН'!$F$26</f>
        <v>1773.9353095500001</v>
      </c>
      <c r="R19" s="36">
        <f>SUMIFS(СВЦЭМ!$D$39:$D$782,СВЦЭМ!$A$39:$A$782,$A19,СВЦЭМ!$B$39:$B$782,R$11)+'СЕТ СН'!$F$14+СВЦЭМ!$D$10+'СЕТ СН'!$F$8*'СЕТ СН'!$F$9-'СЕТ СН'!$F$26</f>
        <v>1784.50088329</v>
      </c>
      <c r="S19" s="36">
        <f>SUMIFS(СВЦЭМ!$D$39:$D$782,СВЦЭМ!$A$39:$A$782,$A19,СВЦЭМ!$B$39:$B$782,S$11)+'СЕТ СН'!$F$14+СВЦЭМ!$D$10+'СЕТ СН'!$F$8*'СЕТ СН'!$F$9-'СЕТ СН'!$F$26</f>
        <v>1786.20900891</v>
      </c>
      <c r="T19" s="36">
        <f>SUMIFS(СВЦЭМ!$D$39:$D$782,СВЦЭМ!$A$39:$A$782,$A19,СВЦЭМ!$B$39:$B$782,T$11)+'СЕТ СН'!$F$14+СВЦЭМ!$D$10+'СЕТ СН'!$F$8*'СЕТ СН'!$F$9-'СЕТ СН'!$F$26</f>
        <v>1788.5871645899999</v>
      </c>
      <c r="U19" s="36">
        <f>SUMIFS(СВЦЭМ!$D$39:$D$782,СВЦЭМ!$A$39:$A$782,$A19,СВЦЭМ!$B$39:$B$782,U$11)+'СЕТ СН'!$F$14+СВЦЭМ!$D$10+'СЕТ СН'!$F$8*'СЕТ СН'!$F$9-'СЕТ СН'!$F$26</f>
        <v>1778.56714496</v>
      </c>
      <c r="V19" s="36">
        <f>SUMIFS(СВЦЭМ!$D$39:$D$782,СВЦЭМ!$A$39:$A$782,$A19,СВЦЭМ!$B$39:$B$782,V$11)+'СЕТ СН'!$F$14+СВЦЭМ!$D$10+'СЕТ СН'!$F$8*'СЕТ СН'!$F$9-'СЕТ СН'!$F$26</f>
        <v>1794.96658731</v>
      </c>
      <c r="W19" s="36">
        <f>SUMIFS(СВЦЭМ!$D$39:$D$782,СВЦЭМ!$A$39:$A$782,$A19,СВЦЭМ!$B$39:$B$782,W$11)+'СЕТ СН'!$F$14+СВЦЭМ!$D$10+'СЕТ СН'!$F$8*'СЕТ СН'!$F$9-'СЕТ СН'!$F$26</f>
        <v>1810.1202397699999</v>
      </c>
      <c r="X19" s="36">
        <f>SUMIFS(СВЦЭМ!$D$39:$D$782,СВЦЭМ!$A$39:$A$782,$A19,СВЦЭМ!$B$39:$B$782,X$11)+'СЕТ СН'!$F$14+СВЦЭМ!$D$10+'СЕТ СН'!$F$8*'СЕТ СН'!$F$9-'СЕТ СН'!$F$26</f>
        <v>1874.4570138699999</v>
      </c>
      <c r="Y19" s="36">
        <f>SUMIFS(СВЦЭМ!$D$39:$D$782,СВЦЭМ!$A$39:$A$782,$A19,СВЦЭМ!$B$39:$B$782,Y$11)+'СЕТ СН'!$F$14+СВЦЭМ!$D$10+'СЕТ СН'!$F$8*'СЕТ СН'!$F$9-'СЕТ СН'!$F$26</f>
        <v>1944.79256186</v>
      </c>
    </row>
    <row r="20" spans="1:25" ht="15.75" x14ac:dyDescent="0.2">
      <c r="A20" s="35">
        <f t="shared" si="0"/>
        <v>45116</v>
      </c>
      <c r="B20" s="36">
        <f>SUMIFS(СВЦЭМ!$D$39:$D$782,СВЦЭМ!$A$39:$A$782,$A20,СВЦЭМ!$B$39:$B$782,B$11)+'СЕТ СН'!$F$14+СВЦЭМ!$D$10+'СЕТ СН'!$F$8*'СЕТ СН'!$F$9-'СЕТ СН'!$F$26</f>
        <v>1891.42201568</v>
      </c>
      <c r="C20" s="36">
        <f>SUMIFS(СВЦЭМ!$D$39:$D$782,СВЦЭМ!$A$39:$A$782,$A20,СВЦЭМ!$B$39:$B$782,C$11)+'СЕТ СН'!$F$14+СВЦЭМ!$D$10+'СЕТ СН'!$F$8*'СЕТ СН'!$F$9-'СЕТ СН'!$F$26</f>
        <v>2021.2460415999999</v>
      </c>
      <c r="D20" s="36">
        <f>SUMIFS(СВЦЭМ!$D$39:$D$782,СВЦЭМ!$A$39:$A$782,$A20,СВЦЭМ!$B$39:$B$782,D$11)+'СЕТ СН'!$F$14+СВЦЭМ!$D$10+'СЕТ СН'!$F$8*'СЕТ СН'!$F$9-'СЕТ СН'!$F$26</f>
        <v>2105.8160877</v>
      </c>
      <c r="E20" s="36">
        <f>SUMIFS(СВЦЭМ!$D$39:$D$782,СВЦЭМ!$A$39:$A$782,$A20,СВЦЭМ!$B$39:$B$782,E$11)+'СЕТ СН'!$F$14+СВЦЭМ!$D$10+'СЕТ СН'!$F$8*'СЕТ СН'!$F$9-'СЕТ СН'!$F$26</f>
        <v>2098.29894844</v>
      </c>
      <c r="F20" s="36">
        <f>SUMIFS(СВЦЭМ!$D$39:$D$782,СВЦЭМ!$A$39:$A$782,$A20,СВЦЭМ!$B$39:$B$782,F$11)+'СЕТ СН'!$F$14+СВЦЭМ!$D$10+'СЕТ СН'!$F$8*'СЕТ СН'!$F$9-'СЕТ СН'!$F$26</f>
        <v>2090.8747170799998</v>
      </c>
      <c r="G20" s="36">
        <f>SUMIFS(СВЦЭМ!$D$39:$D$782,СВЦЭМ!$A$39:$A$782,$A20,СВЦЭМ!$B$39:$B$782,G$11)+'СЕТ СН'!$F$14+СВЦЭМ!$D$10+'СЕТ СН'!$F$8*'СЕТ СН'!$F$9-'СЕТ СН'!$F$26</f>
        <v>2100.0884204499998</v>
      </c>
      <c r="H20" s="36">
        <f>SUMIFS(СВЦЭМ!$D$39:$D$782,СВЦЭМ!$A$39:$A$782,$A20,СВЦЭМ!$B$39:$B$782,H$11)+'СЕТ СН'!$F$14+СВЦЭМ!$D$10+'СЕТ СН'!$F$8*'СЕТ СН'!$F$9-'СЕТ СН'!$F$26</f>
        <v>2131.8168114600003</v>
      </c>
      <c r="I20" s="36">
        <f>SUMIFS(СВЦЭМ!$D$39:$D$782,СВЦЭМ!$A$39:$A$782,$A20,СВЦЭМ!$B$39:$B$782,I$11)+'СЕТ СН'!$F$14+СВЦЭМ!$D$10+'СЕТ СН'!$F$8*'СЕТ СН'!$F$9-'СЕТ СН'!$F$26</f>
        <v>2013.2849580299999</v>
      </c>
      <c r="J20" s="36">
        <f>SUMIFS(СВЦЭМ!$D$39:$D$782,СВЦЭМ!$A$39:$A$782,$A20,СВЦЭМ!$B$39:$B$782,J$11)+'СЕТ СН'!$F$14+СВЦЭМ!$D$10+'СЕТ СН'!$F$8*'СЕТ СН'!$F$9-'СЕТ СН'!$F$26</f>
        <v>1912.9215640299999</v>
      </c>
      <c r="K20" s="36">
        <f>SUMIFS(СВЦЭМ!$D$39:$D$782,СВЦЭМ!$A$39:$A$782,$A20,СВЦЭМ!$B$39:$B$782,K$11)+'СЕТ СН'!$F$14+СВЦЭМ!$D$10+'СЕТ СН'!$F$8*'СЕТ СН'!$F$9-'СЕТ СН'!$F$26</f>
        <v>1796.28881239</v>
      </c>
      <c r="L20" s="36">
        <f>SUMIFS(СВЦЭМ!$D$39:$D$782,СВЦЭМ!$A$39:$A$782,$A20,СВЦЭМ!$B$39:$B$782,L$11)+'СЕТ СН'!$F$14+СВЦЭМ!$D$10+'СЕТ СН'!$F$8*'СЕТ СН'!$F$9-'СЕТ СН'!$F$26</f>
        <v>1809.4321352899999</v>
      </c>
      <c r="M20" s="36">
        <f>SUMIFS(СВЦЭМ!$D$39:$D$782,СВЦЭМ!$A$39:$A$782,$A20,СВЦЭМ!$B$39:$B$782,M$11)+'СЕТ СН'!$F$14+СВЦЭМ!$D$10+'СЕТ СН'!$F$8*'СЕТ СН'!$F$9-'СЕТ СН'!$F$26</f>
        <v>1787.4922922799999</v>
      </c>
      <c r="N20" s="36">
        <f>SUMIFS(СВЦЭМ!$D$39:$D$782,СВЦЭМ!$A$39:$A$782,$A20,СВЦЭМ!$B$39:$B$782,N$11)+'СЕТ СН'!$F$14+СВЦЭМ!$D$10+'СЕТ СН'!$F$8*'СЕТ СН'!$F$9-'СЕТ СН'!$F$26</f>
        <v>1772.05466187</v>
      </c>
      <c r="O20" s="36">
        <f>SUMIFS(СВЦЭМ!$D$39:$D$782,СВЦЭМ!$A$39:$A$782,$A20,СВЦЭМ!$B$39:$B$782,O$11)+'СЕТ СН'!$F$14+СВЦЭМ!$D$10+'СЕТ СН'!$F$8*'СЕТ СН'!$F$9-'СЕТ СН'!$F$26</f>
        <v>1778.4695368600001</v>
      </c>
      <c r="P20" s="36">
        <f>SUMIFS(СВЦЭМ!$D$39:$D$782,СВЦЭМ!$A$39:$A$782,$A20,СВЦЭМ!$B$39:$B$782,P$11)+'СЕТ СН'!$F$14+СВЦЭМ!$D$10+'СЕТ СН'!$F$8*'СЕТ СН'!$F$9-'СЕТ СН'!$F$26</f>
        <v>1791.0580305799999</v>
      </c>
      <c r="Q20" s="36">
        <f>SUMIFS(СВЦЭМ!$D$39:$D$782,СВЦЭМ!$A$39:$A$782,$A20,СВЦЭМ!$B$39:$B$782,Q$11)+'СЕТ СН'!$F$14+СВЦЭМ!$D$10+'СЕТ СН'!$F$8*'СЕТ СН'!$F$9-'СЕТ СН'!$F$26</f>
        <v>1792.1992719499999</v>
      </c>
      <c r="R20" s="36">
        <f>SUMIFS(СВЦЭМ!$D$39:$D$782,СВЦЭМ!$A$39:$A$782,$A20,СВЦЭМ!$B$39:$B$782,R$11)+'СЕТ СН'!$F$14+СВЦЭМ!$D$10+'СЕТ СН'!$F$8*'СЕТ СН'!$F$9-'СЕТ СН'!$F$26</f>
        <v>1787.4109049799999</v>
      </c>
      <c r="S20" s="36">
        <f>SUMIFS(СВЦЭМ!$D$39:$D$782,СВЦЭМ!$A$39:$A$782,$A20,СВЦЭМ!$B$39:$B$782,S$11)+'СЕТ СН'!$F$14+СВЦЭМ!$D$10+'СЕТ СН'!$F$8*'СЕТ СН'!$F$9-'СЕТ СН'!$F$26</f>
        <v>1782.86435648</v>
      </c>
      <c r="T20" s="36">
        <f>SUMIFS(СВЦЭМ!$D$39:$D$782,СВЦЭМ!$A$39:$A$782,$A20,СВЦЭМ!$B$39:$B$782,T$11)+'СЕТ СН'!$F$14+СВЦЭМ!$D$10+'СЕТ СН'!$F$8*'СЕТ СН'!$F$9-'СЕТ СН'!$F$26</f>
        <v>1778.72840204</v>
      </c>
      <c r="U20" s="36">
        <f>SUMIFS(СВЦЭМ!$D$39:$D$782,СВЦЭМ!$A$39:$A$782,$A20,СВЦЭМ!$B$39:$B$782,U$11)+'СЕТ СН'!$F$14+СВЦЭМ!$D$10+'СЕТ СН'!$F$8*'СЕТ СН'!$F$9-'СЕТ СН'!$F$26</f>
        <v>1809.7275208900001</v>
      </c>
      <c r="V20" s="36">
        <f>SUMIFS(СВЦЭМ!$D$39:$D$782,СВЦЭМ!$A$39:$A$782,$A20,СВЦЭМ!$B$39:$B$782,V$11)+'СЕТ СН'!$F$14+СВЦЭМ!$D$10+'СЕТ СН'!$F$8*'СЕТ СН'!$F$9-'СЕТ СН'!$F$26</f>
        <v>1816.11520101</v>
      </c>
      <c r="W20" s="36">
        <f>SUMIFS(СВЦЭМ!$D$39:$D$782,СВЦЭМ!$A$39:$A$782,$A20,СВЦЭМ!$B$39:$B$782,W$11)+'СЕТ СН'!$F$14+СВЦЭМ!$D$10+'СЕТ СН'!$F$8*'СЕТ СН'!$F$9-'СЕТ СН'!$F$26</f>
        <v>1778.77914895</v>
      </c>
      <c r="X20" s="36">
        <f>SUMIFS(СВЦЭМ!$D$39:$D$782,СВЦЭМ!$A$39:$A$782,$A20,СВЦЭМ!$B$39:$B$782,X$11)+'СЕТ СН'!$F$14+СВЦЭМ!$D$10+'СЕТ СН'!$F$8*'СЕТ СН'!$F$9-'СЕТ СН'!$F$26</f>
        <v>1822.3945956499999</v>
      </c>
      <c r="Y20" s="36">
        <f>SUMIFS(СВЦЭМ!$D$39:$D$782,СВЦЭМ!$A$39:$A$782,$A20,СВЦЭМ!$B$39:$B$782,Y$11)+'СЕТ СН'!$F$14+СВЦЭМ!$D$10+'СЕТ СН'!$F$8*'СЕТ СН'!$F$9-'СЕТ СН'!$F$26</f>
        <v>1924.55919765</v>
      </c>
    </row>
    <row r="21" spans="1:25" ht="15.75" x14ac:dyDescent="0.2">
      <c r="A21" s="35">
        <f t="shared" si="0"/>
        <v>45117</v>
      </c>
      <c r="B21" s="36">
        <f>SUMIFS(СВЦЭМ!$D$39:$D$782,СВЦЭМ!$A$39:$A$782,$A21,СВЦЭМ!$B$39:$B$782,B$11)+'СЕТ СН'!$F$14+СВЦЭМ!$D$10+'СЕТ СН'!$F$8*'СЕТ СН'!$F$9-'СЕТ СН'!$F$26</f>
        <v>1903.7661901199999</v>
      </c>
      <c r="C21" s="36">
        <f>SUMIFS(СВЦЭМ!$D$39:$D$782,СВЦЭМ!$A$39:$A$782,$A21,СВЦЭМ!$B$39:$B$782,C$11)+'СЕТ СН'!$F$14+СВЦЭМ!$D$10+'СЕТ СН'!$F$8*'СЕТ СН'!$F$9-'СЕТ СН'!$F$26</f>
        <v>1993.9216808799999</v>
      </c>
      <c r="D21" s="36">
        <f>SUMIFS(СВЦЭМ!$D$39:$D$782,СВЦЭМ!$A$39:$A$782,$A21,СВЦЭМ!$B$39:$B$782,D$11)+'СЕТ СН'!$F$14+СВЦЭМ!$D$10+'СЕТ СН'!$F$8*'СЕТ СН'!$F$9-'СЕТ СН'!$F$26</f>
        <v>2125.6674081900001</v>
      </c>
      <c r="E21" s="36">
        <f>SUMIFS(СВЦЭМ!$D$39:$D$782,СВЦЭМ!$A$39:$A$782,$A21,СВЦЭМ!$B$39:$B$782,E$11)+'СЕТ СН'!$F$14+СВЦЭМ!$D$10+'СЕТ СН'!$F$8*'СЕТ СН'!$F$9-'СЕТ СН'!$F$26</f>
        <v>2149.4352971799999</v>
      </c>
      <c r="F21" s="36">
        <f>SUMIFS(СВЦЭМ!$D$39:$D$782,СВЦЭМ!$A$39:$A$782,$A21,СВЦЭМ!$B$39:$B$782,F$11)+'СЕТ СН'!$F$14+СВЦЭМ!$D$10+'СЕТ СН'!$F$8*'СЕТ СН'!$F$9-'СЕТ СН'!$F$26</f>
        <v>2136.6980933099999</v>
      </c>
      <c r="G21" s="36">
        <f>SUMIFS(СВЦЭМ!$D$39:$D$782,СВЦЭМ!$A$39:$A$782,$A21,СВЦЭМ!$B$39:$B$782,G$11)+'СЕТ СН'!$F$14+СВЦЭМ!$D$10+'СЕТ СН'!$F$8*'СЕТ СН'!$F$9-'СЕТ СН'!$F$26</f>
        <v>2142.3173562699999</v>
      </c>
      <c r="H21" s="36">
        <f>SUMIFS(СВЦЭМ!$D$39:$D$782,СВЦЭМ!$A$39:$A$782,$A21,СВЦЭМ!$B$39:$B$782,H$11)+'СЕТ СН'!$F$14+СВЦЭМ!$D$10+'СЕТ СН'!$F$8*'СЕТ СН'!$F$9-'СЕТ СН'!$F$26</f>
        <v>2215.6436903800004</v>
      </c>
      <c r="I21" s="36">
        <f>SUMIFS(СВЦЭМ!$D$39:$D$782,СВЦЭМ!$A$39:$A$782,$A21,СВЦЭМ!$B$39:$B$782,I$11)+'СЕТ СН'!$F$14+СВЦЭМ!$D$10+'СЕТ СН'!$F$8*'СЕТ СН'!$F$9-'СЕТ СН'!$F$26</f>
        <v>1966.21655719</v>
      </c>
      <c r="J21" s="36">
        <f>SUMIFS(СВЦЭМ!$D$39:$D$782,СВЦЭМ!$A$39:$A$782,$A21,СВЦЭМ!$B$39:$B$782,J$11)+'СЕТ СН'!$F$14+СВЦЭМ!$D$10+'СЕТ СН'!$F$8*'СЕТ СН'!$F$9-'СЕТ СН'!$F$26</f>
        <v>1860.10404608</v>
      </c>
      <c r="K21" s="36">
        <f>SUMIFS(СВЦЭМ!$D$39:$D$782,СВЦЭМ!$A$39:$A$782,$A21,СВЦЭМ!$B$39:$B$782,K$11)+'СЕТ СН'!$F$14+СВЦЭМ!$D$10+'СЕТ СН'!$F$8*'СЕТ СН'!$F$9-'СЕТ СН'!$F$26</f>
        <v>1830.34432087</v>
      </c>
      <c r="L21" s="36">
        <f>SUMIFS(СВЦЭМ!$D$39:$D$782,СВЦЭМ!$A$39:$A$782,$A21,СВЦЭМ!$B$39:$B$782,L$11)+'СЕТ СН'!$F$14+СВЦЭМ!$D$10+'СЕТ СН'!$F$8*'СЕТ СН'!$F$9-'СЕТ СН'!$F$26</f>
        <v>1782.6227217599999</v>
      </c>
      <c r="M21" s="36">
        <f>SUMIFS(СВЦЭМ!$D$39:$D$782,СВЦЭМ!$A$39:$A$782,$A21,СВЦЭМ!$B$39:$B$782,M$11)+'СЕТ СН'!$F$14+СВЦЭМ!$D$10+'СЕТ СН'!$F$8*'СЕТ СН'!$F$9-'СЕТ СН'!$F$26</f>
        <v>1716.44677101</v>
      </c>
      <c r="N21" s="36">
        <f>SUMIFS(СВЦЭМ!$D$39:$D$782,СВЦЭМ!$A$39:$A$782,$A21,СВЦЭМ!$B$39:$B$782,N$11)+'СЕТ СН'!$F$14+СВЦЭМ!$D$10+'СЕТ СН'!$F$8*'СЕТ СН'!$F$9-'СЕТ СН'!$F$26</f>
        <v>1714.484238</v>
      </c>
      <c r="O21" s="36">
        <f>SUMIFS(СВЦЭМ!$D$39:$D$782,СВЦЭМ!$A$39:$A$782,$A21,СВЦЭМ!$B$39:$B$782,O$11)+'СЕТ СН'!$F$14+СВЦЭМ!$D$10+'СЕТ СН'!$F$8*'СЕТ СН'!$F$9-'СЕТ СН'!$F$26</f>
        <v>1741.9540694699999</v>
      </c>
      <c r="P21" s="36">
        <f>SUMIFS(СВЦЭМ!$D$39:$D$782,СВЦЭМ!$A$39:$A$782,$A21,СВЦЭМ!$B$39:$B$782,P$11)+'СЕТ СН'!$F$14+СВЦЭМ!$D$10+'СЕТ СН'!$F$8*'СЕТ СН'!$F$9-'СЕТ СН'!$F$26</f>
        <v>1748.4674209499999</v>
      </c>
      <c r="Q21" s="36">
        <f>SUMIFS(СВЦЭМ!$D$39:$D$782,СВЦЭМ!$A$39:$A$782,$A21,СВЦЭМ!$B$39:$B$782,Q$11)+'СЕТ СН'!$F$14+СВЦЭМ!$D$10+'СЕТ СН'!$F$8*'СЕТ СН'!$F$9-'СЕТ СН'!$F$26</f>
        <v>1752.1340763000001</v>
      </c>
      <c r="R21" s="36">
        <f>SUMIFS(СВЦЭМ!$D$39:$D$782,СВЦЭМ!$A$39:$A$782,$A21,СВЦЭМ!$B$39:$B$782,R$11)+'СЕТ СН'!$F$14+СВЦЭМ!$D$10+'СЕТ СН'!$F$8*'СЕТ СН'!$F$9-'СЕТ СН'!$F$26</f>
        <v>1751.96371361</v>
      </c>
      <c r="S21" s="36">
        <f>SUMIFS(СВЦЭМ!$D$39:$D$782,СВЦЭМ!$A$39:$A$782,$A21,СВЦЭМ!$B$39:$B$782,S$11)+'СЕТ СН'!$F$14+СВЦЭМ!$D$10+'СЕТ СН'!$F$8*'СЕТ СН'!$F$9-'СЕТ СН'!$F$26</f>
        <v>1751.6915453899999</v>
      </c>
      <c r="T21" s="36">
        <f>SUMIFS(СВЦЭМ!$D$39:$D$782,СВЦЭМ!$A$39:$A$782,$A21,СВЦЭМ!$B$39:$B$782,T$11)+'СЕТ СН'!$F$14+СВЦЭМ!$D$10+'СЕТ СН'!$F$8*'СЕТ СН'!$F$9-'СЕТ СН'!$F$26</f>
        <v>1759.75632324</v>
      </c>
      <c r="U21" s="36">
        <f>SUMIFS(СВЦЭМ!$D$39:$D$782,СВЦЭМ!$A$39:$A$782,$A21,СВЦЭМ!$B$39:$B$782,U$11)+'СЕТ СН'!$F$14+СВЦЭМ!$D$10+'СЕТ СН'!$F$8*'СЕТ СН'!$F$9-'СЕТ СН'!$F$26</f>
        <v>1764.66698956</v>
      </c>
      <c r="V21" s="36">
        <f>SUMIFS(СВЦЭМ!$D$39:$D$782,СВЦЭМ!$A$39:$A$782,$A21,СВЦЭМ!$B$39:$B$782,V$11)+'СЕТ СН'!$F$14+СВЦЭМ!$D$10+'СЕТ СН'!$F$8*'СЕТ СН'!$F$9-'СЕТ СН'!$F$26</f>
        <v>1751.0630715099999</v>
      </c>
      <c r="W21" s="36">
        <f>SUMIFS(СВЦЭМ!$D$39:$D$782,СВЦЭМ!$A$39:$A$782,$A21,СВЦЭМ!$B$39:$B$782,W$11)+'СЕТ СН'!$F$14+СВЦЭМ!$D$10+'СЕТ СН'!$F$8*'СЕТ СН'!$F$9-'СЕТ СН'!$F$26</f>
        <v>1733.39057822</v>
      </c>
      <c r="X21" s="36">
        <f>SUMIFS(СВЦЭМ!$D$39:$D$782,СВЦЭМ!$A$39:$A$782,$A21,СВЦЭМ!$B$39:$B$782,X$11)+'СЕТ СН'!$F$14+СВЦЭМ!$D$10+'СЕТ СН'!$F$8*'СЕТ СН'!$F$9-'СЕТ СН'!$F$26</f>
        <v>1786.3053142199999</v>
      </c>
      <c r="Y21" s="36">
        <f>SUMIFS(СВЦЭМ!$D$39:$D$782,СВЦЭМ!$A$39:$A$782,$A21,СВЦЭМ!$B$39:$B$782,Y$11)+'СЕТ СН'!$F$14+СВЦЭМ!$D$10+'СЕТ СН'!$F$8*'СЕТ СН'!$F$9-'СЕТ СН'!$F$26</f>
        <v>1858.6145152199999</v>
      </c>
    </row>
    <row r="22" spans="1:25" ht="15.75" x14ac:dyDescent="0.2">
      <c r="A22" s="35">
        <f t="shared" si="0"/>
        <v>45118</v>
      </c>
      <c r="B22" s="36">
        <f>SUMIFS(СВЦЭМ!$D$39:$D$782,СВЦЭМ!$A$39:$A$782,$A22,СВЦЭМ!$B$39:$B$782,B$11)+'СЕТ СН'!$F$14+СВЦЭМ!$D$10+'СЕТ СН'!$F$8*'СЕТ СН'!$F$9-'СЕТ СН'!$F$26</f>
        <v>2027.42785407</v>
      </c>
      <c r="C22" s="36">
        <f>SUMIFS(СВЦЭМ!$D$39:$D$782,СВЦЭМ!$A$39:$A$782,$A22,СВЦЭМ!$B$39:$B$782,C$11)+'СЕТ СН'!$F$14+СВЦЭМ!$D$10+'СЕТ СН'!$F$8*'СЕТ СН'!$F$9-'СЕТ СН'!$F$26</f>
        <v>2105.5847697700001</v>
      </c>
      <c r="D22" s="36">
        <f>SUMIFS(СВЦЭМ!$D$39:$D$782,СВЦЭМ!$A$39:$A$782,$A22,СВЦЭМ!$B$39:$B$782,D$11)+'СЕТ СН'!$F$14+СВЦЭМ!$D$10+'СЕТ СН'!$F$8*'СЕТ СН'!$F$9-'СЕТ СН'!$F$26</f>
        <v>2184.7206531900001</v>
      </c>
      <c r="E22" s="36">
        <f>SUMIFS(СВЦЭМ!$D$39:$D$782,СВЦЭМ!$A$39:$A$782,$A22,СВЦЭМ!$B$39:$B$782,E$11)+'СЕТ СН'!$F$14+СВЦЭМ!$D$10+'СЕТ СН'!$F$8*'СЕТ СН'!$F$9-'СЕТ СН'!$F$26</f>
        <v>2156.0990652</v>
      </c>
      <c r="F22" s="36">
        <f>SUMIFS(СВЦЭМ!$D$39:$D$782,СВЦЭМ!$A$39:$A$782,$A22,СВЦЭМ!$B$39:$B$782,F$11)+'СЕТ СН'!$F$14+СВЦЭМ!$D$10+'СЕТ СН'!$F$8*'СЕТ СН'!$F$9-'СЕТ СН'!$F$26</f>
        <v>2154.3756642500002</v>
      </c>
      <c r="G22" s="36">
        <f>SUMIFS(СВЦЭМ!$D$39:$D$782,СВЦЭМ!$A$39:$A$782,$A22,СВЦЭМ!$B$39:$B$782,G$11)+'СЕТ СН'!$F$14+СВЦЭМ!$D$10+'СЕТ СН'!$F$8*'СЕТ СН'!$F$9-'СЕТ СН'!$F$26</f>
        <v>2161.9877431599998</v>
      </c>
      <c r="H22" s="36">
        <f>SUMIFS(СВЦЭМ!$D$39:$D$782,СВЦЭМ!$A$39:$A$782,$A22,СВЦЭМ!$B$39:$B$782,H$11)+'СЕТ СН'!$F$14+СВЦЭМ!$D$10+'СЕТ СН'!$F$8*'СЕТ СН'!$F$9-'СЕТ СН'!$F$26</f>
        <v>2220.6856986000003</v>
      </c>
      <c r="I22" s="36">
        <f>SUMIFS(СВЦЭМ!$D$39:$D$782,СВЦЭМ!$A$39:$A$782,$A22,СВЦЭМ!$B$39:$B$782,I$11)+'СЕТ СН'!$F$14+СВЦЭМ!$D$10+'СЕТ СН'!$F$8*'СЕТ СН'!$F$9-'СЕТ СН'!$F$26</f>
        <v>2002.4647118999999</v>
      </c>
      <c r="J22" s="36">
        <f>SUMIFS(СВЦЭМ!$D$39:$D$782,СВЦЭМ!$A$39:$A$782,$A22,СВЦЭМ!$B$39:$B$782,J$11)+'СЕТ СН'!$F$14+СВЦЭМ!$D$10+'СЕТ СН'!$F$8*'СЕТ СН'!$F$9-'СЕТ СН'!$F$26</f>
        <v>1873.9875364100001</v>
      </c>
      <c r="K22" s="36">
        <f>SUMIFS(СВЦЭМ!$D$39:$D$782,СВЦЭМ!$A$39:$A$782,$A22,СВЦЭМ!$B$39:$B$782,K$11)+'СЕТ СН'!$F$14+СВЦЭМ!$D$10+'СЕТ СН'!$F$8*'СЕТ СН'!$F$9-'СЕТ СН'!$F$26</f>
        <v>1820.19772137</v>
      </c>
      <c r="L22" s="36">
        <f>SUMIFS(СВЦЭМ!$D$39:$D$782,СВЦЭМ!$A$39:$A$782,$A22,СВЦЭМ!$B$39:$B$782,L$11)+'СЕТ СН'!$F$14+СВЦЭМ!$D$10+'СЕТ СН'!$F$8*'СЕТ СН'!$F$9-'СЕТ СН'!$F$26</f>
        <v>1771.0664006299999</v>
      </c>
      <c r="M22" s="36">
        <f>SUMIFS(СВЦЭМ!$D$39:$D$782,СВЦЭМ!$A$39:$A$782,$A22,СВЦЭМ!$B$39:$B$782,M$11)+'СЕТ СН'!$F$14+СВЦЭМ!$D$10+'СЕТ СН'!$F$8*'СЕТ СН'!$F$9-'СЕТ СН'!$F$26</f>
        <v>1761.39527254</v>
      </c>
      <c r="N22" s="36">
        <f>SUMIFS(СВЦЭМ!$D$39:$D$782,СВЦЭМ!$A$39:$A$782,$A22,СВЦЭМ!$B$39:$B$782,N$11)+'СЕТ СН'!$F$14+СВЦЭМ!$D$10+'СЕТ СН'!$F$8*'СЕТ СН'!$F$9-'СЕТ СН'!$F$26</f>
        <v>1759.8443095</v>
      </c>
      <c r="O22" s="36">
        <f>SUMIFS(СВЦЭМ!$D$39:$D$782,СВЦЭМ!$A$39:$A$782,$A22,СВЦЭМ!$B$39:$B$782,O$11)+'СЕТ СН'!$F$14+СВЦЭМ!$D$10+'СЕТ СН'!$F$8*'СЕТ СН'!$F$9-'СЕТ СН'!$F$26</f>
        <v>1749.93879109</v>
      </c>
      <c r="P22" s="36">
        <f>SUMIFS(СВЦЭМ!$D$39:$D$782,СВЦЭМ!$A$39:$A$782,$A22,СВЦЭМ!$B$39:$B$782,P$11)+'СЕТ СН'!$F$14+СВЦЭМ!$D$10+'СЕТ СН'!$F$8*'СЕТ СН'!$F$9-'СЕТ СН'!$F$26</f>
        <v>1745.2643278999999</v>
      </c>
      <c r="Q22" s="36">
        <f>SUMIFS(СВЦЭМ!$D$39:$D$782,СВЦЭМ!$A$39:$A$782,$A22,СВЦЭМ!$B$39:$B$782,Q$11)+'СЕТ СН'!$F$14+СВЦЭМ!$D$10+'СЕТ СН'!$F$8*'СЕТ СН'!$F$9-'СЕТ СН'!$F$26</f>
        <v>1747.36620894</v>
      </c>
      <c r="R22" s="36">
        <f>SUMIFS(СВЦЭМ!$D$39:$D$782,СВЦЭМ!$A$39:$A$782,$A22,СВЦЭМ!$B$39:$B$782,R$11)+'СЕТ СН'!$F$14+СВЦЭМ!$D$10+'СЕТ СН'!$F$8*'СЕТ СН'!$F$9-'СЕТ СН'!$F$26</f>
        <v>1753.1878901699999</v>
      </c>
      <c r="S22" s="36">
        <f>SUMIFS(СВЦЭМ!$D$39:$D$782,СВЦЭМ!$A$39:$A$782,$A22,СВЦЭМ!$B$39:$B$782,S$11)+'СЕТ СН'!$F$14+СВЦЭМ!$D$10+'СЕТ СН'!$F$8*'СЕТ СН'!$F$9-'СЕТ СН'!$F$26</f>
        <v>1731.8234133799999</v>
      </c>
      <c r="T22" s="36">
        <f>SUMIFS(СВЦЭМ!$D$39:$D$782,СВЦЭМ!$A$39:$A$782,$A22,СВЦЭМ!$B$39:$B$782,T$11)+'СЕТ СН'!$F$14+СВЦЭМ!$D$10+'СЕТ СН'!$F$8*'СЕТ СН'!$F$9-'СЕТ СН'!$F$26</f>
        <v>1726.43421012</v>
      </c>
      <c r="U22" s="36">
        <f>SUMIFS(СВЦЭМ!$D$39:$D$782,СВЦЭМ!$A$39:$A$782,$A22,СВЦЭМ!$B$39:$B$782,U$11)+'СЕТ СН'!$F$14+СВЦЭМ!$D$10+'СЕТ СН'!$F$8*'СЕТ СН'!$F$9-'СЕТ СН'!$F$26</f>
        <v>1752.00662754</v>
      </c>
      <c r="V22" s="36">
        <f>SUMIFS(СВЦЭМ!$D$39:$D$782,СВЦЭМ!$A$39:$A$782,$A22,СВЦЭМ!$B$39:$B$782,V$11)+'СЕТ СН'!$F$14+СВЦЭМ!$D$10+'СЕТ СН'!$F$8*'СЕТ СН'!$F$9-'СЕТ СН'!$F$26</f>
        <v>1774.9547374399999</v>
      </c>
      <c r="W22" s="36">
        <f>SUMIFS(СВЦЭМ!$D$39:$D$782,СВЦЭМ!$A$39:$A$782,$A22,СВЦЭМ!$B$39:$B$782,W$11)+'СЕТ СН'!$F$14+СВЦЭМ!$D$10+'СЕТ СН'!$F$8*'СЕТ СН'!$F$9-'СЕТ СН'!$F$26</f>
        <v>1754.2144840599999</v>
      </c>
      <c r="X22" s="36">
        <f>SUMIFS(СВЦЭМ!$D$39:$D$782,СВЦЭМ!$A$39:$A$782,$A22,СВЦЭМ!$B$39:$B$782,X$11)+'СЕТ СН'!$F$14+СВЦЭМ!$D$10+'СЕТ СН'!$F$8*'СЕТ СН'!$F$9-'СЕТ СН'!$F$26</f>
        <v>1803.83833886</v>
      </c>
      <c r="Y22" s="36">
        <f>SUMIFS(СВЦЭМ!$D$39:$D$782,СВЦЭМ!$A$39:$A$782,$A22,СВЦЭМ!$B$39:$B$782,Y$11)+'СЕТ СН'!$F$14+СВЦЭМ!$D$10+'СЕТ СН'!$F$8*'СЕТ СН'!$F$9-'СЕТ СН'!$F$26</f>
        <v>1894.1504250599999</v>
      </c>
    </row>
    <row r="23" spans="1:25" ht="15.75" x14ac:dyDescent="0.2">
      <c r="A23" s="35">
        <f t="shared" si="0"/>
        <v>45119</v>
      </c>
      <c r="B23" s="36">
        <f>SUMIFS(СВЦЭМ!$D$39:$D$782,СВЦЭМ!$A$39:$A$782,$A23,СВЦЭМ!$B$39:$B$782,B$11)+'СЕТ СН'!$F$14+СВЦЭМ!$D$10+'СЕТ СН'!$F$8*'СЕТ СН'!$F$9-'СЕТ СН'!$F$26</f>
        <v>1972.7351410799999</v>
      </c>
      <c r="C23" s="36">
        <f>SUMIFS(СВЦЭМ!$D$39:$D$782,СВЦЭМ!$A$39:$A$782,$A23,СВЦЭМ!$B$39:$B$782,C$11)+'СЕТ СН'!$F$14+СВЦЭМ!$D$10+'СЕТ СН'!$F$8*'СЕТ СН'!$F$9-'СЕТ СН'!$F$26</f>
        <v>2024.9595934500001</v>
      </c>
      <c r="D23" s="36">
        <f>SUMIFS(СВЦЭМ!$D$39:$D$782,СВЦЭМ!$A$39:$A$782,$A23,СВЦЭМ!$B$39:$B$782,D$11)+'СЕТ СН'!$F$14+СВЦЭМ!$D$10+'СЕТ СН'!$F$8*'СЕТ СН'!$F$9-'СЕТ СН'!$F$26</f>
        <v>2106.9539104799996</v>
      </c>
      <c r="E23" s="36">
        <f>SUMIFS(СВЦЭМ!$D$39:$D$782,СВЦЭМ!$A$39:$A$782,$A23,СВЦЭМ!$B$39:$B$782,E$11)+'СЕТ СН'!$F$14+СВЦЭМ!$D$10+'СЕТ СН'!$F$8*'СЕТ СН'!$F$9-'СЕТ СН'!$F$26</f>
        <v>2175.0577400100001</v>
      </c>
      <c r="F23" s="36">
        <f>SUMIFS(СВЦЭМ!$D$39:$D$782,СВЦЭМ!$A$39:$A$782,$A23,СВЦЭМ!$B$39:$B$782,F$11)+'СЕТ СН'!$F$14+СВЦЭМ!$D$10+'СЕТ СН'!$F$8*'СЕТ СН'!$F$9-'СЕТ СН'!$F$26</f>
        <v>2219.7326439100002</v>
      </c>
      <c r="G23" s="36">
        <f>SUMIFS(СВЦЭМ!$D$39:$D$782,СВЦЭМ!$A$39:$A$782,$A23,СВЦЭМ!$B$39:$B$782,G$11)+'СЕТ СН'!$F$14+СВЦЭМ!$D$10+'СЕТ СН'!$F$8*'СЕТ СН'!$F$9-'СЕТ СН'!$F$26</f>
        <v>2190.5647498799999</v>
      </c>
      <c r="H23" s="36">
        <f>SUMIFS(СВЦЭМ!$D$39:$D$782,СВЦЭМ!$A$39:$A$782,$A23,СВЦЭМ!$B$39:$B$782,H$11)+'СЕТ СН'!$F$14+СВЦЭМ!$D$10+'СЕТ СН'!$F$8*'СЕТ СН'!$F$9-'СЕТ СН'!$F$26</f>
        <v>2136.3871525699997</v>
      </c>
      <c r="I23" s="36">
        <f>SUMIFS(СВЦЭМ!$D$39:$D$782,СВЦЭМ!$A$39:$A$782,$A23,СВЦЭМ!$B$39:$B$782,I$11)+'СЕТ СН'!$F$14+СВЦЭМ!$D$10+'СЕТ СН'!$F$8*'СЕТ СН'!$F$9-'СЕТ СН'!$F$26</f>
        <v>1915.0795481800001</v>
      </c>
      <c r="J23" s="36">
        <f>SUMIFS(СВЦЭМ!$D$39:$D$782,СВЦЭМ!$A$39:$A$782,$A23,СВЦЭМ!$B$39:$B$782,J$11)+'СЕТ СН'!$F$14+СВЦЭМ!$D$10+'СЕТ СН'!$F$8*'СЕТ СН'!$F$9-'СЕТ СН'!$F$26</f>
        <v>1844.8081754</v>
      </c>
      <c r="K23" s="36">
        <f>SUMIFS(СВЦЭМ!$D$39:$D$782,СВЦЭМ!$A$39:$A$782,$A23,СВЦЭМ!$B$39:$B$782,K$11)+'СЕТ СН'!$F$14+СВЦЭМ!$D$10+'СЕТ СН'!$F$8*'СЕТ СН'!$F$9-'СЕТ СН'!$F$26</f>
        <v>1766.81808621</v>
      </c>
      <c r="L23" s="36">
        <f>SUMIFS(СВЦЭМ!$D$39:$D$782,СВЦЭМ!$A$39:$A$782,$A23,СВЦЭМ!$B$39:$B$782,L$11)+'СЕТ СН'!$F$14+СВЦЭМ!$D$10+'СЕТ СН'!$F$8*'СЕТ СН'!$F$9-'СЕТ СН'!$F$26</f>
        <v>1769.82753918</v>
      </c>
      <c r="M23" s="36">
        <f>SUMIFS(СВЦЭМ!$D$39:$D$782,СВЦЭМ!$A$39:$A$782,$A23,СВЦЭМ!$B$39:$B$782,M$11)+'СЕТ СН'!$F$14+СВЦЭМ!$D$10+'СЕТ СН'!$F$8*'СЕТ СН'!$F$9-'СЕТ СН'!$F$26</f>
        <v>1798.91323534</v>
      </c>
      <c r="N23" s="36">
        <f>SUMIFS(СВЦЭМ!$D$39:$D$782,СВЦЭМ!$A$39:$A$782,$A23,СВЦЭМ!$B$39:$B$782,N$11)+'СЕТ СН'!$F$14+СВЦЭМ!$D$10+'СЕТ СН'!$F$8*'СЕТ СН'!$F$9-'СЕТ СН'!$F$26</f>
        <v>1811.9619794299999</v>
      </c>
      <c r="O23" s="36">
        <f>SUMIFS(СВЦЭМ!$D$39:$D$782,СВЦЭМ!$A$39:$A$782,$A23,СВЦЭМ!$B$39:$B$782,O$11)+'СЕТ СН'!$F$14+СВЦЭМ!$D$10+'СЕТ СН'!$F$8*'СЕТ СН'!$F$9-'СЕТ СН'!$F$26</f>
        <v>1807.5759421099999</v>
      </c>
      <c r="P23" s="36">
        <f>SUMIFS(СВЦЭМ!$D$39:$D$782,СВЦЭМ!$A$39:$A$782,$A23,СВЦЭМ!$B$39:$B$782,P$11)+'СЕТ СН'!$F$14+СВЦЭМ!$D$10+'СЕТ СН'!$F$8*'СЕТ СН'!$F$9-'СЕТ СН'!$F$26</f>
        <v>1800.5276341799999</v>
      </c>
      <c r="Q23" s="36">
        <f>SUMIFS(СВЦЭМ!$D$39:$D$782,СВЦЭМ!$A$39:$A$782,$A23,СВЦЭМ!$B$39:$B$782,Q$11)+'СЕТ СН'!$F$14+СВЦЭМ!$D$10+'СЕТ СН'!$F$8*'СЕТ СН'!$F$9-'СЕТ СН'!$F$26</f>
        <v>1796.5221504799999</v>
      </c>
      <c r="R23" s="36">
        <f>SUMIFS(СВЦЭМ!$D$39:$D$782,СВЦЭМ!$A$39:$A$782,$A23,СВЦЭМ!$B$39:$B$782,R$11)+'СЕТ СН'!$F$14+СВЦЭМ!$D$10+'СЕТ СН'!$F$8*'СЕТ СН'!$F$9-'СЕТ СН'!$F$26</f>
        <v>1799.3499900499999</v>
      </c>
      <c r="S23" s="36">
        <f>SUMIFS(СВЦЭМ!$D$39:$D$782,СВЦЭМ!$A$39:$A$782,$A23,СВЦЭМ!$B$39:$B$782,S$11)+'СЕТ СН'!$F$14+СВЦЭМ!$D$10+'СЕТ СН'!$F$8*'СЕТ СН'!$F$9-'СЕТ СН'!$F$26</f>
        <v>1794.4123381299999</v>
      </c>
      <c r="T23" s="36">
        <f>SUMIFS(СВЦЭМ!$D$39:$D$782,СВЦЭМ!$A$39:$A$782,$A23,СВЦЭМ!$B$39:$B$782,T$11)+'СЕТ СН'!$F$14+СВЦЭМ!$D$10+'СЕТ СН'!$F$8*'СЕТ СН'!$F$9-'СЕТ СН'!$F$26</f>
        <v>1784.9504936399999</v>
      </c>
      <c r="U23" s="36">
        <f>SUMIFS(СВЦЭМ!$D$39:$D$782,СВЦЭМ!$A$39:$A$782,$A23,СВЦЭМ!$B$39:$B$782,U$11)+'СЕТ СН'!$F$14+СВЦЭМ!$D$10+'СЕТ СН'!$F$8*'СЕТ СН'!$F$9-'СЕТ СН'!$F$26</f>
        <v>1796.5143601</v>
      </c>
      <c r="V23" s="36">
        <f>SUMIFS(СВЦЭМ!$D$39:$D$782,СВЦЭМ!$A$39:$A$782,$A23,СВЦЭМ!$B$39:$B$782,V$11)+'СЕТ СН'!$F$14+СВЦЭМ!$D$10+'СЕТ СН'!$F$8*'СЕТ СН'!$F$9-'СЕТ СН'!$F$26</f>
        <v>1803.4270817500001</v>
      </c>
      <c r="W23" s="36">
        <f>SUMIFS(СВЦЭМ!$D$39:$D$782,СВЦЭМ!$A$39:$A$782,$A23,СВЦЭМ!$B$39:$B$782,W$11)+'СЕТ СН'!$F$14+СВЦЭМ!$D$10+'СЕТ СН'!$F$8*'СЕТ СН'!$F$9-'СЕТ СН'!$F$26</f>
        <v>1767.23181084</v>
      </c>
      <c r="X23" s="36">
        <f>SUMIFS(СВЦЭМ!$D$39:$D$782,СВЦЭМ!$A$39:$A$782,$A23,СВЦЭМ!$B$39:$B$782,X$11)+'СЕТ СН'!$F$14+СВЦЭМ!$D$10+'СЕТ СН'!$F$8*'СЕТ СН'!$F$9-'СЕТ СН'!$F$26</f>
        <v>1825.8001915</v>
      </c>
      <c r="Y23" s="36">
        <f>SUMIFS(СВЦЭМ!$D$39:$D$782,СВЦЭМ!$A$39:$A$782,$A23,СВЦЭМ!$B$39:$B$782,Y$11)+'СЕТ СН'!$F$14+СВЦЭМ!$D$10+'СЕТ СН'!$F$8*'СЕТ СН'!$F$9-'СЕТ СН'!$F$26</f>
        <v>1879.3088920499999</v>
      </c>
    </row>
    <row r="24" spans="1:25" ht="15.75" x14ac:dyDescent="0.2">
      <c r="A24" s="35">
        <f t="shared" si="0"/>
        <v>45120</v>
      </c>
      <c r="B24" s="36">
        <f>SUMIFS(СВЦЭМ!$D$39:$D$782,СВЦЭМ!$A$39:$A$782,$A24,СВЦЭМ!$B$39:$B$782,B$11)+'СЕТ СН'!$F$14+СВЦЭМ!$D$10+'СЕТ СН'!$F$8*'СЕТ СН'!$F$9-'СЕТ СН'!$F$26</f>
        <v>1948.6673376900001</v>
      </c>
      <c r="C24" s="36">
        <f>SUMIFS(СВЦЭМ!$D$39:$D$782,СВЦЭМ!$A$39:$A$782,$A24,СВЦЭМ!$B$39:$B$782,C$11)+'СЕТ СН'!$F$14+СВЦЭМ!$D$10+'СЕТ СН'!$F$8*'СЕТ СН'!$F$9-'СЕТ СН'!$F$26</f>
        <v>2019.2744089099999</v>
      </c>
      <c r="D24" s="36">
        <f>SUMIFS(СВЦЭМ!$D$39:$D$782,СВЦЭМ!$A$39:$A$782,$A24,СВЦЭМ!$B$39:$B$782,D$11)+'СЕТ СН'!$F$14+СВЦЭМ!$D$10+'СЕТ СН'!$F$8*'СЕТ СН'!$F$9-'СЕТ СН'!$F$26</f>
        <v>2175.2869972399999</v>
      </c>
      <c r="E24" s="36">
        <f>SUMIFS(СВЦЭМ!$D$39:$D$782,СВЦЭМ!$A$39:$A$782,$A24,СВЦЭМ!$B$39:$B$782,E$11)+'СЕТ СН'!$F$14+СВЦЭМ!$D$10+'СЕТ СН'!$F$8*'СЕТ СН'!$F$9-'СЕТ СН'!$F$26</f>
        <v>2243.5618180600004</v>
      </c>
      <c r="F24" s="36">
        <f>SUMIFS(СВЦЭМ!$D$39:$D$782,СВЦЭМ!$A$39:$A$782,$A24,СВЦЭМ!$B$39:$B$782,F$11)+'СЕТ СН'!$F$14+СВЦЭМ!$D$10+'СЕТ СН'!$F$8*'СЕТ СН'!$F$9-'СЕТ СН'!$F$26</f>
        <v>2251.6692859900004</v>
      </c>
      <c r="G24" s="36">
        <f>SUMIFS(СВЦЭМ!$D$39:$D$782,СВЦЭМ!$A$39:$A$782,$A24,СВЦЭМ!$B$39:$B$782,G$11)+'СЕТ СН'!$F$14+СВЦЭМ!$D$10+'СЕТ СН'!$F$8*'СЕТ СН'!$F$9-'СЕТ СН'!$F$26</f>
        <v>2235.5771750100002</v>
      </c>
      <c r="H24" s="36">
        <f>SUMIFS(СВЦЭМ!$D$39:$D$782,СВЦЭМ!$A$39:$A$782,$A24,СВЦЭМ!$B$39:$B$782,H$11)+'СЕТ СН'!$F$14+СВЦЭМ!$D$10+'СЕТ СН'!$F$8*'СЕТ СН'!$F$9-'СЕТ СН'!$F$26</f>
        <v>2163.2665786099997</v>
      </c>
      <c r="I24" s="36">
        <f>SUMIFS(СВЦЭМ!$D$39:$D$782,СВЦЭМ!$A$39:$A$782,$A24,СВЦЭМ!$B$39:$B$782,I$11)+'СЕТ СН'!$F$14+СВЦЭМ!$D$10+'СЕТ СН'!$F$8*'СЕТ СН'!$F$9-'СЕТ СН'!$F$26</f>
        <v>1938.3919932199999</v>
      </c>
      <c r="J24" s="36">
        <f>SUMIFS(СВЦЭМ!$D$39:$D$782,СВЦЭМ!$A$39:$A$782,$A24,СВЦЭМ!$B$39:$B$782,J$11)+'СЕТ СН'!$F$14+СВЦЭМ!$D$10+'СЕТ СН'!$F$8*'СЕТ СН'!$F$9-'СЕТ СН'!$F$26</f>
        <v>1822.28298851</v>
      </c>
      <c r="K24" s="36">
        <f>SUMIFS(СВЦЭМ!$D$39:$D$782,СВЦЭМ!$A$39:$A$782,$A24,СВЦЭМ!$B$39:$B$782,K$11)+'СЕТ СН'!$F$14+СВЦЭМ!$D$10+'СЕТ СН'!$F$8*'СЕТ СН'!$F$9-'СЕТ СН'!$F$26</f>
        <v>1781.01377673</v>
      </c>
      <c r="L24" s="36">
        <f>SUMIFS(СВЦЭМ!$D$39:$D$782,СВЦЭМ!$A$39:$A$782,$A24,СВЦЭМ!$B$39:$B$782,L$11)+'СЕТ СН'!$F$14+СВЦЭМ!$D$10+'СЕТ СН'!$F$8*'СЕТ СН'!$F$9-'СЕТ СН'!$F$26</f>
        <v>1744.8748865800001</v>
      </c>
      <c r="M24" s="36">
        <f>SUMIFS(СВЦЭМ!$D$39:$D$782,СВЦЭМ!$A$39:$A$782,$A24,СВЦЭМ!$B$39:$B$782,M$11)+'СЕТ СН'!$F$14+СВЦЭМ!$D$10+'СЕТ СН'!$F$8*'СЕТ СН'!$F$9-'СЕТ СН'!$F$26</f>
        <v>1743.9204731</v>
      </c>
      <c r="N24" s="36">
        <f>SUMIFS(СВЦЭМ!$D$39:$D$782,СВЦЭМ!$A$39:$A$782,$A24,СВЦЭМ!$B$39:$B$782,N$11)+'СЕТ СН'!$F$14+СВЦЭМ!$D$10+'СЕТ СН'!$F$8*'СЕТ СН'!$F$9-'СЕТ СН'!$F$26</f>
        <v>1740.6383217</v>
      </c>
      <c r="O24" s="36">
        <f>SUMIFS(СВЦЭМ!$D$39:$D$782,СВЦЭМ!$A$39:$A$782,$A24,СВЦЭМ!$B$39:$B$782,O$11)+'СЕТ СН'!$F$14+СВЦЭМ!$D$10+'СЕТ СН'!$F$8*'СЕТ СН'!$F$9-'СЕТ СН'!$F$26</f>
        <v>1739.75449553</v>
      </c>
      <c r="P24" s="36">
        <f>SUMIFS(СВЦЭМ!$D$39:$D$782,СВЦЭМ!$A$39:$A$782,$A24,СВЦЭМ!$B$39:$B$782,P$11)+'СЕТ СН'!$F$14+СВЦЭМ!$D$10+'СЕТ СН'!$F$8*'СЕТ СН'!$F$9-'СЕТ СН'!$F$26</f>
        <v>1754.18318391</v>
      </c>
      <c r="Q24" s="36">
        <f>SUMIFS(СВЦЭМ!$D$39:$D$782,СВЦЭМ!$A$39:$A$782,$A24,СВЦЭМ!$B$39:$B$782,Q$11)+'СЕТ СН'!$F$14+СВЦЭМ!$D$10+'СЕТ СН'!$F$8*'СЕТ СН'!$F$9-'СЕТ СН'!$F$26</f>
        <v>1755.29062402</v>
      </c>
      <c r="R24" s="36">
        <f>SUMIFS(СВЦЭМ!$D$39:$D$782,СВЦЭМ!$A$39:$A$782,$A24,СВЦЭМ!$B$39:$B$782,R$11)+'СЕТ СН'!$F$14+СВЦЭМ!$D$10+'СЕТ СН'!$F$8*'СЕТ СН'!$F$9-'СЕТ СН'!$F$26</f>
        <v>1765.8015258</v>
      </c>
      <c r="S24" s="36">
        <f>SUMIFS(СВЦЭМ!$D$39:$D$782,СВЦЭМ!$A$39:$A$782,$A24,СВЦЭМ!$B$39:$B$782,S$11)+'СЕТ СН'!$F$14+СВЦЭМ!$D$10+'СЕТ СН'!$F$8*'СЕТ СН'!$F$9-'СЕТ СН'!$F$26</f>
        <v>1763.9856985199999</v>
      </c>
      <c r="T24" s="36">
        <f>SUMIFS(СВЦЭМ!$D$39:$D$782,СВЦЭМ!$A$39:$A$782,$A24,СВЦЭМ!$B$39:$B$782,T$11)+'СЕТ СН'!$F$14+СВЦЭМ!$D$10+'СЕТ СН'!$F$8*'СЕТ СН'!$F$9-'СЕТ СН'!$F$26</f>
        <v>1749.0831269</v>
      </c>
      <c r="U24" s="36">
        <f>SUMIFS(СВЦЭМ!$D$39:$D$782,СВЦЭМ!$A$39:$A$782,$A24,СВЦЭМ!$B$39:$B$782,U$11)+'СЕТ СН'!$F$14+СВЦЭМ!$D$10+'СЕТ СН'!$F$8*'СЕТ СН'!$F$9-'СЕТ СН'!$F$26</f>
        <v>1768.6769033599999</v>
      </c>
      <c r="V24" s="36">
        <f>SUMIFS(СВЦЭМ!$D$39:$D$782,СВЦЭМ!$A$39:$A$782,$A24,СВЦЭМ!$B$39:$B$782,V$11)+'СЕТ СН'!$F$14+СВЦЭМ!$D$10+'СЕТ СН'!$F$8*'СЕТ СН'!$F$9-'СЕТ СН'!$F$26</f>
        <v>1778.7200020400001</v>
      </c>
      <c r="W24" s="36">
        <f>SUMIFS(СВЦЭМ!$D$39:$D$782,СВЦЭМ!$A$39:$A$782,$A24,СВЦЭМ!$B$39:$B$782,W$11)+'СЕТ СН'!$F$14+СВЦЭМ!$D$10+'СЕТ СН'!$F$8*'СЕТ СН'!$F$9-'СЕТ СН'!$F$26</f>
        <v>1767.28352524</v>
      </c>
      <c r="X24" s="36">
        <f>SUMIFS(СВЦЭМ!$D$39:$D$782,СВЦЭМ!$A$39:$A$782,$A24,СВЦЭМ!$B$39:$B$782,X$11)+'СЕТ СН'!$F$14+СВЦЭМ!$D$10+'СЕТ СН'!$F$8*'СЕТ СН'!$F$9-'СЕТ СН'!$F$26</f>
        <v>1812.18678189</v>
      </c>
      <c r="Y24" s="36">
        <f>SUMIFS(СВЦЭМ!$D$39:$D$782,СВЦЭМ!$A$39:$A$782,$A24,СВЦЭМ!$B$39:$B$782,Y$11)+'СЕТ СН'!$F$14+СВЦЭМ!$D$10+'СЕТ СН'!$F$8*'СЕТ СН'!$F$9-'СЕТ СН'!$F$26</f>
        <v>1929.7765810399999</v>
      </c>
    </row>
    <row r="25" spans="1:25" ht="15.75" x14ac:dyDescent="0.2">
      <c r="A25" s="35">
        <f t="shared" si="0"/>
        <v>45121</v>
      </c>
      <c r="B25" s="36">
        <f>SUMIFS(СВЦЭМ!$D$39:$D$782,СВЦЭМ!$A$39:$A$782,$A25,СВЦЭМ!$B$39:$B$782,B$11)+'СЕТ СН'!$F$14+СВЦЭМ!$D$10+'СЕТ СН'!$F$8*'СЕТ СН'!$F$9-'СЕТ СН'!$F$26</f>
        <v>1833.0583884</v>
      </c>
      <c r="C25" s="36">
        <f>SUMIFS(СВЦЭМ!$D$39:$D$782,СВЦЭМ!$A$39:$A$782,$A25,СВЦЭМ!$B$39:$B$782,C$11)+'СЕТ СН'!$F$14+СВЦЭМ!$D$10+'СЕТ СН'!$F$8*'СЕТ СН'!$F$9-'СЕТ СН'!$F$26</f>
        <v>1945.7699061000001</v>
      </c>
      <c r="D25" s="36">
        <f>SUMIFS(СВЦЭМ!$D$39:$D$782,СВЦЭМ!$A$39:$A$782,$A25,СВЦЭМ!$B$39:$B$782,D$11)+'СЕТ СН'!$F$14+СВЦЭМ!$D$10+'СЕТ СН'!$F$8*'СЕТ СН'!$F$9-'СЕТ СН'!$F$26</f>
        <v>1996.9964919199999</v>
      </c>
      <c r="E25" s="36">
        <f>SUMIFS(СВЦЭМ!$D$39:$D$782,СВЦЭМ!$A$39:$A$782,$A25,СВЦЭМ!$B$39:$B$782,E$11)+'СЕТ СН'!$F$14+СВЦЭМ!$D$10+'СЕТ СН'!$F$8*'СЕТ СН'!$F$9-'СЕТ СН'!$F$26</f>
        <v>2071.51838765</v>
      </c>
      <c r="F25" s="36">
        <f>SUMIFS(СВЦЭМ!$D$39:$D$782,СВЦЭМ!$A$39:$A$782,$A25,СВЦЭМ!$B$39:$B$782,F$11)+'СЕТ СН'!$F$14+СВЦЭМ!$D$10+'СЕТ СН'!$F$8*'СЕТ СН'!$F$9-'СЕТ СН'!$F$26</f>
        <v>2100.8521909299998</v>
      </c>
      <c r="G25" s="36">
        <f>SUMIFS(СВЦЭМ!$D$39:$D$782,СВЦЭМ!$A$39:$A$782,$A25,СВЦЭМ!$B$39:$B$782,G$11)+'СЕТ СН'!$F$14+СВЦЭМ!$D$10+'СЕТ СН'!$F$8*'СЕТ СН'!$F$9-'СЕТ СН'!$F$26</f>
        <v>2128.8782055199999</v>
      </c>
      <c r="H25" s="36">
        <f>SUMIFS(СВЦЭМ!$D$39:$D$782,СВЦЭМ!$A$39:$A$782,$A25,СВЦЭМ!$B$39:$B$782,H$11)+'СЕТ СН'!$F$14+СВЦЭМ!$D$10+'СЕТ СН'!$F$8*'СЕТ СН'!$F$9-'СЕТ СН'!$F$26</f>
        <v>2135.82020349</v>
      </c>
      <c r="I25" s="36">
        <f>SUMIFS(СВЦЭМ!$D$39:$D$782,СВЦЭМ!$A$39:$A$782,$A25,СВЦЭМ!$B$39:$B$782,I$11)+'СЕТ СН'!$F$14+СВЦЭМ!$D$10+'СЕТ СН'!$F$8*'СЕТ СН'!$F$9-'СЕТ СН'!$F$26</f>
        <v>1906.6778530699999</v>
      </c>
      <c r="J25" s="36">
        <f>SUMIFS(СВЦЭМ!$D$39:$D$782,СВЦЭМ!$A$39:$A$782,$A25,СВЦЭМ!$B$39:$B$782,J$11)+'СЕТ СН'!$F$14+СВЦЭМ!$D$10+'СЕТ СН'!$F$8*'СЕТ СН'!$F$9-'СЕТ СН'!$F$26</f>
        <v>1784.3547699599999</v>
      </c>
      <c r="K25" s="36">
        <f>SUMIFS(СВЦЭМ!$D$39:$D$782,СВЦЭМ!$A$39:$A$782,$A25,СВЦЭМ!$B$39:$B$782,K$11)+'СЕТ СН'!$F$14+СВЦЭМ!$D$10+'СЕТ СН'!$F$8*'СЕТ СН'!$F$9-'СЕТ СН'!$F$26</f>
        <v>1754.0223292799999</v>
      </c>
      <c r="L25" s="36">
        <f>SUMIFS(СВЦЭМ!$D$39:$D$782,СВЦЭМ!$A$39:$A$782,$A25,СВЦЭМ!$B$39:$B$782,L$11)+'СЕТ СН'!$F$14+СВЦЭМ!$D$10+'СЕТ СН'!$F$8*'СЕТ СН'!$F$9-'СЕТ СН'!$F$26</f>
        <v>1713.8792934999999</v>
      </c>
      <c r="M25" s="36">
        <f>SUMIFS(СВЦЭМ!$D$39:$D$782,СВЦЭМ!$A$39:$A$782,$A25,СВЦЭМ!$B$39:$B$782,M$11)+'СЕТ СН'!$F$14+СВЦЭМ!$D$10+'СЕТ СН'!$F$8*'СЕТ СН'!$F$9-'СЕТ СН'!$F$26</f>
        <v>1745.01195411</v>
      </c>
      <c r="N25" s="36">
        <f>SUMIFS(СВЦЭМ!$D$39:$D$782,СВЦЭМ!$A$39:$A$782,$A25,СВЦЭМ!$B$39:$B$782,N$11)+'СЕТ СН'!$F$14+СВЦЭМ!$D$10+'СЕТ СН'!$F$8*'СЕТ СН'!$F$9-'СЕТ СН'!$F$26</f>
        <v>1781.1890941300001</v>
      </c>
      <c r="O25" s="36">
        <f>SUMIFS(СВЦЭМ!$D$39:$D$782,СВЦЭМ!$A$39:$A$782,$A25,СВЦЭМ!$B$39:$B$782,O$11)+'СЕТ СН'!$F$14+СВЦЭМ!$D$10+'СЕТ СН'!$F$8*'СЕТ СН'!$F$9-'СЕТ СН'!$F$26</f>
        <v>1787.25339358</v>
      </c>
      <c r="P25" s="36">
        <f>SUMIFS(СВЦЭМ!$D$39:$D$782,СВЦЭМ!$A$39:$A$782,$A25,СВЦЭМ!$B$39:$B$782,P$11)+'СЕТ СН'!$F$14+СВЦЭМ!$D$10+'СЕТ СН'!$F$8*'СЕТ СН'!$F$9-'СЕТ СН'!$F$26</f>
        <v>1743.3895541899999</v>
      </c>
      <c r="Q25" s="36">
        <f>SUMIFS(СВЦЭМ!$D$39:$D$782,СВЦЭМ!$A$39:$A$782,$A25,СВЦЭМ!$B$39:$B$782,Q$11)+'СЕТ СН'!$F$14+СВЦЭМ!$D$10+'СЕТ СН'!$F$8*'СЕТ СН'!$F$9-'СЕТ СН'!$F$26</f>
        <v>1667.72771588</v>
      </c>
      <c r="R25" s="36">
        <f>SUMIFS(СВЦЭМ!$D$39:$D$782,СВЦЭМ!$A$39:$A$782,$A25,СВЦЭМ!$B$39:$B$782,R$11)+'СЕТ СН'!$F$14+СВЦЭМ!$D$10+'СЕТ СН'!$F$8*'СЕТ СН'!$F$9-'СЕТ СН'!$F$26</f>
        <v>1666.1780028399999</v>
      </c>
      <c r="S25" s="36">
        <f>SUMIFS(СВЦЭМ!$D$39:$D$782,СВЦЭМ!$A$39:$A$782,$A25,СВЦЭМ!$B$39:$B$782,S$11)+'СЕТ СН'!$F$14+СВЦЭМ!$D$10+'СЕТ СН'!$F$8*'СЕТ СН'!$F$9-'СЕТ СН'!$F$26</f>
        <v>1664.19547051</v>
      </c>
      <c r="T25" s="36">
        <f>SUMIFS(СВЦЭМ!$D$39:$D$782,СВЦЭМ!$A$39:$A$782,$A25,СВЦЭМ!$B$39:$B$782,T$11)+'СЕТ СН'!$F$14+СВЦЭМ!$D$10+'СЕТ СН'!$F$8*'СЕТ СН'!$F$9-'СЕТ СН'!$F$26</f>
        <v>1701.9320106</v>
      </c>
      <c r="U25" s="36">
        <f>SUMIFS(СВЦЭМ!$D$39:$D$782,СВЦЭМ!$A$39:$A$782,$A25,СВЦЭМ!$B$39:$B$782,U$11)+'СЕТ СН'!$F$14+СВЦЭМ!$D$10+'СЕТ СН'!$F$8*'СЕТ СН'!$F$9-'СЕТ СН'!$F$26</f>
        <v>1702.0859638100001</v>
      </c>
      <c r="V25" s="36">
        <f>SUMIFS(СВЦЭМ!$D$39:$D$782,СВЦЭМ!$A$39:$A$782,$A25,СВЦЭМ!$B$39:$B$782,V$11)+'СЕТ СН'!$F$14+СВЦЭМ!$D$10+'СЕТ СН'!$F$8*'СЕТ СН'!$F$9-'СЕТ СН'!$F$26</f>
        <v>1725.1046735499999</v>
      </c>
      <c r="W25" s="36">
        <f>SUMIFS(СВЦЭМ!$D$39:$D$782,СВЦЭМ!$A$39:$A$782,$A25,СВЦЭМ!$B$39:$B$782,W$11)+'СЕТ СН'!$F$14+СВЦЭМ!$D$10+'СЕТ СН'!$F$8*'СЕТ СН'!$F$9-'СЕТ СН'!$F$26</f>
        <v>1695.8839068</v>
      </c>
      <c r="X25" s="36">
        <f>SUMIFS(СВЦЭМ!$D$39:$D$782,СВЦЭМ!$A$39:$A$782,$A25,СВЦЭМ!$B$39:$B$782,X$11)+'СЕТ СН'!$F$14+СВЦЭМ!$D$10+'СЕТ СН'!$F$8*'СЕТ СН'!$F$9-'СЕТ СН'!$F$26</f>
        <v>1738.586816</v>
      </c>
      <c r="Y25" s="36">
        <f>SUMIFS(СВЦЭМ!$D$39:$D$782,СВЦЭМ!$A$39:$A$782,$A25,СВЦЭМ!$B$39:$B$782,Y$11)+'СЕТ СН'!$F$14+СВЦЭМ!$D$10+'СЕТ СН'!$F$8*'СЕТ СН'!$F$9-'СЕТ СН'!$F$26</f>
        <v>1870.7853505999999</v>
      </c>
    </row>
    <row r="26" spans="1:25" ht="15.75" x14ac:dyDescent="0.2">
      <c r="A26" s="35">
        <f t="shared" si="0"/>
        <v>45122</v>
      </c>
      <c r="B26" s="36">
        <f>SUMIFS(СВЦЭМ!$D$39:$D$782,СВЦЭМ!$A$39:$A$782,$A26,СВЦЭМ!$B$39:$B$782,B$11)+'СЕТ СН'!$F$14+СВЦЭМ!$D$10+'СЕТ СН'!$F$8*'СЕТ СН'!$F$9-'СЕТ СН'!$F$26</f>
        <v>1867.6273647099999</v>
      </c>
      <c r="C26" s="36">
        <f>SUMIFS(СВЦЭМ!$D$39:$D$782,СВЦЭМ!$A$39:$A$782,$A26,СВЦЭМ!$B$39:$B$782,C$11)+'СЕТ СН'!$F$14+СВЦЭМ!$D$10+'СЕТ СН'!$F$8*'СЕТ СН'!$F$9-'СЕТ СН'!$F$26</f>
        <v>1991.48422407</v>
      </c>
      <c r="D26" s="36">
        <f>SUMIFS(СВЦЭМ!$D$39:$D$782,СВЦЭМ!$A$39:$A$782,$A26,СВЦЭМ!$B$39:$B$782,D$11)+'СЕТ СН'!$F$14+СВЦЭМ!$D$10+'СЕТ СН'!$F$8*'СЕТ СН'!$F$9-'СЕТ СН'!$F$26</f>
        <v>2157.7456622199998</v>
      </c>
      <c r="E26" s="36">
        <f>SUMIFS(СВЦЭМ!$D$39:$D$782,СВЦЭМ!$A$39:$A$782,$A26,СВЦЭМ!$B$39:$B$782,E$11)+'СЕТ СН'!$F$14+СВЦЭМ!$D$10+'СЕТ СН'!$F$8*'СЕТ СН'!$F$9-'СЕТ СН'!$F$26</f>
        <v>2196.7281265699999</v>
      </c>
      <c r="F26" s="36">
        <f>SUMIFS(СВЦЭМ!$D$39:$D$782,СВЦЭМ!$A$39:$A$782,$A26,СВЦЭМ!$B$39:$B$782,F$11)+'СЕТ СН'!$F$14+СВЦЭМ!$D$10+'СЕТ СН'!$F$8*'СЕТ СН'!$F$9-'СЕТ СН'!$F$26</f>
        <v>2192.4918320100001</v>
      </c>
      <c r="G26" s="36">
        <f>SUMIFS(СВЦЭМ!$D$39:$D$782,СВЦЭМ!$A$39:$A$782,$A26,СВЦЭМ!$B$39:$B$782,G$11)+'СЕТ СН'!$F$14+СВЦЭМ!$D$10+'СЕТ СН'!$F$8*'СЕТ СН'!$F$9-'СЕТ СН'!$F$26</f>
        <v>2195.5191168000001</v>
      </c>
      <c r="H26" s="36">
        <f>SUMIFS(СВЦЭМ!$D$39:$D$782,СВЦЭМ!$A$39:$A$782,$A26,СВЦЭМ!$B$39:$B$782,H$11)+'СЕТ СН'!$F$14+СВЦЭМ!$D$10+'СЕТ СН'!$F$8*'СЕТ СН'!$F$9-'СЕТ СН'!$F$26</f>
        <v>2189.08763985</v>
      </c>
      <c r="I26" s="36">
        <f>SUMIFS(СВЦЭМ!$D$39:$D$782,СВЦЭМ!$A$39:$A$782,$A26,СВЦЭМ!$B$39:$B$782,I$11)+'СЕТ СН'!$F$14+СВЦЭМ!$D$10+'СЕТ СН'!$F$8*'СЕТ СН'!$F$9-'СЕТ СН'!$F$26</f>
        <v>1969.62351511</v>
      </c>
      <c r="J26" s="36">
        <f>SUMIFS(СВЦЭМ!$D$39:$D$782,СВЦЭМ!$A$39:$A$782,$A26,СВЦЭМ!$B$39:$B$782,J$11)+'СЕТ СН'!$F$14+СВЦЭМ!$D$10+'СЕТ СН'!$F$8*'СЕТ СН'!$F$9-'СЕТ СН'!$F$26</f>
        <v>1852.0258969700001</v>
      </c>
      <c r="K26" s="36">
        <f>SUMIFS(СВЦЭМ!$D$39:$D$782,СВЦЭМ!$A$39:$A$782,$A26,СВЦЭМ!$B$39:$B$782,K$11)+'СЕТ СН'!$F$14+СВЦЭМ!$D$10+'СЕТ СН'!$F$8*'СЕТ СН'!$F$9-'СЕТ СН'!$F$26</f>
        <v>1756.2450128999999</v>
      </c>
      <c r="L26" s="36">
        <f>SUMIFS(СВЦЭМ!$D$39:$D$782,СВЦЭМ!$A$39:$A$782,$A26,СВЦЭМ!$B$39:$B$782,L$11)+'СЕТ СН'!$F$14+СВЦЭМ!$D$10+'СЕТ СН'!$F$8*'СЕТ СН'!$F$9-'СЕТ СН'!$F$26</f>
        <v>1694.8664631300001</v>
      </c>
      <c r="M26" s="36">
        <f>SUMIFS(СВЦЭМ!$D$39:$D$782,СВЦЭМ!$A$39:$A$782,$A26,СВЦЭМ!$B$39:$B$782,M$11)+'СЕТ СН'!$F$14+СВЦЭМ!$D$10+'СЕТ СН'!$F$8*'СЕТ СН'!$F$9-'СЕТ СН'!$F$26</f>
        <v>1655.7042752499999</v>
      </c>
      <c r="N26" s="36">
        <f>SUMIFS(СВЦЭМ!$D$39:$D$782,СВЦЭМ!$A$39:$A$782,$A26,СВЦЭМ!$B$39:$B$782,N$11)+'СЕТ СН'!$F$14+СВЦЭМ!$D$10+'СЕТ СН'!$F$8*'СЕТ СН'!$F$9-'СЕТ СН'!$F$26</f>
        <v>1646.2113772600001</v>
      </c>
      <c r="O26" s="36">
        <f>SUMIFS(СВЦЭМ!$D$39:$D$782,СВЦЭМ!$A$39:$A$782,$A26,СВЦЭМ!$B$39:$B$782,O$11)+'СЕТ СН'!$F$14+СВЦЭМ!$D$10+'СЕТ СН'!$F$8*'СЕТ СН'!$F$9-'СЕТ СН'!$F$26</f>
        <v>1607.99598537</v>
      </c>
      <c r="P26" s="36">
        <f>SUMIFS(СВЦЭМ!$D$39:$D$782,СВЦЭМ!$A$39:$A$782,$A26,СВЦЭМ!$B$39:$B$782,P$11)+'СЕТ СН'!$F$14+СВЦЭМ!$D$10+'СЕТ СН'!$F$8*'СЕТ СН'!$F$9-'СЕТ СН'!$F$26</f>
        <v>1421.2923791999999</v>
      </c>
      <c r="Q26" s="36">
        <f>SUMIFS(СВЦЭМ!$D$39:$D$782,СВЦЭМ!$A$39:$A$782,$A26,СВЦЭМ!$B$39:$B$782,Q$11)+'СЕТ СН'!$F$14+СВЦЭМ!$D$10+'СЕТ СН'!$F$8*'СЕТ СН'!$F$9-'СЕТ СН'!$F$26</f>
        <v>1389.21834691</v>
      </c>
      <c r="R26" s="36">
        <f>SUMIFS(СВЦЭМ!$D$39:$D$782,СВЦЭМ!$A$39:$A$782,$A26,СВЦЭМ!$B$39:$B$782,R$11)+'СЕТ СН'!$F$14+СВЦЭМ!$D$10+'СЕТ СН'!$F$8*'СЕТ СН'!$F$9-'СЕТ СН'!$F$26</f>
        <v>1381.7719677499999</v>
      </c>
      <c r="S26" s="36">
        <f>SUMIFS(СВЦЭМ!$D$39:$D$782,СВЦЭМ!$A$39:$A$782,$A26,СВЦЭМ!$B$39:$B$782,S$11)+'СЕТ СН'!$F$14+СВЦЭМ!$D$10+'СЕТ СН'!$F$8*'СЕТ СН'!$F$9-'СЕТ СН'!$F$26</f>
        <v>1382.1035046499999</v>
      </c>
      <c r="T26" s="36">
        <f>SUMIFS(СВЦЭМ!$D$39:$D$782,СВЦЭМ!$A$39:$A$782,$A26,СВЦЭМ!$B$39:$B$782,T$11)+'СЕТ СН'!$F$14+СВЦЭМ!$D$10+'СЕТ СН'!$F$8*'СЕТ СН'!$F$9-'СЕТ СН'!$F$26</f>
        <v>1416.6639651400001</v>
      </c>
      <c r="U26" s="36">
        <f>SUMIFS(СВЦЭМ!$D$39:$D$782,СВЦЭМ!$A$39:$A$782,$A26,СВЦЭМ!$B$39:$B$782,U$11)+'СЕТ СН'!$F$14+СВЦЭМ!$D$10+'СЕТ СН'!$F$8*'СЕТ СН'!$F$9-'СЕТ СН'!$F$26</f>
        <v>1491.17014475</v>
      </c>
      <c r="V26" s="36">
        <f>SUMIFS(СВЦЭМ!$D$39:$D$782,СВЦЭМ!$A$39:$A$782,$A26,СВЦЭМ!$B$39:$B$782,V$11)+'СЕТ СН'!$F$14+СВЦЭМ!$D$10+'СЕТ СН'!$F$8*'СЕТ СН'!$F$9-'СЕТ СН'!$F$26</f>
        <v>1703.2387087499999</v>
      </c>
      <c r="W26" s="36">
        <f>SUMIFS(СВЦЭМ!$D$39:$D$782,СВЦЭМ!$A$39:$A$782,$A26,СВЦЭМ!$B$39:$B$782,W$11)+'СЕТ СН'!$F$14+СВЦЭМ!$D$10+'СЕТ СН'!$F$8*'СЕТ СН'!$F$9-'СЕТ СН'!$F$26</f>
        <v>1676.5212578000001</v>
      </c>
      <c r="X26" s="36">
        <f>SUMIFS(СВЦЭМ!$D$39:$D$782,СВЦЭМ!$A$39:$A$782,$A26,СВЦЭМ!$B$39:$B$782,X$11)+'СЕТ СН'!$F$14+СВЦЭМ!$D$10+'СЕТ СН'!$F$8*'СЕТ СН'!$F$9-'СЕТ СН'!$F$26</f>
        <v>1720.2106515200001</v>
      </c>
      <c r="Y26" s="36">
        <f>SUMIFS(СВЦЭМ!$D$39:$D$782,СВЦЭМ!$A$39:$A$782,$A26,СВЦЭМ!$B$39:$B$782,Y$11)+'СЕТ СН'!$F$14+СВЦЭМ!$D$10+'СЕТ СН'!$F$8*'СЕТ СН'!$F$9-'СЕТ СН'!$F$26</f>
        <v>1802.45176995</v>
      </c>
    </row>
    <row r="27" spans="1:25" ht="15.75" x14ac:dyDescent="0.2">
      <c r="A27" s="35">
        <f t="shared" si="0"/>
        <v>45123</v>
      </c>
      <c r="B27" s="36">
        <f>SUMIFS(СВЦЭМ!$D$39:$D$782,СВЦЭМ!$A$39:$A$782,$A27,СВЦЭМ!$B$39:$B$782,B$11)+'СЕТ СН'!$F$14+СВЦЭМ!$D$10+'СЕТ СН'!$F$8*'СЕТ СН'!$F$9-'СЕТ СН'!$F$26</f>
        <v>1822.50424408</v>
      </c>
      <c r="C27" s="36">
        <f>SUMIFS(СВЦЭМ!$D$39:$D$782,СВЦЭМ!$A$39:$A$782,$A27,СВЦЭМ!$B$39:$B$782,C$11)+'СЕТ СН'!$F$14+СВЦЭМ!$D$10+'СЕТ СН'!$F$8*'СЕТ СН'!$F$9-'СЕТ СН'!$F$26</f>
        <v>1920.67287973</v>
      </c>
      <c r="D27" s="36">
        <f>SUMIFS(СВЦЭМ!$D$39:$D$782,СВЦЭМ!$A$39:$A$782,$A27,СВЦЭМ!$B$39:$B$782,D$11)+'СЕТ СН'!$F$14+СВЦЭМ!$D$10+'СЕТ СН'!$F$8*'СЕТ СН'!$F$9-'СЕТ СН'!$F$26</f>
        <v>2112.4541814699996</v>
      </c>
      <c r="E27" s="36">
        <f>SUMIFS(СВЦЭМ!$D$39:$D$782,СВЦЭМ!$A$39:$A$782,$A27,СВЦЭМ!$B$39:$B$782,E$11)+'СЕТ СН'!$F$14+СВЦЭМ!$D$10+'СЕТ СН'!$F$8*'СЕТ СН'!$F$9-'СЕТ СН'!$F$26</f>
        <v>2189.37639558</v>
      </c>
      <c r="F27" s="36">
        <f>SUMIFS(СВЦЭМ!$D$39:$D$782,СВЦЭМ!$A$39:$A$782,$A27,СВЦЭМ!$B$39:$B$782,F$11)+'СЕТ СН'!$F$14+СВЦЭМ!$D$10+'СЕТ СН'!$F$8*'СЕТ СН'!$F$9-'СЕТ СН'!$F$26</f>
        <v>2193.0338095500001</v>
      </c>
      <c r="G27" s="36">
        <f>SUMIFS(СВЦЭМ!$D$39:$D$782,СВЦЭМ!$A$39:$A$782,$A27,СВЦЭМ!$B$39:$B$782,G$11)+'СЕТ СН'!$F$14+СВЦЭМ!$D$10+'СЕТ СН'!$F$8*'СЕТ СН'!$F$9-'СЕТ СН'!$F$26</f>
        <v>2187.83844331</v>
      </c>
      <c r="H27" s="36">
        <f>SUMIFS(СВЦЭМ!$D$39:$D$782,СВЦЭМ!$A$39:$A$782,$A27,СВЦЭМ!$B$39:$B$782,H$11)+'СЕТ СН'!$F$14+СВЦЭМ!$D$10+'СЕТ СН'!$F$8*'СЕТ СН'!$F$9-'СЕТ СН'!$F$26</f>
        <v>2014.6274673599999</v>
      </c>
      <c r="I27" s="36">
        <f>SUMIFS(СВЦЭМ!$D$39:$D$782,СВЦЭМ!$A$39:$A$782,$A27,СВЦЭМ!$B$39:$B$782,I$11)+'СЕТ СН'!$F$14+СВЦЭМ!$D$10+'СЕТ СН'!$F$8*'СЕТ СН'!$F$9-'СЕТ СН'!$F$26</f>
        <v>1950.2009342700001</v>
      </c>
      <c r="J27" s="36">
        <f>SUMIFS(СВЦЭМ!$D$39:$D$782,СВЦЭМ!$A$39:$A$782,$A27,СВЦЭМ!$B$39:$B$782,J$11)+'СЕТ СН'!$F$14+СВЦЭМ!$D$10+'СЕТ СН'!$F$8*'СЕТ СН'!$F$9-'СЕТ СН'!$F$26</f>
        <v>1832.6555441999999</v>
      </c>
      <c r="K27" s="36">
        <f>SUMIFS(СВЦЭМ!$D$39:$D$782,СВЦЭМ!$A$39:$A$782,$A27,СВЦЭМ!$B$39:$B$782,K$11)+'СЕТ СН'!$F$14+СВЦЭМ!$D$10+'СЕТ СН'!$F$8*'СЕТ СН'!$F$9-'СЕТ СН'!$F$26</f>
        <v>1746.18692721</v>
      </c>
      <c r="L27" s="36">
        <f>SUMIFS(СВЦЭМ!$D$39:$D$782,СВЦЭМ!$A$39:$A$782,$A27,СВЦЭМ!$B$39:$B$782,L$11)+'СЕТ СН'!$F$14+СВЦЭМ!$D$10+'СЕТ СН'!$F$8*'СЕТ СН'!$F$9-'СЕТ СН'!$F$26</f>
        <v>1697.46851735</v>
      </c>
      <c r="M27" s="36">
        <f>SUMIFS(СВЦЭМ!$D$39:$D$782,СВЦЭМ!$A$39:$A$782,$A27,СВЦЭМ!$B$39:$B$782,M$11)+'СЕТ СН'!$F$14+СВЦЭМ!$D$10+'СЕТ СН'!$F$8*'СЕТ СН'!$F$9-'СЕТ СН'!$F$26</f>
        <v>1662.5727633899999</v>
      </c>
      <c r="N27" s="36">
        <f>SUMIFS(СВЦЭМ!$D$39:$D$782,СВЦЭМ!$A$39:$A$782,$A27,СВЦЭМ!$B$39:$B$782,N$11)+'СЕТ СН'!$F$14+СВЦЭМ!$D$10+'СЕТ СН'!$F$8*'СЕТ СН'!$F$9-'СЕТ СН'!$F$26</f>
        <v>1653.60880668</v>
      </c>
      <c r="O27" s="36">
        <f>SUMIFS(СВЦЭМ!$D$39:$D$782,СВЦЭМ!$A$39:$A$782,$A27,СВЦЭМ!$B$39:$B$782,O$11)+'СЕТ СН'!$F$14+СВЦЭМ!$D$10+'СЕТ СН'!$F$8*'СЕТ СН'!$F$9-'СЕТ СН'!$F$26</f>
        <v>1662.0510090400001</v>
      </c>
      <c r="P27" s="36">
        <f>SUMIFS(СВЦЭМ!$D$39:$D$782,СВЦЭМ!$A$39:$A$782,$A27,СВЦЭМ!$B$39:$B$782,P$11)+'СЕТ СН'!$F$14+СВЦЭМ!$D$10+'СЕТ СН'!$F$8*'СЕТ СН'!$F$9-'СЕТ СН'!$F$26</f>
        <v>1666.2563343899999</v>
      </c>
      <c r="Q27" s="36">
        <f>SUMIFS(СВЦЭМ!$D$39:$D$782,СВЦЭМ!$A$39:$A$782,$A27,СВЦЭМ!$B$39:$B$782,Q$11)+'СЕТ СН'!$F$14+СВЦЭМ!$D$10+'СЕТ СН'!$F$8*'СЕТ СН'!$F$9-'СЕТ СН'!$F$26</f>
        <v>1641.75903221</v>
      </c>
      <c r="R27" s="36">
        <f>SUMIFS(СВЦЭМ!$D$39:$D$782,СВЦЭМ!$A$39:$A$782,$A27,СВЦЭМ!$B$39:$B$782,R$11)+'СЕТ СН'!$F$14+СВЦЭМ!$D$10+'СЕТ СН'!$F$8*'СЕТ СН'!$F$9-'СЕТ СН'!$F$26</f>
        <v>1630.96863158</v>
      </c>
      <c r="S27" s="36">
        <f>SUMIFS(СВЦЭМ!$D$39:$D$782,СВЦЭМ!$A$39:$A$782,$A27,СВЦЭМ!$B$39:$B$782,S$11)+'СЕТ СН'!$F$14+СВЦЭМ!$D$10+'СЕТ СН'!$F$8*'СЕТ СН'!$F$9-'СЕТ СН'!$F$26</f>
        <v>1632.04906256</v>
      </c>
      <c r="T27" s="36">
        <f>SUMIFS(СВЦЭМ!$D$39:$D$782,СВЦЭМ!$A$39:$A$782,$A27,СВЦЭМ!$B$39:$B$782,T$11)+'СЕТ СН'!$F$14+СВЦЭМ!$D$10+'СЕТ СН'!$F$8*'СЕТ СН'!$F$9-'СЕТ СН'!$F$26</f>
        <v>1663.6745943399999</v>
      </c>
      <c r="U27" s="36">
        <f>SUMIFS(СВЦЭМ!$D$39:$D$782,СВЦЭМ!$A$39:$A$782,$A27,СВЦЭМ!$B$39:$B$782,U$11)+'СЕТ СН'!$F$14+СВЦЭМ!$D$10+'СЕТ СН'!$F$8*'СЕТ СН'!$F$9-'СЕТ СН'!$F$26</f>
        <v>1671.29741122</v>
      </c>
      <c r="V27" s="36">
        <f>SUMIFS(СВЦЭМ!$D$39:$D$782,СВЦЭМ!$A$39:$A$782,$A27,СВЦЭМ!$B$39:$B$782,V$11)+'СЕТ СН'!$F$14+СВЦЭМ!$D$10+'СЕТ СН'!$F$8*'СЕТ СН'!$F$9-'СЕТ СН'!$F$26</f>
        <v>1471.0195804800001</v>
      </c>
      <c r="W27" s="36">
        <f>SUMIFS(СВЦЭМ!$D$39:$D$782,СВЦЭМ!$A$39:$A$782,$A27,СВЦЭМ!$B$39:$B$782,W$11)+'СЕТ СН'!$F$14+СВЦЭМ!$D$10+'СЕТ СН'!$F$8*'СЕТ СН'!$F$9-'СЕТ СН'!$F$26</f>
        <v>1274.0304958899999</v>
      </c>
      <c r="X27" s="36">
        <f>SUMIFS(СВЦЭМ!$D$39:$D$782,СВЦЭМ!$A$39:$A$782,$A27,СВЦЭМ!$B$39:$B$782,X$11)+'СЕТ СН'!$F$14+СВЦЭМ!$D$10+'СЕТ СН'!$F$8*'СЕТ СН'!$F$9-'СЕТ СН'!$F$26</f>
        <v>1295.6561347100001</v>
      </c>
      <c r="Y27" s="36">
        <f>SUMIFS(СВЦЭМ!$D$39:$D$782,СВЦЭМ!$A$39:$A$782,$A27,СВЦЭМ!$B$39:$B$782,Y$11)+'СЕТ СН'!$F$14+СВЦЭМ!$D$10+'СЕТ СН'!$F$8*'СЕТ СН'!$F$9-'СЕТ СН'!$F$26</f>
        <v>1344.26805416</v>
      </c>
    </row>
    <row r="28" spans="1:25" ht="15.75" x14ac:dyDescent="0.2">
      <c r="A28" s="35">
        <f t="shared" si="0"/>
        <v>45124</v>
      </c>
      <c r="B28" s="36">
        <f>SUMIFS(СВЦЭМ!$D$39:$D$782,СВЦЭМ!$A$39:$A$782,$A28,СВЦЭМ!$B$39:$B$782,B$11)+'СЕТ СН'!$F$14+СВЦЭМ!$D$10+'СЕТ СН'!$F$8*'СЕТ СН'!$F$9-'СЕТ СН'!$F$26</f>
        <v>1419.5019301699999</v>
      </c>
      <c r="C28" s="36">
        <f>SUMIFS(СВЦЭМ!$D$39:$D$782,СВЦЭМ!$A$39:$A$782,$A28,СВЦЭМ!$B$39:$B$782,C$11)+'СЕТ СН'!$F$14+СВЦЭМ!$D$10+'СЕТ СН'!$F$8*'СЕТ СН'!$F$9-'СЕТ СН'!$F$26</f>
        <v>1652.8163286500001</v>
      </c>
      <c r="D28" s="36">
        <f>SUMIFS(СВЦЭМ!$D$39:$D$782,СВЦЭМ!$A$39:$A$782,$A28,СВЦЭМ!$B$39:$B$782,D$11)+'СЕТ СН'!$F$14+СВЦЭМ!$D$10+'СЕТ СН'!$F$8*'СЕТ СН'!$F$9-'СЕТ СН'!$F$26</f>
        <v>2012.89733873</v>
      </c>
      <c r="E28" s="36">
        <f>SUMIFS(СВЦЭМ!$D$39:$D$782,СВЦЭМ!$A$39:$A$782,$A28,СВЦЭМ!$B$39:$B$782,E$11)+'СЕТ СН'!$F$14+СВЦЭМ!$D$10+'СЕТ СН'!$F$8*'СЕТ СН'!$F$9-'СЕТ СН'!$F$26</f>
        <v>2131.4008050100001</v>
      </c>
      <c r="F28" s="36">
        <f>SUMIFS(СВЦЭМ!$D$39:$D$782,СВЦЭМ!$A$39:$A$782,$A28,СВЦЭМ!$B$39:$B$782,F$11)+'СЕТ СН'!$F$14+СВЦЭМ!$D$10+'СЕТ СН'!$F$8*'СЕТ СН'!$F$9-'СЕТ СН'!$F$26</f>
        <v>2174.9000283099999</v>
      </c>
      <c r="G28" s="36">
        <f>SUMIFS(СВЦЭМ!$D$39:$D$782,СВЦЭМ!$A$39:$A$782,$A28,СВЦЭМ!$B$39:$B$782,G$11)+'СЕТ СН'!$F$14+СВЦЭМ!$D$10+'СЕТ СН'!$F$8*'СЕТ СН'!$F$9-'СЕТ СН'!$F$26</f>
        <v>2226.9401044200004</v>
      </c>
      <c r="H28" s="36">
        <f>SUMIFS(СВЦЭМ!$D$39:$D$782,СВЦЭМ!$A$39:$A$782,$A28,СВЦЭМ!$B$39:$B$782,H$11)+'СЕТ СН'!$F$14+СВЦЭМ!$D$10+'СЕТ СН'!$F$8*'СЕТ СН'!$F$9-'СЕТ СН'!$F$26</f>
        <v>2057.7477313899999</v>
      </c>
      <c r="I28" s="36">
        <f>SUMIFS(СВЦЭМ!$D$39:$D$782,СВЦЭМ!$A$39:$A$782,$A28,СВЦЭМ!$B$39:$B$782,I$11)+'СЕТ СН'!$F$14+СВЦЭМ!$D$10+'СЕТ СН'!$F$8*'СЕТ СН'!$F$9-'СЕТ СН'!$F$26</f>
        <v>1935.0120815299999</v>
      </c>
      <c r="J28" s="36">
        <f>SUMIFS(СВЦЭМ!$D$39:$D$782,СВЦЭМ!$A$39:$A$782,$A28,СВЦЭМ!$B$39:$B$782,J$11)+'СЕТ СН'!$F$14+СВЦЭМ!$D$10+'СЕТ СН'!$F$8*'СЕТ СН'!$F$9-'СЕТ СН'!$F$26</f>
        <v>1866.52492588</v>
      </c>
      <c r="K28" s="36">
        <f>SUMIFS(СВЦЭМ!$D$39:$D$782,СВЦЭМ!$A$39:$A$782,$A28,СВЦЭМ!$B$39:$B$782,K$11)+'СЕТ СН'!$F$14+СВЦЭМ!$D$10+'СЕТ СН'!$F$8*'СЕТ СН'!$F$9-'СЕТ СН'!$F$26</f>
        <v>1819.7756656899999</v>
      </c>
      <c r="L28" s="36">
        <f>SUMIFS(СВЦЭМ!$D$39:$D$782,СВЦЭМ!$A$39:$A$782,$A28,СВЦЭМ!$B$39:$B$782,L$11)+'СЕТ СН'!$F$14+СВЦЭМ!$D$10+'СЕТ СН'!$F$8*'СЕТ СН'!$F$9-'СЕТ СН'!$F$26</f>
        <v>1798.4465881399999</v>
      </c>
      <c r="M28" s="36">
        <f>SUMIFS(СВЦЭМ!$D$39:$D$782,СВЦЭМ!$A$39:$A$782,$A28,СВЦЭМ!$B$39:$B$782,M$11)+'СЕТ СН'!$F$14+СВЦЭМ!$D$10+'СЕТ СН'!$F$8*'СЕТ СН'!$F$9-'СЕТ СН'!$F$26</f>
        <v>1796.5678767499999</v>
      </c>
      <c r="N28" s="36">
        <f>SUMIFS(СВЦЭМ!$D$39:$D$782,СВЦЭМ!$A$39:$A$782,$A28,СВЦЭМ!$B$39:$B$782,N$11)+'СЕТ СН'!$F$14+СВЦЭМ!$D$10+'СЕТ СН'!$F$8*'СЕТ СН'!$F$9-'СЕТ СН'!$F$26</f>
        <v>1797.53355573</v>
      </c>
      <c r="O28" s="36">
        <f>SUMIFS(СВЦЭМ!$D$39:$D$782,СВЦЭМ!$A$39:$A$782,$A28,СВЦЭМ!$B$39:$B$782,O$11)+'СЕТ СН'!$F$14+СВЦЭМ!$D$10+'СЕТ СН'!$F$8*'СЕТ СН'!$F$9-'СЕТ СН'!$F$26</f>
        <v>1789.81311716</v>
      </c>
      <c r="P28" s="36">
        <f>SUMIFS(СВЦЭМ!$D$39:$D$782,СВЦЭМ!$A$39:$A$782,$A28,СВЦЭМ!$B$39:$B$782,P$11)+'СЕТ СН'!$F$14+СВЦЭМ!$D$10+'СЕТ СН'!$F$8*'СЕТ СН'!$F$9-'СЕТ СН'!$F$26</f>
        <v>1800.23233282</v>
      </c>
      <c r="Q28" s="36">
        <f>SUMIFS(СВЦЭМ!$D$39:$D$782,СВЦЭМ!$A$39:$A$782,$A28,СВЦЭМ!$B$39:$B$782,Q$11)+'СЕТ СН'!$F$14+СВЦЭМ!$D$10+'СЕТ СН'!$F$8*'СЕТ СН'!$F$9-'СЕТ СН'!$F$26</f>
        <v>1772.6954574399999</v>
      </c>
      <c r="R28" s="36">
        <f>SUMIFS(СВЦЭМ!$D$39:$D$782,СВЦЭМ!$A$39:$A$782,$A28,СВЦЭМ!$B$39:$B$782,R$11)+'СЕТ СН'!$F$14+СВЦЭМ!$D$10+'СЕТ СН'!$F$8*'СЕТ СН'!$F$9-'СЕТ СН'!$F$26</f>
        <v>1768.24596533</v>
      </c>
      <c r="S28" s="36">
        <f>SUMIFS(СВЦЭМ!$D$39:$D$782,СВЦЭМ!$A$39:$A$782,$A28,СВЦЭМ!$B$39:$B$782,S$11)+'СЕТ СН'!$F$14+СВЦЭМ!$D$10+'СЕТ СН'!$F$8*'СЕТ СН'!$F$9-'СЕТ СН'!$F$26</f>
        <v>1759.00261815</v>
      </c>
      <c r="T28" s="36">
        <f>SUMIFS(СВЦЭМ!$D$39:$D$782,СВЦЭМ!$A$39:$A$782,$A28,СВЦЭМ!$B$39:$B$782,T$11)+'СЕТ СН'!$F$14+СВЦЭМ!$D$10+'СЕТ СН'!$F$8*'СЕТ СН'!$F$9-'СЕТ СН'!$F$26</f>
        <v>1789.6666444299999</v>
      </c>
      <c r="U28" s="36">
        <f>SUMIFS(СВЦЭМ!$D$39:$D$782,СВЦЭМ!$A$39:$A$782,$A28,СВЦЭМ!$B$39:$B$782,U$11)+'СЕТ СН'!$F$14+СВЦЭМ!$D$10+'СЕТ СН'!$F$8*'СЕТ СН'!$F$9-'СЕТ СН'!$F$26</f>
        <v>1794.5724477799999</v>
      </c>
      <c r="V28" s="36">
        <f>SUMIFS(СВЦЭМ!$D$39:$D$782,СВЦЭМ!$A$39:$A$782,$A28,СВЦЭМ!$B$39:$B$782,V$11)+'СЕТ СН'!$F$14+СВЦЭМ!$D$10+'СЕТ СН'!$F$8*'СЕТ СН'!$F$9-'СЕТ СН'!$F$26</f>
        <v>1814.2628455500001</v>
      </c>
      <c r="W28" s="36">
        <f>SUMIFS(СВЦЭМ!$D$39:$D$782,СВЦЭМ!$A$39:$A$782,$A28,СВЦЭМ!$B$39:$B$782,W$11)+'СЕТ СН'!$F$14+СВЦЭМ!$D$10+'СЕТ СН'!$F$8*'СЕТ СН'!$F$9-'СЕТ СН'!$F$26</f>
        <v>1785.3216692599999</v>
      </c>
      <c r="X28" s="36">
        <f>SUMIFS(СВЦЭМ!$D$39:$D$782,СВЦЭМ!$A$39:$A$782,$A28,СВЦЭМ!$B$39:$B$782,X$11)+'СЕТ СН'!$F$14+СВЦЭМ!$D$10+'СЕТ СН'!$F$8*'СЕТ СН'!$F$9-'СЕТ СН'!$F$26</f>
        <v>1842.6202187899999</v>
      </c>
      <c r="Y28" s="36">
        <f>SUMIFS(СВЦЭМ!$D$39:$D$782,СВЦЭМ!$A$39:$A$782,$A28,СВЦЭМ!$B$39:$B$782,Y$11)+'СЕТ СН'!$F$14+СВЦЭМ!$D$10+'СЕТ СН'!$F$8*'СЕТ СН'!$F$9-'СЕТ СН'!$F$26</f>
        <v>1931.9171785599999</v>
      </c>
    </row>
    <row r="29" spans="1:25" ht="15.75" x14ac:dyDescent="0.2">
      <c r="A29" s="35">
        <f t="shared" si="0"/>
        <v>45125</v>
      </c>
      <c r="B29" s="36">
        <f>SUMIFS(СВЦЭМ!$D$39:$D$782,СВЦЭМ!$A$39:$A$782,$A29,СВЦЭМ!$B$39:$B$782,B$11)+'СЕТ СН'!$F$14+СВЦЭМ!$D$10+'СЕТ СН'!$F$8*'СЕТ СН'!$F$9-'СЕТ СН'!$F$26</f>
        <v>1868.7340026300001</v>
      </c>
      <c r="C29" s="36">
        <f>SUMIFS(СВЦЭМ!$D$39:$D$782,СВЦЭМ!$A$39:$A$782,$A29,СВЦЭМ!$B$39:$B$782,C$11)+'СЕТ СН'!$F$14+СВЦЭМ!$D$10+'СЕТ СН'!$F$8*'СЕТ СН'!$F$9-'СЕТ СН'!$F$26</f>
        <v>1910.33220581</v>
      </c>
      <c r="D29" s="36">
        <f>SUMIFS(СВЦЭМ!$D$39:$D$782,СВЦЭМ!$A$39:$A$782,$A29,СВЦЭМ!$B$39:$B$782,D$11)+'СЕТ СН'!$F$14+СВЦЭМ!$D$10+'СЕТ СН'!$F$8*'СЕТ СН'!$F$9-'СЕТ СН'!$F$26</f>
        <v>2096.51207359</v>
      </c>
      <c r="E29" s="36">
        <f>SUMIFS(СВЦЭМ!$D$39:$D$782,СВЦЭМ!$A$39:$A$782,$A29,СВЦЭМ!$B$39:$B$782,E$11)+'СЕТ СН'!$F$14+СВЦЭМ!$D$10+'СЕТ СН'!$F$8*'СЕТ СН'!$F$9-'СЕТ СН'!$F$26</f>
        <v>2213.9835828499999</v>
      </c>
      <c r="F29" s="36">
        <f>SUMIFS(СВЦЭМ!$D$39:$D$782,СВЦЭМ!$A$39:$A$782,$A29,СВЦЭМ!$B$39:$B$782,F$11)+'СЕТ СН'!$F$14+СВЦЭМ!$D$10+'СЕТ СН'!$F$8*'СЕТ СН'!$F$9-'СЕТ СН'!$F$26</f>
        <v>2222.9188655100002</v>
      </c>
      <c r="G29" s="36">
        <f>SUMIFS(СВЦЭМ!$D$39:$D$782,СВЦЭМ!$A$39:$A$782,$A29,СВЦЭМ!$B$39:$B$782,G$11)+'СЕТ СН'!$F$14+СВЦЭМ!$D$10+'СЕТ СН'!$F$8*'СЕТ СН'!$F$9-'СЕТ СН'!$F$26</f>
        <v>2235.8050729000001</v>
      </c>
      <c r="H29" s="36">
        <f>SUMIFS(СВЦЭМ!$D$39:$D$782,СВЦЭМ!$A$39:$A$782,$A29,СВЦЭМ!$B$39:$B$782,H$11)+'СЕТ СН'!$F$14+СВЦЭМ!$D$10+'СЕТ СН'!$F$8*'СЕТ СН'!$F$9-'СЕТ СН'!$F$26</f>
        <v>2007.5764460799999</v>
      </c>
      <c r="I29" s="36">
        <f>SUMIFS(СВЦЭМ!$D$39:$D$782,СВЦЭМ!$A$39:$A$782,$A29,СВЦЭМ!$B$39:$B$782,I$11)+'СЕТ СН'!$F$14+СВЦЭМ!$D$10+'СЕТ СН'!$F$8*'СЕТ СН'!$F$9-'СЕТ СН'!$F$26</f>
        <v>1920.6053102199999</v>
      </c>
      <c r="J29" s="36">
        <f>SUMIFS(СВЦЭМ!$D$39:$D$782,СВЦЭМ!$A$39:$A$782,$A29,СВЦЭМ!$B$39:$B$782,J$11)+'СЕТ СН'!$F$14+СВЦЭМ!$D$10+'СЕТ СН'!$F$8*'СЕТ СН'!$F$9-'СЕТ СН'!$F$26</f>
        <v>1814.4761424199999</v>
      </c>
      <c r="K29" s="36">
        <f>SUMIFS(СВЦЭМ!$D$39:$D$782,СВЦЭМ!$A$39:$A$782,$A29,СВЦЭМ!$B$39:$B$782,K$11)+'СЕТ СН'!$F$14+СВЦЭМ!$D$10+'СЕТ СН'!$F$8*'СЕТ СН'!$F$9-'СЕТ СН'!$F$26</f>
        <v>1751.0284216099999</v>
      </c>
      <c r="L29" s="36">
        <f>SUMIFS(СВЦЭМ!$D$39:$D$782,СВЦЭМ!$A$39:$A$782,$A29,СВЦЭМ!$B$39:$B$782,L$11)+'СЕТ СН'!$F$14+СВЦЭМ!$D$10+'СЕТ СН'!$F$8*'СЕТ СН'!$F$9-'СЕТ СН'!$F$26</f>
        <v>1737.75120548</v>
      </c>
      <c r="M29" s="36">
        <f>SUMIFS(СВЦЭМ!$D$39:$D$782,СВЦЭМ!$A$39:$A$782,$A29,СВЦЭМ!$B$39:$B$782,M$11)+'СЕТ СН'!$F$14+СВЦЭМ!$D$10+'СЕТ СН'!$F$8*'СЕТ СН'!$F$9-'СЕТ СН'!$F$26</f>
        <v>1721.34063186</v>
      </c>
      <c r="N29" s="36">
        <f>SUMIFS(СВЦЭМ!$D$39:$D$782,СВЦЭМ!$A$39:$A$782,$A29,СВЦЭМ!$B$39:$B$782,N$11)+'СЕТ СН'!$F$14+СВЦЭМ!$D$10+'СЕТ СН'!$F$8*'СЕТ СН'!$F$9-'СЕТ СН'!$F$26</f>
        <v>1722.5274434299999</v>
      </c>
      <c r="O29" s="36">
        <f>SUMIFS(СВЦЭМ!$D$39:$D$782,СВЦЭМ!$A$39:$A$782,$A29,СВЦЭМ!$B$39:$B$782,O$11)+'СЕТ СН'!$F$14+СВЦЭМ!$D$10+'СЕТ СН'!$F$8*'СЕТ СН'!$F$9-'СЕТ СН'!$F$26</f>
        <v>1721.87833206</v>
      </c>
      <c r="P29" s="36">
        <f>SUMIFS(СВЦЭМ!$D$39:$D$782,СВЦЭМ!$A$39:$A$782,$A29,СВЦЭМ!$B$39:$B$782,P$11)+'СЕТ СН'!$F$14+СВЦЭМ!$D$10+'СЕТ СН'!$F$8*'СЕТ СН'!$F$9-'СЕТ СН'!$F$26</f>
        <v>1721.7704712</v>
      </c>
      <c r="Q29" s="36">
        <f>SUMIFS(СВЦЭМ!$D$39:$D$782,СВЦЭМ!$A$39:$A$782,$A29,СВЦЭМ!$B$39:$B$782,Q$11)+'СЕТ СН'!$F$14+СВЦЭМ!$D$10+'СЕТ СН'!$F$8*'СЕТ СН'!$F$9-'СЕТ СН'!$F$26</f>
        <v>1695.97921595</v>
      </c>
      <c r="R29" s="36">
        <f>SUMIFS(СВЦЭМ!$D$39:$D$782,СВЦЭМ!$A$39:$A$782,$A29,СВЦЭМ!$B$39:$B$782,R$11)+'СЕТ СН'!$F$14+СВЦЭМ!$D$10+'СЕТ СН'!$F$8*'СЕТ СН'!$F$9-'СЕТ СН'!$F$26</f>
        <v>1701.1658374900001</v>
      </c>
      <c r="S29" s="36">
        <f>SUMIFS(СВЦЭМ!$D$39:$D$782,СВЦЭМ!$A$39:$A$782,$A29,СВЦЭМ!$B$39:$B$782,S$11)+'СЕТ СН'!$F$14+СВЦЭМ!$D$10+'СЕТ СН'!$F$8*'СЕТ СН'!$F$9-'СЕТ СН'!$F$26</f>
        <v>1704.1625195300001</v>
      </c>
      <c r="T29" s="36">
        <f>SUMIFS(СВЦЭМ!$D$39:$D$782,СВЦЭМ!$A$39:$A$782,$A29,СВЦЭМ!$B$39:$B$782,T$11)+'СЕТ СН'!$F$14+СВЦЭМ!$D$10+'СЕТ СН'!$F$8*'СЕТ СН'!$F$9-'СЕТ СН'!$F$26</f>
        <v>1727.61094063</v>
      </c>
      <c r="U29" s="36">
        <f>SUMIFS(СВЦЭМ!$D$39:$D$782,СВЦЭМ!$A$39:$A$782,$A29,СВЦЭМ!$B$39:$B$782,U$11)+'СЕТ СН'!$F$14+СВЦЭМ!$D$10+'СЕТ СН'!$F$8*'СЕТ СН'!$F$9-'СЕТ СН'!$F$26</f>
        <v>1754.8967435</v>
      </c>
      <c r="V29" s="36">
        <f>SUMIFS(СВЦЭМ!$D$39:$D$782,СВЦЭМ!$A$39:$A$782,$A29,СВЦЭМ!$B$39:$B$782,V$11)+'СЕТ СН'!$F$14+СВЦЭМ!$D$10+'СЕТ СН'!$F$8*'СЕТ СН'!$F$9-'СЕТ СН'!$F$26</f>
        <v>1755.79402099</v>
      </c>
      <c r="W29" s="36">
        <f>SUMIFS(СВЦЭМ!$D$39:$D$782,СВЦЭМ!$A$39:$A$782,$A29,СВЦЭМ!$B$39:$B$782,W$11)+'СЕТ СН'!$F$14+СВЦЭМ!$D$10+'СЕТ СН'!$F$8*'СЕТ СН'!$F$9-'СЕТ СН'!$F$26</f>
        <v>1735.47163961</v>
      </c>
      <c r="X29" s="36">
        <f>SUMIFS(СВЦЭМ!$D$39:$D$782,СВЦЭМ!$A$39:$A$782,$A29,СВЦЭМ!$B$39:$B$782,X$11)+'СЕТ СН'!$F$14+СВЦЭМ!$D$10+'СЕТ СН'!$F$8*'СЕТ СН'!$F$9-'СЕТ СН'!$F$26</f>
        <v>1775.9215517800001</v>
      </c>
      <c r="Y29" s="36">
        <f>SUMIFS(СВЦЭМ!$D$39:$D$782,СВЦЭМ!$A$39:$A$782,$A29,СВЦЭМ!$B$39:$B$782,Y$11)+'СЕТ СН'!$F$14+СВЦЭМ!$D$10+'СЕТ СН'!$F$8*'СЕТ СН'!$F$9-'СЕТ СН'!$F$26</f>
        <v>1856.4164719400001</v>
      </c>
    </row>
    <row r="30" spans="1:25" ht="15.75" x14ac:dyDescent="0.2">
      <c r="A30" s="35">
        <f t="shared" si="0"/>
        <v>45126</v>
      </c>
      <c r="B30" s="36">
        <f>SUMIFS(СВЦЭМ!$D$39:$D$782,СВЦЭМ!$A$39:$A$782,$A30,СВЦЭМ!$B$39:$B$782,B$11)+'СЕТ СН'!$F$14+СВЦЭМ!$D$10+'СЕТ СН'!$F$8*'СЕТ СН'!$F$9-'СЕТ СН'!$F$26</f>
        <v>1979.65171278</v>
      </c>
      <c r="C30" s="36">
        <f>SUMIFS(СВЦЭМ!$D$39:$D$782,СВЦЭМ!$A$39:$A$782,$A30,СВЦЭМ!$B$39:$B$782,C$11)+'СЕТ СН'!$F$14+СВЦЭМ!$D$10+'СЕТ СН'!$F$8*'СЕТ СН'!$F$9-'СЕТ СН'!$F$26</f>
        <v>2025.9332467899999</v>
      </c>
      <c r="D30" s="36">
        <f>SUMIFS(СВЦЭМ!$D$39:$D$782,СВЦЭМ!$A$39:$A$782,$A30,СВЦЭМ!$B$39:$B$782,D$11)+'СЕТ СН'!$F$14+СВЦЭМ!$D$10+'СЕТ СН'!$F$8*'СЕТ СН'!$F$9-'СЕТ СН'!$F$26</f>
        <v>2133.59603707</v>
      </c>
      <c r="E30" s="36">
        <f>SUMIFS(СВЦЭМ!$D$39:$D$782,СВЦЭМ!$A$39:$A$782,$A30,СВЦЭМ!$B$39:$B$782,E$11)+'СЕТ СН'!$F$14+СВЦЭМ!$D$10+'СЕТ СН'!$F$8*'СЕТ СН'!$F$9-'СЕТ СН'!$F$26</f>
        <v>2175.0491852699997</v>
      </c>
      <c r="F30" s="36">
        <f>SUMIFS(СВЦЭМ!$D$39:$D$782,СВЦЭМ!$A$39:$A$782,$A30,СВЦЭМ!$B$39:$B$782,F$11)+'СЕТ СН'!$F$14+СВЦЭМ!$D$10+'СЕТ СН'!$F$8*'СЕТ СН'!$F$9-'СЕТ СН'!$F$26</f>
        <v>2169.26471984</v>
      </c>
      <c r="G30" s="36">
        <f>SUMIFS(СВЦЭМ!$D$39:$D$782,СВЦЭМ!$A$39:$A$782,$A30,СВЦЭМ!$B$39:$B$782,G$11)+'СЕТ СН'!$F$14+СВЦЭМ!$D$10+'СЕТ СН'!$F$8*'СЕТ СН'!$F$9-'СЕТ СН'!$F$26</f>
        <v>2161.94893202</v>
      </c>
      <c r="H30" s="36">
        <f>SUMIFS(СВЦЭМ!$D$39:$D$782,СВЦЭМ!$A$39:$A$782,$A30,СВЦЭМ!$B$39:$B$782,H$11)+'СЕТ СН'!$F$14+СВЦЭМ!$D$10+'СЕТ СН'!$F$8*'СЕТ СН'!$F$9-'СЕТ СН'!$F$26</f>
        <v>2033.3107301999999</v>
      </c>
      <c r="I30" s="36">
        <f>SUMIFS(СВЦЭМ!$D$39:$D$782,СВЦЭМ!$A$39:$A$782,$A30,СВЦЭМ!$B$39:$B$782,I$11)+'СЕТ СН'!$F$14+СВЦЭМ!$D$10+'СЕТ СН'!$F$8*'СЕТ СН'!$F$9-'СЕТ СН'!$F$26</f>
        <v>1930.1099890799999</v>
      </c>
      <c r="J30" s="36">
        <f>SUMIFS(СВЦЭМ!$D$39:$D$782,СВЦЭМ!$A$39:$A$782,$A30,СВЦЭМ!$B$39:$B$782,J$11)+'СЕТ СН'!$F$14+СВЦЭМ!$D$10+'СЕТ СН'!$F$8*'СЕТ СН'!$F$9-'СЕТ СН'!$F$26</f>
        <v>1836.7657204</v>
      </c>
      <c r="K30" s="36">
        <f>SUMIFS(СВЦЭМ!$D$39:$D$782,СВЦЭМ!$A$39:$A$782,$A30,СВЦЭМ!$B$39:$B$782,K$11)+'СЕТ СН'!$F$14+СВЦЭМ!$D$10+'СЕТ СН'!$F$8*'СЕТ СН'!$F$9-'СЕТ СН'!$F$26</f>
        <v>1757.92301565</v>
      </c>
      <c r="L30" s="36">
        <f>SUMIFS(СВЦЭМ!$D$39:$D$782,СВЦЭМ!$A$39:$A$782,$A30,СВЦЭМ!$B$39:$B$782,L$11)+'СЕТ СН'!$F$14+СВЦЭМ!$D$10+'СЕТ СН'!$F$8*'СЕТ СН'!$F$9-'СЕТ СН'!$F$26</f>
        <v>1726.5049026300001</v>
      </c>
      <c r="M30" s="36">
        <f>SUMIFS(СВЦЭМ!$D$39:$D$782,СВЦЭМ!$A$39:$A$782,$A30,СВЦЭМ!$B$39:$B$782,M$11)+'СЕТ СН'!$F$14+СВЦЭМ!$D$10+'СЕТ СН'!$F$8*'СЕТ СН'!$F$9-'СЕТ СН'!$F$26</f>
        <v>1721.5852688699999</v>
      </c>
      <c r="N30" s="36">
        <f>SUMIFS(СВЦЭМ!$D$39:$D$782,СВЦЭМ!$A$39:$A$782,$A30,СВЦЭМ!$B$39:$B$782,N$11)+'СЕТ СН'!$F$14+СВЦЭМ!$D$10+'СЕТ СН'!$F$8*'СЕТ СН'!$F$9-'СЕТ СН'!$F$26</f>
        <v>1713.61334545</v>
      </c>
      <c r="O30" s="36">
        <f>SUMIFS(СВЦЭМ!$D$39:$D$782,СВЦЭМ!$A$39:$A$782,$A30,СВЦЭМ!$B$39:$B$782,O$11)+'СЕТ СН'!$F$14+СВЦЭМ!$D$10+'СЕТ СН'!$F$8*'СЕТ СН'!$F$9-'СЕТ СН'!$F$26</f>
        <v>1720.0581799199999</v>
      </c>
      <c r="P30" s="36">
        <f>SUMIFS(СВЦЭМ!$D$39:$D$782,СВЦЭМ!$A$39:$A$782,$A30,СВЦЭМ!$B$39:$B$782,P$11)+'СЕТ СН'!$F$14+СВЦЭМ!$D$10+'СЕТ СН'!$F$8*'СЕТ СН'!$F$9-'СЕТ СН'!$F$26</f>
        <v>1710.2718799300001</v>
      </c>
      <c r="Q30" s="36">
        <f>SUMIFS(СВЦЭМ!$D$39:$D$782,СВЦЭМ!$A$39:$A$782,$A30,СВЦЭМ!$B$39:$B$782,Q$11)+'СЕТ СН'!$F$14+СВЦЭМ!$D$10+'СЕТ СН'!$F$8*'СЕТ СН'!$F$9-'СЕТ СН'!$F$26</f>
        <v>1711.89735526</v>
      </c>
      <c r="R30" s="36">
        <f>SUMIFS(СВЦЭМ!$D$39:$D$782,СВЦЭМ!$A$39:$A$782,$A30,СВЦЭМ!$B$39:$B$782,R$11)+'СЕТ СН'!$F$14+СВЦЭМ!$D$10+'СЕТ СН'!$F$8*'СЕТ СН'!$F$9-'СЕТ СН'!$F$26</f>
        <v>1727.0522994200001</v>
      </c>
      <c r="S30" s="36">
        <f>SUMIFS(СВЦЭМ!$D$39:$D$782,СВЦЭМ!$A$39:$A$782,$A30,СВЦЭМ!$B$39:$B$782,S$11)+'СЕТ СН'!$F$14+СВЦЭМ!$D$10+'СЕТ СН'!$F$8*'СЕТ СН'!$F$9-'СЕТ СН'!$F$26</f>
        <v>1734.5179667299999</v>
      </c>
      <c r="T30" s="36">
        <f>SUMIFS(СВЦЭМ!$D$39:$D$782,СВЦЭМ!$A$39:$A$782,$A30,СВЦЭМ!$B$39:$B$782,T$11)+'СЕТ СН'!$F$14+СВЦЭМ!$D$10+'СЕТ СН'!$F$8*'СЕТ СН'!$F$9-'СЕТ СН'!$F$26</f>
        <v>1772.0829060599999</v>
      </c>
      <c r="U30" s="36">
        <f>SUMIFS(СВЦЭМ!$D$39:$D$782,СВЦЭМ!$A$39:$A$782,$A30,СВЦЭМ!$B$39:$B$782,U$11)+'СЕТ СН'!$F$14+СВЦЭМ!$D$10+'СЕТ СН'!$F$8*'СЕТ СН'!$F$9-'СЕТ СН'!$F$26</f>
        <v>1770.5944257799999</v>
      </c>
      <c r="V30" s="36">
        <f>SUMIFS(СВЦЭМ!$D$39:$D$782,СВЦЭМ!$A$39:$A$782,$A30,СВЦЭМ!$B$39:$B$782,V$11)+'СЕТ СН'!$F$14+СВЦЭМ!$D$10+'СЕТ СН'!$F$8*'СЕТ СН'!$F$9-'СЕТ СН'!$F$26</f>
        <v>1783.4846042500001</v>
      </c>
      <c r="W30" s="36">
        <f>SUMIFS(СВЦЭМ!$D$39:$D$782,СВЦЭМ!$A$39:$A$782,$A30,СВЦЭМ!$B$39:$B$782,W$11)+'СЕТ СН'!$F$14+СВЦЭМ!$D$10+'СЕТ СН'!$F$8*'СЕТ СН'!$F$9-'СЕТ СН'!$F$26</f>
        <v>1770.4265759</v>
      </c>
      <c r="X30" s="36">
        <f>SUMIFS(СВЦЭМ!$D$39:$D$782,СВЦЭМ!$A$39:$A$782,$A30,СВЦЭМ!$B$39:$B$782,X$11)+'СЕТ СН'!$F$14+СВЦЭМ!$D$10+'СЕТ СН'!$F$8*'СЕТ СН'!$F$9-'СЕТ СН'!$F$26</f>
        <v>1816.78638697</v>
      </c>
      <c r="Y30" s="36">
        <f>SUMIFS(СВЦЭМ!$D$39:$D$782,СВЦЭМ!$A$39:$A$782,$A30,СВЦЭМ!$B$39:$B$782,Y$11)+'СЕТ СН'!$F$14+СВЦЭМ!$D$10+'СЕТ СН'!$F$8*'СЕТ СН'!$F$9-'СЕТ СН'!$F$26</f>
        <v>1911.71886008</v>
      </c>
    </row>
    <row r="31" spans="1:25" ht="15.75" x14ac:dyDescent="0.2">
      <c r="A31" s="35">
        <f t="shared" si="0"/>
        <v>45127</v>
      </c>
      <c r="B31" s="36">
        <f>SUMIFS(СВЦЭМ!$D$39:$D$782,СВЦЭМ!$A$39:$A$782,$A31,СВЦЭМ!$B$39:$B$782,B$11)+'СЕТ СН'!$F$14+СВЦЭМ!$D$10+'СЕТ СН'!$F$8*'СЕТ СН'!$F$9-'СЕТ СН'!$F$26</f>
        <v>1912.60410845</v>
      </c>
      <c r="C31" s="36">
        <f>SUMIFS(СВЦЭМ!$D$39:$D$782,СВЦЭМ!$A$39:$A$782,$A31,СВЦЭМ!$B$39:$B$782,C$11)+'СЕТ СН'!$F$14+СВЦЭМ!$D$10+'СЕТ СН'!$F$8*'СЕТ СН'!$F$9-'СЕТ СН'!$F$26</f>
        <v>2017.0295759999999</v>
      </c>
      <c r="D31" s="36">
        <f>SUMIFS(СВЦЭМ!$D$39:$D$782,СВЦЭМ!$A$39:$A$782,$A31,СВЦЭМ!$B$39:$B$782,D$11)+'СЕТ СН'!$F$14+СВЦЭМ!$D$10+'СЕТ СН'!$F$8*'СЕТ СН'!$F$9-'СЕТ СН'!$F$26</f>
        <v>2145.02599814</v>
      </c>
      <c r="E31" s="36">
        <f>SUMIFS(СВЦЭМ!$D$39:$D$782,СВЦЭМ!$A$39:$A$782,$A31,СВЦЭМ!$B$39:$B$782,E$11)+'СЕТ СН'!$F$14+СВЦЭМ!$D$10+'СЕТ СН'!$F$8*'СЕТ СН'!$F$9-'СЕТ СН'!$F$26</f>
        <v>2153.9199032400002</v>
      </c>
      <c r="F31" s="36">
        <f>SUMIFS(СВЦЭМ!$D$39:$D$782,СВЦЭМ!$A$39:$A$782,$A31,СВЦЭМ!$B$39:$B$782,F$11)+'СЕТ СН'!$F$14+СВЦЭМ!$D$10+'СЕТ СН'!$F$8*'СЕТ СН'!$F$9-'СЕТ СН'!$F$26</f>
        <v>2145.94238047</v>
      </c>
      <c r="G31" s="36">
        <f>SUMIFS(СВЦЭМ!$D$39:$D$782,СВЦЭМ!$A$39:$A$782,$A31,СВЦЭМ!$B$39:$B$782,G$11)+'СЕТ СН'!$F$14+СВЦЭМ!$D$10+'СЕТ СН'!$F$8*'СЕТ СН'!$F$9-'СЕТ СН'!$F$26</f>
        <v>2163.4527285499998</v>
      </c>
      <c r="H31" s="36">
        <f>SUMIFS(СВЦЭМ!$D$39:$D$782,СВЦЭМ!$A$39:$A$782,$A31,СВЦЭМ!$B$39:$B$782,H$11)+'СЕТ СН'!$F$14+СВЦЭМ!$D$10+'СЕТ СН'!$F$8*'СЕТ СН'!$F$9-'СЕТ СН'!$F$26</f>
        <v>1946.33925841</v>
      </c>
      <c r="I31" s="36">
        <f>SUMIFS(СВЦЭМ!$D$39:$D$782,СВЦЭМ!$A$39:$A$782,$A31,СВЦЭМ!$B$39:$B$782,I$11)+'СЕТ СН'!$F$14+СВЦЭМ!$D$10+'СЕТ СН'!$F$8*'СЕТ СН'!$F$9-'СЕТ СН'!$F$26</f>
        <v>1848.4756385000001</v>
      </c>
      <c r="J31" s="36">
        <f>SUMIFS(СВЦЭМ!$D$39:$D$782,СВЦЭМ!$A$39:$A$782,$A31,СВЦЭМ!$B$39:$B$782,J$11)+'СЕТ СН'!$F$14+СВЦЭМ!$D$10+'СЕТ СН'!$F$8*'СЕТ СН'!$F$9-'СЕТ СН'!$F$26</f>
        <v>1722.4171506800001</v>
      </c>
      <c r="K31" s="36">
        <f>SUMIFS(СВЦЭМ!$D$39:$D$782,СВЦЭМ!$A$39:$A$782,$A31,СВЦЭМ!$B$39:$B$782,K$11)+'СЕТ СН'!$F$14+СВЦЭМ!$D$10+'СЕТ СН'!$F$8*'СЕТ СН'!$F$9-'СЕТ СН'!$F$26</f>
        <v>1678.37056727</v>
      </c>
      <c r="L31" s="36">
        <f>SUMIFS(СВЦЭМ!$D$39:$D$782,СВЦЭМ!$A$39:$A$782,$A31,СВЦЭМ!$B$39:$B$782,L$11)+'СЕТ СН'!$F$14+СВЦЭМ!$D$10+'СЕТ СН'!$F$8*'СЕТ СН'!$F$9-'СЕТ СН'!$F$26</f>
        <v>1636.57172702</v>
      </c>
      <c r="M31" s="36">
        <f>SUMIFS(СВЦЭМ!$D$39:$D$782,СВЦЭМ!$A$39:$A$782,$A31,СВЦЭМ!$B$39:$B$782,M$11)+'СЕТ СН'!$F$14+СВЦЭМ!$D$10+'СЕТ СН'!$F$8*'СЕТ СН'!$F$9-'СЕТ СН'!$F$26</f>
        <v>1614.03927791</v>
      </c>
      <c r="N31" s="36">
        <f>SUMIFS(СВЦЭМ!$D$39:$D$782,СВЦЭМ!$A$39:$A$782,$A31,СВЦЭМ!$B$39:$B$782,N$11)+'СЕТ СН'!$F$14+СВЦЭМ!$D$10+'СЕТ СН'!$F$8*'СЕТ СН'!$F$9-'СЕТ СН'!$F$26</f>
        <v>1603.6162914199999</v>
      </c>
      <c r="O31" s="36">
        <f>SUMIFS(СВЦЭМ!$D$39:$D$782,СВЦЭМ!$A$39:$A$782,$A31,СВЦЭМ!$B$39:$B$782,O$11)+'СЕТ СН'!$F$14+СВЦЭМ!$D$10+'СЕТ СН'!$F$8*'СЕТ СН'!$F$9-'СЕТ СН'!$F$26</f>
        <v>1611.19181297</v>
      </c>
      <c r="P31" s="36">
        <f>SUMIFS(СВЦЭМ!$D$39:$D$782,СВЦЭМ!$A$39:$A$782,$A31,СВЦЭМ!$B$39:$B$782,P$11)+'СЕТ СН'!$F$14+СВЦЭМ!$D$10+'СЕТ СН'!$F$8*'СЕТ СН'!$F$9-'СЕТ СН'!$F$26</f>
        <v>1626.54750881</v>
      </c>
      <c r="Q31" s="36">
        <f>SUMIFS(СВЦЭМ!$D$39:$D$782,СВЦЭМ!$A$39:$A$782,$A31,СВЦЭМ!$B$39:$B$782,Q$11)+'СЕТ СН'!$F$14+СВЦЭМ!$D$10+'СЕТ СН'!$F$8*'СЕТ СН'!$F$9-'СЕТ СН'!$F$26</f>
        <v>1628.9633710799999</v>
      </c>
      <c r="R31" s="36">
        <f>SUMIFS(СВЦЭМ!$D$39:$D$782,СВЦЭМ!$A$39:$A$782,$A31,СВЦЭМ!$B$39:$B$782,R$11)+'СЕТ СН'!$F$14+СВЦЭМ!$D$10+'СЕТ СН'!$F$8*'СЕТ СН'!$F$9-'СЕТ СН'!$F$26</f>
        <v>1631.0906386300001</v>
      </c>
      <c r="S31" s="36">
        <f>SUMIFS(СВЦЭМ!$D$39:$D$782,СВЦЭМ!$A$39:$A$782,$A31,СВЦЭМ!$B$39:$B$782,S$11)+'СЕТ СН'!$F$14+СВЦЭМ!$D$10+'СЕТ СН'!$F$8*'СЕТ СН'!$F$9-'СЕТ СН'!$F$26</f>
        <v>1636.0215533099999</v>
      </c>
      <c r="T31" s="36">
        <f>SUMIFS(СВЦЭМ!$D$39:$D$782,СВЦЭМ!$A$39:$A$782,$A31,СВЦЭМ!$B$39:$B$782,T$11)+'СЕТ СН'!$F$14+СВЦЭМ!$D$10+'СЕТ СН'!$F$8*'СЕТ СН'!$F$9-'СЕТ СН'!$F$26</f>
        <v>1635.2061004099999</v>
      </c>
      <c r="U31" s="36">
        <f>SUMIFS(СВЦЭМ!$D$39:$D$782,СВЦЭМ!$A$39:$A$782,$A31,СВЦЭМ!$B$39:$B$782,U$11)+'СЕТ СН'!$F$14+СВЦЭМ!$D$10+'СЕТ СН'!$F$8*'СЕТ СН'!$F$9-'СЕТ СН'!$F$26</f>
        <v>1659.3469810199999</v>
      </c>
      <c r="V31" s="36">
        <f>SUMIFS(СВЦЭМ!$D$39:$D$782,СВЦЭМ!$A$39:$A$782,$A31,СВЦЭМ!$B$39:$B$782,V$11)+'СЕТ СН'!$F$14+СВЦЭМ!$D$10+'СЕТ СН'!$F$8*'СЕТ СН'!$F$9-'СЕТ СН'!$F$26</f>
        <v>1663.12941108</v>
      </c>
      <c r="W31" s="36">
        <f>SUMIFS(СВЦЭМ!$D$39:$D$782,СВЦЭМ!$A$39:$A$782,$A31,СВЦЭМ!$B$39:$B$782,W$11)+'СЕТ СН'!$F$14+СВЦЭМ!$D$10+'СЕТ СН'!$F$8*'СЕТ СН'!$F$9-'СЕТ СН'!$F$26</f>
        <v>1671.00259306</v>
      </c>
      <c r="X31" s="36">
        <f>SUMIFS(СВЦЭМ!$D$39:$D$782,СВЦЭМ!$A$39:$A$782,$A31,СВЦЭМ!$B$39:$B$782,X$11)+'СЕТ СН'!$F$14+СВЦЭМ!$D$10+'СЕТ СН'!$F$8*'СЕТ СН'!$F$9-'СЕТ СН'!$F$26</f>
        <v>1759.8400114799999</v>
      </c>
      <c r="Y31" s="36">
        <f>SUMIFS(СВЦЭМ!$D$39:$D$782,СВЦЭМ!$A$39:$A$782,$A31,СВЦЭМ!$B$39:$B$782,Y$11)+'СЕТ СН'!$F$14+СВЦЭМ!$D$10+'СЕТ СН'!$F$8*'СЕТ СН'!$F$9-'СЕТ СН'!$F$26</f>
        <v>1861.2625656800001</v>
      </c>
    </row>
    <row r="32" spans="1:25" ht="15.75" x14ac:dyDescent="0.2">
      <c r="A32" s="35">
        <f t="shared" si="0"/>
        <v>45128</v>
      </c>
      <c r="B32" s="36">
        <f>SUMIFS(СВЦЭМ!$D$39:$D$782,СВЦЭМ!$A$39:$A$782,$A32,СВЦЭМ!$B$39:$B$782,B$11)+'СЕТ СН'!$F$14+СВЦЭМ!$D$10+'СЕТ СН'!$F$8*'СЕТ СН'!$F$9-'СЕТ СН'!$F$26</f>
        <v>1898.67235385</v>
      </c>
      <c r="C32" s="36">
        <f>SUMIFS(СВЦЭМ!$D$39:$D$782,СВЦЭМ!$A$39:$A$782,$A32,СВЦЭМ!$B$39:$B$782,C$11)+'СЕТ СН'!$F$14+СВЦЭМ!$D$10+'СЕТ СН'!$F$8*'СЕТ СН'!$F$9-'СЕТ СН'!$F$26</f>
        <v>2003.57697568</v>
      </c>
      <c r="D32" s="36">
        <f>SUMIFS(СВЦЭМ!$D$39:$D$782,СВЦЭМ!$A$39:$A$782,$A32,СВЦЭМ!$B$39:$B$782,D$11)+'СЕТ СН'!$F$14+СВЦЭМ!$D$10+'СЕТ СН'!$F$8*'СЕТ СН'!$F$9-'СЕТ СН'!$F$26</f>
        <v>2124.1349174799998</v>
      </c>
      <c r="E32" s="36">
        <f>SUMIFS(СВЦЭМ!$D$39:$D$782,СВЦЭМ!$A$39:$A$782,$A32,СВЦЭМ!$B$39:$B$782,E$11)+'СЕТ СН'!$F$14+СВЦЭМ!$D$10+'СЕТ СН'!$F$8*'СЕТ СН'!$F$9-'СЕТ СН'!$F$26</f>
        <v>2124.1637620500001</v>
      </c>
      <c r="F32" s="36">
        <f>SUMIFS(СВЦЭМ!$D$39:$D$782,СВЦЭМ!$A$39:$A$782,$A32,СВЦЭМ!$B$39:$B$782,F$11)+'СЕТ СН'!$F$14+СВЦЭМ!$D$10+'СЕТ СН'!$F$8*'СЕТ СН'!$F$9-'СЕТ СН'!$F$26</f>
        <v>2144.9215950500002</v>
      </c>
      <c r="G32" s="36">
        <f>SUMIFS(СВЦЭМ!$D$39:$D$782,СВЦЭМ!$A$39:$A$782,$A32,СВЦЭМ!$B$39:$B$782,G$11)+'СЕТ СН'!$F$14+СВЦЭМ!$D$10+'СЕТ СН'!$F$8*'СЕТ СН'!$F$9-'СЕТ СН'!$F$26</f>
        <v>2154.8825478600002</v>
      </c>
      <c r="H32" s="36">
        <f>SUMIFS(СВЦЭМ!$D$39:$D$782,СВЦЭМ!$A$39:$A$782,$A32,СВЦЭМ!$B$39:$B$782,H$11)+'СЕТ СН'!$F$14+СВЦЭМ!$D$10+'СЕТ СН'!$F$8*'СЕТ СН'!$F$9-'СЕТ СН'!$F$26</f>
        <v>1983.6802739499999</v>
      </c>
      <c r="I32" s="36">
        <f>SUMIFS(СВЦЭМ!$D$39:$D$782,СВЦЭМ!$A$39:$A$782,$A32,СВЦЭМ!$B$39:$B$782,I$11)+'СЕТ СН'!$F$14+СВЦЭМ!$D$10+'СЕТ СН'!$F$8*'СЕТ СН'!$F$9-'СЕТ СН'!$F$26</f>
        <v>1869.84438974</v>
      </c>
      <c r="J32" s="36">
        <f>SUMIFS(СВЦЭМ!$D$39:$D$782,СВЦЭМ!$A$39:$A$782,$A32,СВЦЭМ!$B$39:$B$782,J$11)+'СЕТ СН'!$F$14+СВЦЭМ!$D$10+'СЕТ СН'!$F$8*'СЕТ СН'!$F$9-'СЕТ СН'!$F$26</f>
        <v>1740.1001256299999</v>
      </c>
      <c r="K32" s="36">
        <f>SUMIFS(СВЦЭМ!$D$39:$D$782,СВЦЭМ!$A$39:$A$782,$A32,СВЦЭМ!$B$39:$B$782,K$11)+'СЕТ СН'!$F$14+СВЦЭМ!$D$10+'СЕТ СН'!$F$8*'СЕТ СН'!$F$9-'СЕТ СН'!$F$26</f>
        <v>1657.68885976</v>
      </c>
      <c r="L32" s="36">
        <f>SUMIFS(СВЦЭМ!$D$39:$D$782,СВЦЭМ!$A$39:$A$782,$A32,СВЦЭМ!$B$39:$B$782,L$11)+'СЕТ СН'!$F$14+СВЦЭМ!$D$10+'СЕТ СН'!$F$8*'СЕТ СН'!$F$9-'СЕТ СН'!$F$26</f>
        <v>1606.8887471799999</v>
      </c>
      <c r="M32" s="36">
        <f>SUMIFS(СВЦЭМ!$D$39:$D$782,СВЦЭМ!$A$39:$A$782,$A32,СВЦЭМ!$B$39:$B$782,M$11)+'СЕТ СН'!$F$14+СВЦЭМ!$D$10+'СЕТ СН'!$F$8*'СЕТ СН'!$F$9-'СЕТ СН'!$F$26</f>
        <v>1604.6442236400001</v>
      </c>
      <c r="N32" s="36">
        <f>SUMIFS(СВЦЭМ!$D$39:$D$782,СВЦЭМ!$A$39:$A$782,$A32,СВЦЭМ!$B$39:$B$782,N$11)+'СЕТ СН'!$F$14+СВЦЭМ!$D$10+'СЕТ СН'!$F$8*'СЕТ СН'!$F$9-'СЕТ СН'!$F$26</f>
        <v>1607.16836896</v>
      </c>
      <c r="O32" s="36">
        <f>SUMIFS(СВЦЭМ!$D$39:$D$782,СВЦЭМ!$A$39:$A$782,$A32,СВЦЭМ!$B$39:$B$782,O$11)+'СЕТ СН'!$F$14+СВЦЭМ!$D$10+'СЕТ СН'!$F$8*'СЕТ СН'!$F$9-'СЕТ СН'!$F$26</f>
        <v>1605.8030522399999</v>
      </c>
      <c r="P32" s="36">
        <f>SUMIFS(СВЦЭМ!$D$39:$D$782,СВЦЭМ!$A$39:$A$782,$A32,СВЦЭМ!$B$39:$B$782,P$11)+'СЕТ СН'!$F$14+СВЦЭМ!$D$10+'СЕТ СН'!$F$8*'СЕТ СН'!$F$9-'СЕТ СН'!$F$26</f>
        <v>1589.2398125899999</v>
      </c>
      <c r="Q32" s="36">
        <f>SUMIFS(СВЦЭМ!$D$39:$D$782,СВЦЭМ!$A$39:$A$782,$A32,СВЦЭМ!$B$39:$B$782,Q$11)+'СЕТ СН'!$F$14+СВЦЭМ!$D$10+'СЕТ СН'!$F$8*'СЕТ СН'!$F$9-'СЕТ СН'!$F$26</f>
        <v>1596.40759873</v>
      </c>
      <c r="R32" s="36">
        <f>SUMIFS(СВЦЭМ!$D$39:$D$782,СВЦЭМ!$A$39:$A$782,$A32,СВЦЭМ!$B$39:$B$782,R$11)+'СЕТ СН'!$F$14+СВЦЭМ!$D$10+'СЕТ СН'!$F$8*'СЕТ СН'!$F$9-'СЕТ СН'!$F$26</f>
        <v>1612.6324800499999</v>
      </c>
      <c r="S32" s="36">
        <f>SUMIFS(СВЦЭМ!$D$39:$D$782,СВЦЭМ!$A$39:$A$782,$A32,СВЦЭМ!$B$39:$B$782,S$11)+'СЕТ СН'!$F$14+СВЦЭМ!$D$10+'СЕТ СН'!$F$8*'СЕТ СН'!$F$9-'СЕТ СН'!$F$26</f>
        <v>1619.15856947</v>
      </c>
      <c r="T32" s="36">
        <f>SUMIFS(СВЦЭМ!$D$39:$D$782,СВЦЭМ!$A$39:$A$782,$A32,СВЦЭМ!$B$39:$B$782,T$11)+'СЕТ СН'!$F$14+СВЦЭМ!$D$10+'СЕТ СН'!$F$8*'СЕТ СН'!$F$9-'СЕТ СН'!$F$26</f>
        <v>1616.7293518899999</v>
      </c>
      <c r="U32" s="36">
        <f>SUMIFS(СВЦЭМ!$D$39:$D$782,СВЦЭМ!$A$39:$A$782,$A32,СВЦЭМ!$B$39:$B$782,U$11)+'СЕТ СН'!$F$14+СВЦЭМ!$D$10+'СЕТ СН'!$F$8*'СЕТ СН'!$F$9-'СЕТ СН'!$F$26</f>
        <v>1624.3948208100001</v>
      </c>
      <c r="V32" s="36">
        <f>SUMIFS(СВЦЭМ!$D$39:$D$782,СВЦЭМ!$A$39:$A$782,$A32,СВЦЭМ!$B$39:$B$782,V$11)+'СЕТ СН'!$F$14+СВЦЭМ!$D$10+'СЕТ СН'!$F$8*'СЕТ СН'!$F$9-'СЕТ СН'!$F$26</f>
        <v>1615.47060807</v>
      </c>
      <c r="W32" s="36">
        <f>SUMIFS(СВЦЭМ!$D$39:$D$782,СВЦЭМ!$A$39:$A$782,$A32,СВЦЭМ!$B$39:$B$782,W$11)+'СЕТ СН'!$F$14+СВЦЭМ!$D$10+'СЕТ СН'!$F$8*'СЕТ СН'!$F$9-'СЕТ СН'!$F$26</f>
        <v>1584.08782898</v>
      </c>
      <c r="X32" s="36">
        <f>SUMIFS(СВЦЭМ!$D$39:$D$782,СВЦЭМ!$A$39:$A$782,$A32,СВЦЭМ!$B$39:$B$782,X$11)+'СЕТ СН'!$F$14+СВЦЭМ!$D$10+'СЕТ СН'!$F$8*'СЕТ СН'!$F$9-'СЕТ СН'!$F$26</f>
        <v>1662.87353721</v>
      </c>
      <c r="Y32" s="36">
        <f>SUMIFS(СВЦЭМ!$D$39:$D$782,СВЦЭМ!$A$39:$A$782,$A32,СВЦЭМ!$B$39:$B$782,Y$11)+'СЕТ СН'!$F$14+СВЦЭМ!$D$10+'СЕТ СН'!$F$8*'СЕТ СН'!$F$9-'СЕТ СН'!$F$26</f>
        <v>1848.8000020499999</v>
      </c>
    </row>
    <row r="33" spans="1:27" ht="15.75" x14ac:dyDescent="0.2">
      <c r="A33" s="35">
        <f t="shared" si="0"/>
        <v>45129</v>
      </c>
      <c r="B33" s="36">
        <f>SUMIFS(СВЦЭМ!$D$39:$D$782,СВЦЭМ!$A$39:$A$782,$A33,СВЦЭМ!$B$39:$B$782,B$11)+'СЕТ СН'!$F$14+СВЦЭМ!$D$10+'СЕТ СН'!$F$8*'СЕТ СН'!$F$9-'СЕТ СН'!$F$26</f>
        <v>1834.70461495</v>
      </c>
      <c r="C33" s="36">
        <f>SUMIFS(СВЦЭМ!$D$39:$D$782,СВЦЭМ!$A$39:$A$782,$A33,СВЦЭМ!$B$39:$B$782,C$11)+'СЕТ СН'!$F$14+СВЦЭМ!$D$10+'СЕТ СН'!$F$8*'СЕТ СН'!$F$9-'СЕТ СН'!$F$26</f>
        <v>1909.05330942</v>
      </c>
      <c r="D33" s="36">
        <f>SUMIFS(СВЦЭМ!$D$39:$D$782,СВЦЭМ!$A$39:$A$782,$A33,СВЦЭМ!$B$39:$B$782,D$11)+'СЕТ СН'!$F$14+СВЦЭМ!$D$10+'СЕТ СН'!$F$8*'СЕТ СН'!$F$9-'СЕТ СН'!$F$26</f>
        <v>2013.92556066</v>
      </c>
      <c r="E33" s="36">
        <f>SUMIFS(СВЦЭМ!$D$39:$D$782,СВЦЭМ!$A$39:$A$782,$A33,СВЦЭМ!$B$39:$B$782,E$11)+'СЕТ СН'!$F$14+СВЦЭМ!$D$10+'СЕТ СН'!$F$8*'СЕТ СН'!$F$9-'СЕТ СН'!$F$26</f>
        <v>2001.10656242</v>
      </c>
      <c r="F33" s="36">
        <f>SUMIFS(СВЦЭМ!$D$39:$D$782,СВЦЭМ!$A$39:$A$782,$A33,СВЦЭМ!$B$39:$B$782,F$11)+'СЕТ СН'!$F$14+СВЦЭМ!$D$10+'СЕТ СН'!$F$8*'СЕТ СН'!$F$9-'СЕТ СН'!$F$26</f>
        <v>1991.18658635</v>
      </c>
      <c r="G33" s="36">
        <f>SUMIFS(СВЦЭМ!$D$39:$D$782,СВЦЭМ!$A$39:$A$782,$A33,СВЦЭМ!$B$39:$B$782,G$11)+'СЕТ СН'!$F$14+СВЦЭМ!$D$10+'СЕТ СН'!$F$8*'СЕТ СН'!$F$9-'СЕТ СН'!$F$26</f>
        <v>1987.86140944</v>
      </c>
      <c r="H33" s="36">
        <f>SUMIFS(СВЦЭМ!$D$39:$D$782,СВЦЭМ!$A$39:$A$782,$A33,СВЦЭМ!$B$39:$B$782,H$11)+'СЕТ СН'!$F$14+СВЦЭМ!$D$10+'СЕТ СН'!$F$8*'СЕТ СН'!$F$9-'СЕТ СН'!$F$26</f>
        <v>1922.8693865299999</v>
      </c>
      <c r="I33" s="36">
        <f>SUMIFS(СВЦЭМ!$D$39:$D$782,СВЦЭМ!$A$39:$A$782,$A33,СВЦЭМ!$B$39:$B$782,I$11)+'СЕТ СН'!$F$14+СВЦЭМ!$D$10+'СЕТ СН'!$F$8*'СЕТ СН'!$F$9-'СЕТ СН'!$F$26</f>
        <v>1871.9447511399999</v>
      </c>
      <c r="J33" s="36">
        <f>SUMIFS(СВЦЭМ!$D$39:$D$782,СВЦЭМ!$A$39:$A$782,$A33,СВЦЭМ!$B$39:$B$782,J$11)+'СЕТ СН'!$F$14+СВЦЭМ!$D$10+'СЕТ СН'!$F$8*'СЕТ СН'!$F$9-'СЕТ СН'!$F$26</f>
        <v>1728.9247508399999</v>
      </c>
      <c r="K33" s="36">
        <f>SUMIFS(СВЦЭМ!$D$39:$D$782,СВЦЭМ!$A$39:$A$782,$A33,СВЦЭМ!$B$39:$B$782,K$11)+'СЕТ СН'!$F$14+СВЦЭМ!$D$10+'СЕТ СН'!$F$8*'СЕТ СН'!$F$9-'СЕТ СН'!$F$26</f>
        <v>1648.5235585599999</v>
      </c>
      <c r="L33" s="36">
        <f>SUMIFS(СВЦЭМ!$D$39:$D$782,СВЦЭМ!$A$39:$A$782,$A33,СВЦЭМ!$B$39:$B$782,L$11)+'СЕТ СН'!$F$14+СВЦЭМ!$D$10+'СЕТ СН'!$F$8*'СЕТ СН'!$F$9-'СЕТ СН'!$F$26</f>
        <v>1580.1589437099999</v>
      </c>
      <c r="M33" s="36">
        <f>SUMIFS(СВЦЭМ!$D$39:$D$782,СВЦЭМ!$A$39:$A$782,$A33,СВЦЭМ!$B$39:$B$782,M$11)+'СЕТ СН'!$F$14+СВЦЭМ!$D$10+'СЕТ СН'!$F$8*'СЕТ СН'!$F$9-'СЕТ СН'!$F$26</f>
        <v>1563.3121421399999</v>
      </c>
      <c r="N33" s="36">
        <f>SUMIFS(СВЦЭМ!$D$39:$D$782,СВЦЭМ!$A$39:$A$782,$A33,СВЦЭМ!$B$39:$B$782,N$11)+'СЕТ СН'!$F$14+СВЦЭМ!$D$10+'СЕТ СН'!$F$8*'СЕТ СН'!$F$9-'СЕТ СН'!$F$26</f>
        <v>1553.93750703</v>
      </c>
      <c r="O33" s="36">
        <f>SUMIFS(СВЦЭМ!$D$39:$D$782,СВЦЭМ!$A$39:$A$782,$A33,СВЦЭМ!$B$39:$B$782,O$11)+'СЕТ СН'!$F$14+СВЦЭМ!$D$10+'СЕТ СН'!$F$8*'СЕТ СН'!$F$9-'СЕТ СН'!$F$26</f>
        <v>1563.3338799999999</v>
      </c>
      <c r="P33" s="36">
        <f>SUMIFS(СВЦЭМ!$D$39:$D$782,СВЦЭМ!$A$39:$A$782,$A33,СВЦЭМ!$B$39:$B$782,P$11)+'СЕТ СН'!$F$14+СВЦЭМ!$D$10+'СЕТ СН'!$F$8*'СЕТ СН'!$F$9-'СЕТ СН'!$F$26</f>
        <v>1562.0141419899999</v>
      </c>
      <c r="Q33" s="36">
        <f>SUMIFS(СВЦЭМ!$D$39:$D$782,СВЦЭМ!$A$39:$A$782,$A33,СВЦЭМ!$B$39:$B$782,Q$11)+'СЕТ СН'!$F$14+СВЦЭМ!$D$10+'СЕТ СН'!$F$8*'СЕТ СН'!$F$9-'СЕТ СН'!$F$26</f>
        <v>1567.8089175499999</v>
      </c>
      <c r="R33" s="36">
        <f>SUMIFS(СВЦЭМ!$D$39:$D$782,СВЦЭМ!$A$39:$A$782,$A33,СВЦЭМ!$B$39:$B$782,R$11)+'СЕТ СН'!$F$14+СВЦЭМ!$D$10+'СЕТ СН'!$F$8*'СЕТ СН'!$F$9-'СЕТ СН'!$F$26</f>
        <v>1563.18307787</v>
      </c>
      <c r="S33" s="36">
        <f>SUMIFS(СВЦЭМ!$D$39:$D$782,СВЦЭМ!$A$39:$A$782,$A33,СВЦЭМ!$B$39:$B$782,S$11)+'СЕТ СН'!$F$14+СВЦЭМ!$D$10+'СЕТ СН'!$F$8*'СЕТ СН'!$F$9-'СЕТ СН'!$F$26</f>
        <v>1562.0956641499999</v>
      </c>
      <c r="T33" s="36">
        <f>SUMIFS(СВЦЭМ!$D$39:$D$782,СВЦЭМ!$A$39:$A$782,$A33,СВЦЭМ!$B$39:$B$782,T$11)+'СЕТ СН'!$F$14+СВЦЭМ!$D$10+'СЕТ СН'!$F$8*'СЕТ СН'!$F$9-'СЕТ СН'!$F$26</f>
        <v>1564.45757914</v>
      </c>
      <c r="U33" s="36">
        <f>SUMIFS(СВЦЭМ!$D$39:$D$782,СВЦЭМ!$A$39:$A$782,$A33,СВЦЭМ!$B$39:$B$782,U$11)+'СЕТ СН'!$F$14+СВЦЭМ!$D$10+'СЕТ СН'!$F$8*'СЕТ СН'!$F$9-'СЕТ СН'!$F$26</f>
        <v>1570.80253905</v>
      </c>
      <c r="V33" s="36">
        <f>SUMIFS(СВЦЭМ!$D$39:$D$782,СВЦЭМ!$A$39:$A$782,$A33,СВЦЭМ!$B$39:$B$782,V$11)+'СЕТ СН'!$F$14+СВЦЭМ!$D$10+'СЕТ СН'!$F$8*'СЕТ СН'!$F$9-'СЕТ СН'!$F$26</f>
        <v>1592.0308632199999</v>
      </c>
      <c r="W33" s="36">
        <f>SUMIFS(СВЦЭМ!$D$39:$D$782,СВЦЭМ!$A$39:$A$782,$A33,СВЦЭМ!$B$39:$B$782,W$11)+'СЕТ СН'!$F$14+СВЦЭМ!$D$10+'СЕТ СН'!$F$8*'СЕТ СН'!$F$9-'СЕТ СН'!$F$26</f>
        <v>1563.00480986</v>
      </c>
      <c r="X33" s="36">
        <f>SUMIFS(СВЦЭМ!$D$39:$D$782,СВЦЭМ!$A$39:$A$782,$A33,СВЦЭМ!$B$39:$B$782,X$11)+'СЕТ СН'!$F$14+СВЦЭМ!$D$10+'СЕТ СН'!$F$8*'СЕТ СН'!$F$9-'СЕТ СН'!$F$26</f>
        <v>1616.95461146</v>
      </c>
      <c r="Y33" s="36">
        <f>SUMIFS(СВЦЭМ!$D$39:$D$782,СВЦЭМ!$A$39:$A$782,$A33,СВЦЭМ!$B$39:$B$782,Y$11)+'СЕТ СН'!$F$14+СВЦЭМ!$D$10+'СЕТ СН'!$F$8*'СЕТ СН'!$F$9-'СЕТ СН'!$F$26</f>
        <v>1714.9569922599999</v>
      </c>
    </row>
    <row r="34" spans="1:27" ht="15.75" x14ac:dyDescent="0.2">
      <c r="A34" s="35">
        <f t="shared" si="0"/>
        <v>45130</v>
      </c>
      <c r="B34" s="36">
        <f>SUMIFS(СВЦЭМ!$D$39:$D$782,СВЦЭМ!$A$39:$A$782,$A34,СВЦЭМ!$B$39:$B$782,B$11)+'СЕТ СН'!$F$14+СВЦЭМ!$D$10+'СЕТ СН'!$F$8*'СЕТ СН'!$F$9-'СЕТ СН'!$F$26</f>
        <v>2013.4388534899999</v>
      </c>
      <c r="C34" s="36">
        <f>SUMIFS(СВЦЭМ!$D$39:$D$782,СВЦЭМ!$A$39:$A$782,$A34,СВЦЭМ!$B$39:$B$782,C$11)+'СЕТ СН'!$F$14+СВЦЭМ!$D$10+'СЕТ СН'!$F$8*'СЕТ СН'!$F$9-'СЕТ СН'!$F$26</f>
        <v>2066.13101564</v>
      </c>
      <c r="D34" s="36">
        <f>SUMIFS(СВЦЭМ!$D$39:$D$782,СВЦЭМ!$A$39:$A$782,$A34,СВЦЭМ!$B$39:$B$782,D$11)+'СЕТ СН'!$F$14+СВЦЭМ!$D$10+'СЕТ СН'!$F$8*'СЕТ СН'!$F$9-'СЕТ СН'!$F$26</f>
        <v>2190.2577012100001</v>
      </c>
      <c r="E34" s="36">
        <f>SUMIFS(СВЦЭМ!$D$39:$D$782,СВЦЭМ!$A$39:$A$782,$A34,СВЦЭМ!$B$39:$B$782,E$11)+'СЕТ СН'!$F$14+СВЦЭМ!$D$10+'СЕТ СН'!$F$8*'СЕТ СН'!$F$9-'СЕТ СН'!$F$26</f>
        <v>2218.5797352300001</v>
      </c>
      <c r="F34" s="36">
        <f>SUMIFS(СВЦЭМ!$D$39:$D$782,СВЦЭМ!$A$39:$A$782,$A34,СВЦЭМ!$B$39:$B$782,F$11)+'СЕТ СН'!$F$14+СВЦЭМ!$D$10+'СЕТ СН'!$F$8*'СЕТ СН'!$F$9-'СЕТ СН'!$F$26</f>
        <v>2219.9743629700001</v>
      </c>
      <c r="G34" s="36">
        <f>SUMIFS(СВЦЭМ!$D$39:$D$782,СВЦЭМ!$A$39:$A$782,$A34,СВЦЭМ!$B$39:$B$782,G$11)+'СЕТ СН'!$F$14+СВЦЭМ!$D$10+'СЕТ СН'!$F$8*'СЕТ СН'!$F$9-'СЕТ СН'!$F$26</f>
        <v>2210.4271270499999</v>
      </c>
      <c r="H34" s="36">
        <f>SUMIFS(СВЦЭМ!$D$39:$D$782,СВЦЭМ!$A$39:$A$782,$A34,СВЦЭМ!$B$39:$B$782,H$11)+'СЕТ СН'!$F$14+СВЦЭМ!$D$10+'СЕТ СН'!$F$8*'СЕТ СН'!$F$9-'СЕТ СН'!$F$26</f>
        <v>2107.6536095299998</v>
      </c>
      <c r="I34" s="36">
        <f>SUMIFS(СВЦЭМ!$D$39:$D$782,СВЦЭМ!$A$39:$A$782,$A34,СВЦЭМ!$B$39:$B$782,I$11)+'СЕТ СН'!$F$14+СВЦЭМ!$D$10+'СЕТ СН'!$F$8*'СЕТ СН'!$F$9-'СЕТ СН'!$F$26</f>
        <v>2058.20121724</v>
      </c>
      <c r="J34" s="36">
        <f>SUMIFS(СВЦЭМ!$D$39:$D$782,СВЦЭМ!$A$39:$A$782,$A34,СВЦЭМ!$B$39:$B$782,J$11)+'СЕТ СН'!$F$14+СВЦЭМ!$D$10+'СЕТ СН'!$F$8*'СЕТ СН'!$F$9-'СЕТ СН'!$F$26</f>
        <v>1960.99745059</v>
      </c>
      <c r="K34" s="36">
        <f>SUMIFS(СВЦЭМ!$D$39:$D$782,СВЦЭМ!$A$39:$A$782,$A34,СВЦЭМ!$B$39:$B$782,K$11)+'СЕТ СН'!$F$14+СВЦЭМ!$D$10+'СЕТ СН'!$F$8*'СЕТ СН'!$F$9-'СЕТ СН'!$F$26</f>
        <v>1863.1866444499999</v>
      </c>
      <c r="L34" s="36">
        <f>SUMIFS(СВЦЭМ!$D$39:$D$782,СВЦЭМ!$A$39:$A$782,$A34,СВЦЭМ!$B$39:$B$782,L$11)+'СЕТ СН'!$F$14+СВЦЭМ!$D$10+'СЕТ СН'!$F$8*'СЕТ СН'!$F$9-'СЕТ СН'!$F$26</f>
        <v>1787.5915764199999</v>
      </c>
      <c r="M34" s="36">
        <f>SUMIFS(СВЦЭМ!$D$39:$D$782,СВЦЭМ!$A$39:$A$782,$A34,СВЦЭМ!$B$39:$B$782,M$11)+'СЕТ СН'!$F$14+СВЦЭМ!$D$10+'СЕТ СН'!$F$8*'СЕТ СН'!$F$9-'СЕТ СН'!$F$26</f>
        <v>1770.0084991199999</v>
      </c>
      <c r="N34" s="36">
        <f>SUMIFS(СВЦЭМ!$D$39:$D$782,СВЦЭМ!$A$39:$A$782,$A34,СВЦЭМ!$B$39:$B$782,N$11)+'СЕТ СН'!$F$14+СВЦЭМ!$D$10+'СЕТ СН'!$F$8*'СЕТ СН'!$F$9-'СЕТ СН'!$F$26</f>
        <v>1754.27777913</v>
      </c>
      <c r="O34" s="36">
        <f>SUMIFS(СВЦЭМ!$D$39:$D$782,СВЦЭМ!$A$39:$A$782,$A34,СВЦЭМ!$B$39:$B$782,O$11)+'СЕТ СН'!$F$14+СВЦЭМ!$D$10+'СЕТ СН'!$F$8*'СЕТ СН'!$F$9-'СЕТ СН'!$F$26</f>
        <v>1762.2047531000001</v>
      </c>
      <c r="P34" s="36">
        <f>SUMIFS(СВЦЭМ!$D$39:$D$782,СВЦЭМ!$A$39:$A$782,$A34,СВЦЭМ!$B$39:$B$782,P$11)+'СЕТ СН'!$F$14+СВЦЭМ!$D$10+'СЕТ СН'!$F$8*'СЕТ СН'!$F$9-'СЕТ СН'!$F$26</f>
        <v>1770.3710674399999</v>
      </c>
      <c r="Q34" s="36">
        <f>SUMIFS(СВЦЭМ!$D$39:$D$782,СВЦЭМ!$A$39:$A$782,$A34,СВЦЭМ!$B$39:$B$782,Q$11)+'СЕТ СН'!$F$14+СВЦЭМ!$D$10+'СЕТ СН'!$F$8*'СЕТ СН'!$F$9-'СЕТ СН'!$F$26</f>
        <v>1770.5158680499999</v>
      </c>
      <c r="R34" s="36">
        <f>SUMIFS(СВЦЭМ!$D$39:$D$782,СВЦЭМ!$A$39:$A$782,$A34,СВЦЭМ!$B$39:$B$782,R$11)+'СЕТ СН'!$F$14+СВЦЭМ!$D$10+'СЕТ СН'!$F$8*'СЕТ СН'!$F$9-'СЕТ СН'!$F$26</f>
        <v>1759.2248678999999</v>
      </c>
      <c r="S34" s="36">
        <f>SUMIFS(СВЦЭМ!$D$39:$D$782,СВЦЭМ!$A$39:$A$782,$A34,СВЦЭМ!$B$39:$B$782,S$11)+'СЕТ СН'!$F$14+СВЦЭМ!$D$10+'СЕТ СН'!$F$8*'СЕТ СН'!$F$9-'СЕТ СН'!$F$26</f>
        <v>1752.7924183099999</v>
      </c>
      <c r="T34" s="36">
        <f>SUMIFS(СВЦЭМ!$D$39:$D$782,СВЦЭМ!$A$39:$A$782,$A34,СВЦЭМ!$B$39:$B$782,T$11)+'СЕТ СН'!$F$14+СВЦЭМ!$D$10+'СЕТ СН'!$F$8*'СЕТ СН'!$F$9-'СЕТ СН'!$F$26</f>
        <v>1751.1413890900001</v>
      </c>
      <c r="U34" s="36">
        <f>SUMIFS(СВЦЭМ!$D$39:$D$782,СВЦЭМ!$A$39:$A$782,$A34,СВЦЭМ!$B$39:$B$782,U$11)+'СЕТ СН'!$F$14+СВЦЭМ!$D$10+'СЕТ СН'!$F$8*'СЕТ СН'!$F$9-'СЕТ СН'!$F$26</f>
        <v>1768.8765923399999</v>
      </c>
      <c r="V34" s="36">
        <f>SUMIFS(СВЦЭМ!$D$39:$D$782,СВЦЭМ!$A$39:$A$782,$A34,СВЦЭМ!$B$39:$B$782,V$11)+'СЕТ СН'!$F$14+СВЦЭМ!$D$10+'СЕТ СН'!$F$8*'СЕТ СН'!$F$9-'СЕТ СН'!$F$26</f>
        <v>1773.96088366</v>
      </c>
      <c r="W34" s="36">
        <f>SUMIFS(СВЦЭМ!$D$39:$D$782,СВЦЭМ!$A$39:$A$782,$A34,СВЦЭМ!$B$39:$B$782,W$11)+'СЕТ СН'!$F$14+СВЦЭМ!$D$10+'СЕТ СН'!$F$8*'СЕТ СН'!$F$9-'СЕТ СН'!$F$26</f>
        <v>1742.1731299999999</v>
      </c>
      <c r="X34" s="36">
        <f>SUMIFS(СВЦЭМ!$D$39:$D$782,СВЦЭМ!$A$39:$A$782,$A34,СВЦЭМ!$B$39:$B$782,X$11)+'СЕТ СН'!$F$14+СВЦЭМ!$D$10+'СЕТ СН'!$F$8*'СЕТ СН'!$F$9-'СЕТ СН'!$F$26</f>
        <v>1784.38166843</v>
      </c>
      <c r="Y34" s="36">
        <f>SUMIFS(СВЦЭМ!$D$39:$D$782,СВЦЭМ!$A$39:$A$782,$A34,СВЦЭМ!$B$39:$B$782,Y$11)+'СЕТ СН'!$F$14+СВЦЭМ!$D$10+'СЕТ СН'!$F$8*'СЕТ СН'!$F$9-'СЕТ СН'!$F$26</f>
        <v>1909.3783322199999</v>
      </c>
    </row>
    <row r="35" spans="1:27" ht="15.75" x14ac:dyDescent="0.2">
      <c r="A35" s="35">
        <f t="shared" si="0"/>
        <v>45131</v>
      </c>
      <c r="B35" s="36">
        <f>SUMIFS(СВЦЭМ!$D$39:$D$782,СВЦЭМ!$A$39:$A$782,$A35,СВЦЭМ!$B$39:$B$782,B$11)+'СЕТ СН'!$F$14+СВЦЭМ!$D$10+'СЕТ СН'!$F$8*'СЕТ СН'!$F$9-'СЕТ СН'!$F$26</f>
        <v>1975.1624849899999</v>
      </c>
      <c r="C35" s="36">
        <f>SUMIFS(СВЦЭМ!$D$39:$D$782,СВЦЭМ!$A$39:$A$782,$A35,СВЦЭМ!$B$39:$B$782,C$11)+'СЕТ СН'!$F$14+СВЦЭМ!$D$10+'СЕТ СН'!$F$8*'СЕТ СН'!$F$9-'СЕТ СН'!$F$26</f>
        <v>2129.9581437799998</v>
      </c>
      <c r="D35" s="36">
        <f>SUMIFS(СВЦЭМ!$D$39:$D$782,СВЦЭМ!$A$39:$A$782,$A35,СВЦЭМ!$B$39:$B$782,D$11)+'СЕТ СН'!$F$14+СВЦЭМ!$D$10+'СЕТ СН'!$F$8*'СЕТ СН'!$F$9-'СЕТ СН'!$F$26</f>
        <v>2192.7053953499999</v>
      </c>
      <c r="E35" s="36">
        <f>SUMIFS(СВЦЭМ!$D$39:$D$782,СВЦЭМ!$A$39:$A$782,$A35,СВЦЭМ!$B$39:$B$782,E$11)+'СЕТ СН'!$F$14+СВЦЭМ!$D$10+'СЕТ СН'!$F$8*'СЕТ СН'!$F$9-'СЕТ СН'!$F$26</f>
        <v>2250.6976552300002</v>
      </c>
      <c r="F35" s="36">
        <f>SUMIFS(СВЦЭМ!$D$39:$D$782,СВЦЭМ!$A$39:$A$782,$A35,СВЦЭМ!$B$39:$B$782,F$11)+'СЕТ СН'!$F$14+СВЦЭМ!$D$10+'СЕТ СН'!$F$8*'СЕТ СН'!$F$9-'СЕТ СН'!$F$26</f>
        <v>2258.7674307000002</v>
      </c>
      <c r="G35" s="36">
        <f>SUMIFS(СВЦЭМ!$D$39:$D$782,СВЦЭМ!$A$39:$A$782,$A35,СВЦЭМ!$B$39:$B$782,G$11)+'СЕТ СН'!$F$14+СВЦЭМ!$D$10+'СЕТ СН'!$F$8*'СЕТ СН'!$F$9-'СЕТ СН'!$F$26</f>
        <v>2405.4269944400003</v>
      </c>
      <c r="H35" s="36">
        <f>SUMIFS(СВЦЭМ!$D$39:$D$782,СВЦЭМ!$A$39:$A$782,$A35,СВЦЭМ!$B$39:$B$782,H$11)+'СЕТ СН'!$F$14+СВЦЭМ!$D$10+'СЕТ СН'!$F$8*'СЕТ СН'!$F$9-'СЕТ СН'!$F$26</f>
        <v>2302.8601842400003</v>
      </c>
      <c r="I35" s="36">
        <f>SUMIFS(СВЦЭМ!$D$39:$D$782,СВЦЭМ!$A$39:$A$782,$A35,СВЦЭМ!$B$39:$B$782,I$11)+'СЕТ СН'!$F$14+СВЦЭМ!$D$10+'СЕТ СН'!$F$8*'СЕТ СН'!$F$9-'СЕТ СН'!$F$26</f>
        <v>2166.5074157399999</v>
      </c>
      <c r="J35" s="36">
        <f>SUMIFS(СВЦЭМ!$D$39:$D$782,СВЦЭМ!$A$39:$A$782,$A35,СВЦЭМ!$B$39:$B$782,J$11)+'СЕТ СН'!$F$14+СВЦЭМ!$D$10+'СЕТ СН'!$F$8*'СЕТ СН'!$F$9-'СЕТ СН'!$F$26</f>
        <v>2038.6769674</v>
      </c>
      <c r="K35" s="36">
        <f>SUMIFS(СВЦЭМ!$D$39:$D$782,СВЦЭМ!$A$39:$A$782,$A35,СВЦЭМ!$B$39:$B$782,K$11)+'СЕТ СН'!$F$14+СВЦЭМ!$D$10+'СЕТ СН'!$F$8*'СЕТ СН'!$F$9-'СЕТ СН'!$F$26</f>
        <v>1952.1640870599999</v>
      </c>
      <c r="L35" s="36">
        <f>SUMIFS(СВЦЭМ!$D$39:$D$782,СВЦЭМ!$A$39:$A$782,$A35,СВЦЭМ!$B$39:$B$782,L$11)+'СЕТ СН'!$F$14+СВЦЭМ!$D$10+'СЕТ СН'!$F$8*'СЕТ СН'!$F$9-'СЕТ СН'!$F$26</f>
        <v>1909.72488305</v>
      </c>
      <c r="M35" s="36">
        <f>SUMIFS(СВЦЭМ!$D$39:$D$782,СВЦЭМ!$A$39:$A$782,$A35,СВЦЭМ!$B$39:$B$782,M$11)+'СЕТ СН'!$F$14+СВЦЭМ!$D$10+'СЕТ СН'!$F$8*'СЕТ СН'!$F$9-'СЕТ СН'!$F$26</f>
        <v>1893.9452136699999</v>
      </c>
      <c r="N35" s="36">
        <f>SUMIFS(СВЦЭМ!$D$39:$D$782,СВЦЭМ!$A$39:$A$782,$A35,СВЦЭМ!$B$39:$B$782,N$11)+'СЕТ СН'!$F$14+СВЦЭМ!$D$10+'СЕТ СН'!$F$8*'СЕТ СН'!$F$9-'СЕТ СН'!$F$26</f>
        <v>1886.5282086499999</v>
      </c>
      <c r="O35" s="36">
        <f>SUMIFS(СВЦЭМ!$D$39:$D$782,СВЦЭМ!$A$39:$A$782,$A35,СВЦЭМ!$B$39:$B$782,O$11)+'СЕТ СН'!$F$14+СВЦЭМ!$D$10+'СЕТ СН'!$F$8*'СЕТ СН'!$F$9-'СЕТ СН'!$F$26</f>
        <v>1895.92924945</v>
      </c>
      <c r="P35" s="36">
        <f>SUMIFS(СВЦЭМ!$D$39:$D$782,СВЦЭМ!$A$39:$A$782,$A35,СВЦЭМ!$B$39:$B$782,P$11)+'СЕТ СН'!$F$14+СВЦЭМ!$D$10+'СЕТ СН'!$F$8*'СЕТ СН'!$F$9-'СЕТ СН'!$F$26</f>
        <v>1904.2288061699999</v>
      </c>
      <c r="Q35" s="36">
        <f>SUMIFS(СВЦЭМ!$D$39:$D$782,СВЦЭМ!$A$39:$A$782,$A35,СВЦЭМ!$B$39:$B$782,Q$11)+'СЕТ СН'!$F$14+СВЦЭМ!$D$10+'СЕТ СН'!$F$8*'СЕТ СН'!$F$9-'СЕТ СН'!$F$26</f>
        <v>1904.4422790399999</v>
      </c>
      <c r="R35" s="36">
        <f>SUMIFS(СВЦЭМ!$D$39:$D$782,СВЦЭМ!$A$39:$A$782,$A35,СВЦЭМ!$B$39:$B$782,R$11)+'СЕТ СН'!$F$14+СВЦЭМ!$D$10+'СЕТ СН'!$F$8*'СЕТ СН'!$F$9-'СЕТ СН'!$F$26</f>
        <v>1908.5097148899999</v>
      </c>
      <c r="S35" s="36">
        <f>SUMIFS(СВЦЭМ!$D$39:$D$782,СВЦЭМ!$A$39:$A$782,$A35,СВЦЭМ!$B$39:$B$782,S$11)+'СЕТ СН'!$F$14+СВЦЭМ!$D$10+'СЕТ СН'!$F$8*'СЕТ СН'!$F$9-'СЕТ СН'!$F$26</f>
        <v>1910.67537253</v>
      </c>
      <c r="T35" s="36">
        <f>SUMIFS(СВЦЭМ!$D$39:$D$782,СВЦЭМ!$A$39:$A$782,$A35,СВЦЭМ!$B$39:$B$782,T$11)+'СЕТ СН'!$F$14+СВЦЭМ!$D$10+'СЕТ СН'!$F$8*'СЕТ СН'!$F$9-'СЕТ СН'!$F$26</f>
        <v>1904.04086254</v>
      </c>
      <c r="U35" s="36">
        <f>SUMIFS(СВЦЭМ!$D$39:$D$782,СВЦЭМ!$A$39:$A$782,$A35,СВЦЭМ!$B$39:$B$782,U$11)+'СЕТ СН'!$F$14+СВЦЭМ!$D$10+'СЕТ СН'!$F$8*'СЕТ СН'!$F$9-'СЕТ СН'!$F$26</f>
        <v>1915.66385031</v>
      </c>
      <c r="V35" s="36">
        <f>SUMIFS(СВЦЭМ!$D$39:$D$782,СВЦЭМ!$A$39:$A$782,$A35,СВЦЭМ!$B$39:$B$782,V$11)+'СЕТ СН'!$F$14+СВЦЭМ!$D$10+'СЕТ СН'!$F$8*'СЕТ СН'!$F$9-'СЕТ СН'!$F$26</f>
        <v>1919.3780402099999</v>
      </c>
      <c r="W35" s="36">
        <f>SUMIFS(СВЦЭМ!$D$39:$D$782,СВЦЭМ!$A$39:$A$782,$A35,СВЦЭМ!$B$39:$B$782,W$11)+'СЕТ СН'!$F$14+СВЦЭМ!$D$10+'СЕТ СН'!$F$8*'СЕТ СН'!$F$9-'СЕТ СН'!$F$26</f>
        <v>1874.89835171</v>
      </c>
      <c r="X35" s="36">
        <f>SUMIFS(СВЦЭМ!$D$39:$D$782,СВЦЭМ!$A$39:$A$782,$A35,СВЦЭМ!$B$39:$B$782,X$11)+'СЕТ СН'!$F$14+СВЦЭМ!$D$10+'СЕТ СН'!$F$8*'СЕТ СН'!$F$9-'СЕТ СН'!$F$26</f>
        <v>1934.1701917600001</v>
      </c>
      <c r="Y35" s="36">
        <f>SUMIFS(СВЦЭМ!$D$39:$D$782,СВЦЭМ!$A$39:$A$782,$A35,СВЦЭМ!$B$39:$B$782,Y$11)+'СЕТ СН'!$F$14+СВЦЭМ!$D$10+'СЕТ СН'!$F$8*'СЕТ СН'!$F$9-'СЕТ СН'!$F$26</f>
        <v>2050.3709505500001</v>
      </c>
    </row>
    <row r="36" spans="1:27" ht="15.75" x14ac:dyDescent="0.2">
      <c r="A36" s="35">
        <f t="shared" si="0"/>
        <v>45132</v>
      </c>
      <c r="B36" s="36">
        <f>SUMIFS(СВЦЭМ!$D$39:$D$782,СВЦЭМ!$A$39:$A$782,$A36,СВЦЭМ!$B$39:$B$782,B$11)+'СЕТ СН'!$F$14+СВЦЭМ!$D$10+'СЕТ СН'!$F$8*'СЕТ СН'!$F$9-'СЕТ СН'!$F$26</f>
        <v>1930.0158233099999</v>
      </c>
      <c r="C36" s="36">
        <f>SUMIFS(СВЦЭМ!$D$39:$D$782,СВЦЭМ!$A$39:$A$782,$A36,СВЦЭМ!$B$39:$B$782,C$11)+'СЕТ СН'!$F$14+СВЦЭМ!$D$10+'СЕТ СН'!$F$8*'СЕТ СН'!$F$9-'СЕТ СН'!$F$26</f>
        <v>2011.41769292</v>
      </c>
      <c r="D36" s="36">
        <f>SUMIFS(СВЦЭМ!$D$39:$D$782,СВЦЭМ!$A$39:$A$782,$A36,СВЦЭМ!$B$39:$B$782,D$11)+'СЕТ СН'!$F$14+СВЦЭМ!$D$10+'СЕТ СН'!$F$8*'СЕТ СН'!$F$9-'СЕТ СН'!$F$26</f>
        <v>2164.4400582199996</v>
      </c>
      <c r="E36" s="36">
        <f>SUMIFS(СВЦЭМ!$D$39:$D$782,СВЦЭМ!$A$39:$A$782,$A36,СВЦЭМ!$B$39:$B$782,E$11)+'СЕТ СН'!$F$14+СВЦЭМ!$D$10+'СЕТ СН'!$F$8*'СЕТ СН'!$F$9-'СЕТ СН'!$F$26</f>
        <v>2243.7158613000001</v>
      </c>
      <c r="F36" s="36">
        <f>SUMIFS(СВЦЭМ!$D$39:$D$782,СВЦЭМ!$A$39:$A$782,$A36,СВЦЭМ!$B$39:$B$782,F$11)+'СЕТ СН'!$F$14+СВЦЭМ!$D$10+'СЕТ СН'!$F$8*'СЕТ СН'!$F$9-'СЕТ СН'!$F$26</f>
        <v>2234.3961474200005</v>
      </c>
      <c r="G36" s="36">
        <f>SUMIFS(СВЦЭМ!$D$39:$D$782,СВЦЭМ!$A$39:$A$782,$A36,СВЦЭМ!$B$39:$B$782,G$11)+'СЕТ СН'!$F$14+СВЦЭМ!$D$10+'СЕТ СН'!$F$8*'СЕТ СН'!$F$9-'СЕТ СН'!$F$26</f>
        <v>2148.6021532899999</v>
      </c>
      <c r="H36" s="36">
        <f>SUMIFS(СВЦЭМ!$D$39:$D$782,СВЦЭМ!$A$39:$A$782,$A36,СВЦЭМ!$B$39:$B$782,H$11)+'СЕТ СН'!$F$14+СВЦЭМ!$D$10+'СЕТ СН'!$F$8*'СЕТ СН'!$F$9-'СЕТ СН'!$F$26</f>
        <v>2021.0309788100001</v>
      </c>
      <c r="I36" s="36">
        <f>SUMIFS(СВЦЭМ!$D$39:$D$782,СВЦЭМ!$A$39:$A$782,$A36,СВЦЭМ!$B$39:$B$782,I$11)+'СЕТ СН'!$F$14+СВЦЭМ!$D$10+'СЕТ СН'!$F$8*'СЕТ СН'!$F$9-'СЕТ СН'!$F$26</f>
        <v>1930.4028336900001</v>
      </c>
      <c r="J36" s="36">
        <f>SUMIFS(СВЦЭМ!$D$39:$D$782,СВЦЭМ!$A$39:$A$782,$A36,СВЦЭМ!$B$39:$B$782,J$11)+'СЕТ СН'!$F$14+СВЦЭМ!$D$10+'СЕТ СН'!$F$8*'СЕТ СН'!$F$9-'СЕТ СН'!$F$26</f>
        <v>1830.5857798100001</v>
      </c>
      <c r="K36" s="36">
        <f>SUMIFS(СВЦЭМ!$D$39:$D$782,СВЦЭМ!$A$39:$A$782,$A36,СВЦЭМ!$B$39:$B$782,K$11)+'СЕТ СН'!$F$14+СВЦЭМ!$D$10+'СЕТ СН'!$F$8*'СЕТ СН'!$F$9-'СЕТ СН'!$F$26</f>
        <v>1750.2354234499999</v>
      </c>
      <c r="L36" s="36">
        <f>SUMIFS(СВЦЭМ!$D$39:$D$782,СВЦЭМ!$A$39:$A$782,$A36,СВЦЭМ!$B$39:$B$782,L$11)+'СЕТ СН'!$F$14+СВЦЭМ!$D$10+'СЕТ СН'!$F$8*'СЕТ СН'!$F$9-'СЕТ СН'!$F$26</f>
        <v>1746.1326091599999</v>
      </c>
      <c r="M36" s="36">
        <f>SUMIFS(СВЦЭМ!$D$39:$D$782,СВЦЭМ!$A$39:$A$782,$A36,СВЦЭМ!$B$39:$B$782,M$11)+'СЕТ СН'!$F$14+СВЦЭМ!$D$10+'СЕТ СН'!$F$8*'СЕТ СН'!$F$9-'СЕТ СН'!$F$26</f>
        <v>1761.23860304</v>
      </c>
      <c r="N36" s="36">
        <f>SUMIFS(СВЦЭМ!$D$39:$D$782,СВЦЭМ!$A$39:$A$782,$A36,СВЦЭМ!$B$39:$B$782,N$11)+'СЕТ СН'!$F$14+СВЦЭМ!$D$10+'СЕТ СН'!$F$8*'СЕТ СН'!$F$9-'СЕТ СН'!$F$26</f>
        <v>1752.7669068600001</v>
      </c>
      <c r="O36" s="36">
        <f>SUMIFS(СВЦЭМ!$D$39:$D$782,СВЦЭМ!$A$39:$A$782,$A36,СВЦЭМ!$B$39:$B$782,O$11)+'СЕТ СН'!$F$14+СВЦЭМ!$D$10+'СЕТ СН'!$F$8*'СЕТ СН'!$F$9-'СЕТ СН'!$F$26</f>
        <v>1751.8450588799999</v>
      </c>
      <c r="P36" s="36">
        <f>SUMIFS(СВЦЭМ!$D$39:$D$782,СВЦЭМ!$A$39:$A$782,$A36,СВЦЭМ!$B$39:$B$782,P$11)+'СЕТ СН'!$F$14+СВЦЭМ!$D$10+'СЕТ СН'!$F$8*'СЕТ СН'!$F$9-'СЕТ СН'!$F$26</f>
        <v>1749.09494172</v>
      </c>
      <c r="Q36" s="36">
        <f>SUMIFS(СВЦЭМ!$D$39:$D$782,СВЦЭМ!$A$39:$A$782,$A36,СВЦЭМ!$B$39:$B$782,Q$11)+'СЕТ СН'!$F$14+СВЦЭМ!$D$10+'СЕТ СН'!$F$8*'СЕТ СН'!$F$9-'СЕТ СН'!$F$26</f>
        <v>1728.6383967899999</v>
      </c>
      <c r="R36" s="36">
        <f>SUMIFS(СВЦЭМ!$D$39:$D$782,СВЦЭМ!$A$39:$A$782,$A36,СВЦЭМ!$B$39:$B$782,R$11)+'СЕТ СН'!$F$14+СВЦЭМ!$D$10+'СЕТ СН'!$F$8*'СЕТ СН'!$F$9-'СЕТ СН'!$F$26</f>
        <v>1727.9420523900001</v>
      </c>
      <c r="S36" s="36">
        <f>SUMIFS(СВЦЭМ!$D$39:$D$782,СВЦЭМ!$A$39:$A$782,$A36,СВЦЭМ!$B$39:$B$782,S$11)+'СЕТ СН'!$F$14+СВЦЭМ!$D$10+'СЕТ СН'!$F$8*'СЕТ СН'!$F$9-'СЕТ СН'!$F$26</f>
        <v>1723.0881460000001</v>
      </c>
      <c r="T36" s="36">
        <f>SUMIFS(СВЦЭМ!$D$39:$D$782,СВЦЭМ!$A$39:$A$782,$A36,СВЦЭМ!$B$39:$B$782,T$11)+'СЕТ СН'!$F$14+СВЦЭМ!$D$10+'СЕТ СН'!$F$8*'СЕТ СН'!$F$9-'СЕТ СН'!$F$26</f>
        <v>1760.9468007400001</v>
      </c>
      <c r="U36" s="36">
        <f>SUMIFS(СВЦЭМ!$D$39:$D$782,СВЦЭМ!$A$39:$A$782,$A36,СВЦЭМ!$B$39:$B$782,U$11)+'СЕТ СН'!$F$14+СВЦЭМ!$D$10+'СЕТ СН'!$F$8*'СЕТ СН'!$F$9-'СЕТ СН'!$F$26</f>
        <v>1751.84338245</v>
      </c>
      <c r="V36" s="36">
        <f>SUMIFS(СВЦЭМ!$D$39:$D$782,СВЦЭМ!$A$39:$A$782,$A36,СВЦЭМ!$B$39:$B$782,V$11)+'СЕТ СН'!$F$14+СВЦЭМ!$D$10+'СЕТ СН'!$F$8*'СЕТ СН'!$F$9-'СЕТ СН'!$F$26</f>
        <v>1721.97478705</v>
      </c>
      <c r="W36" s="36">
        <f>SUMIFS(СВЦЭМ!$D$39:$D$782,СВЦЭМ!$A$39:$A$782,$A36,СВЦЭМ!$B$39:$B$782,W$11)+'СЕТ СН'!$F$14+СВЦЭМ!$D$10+'СЕТ СН'!$F$8*'СЕТ СН'!$F$9-'СЕТ СН'!$F$26</f>
        <v>1682.81280728</v>
      </c>
      <c r="X36" s="36">
        <f>SUMIFS(СВЦЭМ!$D$39:$D$782,СВЦЭМ!$A$39:$A$782,$A36,СВЦЭМ!$B$39:$B$782,X$11)+'СЕТ СН'!$F$14+СВЦЭМ!$D$10+'СЕТ СН'!$F$8*'СЕТ СН'!$F$9-'СЕТ СН'!$F$26</f>
        <v>1733.86276496</v>
      </c>
      <c r="Y36" s="36">
        <f>SUMIFS(СВЦЭМ!$D$39:$D$782,СВЦЭМ!$A$39:$A$782,$A36,СВЦЭМ!$B$39:$B$782,Y$11)+'СЕТ СН'!$F$14+СВЦЭМ!$D$10+'СЕТ СН'!$F$8*'СЕТ СН'!$F$9-'СЕТ СН'!$F$26</f>
        <v>1833.4052188000001</v>
      </c>
    </row>
    <row r="37" spans="1:27" ht="15.75" x14ac:dyDescent="0.2">
      <c r="A37" s="35">
        <f t="shared" si="0"/>
        <v>45133</v>
      </c>
      <c r="B37" s="36">
        <f>SUMIFS(СВЦЭМ!$D$39:$D$782,СВЦЭМ!$A$39:$A$782,$A37,СВЦЭМ!$B$39:$B$782,B$11)+'СЕТ СН'!$F$14+СВЦЭМ!$D$10+'СЕТ СН'!$F$8*'СЕТ СН'!$F$9-'СЕТ СН'!$F$26</f>
        <v>1804.55928371</v>
      </c>
      <c r="C37" s="36">
        <f>SUMIFS(СВЦЭМ!$D$39:$D$782,СВЦЭМ!$A$39:$A$782,$A37,СВЦЭМ!$B$39:$B$782,C$11)+'СЕТ СН'!$F$14+СВЦЭМ!$D$10+'СЕТ СН'!$F$8*'СЕТ СН'!$F$9-'СЕТ СН'!$F$26</f>
        <v>1893.8149177600001</v>
      </c>
      <c r="D37" s="36">
        <f>SUMIFS(СВЦЭМ!$D$39:$D$782,СВЦЭМ!$A$39:$A$782,$A37,СВЦЭМ!$B$39:$B$782,D$11)+'СЕТ СН'!$F$14+СВЦЭМ!$D$10+'СЕТ СН'!$F$8*'СЕТ СН'!$F$9-'СЕТ СН'!$F$26</f>
        <v>2024.96289925</v>
      </c>
      <c r="E37" s="36">
        <f>SUMIFS(СВЦЭМ!$D$39:$D$782,СВЦЭМ!$A$39:$A$782,$A37,СВЦЭМ!$B$39:$B$782,E$11)+'СЕТ СН'!$F$14+СВЦЭМ!$D$10+'СЕТ СН'!$F$8*'СЕТ СН'!$F$9-'СЕТ СН'!$F$26</f>
        <v>2048.1168007199999</v>
      </c>
      <c r="F37" s="36">
        <f>SUMIFS(СВЦЭМ!$D$39:$D$782,СВЦЭМ!$A$39:$A$782,$A37,СВЦЭМ!$B$39:$B$782,F$11)+'СЕТ СН'!$F$14+СВЦЭМ!$D$10+'СЕТ СН'!$F$8*'СЕТ СН'!$F$9-'СЕТ СН'!$F$26</f>
        <v>2054.8674292999999</v>
      </c>
      <c r="G37" s="36">
        <f>SUMIFS(СВЦЭМ!$D$39:$D$782,СВЦЭМ!$A$39:$A$782,$A37,СВЦЭМ!$B$39:$B$782,G$11)+'СЕТ СН'!$F$14+СВЦЭМ!$D$10+'СЕТ СН'!$F$8*'СЕТ СН'!$F$9-'СЕТ СН'!$F$26</f>
        <v>2038.78019189</v>
      </c>
      <c r="H37" s="36">
        <f>SUMIFS(СВЦЭМ!$D$39:$D$782,СВЦЭМ!$A$39:$A$782,$A37,СВЦЭМ!$B$39:$B$782,H$11)+'СЕТ СН'!$F$14+СВЦЭМ!$D$10+'СЕТ СН'!$F$8*'СЕТ СН'!$F$9-'СЕТ СН'!$F$26</f>
        <v>1931.64567693</v>
      </c>
      <c r="I37" s="36">
        <f>SUMIFS(СВЦЭМ!$D$39:$D$782,СВЦЭМ!$A$39:$A$782,$A37,СВЦЭМ!$B$39:$B$782,I$11)+'СЕТ СН'!$F$14+СВЦЭМ!$D$10+'СЕТ СН'!$F$8*'СЕТ СН'!$F$9-'СЕТ СН'!$F$26</f>
        <v>1819.20189196</v>
      </c>
      <c r="J37" s="36">
        <f>SUMIFS(СВЦЭМ!$D$39:$D$782,СВЦЭМ!$A$39:$A$782,$A37,СВЦЭМ!$B$39:$B$782,J$11)+'СЕТ СН'!$F$14+СВЦЭМ!$D$10+'СЕТ СН'!$F$8*'СЕТ СН'!$F$9-'СЕТ СН'!$F$26</f>
        <v>1707.358332</v>
      </c>
      <c r="K37" s="36">
        <f>SUMIFS(СВЦЭМ!$D$39:$D$782,СВЦЭМ!$A$39:$A$782,$A37,СВЦЭМ!$B$39:$B$782,K$11)+'СЕТ СН'!$F$14+СВЦЭМ!$D$10+'СЕТ СН'!$F$8*'СЕТ СН'!$F$9-'СЕТ СН'!$F$26</f>
        <v>1607.8423879899999</v>
      </c>
      <c r="L37" s="36">
        <f>SUMIFS(СВЦЭМ!$D$39:$D$782,СВЦЭМ!$A$39:$A$782,$A37,СВЦЭМ!$B$39:$B$782,L$11)+'СЕТ СН'!$F$14+СВЦЭМ!$D$10+'СЕТ СН'!$F$8*'СЕТ СН'!$F$9-'СЕТ СН'!$F$26</f>
        <v>1577.0492793399999</v>
      </c>
      <c r="M37" s="36">
        <f>SUMIFS(СВЦЭМ!$D$39:$D$782,СВЦЭМ!$A$39:$A$782,$A37,СВЦЭМ!$B$39:$B$782,M$11)+'СЕТ СН'!$F$14+СВЦЭМ!$D$10+'СЕТ СН'!$F$8*'СЕТ СН'!$F$9-'СЕТ СН'!$F$26</f>
        <v>1584.45682592</v>
      </c>
      <c r="N37" s="36">
        <f>SUMIFS(СВЦЭМ!$D$39:$D$782,СВЦЭМ!$A$39:$A$782,$A37,СВЦЭМ!$B$39:$B$782,N$11)+'СЕТ СН'!$F$14+СВЦЭМ!$D$10+'СЕТ СН'!$F$8*'СЕТ СН'!$F$9-'СЕТ СН'!$F$26</f>
        <v>1570.15436888</v>
      </c>
      <c r="O37" s="36">
        <f>SUMIFS(СВЦЭМ!$D$39:$D$782,СВЦЭМ!$A$39:$A$782,$A37,СВЦЭМ!$B$39:$B$782,O$11)+'СЕТ СН'!$F$14+СВЦЭМ!$D$10+'СЕТ СН'!$F$8*'СЕТ СН'!$F$9-'СЕТ СН'!$F$26</f>
        <v>1571.18791646</v>
      </c>
      <c r="P37" s="36">
        <f>SUMIFS(СВЦЭМ!$D$39:$D$782,СВЦЭМ!$A$39:$A$782,$A37,СВЦЭМ!$B$39:$B$782,P$11)+'СЕТ СН'!$F$14+СВЦЭМ!$D$10+'СЕТ СН'!$F$8*'СЕТ СН'!$F$9-'СЕТ СН'!$F$26</f>
        <v>1543.8725715399999</v>
      </c>
      <c r="Q37" s="36">
        <f>SUMIFS(СВЦЭМ!$D$39:$D$782,СВЦЭМ!$A$39:$A$782,$A37,СВЦЭМ!$B$39:$B$782,Q$11)+'СЕТ СН'!$F$14+СВЦЭМ!$D$10+'СЕТ СН'!$F$8*'СЕТ СН'!$F$9-'СЕТ СН'!$F$26</f>
        <v>1513.9951538099999</v>
      </c>
      <c r="R37" s="36">
        <f>SUMIFS(СВЦЭМ!$D$39:$D$782,СВЦЭМ!$A$39:$A$782,$A37,СВЦЭМ!$B$39:$B$782,R$11)+'СЕТ СН'!$F$14+СВЦЭМ!$D$10+'СЕТ СН'!$F$8*'СЕТ СН'!$F$9-'СЕТ СН'!$F$26</f>
        <v>1526.50665357</v>
      </c>
      <c r="S37" s="36">
        <f>SUMIFS(СВЦЭМ!$D$39:$D$782,СВЦЭМ!$A$39:$A$782,$A37,СВЦЭМ!$B$39:$B$782,S$11)+'СЕТ СН'!$F$14+СВЦЭМ!$D$10+'СЕТ СН'!$F$8*'СЕТ СН'!$F$9-'СЕТ СН'!$F$26</f>
        <v>1530.84586358</v>
      </c>
      <c r="T37" s="36">
        <f>SUMIFS(СВЦЭМ!$D$39:$D$782,СВЦЭМ!$A$39:$A$782,$A37,СВЦЭМ!$B$39:$B$782,T$11)+'СЕТ СН'!$F$14+СВЦЭМ!$D$10+'СЕТ СН'!$F$8*'СЕТ СН'!$F$9-'СЕТ СН'!$F$26</f>
        <v>1564.52352883</v>
      </c>
      <c r="U37" s="36">
        <f>SUMIFS(СВЦЭМ!$D$39:$D$782,СВЦЭМ!$A$39:$A$782,$A37,СВЦЭМ!$B$39:$B$782,U$11)+'СЕТ СН'!$F$14+СВЦЭМ!$D$10+'СЕТ СН'!$F$8*'СЕТ СН'!$F$9-'СЕТ СН'!$F$26</f>
        <v>1573.46217824</v>
      </c>
      <c r="V37" s="36">
        <f>SUMIFS(СВЦЭМ!$D$39:$D$782,СВЦЭМ!$A$39:$A$782,$A37,СВЦЭМ!$B$39:$B$782,V$11)+'СЕТ СН'!$F$14+СВЦЭМ!$D$10+'СЕТ СН'!$F$8*'СЕТ СН'!$F$9-'СЕТ СН'!$F$26</f>
        <v>1586.1108467199999</v>
      </c>
      <c r="W37" s="36">
        <f>SUMIFS(СВЦЭМ!$D$39:$D$782,СВЦЭМ!$A$39:$A$782,$A37,СВЦЭМ!$B$39:$B$782,W$11)+'СЕТ СН'!$F$14+СВЦЭМ!$D$10+'СЕТ СН'!$F$8*'СЕТ СН'!$F$9-'СЕТ СН'!$F$26</f>
        <v>1563.7365790900001</v>
      </c>
      <c r="X37" s="36">
        <f>SUMIFS(СВЦЭМ!$D$39:$D$782,СВЦЭМ!$A$39:$A$782,$A37,СВЦЭМ!$B$39:$B$782,X$11)+'СЕТ СН'!$F$14+СВЦЭМ!$D$10+'СЕТ СН'!$F$8*'СЕТ СН'!$F$9-'СЕТ СН'!$F$26</f>
        <v>1602.58962213</v>
      </c>
      <c r="Y37" s="36">
        <f>SUMIFS(СВЦЭМ!$D$39:$D$782,СВЦЭМ!$A$39:$A$782,$A37,СВЦЭМ!$B$39:$B$782,Y$11)+'СЕТ СН'!$F$14+СВЦЭМ!$D$10+'СЕТ СН'!$F$8*'СЕТ СН'!$F$9-'СЕТ СН'!$F$26</f>
        <v>1720.5336765899999</v>
      </c>
    </row>
    <row r="38" spans="1:27" ht="15.75" x14ac:dyDescent="0.2">
      <c r="A38" s="35">
        <f t="shared" si="0"/>
        <v>45134</v>
      </c>
      <c r="B38" s="36">
        <f>SUMIFS(СВЦЭМ!$D$39:$D$782,СВЦЭМ!$A$39:$A$782,$A38,СВЦЭМ!$B$39:$B$782,B$11)+'СЕТ СН'!$F$14+СВЦЭМ!$D$10+'СЕТ СН'!$F$8*'СЕТ СН'!$F$9-'СЕТ СН'!$F$26</f>
        <v>1973.0468227700001</v>
      </c>
      <c r="C38" s="36">
        <f>SUMIFS(СВЦЭМ!$D$39:$D$782,СВЦЭМ!$A$39:$A$782,$A38,СВЦЭМ!$B$39:$B$782,C$11)+'СЕТ СН'!$F$14+СВЦЭМ!$D$10+'СЕТ СН'!$F$8*'СЕТ СН'!$F$9-'СЕТ СН'!$F$26</f>
        <v>2040.5508774</v>
      </c>
      <c r="D38" s="36">
        <f>SUMIFS(СВЦЭМ!$D$39:$D$782,СВЦЭМ!$A$39:$A$782,$A38,СВЦЭМ!$B$39:$B$782,D$11)+'СЕТ СН'!$F$14+СВЦЭМ!$D$10+'СЕТ СН'!$F$8*'СЕТ СН'!$F$9-'СЕТ СН'!$F$26</f>
        <v>2203.6385997899997</v>
      </c>
      <c r="E38" s="36">
        <f>SUMIFS(СВЦЭМ!$D$39:$D$782,СВЦЭМ!$A$39:$A$782,$A38,СВЦЭМ!$B$39:$B$782,E$11)+'СЕТ СН'!$F$14+СВЦЭМ!$D$10+'СЕТ СН'!$F$8*'СЕТ СН'!$F$9-'СЕТ СН'!$F$26</f>
        <v>2273.10381895</v>
      </c>
      <c r="F38" s="36">
        <f>SUMIFS(СВЦЭМ!$D$39:$D$782,СВЦЭМ!$A$39:$A$782,$A38,СВЦЭМ!$B$39:$B$782,F$11)+'СЕТ СН'!$F$14+СВЦЭМ!$D$10+'СЕТ СН'!$F$8*'СЕТ СН'!$F$9-'СЕТ СН'!$F$26</f>
        <v>2286.95009407</v>
      </c>
      <c r="G38" s="36">
        <f>SUMIFS(СВЦЭМ!$D$39:$D$782,СВЦЭМ!$A$39:$A$782,$A38,СВЦЭМ!$B$39:$B$782,G$11)+'СЕТ СН'!$F$14+СВЦЭМ!$D$10+'СЕТ СН'!$F$8*'СЕТ СН'!$F$9-'СЕТ СН'!$F$26</f>
        <v>2278.50857111</v>
      </c>
      <c r="H38" s="36">
        <f>SUMIFS(СВЦЭМ!$D$39:$D$782,СВЦЭМ!$A$39:$A$782,$A38,СВЦЭМ!$B$39:$B$782,H$11)+'СЕТ СН'!$F$14+СВЦЭМ!$D$10+'СЕТ СН'!$F$8*'СЕТ СН'!$F$9-'СЕТ СН'!$F$26</f>
        <v>2069.5773477799999</v>
      </c>
      <c r="I38" s="36">
        <f>SUMIFS(СВЦЭМ!$D$39:$D$782,СВЦЭМ!$A$39:$A$782,$A38,СВЦЭМ!$B$39:$B$782,I$11)+'СЕТ СН'!$F$14+СВЦЭМ!$D$10+'СЕТ СН'!$F$8*'СЕТ СН'!$F$9-'СЕТ СН'!$F$26</f>
        <v>1964.72601424</v>
      </c>
      <c r="J38" s="36">
        <f>SUMIFS(СВЦЭМ!$D$39:$D$782,СВЦЭМ!$A$39:$A$782,$A38,СВЦЭМ!$B$39:$B$782,J$11)+'СЕТ СН'!$F$14+СВЦЭМ!$D$10+'СЕТ СН'!$F$8*'СЕТ СН'!$F$9-'СЕТ СН'!$F$26</f>
        <v>1853.2091398299999</v>
      </c>
      <c r="K38" s="36">
        <f>SUMIFS(СВЦЭМ!$D$39:$D$782,СВЦЭМ!$A$39:$A$782,$A38,СВЦЭМ!$B$39:$B$782,K$11)+'СЕТ СН'!$F$14+СВЦЭМ!$D$10+'СЕТ СН'!$F$8*'СЕТ СН'!$F$9-'СЕТ СН'!$F$26</f>
        <v>1760.02766185</v>
      </c>
      <c r="L38" s="36">
        <f>SUMIFS(СВЦЭМ!$D$39:$D$782,СВЦЭМ!$A$39:$A$782,$A38,СВЦЭМ!$B$39:$B$782,L$11)+'СЕТ СН'!$F$14+СВЦЭМ!$D$10+'СЕТ СН'!$F$8*'СЕТ СН'!$F$9-'СЕТ СН'!$F$26</f>
        <v>1706.54246956</v>
      </c>
      <c r="M38" s="36">
        <f>SUMIFS(СВЦЭМ!$D$39:$D$782,СВЦЭМ!$A$39:$A$782,$A38,СВЦЭМ!$B$39:$B$782,M$11)+'СЕТ СН'!$F$14+СВЦЭМ!$D$10+'СЕТ СН'!$F$8*'СЕТ СН'!$F$9-'СЕТ СН'!$F$26</f>
        <v>1709.9094844700001</v>
      </c>
      <c r="N38" s="36">
        <f>SUMIFS(СВЦЭМ!$D$39:$D$782,СВЦЭМ!$A$39:$A$782,$A38,СВЦЭМ!$B$39:$B$782,N$11)+'СЕТ СН'!$F$14+СВЦЭМ!$D$10+'СЕТ СН'!$F$8*'СЕТ СН'!$F$9-'СЕТ СН'!$F$26</f>
        <v>1706.16622742</v>
      </c>
      <c r="O38" s="36">
        <f>SUMIFS(СВЦЭМ!$D$39:$D$782,СВЦЭМ!$A$39:$A$782,$A38,СВЦЭМ!$B$39:$B$782,O$11)+'СЕТ СН'!$F$14+СВЦЭМ!$D$10+'СЕТ СН'!$F$8*'СЕТ СН'!$F$9-'СЕТ СН'!$F$26</f>
        <v>1710.02516509</v>
      </c>
      <c r="P38" s="36">
        <f>SUMIFS(СВЦЭМ!$D$39:$D$782,СВЦЭМ!$A$39:$A$782,$A38,СВЦЭМ!$B$39:$B$782,P$11)+'СЕТ СН'!$F$14+СВЦЭМ!$D$10+'СЕТ СН'!$F$8*'СЕТ СН'!$F$9-'СЕТ СН'!$F$26</f>
        <v>1709.5022475199999</v>
      </c>
      <c r="Q38" s="36">
        <f>SUMIFS(СВЦЭМ!$D$39:$D$782,СВЦЭМ!$A$39:$A$782,$A38,СВЦЭМ!$B$39:$B$782,Q$11)+'СЕТ СН'!$F$14+СВЦЭМ!$D$10+'СЕТ СН'!$F$8*'СЕТ СН'!$F$9-'СЕТ СН'!$F$26</f>
        <v>1677.1086554399999</v>
      </c>
      <c r="R38" s="36">
        <f>SUMIFS(СВЦЭМ!$D$39:$D$782,СВЦЭМ!$A$39:$A$782,$A38,СВЦЭМ!$B$39:$B$782,R$11)+'СЕТ СН'!$F$14+СВЦЭМ!$D$10+'СЕТ СН'!$F$8*'СЕТ СН'!$F$9-'СЕТ СН'!$F$26</f>
        <v>1688.0895722299999</v>
      </c>
      <c r="S38" s="36">
        <f>SUMIFS(СВЦЭМ!$D$39:$D$782,СВЦЭМ!$A$39:$A$782,$A38,СВЦЭМ!$B$39:$B$782,S$11)+'СЕТ СН'!$F$14+СВЦЭМ!$D$10+'СЕТ СН'!$F$8*'СЕТ СН'!$F$9-'СЕТ СН'!$F$26</f>
        <v>1691.7261067299999</v>
      </c>
      <c r="T38" s="36">
        <f>SUMIFS(СВЦЭМ!$D$39:$D$782,СВЦЭМ!$A$39:$A$782,$A38,СВЦЭМ!$B$39:$B$782,T$11)+'СЕТ СН'!$F$14+СВЦЭМ!$D$10+'СЕТ СН'!$F$8*'СЕТ СН'!$F$9-'СЕТ СН'!$F$26</f>
        <v>1731.69621865</v>
      </c>
      <c r="U38" s="36">
        <f>SUMIFS(СВЦЭМ!$D$39:$D$782,СВЦЭМ!$A$39:$A$782,$A38,СВЦЭМ!$B$39:$B$782,U$11)+'СЕТ СН'!$F$14+СВЦЭМ!$D$10+'СЕТ СН'!$F$8*'СЕТ СН'!$F$9-'СЕТ СН'!$F$26</f>
        <v>1750.5763092</v>
      </c>
      <c r="V38" s="36">
        <f>SUMIFS(СВЦЭМ!$D$39:$D$782,СВЦЭМ!$A$39:$A$782,$A38,СВЦЭМ!$B$39:$B$782,V$11)+'СЕТ СН'!$F$14+СВЦЭМ!$D$10+'СЕТ СН'!$F$8*'СЕТ СН'!$F$9-'СЕТ СН'!$F$26</f>
        <v>1756.74258175</v>
      </c>
      <c r="W38" s="36">
        <f>SUMIFS(СВЦЭМ!$D$39:$D$782,СВЦЭМ!$A$39:$A$782,$A38,СВЦЭМ!$B$39:$B$782,W$11)+'СЕТ СН'!$F$14+СВЦЭМ!$D$10+'СЕТ СН'!$F$8*'СЕТ СН'!$F$9-'СЕТ СН'!$F$26</f>
        <v>1719.12774279</v>
      </c>
      <c r="X38" s="36">
        <f>SUMIFS(СВЦЭМ!$D$39:$D$782,СВЦЭМ!$A$39:$A$782,$A38,СВЦЭМ!$B$39:$B$782,X$11)+'СЕТ СН'!$F$14+СВЦЭМ!$D$10+'СЕТ СН'!$F$8*'СЕТ СН'!$F$9-'СЕТ СН'!$F$26</f>
        <v>1780.38351631</v>
      </c>
      <c r="Y38" s="36">
        <f>SUMIFS(СВЦЭМ!$D$39:$D$782,СВЦЭМ!$A$39:$A$782,$A38,СВЦЭМ!$B$39:$B$782,Y$11)+'СЕТ СН'!$F$14+СВЦЭМ!$D$10+'СЕТ СН'!$F$8*'СЕТ СН'!$F$9-'СЕТ СН'!$F$26</f>
        <v>1903.60091057</v>
      </c>
    </row>
    <row r="39" spans="1:27" ht="15.75" x14ac:dyDescent="0.2">
      <c r="A39" s="35">
        <f t="shared" si="0"/>
        <v>45135</v>
      </c>
      <c r="B39" s="36">
        <f>SUMIFS(СВЦЭМ!$D$39:$D$782,СВЦЭМ!$A$39:$A$782,$A39,СВЦЭМ!$B$39:$B$782,B$11)+'СЕТ СН'!$F$14+СВЦЭМ!$D$10+'СЕТ СН'!$F$8*'СЕТ СН'!$F$9-'СЕТ СН'!$F$26</f>
        <v>2007.36536985</v>
      </c>
      <c r="C39" s="36">
        <f>SUMIFS(СВЦЭМ!$D$39:$D$782,СВЦЭМ!$A$39:$A$782,$A39,СВЦЭМ!$B$39:$B$782,C$11)+'СЕТ СН'!$F$14+СВЦЭМ!$D$10+'СЕТ СН'!$F$8*'СЕТ СН'!$F$9-'СЕТ СН'!$F$26</f>
        <v>2080.0751672199999</v>
      </c>
      <c r="D39" s="36">
        <f>SUMIFS(СВЦЭМ!$D$39:$D$782,СВЦЭМ!$A$39:$A$782,$A39,СВЦЭМ!$B$39:$B$782,D$11)+'СЕТ СН'!$F$14+СВЦЭМ!$D$10+'СЕТ СН'!$F$8*'СЕТ СН'!$F$9-'СЕТ СН'!$F$26</f>
        <v>2243.1007070100004</v>
      </c>
      <c r="E39" s="36">
        <f>SUMIFS(СВЦЭМ!$D$39:$D$782,СВЦЭМ!$A$39:$A$782,$A39,СВЦЭМ!$B$39:$B$782,E$11)+'СЕТ СН'!$F$14+СВЦЭМ!$D$10+'СЕТ СН'!$F$8*'СЕТ СН'!$F$9-'СЕТ СН'!$F$26</f>
        <v>2333.1259305900003</v>
      </c>
      <c r="F39" s="36">
        <f>SUMIFS(СВЦЭМ!$D$39:$D$782,СВЦЭМ!$A$39:$A$782,$A39,СВЦЭМ!$B$39:$B$782,F$11)+'СЕТ СН'!$F$14+СВЦЭМ!$D$10+'СЕТ СН'!$F$8*'СЕТ СН'!$F$9-'СЕТ СН'!$F$26</f>
        <v>2334.9141213500002</v>
      </c>
      <c r="G39" s="36">
        <f>SUMIFS(СВЦЭМ!$D$39:$D$782,СВЦЭМ!$A$39:$A$782,$A39,СВЦЭМ!$B$39:$B$782,G$11)+'СЕТ СН'!$F$14+СВЦЭМ!$D$10+'СЕТ СН'!$F$8*'СЕТ СН'!$F$9-'СЕТ СН'!$F$26</f>
        <v>2341.7575607500003</v>
      </c>
      <c r="H39" s="36">
        <f>SUMIFS(СВЦЭМ!$D$39:$D$782,СВЦЭМ!$A$39:$A$782,$A39,СВЦЭМ!$B$39:$B$782,H$11)+'СЕТ СН'!$F$14+СВЦЭМ!$D$10+'СЕТ СН'!$F$8*'СЕТ СН'!$F$9-'СЕТ СН'!$F$26</f>
        <v>2128.9387870700002</v>
      </c>
      <c r="I39" s="36">
        <f>SUMIFS(СВЦЭМ!$D$39:$D$782,СВЦЭМ!$A$39:$A$782,$A39,СВЦЭМ!$B$39:$B$782,I$11)+'СЕТ СН'!$F$14+СВЦЭМ!$D$10+'СЕТ СН'!$F$8*'СЕТ СН'!$F$9-'СЕТ СН'!$F$26</f>
        <v>2019.4796480800001</v>
      </c>
      <c r="J39" s="36">
        <f>SUMIFS(СВЦЭМ!$D$39:$D$782,СВЦЭМ!$A$39:$A$782,$A39,СВЦЭМ!$B$39:$B$782,J$11)+'СЕТ СН'!$F$14+СВЦЭМ!$D$10+'СЕТ СН'!$F$8*'СЕТ СН'!$F$9-'СЕТ СН'!$F$26</f>
        <v>1902.8554921</v>
      </c>
      <c r="K39" s="36">
        <f>SUMIFS(СВЦЭМ!$D$39:$D$782,СВЦЭМ!$A$39:$A$782,$A39,СВЦЭМ!$B$39:$B$782,K$11)+'СЕТ СН'!$F$14+СВЦЭМ!$D$10+'СЕТ СН'!$F$8*'СЕТ СН'!$F$9-'СЕТ СН'!$F$26</f>
        <v>1814.74585667</v>
      </c>
      <c r="L39" s="36">
        <f>SUMIFS(СВЦЭМ!$D$39:$D$782,СВЦЭМ!$A$39:$A$782,$A39,СВЦЭМ!$B$39:$B$782,L$11)+'СЕТ СН'!$F$14+СВЦЭМ!$D$10+'СЕТ СН'!$F$8*'СЕТ СН'!$F$9-'СЕТ СН'!$F$26</f>
        <v>1761.50674792</v>
      </c>
      <c r="M39" s="36">
        <f>SUMIFS(СВЦЭМ!$D$39:$D$782,СВЦЭМ!$A$39:$A$782,$A39,СВЦЭМ!$B$39:$B$782,M$11)+'СЕТ СН'!$F$14+СВЦЭМ!$D$10+'СЕТ СН'!$F$8*'СЕТ СН'!$F$9-'СЕТ СН'!$F$26</f>
        <v>1755.50950158</v>
      </c>
      <c r="N39" s="36">
        <f>SUMIFS(СВЦЭМ!$D$39:$D$782,СВЦЭМ!$A$39:$A$782,$A39,СВЦЭМ!$B$39:$B$782,N$11)+'СЕТ СН'!$F$14+СВЦЭМ!$D$10+'СЕТ СН'!$F$8*'СЕТ СН'!$F$9-'СЕТ СН'!$F$26</f>
        <v>1758.06991389</v>
      </c>
      <c r="O39" s="36">
        <f>SUMIFS(СВЦЭМ!$D$39:$D$782,СВЦЭМ!$A$39:$A$782,$A39,СВЦЭМ!$B$39:$B$782,O$11)+'СЕТ СН'!$F$14+СВЦЭМ!$D$10+'СЕТ СН'!$F$8*'СЕТ СН'!$F$9-'СЕТ СН'!$F$26</f>
        <v>1762.26633382</v>
      </c>
      <c r="P39" s="36">
        <f>SUMIFS(СВЦЭМ!$D$39:$D$782,СВЦЭМ!$A$39:$A$782,$A39,СВЦЭМ!$B$39:$B$782,P$11)+'СЕТ СН'!$F$14+СВЦЭМ!$D$10+'СЕТ СН'!$F$8*'СЕТ СН'!$F$9-'СЕТ СН'!$F$26</f>
        <v>1742.19369276</v>
      </c>
      <c r="Q39" s="36">
        <f>SUMIFS(СВЦЭМ!$D$39:$D$782,СВЦЭМ!$A$39:$A$782,$A39,СВЦЭМ!$B$39:$B$782,Q$11)+'СЕТ СН'!$F$14+СВЦЭМ!$D$10+'СЕТ СН'!$F$8*'СЕТ СН'!$F$9-'СЕТ СН'!$F$26</f>
        <v>1750.6771534</v>
      </c>
      <c r="R39" s="36">
        <f>SUMIFS(СВЦЭМ!$D$39:$D$782,СВЦЭМ!$A$39:$A$782,$A39,СВЦЭМ!$B$39:$B$782,R$11)+'СЕТ СН'!$F$14+СВЦЭМ!$D$10+'СЕТ СН'!$F$8*'СЕТ СН'!$F$9-'СЕТ СН'!$F$26</f>
        <v>1758.4045057399999</v>
      </c>
      <c r="S39" s="36">
        <f>SUMIFS(СВЦЭМ!$D$39:$D$782,СВЦЭМ!$A$39:$A$782,$A39,СВЦЭМ!$B$39:$B$782,S$11)+'СЕТ СН'!$F$14+СВЦЭМ!$D$10+'СЕТ СН'!$F$8*'СЕТ СН'!$F$9-'СЕТ СН'!$F$26</f>
        <v>1761.3079341099999</v>
      </c>
      <c r="T39" s="36">
        <f>SUMIFS(СВЦЭМ!$D$39:$D$782,СВЦЭМ!$A$39:$A$782,$A39,СВЦЭМ!$B$39:$B$782,T$11)+'СЕТ СН'!$F$14+СВЦЭМ!$D$10+'СЕТ СН'!$F$8*'СЕТ СН'!$F$9-'СЕТ СН'!$F$26</f>
        <v>1769.3765621</v>
      </c>
      <c r="U39" s="36">
        <f>SUMIFS(СВЦЭМ!$D$39:$D$782,СВЦЭМ!$A$39:$A$782,$A39,СВЦЭМ!$B$39:$B$782,U$11)+'СЕТ СН'!$F$14+СВЦЭМ!$D$10+'СЕТ СН'!$F$8*'СЕТ СН'!$F$9-'СЕТ СН'!$F$26</f>
        <v>1790.1905936200001</v>
      </c>
      <c r="V39" s="36">
        <f>SUMIFS(СВЦЭМ!$D$39:$D$782,СВЦЭМ!$A$39:$A$782,$A39,СВЦЭМ!$B$39:$B$782,V$11)+'СЕТ СН'!$F$14+СВЦЭМ!$D$10+'СЕТ СН'!$F$8*'СЕТ СН'!$F$9-'СЕТ СН'!$F$26</f>
        <v>1799.77105962</v>
      </c>
      <c r="W39" s="36">
        <f>SUMIFS(СВЦЭМ!$D$39:$D$782,СВЦЭМ!$A$39:$A$782,$A39,СВЦЭМ!$B$39:$B$782,W$11)+'СЕТ СН'!$F$14+СВЦЭМ!$D$10+'СЕТ СН'!$F$8*'СЕТ СН'!$F$9-'СЕТ СН'!$F$26</f>
        <v>1776.2325883999999</v>
      </c>
      <c r="X39" s="36">
        <f>SUMIFS(СВЦЭМ!$D$39:$D$782,СВЦЭМ!$A$39:$A$782,$A39,СВЦЭМ!$B$39:$B$782,X$11)+'СЕТ СН'!$F$14+СВЦЭМ!$D$10+'СЕТ СН'!$F$8*'СЕТ СН'!$F$9-'СЕТ СН'!$F$26</f>
        <v>1825.4977617299999</v>
      </c>
      <c r="Y39" s="36">
        <f>SUMIFS(СВЦЭМ!$D$39:$D$782,СВЦЭМ!$A$39:$A$782,$A39,СВЦЭМ!$B$39:$B$782,Y$11)+'СЕТ СН'!$F$14+СВЦЭМ!$D$10+'СЕТ СН'!$F$8*'СЕТ СН'!$F$9-'СЕТ СН'!$F$26</f>
        <v>2044.4955234699999</v>
      </c>
    </row>
    <row r="40" spans="1:27" ht="15.75" x14ac:dyDescent="0.2">
      <c r="A40" s="35">
        <f t="shared" si="0"/>
        <v>45136</v>
      </c>
      <c r="B40" s="36">
        <f>SUMIFS(СВЦЭМ!$D$39:$D$782,СВЦЭМ!$A$39:$A$782,$A40,СВЦЭМ!$B$39:$B$782,B$11)+'СЕТ СН'!$F$14+СВЦЭМ!$D$10+'СЕТ СН'!$F$8*'СЕТ СН'!$F$9-'СЕТ СН'!$F$26</f>
        <v>1997.13392516</v>
      </c>
      <c r="C40" s="36">
        <f>SUMIFS(СВЦЭМ!$D$39:$D$782,СВЦЭМ!$A$39:$A$782,$A40,СВЦЭМ!$B$39:$B$782,C$11)+'СЕТ СН'!$F$14+СВЦЭМ!$D$10+'СЕТ СН'!$F$8*'СЕТ СН'!$F$9-'СЕТ СН'!$F$26</f>
        <v>2022.18991856</v>
      </c>
      <c r="D40" s="36">
        <f>SUMIFS(СВЦЭМ!$D$39:$D$782,СВЦЭМ!$A$39:$A$782,$A40,СВЦЭМ!$B$39:$B$782,D$11)+'СЕТ СН'!$F$14+СВЦЭМ!$D$10+'СЕТ СН'!$F$8*'СЕТ СН'!$F$9-'СЕТ СН'!$F$26</f>
        <v>2206.0359992900003</v>
      </c>
      <c r="E40" s="36">
        <f>SUMIFS(СВЦЭМ!$D$39:$D$782,СВЦЭМ!$A$39:$A$782,$A40,СВЦЭМ!$B$39:$B$782,E$11)+'СЕТ СН'!$F$14+СВЦЭМ!$D$10+'СЕТ СН'!$F$8*'СЕТ СН'!$F$9-'СЕТ СН'!$F$26</f>
        <v>2209.0772613899999</v>
      </c>
      <c r="F40" s="36">
        <f>SUMIFS(СВЦЭМ!$D$39:$D$782,СВЦЭМ!$A$39:$A$782,$A40,СВЦЭМ!$B$39:$B$782,F$11)+'СЕТ СН'!$F$14+СВЦЭМ!$D$10+'СЕТ СН'!$F$8*'СЕТ СН'!$F$9-'СЕТ СН'!$F$26</f>
        <v>2227.4527620400004</v>
      </c>
      <c r="G40" s="36">
        <f>SUMIFS(СВЦЭМ!$D$39:$D$782,СВЦЭМ!$A$39:$A$782,$A40,СВЦЭМ!$B$39:$B$782,G$11)+'СЕТ СН'!$F$14+СВЦЭМ!$D$10+'СЕТ СН'!$F$8*'СЕТ СН'!$F$9-'СЕТ СН'!$F$26</f>
        <v>2180.4798574699998</v>
      </c>
      <c r="H40" s="36">
        <f>SUMIFS(СВЦЭМ!$D$39:$D$782,СВЦЭМ!$A$39:$A$782,$A40,СВЦЭМ!$B$39:$B$782,H$11)+'СЕТ СН'!$F$14+СВЦЭМ!$D$10+'СЕТ СН'!$F$8*'СЕТ СН'!$F$9-'СЕТ СН'!$F$26</f>
        <v>2112.9635475699997</v>
      </c>
      <c r="I40" s="36">
        <f>SUMIFS(СВЦЭМ!$D$39:$D$782,СВЦЭМ!$A$39:$A$782,$A40,СВЦЭМ!$B$39:$B$782,I$11)+'СЕТ СН'!$F$14+СВЦЭМ!$D$10+'СЕТ СН'!$F$8*'СЕТ СН'!$F$9-'СЕТ СН'!$F$26</f>
        <v>1903.5178730499999</v>
      </c>
      <c r="J40" s="36">
        <f>SUMIFS(СВЦЭМ!$D$39:$D$782,СВЦЭМ!$A$39:$A$782,$A40,СВЦЭМ!$B$39:$B$782,J$11)+'СЕТ СН'!$F$14+СВЦЭМ!$D$10+'СЕТ СН'!$F$8*'СЕТ СН'!$F$9-'СЕТ СН'!$F$26</f>
        <v>1785.4017327199999</v>
      </c>
      <c r="K40" s="36">
        <f>SUMIFS(СВЦЭМ!$D$39:$D$782,СВЦЭМ!$A$39:$A$782,$A40,СВЦЭМ!$B$39:$B$782,K$11)+'СЕТ СН'!$F$14+СВЦЭМ!$D$10+'СЕТ СН'!$F$8*'СЕТ СН'!$F$9-'СЕТ СН'!$F$26</f>
        <v>1682.17561189</v>
      </c>
      <c r="L40" s="36">
        <f>SUMIFS(СВЦЭМ!$D$39:$D$782,СВЦЭМ!$A$39:$A$782,$A40,СВЦЭМ!$B$39:$B$782,L$11)+'СЕТ СН'!$F$14+СВЦЭМ!$D$10+'СЕТ СН'!$F$8*'СЕТ СН'!$F$9-'СЕТ СН'!$F$26</f>
        <v>1618.7916434599999</v>
      </c>
      <c r="M40" s="36">
        <f>SUMIFS(СВЦЭМ!$D$39:$D$782,СВЦЭМ!$A$39:$A$782,$A40,СВЦЭМ!$B$39:$B$782,M$11)+'СЕТ СН'!$F$14+СВЦЭМ!$D$10+'СЕТ СН'!$F$8*'СЕТ СН'!$F$9-'СЕТ СН'!$F$26</f>
        <v>1623.5582835499999</v>
      </c>
      <c r="N40" s="36">
        <f>SUMIFS(СВЦЭМ!$D$39:$D$782,СВЦЭМ!$A$39:$A$782,$A40,СВЦЭМ!$B$39:$B$782,N$11)+'СЕТ СН'!$F$14+СВЦЭМ!$D$10+'СЕТ СН'!$F$8*'СЕТ СН'!$F$9-'СЕТ СН'!$F$26</f>
        <v>1632.4123238699999</v>
      </c>
      <c r="O40" s="36">
        <f>SUMIFS(СВЦЭМ!$D$39:$D$782,СВЦЭМ!$A$39:$A$782,$A40,СВЦЭМ!$B$39:$B$782,O$11)+'СЕТ СН'!$F$14+СВЦЭМ!$D$10+'СЕТ СН'!$F$8*'СЕТ СН'!$F$9-'СЕТ СН'!$F$26</f>
        <v>1640.5758059</v>
      </c>
      <c r="P40" s="36">
        <f>SUMIFS(СВЦЭМ!$D$39:$D$782,СВЦЭМ!$A$39:$A$782,$A40,СВЦЭМ!$B$39:$B$782,P$11)+'СЕТ СН'!$F$14+СВЦЭМ!$D$10+'СЕТ СН'!$F$8*'СЕТ СН'!$F$9-'СЕТ СН'!$F$26</f>
        <v>1647.78946412</v>
      </c>
      <c r="Q40" s="36">
        <f>SUMIFS(СВЦЭМ!$D$39:$D$782,СВЦЭМ!$A$39:$A$782,$A40,СВЦЭМ!$B$39:$B$782,Q$11)+'СЕТ СН'!$F$14+СВЦЭМ!$D$10+'СЕТ СН'!$F$8*'СЕТ СН'!$F$9-'СЕТ СН'!$F$26</f>
        <v>1645.1398841799999</v>
      </c>
      <c r="R40" s="36">
        <f>SUMIFS(СВЦЭМ!$D$39:$D$782,СВЦЭМ!$A$39:$A$782,$A40,СВЦЭМ!$B$39:$B$782,R$11)+'СЕТ СН'!$F$14+СВЦЭМ!$D$10+'СЕТ СН'!$F$8*'СЕТ СН'!$F$9-'СЕТ СН'!$F$26</f>
        <v>1637.5450884100001</v>
      </c>
      <c r="S40" s="36">
        <f>SUMIFS(СВЦЭМ!$D$39:$D$782,СВЦЭМ!$A$39:$A$782,$A40,СВЦЭМ!$B$39:$B$782,S$11)+'СЕТ СН'!$F$14+СВЦЭМ!$D$10+'СЕТ СН'!$F$8*'СЕТ СН'!$F$9-'СЕТ СН'!$F$26</f>
        <v>1638.5512732899999</v>
      </c>
      <c r="T40" s="36">
        <f>SUMIFS(СВЦЭМ!$D$39:$D$782,СВЦЭМ!$A$39:$A$782,$A40,СВЦЭМ!$B$39:$B$782,T$11)+'СЕТ СН'!$F$14+СВЦЭМ!$D$10+'СЕТ СН'!$F$8*'СЕТ СН'!$F$9-'СЕТ СН'!$F$26</f>
        <v>1646.3360055000001</v>
      </c>
      <c r="U40" s="36">
        <f>SUMIFS(СВЦЭМ!$D$39:$D$782,СВЦЭМ!$A$39:$A$782,$A40,СВЦЭМ!$B$39:$B$782,U$11)+'СЕТ СН'!$F$14+СВЦЭМ!$D$10+'СЕТ СН'!$F$8*'СЕТ СН'!$F$9-'СЕТ СН'!$F$26</f>
        <v>1672.1505559</v>
      </c>
      <c r="V40" s="36">
        <f>SUMIFS(СВЦЭМ!$D$39:$D$782,СВЦЭМ!$A$39:$A$782,$A40,СВЦЭМ!$B$39:$B$782,V$11)+'СЕТ СН'!$F$14+СВЦЭМ!$D$10+'СЕТ СН'!$F$8*'СЕТ СН'!$F$9-'СЕТ СН'!$F$26</f>
        <v>1653.66347387</v>
      </c>
      <c r="W40" s="36">
        <f>SUMIFS(СВЦЭМ!$D$39:$D$782,СВЦЭМ!$A$39:$A$782,$A40,СВЦЭМ!$B$39:$B$782,W$11)+'СЕТ СН'!$F$14+СВЦЭМ!$D$10+'СЕТ СН'!$F$8*'СЕТ СН'!$F$9-'СЕТ СН'!$F$26</f>
        <v>1689.3186074600001</v>
      </c>
      <c r="X40" s="36">
        <f>SUMIFS(СВЦЭМ!$D$39:$D$782,СВЦЭМ!$A$39:$A$782,$A40,СВЦЭМ!$B$39:$B$782,X$11)+'СЕТ СН'!$F$14+СВЦЭМ!$D$10+'СЕТ СН'!$F$8*'СЕТ СН'!$F$9-'СЕТ СН'!$F$26</f>
        <v>1762.9201036699999</v>
      </c>
      <c r="Y40" s="36">
        <f>SUMIFS(СВЦЭМ!$D$39:$D$782,СВЦЭМ!$A$39:$A$782,$A40,СВЦЭМ!$B$39:$B$782,Y$11)+'СЕТ СН'!$F$14+СВЦЭМ!$D$10+'СЕТ СН'!$F$8*'СЕТ СН'!$F$9-'СЕТ СН'!$F$26</f>
        <v>1871.27989619</v>
      </c>
    </row>
    <row r="41" spans="1:27" ht="15.75" x14ac:dyDescent="0.2">
      <c r="A41" s="35">
        <f t="shared" si="0"/>
        <v>45137</v>
      </c>
      <c r="B41" s="36">
        <f>SUMIFS(СВЦЭМ!$D$39:$D$782,СВЦЭМ!$A$39:$A$782,$A41,СВЦЭМ!$B$39:$B$782,B$11)+'СЕТ СН'!$F$14+СВЦЭМ!$D$10+'СЕТ СН'!$F$8*'СЕТ СН'!$F$9-'СЕТ СН'!$F$26</f>
        <v>1981.52675133</v>
      </c>
      <c r="C41" s="36">
        <f>SUMIFS(СВЦЭМ!$D$39:$D$782,СВЦЭМ!$A$39:$A$782,$A41,СВЦЭМ!$B$39:$B$782,C$11)+'СЕТ СН'!$F$14+СВЦЭМ!$D$10+'СЕТ СН'!$F$8*'СЕТ СН'!$F$9-'СЕТ СН'!$F$26</f>
        <v>2117.6754721500001</v>
      </c>
      <c r="D41" s="36">
        <f>SUMIFS(СВЦЭМ!$D$39:$D$782,СВЦЭМ!$A$39:$A$782,$A41,СВЦЭМ!$B$39:$B$782,D$11)+'СЕТ СН'!$F$14+СВЦЭМ!$D$10+'СЕТ СН'!$F$8*'СЕТ СН'!$F$9-'СЕТ СН'!$F$26</f>
        <v>2140.3142383699997</v>
      </c>
      <c r="E41" s="36">
        <f>SUMIFS(СВЦЭМ!$D$39:$D$782,СВЦЭМ!$A$39:$A$782,$A41,СВЦЭМ!$B$39:$B$782,E$11)+'СЕТ СН'!$F$14+СВЦЭМ!$D$10+'СЕТ СН'!$F$8*'СЕТ СН'!$F$9-'СЕТ СН'!$F$26</f>
        <v>2213.3752180400002</v>
      </c>
      <c r="F41" s="36">
        <f>SUMIFS(СВЦЭМ!$D$39:$D$782,СВЦЭМ!$A$39:$A$782,$A41,СВЦЭМ!$B$39:$B$782,F$11)+'СЕТ СН'!$F$14+СВЦЭМ!$D$10+'СЕТ СН'!$F$8*'СЕТ СН'!$F$9-'СЕТ СН'!$F$26</f>
        <v>2226.7480346500001</v>
      </c>
      <c r="G41" s="36">
        <f>SUMIFS(СВЦЭМ!$D$39:$D$782,СВЦЭМ!$A$39:$A$782,$A41,СВЦЭМ!$B$39:$B$782,G$11)+'СЕТ СН'!$F$14+СВЦЭМ!$D$10+'СЕТ СН'!$F$8*'СЕТ СН'!$F$9-'СЕТ СН'!$F$26</f>
        <v>2220.1618633600001</v>
      </c>
      <c r="H41" s="36">
        <f>SUMIFS(СВЦЭМ!$D$39:$D$782,СВЦЭМ!$A$39:$A$782,$A41,СВЦЭМ!$B$39:$B$782,H$11)+'СЕТ СН'!$F$14+СВЦЭМ!$D$10+'СЕТ СН'!$F$8*'СЕТ СН'!$F$9-'СЕТ СН'!$F$26</f>
        <v>2200.9846532800002</v>
      </c>
      <c r="I41" s="36">
        <f>SUMIFS(СВЦЭМ!$D$39:$D$782,СВЦЭМ!$A$39:$A$782,$A41,СВЦЭМ!$B$39:$B$782,I$11)+'СЕТ СН'!$F$14+СВЦЭМ!$D$10+'СЕТ СН'!$F$8*'СЕТ СН'!$F$9-'СЕТ СН'!$F$26</f>
        <v>2021.4714419699999</v>
      </c>
      <c r="J41" s="36">
        <f>SUMIFS(СВЦЭМ!$D$39:$D$782,СВЦЭМ!$A$39:$A$782,$A41,СВЦЭМ!$B$39:$B$782,J$11)+'СЕТ СН'!$F$14+СВЦЭМ!$D$10+'СЕТ СН'!$F$8*'СЕТ СН'!$F$9-'СЕТ СН'!$F$26</f>
        <v>1910.4574731099999</v>
      </c>
      <c r="K41" s="36">
        <f>SUMIFS(СВЦЭМ!$D$39:$D$782,СВЦЭМ!$A$39:$A$782,$A41,СВЦЭМ!$B$39:$B$782,K$11)+'СЕТ СН'!$F$14+СВЦЭМ!$D$10+'СЕТ СН'!$F$8*'СЕТ СН'!$F$9-'СЕТ СН'!$F$26</f>
        <v>1671.2789484800001</v>
      </c>
      <c r="L41" s="36">
        <f>SUMIFS(СВЦЭМ!$D$39:$D$782,СВЦЭМ!$A$39:$A$782,$A41,СВЦЭМ!$B$39:$B$782,L$11)+'СЕТ СН'!$F$14+СВЦЭМ!$D$10+'СЕТ СН'!$F$8*'СЕТ СН'!$F$9-'СЕТ СН'!$F$26</f>
        <v>1645.43281774</v>
      </c>
      <c r="M41" s="36">
        <f>SUMIFS(СВЦЭМ!$D$39:$D$782,СВЦЭМ!$A$39:$A$782,$A41,СВЦЭМ!$B$39:$B$782,M$11)+'СЕТ СН'!$F$14+СВЦЭМ!$D$10+'СЕТ СН'!$F$8*'СЕТ СН'!$F$9-'СЕТ СН'!$F$26</f>
        <v>1679.78838195</v>
      </c>
      <c r="N41" s="36">
        <f>SUMIFS(СВЦЭМ!$D$39:$D$782,СВЦЭМ!$A$39:$A$782,$A41,СВЦЭМ!$B$39:$B$782,N$11)+'СЕТ СН'!$F$14+СВЦЭМ!$D$10+'СЕТ СН'!$F$8*'СЕТ СН'!$F$9-'СЕТ СН'!$F$26</f>
        <v>1722.9907440499999</v>
      </c>
      <c r="O41" s="36">
        <f>SUMIFS(СВЦЭМ!$D$39:$D$782,СВЦЭМ!$A$39:$A$782,$A41,СВЦЭМ!$B$39:$B$782,O$11)+'СЕТ СН'!$F$14+СВЦЭМ!$D$10+'СЕТ СН'!$F$8*'СЕТ СН'!$F$9-'СЕТ СН'!$F$26</f>
        <v>1744.3408047299999</v>
      </c>
      <c r="P41" s="36">
        <f>SUMIFS(СВЦЭМ!$D$39:$D$782,СВЦЭМ!$A$39:$A$782,$A41,СВЦЭМ!$B$39:$B$782,P$11)+'СЕТ СН'!$F$14+СВЦЭМ!$D$10+'СЕТ СН'!$F$8*'СЕТ СН'!$F$9-'СЕТ СН'!$F$26</f>
        <v>1774.31075637</v>
      </c>
      <c r="Q41" s="36">
        <f>SUMIFS(СВЦЭМ!$D$39:$D$782,СВЦЭМ!$A$39:$A$782,$A41,СВЦЭМ!$B$39:$B$782,Q$11)+'СЕТ СН'!$F$14+СВЦЭМ!$D$10+'СЕТ СН'!$F$8*'СЕТ СН'!$F$9-'СЕТ СН'!$F$26</f>
        <v>1778.3446147099999</v>
      </c>
      <c r="R41" s="36">
        <f>SUMIFS(СВЦЭМ!$D$39:$D$782,СВЦЭМ!$A$39:$A$782,$A41,СВЦЭМ!$B$39:$B$782,R$11)+'СЕТ СН'!$F$14+СВЦЭМ!$D$10+'СЕТ СН'!$F$8*'СЕТ СН'!$F$9-'СЕТ СН'!$F$26</f>
        <v>1768.5459538600001</v>
      </c>
      <c r="S41" s="36">
        <f>SUMIFS(СВЦЭМ!$D$39:$D$782,СВЦЭМ!$A$39:$A$782,$A41,СВЦЭМ!$B$39:$B$782,S$11)+'СЕТ СН'!$F$14+СВЦЭМ!$D$10+'СЕТ СН'!$F$8*'СЕТ СН'!$F$9-'СЕТ СН'!$F$26</f>
        <v>1767.05567647</v>
      </c>
      <c r="T41" s="36">
        <f>SUMIFS(СВЦЭМ!$D$39:$D$782,СВЦЭМ!$A$39:$A$782,$A41,СВЦЭМ!$B$39:$B$782,T$11)+'СЕТ СН'!$F$14+СВЦЭМ!$D$10+'СЕТ СН'!$F$8*'СЕТ СН'!$F$9-'СЕТ СН'!$F$26</f>
        <v>1754.87998034</v>
      </c>
      <c r="U41" s="36">
        <f>SUMIFS(СВЦЭМ!$D$39:$D$782,СВЦЭМ!$A$39:$A$782,$A41,СВЦЭМ!$B$39:$B$782,U$11)+'СЕТ СН'!$F$14+СВЦЭМ!$D$10+'СЕТ СН'!$F$8*'СЕТ СН'!$F$9-'СЕТ СН'!$F$26</f>
        <v>1760.22234243</v>
      </c>
      <c r="V41" s="36">
        <f>SUMIFS(СВЦЭМ!$D$39:$D$782,СВЦЭМ!$A$39:$A$782,$A41,СВЦЭМ!$B$39:$B$782,V$11)+'СЕТ СН'!$F$14+СВЦЭМ!$D$10+'СЕТ СН'!$F$8*'СЕТ СН'!$F$9-'СЕТ СН'!$F$26</f>
        <v>1753.4627428399999</v>
      </c>
      <c r="W41" s="36">
        <f>SUMIFS(СВЦЭМ!$D$39:$D$782,СВЦЭМ!$A$39:$A$782,$A41,СВЦЭМ!$B$39:$B$782,W$11)+'СЕТ СН'!$F$14+СВЦЭМ!$D$10+'СЕТ СН'!$F$8*'СЕТ СН'!$F$9-'СЕТ СН'!$F$26</f>
        <v>1725.85402998</v>
      </c>
      <c r="X41" s="36">
        <f>SUMIFS(СВЦЭМ!$D$39:$D$782,СВЦЭМ!$A$39:$A$782,$A41,СВЦЭМ!$B$39:$B$782,X$11)+'СЕТ СН'!$F$14+СВЦЭМ!$D$10+'СЕТ СН'!$F$8*'СЕТ СН'!$F$9-'СЕТ СН'!$F$26</f>
        <v>1800.89764947</v>
      </c>
      <c r="Y41" s="36">
        <f>SUMIFS(СВЦЭМ!$D$39:$D$782,СВЦЭМ!$A$39:$A$782,$A41,СВЦЭМ!$B$39:$B$782,Y$11)+'СЕТ СН'!$F$14+СВЦЭМ!$D$10+'СЕТ СН'!$F$8*'СЕТ СН'!$F$9-'СЕТ СН'!$F$26</f>
        <v>1910.8674722999999</v>
      </c>
    </row>
    <row r="42" spans="1:27" ht="15.75" x14ac:dyDescent="0.2">
      <c r="A42" s="35">
        <f t="shared" si="0"/>
        <v>45138</v>
      </c>
      <c r="B42" s="36">
        <f>SUMIFS(СВЦЭМ!$D$39:$D$782,СВЦЭМ!$A$39:$A$782,$A42,СВЦЭМ!$B$39:$B$782,B$11)+'СЕТ СН'!$F$14+СВЦЭМ!$D$10+'СЕТ СН'!$F$8*'СЕТ СН'!$F$9-'СЕТ СН'!$F$26</f>
        <v>1958.48003625</v>
      </c>
      <c r="C42" s="36">
        <f>SUMIFS(СВЦЭМ!$D$39:$D$782,СВЦЭМ!$A$39:$A$782,$A42,СВЦЭМ!$B$39:$B$782,C$11)+'СЕТ СН'!$F$14+СВЦЭМ!$D$10+'СЕТ СН'!$F$8*'СЕТ СН'!$F$9-'СЕТ СН'!$F$26</f>
        <v>2046.7350296299999</v>
      </c>
      <c r="D42" s="36">
        <f>SUMIFS(СВЦЭМ!$D$39:$D$782,СВЦЭМ!$A$39:$A$782,$A42,СВЦЭМ!$B$39:$B$782,D$11)+'СЕТ СН'!$F$14+СВЦЭМ!$D$10+'СЕТ СН'!$F$8*'СЕТ СН'!$F$9-'СЕТ СН'!$F$26</f>
        <v>2208.7785185600001</v>
      </c>
      <c r="E42" s="36">
        <f>SUMIFS(СВЦЭМ!$D$39:$D$782,СВЦЭМ!$A$39:$A$782,$A42,СВЦЭМ!$B$39:$B$782,E$11)+'СЕТ СН'!$F$14+СВЦЭМ!$D$10+'СЕТ СН'!$F$8*'СЕТ СН'!$F$9-'СЕТ СН'!$F$26</f>
        <v>2244.80038977</v>
      </c>
      <c r="F42" s="36">
        <f>SUMIFS(СВЦЭМ!$D$39:$D$782,СВЦЭМ!$A$39:$A$782,$A42,СВЦЭМ!$B$39:$B$782,F$11)+'СЕТ СН'!$F$14+СВЦЭМ!$D$10+'СЕТ СН'!$F$8*'СЕТ СН'!$F$9-'СЕТ СН'!$F$26</f>
        <v>2244.1774682600003</v>
      </c>
      <c r="G42" s="36">
        <f>SUMIFS(СВЦЭМ!$D$39:$D$782,СВЦЭМ!$A$39:$A$782,$A42,СВЦЭМ!$B$39:$B$782,G$11)+'СЕТ СН'!$F$14+СВЦЭМ!$D$10+'СЕТ СН'!$F$8*'СЕТ СН'!$F$9-'СЕТ СН'!$F$26</f>
        <v>2258.2206111400001</v>
      </c>
      <c r="H42" s="36">
        <f>SUMIFS(СВЦЭМ!$D$39:$D$782,СВЦЭМ!$A$39:$A$782,$A42,СВЦЭМ!$B$39:$B$782,H$11)+'СЕТ СН'!$F$14+СВЦЭМ!$D$10+'СЕТ СН'!$F$8*'СЕТ СН'!$F$9-'СЕТ СН'!$F$26</f>
        <v>2293.6687755600001</v>
      </c>
      <c r="I42" s="36">
        <f>SUMIFS(СВЦЭМ!$D$39:$D$782,СВЦЭМ!$A$39:$A$782,$A42,СВЦЭМ!$B$39:$B$782,I$11)+'СЕТ СН'!$F$14+СВЦЭМ!$D$10+'СЕТ СН'!$F$8*'СЕТ СН'!$F$9-'СЕТ СН'!$F$26</f>
        <v>1977.1983515899999</v>
      </c>
      <c r="J42" s="36">
        <f>SUMIFS(СВЦЭМ!$D$39:$D$782,СВЦЭМ!$A$39:$A$782,$A42,СВЦЭМ!$B$39:$B$782,J$11)+'СЕТ СН'!$F$14+СВЦЭМ!$D$10+'СЕТ СН'!$F$8*'СЕТ СН'!$F$9-'СЕТ СН'!$F$26</f>
        <v>1887.29142355</v>
      </c>
      <c r="K42" s="36">
        <f>SUMIFS(СВЦЭМ!$D$39:$D$782,СВЦЭМ!$A$39:$A$782,$A42,СВЦЭМ!$B$39:$B$782,K$11)+'СЕТ СН'!$F$14+СВЦЭМ!$D$10+'СЕТ СН'!$F$8*'СЕТ СН'!$F$9-'СЕТ СН'!$F$26</f>
        <v>1866.6968556899999</v>
      </c>
      <c r="L42" s="36">
        <f>SUMIFS(СВЦЭМ!$D$39:$D$782,СВЦЭМ!$A$39:$A$782,$A42,СВЦЭМ!$B$39:$B$782,L$11)+'СЕТ СН'!$F$14+СВЦЭМ!$D$10+'СЕТ СН'!$F$8*'СЕТ СН'!$F$9-'СЕТ СН'!$F$26</f>
        <v>1818.06751732</v>
      </c>
      <c r="M42" s="36">
        <f>SUMIFS(СВЦЭМ!$D$39:$D$782,СВЦЭМ!$A$39:$A$782,$A42,СВЦЭМ!$B$39:$B$782,M$11)+'СЕТ СН'!$F$14+СВЦЭМ!$D$10+'СЕТ СН'!$F$8*'СЕТ СН'!$F$9-'СЕТ СН'!$F$26</f>
        <v>1807.2953401699999</v>
      </c>
      <c r="N42" s="36">
        <f>SUMIFS(СВЦЭМ!$D$39:$D$782,СВЦЭМ!$A$39:$A$782,$A42,СВЦЭМ!$B$39:$B$782,N$11)+'СЕТ СН'!$F$14+СВЦЭМ!$D$10+'СЕТ СН'!$F$8*'СЕТ СН'!$F$9-'СЕТ СН'!$F$26</f>
        <v>1793.5057452999999</v>
      </c>
      <c r="O42" s="36">
        <f>SUMIFS(СВЦЭМ!$D$39:$D$782,СВЦЭМ!$A$39:$A$782,$A42,СВЦЭМ!$B$39:$B$782,O$11)+'СЕТ СН'!$F$14+СВЦЭМ!$D$10+'СЕТ СН'!$F$8*'СЕТ СН'!$F$9-'СЕТ СН'!$F$26</f>
        <v>1788.4505678099999</v>
      </c>
      <c r="P42" s="36">
        <f>SUMIFS(СВЦЭМ!$D$39:$D$782,СВЦЭМ!$A$39:$A$782,$A42,СВЦЭМ!$B$39:$B$782,P$11)+'СЕТ СН'!$F$14+СВЦЭМ!$D$10+'СЕТ СН'!$F$8*'СЕТ СН'!$F$9-'СЕТ СН'!$F$26</f>
        <v>1796.08795218</v>
      </c>
      <c r="Q42" s="36">
        <f>SUMIFS(СВЦЭМ!$D$39:$D$782,СВЦЭМ!$A$39:$A$782,$A42,СВЦЭМ!$B$39:$B$782,Q$11)+'СЕТ СН'!$F$14+СВЦЭМ!$D$10+'СЕТ СН'!$F$8*'СЕТ СН'!$F$9-'СЕТ СН'!$F$26</f>
        <v>1759.3185907299999</v>
      </c>
      <c r="R42" s="36">
        <f>SUMIFS(СВЦЭМ!$D$39:$D$782,СВЦЭМ!$A$39:$A$782,$A42,СВЦЭМ!$B$39:$B$782,R$11)+'СЕТ СН'!$F$14+СВЦЭМ!$D$10+'СЕТ СН'!$F$8*'СЕТ СН'!$F$9-'СЕТ СН'!$F$26</f>
        <v>1767.52360232</v>
      </c>
      <c r="S42" s="36">
        <f>SUMIFS(СВЦЭМ!$D$39:$D$782,СВЦЭМ!$A$39:$A$782,$A42,СВЦЭМ!$B$39:$B$782,S$11)+'СЕТ СН'!$F$14+СВЦЭМ!$D$10+'СЕТ СН'!$F$8*'СЕТ СН'!$F$9-'СЕТ СН'!$F$26</f>
        <v>1785.9204324899999</v>
      </c>
      <c r="T42" s="36">
        <f>SUMIFS(СВЦЭМ!$D$39:$D$782,СВЦЭМ!$A$39:$A$782,$A42,СВЦЭМ!$B$39:$B$782,T$11)+'СЕТ СН'!$F$14+СВЦЭМ!$D$10+'СЕТ СН'!$F$8*'СЕТ СН'!$F$9-'СЕТ СН'!$F$26</f>
        <v>1817.9922572599999</v>
      </c>
      <c r="U42" s="36">
        <f>SUMIFS(СВЦЭМ!$D$39:$D$782,СВЦЭМ!$A$39:$A$782,$A42,СВЦЭМ!$B$39:$B$782,U$11)+'СЕТ СН'!$F$14+СВЦЭМ!$D$10+'СЕТ СН'!$F$8*'СЕТ СН'!$F$9-'СЕТ СН'!$F$26</f>
        <v>1853.3756419700001</v>
      </c>
      <c r="V42" s="36">
        <f>SUMIFS(СВЦЭМ!$D$39:$D$782,СВЦЭМ!$A$39:$A$782,$A42,СВЦЭМ!$B$39:$B$782,V$11)+'СЕТ СН'!$F$14+СВЦЭМ!$D$10+'СЕТ СН'!$F$8*'СЕТ СН'!$F$9-'СЕТ СН'!$F$26</f>
        <v>1849.5238910799999</v>
      </c>
      <c r="W42" s="36">
        <f>SUMIFS(СВЦЭМ!$D$39:$D$782,СВЦЭМ!$A$39:$A$782,$A42,СВЦЭМ!$B$39:$B$782,W$11)+'СЕТ СН'!$F$14+СВЦЭМ!$D$10+'СЕТ СН'!$F$8*'СЕТ СН'!$F$9-'СЕТ СН'!$F$26</f>
        <v>1808.5404151499999</v>
      </c>
      <c r="X42" s="36">
        <f>SUMIFS(СВЦЭМ!$D$39:$D$782,СВЦЭМ!$A$39:$A$782,$A42,СВЦЭМ!$B$39:$B$782,X$11)+'СЕТ СН'!$F$14+СВЦЭМ!$D$10+'СЕТ СН'!$F$8*'СЕТ СН'!$F$9-'СЕТ СН'!$F$26</f>
        <v>1891.6367692599999</v>
      </c>
      <c r="Y42" s="36">
        <f>SUMIFS(СВЦЭМ!$D$39:$D$782,СВЦЭМ!$A$39:$A$782,$A42,СВЦЭМ!$B$39:$B$782,Y$11)+'СЕТ СН'!$F$14+СВЦЭМ!$D$10+'СЕТ СН'!$F$8*'СЕТ СН'!$F$9-'СЕТ СН'!$F$26</f>
        <v>2036.9275659800001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01.07.2023</v>
      </c>
      <c r="B48" s="36">
        <f>SUMIFS(СВЦЭМ!$D$39:$D$782,СВЦЭМ!$A$39:$A$782,$A48,СВЦЭМ!$B$39:$B$782,B$47)+'СЕТ СН'!$F$14+СВЦЭМ!$D$10+'СЕТ СН'!$F$6-'СЕТ СН'!$F$26</f>
        <v>1904.6641305799999</v>
      </c>
      <c r="C48" s="36">
        <f>SUMIFS(СВЦЭМ!$D$39:$D$782,СВЦЭМ!$A$39:$A$782,$A48,СВЦЭМ!$B$39:$B$782,C$47)+'СЕТ СН'!$F$14+СВЦЭМ!$D$10+'СЕТ СН'!$F$6-'СЕТ СН'!$F$26</f>
        <v>1997.2164567899999</v>
      </c>
      <c r="D48" s="36">
        <f>SUMIFS(СВЦЭМ!$D$39:$D$782,СВЦЭМ!$A$39:$A$782,$A48,СВЦЭМ!$B$39:$B$782,D$47)+'СЕТ СН'!$F$14+СВЦЭМ!$D$10+'СЕТ СН'!$F$6-'СЕТ СН'!$F$26</f>
        <v>2032.88800545</v>
      </c>
      <c r="E48" s="36">
        <f>SUMIFS(СВЦЭМ!$D$39:$D$782,СВЦЭМ!$A$39:$A$782,$A48,СВЦЭМ!$B$39:$B$782,E$47)+'СЕТ СН'!$F$14+СВЦЭМ!$D$10+'СЕТ СН'!$F$6-'СЕТ СН'!$F$26</f>
        <v>2029.6103341099999</v>
      </c>
      <c r="F48" s="36">
        <f>SUMIFS(СВЦЭМ!$D$39:$D$782,СВЦЭМ!$A$39:$A$782,$A48,СВЦЭМ!$B$39:$B$782,F$47)+'СЕТ СН'!$F$14+СВЦЭМ!$D$10+'СЕТ СН'!$F$6-'СЕТ СН'!$F$26</f>
        <v>2030.4572478800001</v>
      </c>
      <c r="G48" s="36">
        <f>SUMIFS(СВЦЭМ!$D$39:$D$782,СВЦЭМ!$A$39:$A$782,$A48,СВЦЭМ!$B$39:$B$782,G$47)+'СЕТ СН'!$F$14+СВЦЭМ!$D$10+'СЕТ СН'!$F$6-'СЕТ СН'!$F$26</f>
        <v>2033.8795677799999</v>
      </c>
      <c r="H48" s="36">
        <f>SUMIFS(СВЦЭМ!$D$39:$D$782,СВЦЭМ!$A$39:$A$782,$A48,СВЦЭМ!$B$39:$B$782,H$47)+'СЕТ СН'!$F$14+СВЦЭМ!$D$10+'СЕТ СН'!$F$6-'СЕТ СН'!$F$26</f>
        <v>2040.2571207399999</v>
      </c>
      <c r="I48" s="36">
        <f>SUMIFS(СВЦЭМ!$D$39:$D$782,СВЦЭМ!$A$39:$A$782,$A48,СВЦЭМ!$B$39:$B$782,I$47)+'СЕТ СН'!$F$14+СВЦЭМ!$D$10+'СЕТ СН'!$F$6-'СЕТ СН'!$F$26</f>
        <v>1924.9983207299999</v>
      </c>
      <c r="J48" s="36">
        <f>SUMIFS(СВЦЭМ!$D$39:$D$782,СВЦЭМ!$A$39:$A$782,$A48,СВЦЭМ!$B$39:$B$782,J$47)+'СЕТ СН'!$F$14+СВЦЭМ!$D$10+'СЕТ СН'!$F$6-'СЕТ СН'!$F$26</f>
        <v>1789.32666941</v>
      </c>
      <c r="K48" s="36">
        <f>SUMIFS(СВЦЭМ!$D$39:$D$782,СВЦЭМ!$A$39:$A$782,$A48,СВЦЭМ!$B$39:$B$782,K$47)+'СЕТ СН'!$F$14+СВЦЭМ!$D$10+'СЕТ СН'!$F$6-'СЕТ СН'!$F$26</f>
        <v>1711.68004443</v>
      </c>
      <c r="L48" s="36">
        <f>SUMIFS(СВЦЭМ!$D$39:$D$782,СВЦЭМ!$A$39:$A$782,$A48,СВЦЭМ!$B$39:$B$782,L$47)+'СЕТ СН'!$F$14+СВЦЭМ!$D$10+'СЕТ СН'!$F$6-'СЕТ СН'!$F$26</f>
        <v>1661.99545554</v>
      </c>
      <c r="M48" s="36">
        <f>SUMIFS(СВЦЭМ!$D$39:$D$782,СВЦЭМ!$A$39:$A$782,$A48,СВЦЭМ!$B$39:$B$782,M$47)+'СЕТ СН'!$F$14+СВЦЭМ!$D$10+'СЕТ СН'!$F$6-'СЕТ СН'!$F$26</f>
        <v>1634.5048844</v>
      </c>
      <c r="N48" s="36">
        <f>SUMIFS(СВЦЭМ!$D$39:$D$782,СВЦЭМ!$A$39:$A$782,$A48,СВЦЭМ!$B$39:$B$782,N$47)+'СЕТ СН'!$F$14+СВЦЭМ!$D$10+'СЕТ СН'!$F$6-'СЕТ СН'!$F$26</f>
        <v>1620.9038346099999</v>
      </c>
      <c r="O48" s="36">
        <f>SUMIFS(СВЦЭМ!$D$39:$D$782,СВЦЭМ!$A$39:$A$782,$A48,СВЦЭМ!$B$39:$B$782,O$47)+'СЕТ СН'!$F$14+СВЦЭМ!$D$10+'СЕТ СН'!$F$6-'СЕТ СН'!$F$26</f>
        <v>1634.6581702199999</v>
      </c>
      <c r="P48" s="36">
        <f>SUMIFS(СВЦЭМ!$D$39:$D$782,СВЦЭМ!$A$39:$A$782,$A48,СВЦЭМ!$B$39:$B$782,P$47)+'СЕТ СН'!$F$14+СВЦЭМ!$D$10+'СЕТ СН'!$F$6-'СЕТ СН'!$F$26</f>
        <v>1645.8144275899999</v>
      </c>
      <c r="Q48" s="36">
        <f>SUMIFS(СВЦЭМ!$D$39:$D$782,СВЦЭМ!$A$39:$A$782,$A48,СВЦЭМ!$B$39:$B$782,Q$47)+'СЕТ СН'!$F$14+СВЦЭМ!$D$10+'СЕТ СН'!$F$6-'СЕТ СН'!$F$26</f>
        <v>1642.9770326299999</v>
      </c>
      <c r="R48" s="36">
        <f>SUMIFS(СВЦЭМ!$D$39:$D$782,СВЦЭМ!$A$39:$A$782,$A48,СВЦЭМ!$B$39:$B$782,R$47)+'СЕТ СН'!$F$14+СВЦЭМ!$D$10+'СЕТ СН'!$F$6-'СЕТ СН'!$F$26</f>
        <v>1629.98819561</v>
      </c>
      <c r="S48" s="36">
        <f>SUMIFS(СВЦЭМ!$D$39:$D$782,СВЦЭМ!$A$39:$A$782,$A48,СВЦЭМ!$B$39:$B$782,S$47)+'СЕТ СН'!$F$14+СВЦЭМ!$D$10+'СЕТ СН'!$F$6-'СЕТ СН'!$F$26</f>
        <v>1632.1157998799999</v>
      </c>
      <c r="T48" s="36">
        <f>SUMIFS(СВЦЭМ!$D$39:$D$782,СВЦЭМ!$A$39:$A$782,$A48,СВЦЭМ!$B$39:$B$782,T$47)+'СЕТ СН'!$F$14+СВЦЭМ!$D$10+'СЕТ СН'!$F$6-'СЕТ СН'!$F$26</f>
        <v>1641.12155689</v>
      </c>
      <c r="U48" s="36">
        <f>SUMIFS(СВЦЭМ!$D$39:$D$782,СВЦЭМ!$A$39:$A$782,$A48,СВЦЭМ!$B$39:$B$782,U$47)+'СЕТ СН'!$F$14+СВЦЭМ!$D$10+'СЕТ СН'!$F$6-'СЕТ СН'!$F$26</f>
        <v>1658.44128185</v>
      </c>
      <c r="V48" s="36">
        <f>SUMIFS(СВЦЭМ!$D$39:$D$782,СВЦЭМ!$A$39:$A$782,$A48,СВЦЭМ!$B$39:$B$782,V$47)+'СЕТ СН'!$F$14+СВЦЭМ!$D$10+'СЕТ СН'!$F$6-'СЕТ СН'!$F$26</f>
        <v>1668.6288479299999</v>
      </c>
      <c r="W48" s="36">
        <f>SUMIFS(СВЦЭМ!$D$39:$D$782,СВЦЭМ!$A$39:$A$782,$A48,СВЦЭМ!$B$39:$B$782,W$47)+'СЕТ СН'!$F$14+СВЦЭМ!$D$10+'СЕТ СН'!$F$6-'СЕТ СН'!$F$26</f>
        <v>1643.4344597100001</v>
      </c>
      <c r="X48" s="36">
        <f>SUMIFS(СВЦЭМ!$D$39:$D$782,СВЦЭМ!$A$39:$A$782,$A48,СВЦЭМ!$B$39:$B$782,X$47)+'СЕТ СН'!$F$14+СВЦЭМ!$D$10+'СЕТ СН'!$F$6-'СЕТ СН'!$F$26</f>
        <v>1695.212362</v>
      </c>
      <c r="Y48" s="36">
        <f>SUMIFS(СВЦЭМ!$D$39:$D$782,СВЦЭМ!$A$39:$A$782,$A48,СВЦЭМ!$B$39:$B$782,Y$47)+'СЕТ СН'!$F$14+СВЦЭМ!$D$10+'СЕТ СН'!$F$6-'СЕТ СН'!$F$26</f>
        <v>1772.55489702</v>
      </c>
      <c r="AA48" s="45"/>
    </row>
    <row r="49" spans="1:25" ht="15.75" x14ac:dyDescent="0.2">
      <c r="A49" s="35">
        <f>A48+1</f>
        <v>45109</v>
      </c>
      <c r="B49" s="36">
        <f>SUMIFS(СВЦЭМ!$D$39:$D$782,СВЦЭМ!$A$39:$A$782,$A49,СВЦЭМ!$B$39:$B$782,B$47)+'СЕТ СН'!$F$14+СВЦЭМ!$D$10+'СЕТ СН'!$F$6-'СЕТ СН'!$F$26</f>
        <v>1656.89703547</v>
      </c>
      <c r="C49" s="36">
        <f>SUMIFS(СВЦЭМ!$D$39:$D$782,СВЦЭМ!$A$39:$A$782,$A49,СВЦЭМ!$B$39:$B$782,C$47)+'СЕТ СН'!$F$14+СВЦЭМ!$D$10+'СЕТ СН'!$F$6-'СЕТ СН'!$F$26</f>
        <v>1730.5874757899999</v>
      </c>
      <c r="D49" s="36">
        <f>SUMIFS(СВЦЭМ!$D$39:$D$782,СВЦЭМ!$A$39:$A$782,$A49,СВЦЭМ!$B$39:$B$782,D$47)+'СЕТ СН'!$F$14+СВЦЭМ!$D$10+'СЕТ СН'!$F$6-'СЕТ СН'!$F$26</f>
        <v>1792.79871177</v>
      </c>
      <c r="E49" s="36">
        <f>SUMIFS(СВЦЭМ!$D$39:$D$782,СВЦЭМ!$A$39:$A$782,$A49,СВЦЭМ!$B$39:$B$782,E$47)+'СЕТ СН'!$F$14+СВЦЭМ!$D$10+'СЕТ СН'!$F$6-'СЕТ СН'!$F$26</f>
        <v>1829.2386934199999</v>
      </c>
      <c r="F49" s="36">
        <f>SUMIFS(СВЦЭМ!$D$39:$D$782,СВЦЭМ!$A$39:$A$782,$A49,СВЦЭМ!$B$39:$B$782,F$47)+'СЕТ СН'!$F$14+СВЦЭМ!$D$10+'СЕТ СН'!$F$6-'СЕТ СН'!$F$26</f>
        <v>1818.7332287899999</v>
      </c>
      <c r="G49" s="36">
        <f>SUMIFS(СВЦЭМ!$D$39:$D$782,СВЦЭМ!$A$39:$A$782,$A49,СВЦЭМ!$B$39:$B$782,G$47)+'СЕТ СН'!$F$14+СВЦЭМ!$D$10+'СЕТ СН'!$F$6-'СЕТ СН'!$F$26</f>
        <v>1790.2974139799999</v>
      </c>
      <c r="H49" s="36">
        <f>SUMIFS(СВЦЭМ!$D$39:$D$782,СВЦЭМ!$A$39:$A$782,$A49,СВЦЭМ!$B$39:$B$782,H$47)+'СЕТ СН'!$F$14+СВЦЭМ!$D$10+'СЕТ СН'!$F$6-'СЕТ СН'!$F$26</f>
        <v>1823.9411642999999</v>
      </c>
      <c r="I49" s="36">
        <f>SUMIFS(СВЦЭМ!$D$39:$D$782,СВЦЭМ!$A$39:$A$782,$A49,СВЦЭМ!$B$39:$B$782,I$47)+'СЕТ СН'!$F$14+СВЦЭМ!$D$10+'СЕТ СН'!$F$6-'СЕТ СН'!$F$26</f>
        <v>1811.1066398400001</v>
      </c>
      <c r="J49" s="36">
        <f>SUMIFS(СВЦЭМ!$D$39:$D$782,СВЦЭМ!$A$39:$A$782,$A49,СВЦЭМ!$B$39:$B$782,J$47)+'СЕТ СН'!$F$14+СВЦЭМ!$D$10+'СЕТ СН'!$F$6-'СЕТ СН'!$F$26</f>
        <v>1699.6002222</v>
      </c>
      <c r="K49" s="36">
        <f>SUMIFS(СВЦЭМ!$D$39:$D$782,СВЦЭМ!$A$39:$A$782,$A49,СВЦЭМ!$B$39:$B$782,K$47)+'СЕТ СН'!$F$14+СВЦЭМ!$D$10+'СЕТ СН'!$F$6-'СЕТ СН'!$F$26</f>
        <v>1633.87335727</v>
      </c>
      <c r="L49" s="36">
        <f>SUMIFS(СВЦЭМ!$D$39:$D$782,СВЦЭМ!$A$39:$A$782,$A49,СВЦЭМ!$B$39:$B$782,L$47)+'СЕТ СН'!$F$14+СВЦЭМ!$D$10+'СЕТ СН'!$F$6-'СЕТ СН'!$F$26</f>
        <v>1571.97875067</v>
      </c>
      <c r="M49" s="36">
        <f>SUMIFS(СВЦЭМ!$D$39:$D$782,СВЦЭМ!$A$39:$A$782,$A49,СВЦЭМ!$B$39:$B$782,M$47)+'СЕТ СН'!$F$14+СВЦЭМ!$D$10+'СЕТ СН'!$F$6-'СЕТ СН'!$F$26</f>
        <v>1541.6646521799998</v>
      </c>
      <c r="N49" s="36">
        <f>SUMIFS(СВЦЭМ!$D$39:$D$782,СВЦЭМ!$A$39:$A$782,$A49,СВЦЭМ!$B$39:$B$782,N$47)+'СЕТ СН'!$F$14+СВЦЭМ!$D$10+'СЕТ СН'!$F$6-'СЕТ СН'!$F$26</f>
        <v>1523.18420775</v>
      </c>
      <c r="O49" s="36">
        <f>SUMIFS(СВЦЭМ!$D$39:$D$782,СВЦЭМ!$A$39:$A$782,$A49,СВЦЭМ!$B$39:$B$782,O$47)+'СЕТ СН'!$F$14+СВЦЭМ!$D$10+'СЕТ СН'!$F$6-'СЕТ СН'!$F$26</f>
        <v>1526.3817911199999</v>
      </c>
      <c r="P49" s="36">
        <f>SUMIFS(СВЦЭМ!$D$39:$D$782,СВЦЭМ!$A$39:$A$782,$A49,СВЦЭМ!$B$39:$B$782,P$47)+'СЕТ СН'!$F$14+СВЦЭМ!$D$10+'СЕТ СН'!$F$6-'СЕТ СН'!$F$26</f>
        <v>1545.7084511</v>
      </c>
      <c r="Q49" s="36">
        <f>SUMIFS(СВЦЭМ!$D$39:$D$782,СВЦЭМ!$A$39:$A$782,$A49,СВЦЭМ!$B$39:$B$782,Q$47)+'СЕТ СН'!$F$14+СВЦЭМ!$D$10+'СЕТ СН'!$F$6-'СЕТ СН'!$F$26</f>
        <v>1542.47489322</v>
      </c>
      <c r="R49" s="36">
        <f>SUMIFS(СВЦЭМ!$D$39:$D$782,СВЦЭМ!$A$39:$A$782,$A49,СВЦЭМ!$B$39:$B$782,R$47)+'СЕТ СН'!$F$14+СВЦЭМ!$D$10+'СЕТ СН'!$F$6-'СЕТ СН'!$F$26</f>
        <v>1542.0760613099999</v>
      </c>
      <c r="S49" s="36">
        <f>SUMIFS(СВЦЭМ!$D$39:$D$782,СВЦЭМ!$A$39:$A$782,$A49,СВЦЭМ!$B$39:$B$782,S$47)+'СЕТ СН'!$F$14+СВЦЭМ!$D$10+'СЕТ СН'!$F$6-'СЕТ СН'!$F$26</f>
        <v>1547.1957227400001</v>
      </c>
      <c r="T49" s="36">
        <f>SUMIFS(СВЦЭМ!$D$39:$D$782,СВЦЭМ!$A$39:$A$782,$A49,СВЦЭМ!$B$39:$B$782,T$47)+'СЕТ СН'!$F$14+СВЦЭМ!$D$10+'СЕТ СН'!$F$6-'СЕТ СН'!$F$26</f>
        <v>1535.5962845699999</v>
      </c>
      <c r="U49" s="36">
        <f>SUMIFS(СВЦЭМ!$D$39:$D$782,СВЦЭМ!$A$39:$A$782,$A49,СВЦЭМ!$B$39:$B$782,U$47)+'СЕТ СН'!$F$14+СВЦЭМ!$D$10+'СЕТ СН'!$F$6-'СЕТ СН'!$F$26</f>
        <v>1543.5999302799999</v>
      </c>
      <c r="V49" s="36">
        <f>SUMIFS(СВЦЭМ!$D$39:$D$782,СВЦЭМ!$A$39:$A$782,$A49,СВЦЭМ!$B$39:$B$782,V$47)+'СЕТ СН'!$F$14+СВЦЭМ!$D$10+'СЕТ СН'!$F$6-'СЕТ СН'!$F$26</f>
        <v>1547.17054966</v>
      </c>
      <c r="W49" s="36">
        <f>SUMIFS(СВЦЭМ!$D$39:$D$782,СВЦЭМ!$A$39:$A$782,$A49,СВЦЭМ!$B$39:$B$782,W$47)+'СЕТ СН'!$F$14+СВЦЭМ!$D$10+'СЕТ СН'!$F$6-'СЕТ СН'!$F$26</f>
        <v>1527.3184794700001</v>
      </c>
      <c r="X49" s="36">
        <f>SUMIFS(СВЦЭМ!$D$39:$D$782,СВЦЭМ!$A$39:$A$782,$A49,СВЦЭМ!$B$39:$B$782,X$47)+'СЕТ СН'!$F$14+СВЦЭМ!$D$10+'СЕТ СН'!$F$6-'СЕТ СН'!$F$26</f>
        <v>1563.1301561</v>
      </c>
      <c r="Y49" s="36">
        <f>SUMIFS(СВЦЭМ!$D$39:$D$782,СВЦЭМ!$A$39:$A$782,$A49,СВЦЭМ!$B$39:$B$782,Y$47)+'СЕТ СН'!$F$14+СВЦЭМ!$D$10+'СЕТ СН'!$F$6-'СЕТ СН'!$F$26</f>
        <v>1662.0947229799999</v>
      </c>
    </row>
    <row r="50" spans="1:25" ht="15.75" x14ac:dyDescent="0.2">
      <c r="A50" s="35">
        <f t="shared" ref="A50:A78" si="1">A49+1</f>
        <v>45110</v>
      </c>
      <c r="B50" s="36">
        <f>SUMIFS(СВЦЭМ!$D$39:$D$782,СВЦЭМ!$A$39:$A$782,$A50,СВЦЭМ!$B$39:$B$782,B$47)+'СЕТ СН'!$F$14+СВЦЭМ!$D$10+'СЕТ СН'!$F$6-'СЕТ СН'!$F$26</f>
        <v>1794.2088807499999</v>
      </c>
      <c r="C50" s="36">
        <f>SUMIFS(СВЦЭМ!$D$39:$D$782,СВЦЭМ!$A$39:$A$782,$A50,СВЦЭМ!$B$39:$B$782,C$47)+'СЕТ СН'!$F$14+СВЦЭМ!$D$10+'СЕТ СН'!$F$6-'СЕТ СН'!$F$26</f>
        <v>1868.2133607999999</v>
      </c>
      <c r="D50" s="36">
        <f>SUMIFS(СВЦЭМ!$D$39:$D$782,СВЦЭМ!$A$39:$A$782,$A50,СВЦЭМ!$B$39:$B$782,D$47)+'СЕТ СН'!$F$14+СВЦЭМ!$D$10+'СЕТ СН'!$F$6-'СЕТ СН'!$F$26</f>
        <v>1908.0557573399999</v>
      </c>
      <c r="E50" s="36">
        <f>SUMIFS(СВЦЭМ!$D$39:$D$782,СВЦЭМ!$A$39:$A$782,$A50,СВЦЭМ!$B$39:$B$782,E$47)+'СЕТ СН'!$F$14+СВЦЭМ!$D$10+'СЕТ СН'!$F$6-'СЕТ СН'!$F$26</f>
        <v>1936.7596781499999</v>
      </c>
      <c r="F50" s="36">
        <f>SUMIFS(СВЦЭМ!$D$39:$D$782,СВЦЭМ!$A$39:$A$782,$A50,СВЦЭМ!$B$39:$B$782,F$47)+'СЕТ СН'!$F$14+СВЦЭМ!$D$10+'СЕТ СН'!$F$6-'СЕТ СН'!$F$26</f>
        <v>1939.7220928699999</v>
      </c>
      <c r="G50" s="36">
        <f>SUMIFS(СВЦЭМ!$D$39:$D$782,СВЦЭМ!$A$39:$A$782,$A50,СВЦЭМ!$B$39:$B$782,G$47)+'СЕТ СН'!$F$14+СВЦЭМ!$D$10+'СЕТ СН'!$F$6-'СЕТ СН'!$F$26</f>
        <v>1926.38756251</v>
      </c>
      <c r="H50" s="36">
        <f>SUMIFS(СВЦЭМ!$D$39:$D$782,СВЦЭМ!$A$39:$A$782,$A50,СВЦЭМ!$B$39:$B$782,H$47)+'СЕТ СН'!$F$14+СВЦЭМ!$D$10+'СЕТ СН'!$F$6-'СЕТ СН'!$F$26</f>
        <v>1837.26216353</v>
      </c>
      <c r="I50" s="36">
        <f>SUMIFS(СВЦЭМ!$D$39:$D$782,СВЦЭМ!$A$39:$A$782,$A50,СВЦЭМ!$B$39:$B$782,I$47)+'СЕТ СН'!$F$14+СВЦЭМ!$D$10+'СЕТ СН'!$F$6-'СЕТ СН'!$F$26</f>
        <v>1715.11141664</v>
      </c>
      <c r="J50" s="36">
        <f>SUMIFS(СВЦЭМ!$D$39:$D$782,СВЦЭМ!$A$39:$A$782,$A50,СВЦЭМ!$B$39:$B$782,J$47)+'СЕТ СН'!$F$14+СВЦЭМ!$D$10+'СЕТ СН'!$F$6-'СЕТ СН'!$F$26</f>
        <v>1615.93170293</v>
      </c>
      <c r="K50" s="36">
        <f>SUMIFS(СВЦЭМ!$D$39:$D$782,СВЦЭМ!$A$39:$A$782,$A50,СВЦЭМ!$B$39:$B$782,K$47)+'СЕТ СН'!$F$14+СВЦЭМ!$D$10+'СЕТ СН'!$F$6-'СЕТ СН'!$F$26</f>
        <v>1537.8670111700001</v>
      </c>
      <c r="L50" s="36">
        <f>SUMIFS(СВЦЭМ!$D$39:$D$782,СВЦЭМ!$A$39:$A$782,$A50,СВЦЭМ!$B$39:$B$782,L$47)+'СЕТ СН'!$F$14+СВЦЭМ!$D$10+'СЕТ СН'!$F$6-'СЕТ СН'!$F$26</f>
        <v>1565.2089803199999</v>
      </c>
      <c r="M50" s="36">
        <f>SUMIFS(СВЦЭМ!$D$39:$D$782,СВЦЭМ!$A$39:$A$782,$A50,СВЦЭМ!$B$39:$B$782,M$47)+'СЕТ СН'!$F$14+СВЦЭМ!$D$10+'СЕТ СН'!$F$6-'СЕТ СН'!$F$26</f>
        <v>1547.2934467499999</v>
      </c>
      <c r="N50" s="36">
        <f>SUMIFS(СВЦЭМ!$D$39:$D$782,СВЦЭМ!$A$39:$A$782,$A50,СВЦЭМ!$B$39:$B$782,N$47)+'СЕТ СН'!$F$14+СВЦЭМ!$D$10+'СЕТ СН'!$F$6-'СЕТ СН'!$F$26</f>
        <v>1550.0152108</v>
      </c>
      <c r="O50" s="36">
        <f>SUMIFS(СВЦЭМ!$D$39:$D$782,СВЦЭМ!$A$39:$A$782,$A50,СВЦЭМ!$B$39:$B$782,O$47)+'СЕТ СН'!$F$14+СВЦЭМ!$D$10+'СЕТ СН'!$F$6-'СЕТ СН'!$F$26</f>
        <v>1540.34399753</v>
      </c>
      <c r="P50" s="36">
        <f>SUMIFS(СВЦЭМ!$D$39:$D$782,СВЦЭМ!$A$39:$A$782,$A50,СВЦЭМ!$B$39:$B$782,P$47)+'СЕТ СН'!$F$14+СВЦЭМ!$D$10+'СЕТ СН'!$F$6-'СЕТ СН'!$F$26</f>
        <v>1548.41418092</v>
      </c>
      <c r="Q50" s="36">
        <f>SUMIFS(СВЦЭМ!$D$39:$D$782,СВЦЭМ!$A$39:$A$782,$A50,СВЦЭМ!$B$39:$B$782,Q$47)+'СЕТ СН'!$F$14+СВЦЭМ!$D$10+'СЕТ СН'!$F$6-'СЕТ СН'!$F$26</f>
        <v>1567.1382307700001</v>
      </c>
      <c r="R50" s="36">
        <f>SUMIFS(СВЦЭМ!$D$39:$D$782,СВЦЭМ!$A$39:$A$782,$A50,СВЦЭМ!$B$39:$B$782,R$47)+'СЕТ СН'!$F$14+СВЦЭМ!$D$10+'СЕТ СН'!$F$6-'СЕТ СН'!$F$26</f>
        <v>1578.3381348200001</v>
      </c>
      <c r="S50" s="36">
        <f>SUMIFS(СВЦЭМ!$D$39:$D$782,СВЦЭМ!$A$39:$A$782,$A50,СВЦЭМ!$B$39:$B$782,S$47)+'СЕТ СН'!$F$14+СВЦЭМ!$D$10+'СЕТ СН'!$F$6-'СЕТ СН'!$F$26</f>
        <v>1581.6921422</v>
      </c>
      <c r="T50" s="36">
        <f>SUMIFS(СВЦЭМ!$D$39:$D$782,СВЦЭМ!$A$39:$A$782,$A50,СВЦЭМ!$B$39:$B$782,T$47)+'СЕТ СН'!$F$14+СВЦЭМ!$D$10+'СЕТ СН'!$F$6-'СЕТ СН'!$F$26</f>
        <v>1598.16551349</v>
      </c>
      <c r="U50" s="36">
        <f>SUMIFS(СВЦЭМ!$D$39:$D$782,СВЦЭМ!$A$39:$A$782,$A50,СВЦЭМ!$B$39:$B$782,U$47)+'СЕТ СН'!$F$14+СВЦЭМ!$D$10+'СЕТ СН'!$F$6-'СЕТ СН'!$F$26</f>
        <v>1612.65730611</v>
      </c>
      <c r="V50" s="36">
        <f>SUMIFS(СВЦЭМ!$D$39:$D$782,СВЦЭМ!$A$39:$A$782,$A50,СВЦЭМ!$B$39:$B$782,V$47)+'СЕТ СН'!$F$14+СВЦЭМ!$D$10+'СЕТ СН'!$F$6-'СЕТ СН'!$F$26</f>
        <v>1607.40911282</v>
      </c>
      <c r="W50" s="36">
        <f>SUMIFS(СВЦЭМ!$D$39:$D$782,СВЦЭМ!$A$39:$A$782,$A50,СВЦЭМ!$B$39:$B$782,W$47)+'СЕТ СН'!$F$14+СВЦЭМ!$D$10+'СЕТ СН'!$F$6-'СЕТ СН'!$F$26</f>
        <v>1607.9439117699999</v>
      </c>
      <c r="X50" s="36">
        <f>SUMIFS(СВЦЭМ!$D$39:$D$782,СВЦЭМ!$A$39:$A$782,$A50,СВЦЭМ!$B$39:$B$782,X$47)+'СЕТ СН'!$F$14+СВЦЭМ!$D$10+'СЕТ СН'!$F$6-'СЕТ СН'!$F$26</f>
        <v>1640.9650001699999</v>
      </c>
      <c r="Y50" s="36">
        <f>SUMIFS(СВЦЭМ!$D$39:$D$782,СВЦЭМ!$A$39:$A$782,$A50,СВЦЭМ!$B$39:$B$782,Y$47)+'СЕТ СН'!$F$14+СВЦЭМ!$D$10+'СЕТ СН'!$F$6-'СЕТ СН'!$F$26</f>
        <v>1726.80807123</v>
      </c>
    </row>
    <row r="51" spans="1:25" ht="15.75" x14ac:dyDescent="0.2">
      <c r="A51" s="35">
        <f t="shared" si="1"/>
        <v>45111</v>
      </c>
      <c r="B51" s="36">
        <f>SUMIFS(СВЦЭМ!$D$39:$D$782,СВЦЭМ!$A$39:$A$782,$A51,СВЦЭМ!$B$39:$B$782,B$47)+'СЕТ СН'!$F$14+СВЦЭМ!$D$10+'СЕТ СН'!$F$6-'СЕТ СН'!$F$26</f>
        <v>1895.90406998</v>
      </c>
      <c r="C51" s="36">
        <f>SUMIFS(СВЦЭМ!$D$39:$D$782,СВЦЭМ!$A$39:$A$782,$A51,СВЦЭМ!$B$39:$B$782,C$47)+'СЕТ СН'!$F$14+СВЦЭМ!$D$10+'СЕТ СН'!$F$6-'СЕТ СН'!$F$26</f>
        <v>1968.9231695599999</v>
      </c>
      <c r="D51" s="36">
        <f>SUMIFS(СВЦЭМ!$D$39:$D$782,СВЦЭМ!$A$39:$A$782,$A51,СВЦЭМ!$B$39:$B$782,D$47)+'СЕТ СН'!$F$14+СВЦЭМ!$D$10+'СЕТ СН'!$F$6-'СЕТ СН'!$F$26</f>
        <v>1982.4370363099999</v>
      </c>
      <c r="E51" s="36">
        <f>SUMIFS(СВЦЭМ!$D$39:$D$782,СВЦЭМ!$A$39:$A$782,$A51,СВЦЭМ!$B$39:$B$782,E$47)+'СЕТ СН'!$F$14+СВЦЭМ!$D$10+'СЕТ СН'!$F$6-'СЕТ СН'!$F$26</f>
        <v>1999.3834461899999</v>
      </c>
      <c r="F51" s="36">
        <f>SUMIFS(СВЦЭМ!$D$39:$D$782,СВЦЭМ!$A$39:$A$782,$A51,СВЦЭМ!$B$39:$B$782,F$47)+'СЕТ СН'!$F$14+СВЦЭМ!$D$10+'СЕТ СН'!$F$6-'СЕТ СН'!$F$26</f>
        <v>1988.21240253</v>
      </c>
      <c r="G51" s="36">
        <f>SUMIFS(СВЦЭМ!$D$39:$D$782,СВЦЭМ!$A$39:$A$782,$A51,СВЦЭМ!$B$39:$B$782,G$47)+'СЕТ СН'!$F$14+СВЦЭМ!$D$10+'СЕТ СН'!$F$6-'СЕТ СН'!$F$26</f>
        <v>1931.2105518399999</v>
      </c>
      <c r="H51" s="36">
        <f>SUMIFS(СВЦЭМ!$D$39:$D$782,СВЦЭМ!$A$39:$A$782,$A51,СВЦЭМ!$B$39:$B$782,H$47)+'СЕТ СН'!$F$14+СВЦЭМ!$D$10+'СЕТ СН'!$F$6-'СЕТ СН'!$F$26</f>
        <v>1897.1748883799999</v>
      </c>
      <c r="I51" s="36">
        <f>SUMIFS(СВЦЭМ!$D$39:$D$782,СВЦЭМ!$A$39:$A$782,$A51,СВЦЭМ!$B$39:$B$782,I$47)+'СЕТ СН'!$F$14+СВЦЭМ!$D$10+'СЕТ СН'!$F$6-'СЕТ СН'!$F$26</f>
        <v>1785.7798874</v>
      </c>
      <c r="J51" s="36">
        <f>SUMIFS(СВЦЭМ!$D$39:$D$782,СВЦЭМ!$A$39:$A$782,$A51,СВЦЭМ!$B$39:$B$782,J$47)+'СЕТ СН'!$F$14+СВЦЭМ!$D$10+'СЕТ СН'!$F$6-'СЕТ СН'!$F$26</f>
        <v>1687.06517411</v>
      </c>
      <c r="K51" s="36">
        <f>SUMIFS(СВЦЭМ!$D$39:$D$782,СВЦЭМ!$A$39:$A$782,$A51,СВЦЭМ!$B$39:$B$782,K$47)+'СЕТ СН'!$F$14+СВЦЭМ!$D$10+'СЕТ СН'!$F$6-'СЕТ СН'!$F$26</f>
        <v>1668.85237317</v>
      </c>
      <c r="L51" s="36">
        <f>SUMIFS(СВЦЭМ!$D$39:$D$782,СВЦЭМ!$A$39:$A$782,$A51,СВЦЭМ!$B$39:$B$782,L$47)+'СЕТ СН'!$F$14+СВЦЭМ!$D$10+'СЕТ СН'!$F$6-'СЕТ СН'!$F$26</f>
        <v>1647.24981796</v>
      </c>
      <c r="M51" s="36">
        <f>SUMIFS(СВЦЭМ!$D$39:$D$782,СВЦЭМ!$A$39:$A$782,$A51,СВЦЭМ!$B$39:$B$782,M$47)+'СЕТ СН'!$F$14+СВЦЭМ!$D$10+'СЕТ СН'!$F$6-'СЕТ СН'!$F$26</f>
        <v>1638.7702189500001</v>
      </c>
      <c r="N51" s="36">
        <f>SUMIFS(СВЦЭМ!$D$39:$D$782,СВЦЭМ!$A$39:$A$782,$A51,СВЦЭМ!$B$39:$B$782,N$47)+'СЕТ СН'!$F$14+СВЦЭМ!$D$10+'СЕТ СН'!$F$6-'СЕТ СН'!$F$26</f>
        <v>1653.6586349499999</v>
      </c>
      <c r="O51" s="36">
        <f>SUMIFS(СВЦЭМ!$D$39:$D$782,СВЦЭМ!$A$39:$A$782,$A51,СВЦЭМ!$B$39:$B$782,O$47)+'СЕТ СН'!$F$14+СВЦЭМ!$D$10+'СЕТ СН'!$F$6-'СЕТ СН'!$F$26</f>
        <v>1655.1648697099999</v>
      </c>
      <c r="P51" s="36">
        <f>SUMIFS(СВЦЭМ!$D$39:$D$782,СВЦЭМ!$A$39:$A$782,$A51,СВЦЭМ!$B$39:$B$782,P$47)+'СЕТ СН'!$F$14+СВЦЭМ!$D$10+'СЕТ СН'!$F$6-'СЕТ СН'!$F$26</f>
        <v>1656.52207406</v>
      </c>
      <c r="Q51" s="36">
        <f>SUMIFS(СВЦЭМ!$D$39:$D$782,СВЦЭМ!$A$39:$A$782,$A51,СВЦЭМ!$B$39:$B$782,Q$47)+'СЕТ СН'!$F$14+СВЦЭМ!$D$10+'СЕТ СН'!$F$6-'СЕТ СН'!$F$26</f>
        <v>1654.61306913</v>
      </c>
      <c r="R51" s="36">
        <f>SUMIFS(СВЦЭМ!$D$39:$D$782,СВЦЭМ!$A$39:$A$782,$A51,СВЦЭМ!$B$39:$B$782,R$47)+'СЕТ СН'!$F$14+СВЦЭМ!$D$10+'СЕТ СН'!$F$6-'СЕТ СН'!$F$26</f>
        <v>1660.7171345499999</v>
      </c>
      <c r="S51" s="36">
        <f>SUMIFS(СВЦЭМ!$D$39:$D$782,СВЦЭМ!$A$39:$A$782,$A51,СВЦЭМ!$B$39:$B$782,S$47)+'СЕТ СН'!$F$14+СВЦЭМ!$D$10+'СЕТ СН'!$F$6-'СЕТ СН'!$F$26</f>
        <v>1666.5179224999999</v>
      </c>
      <c r="T51" s="36">
        <f>SUMIFS(СВЦЭМ!$D$39:$D$782,СВЦЭМ!$A$39:$A$782,$A51,СВЦЭМ!$B$39:$B$782,T$47)+'СЕТ СН'!$F$14+СВЦЭМ!$D$10+'СЕТ СН'!$F$6-'СЕТ СН'!$F$26</f>
        <v>1658.0232162899999</v>
      </c>
      <c r="U51" s="36">
        <f>SUMIFS(СВЦЭМ!$D$39:$D$782,СВЦЭМ!$A$39:$A$782,$A51,СВЦЭМ!$B$39:$B$782,U$47)+'СЕТ СН'!$F$14+СВЦЭМ!$D$10+'СЕТ СН'!$F$6-'СЕТ СН'!$F$26</f>
        <v>1652.69224534</v>
      </c>
      <c r="V51" s="36">
        <f>SUMIFS(СВЦЭМ!$D$39:$D$782,СВЦЭМ!$A$39:$A$782,$A51,СВЦЭМ!$B$39:$B$782,V$47)+'СЕТ СН'!$F$14+СВЦЭМ!$D$10+'СЕТ СН'!$F$6-'СЕТ СН'!$F$26</f>
        <v>1628.7523852100001</v>
      </c>
      <c r="W51" s="36">
        <f>SUMIFS(СВЦЭМ!$D$39:$D$782,СВЦЭМ!$A$39:$A$782,$A51,СВЦЭМ!$B$39:$B$782,W$47)+'СЕТ СН'!$F$14+СВЦЭМ!$D$10+'СЕТ СН'!$F$6-'СЕТ СН'!$F$26</f>
        <v>1608.18580458</v>
      </c>
      <c r="X51" s="36">
        <f>SUMIFS(СВЦЭМ!$D$39:$D$782,СВЦЭМ!$A$39:$A$782,$A51,СВЦЭМ!$B$39:$B$782,X$47)+'СЕТ СН'!$F$14+СВЦЭМ!$D$10+'СЕТ СН'!$F$6-'СЕТ СН'!$F$26</f>
        <v>1659.6698260200001</v>
      </c>
      <c r="Y51" s="36">
        <f>SUMIFS(СВЦЭМ!$D$39:$D$782,СВЦЭМ!$A$39:$A$782,$A51,СВЦЭМ!$B$39:$B$782,Y$47)+'СЕТ СН'!$F$14+СВЦЭМ!$D$10+'СЕТ СН'!$F$6-'СЕТ СН'!$F$26</f>
        <v>1704.78939881</v>
      </c>
    </row>
    <row r="52" spans="1:25" ht="15.75" x14ac:dyDescent="0.2">
      <c r="A52" s="35">
        <f t="shared" si="1"/>
        <v>45112</v>
      </c>
      <c r="B52" s="36">
        <f>SUMIFS(СВЦЭМ!$D$39:$D$782,СВЦЭМ!$A$39:$A$782,$A52,СВЦЭМ!$B$39:$B$782,B$47)+'СЕТ СН'!$F$14+СВЦЭМ!$D$10+'СЕТ СН'!$F$6-'СЕТ СН'!$F$26</f>
        <v>1671.9171068399999</v>
      </c>
      <c r="C52" s="36">
        <f>SUMIFS(СВЦЭМ!$D$39:$D$782,СВЦЭМ!$A$39:$A$782,$A52,СВЦЭМ!$B$39:$B$782,C$47)+'СЕТ СН'!$F$14+СВЦЭМ!$D$10+'СЕТ СН'!$F$6-'СЕТ СН'!$F$26</f>
        <v>1734.1000291599998</v>
      </c>
      <c r="D52" s="36">
        <f>SUMIFS(СВЦЭМ!$D$39:$D$782,СВЦЭМ!$A$39:$A$782,$A52,СВЦЭМ!$B$39:$B$782,D$47)+'СЕТ СН'!$F$14+СВЦЭМ!$D$10+'СЕТ СН'!$F$6-'СЕТ СН'!$F$26</f>
        <v>1850.80342969</v>
      </c>
      <c r="E52" s="36">
        <f>SUMIFS(СВЦЭМ!$D$39:$D$782,СВЦЭМ!$A$39:$A$782,$A52,СВЦЭМ!$B$39:$B$782,E$47)+'СЕТ СН'!$F$14+СВЦЭМ!$D$10+'СЕТ СН'!$F$6-'СЕТ СН'!$F$26</f>
        <v>1853.6608828399999</v>
      </c>
      <c r="F52" s="36">
        <f>SUMIFS(СВЦЭМ!$D$39:$D$782,СВЦЭМ!$A$39:$A$782,$A52,СВЦЭМ!$B$39:$B$782,F$47)+'СЕТ СН'!$F$14+СВЦЭМ!$D$10+'СЕТ СН'!$F$6-'СЕТ СН'!$F$26</f>
        <v>1847.68744431</v>
      </c>
      <c r="G52" s="36">
        <f>SUMIFS(СВЦЭМ!$D$39:$D$782,СВЦЭМ!$A$39:$A$782,$A52,СВЦЭМ!$B$39:$B$782,G$47)+'СЕТ СН'!$F$14+СВЦЭМ!$D$10+'СЕТ СН'!$F$6-'СЕТ СН'!$F$26</f>
        <v>1843.39705142</v>
      </c>
      <c r="H52" s="36">
        <f>SUMIFS(СВЦЭМ!$D$39:$D$782,СВЦЭМ!$A$39:$A$782,$A52,СВЦЭМ!$B$39:$B$782,H$47)+'СЕТ СН'!$F$14+СВЦЭМ!$D$10+'СЕТ СН'!$F$6-'СЕТ СН'!$F$26</f>
        <v>1793.8182197900001</v>
      </c>
      <c r="I52" s="36">
        <f>SUMIFS(СВЦЭМ!$D$39:$D$782,СВЦЭМ!$A$39:$A$782,$A52,СВЦЭМ!$B$39:$B$782,I$47)+'СЕТ СН'!$F$14+СВЦЭМ!$D$10+'СЕТ СН'!$F$6-'СЕТ СН'!$F$26</f>
        <v>1724.4896924899999</v>
      </c>
      <c r="J52" s="36">
        <f>SUMIFS(СВЦЭМ!$D$39:$D$782,СВЦЭМ!$A$39:$A$782,$A52,СВЦЭМ!$B$39:$B$782,J$47)+'СЕТ СН'!$F$14+СВЦЭМ!$D$10+'СЕТ СН'!$F$6-'СЕТ СН'!$F$26</f>
        <v>1637.4946037099999</v>
      </c>
      <c r="K52" s="36">
        <f>SUMIFS(СВЦЭМ!$D$39:$D$782,СВЦЭМ!$A$39:$A$782,$A52,СВЦЭМ!$B$39:$B$782,K$47)+'СЕТ СН'!$F$14+СВЦЭМ!$D$10+'СЕТ СН'!$F$6-'СЕТ СН'!$F$26</f>
        <v>1567.74654319</v>
      </c>
      <c r="L52" s="36">
        <f>SUMIFS(СВЦЭМ!$D$39:$D$782,СВЦЭМ!$A$39:$A$782,$A52,СВЦЭМ!$B$39:$B$782,L$47)+'СЕТ СН'!$F$14+СВЦЭМ!$D$10+'СЕТ СН'!$F$6-'СЕТ СН'!$F$26</f>
        <v>1528.3435923499999</v>
      </c>
      <c r="M52" s="36">
        <f>SUMIFS(СВЦЭМ!$D$39:$D$782,СВЦЭМ!$A$39:$A$782,$A52,СВЦЭМ!$B$39:$B$782,M$47)+'СЕТ СН'!$F$14+СВЦЭМ!$D$10+'СЕТ СН'!$F$6-'СЕТ СН'!$F$26</f>
        <v>1498.14238026</v>
      </c>
      <c r="N52" s="36">
        <f>SUMIFS(СВЦЭМ!$D$39:$D$782,СВЦЭМ!$A$39:$A$782,$A52,СВЦЭМ!$B$39:$B$782,N$47)+'СЕТ СН'!$F$14+СВЦЭМ!$D$10+'СЕТ СН'!$F$6-'СЕТ СН'!$F$26</f>
        <v>1515.5420222400001</v>
      </c>
      <c r="O52" s="36">
        <f>SUMIFS(СВЦЭМ!$D$39:$D$782,СВЦЭМ!$A$39:$A$782,$A52,СВЦЭМ!$B$39:$B$782,O$47)+'СЕТ СН'!$F$14+СВЦЭМ!$D$10+'СЕТ СН'!$F$6-'СЕТ СН'!$F$26</f>
        <v>1527.4151024999999</v>
      </c>
      <c r="P52" s="36">
        <f>SUMIFS(СВЦЭМ!$D$39:$D$782,СВЦЭМ!$A$39:$A$782,$A52,СВЦЭМ!$B$39:$B$782,P$47)+'СЕТ СН'!$F$14+СВЦЭМ!$D$10+'СЕТ СН'!$F$6-'СЕТ СН'!$F$26</f>
        <v>1530.9248685</v>
      </c>
      <c r="Q52" s="36">
        <f>SUMIFS(СВЦЭМ!$D$39:$D$782,СВЦЭМ!$A$39:$A$782,$A52,СВЦЭМ!$B$39:$B$782,Q$47)+'СЕТ СН'!$F$14+СВЦЭМ!$D$10+'СЕТ СН'!$F$6-'СЕТ СН'!$F$26</f>
        <v>1526.78447353</v>
      </c>
      <c r="R52" s="36">
        <f>SUMIFS(СВЦЭМ!$D$39:$D$782,СВЦЭМ!$A$39:$A$782,$A52,СВЦЭМ!$B$39:$B$782,R$47)+'СЕТ СН'!$F$14+СВЦЭМ!$D$10+'СЕТ СН'!$F$6-'СЕТ СН'!$F$26</f>
        <v>1531.39769606</v>
      </c>
      <c r="S52" s="36">
        <f>SUMIFS(СВЦЭМ!$D$39:$D$782,СВЦЭМ!$A$39:$A$782,$A52,СВЦЭМ!$B$39:$B$782,S$47)+'СЕТ СН'!$F$14+СВЦЭМ!$D$10+'СЕТ СН'!$F$6-'СЕТ СН'!$F$26</f>
        <v>1506.1279668699999</v>
      </c>
      <c r="T52" s="36">
        <f>SUMIFS(СВЦЭМ!$D$39:$D$782,СВЦЭМ!$A$39:$A$782,$A52,СВЦЭМ!$B$39:$B$782,T$47)+'СЕТ СН'!$F$14+СВЦЭМ!$D$10+'СЕТ СН'!$F$6-'СЕТ СН'!$F$26</f>
        <v>1494.7113483399999</v>
      </c>
      <c r="U52" s="36">
        <f>SUMIFS(СВЦЭМ!$D$39:$D$782,СВЦЭМ!$A$39:$A$782,$A52,СВЦЭМ!$B$39:$B$782,U$47)+'СЕТ СН'!$F$14+СВЦЭМ!$D$10+'СЕТ СН'!$F$6-'СЕТ СН'!$F$26</f>
        <v>1498.8142562799999</v>
      </c>
      <c r="V52" s="36">
        <f>SUMIFS(СВЦЭМ!$D$39:$D$782,СВЦЭМ!$A$39:$A$782,$A52,СВЦЭМ!$B$39:$B$782,V$47)+'СЕТ СН'!$F$14+СВЦЭМ!$D$10+'СЕТ СН'!$F$6-'СЕТ СН'!$F$26</f>
        <v>1509.2726775900001</v>
      </c>
      <c r="W52" s="36">
        <f>SUMIFS(СВЦЭМ!$D$39:$D$782,СВЦЭМ!$A$39:$A$782,$A52,СВЦЭМ!$B$39:$B$782,W$47)+'СЕТ СН'!$F$14+СВЦЭМ!$D$10+'СЕТ СН'!$F$6-'СЕТ СН'!$F$26</f>
        <v>1506.6340070399999</v>
      </c>
      <c r="X52" s="36">
        <f>SUMIFS(СВЦЭМ!$D$39:$D$782,СВЦЭМ!$A$39:$A$782,$A52,СВЦЭМ!$B$39:$B$782,X$47)+'СЕТ СН'!$F$14+СВЦЭМ!$D$10+'СЕТ СН'!$F$6-'СЕТ СН'!$F$26</f>
        <v>1552.1518683199999</v>
      </c>
      <c r="Y52" s="36">
        <f>SUMIFS(СВЦЭМ!$D$39:$D$782,СВЦЭМ!$A$39:$A$782,$A52,СВЦЭМ!$B$39:$B$782,Y$47)+'СЕТ СН'!$F$14+СВЦЭМ!$D$10+'СЕТ СН'!$F$6-'СЕТ СН'!$F$26</f>
        <v>1641.24681794</v>
      </c>
    </row>
    <row r="53" spans="1:25" ht="15.75" x14ac:dyDescent="0.2">
      <c r="A53" s="35">
        <f t="shared" si="1"/>
        <v>45113</v>
      </c>
      <c r="B53" s="36">
        <f>SUMIFS(СВЦЭМ!$D$39:$D$782,СВЦЭМ!$A$39:$A$782,$A53,СВЦЭМ!$B$39:$B$782,B$47)+'СЕТ СН'!$F$14+СВЦЭМ!$D$10+'СЕТ СН'!$F$6-'СЕТ СН'!$F$26</f>
        <v>1744.67387938</v>
      </c>
      <c r="C53" s="36">
        <f>SUMIFS(СВЦЭМ!$D$39:$D$782,СВЦЭМ!$A$39:$A$782,$A53,СВЦЭМ!$B$39:$B$782,C$47)+'СЕТ СН'!$F$14+СВЦЭМ!$D$10+'СЕТ СН'!$F$6-'СЕТ СН'!$F$26</f>
        <v>1795.99159353</v>
      </c>
      <c r="D53" s="36">
        <f>SUMIFS(СВЦЭМ!$D$39:$D$782,СВЦЭМ!$A$39:$A$782,$A53,СВЦЭМ!$B$39:$B$782,D$47)+'СЕТ СН'!$F$14+СВЦЭМ!$D$10+'СЕТ СН'!$F$6-'СЕТ СН'!$F$26</f>
        <v>1823.4401504</v>
      </c>
      <c r="E53" s="36">
        <f>SUMIFS(СВЦЭМ!$D$39:$D$782,СВЦЭМ!$A$39:$A$782,$A53,СВЦЭМ!$B$39:$B$782,E$47)+'СЕТ СН'!$F$14+СВЦЭМ!$D$10+'СЕТ СН'!$F$6-'СЕТ СН'!$F$26</f>
        <v>1826.1314277899999</v>
      </c>
      <c r="F53" s="36">
        <f>SUMIFS(СВЦЭМ!$D$39:$D$782,СВЦЭМ!$A$39:$A$782,$A53,СВЦЭМ!$B$39:$B$782,F$47)+'СЕТ СН'!$F$14+СВЦЭМ!$D$10+'СЕТ СН'!$F$6-'СЕТ СН'!$F$26</f>
        <v>1816.5675520899999</v>
      </c>
      <c r="G53" s="36">
        <f>SUMIFS(СВЦЭМ!$D$39:$D$782,СВЦЭМ!$A$39:$A$782,$A53,СВЦЭМ!$B$39:$B$782,G$47)+'СЕТ СН'!$F$14+СВЦЭМ!$D$10+'СЕТ СН'!$F$6-'СЕТ СН'!$F$26</f>
        <v>1798.9366698700001</v>
      </c>
      <c r="H53" s="36">
        <f>SUMIFS(СВЦЭМ!$D$39:$D$782,СВЦЭМ!$A$39:$A$782,$A53,СВЦЭМ!$B$39:$B$782,H$47)+'СЕТ СН'!$F$14+СВЦЭМ!$D$10+'СЕТ СН'!$F$6-'СЕТ СН'!$F$26</f>
        <v>1759.00600319</v>
      </c>
      <c r="I53" s="36">
        <f>SUMIFS(СВЦЭМ!$D$39:$D$782,СВЦЭМ!$A$39:$A$782,$A53,СВЦЭМ!$B$39:$B$782,I$47)+'СЕТ СН'!$F$14+СВЦЭМ!$D$10+'СЕТ СН'!$F$6-'СЕТ СН'!$F$26</f>
        <v>1652.3166066799999</v>
      </c>
      <c r="J53" s="36">
        <f>SUMIFS(СВЦЭМ!$D$39:$D$782,СВЦЭМ!$A$39:$A$782,$A53,СВЦЭМ!$B$39:$B$782,J$47)+'СЕТ СН'!$F$14+СВЦЭМ!$D$10+'СЕТ СН'!$F$6-'СЕТ СН'!$F$26</f>
        <v>1563.43884555</v>
      </c>
      <c r="K53" s="36">
        <f>SUMIFS(СВЦЭМ!$D$39:$D$782,СВЦЭМ!$A$39:$A$782,$A53,СВЦЭМ!$B$39:$B$782,K$47)+'СЕТ СН'!$F$14+СВЦЭМ!$D$10+'СЕТ СН'!$F$6-'СЕТ СН'!$F$26</f>
        <v>1520.52185528</v>
      </c>
      <c r="L53" s="36">
        <f>SUMIFS(СВЦЭМ!$D$39:$D$782,СВЦЭМ!$A$39:$A$782,$A53,СВЦЭМ!$B$39:$B$782,L$47)+'СЕТ СН'!$F$14+СВЦЭМ!$D$10+'СЕТ СН'!$F$6-'СЕТ СН'!$F$26</f>
        <v>1517.99452853</v>
      </c>
      <c r="M53" s="36">
        <f>SUMIFS(СВЦЭМ!$D$39:$D$782,СВЦЭМ!$A$39:$A$782,$A53,СВЦЭМ!$B$39:$B$782,M$47)+'СЕТ СН'!$F$14+СВЦЭМ!$D$10+'СЕТ СН'!$F$6-'СЕТ СН'!$F$26</f>
        <v>1536.0999764199998</v>
      </c>
      <c r="N53" s="36">
        <f>SUMIFS(СВЦЭМ!$D$39:$D$782,СВЦЭМ!$A$39:$A$782,$A53,СВЦЭМ!$B$39:$B$782,N$47)+'СЕТ СН'!$F$14+СВЦЭМ!$D$10+'СЕТ СН'!$F$6-'СЕТ СН'!$F$26</f>
        <v>1537.8978009099999</v>
      </c>
      <c r="O53" s="36">
        <f>SUMIFS(СВЦЭМ!$D$39:$D$782,СВЦЭМ!$A$39:$A$782,$A53,СВЦЭМ!$B$39:$B$782,O$47)+'СЕТ СН'!$F$14+СВЦЭМ!$D$10+'СЕТ СН'!$F$6-'СЕТ СН'!$F$26</f>
        <v>1545.96326591</v>
      </c>
      <c r="P53" s="36">
        <f>SUMIFS(СВЦЭМ!$D$39:$D$782,СВЦЭМ!$A$39:$A$782,$A53,СВЦЭМ!$B$39:$B$782,P$47)+'СЕТ СН'!$F$14+СВЦЭМ!$D$10+'СЕТ СН'!$F$6-'СЕТ СН'!$F$26</f>
        <v>1558.8556352999999</v>
      </c>
      <c r="Q53" s="36">
        <f>SUMIFS(СВЦЭМ!$D$39:$D$782,СВЦЭМ!$A$39:$A$782,$A53,СВЦЭМ!$B$39:$B$782,Q$47)+'СЕТ СН'!$F$14+СВЦЭМ!$D$10+'СЕТ СН'!$F$6-'СЕТ СН'!$F$26</f>
        <v>1563.11119616</v>
      </c>
      <c r="R53" s="36">
        <f>SUMIFS(СВЦЭМ!$D$39:$D$782,СВЦЭМ!$A$39:$A$782,$A53,СВЦЭМ!$B$39:$B$782,R$47)+'СЕТ СН'!$F$14+СВЦЭМ!$D$10+'СЕТ СН'!$F$6-'СЕТ СН'!$F$26</f>
        <v>1550.1186949200001</v>
      </c>
      <c r="S53" s="36">
        <f>SUMIFS(СВЦЭМ!$D$39:$D$782,СВЦЭМ!$A$39:$A$782,$A53,СВЦЭМ!$B$39:$B$782,S$47)+'СЕТ СН'!$F$14+СВЦЭМ!$D$10+'СЕТ СН'!$F$6-'СЕТ СН'!$F$26</f>
        <v>1545.81541705</v>
      </c>
      <c r="T53" s="36">
        <f>SUMIFS(СВЦЭМ!$D$39:$D$782,СВЦЭМ!$A$39:$A$782,$A53,СВЦЭМ!$B$39:$B$782,T$47)+'СЕТ СН'!$F$14+СВЦЭМ!$D$10+'СЕТ СН'!$F$6-'СЕТ СН'!$F$26</f>
        <v>1550.8855515799999</v>
      </c>
      <c r="U53" s="36">
        <f>SUMIFS(СВЦЭМ!$D$39:$D$782,СВЦЭМ!$A$39:$A$782,$A53,СВЦЭМ!$B$39:$B$782,U$47)+'СЕТ СН'!$F$14+СВЦЭМ!$D$10+'СЕТ СН'!$F$6-'СЕТ СН'!$F$26</f>
        <v>1530.5972721599999</v>
      </c>
      <c r="V53" s="36">
        <f>SUMIFS(СВЦЭМ!$D$39:$D$782,СВЦЭМ!$A$39:$A$782,$A53,СВЦЭМ!$B$39:$B$782,V$47)+'СЕТ СН'!$F$14+СВЦЭМ!$D$10+'СЕТ СН'!$F$6-'СЕТ СН'!$F$26</f>
        <v>1536.9974233299999</v>
      </c>
      <c r="W53" s="36">
        <f>SUMIFS(СВЦЭМ!$D$39:$D$782,СВЦЭМ!$A$39:$A$782,$A53,СВЦЭМ!$B$39:$B$782,W$47)+'СЕТ СН'!$F$14+СВЦЭМ!$D$10+'СЕТ СН'!$F$6-'СЕТ СН'!$F$26</f>
        <v>1532.6051355899999</v>
      </c>
      <c r="X53" s="36">
        <f>SUMIFS(СВЦЭМ!$D$39:$D$782,СВЦЭМ!$A$39:$A$782,$A53,СВЦЭМ!$B$39:$B$782,X$47)+'СЕТ СН'!$F$14+СВЦЭМ!$D$10+'СЕТ СН'!$F$6-'СЕТ СН'!$F$26</f>
        <v>1630.91888193</v>
      </c>
      <c r="Y53" s="36">
        <f>SUMIFS(СВЦЭМ!$D$39:$D$782,СВЦЭМ!$A$39:$A$782,$A53,СВЦЭМ!$B$39:$B$782,Y$47)+'СЕТ СН'!$F$14+СВЦЭМ!$D$10+'СЕТ СН'!$F$6-'СЕТ СН'!$F$26</f>
        <v>1725.2271004300001</v>
      </c>
    </row>
    <row r="54" spans="1:25" ht="15.75" x14ac:dyDescent="0.2">
      <c r="A54" s="35">
        <f t="shared" si="1"/>
        <v>45114</v>
      </c>
      <c r="B54" s="36">
        <f>SUMIFS(СВЦЭМ!$D$39:$D$782,СВЦЭМ!$A$39:$A$782,$A54,СВЦЭМ!$B$39:$B$782,B$47)+'СЕТ СН'!$F$14+СВЦЭМ!$D$10+'СЕТ СН'!$F$6-'СЕТ СН'!$F$26</f>
        <v>1858.0854872699999</v>
      </c>
      <c r="C54" s="36">
        <f>SUMIFS(СВЦЭМ!$D$39:$D$782,СВЦЭМ!$A$39:$A$782,$A54,СВЦЭМ!$B$39:$B$782,C$47)+'СЕТ СН'!$F$14+СВЦЭМ!$D$10+'СЕТ СН'!$F$6-'СЕТ СН'!$F$26</f>
        <v>1989.93926659</v>
      </c>
      <c r="D54" s="36">
        <f>SUMIFS(СВЦЭМ!$D$39:$D$782,СВЦЭМ!$A$39:$A$782,$A54,СВЦЭМ!$B$39:$B$782,D$47)+'СЕТ СН'!$F$14+СВЦЭМ!$D$10+'СЕТ СН'!$F$6-'СЕТ СН'!$F$26</f>
        <v>2141.6070279300006</v>
      </c>
      <c r="E54" s="36">
        <f>SUMIFS(СВЦЭМ!$D$39:$D$782,СВЦЭМ!$A$39:$A$782,$A54,СВЦЭМ!$B$39:$B$782,E$47)+'СЕТ СН'!$F$14+СВЦЭМ!$D$10+'СЕТ СН'!$F$6-'СЕТ СН'!$F$26</f>
        <v>2168.5967762300006</v>
      </c>
      <c r="F54" s="36">
        <f>SUMIFS(СВЦЭМ!$D$39:$D$782,СВЦЭМ!$A$39:$A$782,$A54,СВЦЭМ!$B$39:$B$782,F$47)+'СЕТ СН'!$F$14+СВЦЭМ!$D$10+'СЕТ СН'!$F$6-'СЕТ СН'!$F$26</f>
        <v>2180.3899595900002</v>
      </c>
      <c r="G54" s="36">
        <f>SUMIFS(СВЦЭМ!$D$39:$D$782,СВЦЭМ!$A$39:$A$782,$A54,СВЦЭМ!$B$39:$B$782,G$47)+'СЕТ СН'!$F$14+СВЦЭМ!$D$10+'СЕТ СН'!$F$6-'СЕТ СН'!$F$26</f>
        <v>2190.0795631700003</v>
      </c>
      <c r="H54" s="36">
        <f>SUMIFS(СВЦЭМ!$D$39:$D$782,СВЦЭМ!$A$39:$A$782,$A54,СВЦЭМ!$B$39:$B$782,H$47)+'СЕТ СН'!$F$14+СВЦЭМ!$D$10+'СЕТ СН'!$F$6-'СЕТ СН'!$F$26</f>
        <v>2152.6710829200006</v>
      </c>
      <c r="I54" s="36">
        <f>SUMIFS(СВЦЭМ!$D$39:$D$782,СВЦЭМ!$A$39:$A$782,$A54,СВЦЭМ!$B$39:$B$782,I$47)+'СЕТ СН'!$F$14+СВЦЭМ!$D$10+'СЕТ СН'!$F$6-'СЕТ СН'!$F$26</f>
        <v>2006.0851138200001</v>
      </c>
      <c r="J54" s="36">
        <f>SUMIFS(СВЦЭМ!$D$39:$D$782,СВЦЭМ!$A$39:$A$782,$A54,СВЦЭМ!$B$39:$B$782,J$47)+'СЕТ СН'!$F$14+СВЦЭМ!$D$10+'СЕТ СН'!$F$6-'СЕТ СН'!$F$26</f>
        <v>1776.8902215099999</v>
      </c>
      <c r="K54" s="36">
        <f>SUMIFS(СВЦЭМ!$D$39:$D$782,СВЦЭМ!$A$39:$A$782,$A54,СВЦЭМ!$B$39:$B$782,K$47)+'СЕТ СН'!$F$14+СВЦЭМ!$D$10+'СЕТ СН'!$F$6-'СЕТ СН'!$F$26</f>
        <v>1751.7063888799998</v>
      </c>
      <c r="L54" s="36">
        <f>SUMIFS(СВЦЭМ!$D$39:$D$782,СВЦЭМ!$A$39:$A$782,$A54,СВЦЭМ!$B$39:$B$782,L$47)+'СЕТ СН'!$F$14+СВЦЭМ!$D$10+'СЕТ СН'!$F$6-'СЕТ СН'!$F$26</f>
        <v>1729.6002913099999</v>
      </c>
      <c r="M54" s="36">
        <f>SUMIFS(СВЦЭМ!$D$39:$D$782,СВЦЭМ!$A$39:$A$782,$A54,СВЦЭМ!$B$39:$B$782,M$47)+'СЕТ СН'!$F$14+СВЦЭМ!$D$10+'СЕТ СН'!$F$6-'СЕТ СН'!$F$26</f>
        <v>1640.9701243499999</v>
      </c>
      <c r="N54" s="36">
        <f>SUMIFS(СВЦЭМ!$D$39:$D$782,СВЦЭМ!$A$39:$A$782,$A54,СВЦЭМ!$B$39:$B$782,N$47)+'СЕТ СН'!$F$14+СВЦЭМ!$D$10+'СЕТ СН'!$F$6-'СЕТ СН'!$F$26</f>
        <v>1695.0463547699999</v>
      </c>
      <c r="O54" s="36">
        <f>SUMIFS(СВЦЭМ!$D$39:$D$782,СВЦЭМ!$A$39:$A$782,$A54,СВЦЭМ!$B$39:$B$782,O$47)+'СЕТ СН'!$F$14+СВЦЭМ!$D$10+'СЕТ СН'!$F$6-'СЕТ СН'!$F$26</f>
        <v>1693.4903905199999</v>
      </c>
      <c r="P54" s="36">
        <f>SUMIFS(СВЦЭМ!$D$39:$D$782,СВЦЭМ!$A$39:$A$782,$A54,СВЦЭМ!$B$39:$B$782,P$47)+'СЕТ СН'!$F$14+СВЦЭМ!$D$10+'СЕТ СН'!$F$6-'СЕТ СН'!$F$26</f>
        <v>1661.8801760899998</v>
      </c>
      <c r="Q54" s="36">
        <f>SUMIFS(СВЦЭМ!$D$39:$D$782,СВЦЭМ!$A$39:$A$782,$A54,СВЦЭМ!$B$39:$B$782,Q$47)+'СЕТ СН'!$F$14+СВЦЭМ!$D$10+'СЕТ СН'!$F$6-'СЕТ СН'!$F$26</f>
        <v>1709.5607236399999</v>
      </c>
      <c r="R54" s="36">
        <f>SUMIFS(СВЦЭМ!$D$39:$D$782,СВЦЭМ!$A$39:$A$782,$A54,СВЦЭМ!$B$39:$B$782,R$47)+'СЕТ СН'!$F$14+СВЦЭМ!$D$10+'СЕТ СН'!$F$6-'СЕТ СН'!$F$26</f>
        <v>1720.52484005</v>
      </c>
      <c r="S54" s="36">
        <f>SUMIFS(СВЦЭМ!$D$39:$D$782,СВЦЭМ!$A$39:$A$782,$A54,СВЦЭМ!$B$39:$B$782,S$47)+'СЕТ СН'!$F$14+СВЦЭМ!$D$10+'СЕТ СН'!$F$6-'СЕТ СН'!$F$26</f>
        <v>1720.48262105</v>
      </c>
      <c r="T54" s="36">
        <f>SUMIFS(СВЦЭМ!$D$39:$D$782,СВЦЭМ!$A$39:$A$782,$A54,СВЦЭМ!$B$39:$B$782,T$47)+'СЕТ СН'!$F$14+СВЦЭМ!$D$10+'СЕТ СН'!$F$6-'СЕТ СН'!$F$26</f>
        <v>1720.9694786099999</v>
      </c>
      <c r="U54" s="36">
        <f>SUMIFS(СВЦЭМ!$D$39:$D$782,СВЦЭМ!$A$39:$A$782,$A54,СВЦЭМ!$B$39:$B$782,U$47)+'СЕТ СН'!$F$14+СВЦЭМ!$D$10+'СЕТ СН'!$F$6-'СЕТ СН'!$F$26</f>
        <v>1740.7857396899999</v>
      </c>
      <c r="V54" s="36">
        <f>SUMIFS(СВЦЭМ!$D$39:$D$782,СВЦЭМ!$A$39:$A$782,$A54,СВЦЭМ!$B$39:$B$782,V$47)+'СЕТ СН'!$F$14+СВЦЭМ!$D$10+'СЕТ СН'!$F$6-'СЕТ СН'!$F$26</f>
        <v>1764.9137471899999</v>
      </c>
      <c r="W54" s="36">
        <f>SUMIFS(СВЦЭМ!$D$39:$D$782,СВЦЭМ!$A$39:$A$782,$A54,СВЦЭМ!$B$39:$B$782,W$47)+'СЕТ СН'!$F$14+СВЦЭМ!$D$10+'СЕТ СН'!$F$6-'СЕТ СН'!$F$26</f>
        <v>1769.5787344</v>
      </c>
      <c r="X54" s="36">
        <f>SUMIFS(СВЦЭМ!$D$39:$D$782,СВЦЭМ!$A$39:$A$782,$A54,СВЦЭМ!$B$39:$B$782,X$47)+'СЕТ СН'!$F$14+СВЦЭМ!$D$10+'СЕТ СН'!$F$6-'СЕТ СН'!$F$26</f>
        <v>1794.7314125599999</v>
      </c>
      <c r="Y54" s="36">
        <f>SUMIFS(СВЦЭМ!$D$39:$D$782,СВЦЭМ!$A$39:$A$782,$A54,СВЦЭМ!$B$39:$B$782,Y$47)+'СЕТ СН'!$F$14+СВЦЭМ!$D$10+'СЕТ СН'!$F$6-'СЕТ СН'!$F$26</f>
        <v>2001.73414903</v>
      </c>
    </row>
    <row r="55" spans="1:25" ht="15.75" x14ac:dyDescent="0.2">
      <c r="A55" s="35">
        <f t="shared" si="1"/>
        <v>45115</v>
      </c>
      <c r="B55" s="36">
        <f>SUMIFS(СВЦЭМ!$D$39:$D$782,СВЦЭМ!$A$39:$A$782,$A55,СВЦЭМ!$B$39:$B$782,B$47)+'СЕТ СН'!$F$14+СВЦЭМ!$D$10+'СЕТ СН'!$F$6-'СЕТ СН'!$F$26</f>
        <v>1879.7949122999999</v>
      </c>
      <c r="C55" s="36">
        <f>SUMIFS(СВЦЭМ!$D$39:$D$782,СВЦЭМ!$A$39:$A$782,$A55,СВЦЭМ!$B$39:$B$782,C$47)+'СЕТ СН'!$F$14+СВЦЭМ!$D$10+'СЕТ СН'!$F$6-'СЕТ СН'!$F$26</f>
        <v>1993.9955023299999</v>
      </c>
      <c r="D55" s="36">
        <f>SUMIFS(СВЦЭМ!$D$39:$D$782,СВЦЭМ!$A$39:$A$782,$A55,СВЦЭМ!$B$39:$B$782,D$47)+'СЕТ СН'!$F$14+СВЦЭМ!$D$10+'СЕТ СН'!$F$6-'СЕТ СН'!$F$26</f>
        <v>1995.35527877</v>
      </c>
      <c r="E55" s="36">
        <f>SUMIFS(СВЦЭМ!$D$39:$D$782,СВЦЭМ!$A$39:$A$782,$A55,СВЦЭМ!$B$39:$B$782,E$47)+'СЕТ СН'!$F$14+СВЦЭМ!$D$10+'СЕТ СН'!$F$6-'СЕТ СН'!$F$26</f>
        <v>1969.5046246499999</v>
      </c>
      <c r="F55" s="36">
        <f>SUMIFS(СВЦЭМ!$D$39:$D$782,СВЦЭМ!$A$39:$A$782,$A55,СВЦЭМ!$B$39:$B$782,F$47)+'СЕТ СН'!$F$14+СВЦЭМ!$D$10+'СЕТ СН'!$F$6-'СЕТ СН'!$F$26</f>
        <v>1965.16446802</v>
      </c>
      <c r="G55" s="36">
        <f>SUMIFS(СВЦЭМ!$D$39:$D$782,СВЦЭМ!$A$39:$A$782,$A55,СВЦЭМ!$B$39:$B$782,G$47)+'СЕТ СН'!$F$14+СВЦЭМ!$D$10+'СЕТ СН'!$F$6-'СЕТ СН'!$F$26</f>
        <v>1972.0640826199999</v>
      </c>
      <c r="H55" s="36">
        <f>SUMIFS(СВЦЭМ!$D$39:$D$782,СВЦЭМ!$A$39:$A$782,$A55,СВЦЭМ!$B$39:$B$782,H$47)+'СЕТ СН'!$F$14+СВЦЭМ!$D$10+'СЕТ СН'!$F$6-'СЕТ СН'!$F$26</f>
        <v>1927.6492487599999</v>
      </c>
      <c r="I55" s="36">
        <f>SUMIFS(СВЦЭМ!$D$39:$D$782,СВЦЭМ!$A$39:$A$782,$A55,СВЦЭМ!$B$39:$B$782,I$47)+'СЕТ СН'!$F$14+СВЦЭМ!$D$10+'СЕТ СН'!$F$6-'СЕТ СН'!$F$26</f>
        <v>1733.7056171499999</v>
      </c>
      <c r="J55" s="36">
        <f>SUMIFS(СВЦЭМ!$D$39:$D$782,СВЦЭМ!$A$39:$A$782,$A55,СВЦЭМ!$B$39:$B$782,J$47)+'СЕТ СН'!$F$14+СВЦЭМ!$D$10+'СЕТ СН'!$F$6-'СЕТ СН'!$F$26</f>
        <v>1669.4034121299999</v>
      </c>
      <c r="K55" s="36">
        <f>SUMIFS(СВЦЭМ!$D$39:$D$782,СВЦЭМ!$A$39:$A$782,$A55,СВЦЭМ!$B$39:$B$782,K$47)+'СЕТ СН'!$F$14+СВЦЭМ!$D$10+'СЕТ СН'!$F$6-'СЕТ СН'!$F$26</f>
        <v>1658.4734296199999</v>
      </c>
      <c r="L55" s="36">
        <f>SUMIFS(СВЦЭМ!$D$39:$D$782,СВЦЭМ!$A$39:$A$782,$A55,СВЦЭМ!$B$39:$B$782,L$47)+'СЕТ СН'!$F$14+СВЦЭМ!$D$10+'СЕТ СН'!$F$6-'СЕТ СН'!$F$26</f>
        <v>1644.61511455</v>
      </c>
      <c r="M55" s="36">
        <f>SUMIFS(СВЦЭМ!$D$39:$D$782,СВЦЭМ!$A$39:$A$782,$A55,СВЦЭМ!$B$39:$B$782,M$47)+'СЕТ СН'!$F$14+СВЦЭМ!$D$10+'СЕТ СН'!$F$6-'СЕТ СН'!$F$26</f>
        <v>1652.9984616300001</v>
      </c>
      <c r="N55" s="36">
        <f>SUMIFS(СВЦЭМ!$D$39:$D$782,СВЦЭМ!$A$39:$A$782,$A55,СВЦЭМ!$B$39:$B$782,N$47)+'СЕТ СН'!$F$14+СВЦЭМ!$D$10+'СЕТ СН'!$F$6-'СЕТ СН'!$F$26</f>
        <v>1651.0416969599999</v>
      </c>
      <c r="O55" s="36">
        <f>SUMIFS(СВЦЭМ!$D$39:$D$782,СВЦЭМ!$A$39:$A$782,$A55,СВЦЭМ!$B$39:$B$782,O$47)+'СЕТ СН'!$F$14+СВЦЭМ!$D$10+'СЕТ СН'!$F$6-'СЕТ СН'!$F$26</f>
        <v>1659.53141942</v>
      </c>
      <c r="P55" s="36">
        <f>SUMIFS(СВЦЭМ!$D$39:$D$782,СВЦЭМ!$A$39:$A$782,$A55,СВЦЭМ!$B$39:$B$782,P$47)+'СЕТ СН'!$F$14+СВЦЭМ!$D$10+'СЕТ СН'!$F$6-'СЕТ СН'!$F$26</f>
        <v>1670.2101944599999</v>
      </c>
      <c r="Q55" s="36">
        <f>SUMIFS(СВЦЭМ!$D$39:$D$782,СВЦЭМ!$A$39:$A$782,$A55,СВЦЭМ!$B$39:$B$782,Q$47)+'СЕТ СН'!$F$14+СВЦЭМ!$D$10+'СЕТ СН'!$F$6-'СЕТ СН'!$F$26</f>
        <v>1669.5033055500001</v>
      </c>
      <c r="R55" s="36">
        <f>SUMIFS(СВЦЭМ!$D$39:$D$782,СВЦЭМ!$A$39:$A$782,$A55,СВЦЭМ!$B$39:$B$782,R$47)+'СЕТ СН'!$F$14+СВЦЭМ!$D$10+'СЕТ СН'!$F$6-'СЕТ СН'!$F$26</f>
        <v>1680.06887929</v>
      </c>
      <c r="S55" s="36">
        <f>SUMIFS(СВЦЭМ!$D$39:$D$782,СВЦЭМ!$A$39:$A$782,$A55,СВЦЭМ!$B$39:$B$782,S$47)+'СЕТ СН'!$F$14+СВЦЭМ!$D$10+'СЕТ СН'!$F$6-'СЕТ СН'!$F$26</f>
        <v>1681.77700491</v>
      </c>
      <c r="T55" s="36">
        <f>SUMIFS(СВЦЭМ!$D$39:$D$782,СВЦЭМ!$A$39:$A$782,$A55,СВЦЭМ!$B$39:$B$782,T$47)+'СЕТ СН'!$F$14+СВЦЭМ!$D$10+'СЕТ СН'!$F$6-'СЕТ СН'!$F$26</f>
        <v>1684.1551605899999</v>
      </c>
      <c r="U55" s="36">
        <f>SUMIFS(СВЦЭМ!$D$39:$D$782,СВЦЭМ!$A$39:$A$782,$A55,СВЦЭМ!$B$39:$B$782,U$47)+'СЕТ СН'!$F$14+СВЦЭМ!$D$10+'СЕТ СН'!$F$6-'СЕТ СН'!$F$26</f>
        <v>1674.1351409599999</v>
      </c>
      <c r="V55" s="36">
        <f>SUMIFS(СВЦЭМ!$D$39:$D$782,СВЦЭМ!$A$39:$A$782,$A55,СВЦЭМ!$B$39:$B$782,V$47)+'СЕТ СН'!$F$14+СВЦЭМ!$D$10+'СЕТ СН'!$F$6-'СЕТ СН'!$F$26</f>
        <v>1690.53458331</v>
      </c>
      <c r="W55" s="36">
        <f>SUMIFS(СВЦЭМ!$D$39:$D$782,СВЦЭМ!$A$39:$A$782,$A55,СВЦЭМ!$B$39:$B$782,W$47)+'СЕТ СН'!$F$14+СВЦЭМ!$D$10+'СЕТ СН'!$F$6-'СЕТ СН'!$F$26</f>
        <v>1705.6882357699999</v>
      </c>
      <c r="X55" s="36">
        <f>SUMIFS(СВЦЭМ!$D$39:$D$782,СВЦЭМ!$A$39:$A$782,$A55,СВЦЭМ!$B$39:$B$782,X$47)+'СЕТ СН'!$F$14+СВЦЭМ!$D$10+'СЕТ СН'!$F$6-'СЕТ СН'!$F$26</f>
        <v>1770.0250098699998</v>
      </c>
      <c r="Y55" s="36">
        <f>SUMIFS(СВЦЭМ!$D$39:$D$782,СВЦЭМ!$A$39:$A$782,$A55,СВЦЭМ!$B$39:$B$782,Y$47)+'СЕТ СН'!$F$14+СВЦЭМ!$D$10+'СЕТ СН'!$F$6-'СЕТ СН'!$F$26</f>
        <v>1840.36055786</v>
      </c>
    </row>
    <row r="56" spans="1:25" ht="15.75" x14ac:dyDescent="0.2">
      <c r="A56" s="35">
        <f t="shared" si="1"/>
        <v>45116</v>
      </c>
      <c r="B56" s="36">
        <f>SUMIFS(СВЦЭМ!$D$39:$D$782,СВЦЭМ!$A$39:$A$782,$A56,СВЦЭМ!$B$39:$B$782,B$47)+'СЕТ СН'!$F$14+СВЦЭМ!$D$10+'СЕТ СН'!$F$6-'СЕТ СН'!$F$26</f>
        <v>1786.99001168</v>
      </c>
      <c r="C56" s="36">
        <f>SUMIFS(СВЦЭМ!$D$39:$D$782,СВЦЭМ!$A$39:$A$782,$A56,СВЦЭМ!$B$39:$B$782,C$47)+'СЕТ СН'!$F$14+СВЦЭМ!$D$10+'СЕТ СН'!$F$6-'СЕТ СН'!$F$26</f>
        <v>1916.8140375999999</v>
      </c>
      <c r="D56" s="36">
        <f>SUMIFS(СВЦЭМ!$D$39:$D$782,СВЦЭМ!$A$39:$A$782,$A56,СВЦЭМ!$B$39:$B$782,D$47)+'СЕТ СН'!$F$14+СВЦЭМ!$D$10+'СЕТ СН'!$F$6-'СЕТ СН'!$F$26</f>
        <v>2001.3840837</v>
      </c>
      <c r="E56" s="36">
        <f>SUMIFS(СВЦЭМ!$D$39:$D$782,СВЦЭМ!$A$39:$A$782,$A56,СВЦЭМ!$B$39:$B$782,E$47)+'СЕТ СН'!$F$14+СВЦЭМ!$D$10+'СЕТ СН'!$F$6-'СЕТ СН'!$F$26</f>
        <v>1993.86694444</v>
      </c>
      <c r="F56" s="36">
        <f>SUMIFS(СВЦЭМ!$D$39:$D$782,СВЦЭМ!$A$39:$A$782,$A56,СВЦЭМ!$B$39:$B$782,F$47)+'СЕТ СН'!$F$14+СВЦЭМ!$D$10+'СЕТ СН'!$F$6-'СЕТ СН'!$F$26</f>
        <v>1986.44271308</v>
      </c>
      <c r="G56" s="36">
        <f>SUMIFS(СВЦЭМ!$D$39:$D$782,СВЦЭМ!$A$39:$A$782,$A56,СВЦЭМ!$B$39:$B$782,G$47)+'СЕТ СН'!$F$14+СВЦЭМ!$D$10+'СЕТ СН'!$F$6-'СЕТ СН'!$F$26</f>
        <v>1995.6564164500001</v>
      </c>
      <c r="H56" s="36">
        <f>SUMIFS(СВЦЭМ!$D$39:$D$782,СВЦЭМ!$A$39:$A$782,$A56,СВЦЭМ!$B$39:$B$782,H$47)+'СЕТ СН'!$F$14+СВЦЭМ!$D$10+'СЕТ СН'!$F$6-'СЕТ СН'!$F$26</f>
        <v>2027.38480746</v>
      </c>
      <c r="I56" s="36">
        <f>SUMIFS(СВЦЭМ!$D$39:$D$782,СВЦЭМ!$A$39:$A$782,$A56,СВЦЭМ!$B$39:$B$782,I$47)+'СЕТ СН'!$F$14+СВЦЭМ!$D$10+'СЕТ СН'!$F$6-'СЕТ СН'!$F$26</f>
        <v>1908.8529540299999</v>
      </c>
      <c r="J56" s="36">
        <f>SUMIFS(СВЦЭМ!$D$39:$D$782,СВЦЭМ!$A$39:$A$782,$A56,СВЦЭМ!$B$39:$B$782,J$47)+'СЕТ СН'!$F$14+СВЦЭМ!$D$10+'СЕТ СН'!$F$6-'СЕТ СН'!$F$26</f>
        <v>1808.4895600299999</v>
      </c>
      <c r="K56" s="36">
        <f>SUMIFS(СВЦЭМ!$D$39:$D$782,СВЦЭМ!$A$39:$A$782,$A56,СВЦЭМ!$B$39:$B$782,K$47)+'СЕТ СН'!$F$14+СВЦЭМ!$D$10+'СЕТ СН'!$F$6-'СЕТ СН'!$F$26</f>
        <v>1691.85680839</v>
      </c>
      <c r="L56" s="36">
        <f>SUMIFS(СВЦЭМ!$D$39:$D$782,СВЦЭМ!$A$39:$A$782,$A56,СВЦЭМ!$B$39:$B$782,L$47)+'СЕТ СН'!$F$14+СВЦЭМ!$D$10+'СЕТ СН'!$F$6-'СЕТ СН'!$F$26</f>
        <v>1705.0001312899999</v>
      </c>
      <c r="M56" s="36">
        <f>SUMIFS(СВЦЭМ!$D$39:$D$782,СВЦЭМ!$A$39:$A$782,$A56,СВЦЭМ!$B$39:$B$782,M$47)+'СЕТ СН'!$F$14+СВЦЭМ!$D$10+'СЕТ СН'!$F$6-'СЕТ СН'!$F$26</f>
        <v>1683.0602882799999</v>
      </c>
      <c r="N56" s="36">
        <f>SUMIFS(СВЦЭМ!$D$39:$D$782,СВЦЭМ!$A$39:$A$782,$A56,СВЦЭМ!$B$39:$B$782,N$47)+'СЕТ СН'!$F$14+СВЦЭМ!$D$10+'СЕТ СН'!$F$6-'СЕТ СН'!$F$26</f>
        <v>1667.62265787</v>
      </c>
      <c r="O56" s="36">
        <f>SUMIFS(СВЦЭМ!$D$39:$D$782,СВЦЭМ!$A$39:$A$782,$A56,СВЦЭМ!$B$39:$B$782,O$47)+'СЕТ СН'!$F$14+СВЦЭМ!$D$10+'СЕТ СН'!$F$6-'СЕТ СН'!$F$26</f>
        <v>1674.0375328600001</v>
      </c>
      <c r="P56" s="36">
        <f>SUMIFS(СВЦЭМ!$D$39:$D$782,СВЦЭМ!$A$39:$A$782,$A56,СВЦЭМ!$B$39:$B$782,P$47)+'СЕТ СН'!$F$14+СВЦЭМ!$D$10+'СЕТ СН'!$F$6-'СЕТ СН'!$F$26</f>
        <v>1686.6260265799999</v>
      </c>
      <c r="Q56" s="36">
        <f>SUMIFS(СВЦЭМ!$D$39:$D$782,СВЦЭМ!$A$39:$A$782,$A56,СВЦЭМ!$B$39:$B$782,Q$47)+'СЕТ СН'!$F$14+СВЦЭМ!$D$10+'СЕТ СН'!$F$6-'СЕТ СН'!$F$26</f>
        <v>1687.7672679499999</v>
      </c>
      <c r="R56" s="36">
        <f>SUMIFS(СВЦЭМ!$D$39:$D$782,СВЦЭМ!$A$39:$A$782,$A56,СВЦЭМ!$B$39:$B$782,R$47)+'СЕТ СН'!$F$14+СВЦЭМ!$D$10+'СЕТ СН'!$F$6-'СЕТ СН'!$F$26</f>
        <v>1682.9789009799999</v>
      </c>
      <c r="S56" s="36">
        <f>SUMIFS(СВЦЭМ!$D$39:$D$782,СВЦЭМ!$A$39:$A$782,$A56,СВЦЭМ!$B$39:$B$782,S$47)+'СЕТ СН'!$F$14+СВЦЭМ!$D$10+'СЕТ СН'!$F$6-'СЕТ СН'!$F$26</f>
        <v>1678.43235248</v>
      </c>
      <c r="T56" s="36">
        <f>SUMIFS(СВЦЭМ!$D$39:$D$782,СВЦЭМ!$A$39:$A$782,$A56,СВЦЭМ!$B$39:$B$782,T$47)+'СЕТ СН'!$F$14+СВЦЭМ!$D$10+'СЕТ СН'!$F$6-'СЕТ СН'!$F$26</f>
        <v>1674.29639804</v>
      </c>
      <c r="U56" s="36">
        <f>SUMIFS(СВЦЭМ!$D$39:$D$782,СВЦЭМ!$A$39:$A$782,$A56,СВЦЭМ!$B$39:$B$782,U$47)+'СЕТ СН'!$F$14+СВЦЭМ!$D$10+'СЕТ СН'!$F$6-'СЕТ СН'!$F$26</f>
        <v>1705.29551689</v>
      </c>
      <c r="V56" s="36">
        <f>SUMIFS(СВЦЭМ!$D$39:$D$782,СВЦЭМ!$A$39:$A$782,$A56,СВЦЭМ!$B$39:$B$782,V$47)+'СЕТ СН'!$F$14+СВЦЭМ!$D$10+'СЕТ СН'!$F$6-'СЕТ СН'!$F$26</f>
        <v>1711.68319701</v>
      </c>
      <c r="W56" s="36">
        <f>SUMIFS(СВЦЭМ!$D$39:$D$782,СВЦЭМ!$A$39:$A$782,$A56,СВЦЭМ!$B$39:$B$782,W$47)+'СЕТ СН'!$F$14+СВЦЭМ!$D$10+'СЕТ СН'!$F$6-'СЕТ СН'!$F$26</f>
        <v>1674.34714495</v>
      </c>
      <c r="X56" s="36">
        <f>SUMIFS(СВЦЭМ!$D$39:$D$782,СВЦЭМ!$A$39:$A$782,$A56,СВЦЭМ!$B$39:$B$782,X$47)+'СЕТ СН'!$F$14+СВЦЭМ!$D$10+'СЕТ СН'!$F$6-'СЕТ СН'!$F$26</f>
        <v>1717.9625916499999</v>
      </c>
      <c r="Y56" s="36">
        <f>SUMIFS(СВЦЭМ!$D$39:$D$782,СВЦЭМ!$A$39:$A$782,$A56,СВЦЭМ!$B$39:$B$782,Y$47)+'СЕТ СН'!$F$14+СВЦЭМ!$D$10+'СЕТ СН'!$F$6-'СЕТ СН'!$F$26</f>
        <v>1820.12719365</v>
      </c>
    </row>
    <row r="57" spans="1:25" ht="15.75" x14ac:dyDescent="0.2">
      <c r="A57" s="35">
        <f t="shared" si="1"/>
        <v>45117</v>
      </c>
      <c r="B57" s="36">
        <f>SUMIFS(СВЦЭМ!$D$39:$D$782,СВЦЭМ!$A$39:$A$782,$A57,СВЦЭМ!$B$39:$B$782,B$47)+'СЕТ СН'!$F$14+СВЦЭМ!$D$10+'СЕТ СН'!$F$6-'СЕТ СН'!$F$26</f>
        <v>1799.3341861199999</v>
      </c>
      <c r="C57" s="36">
        <f>SUMIFS(СВЦЭМ!$D$39:$D$782,СВЦЭМ!$A$39:$A$782,$A57,СВЦЭМ!$B$39:$B$782,C$47)+'СЕТ СН'!$F$14+СВЦЭМ!$D$10+'СЕТ СН'!$F$6-'СЕТ СН'!$F$26</f>
        <v>1889.4896768799999</v>
      </c>
      <c r="D57" s="36">
        <f>SUMIFS(СВЦЭМ!$D$39:$D$782,СВЦЭМ!$A$39:$A$782,$A57,СВЦЭМ!$B$39:$B$782,D$47)+'СЕТ СН'!$F$14+СВЦЭМ!$D$10+'СЕТ СН'!$F$6-'СЕТ СН'!$F$26</f>
        <v>2021.2354041900001</v>
      </c>
      <c r="E57" s="36">
        <f>SUMIFS(СВЦЭМ!$D$39:$D$782,СВЦЭМ!$A$39:$A$782,$A57,СВЦЭМ!$B$39:$B$782,E$47)+'СЕТ СН'!$F$14+СВЦЭМ!$D$10+'СЕТ СН'!$F$6-'СЕТ СН'!$F$26</f>
        <v>2045.0032931799999</v>
      </c>
      <c r="F57" s="36">
        <f>SUMIFS(СВЦЭМ!$D$39:$D$782,СВЦЭМ!$A$39:$A$782,$A57,СВЦЭМ!$B$39:$B$782,F$47)+'СЕТ СН'!$F$14+СВЦЭМ!$D$10+'СЕТ СН'!$F$6-'СЕТ СН'!$F$26</f>
        <v>2032.2660893099999</v>
      </c>
      <c r="G57" s="36">
        <f>SUMIFS(СВЦЭМ!$D$39:$D$782,СВЦЭМ!$A$39:$A$782,$A57,СВЦЭМ!$B$39:$B$782,G$47)+'СЕТ СН'!$F$14+СВЦЭМ!$D$10+'СЕТ СН'!$F$6-'СЕТ СН'!$F$26</f>
        <v>2037.8853522699999</v>
      </c>
      <c r="H57" s="36">
        <f>SUMIFS(СВЦЭМ!$D$39:$D$782,СВЦЭМ!$A$39:$A$782,$A57,СВЦЭМ!$B$39:$B$782,H$47)+'СЕТ СН'!$F$14+СВЦЭМ!$D$10+'СЕТ СН'!$F$6-'СЕТ СН'!$F$26</f>
        <v>2111.2116863800006</v>
      </c>
      <c r="I57" s="36">
        <f>SUMIFS(СВЦЭМ!$D$39:$D$782,СВЦЭМ!$A$39:$A$782,$A57,СВЦЭМ!$B$39:$B$782,I$47)+'СЕТ СН'!$F$14+СВЦЭМ!$D$10+'СЕТ СН'!$F$6-'СЕТ СН'!$F$26</f>
        <v>1861.78455319</v>
      </c>
      <c r="J57" s="36">
        <f>SUMIFS(СВЦЭМ!$D$39:$D$782,СВЦЭМ!$A$39:$A$782,$A57,СВЦЭМ!$B$39:$B$782,J$47)+'СЕТ СН'!$F$14+СВЦЭМ!$D$10+'СЕТ СН'!$F$6-'СЕТ СН'!$F$26</f>
        <v>1755.67204208</v>
      </c>
      <c r="K57" s="36">
        <f>SUMIFS(СВЦЭМ!$D$39:$D$782,СВЦЭМ!$A$39:$A$782,$A57,СВЦЭМ!$B$39:$B$782,K$47)+'СЕТ СН'!$F$14+СВЦЭМ!$D$10+'СЕТ СН'!$F$6-'СЕТ СН'!$F$26</f>
        <v>1725.91231687</v>
      </c>
      <c r="L57" s="36">
        <f>SUMIFS(СВЦЭМ!$D$39:$D$782,СВЦЭМ!$A$39:$A$782,$A57,СВЦЭМ!$B$39:$B$782,L$47)+'СЕТ СН'!$F$14+СВЦЭМ!$D$10+'СЕТ СН'!$F$6-'СЕТ СН'!$F$26</f>
        <v>1678.1907177599999</v>
      </c>
      <c r="M57" s="36">
        <f>SUMIFS(СВЦЭМ!$D$39:$D$782,СВЦЭМ!$A$39:$A$782,$A57,СВЦЭМ!$B$39:$B$782,M$47)+'СЕТ СН'!$F$14+СВЦЭМ!$D$10+'СЕТ СН'!$F$6-'СЕТ СН'!$F$26</f>
        <v>1612.01476701</v>
      </c>
      <c r="N57" s="36">
        <f>SUMIFS(СВЦЭМ!$D$39:$D$782,СВЦЭМ!$A$39:$A$782,$A57,СВЦЭМ!$B$39:$B$782,N$47)+'СЕТ СН'!$F$14+СВЦЭМ!$D$10+'СЕТ СН'!$F$6-'СЕТ СН'!$F$26</f>
        <v>1610.052234</v>
      </c>
      <c r="O57" s="36">
        <f>SUMIFS(СВЦЭМ!$D$39:$D$782,СВЦЭМ!$A$39:$A$782,$A57,СВЦЭМ!$B$39:$B$782,O$47)+'СЕТ СН'!$F$14+СВЦЭМ!$D$10+'СЕТ СН'!$F$6-'СЕТ СН'!$F$26</f>
        <v>1637.5220654699999</v>
      </c>
      <c r="P57" s="36">
        <f>SUMIFS(СВЦЭМ!$D$39:$D$782,СВЦЭМ!$A$39:$A$782,$A57,СВЦЭМ!$B$39:$B$782,P$47)+'СЕТ СН'!$F$14+СВЦЭМ!$D$10+'СЕТ СН'!$F$6-'СЕТ СН'!$F$26</f>
        <v>1644.0354169499999</v>
      </c>
      <c r="Q57" s="36">
        <f>SUMIFS(СВЦЭМ!$D$39:$D$782,СВЦЭМ!$A$39:$A$782,$A57,СВЦЭМ!$B$39:$B$782,Q$47)+'СЕТ СН'!$F$14+СВЦЭМ!$D$10+'СЕТ СН'!$F$6-'СЕТ СН'!$F$26</f>
        <v>1647.7020723000001</v>
      </c>
      <c r="R57" s="36">
        <f>SUMIFS(СВЦЭМ!$D$39:$D$782,СВЦЭМ!$A$39:$A$782,$A57,СВЦЭМ!$B$39:$B$782,R$47)+'СЕТ СН'!$F$14+СВЦЭМ!$D$10+'СЕТ СН'!$F$6-'СЕТ СН'!$F$26</f>
        <v>1647.53170961</v>
      </c>
      <c r="S57" s="36">
        <f>SUMIFS(СВЦЭМ!$D$39:$D$782,СВЦЭМ!$A$39:$A$782,$A57,СВЦЭМ!$B$39:$B$782,S$47)+'СЕТ СН'!$F$14+СВЦЭМ!$D$10+'СЕТ СН'!$F$6-'СЕТ СН'!$F$26</f>
        <v>1647.2595413899999</v>
      </c>
      <c r="T57" s="36">
        <f>SUMIFS(СВЦЭМ!$D$39:$D$782,СВЦЭМ!$A$39:$A$782,$A57,СВЦЭМ!$B$39:$B$782,T$47)+'СЕТ СН'!$F$14+СВЦЭМ!$D$10+'СЕТ СН'!$F$6-'СЕТ СН'!$F$26</f>
        <v>1655.32431924</v>
      </c>
      <c r="U57" s="36">
        <f>SUMIFS(СВЦЭМ!$D$39:$D$782,СВЦЭМ!$A$39:$A$782,$A57,СВЦЭМ!$B$39:$B$782,U$47)+'СЕТ СН'!$F$14+СВЦЭМ!$D$10+'СЕТ СН'!$F$6-'СЕТ СН'!$F$26</f>
        <v>1660.23498556</v>
      </c>
      <c r="V57" s="36">
        <f>SUMIFS(СВЦЭМ!$D$39:$D$782,СВЦЭМ!$A$39:$A$782,$A57,СВЦЭМ!$B$39:$B$782,V$47)+'СЕТ СН'!$F$14+СВЦЭМ!$D$10+'СЕТ СН'!$F$6-'СЕТ СН'!$F$26</f>
        <v>1646.6310675099999</v>
      </c>
      <c r="W57" s="36">
        <f>SUMIFS(СВЦЭМ!$D$39:$D$782,СВЦЭМ!$A$39:$A$782,$A57,СВЦЭМ!$B$39:$B$782,W$47)+'СЕТ СН'!$F$14+СВЦЭМ!$D$10+'СЕТ СН'!$F$6-'СЕТ СН'!$F$26</f>
        <v>1628.9585742199999</v>
      </c>
      <c r="X57" s="36">
        <f>SUMIFS(СВЦЭМ!$D$39:$D$782,СВЦЭМ!$A$39:$A$782,$A57,СВЦЭМ!$B$39:$B$782,X$47)+'СЕТ СН'!$F$14+СВЦЭМ!$D$10+'СЕТ СН'!$F$6-'СЕТ СН'!$F$26</f>
        <v>1681.8733102199999</v>
      </c>
      <c r="Y57" s="36">
        <f>SUMIFS(СВЦЭМ!$D$39:$D$782,СВЦЭМ!$A$39:$A$782,$A57,СВЦЭМ!$B$39:$B$782,Y$47)+'СЕТ СН'!$F$14+СВЦЭМ!$D$10+'СЕТ СН'!$F$6-'СЕТ СН'!$F$26</f>
        <v>1754.1825112199999</v>
      </c>
    </row>
    <row r="58" spans="1:25" ht="15.75" x14ac:dyDescent="0.2">
      <c r="A58" s="35">
        <f t="shared" si="1"/>
        <v>45118</v>
      </c>
      <c r="B58" s="36">
        <f>SUMIFS(СВЦЭМ!$D$39:$D$782,СВЦЭМ!$A$39:$A$782,$A58,СВЦЭМ!$B$39:$B$782,B$47)+'СЕТ СН'!$F$14+СВЦЭМ!$D$10+'СЕТ СН'!$F$6-'СЕТ СН'!$F$26</f>
        <v>1922.99585007</v>
      </c>
      <c r="C58" s="36">
        <f>SUMIFS(СВЦЭМ!$D$39:$D$782,СВЦЭМ!$A$39:$A$782,$A58,СВЦЭМ!$B$39:$B$782,C$47)+'СЕТ СН'!$F$14+СВЦЭМ!$D$10+'СЕТ СН'!$F$6-'СЕТ СН'!$F$26</f>
        <v>2001.1527657699999</v>
      </c>
      <c r="D58" s="36">
        <f>SUMIFS(СВЦЭМ!$D$39:$D$782,СВЦЭМ!$A$39:$A$782,$A58,СВЦЭМ!$B$39:$B$782,D$47)+'СЕТ СН'!$F$14+СВЦЭМ!$D$10+'СЕТ СН'!$F$6-'СЕТ СН'!$F$26</f>
        <v>2080.2886491899999</v>
      </c>
      <c r="E58" s="36">
        <f>SUMIFS(СВЦЭМ!$D$39:$D$782,СВЦЭМ!$A$39:$A$782,$A58,СВЦЭМ!$B$39:$B$782,E$47)+'СЕТ СН'!$F$14+СВЦЭМ!$D$10+'СЕТ СН'!$F$6-'СЕТ СН'!$F$26</f>
        <v>2051.6670612000003</v>
      </c>
      <c r="F58" s="36">
        <f>SUMIFS(СВЦЭМ!$D$39:$D$782,СВЦЭМ!$A$39:$A$782,$A58,СВЦЭМ!$B$39:$B$782,F$47)+'СЕТ СН'!$F$14+СВЦЭМ!$D$10+'СЕТ СН'!$F$6-'СЕТ СН'!$F$26</f>
        <v>2049.94366025</v>
      </c>
      <c r="G58" s="36">
        <f>SUMIFS(СВЦЭМ!$D$39:$D$782,СВЦЭМ!$A$39:$A$782,$A58,СВЦЭМ!$B$39:$B$782,G$47)+'СЕТ СН'!$F$14+СВЦЭМ!$D$10+'СЕТ СН'!$F$6-'СЕТ СН'!$F$26</f>
        <v>2057.55573916</v>
      </c>
      <c r="H58" s="36">
        <f>SUMIFS(СВЦЭМ!$D$39:$D$782,СВЦЭМ!$A$39:$A$782,$A58,СВЦЭМ!$B$39:$B$782,H$47)+'СЕТ СН'!$F$14+СВЦЭМ!$D$10+'СЕТ СН'!$F$6-'СЕТ СН'!$F$26</f>
        <v>2116.2536946000005</v>
      </c>
      <c r="I58" s="36">
        <f>SUMIFS(СВЦЭМ!$D$39:$D$782,СВЦЭМ!$A$39:$A$782,$A58,СВЦЭМ!$B$39:$B$782,I$47)+'СЕТ СН'!$F$14+СВЦЭМ!$D$10+'СЕТ СН'!$F$6-'СЕТ СН'!$F$26</f>
        <v>1898.0327078999999</v>
      </c>
      <c r="J58" s="36">
        <f>SUMIFS(СВЦЭМ!$D$39:$D$782,СВЦЭМ!$A$39:$A$782,$A58,СВЦЭМ!$B$39:$B$782,J$47)+'СЕТ СН'!$F$14+СВЦЭМ!$D$10+'СЕТ СН'!$F$6-'СЕТ СН'!$F$26</f>
        <v>1769.5555324100001</v>
      </c>
      <c r="K58" s="36">
        <f>SUMIFS(СВЦЭМ!$D$39:$D$782,СВЦЭМ!$A$39:$A$782,$A58,СВЦЭМ!$B$39:$B$782,K$47)+'СЕТ СН'!$F$14+СВЦЭМ!$D$10+'СЕТ СН'!$F$6-'СЕТ СН'!$F$26</f>
        <v>1715.7657173699999</v>
      </c>
      <c r="L58" s="36">
        <f>SUMIFS(СВЦЭМ!$D$39:$D$782,СВЦЭМ!$A$39:$A$782,$A58,СВЦЭМ!$B$39:$B$782,L$47)+'СЕТ СН'!$F$14+СВЦЭМ!$D$10+'СЕТ СН'!$F$6-'СЕТ СН'!$F$26</f>
        <v>1666.6343966299999</v>
      </c>
      <c r="M58" s="36">
        <f>SUMIFS(СВЦЭМ!$D$39:$D$782,СВЦЭМ!$A$39:$A$782,$A58,СВЦЭМ!$B$39:$B$782,M$47)+'СЕТ СН'!$F$14+СВЦЭМ!$D$10+'СЕТ СН'!$F$6-'СЕТ СН'!$F$26</f>
        <v>1656.9632685399999</v>
      </c>
      <c r="N58" s="36">
        <f>SUMIFS(СВЦЭМ!$D$39:$D$782,СВЦЭМ!$A$39:$A$782,$A58,СВЦЭМ!$B$39:$B$782,N$47)+'СЕТ СН'!$F$14+СВЦЭМ!$D$10+'СЕТ СН'!$F$6-'СЕТ СН'!$F$26</f>
        <v>1655.4123055</v>
      </c>
      <c r="O58" s="36">
        <f>SUMIFS(СВЦЭМ!$D$39:$D$782,СВЦЭМ!$A$39:$A$782,$A58,СВЦЭМ!$B$39:$B$782,O$47)+'СЕТ СН'!$F$14+СВЦЭМ!$D$10+'СЕТ СН'!$F$6-'СЕТ СН'!$F$26</f>
        <v>1645.50678709</v>
      </c>
      <c r="P58" s="36">
        <f>SUMIFS(СВЦЭМ!$D$39:$D$782,СВЦЭМ!$A$39:$A$782,$A58,СВЦЭМ!$B$39:$B$782,P$47)+'СЕТ СН'!$F$14+СВЦЭМ!$D$10+'СЕТ СН'!$F$6-'СЕТ СН'!$F$26</f>
        <v>1640.8323238999999</v>
      </c>
      <c r="Q58" s="36">
        <f>SUMIFS(СВЦЭМ!$D$39:$D$782,СВЦЭМ!$A$39:$A$782,$A58,СВЦЭМ!$B$39:$B$782,Q$47)+'СЕТ СН'!$F$14+СВЦЭМ!$D$10+'СЕТ СН'!$F$6-'СЕТ СН'!$F$26</f>
        <v>1642.93420494</v>
      </c>
      <c r="R58" s="36">
        <f>SUMIFS(СВЦЭМ!$D$39:$D$782,СВЦЭМ!$A$39:$A$782,$A58,СВЦЭМ!$B$39:$B$782,R$47)+'СЕТ СН'!$F$14+СВЦЭМ!$D$10+'СЕТ СН'!$F$6-'СЕТ СН'!$F$26</f>
        <v>1648.7558861699999</v>
      </c>
      <c r="S58" s="36">
        <f>SUMIFS(СВЦЭМ!$D$39:$D$782,СВЦЭМ!$A$39:$A$782,$A58,СВЦЭМ!$B$39:$B$782,S$47)+'СЕТ СН'!$F$14+СВЦЭМ!$D$10+'СЕТ СН'!$F$6-'СЕТ СН'!$F$26</f>
        <v>1627.3914093799999</v>
      </c>
      <c r="T58" s="36">
        <f>SUMIFS(СВЦЭМ!$D$39:$D$782,СВЦЭМ!$A$39:$A$782,$A58,СВЦЭМ!$B$39:$B$782,T$47)+'СЕТ СН'!$F$14+СВЦЭМ!$D$10+'СЕТ СН'!$F$6-'СЕТ СН'!$F$26</f>
        <v>1622.00220612</v>
      </c>
      <c r="U58" s="36">
        <f>SUMIFS(СВЦЭМ!$D$39:$D$782,СВЦЭМ!$A$39:$A$782,$A58,СВЦЭМ!$B$39:$B$782,U$47)+'СЕТ СН'!$F$14+СВЦЭМ!$D$10+'СЕТ СН'!$F$6-'СЕТ СН'!$F$26</f>
        <v>1647.5746235399999</v>
      </c>
      <c r="V58" s="36">
        <f>SUMIFS(СВЦЭМ!$D$39:$D$782,СВЦЭМ!$A$39:$A$782,$A58,СВЦЭМ!$B$39:$B$782,V$47)+'СЕТ СН'!$F$14+СВЦЭМ!$D$10+'СЕТ СН'!$F$6-'СЕТ СН'!$F$26</f>
        <v>1670.5227334399999</v>
      </c>
      <c r="W58" s="36">
        <f>SUMIFS(СВЦЭМ!$D$39:$D$782,СВЦЭМ!$A$39:$A$782,$A58,СВЦЭМ!$B$39:$B$782,W$47)+'СЕТ СН'!$F$14+СВЦЭМ!$D$10+'СЕТ СН'!$F$6-'СЕТ СН'!$F$26</f>
        <v>1649.7824800599999</v>
      </c>
      <c r="X58" s="36">
        <f>SUMIFS(СВЦЭМ!$D$39:$D$782,СВЦЭМ!$A$39:$A$782,$A58,СВЦЭМ!$B$39:$B$782,X$47)+'СЕТ СН'!$F$14+СВЦЭМ!$D$10+'СЕТ СН'!$F$6-'СЕТ СН'!$F$26</f>
        <v>1699.40633486</v>
      </c>
      <c r="Y58" s="36">
        <f>SUMIFS(СВЦЭМ!$D$39:$D$782,СВЦЭМ!$A$39:$A$782,$A58,СВЦЭМ!$B$39:$B$782,Y$47)+'СЕТ СН'!$F$14+СВЦЭМ!$D$10+'СЕТ СН'!$F$6-'СЕТ СН'!$F$26</f>
        <v>1789.7184210599999</v>
      </c>
    </row>
    <row r="59" spans="1:25" ht="15.75" x14ac:dyDescent="0.2">
      <c r="A59" s="35">
        <f t="shared" si="1"/>
        <v>45119</v>
      </c>
      <c r="B59" s="36">
        <f>SUMIFS(СВЦЭМ!$D$39:$D$782,СВЦЭМ!$A$39:$A$782,$A59,СВЦЭМ!$B$39:$B$782,B$47)+'СЕТ СН'!$F$14+СВЦЭМ!$D$10+'СЕТ СН'!$F$6-'СЕТ СН'!$F$26</f>
        <v>1868.3031370799999</v>
      </c>
      <c r="C59" s="36">
        <f>SUMIFS(СВЦЭМ!$D$39:$D$782,СВЦЭМ!$A$39:$A$782,$A59,СВЦЭМ!$B$39:$B$782,C$47)+'СЕТ СН'!$F$14+СВЦЭМ!$D$10+'СЕТ СН'!$F$6-'СЕТ СН'!$F$26</f>
        <v>1920.5275894500001</v>
      </c>
      <c r="D59" s="36">
        <f>SUMIFS(СВЦЭМ!$D$39:$D$782,СВЦЭМ!$A$39:$A$782,$A59,СВЦЭМ!$B$39:$B$782,D$47)+'СЕТ СН'!$F$14+СВЦЭМ!$D$10+'СЕТ СН'!$F$6-'СЕТ СН'!$F$26</f>
        <v>2002.5219064799999</v>
      </c>
      <c r="E59" s="36">
        <f>SUMIFS(СВЦЭМ!$D$39:$D$782,СВЦЭМ!$A$39:$A$782,$A59,СВЦЭМ!$B$39:$B$782,E$47)+'СЕТ СН'!$F$14+СВЦЭМ!$D$10+'СЕТ СН'!$F$6-'СЕТ СН'!$F$26</f>
        <v>2070.6257360099999</v>
      </c>
      <c r="F59" s="36">
        <f>SUMIFS(СВЦЭМ!$D$39:$D$782,СВЦЭМ!$A$39:$A$782,$A59,СВЦЭМ!$B$39:$B$782,F$47)+'СЕТ СН'!$F$14+СВЦЭМ!$D$10+'СЕТ СН'!$F$6-'СЕТ СН'!$F$26</f>
        <v>2115.3006399100004</v>
      </c>
      <c r="G59" s="36">
        <f>SUMIFS(СВЦЭМ!$D$39:$D$782,СВЦЭМ!$A$39:$A$782,$A59,СВЦЭМ!$B$39:$B$782,G$47)+'СЕТ СН'!$F$14+СВЦЭМ!$D$10+'СЕТ СН'!$F$6-'СЕТ СН'!$F$26</f>
        <v>2086.1327458800001</v>
      </c>
      <c r="H59" s="36">
        <f>SUMIFS(СВЦЭМ!$D$39:$D$782,СВЦЭМ!$A$39:$A$782,$A59,СВЦЭМ!$B$39:$B$782,H$47)+'СЕТ СН'!$F$14+СВЦЭМ!$D$10+'СЕТ СН'!$F$6-'СЕТ СН'!$F$26</f>
        <v>2031.9551485699999</v>
      </c>
      <c r="I59" s="36">
        <f>SUMIFS(СВЦЭМ!$D$39:$D$782,СВЦЭМ!$A$39:$A$782,$A59,СВЦЭМ!$B$39:$B$782,I$47)+'СЕТ СН'!$F$14+СВЦЭМ!$D$10+'СЕТ СН'!$F$6-'СЕТ СН'!$F$26</f>
        <v>1810.6475441800001</v>
      </c>
      <c r="J59" s="36">
        <f>SUMIFS(СВЦЭМ!$D$39:$D$782,СВЦЭМ!$A$39:$A$782,$A59,СВЦЭМ!$B$39:$B$782,J$47)+'СЕТ СН'!$F$14+СВЦЭМ!$D$10+'СЕТ СН'!$F$6-'СЕТ СН'!$F$26</f>
        <v>1740.3761714</v>
      </c>
      <c r="K59" s="36">
        <f>SUMIFS(СВЦЭМ!$D$39:$D$782,СВЦЭМ!$A$39:$A$782,$A59,СВЦЭМ!$B$39:$B$782,K$47)+'СЕТ СН'!$F$14+СВЦЭМ!$D$10+'СЕТ СН'!$F$6-'СЕТ СН'!$F$26</f>
        <v>1662.38608221</v>
      </c>
      <c r="L59" s="36">
        <f>SUMIFS(СВЦЭМ!$D$39:$D$782,СВЦЭМ!$A$39:$A$782,$A59,СВЦЭМ!$B$39:$B$782,L$47)+'СЕТ СН'!$F$14+СВЦЭМ!$D$10+'СЕТ СН'!$F$6-'СЕТ СН'!$F$26</f>
        <v>1665.39553518</v>
      </c>
      <c r="M59" s="36">
        <f>SUMIFS(СВЦЭМ!$D$39:$D$782,СВЦЭМ!$A$39:$A$782,$A59,СВЦЭМ!$B$39:$B$782,M$47)+'СЕТ СН'!$F$14+СВЦЭМ!$D$10+'СЕТ СН'!$F$6-'СЕТ СН'!$F$26</f>
        <v>1694.48123134</v>
      </c>
      <c r="N59" s="36">
        <f>SUMIFS(СВЦЭМ!$D$39:$D$782,СВЦЭМ!$A$39:$A$782,$A59,СВЦЭМ!$B$39:$B$782,N$47)+'СЕТ СН'!$F$14+СВЦЭМ!$D$10+'СЕТ СН'!$F$6-'СЕТ СН'!$F$26</f>
        <v>1707.5299754299999</v>
      </c>
      <c r="O59" s="36">
        <f>SUMIFS(СВЦЭМ!$D$39:$D$782,СВЦЭМ!$A$39:$A$782,$A59,СВЦЭМ!$B$39:$B$782,O$47)+'СЕТ СН'!$F$14+СВЦЭМ!$D$10+'СЕТ СН'!$F$6-'СЕТ СН'!$F$26</f>
        <v>1703.1439381099999</v>
      </c>
      <c r="P59" s="36">
        <f>SUMIFS(СВЦЭМ!$D$39:$D$782,СВЦЭМ!$A$39:$A$782,$A59,СВЦЭМ!$B$39:$B$782,P$47)+'СЕТ СН'!$F$14+СВЦЭМ!$D$10+'СЕТ СН'!$F$6-'СЕТ СН'!$F$26</f>
        <v>1696.0956301799999</v>
      </c>
      <c r="Q59" s="36">
        <f>SUMIFS(СВЦЭМ!$D$39:$D$782,СВЦЭМ!$A$39:$A$782,$A59,СВЦЭМ!$B$39:$B$782,Q$47)+'СЕТ СН'!$F$14+СВЦЭМ!$D$10+'СЕТ СН'!$F$6-'СЕТ СН'!$F$26</f>
        <v>1692.0901464799999</v>
      </c>
      <c r="R59" s="36">
        <f>SUMIFS(СВЦЭМ!$D$39:$D$782,СВЦЭМ!$A$39:$A$782,$A59,СВЦЭМ!$B$39:$B$782,R$47)+'СЕТ СН'!$F$14+СВЦЭМ!$D$10+'СЕТ СН'!$F$6-'СЕТ СН'!$F$26</f>
        <v>1694.9179860499999</v>
      </c>
      <c r="S59" s="36">
        <f>SUMIFS(СВЦЭМ!$D$39:$D$782,СВЦЭМ!$A$39:$A$782,$A59,СВЦЭМ!$B$39:$B$782,S$47)+'СЕТ СН'!$F$14+СВЦЭМ!$D$10+'СЕТ СН'!$F$6-'СЕТ СН'!$F$26</f>
        <v>1689.9803341299998</v>
      </c>
      <c r="T59" s="36">
        <f>SUMIFS(СВЦЭМ!$D$39:$D$782,СВЦЭМ!$A$39:$A$782,$A59,СВЦЭМ!$B$39:$B$782,T$47)+'СЕТ СН'!$F$14+СВЦЭМ!$D$10+'СЕТ СН'!$F$6-'СЕТ СН'!$F$26</f>
        <v>1680.5184896399999</v>
      </c>
      <c r="U59" s="36">
        <f>SUMIFS(СВЦЭМ!$D$39:$D$782,СВЦЭМ!$A$39:$A$782,$A59,СВЦЭМ!$B$39:$B$782,U$47)+'СЕТ СН'!$F$14+СВЦЭМ!$D$10+'СЕТ СН'!$F$6-'СЕТ СН'!$F$26</f>
        <v>1692.0823561</v>
      </c>
      <c r="V59" s="36">
        <f>SUMIFS(СВЦЭМ!$D$39:$D$782,СВЦЭМ!$A$39:$A$782,$A59,СВЦЭМ!$B$39:$B$782,V$47)+'СЕТ СН'!$F$14+СВЦЭМ!$D$10+'СЕТ СН'!$F$6-'СЕТ СН'!$F$26</f>
        <v>1698.9950777500001</v>
      </c>
      <c r="W59" s="36">
        <f>SUMIFS(СВЦЭМ!$D$39:$D$782,СВЦЭМ!$A$39:$A$782,$A59,СВЦЭМ!$B$39:$B$782,W$47)+'СЕТ СН'!$F$14+СВЦЭМ!$D$10+'СЕТ СН'!$F$6-'СЕТ СН'!$F$26</f>
        <v>1662.79980684</v>
      </c>
      <c r="X59" s="36">
        <f>SUMIFS(СВЦЭМ!$D$39:$D$782,СВЦЭМ!$A$39:$A$782,$A59,СВЦЭМ!$B$39:$B$782,X$47)+'СЕТ СН'!$F$14+СВЦЭМ!$D$10+'СЕТ СН'!$F$6-'СЕТ СН'!$F$26</f>
        <v>1721.3681875</v>
      </c>
      <c r="Y59" s="36">
        <f>SUMIFS(СВЦЭМ!$D$39:$D$782,СВЦЭМ!$A$39:$A$782,$A59,СВЦЭМ!$B$39:$B$782,Y$47)+'СЕТ СН'!$F$14+СВЦЭМ!$D$10+'СЕТ СН'!$F$6-'СЕТ СН'!$F$26</f>
        <v>1774.8768880499999</v>
      </c>
    </row>
    <row r="60" spans="1:25" ht="15.75" x14ac:dyDescent="0.2">
      <c r="A60" s="35">
        <f t="shared" si="1"/>
        <v>45120</v>
      </c>
      <c r="B60" s="36">
        <f>SUMIFS(СВЦЭМ!$D$39:$D$782,СВЦЭМ!$A$39:$A$782,$A60,СВЦЭМ!$B$39:$B$782,B$47)+'СЕТ СН'!$F$14+СВЦЭМ!$D$10+'СЕТ СН'!$F$6-'СЕТ СН'!$F$26</f>
        <v>1844.2353336900001</v>
      </c>
      <c r="C60" s="36">
        <f>SUMIFS(СВЦЭМ!$D$39:$D$782,СВЦЭМ!$A$39:$A$782,$A60,СВЦЭМ!$B$39:$B$782,C$47)+'СЕТ СН'!$F$14+СВЦЭМ!$D$10+'СЕТ СН'!$F$6-'СЕТ СН'!$F$26</f>
        <v>1914.8424049099999</v>
      </c>
      <c r="D60" s="36">
        <f>SUMIFS(СВЦЭМ!$D$39:$D$782,СВЦЭМ!$A$39:$A$782,$A60,СВЦЭМ!$B$39:$B$782,D$47)+'СЕТ СН'!$F$14+СВЦЭМ!$D$10+'СЕТ СН'!$F$6-'СЕТ СН'!$F$26</f>
        <v>2070.8549932400001</v>
      </c>
      <c r="E60" s="36">
        <f>SUMIFS(СВЦЭМ!$D$39:$D$782,СВЦЭМ!$A$39:$A$782,$A60,СВЦЭМ!$B$39:$B$782,E$47)+'СЕТ СН'!$F$14+СВЦЭМ!$D$10+'СЕТ СН'!$F$6-'СЕТ СН'!$F$26</f>
        <v>2139.1298140600006</v>
      </c>
      <c r="F60" s="36">
        <f>SUMIFS(СВЦЭМ!$D$39:$D$782,СВЦЭМ!$A$39:$A$782,$A60,СВЦЭМ!$B$39:$B$782,F$47)+'СЕТ СН'!$F$14+СВЦЭМ!$D$10+'СЕТ СН'!$F$6-'СЕТ СН'!$F$26</f>
        <v>2147.2372819900006</v>
      </c>
      <c r="G60" s="36">
        <f>SUMIFS(СВЦЭМ!$D$39:$D$782,СВЦЭМ!$A$39:$A$782,$A60,СВЦЭМ!$B$39:$B$782,G$47)+'СЕТ СН'!$F$14+СВЦЭМ!$D$10+'СЕТ СН'!$F$6-'СЕТ СН'!$F$26</f>
        <v>2131.1451710100005</v>
      </c>
      <c r="H60" s="36">
        <f>SUMIFS(СВЦЭМ!$D$39:$D$782,СВЦЭМ!$A$39:$A$782,$A60,СВЦЭМ!$B$39:$B$782,H$47)+'СЕТ СН'!$F$14+СВЦЭМ!$D$10+'СЕТ СН'!$F$6-'СЕТ СН'!$F$26</f>
        <v>2058.8345746099999</v>
      </c>
      <c r="I60" s="36">
        <f>SUMIFS(СВЦЭМ!$D$39:$D$782,СВЦЭМ!$A$39:$A$782,$A60,СВЦЭМ!$B$39:$B$782,I$47)+'СЕТ СН'!$F$14+СВЦЭМ!$D$10+'СЕТ СН'!$F$6-'СЕТ СН'!$F$26</f>
        <v>1833.9599892199999</v>
      </c>
      <c r="J60" s="36">
        <f>SUMIFS(СВЦЭМ!$D$39:$D$782,СВЦЭМ!$A$39:$A$782,$A60,СВЦЭМ!$B$39:$B$782,J$47)+'СЕТ СН'!$F$14+СВЦЭМ!$D$10+'СЕТ СН'!$F$6-'СЕТ СН'!$F$26</f>
        <v>1717.85098451</v>
      </c>
      <c r="K60" s="36">
        <f>SUMIFS(СВЦЭМ!$D$39:$D$782,СВЦЭМ!$A$39:$A$782,$A60,СВЦЭМ!$B$39:$B$782,K$47)+'СЕТ СН'!$F$14+СВЦЭМ!$D$10+'СЕТ СН'!$F$6-'СЕТ СН'!$F$26</f>
        <v>1676.58177273</v>
      </c>
      <c r="L60" s="36">
        <f>SUMIFS(СВЦЭМ!$D$39:$D$782,СВЦЭМ!$A$39:$A$782,$A60,СВЦЭМ!$B$39:$B$782,L$47)+'СЕТ СН'!$F$14+СВЦЭМ!$D$10+'СЕТ СН'!$F$6-'СЕТ СН'!$F$26</f>
        <v>1640.4428825800001</v>
      </c>
      <c r="M60" s="36">
        <f>SUMIFS(СВЦЭМ!$D$39:$D$782,СВЦЭМ!$A$39:$A$782,$A60,СВЦЭМ!$B$39:$B$782,M$47)+'СЕТ СН'!$F$14+СВЦЭМ!$D$10+'СЕТ СН'!$F$6-'СЕТ СН'!$F$26</f>
        <v>1639.4884691</v>
      </c>
      <c r="N60" s="36">
        <f>SUMIFS(СВЦЭМ!$D$39:$D$782,СВЦЭМ!$A$39:$A$782,$A60,СВЦЭМ!$B$39:$B$782,N$47)+'СЕТ СН'!$F$14+СВЦЭМ!$D$10+'СЕТ СН'!$F$6-'СЕТ СН'!$F$26</f>
        <v>1636.2063177</v>
      </c>
      <c r="O60" s="36">
        <f>SUMIFS(СВЦЭМ!$D$39:$D$782,СВЦЭМ!$A$39:$A$782,$A60,СВЦЭМ!$B$39:$B$782,O$47)+'СЕТ СН'!$F$14+СВЦЭМ!$D$10+'СЕТ СН'!$F$6-'СЕТ СН'!$F$26</f>
        <v>1635.32249153</v>
      </c>
      <c r="P60" s="36">
        <f>SUMIFS(СВЦЭМ!$D$39:$D$782,СВЦЭМ!$A$39:$A$782,$A60,СВЦЭМ!$B$39:$B$782,P$47)+'СЕТ СН'!$F$14+СВЦЭМ!$D$10+'СЕТ СН'!$F$6-'СЕТ СН'!$F$26</f>
        <v>1649.75117991</v>
      </c>
      <c r="Q60" s="36">
        <f>SUMIFS(СВЦЭМ!$D$39:$D$782,СВЦЭМ!$A$39:$A$782,$A60,СВЦЭМ!$B$39:$B$782,Q$47)+'СЕТ СН'!$F$14+СВЦЭМ!$D$10+'СЕТ СН'!$F$6-'СЕТ СН'!$F$26</f>
        <v>1650.85862002</v>
      </c>
      <c r="R60" s="36">
        <f>SUMIFS(СВЦЭМ!$D$39:$D$782,СВЦЭМ!$A$39:$A$782,$A60,СВЦЭМ!$B$39:$B$782,R$47)+'СЕТ СН'!$F$14+СВЦЭМ!$D$10+'СЕТ СН'!$F$6-'СЕТ СН'!$F$26</f>
        <v>1661.3695218</v>
      </c>
      <c r="S60" s="36">
        <f>SUMIFS(СВЦЭМ!$D$39:$D$782,СВЦЭМ!$A$39:$A$782,$A60,СВЦЭМ!$B$39:$B$782,S$47)+'СЕТ СН'!$F$14+СВЦЭМ!$D$10+'СЕТ СН'!$F$6-'СЕТ СН'!$F$26</f>
        <v>1659.5536945199999</v>
      </c>
      <c r="T60" s="36">
        <f>SUMIFS(СВЦЭМ!$D$39:$D$782,СВЦЭМ!$A$39:$A$782,$A60,СВЦЭМ!$B$39:$B$782,T$47)+'СЕТ СН'!$F$14+СВЦЭМ!$D$10+'СЕТ СН'!$F$6-'СЕТ СН'!$F$26</f>
        <v>1644.6511229</v>
      </c>
      <c r="U60" s="36">
        <f>SUMIFS(СВЦЭМ!$D$39:$D$782,СВЦЭМ!$A$39:$A$782,$A60,СВЦЭМ!$B$39:$B$782,U$47)+'СЕТ СН'!$F$14+СВЦЭМ!$D$10+'СЕТ СН'!$F$6-'СЕТ СН'!$F$26</f>
        <v>1664.2448993599999</v>
      </c>
      <c r="V60" s="36">
        <f>SUMIFS(СВЦЭМ!$D$39:$D$782,СВЦЭМ!$A$39:$A$782,$A60,СВЦЭМ!$B$39:$B$782,V$47)+'СЕТ СН'!$F$14+СВЦЭМ!$D$10+'СЕТ СН'!$F$6-'СЕТ СН'!$F$26</f>
        <v>1674.28799804</v>
      </c>
      <c r="W60" s="36">
        <f>SUMIFS(СВЦЭМ!$D$39:$D$782,СВЦЭМ!$A$39:$A$782,$A60,СВЦЭМ!$B$39:$B$782,W$47)+'СЕТ СН'!$F$14+СВЦЭМ!$D$10+'СЕТ СН'!$F$6-'СЕТ СН'!$F$26</f>
        <v>1662.85152124</v>
      </c>
      <c r="X60" s="36">
        <f>SUMIFS(СВЦЭМ!$D$39:$D$782,СВЦЭМ!$A$39:$A$782,$A60,СВЦЭМ!$B$39:$B$782,X$47)+'СЕТ СН'!$F$14+СВЦЭМ!$D$10+'СЕТ СН'!$F$6-'СЕТ СН'!$F$26</f>
        <v>1707.75477789</v>
      </c>
      <c r="Y60" s="36">
        <f>SUMIFS(СВЦЭМ!$D$39:$D$782,СВЦЭМ!$A$39:$A$782,$A60,СВЦЭМ!$B$39:$B$782,Y$47)+'СЕТ СН'!$F$14+СВЦЭМ!$D$10+'СЕТ СН'!$F$6-'СЕТ СН'!$F$26</f>
        <v>1825.3445770399999</v>
      </c>
    </row>
    <row r="61" spans="1:25" ht="15.75" x14ac:dyDescent="0.2">
      <c r="A61" s="35">
        <f t="shared" si="1"/>
        <v>45121</v>
      </c>
      <c r="B61" s="36">
        <f>SUMIFS(СВЦЭМ!$D$39:$D$782,СВЦЭМ!$A$39:$A$782,$A61,СВЦЭМ!$B$39:$B$782,B$47)+'СЕТ СН'!$F$14+СВЦЭМ!$D$10+'СЕТ СН'!$F$6-'СЕТ СН'!$F$26</f>
        <v>1728.6263844</v>
      </c>
      <c r="C61" s="36">
        <f>SUMIFS(СВЦЭМ!$D$39:$D$782,СВЦЭМ!$A$39:$A$782,$A61,СВЦЭМ!$B$39:$B$782,C$47)+'СЕТ СН'!$F$14+СВЦЭМ!$D$10+'СЕТ СН'!$F$6-'СЕТ СН'!$F$26</f>
        <v>1841.3379021000001</v>
      </c>
      <c r="D61" s="36">
        <f>SUMIFS(СВЦЭМ!$D$39:$D$782,СВЦЭМ!$A$39:$A$782,$A61,СВЦЭМ!$B$39:$B$782,D$47)+'СЕТ СН'!$F$14+СВЦЭМ!$D$10+'СЕТ СН'!$F$6-'СЕТ СН'!$F$26</f>
        <v>1892.5644879199999</v>
      </c>
      <c r="E61" s="36">
        <f>SUMIFS(СВЦЭМ!$D$39:$D$782,СВЦЭМ!$A$39:$A$782,$A61,СВЦЭМ!$B$39:$B$782,E$47)+'СЕТ СН'!$F$14+СВЦЭМ!$D$10+'СЕТ СН'!$F$6-'СЕТ СН'!$F$26</f>
        <v>1967.08638365</v>
      </c>
      <c r="F61" s="36">
        <f>SUMIFS(СВЦЭМ!$D$39:$D$782,СВЦЭМ!$A$39:$A$782,$A61,СВЦЭМ!$B$39:$B$782,F$47)+'СЕТ СН'!$F$14+СВЦЭМ!$D$10+'СЕТ СН'!$F$6-'СЕТ СН'!$F$26</f>
        <v>1996.42018693</v>
      </c>
      <c r="G61" s="36">
        <f>SUMIFS(СВЦЭМ!$D$39:$D$782,СВЦЭМ!$A$39:$A$782,$A61,СВЦЭМ!$B$39:$B$782,G$47)+'СЕТ СН'!$F$14+СВЦЭМ!$D$10+'СЕТ СН'!$F$6-'СЕТ СН'!$F$26</f>
        <v>2024.4462015199999</v>
      </c>
      <c r="H61" s="36">
        <f>SUMIFS(СВЦЭМ!$D$39:$D$782,СВЦЭМ!$A$39:$A$782,$A61,СВЦЭМ!$B$39:$B$782,H$47)+'СЕТ СН'!$F$14+СВЦЭМ!$D$10+'СЕТ СН'!$F$6-'СЕТ СН'!$F$26</f>
        <v>2031.38819949</v>
      </c>
      <c r="I61" s="36">
        <f>SUMIFS(СВЦЭМ!$D$39:$D$782,СВЦЭМ!$A$39:$A$782,$A61,СВЦЭМ!$B$39:$B$782,I$47)+'СЕТ СН'!$F$14+СВЦЭМ!$D$10+'СЕТ СН'!$F$6-'СЕТ СН'!$F$26</f>
        <v>1802.2458490699998</v>
      </c>
      <c r="J61" s="36">
        <f>SUMIFS(СВЦЭМ!$D$39:$D$782,СВЦЭМ!$A$39:$A$782,$A61,СВЦЭМ!$B$39:$B$782,J$47)+'СЕТ СН'!$F$14+СВЦЭМ!$D$10+'СЕТ СН'!$F$6-'СЕТ СН'!$F$26</f>
        <v>1679.9227659599999</v>
      </c>
      <c r="K61" s="36">
        <f>SUMIFS(СВЦЭМ!$D$39:$D$782,СВЦЭМ!$A$39:$A$782,$A61,СВЦЭМ!$B$39:$B$782,K$47)+'СЕТ СН'!$F$14+СВЦЭМ!$D$10+'СЕТ СН'!$F$6-'СЕТ СН'!$F$26</f>
        <v>1649.5903252799999</v>
      </c>
      <c r="L61" s="36">
        <f>SUMIFS(СВЦЭМ!$D$39:$D$782,СВЦЭМ!$A$39:$A$782,$A61,СВЦЭМ!$B$39:$B$782,L$47)+'СЕТ СН'!$F$14+СВЦЭМ!$D$10+'СЕТ СН'!$F$6-'СЕТ СН'!$F$26</f>
        <v>1609.4472894999999</v>
      </c>
      <c r="M61" s="36">
        <f>SUMIFS(СВЦЭМ!$D$39:$D$782,СВЦЭМ!$A$39:$A$782,$A61,СВЦЭМ!$B$39:$B$782,M$47)+'СЕТ СН'!$F$14+СВЦЭМ!$D$10+'СЕТ СН'!$F$6-'СЕТ СН'!$F$26</f>
        <v>1640.57995011</v>
      </c>
      <c r="N61" s="36">
        <f>SUMIFS(СВЦЭМ!$D$39:$D$782,СВЦЭМ!$A$39:$A$782,$A61,СВЦЭМ!$B$39:$B$782,N$47)+'СЕТ СН'!$F$14+СВЦЭМ!$D$10+'СЕТ СН'!$F$6-'СЕТ СН'!$F$26</f>
        <v>1676.7570901300001</v>
      </c>
      <c r="O61" s="36">
        <f>SUMIFS(СВЦЭМ!$D$39:$D$782,СВЦЭМ!$A$39:$A$782,$A61,СВЦЭМ!$B$39:$B$782,O$47)+'СЕТ СН'!$F$14+СВЦЭМ!$D$10+'СЕТ СН'!$F$6-'СЕТ СН'!$F$26</f>
        <v>1682.82138958</v>
      </c>
      <c r="P61" s="36">
        <f>SUMIFS(СВЦЭМ!$D$39:$D$782,СВЦЭМ!$A$39:$A$782,$A61,СВЦЭМ!$B$39:$B$782,P$47)+'СЕТ СН'!$F$14+СВЦЭМ!$D$10+'СЕТ СН'!$F$6-'СЕТ СН'!$F$26</f>
        <v>1638.9575501899999</v>
      </c>
      <c r="Q61" s="36">
        <f>SUMIFS(СВЦЭМ!$D$39:$D$782,СВЦЭМ!$A$39:$A$782,$A61,СВЦЭМ!$B$39:$B$782,Q$47)+'СЕТ СН'!$F$14+СВЦЭМ!$D$10+'СЕТ СН'!$F$6-'СЕТ СН'!$F$26</f>
        <v>1563.29571188</v>
      </c>
      <c r="R61" s="36">
        <f>SUMIFS(СВЦЭМ!$D$39:$D$782,СВЦЭМ!$A$39:$A$782,$A61,СВЦЭМ!$B$39:$B$782,R$47)+'СЕТ СН'!$F$14+СВЦЭМ!$D$10+'СЕТ СН'!$F$6-'СЕТ СН'!$F$26</f>
        <v>1561.7459988399999</v>
      </c>
      <c r="S61" s="36">
        <f>SUMIFS(СВЦЭМ!$D$39:$D$782,СВЦЭМ!$A$39:$A$782,$A61,СВЦЭМ!$B$39:$B$782,S$47)+'СЕТ СН'!$F$14+СВЦЭМ!$D$10+'СЕТ СН'!$F$6-'СЕТ СН'!$F$26</f>
        <v>1559.7634665099999</v>
      </c>
      <c r="T61" s="36">
        <f>SUMIFS(СВЦЭМ!$D$39:$D$782,СВЦЭМ!$A$39:$A$782,$A61,СВЦЭМ!$B$39:$B$782,T$47)+'СЕТ СН'!$F$14+СВЦЭМ!$D$10+'СЕТ СН'!$F$6-'СЕТ СН'!$F$26</f>
        <v>1597.5000066</v>
      </c>
      <c r="U61" s="36">
        <f>SUMIFS(СВЦЭМ!$D$39:$D$782,СВЦЭМ!$A$39:$A$782,$A61,СВЦЭМ!$B$39:$B$782,U$47)+'СЕТ СН'!$F$14+СВЦЭМ!$D$10+'СЕТ СН'!$F$6-'СЕТ СН'!$F$26</f>
        <v>1597.6539598100001</v>
      </c>
      <c r="V61" s="36">
        <f>SUMIFS(СВЦЭМ!$D$39:$D$782,СВЦЭМ!$A$39:$A$782,$A61,СВЦЭМ!$B$39:$B$782,V$47)+'СЕТ СН'!$F$14+СВЦЭМ!$D$10+'СЕТ СН'!$F$6-'СЕТ СН'!$F$26</f>
        <v>1620.6726695499999</v>
      </c>
      <c r="W61" s="36">
        <f>SUMIFS(СВЦЭМ!$D$39:$D$782,СВЦЭМ!$A$39:$A$782,$A61,СВЦЭМ!$B$39:$B$782,W$47)+'СЕТ СН'!$F$14+СВЦЭМ!$D$10+'СЕТ СН'!$F$6-'СЕТ СН'!$F$26</f>
        <v>1591.4519028</v>
      </c>
      <c r="X61" s="36">
        <f>SUMIFS(СВЦЭМ!$D$39:$D$782,СВЦЭМ!$A$39:$A$782,$A61,СВЦЭМ!$B$39:$B$782,X$47)+'СЕТ СН'!$F$14+СВЦЭМ!$D$10+'СЕТ СН'!$F$6-'СЕТ СН'!$F$26</f>
        <v>1634.154812</v>
      </c>
      <c r="Y61" s="36">
        <f>SUMIFS(СВЦЭМ!$D$39:$D$782,СВЦЭМ!$A$39:$A$782,$A61,СВЦЭМ!$B$39:$B$782,Y$47)+'СЕТ СН'!$F$14+СВЦЭМ!$D$10+'СЕТ СН'!$F$6-'СЕТ СН'!$F$26</f>
        <v>1766.3533465999999</v>
      </c>
    </row>
    <row r="62" spans="1:25" ht="15.75" x14ac:dyDescent="0.2">
      <c r="A62" s="35">
        <f t="shared" si="1"/>
        <v>45122</v>
      </c>
      <c r="B62" s="36">
        <f>SUMIFS(СВЦЭМ!$D$39:$D$782,СВЦЭМ!$A$39:$A$782,$A62,СВЦЭМ!$B$39:$B$782,B$47)+'СЕТ СН'!$F$14+СВЦЭМ!$D$10+'СЕТ СН'!$F$6-'СЕТ СН'!$F$26</f>
        <v>1763.1953607099999</v>
      </c>
      <c r="C62" s="36">
        <f>SUMIFS(СВЦЭМ!$D$39:$D$782,СВЦЭМ!$A$39:$A$782,$A62,СВЦЭМ!$B$39:$B$782,C$47)+'СЕТ СН'!$F$14+СВЦЭМ!$D$10+'СЕТ СН'!$F$6-'СЕТ СН'!$F$26</f>
        <v>1887.05222007</v>
      </c>
      <c r="D62" s="36">
        <f>SUMIFS(СВЦЭМ!$D$39:$D$782,СВЦЭМ!$A$39:$A$782,$A62,СВЦЭМ!$B$39:$B$782,D$47)+'СЕТ СН'!$F$14+СВЦЭМ!$D$10+'СЕТ СН'!$F$6-'СЕТ СН'!$F$26</f>
        <v>2053.31365822</v>
      </c>
      <c r="E62" s="36">
        <f>SUMIFS(СВЦЭМ!$D$39:$D$782,СВЦЭМ!$A$39:$A$782,$A62,СВЦЭМ!$B$39:$B$782,E$47)+'СЕТ СН'!$F$14+СВЦЭМ!$D$10+'СЕТ СН'!$F$6-'СЕТ СН'!$F$26</f>
        <v>2092.2961225700001</v>
      </c>
      <c r="F62" s="36">
        <f>SUMIFS(СВЦЭМ!$D$39:$D$782,СВЦЭМ!$A$39:$A$782,$A62,СВЦЭМ!$B$39:$B$782,F$47)+'СЕТ СН'!$F$14+СВЦЭМ!$D$10+'СЕТ СН'!$F$6-'СЕТ СН'!$F$26</f>
        <v>2088.0598280100003</v>
      </c>
      <c r="G62" s="36">
        <f>SUMIFS(СВЦЭМ!$D$39:$D$782,СВЦЭМ!$A$39:$A$782,$A62,СВЦЭМ!$B$39:$B$782,G$47)+'СЕТ СН'!$F$14+СВЦЭМ!$D$10+'СЕТ СН'!$F$6-'СЕТ СН'!$F$26</f>
        <v>2091.0871127999999</v>
      </c>
      <c r="H62" s="36">
        <f>SUMIFS(СВЦЭМ!$D$39:$D$782,СВЦЭМ!$A$39:$A$782,$A62,СВЦЭМ!$B$39:$B$782,H$47)+'СЕТ СН'!$F$14+СВЦЭМ!$D$10+'СЕТ СН'!$F$6-'СЕТ СН'!$F$26</f>
        <v>2084.6556358500002</v>
      </c>
      <c r="I62" s="36">
        <f>SUMIFS(СВЦЭМ!$D$39:$D$782,СВЦЭМ!$A$39:$A$782,$A62,СВЦЭМ!$B$39:$B$782,I$47)+'СЕТ СН'!$F$14+СВЦЭМ!$D$10+'СЕТ СН'!$F$6-'СЕТ СН'!$F$26</f>
        <v>1865.19151111</v>
      </c>
      <c r="J62" s="36">
        <f>SUMIFS(СВЦЭМ!$D$39:$D$782,СВЦЭМ!$A$39:$A$782,$A62,СВЦЭМ!$B$39:$B$782,J$47)+'СЕТ СН'!$F$14+СВЦЭМ!$D$10+'СЕТ СН'!$F$6-'СЕТ СН'!$F$26</f>
        <v>1747.5938929700001</v>
      </c>
      <c r="K62" s="36">
        <f>SUMIFS(СВЦЭМ!$D$39:$D$782,СВЦЭМ!$A$39:$A$782,$A62,СВЦЭМ!$B$39:$B$782,K$47)+'СЕТ СН'!$F$14+СВЦЭМ!$D$10+'СЕТ СН'!$F$6-'СЕТ СН'!$F$26</f>
        <v>1651.8130088999999</v>
      </c>
      <c r="L62" s="36">
        <f>SUMIFS(СВЦЭМ!$D$39:$D$782,СВЦЭМ!$A$39:$A$782,$A62,СВЦЭМ!$B$39:$B$782,L$47)+'СЕТ СН'!$F$14+СВЦЭМ!$D$10+'СЕТ СН'!$F$6-'СЕТ СН'!$F$26</f>
        <v>1590.4344591300001</v>
      </c>
      <c r="M62" s="36">
        <f>SUMIFS(СВЦЭМ!$D$39:$D$782,СВЦЭМ!$A$39:$A$782,$A62,СВЦЭМ!$B$39:$B$782,M$47)+'СЕТ СН'!$F$14+СВЦЭМ!$D$10+'СЕТ СН'!$F$6-'СЕТ СН'!$F$26</f>
        <v>1551.2722712499999</v>
      </c>
      <c r="N62" s="36">
        <f>SUMIFS(СВЦЭМ!$D$39:$D$782,СВЦЭМ!$A$39:$A$782,$A62,СВЦЭМ!$B$39:$B$782,N$47)+'СЕТ СН'!$F$14+СВЦЭМ!$D$10+'СЕТ СН'!$F$6-'СЕТ СН'!$F$26</f>
        <v>1541.7793732600001</v>
      </c>
      <c r="O62" s="36">
        <f>SUMIFS(СВЦЭМ!$D$39:$D$782,СВЦЭМ!$A$39:$A$782,$A62,СВЦЭМ!$B$39:$B$782,O$47)+'СЕТ СН'!$F$14+СВЦЭМ!$D$10+'СЕТ СН'!$F$6-'СЕТ СН'!$F$26</f>
        <v>1503.56398137</v>
      </c>
      <c r="P62" s="36">
        <f>SUMIFS(СВЦЭМ!$D$39:$D$782,СВЦЭМ!$A$39:$A$782,$A62,СВЦЭМ!$B$39:$B$782,P$47)+'СЕТ СН'!$F$14+СВЦЭМ!$D$10+'СЕТ СН'!$F$6-'СЕТ СН'!$F$26</f>
        <v>1316.8603751999999</v>
      </c>
      <c r="Q62" s="36">
        <f>SUMIFS(СВЦЭМ!$D$39:$D$782,СВЦЭМ!$A$39:$A$782,$A62,СВЦЭМ!$B$39:$B$782,Q$47)+'СЕТ СН'!$F$14+СВЦЭМ!$D$10+'СЕТ СН'!$F$6-'СЕТ СН'!$F$26</f>
        <v>1284.78634291</v>
      </c>
      <c r="R62" s="36">
        <f>SUMIFS(СВЦЭМ!$D$39:$D$782,СВЦЭМ!$A$39:$A$782,$A62,СВЦЭМ!$B$39:$B$782,R$47)+'СЕТ СН'!$F$14+СВЦЭМ!$D$10+'СЕТ СН'!$F$6-'СЕТ СН'!$F$26</f>
        <v>1277.3399637499999</v>
      </c>
      <c r="S62" s="36">
        <f>SUMIFS(СВЦЭМ!$D$39:$D$782,СВЦЭМ!$A$39:$A$782,$A62,СВЦЭМ!$B$39:$B$782,S$47)+'СЕТ СН'!$F$14+СВЦЭМ!$D$10+'СЕТ СН'!$F$6-'СЕТ СН'!$F$26</f>
        <v>1277.6715006499999</v>
      </c>
      <c r="T62" s="36">
        <f>SUMIFS(СВЦЭМ!$D$39:$D$782,СВЦЭМ!$A$39:$A$782,$A62,СВЦЭМ!$B$39:$B$782,T$47)+'СЕТ СН'!$F$14+СВЦЭМ!$D$10+'СЕТ СН'!$F$6-'СЕТ СН'!$F$26</f>
        <v>1312.2319611400001</v>
      </c>
      <c r="U62" s="36">
        <f>SUMIFS(СВЦЭМ!$D$39:$D$782,СВЦЭМ!$A$39:$A$782,$A62,СВЦЭМ!$B$39:$B$782,U$47)+'СЕТ СН'!$F$14+СВЦЭМ!$D$10+'СЕТ СН'!$F$6-'СЕТ СН'!$F$26</f>
        <v>1386.73814075</v>
      </c>
      <c r="V62" s="36">
        <f>SUMIFS(СВЦЭМ!$D$39:$D$782,СВЦЭМ!$A$39:$A$782,$A62,СВЦЭМ!$B$39:$B$782,V$47)+'СЕТ СН'!$F$14+СВЦЭМ!$D$10+'СЕТ СН'!$F$6-'СЕТ СН'!$F$26</f>
        <v>1598.8067047499999</v>
      </c>
      <c r="W62" s="36">
        <f>SUMIFS(СВЦЭМ!$D$39:$D$782,СВЦЭМ!$A$39:$A$782,$A62,СВЦЭМ!$B$39:$B$782,W$47)+'СЕТ СН'!$F$14+СВЦЭМ!$D$10+'СЕТ СН'!$F$6-'СЕТ СН'!$F$26</f>
        <v>1572.0892538000001</v>
      </c>
      <c r="X62" s="36">
        <f>SUMIFS(СВЦЭМ!$D$39:$D$782,СВЦЭМ!$A$39:$A$782,$A62,СВЦЭМ!$B$39:$B$782,X$47)+'СЕТ СН'!$F$14+СВЦЭМ!$D$10+'СЕТ СН'!$F$6-'СЕТ СН'!$F$26</f>
        <v>1615.77864752</v>
      </c>
      <c r="Y62" s="36">
        <f>SUMIFS(СВЦЭМ!$D$39:$D$782,СВЦЭМ!$A$39:$A$782,$A62,СВЦЭМ!$B$39:$B$782,Y$47)+'СЕТ СН'!$F$14+СВЦЭМ!$D$10+'СЕТ СН'!$F$6-'СЕТ СН'!$F$26</f>
        <v>1698.01976595</v>
      </c>
    </row>
    <row r="63" spans="1:25" ht="15.75" x14ac:dyDescent="0.2">
      <c r="A63" s="35">
        <f t="shared" si="1"/>
        <v>45123</v>
      </c>
      <c r="B63" s="36">
        <f>SUMIFS(СВЦЭМ!$D$39:$D$782,СВЦЭМ!$A$39:$A$782,$A63,СВЦЭМ!$B$39:$B$782,B$47)+'СЕТ СН'!$F$14+СВЦЭМ!$D$10+'СЕТ СН'!$F$6-'СЕТ СН'!$F$26</f>
        <v>1718.07224008</v>
      </c>
      <c r="C63" s="36">
        <f>SUMIFS(СВЦЭМ!$D$39:$D$782,СВЦЭМ!$A$39:$A$782,$A63,СВЦЭМ!$B$39:$B$782,C$47)+'СЕТ СН'!$F$14+СВЦЭМ!$D$10+'СЕТ СН'!$F$6-'СЕТ СН'!$F$26</f>
        <v>1816.24087573</v>
      </c>
      <c r="D63" s="36">
        <f>SUMIFS(СВЦЭМ!$D$39:$D$782,СВЦЭМ!$A$39:$A$782,$A63,СВЦЭМ!$B$39:$B$782,D$47)+'СЕТ СН'!$F$14+СВЦЭМ!$D$10+'СЕТ СН'!$F$6-'СЕТ СН'!$F$26</f>
        <v>2008.0221774699999</v>
      </c>
      <c r="E63" s="36">
        <f>SUMIFS(СВЦЭМ!$D$39:$D$782,СВЦЭМ!$A$39:$A$782,$A63,СВЦЭМ!$B$39:$B$782,E$47)+'СЕТ СН'!$F$14+СВЦЭМ!$D$10+'СЕТ СН'!$F$6-'СЕТ СН'!$F$26</f>
        <v>2084.9443915800002</v>
      </c>
      <c r="F63" s="36">
        <f>SUMIFS(СВЦЭМ!$D$39:$D$782,СВЦЭМ!$A$39:$A$782,$A63,СВЦЭМ!$B$39:$B$782,F$47)+'СЕТ СН'!$F$14+СВЦЭМ!$D$10+'СЕТ СН'!$F$6-'СЕТ СН'!$F$26</f>
        <v>2088.6018055499999</v>
      </c>
      <c r="G63" s="36">
        <f>SUMIFS(СВЦЭМ!$D$39:$D$782,СВЦЭМ!$A$39:$A$782,$A63,СВЦЭМ!$B$39:$B$782,G$47)+'СЕТ СН'!$F$14+СВЦЭМ!$D$10+'СЕТ СН'!$F$6-'СЕТ СН'!$F$26</f>
        <v>2083.4064393100002</v>
      </c>
      <c r="H63" s="36">
        <f>SUMIFS(СВЦЭМ!$D$39:$D$782,СВЦЭМ!$A$39:$A$782,$A63,СВЦЭМ!$B$39:$B$782,H$47)+'СЕТ СН'!$F$14+СВЦЭМ!$D$10+'СЕТ СН'!$F$6-'СЕТ СН'!$F$26</f>
        <v>1910.1954633599998</v>
      </c>
      <c r="I63" s="36">
        <f>SUMIFS(СВЦЭМ!$D$39:$D$782,СВЦЭМ!$A$39:$A$782,$A63,СВЦЭМ!$B$39:$B$782,I$47)+'СЕТ СН'!$F$14+СВЦЭМ!$D$10+'СЕТ СН'!$F$6-'СЕТ СН'!$F$26</f>
        <v>1845.7689302700001</v>
      </c>
      <c r="J63" s="36">
        <f>SUMIFS(СВЦЭМ!$D$39:$D$782,СВЦЭМ!$A$39:$A$782,$A63,СВЦЭМ!$B$39:$B$782,J$47)+'СЕТ СН'!$F$14+СВЦЭМ!$D$10+'СЕТ СН'!$F$6-'СЕТ СН'!$F$26</f>
        <v>1728.2235401999999</v>
      </c>
      <c r="K63" s="36">
        <f>SUMIFS(СВЦЭМ!$D$39:$D$782,СВЦЭМ!$A$39:$A$782,$A63,СВЦЭМ!$B$39:$B$782,K$47)+'СЕТ СН'!$F$14+СВЦЭМ!$D$10+'СЕТ СН'!$F$6-'СЕТ СН'!$F$26</f>
        <v>1641.75492321</v>
      </c>
      <c r="L63" s="36">
        <f>SUMIFS(СВЦЭМ!$D$39:$D$782,СВЦЭМ!$A$39:$A$782,$A63,СВЦЭМ!$B$39:$B$782,L$47)+'СЕТ СН'!$F$14+СВЦЭМ!$D$10+'СЕТ СН'!$F$6-'СЕТ СН'!$F$26</f>
        <v>1593.03651335</v>
      </c>
      <c r="M63" s="36">
        <f>SUMIFS(СВЦЭМ!$D$39:$D$782,СВЦЭМ!$A$39:$A$782,$A63,СВЦЭМ!$B$39:$B$782,M$47)+'СЕТ СН'!$F$14+СВЦЭМ!$D$10+'СЕТ СН'!$F$6-'СЕТ СН'!$F$26</f>
        <v>1558.1407593899999</v>
      </c>
      <c r="N63" s="36">
        <f>SUMIFS(СВЦЭМ!$D$39:$D$782,СВЦЭМ!$A$39:$A$782,$A63,СВЦЭМ!$B$39:$B$782,N$47)+'СЕТ СН'!$F$14+СВЦЭМ!$D$10+'СЕТ СН'!$F$6-'СЕТ СН'!$F$26</f>
        <v>1549.17680268</v>
      </c>
      <c r="O63" s="36">
        <f>SUMIFS(СВЦЭМ!$D$39:$D$782,СВЦЭМ!$A$39:$A$782,$A63,СВЦЭМ!$B$39:$B$782,O$47)+'СЕТ СН'!$F$14+СВЦЭМ!$D$10+'СЕТ СН'!$F$6-'СЕТ СН'!$F$26</f>
        <v>1557.61900504</v>
      </c>
      <c r="P63" s="36">
        <f>SUMIFS(СВЦЭМ!$D$39:$D$782,СВЦЭМ!$A$39:$A$782,$A63,СВЦЭМ!$B$39:$B$782,P$47)+'СЕТ СН'!$F$14+СВЦЭМ!$D$10+'СЕТ СН'!$F$6-'СЕТ СН'!$F$26</f>
        <v>1561.8243303899999</v>
      </c>
      <c r="Q63" s="36">
        <f>SUMIFS(СВЦЭМ!$D$39:$D$782,СВЦЭМ!$A$39:$A$782,$A63,СВЦЭМ!$B$39:$B$782,Q$47)+'СЕТ СН'!$F$14+СВЦЭМ!$D$10+'СЕТ СН'!$F$6-'СЕТ СН'!$F$26</f>
        <v>1537.32702821</v>
      </c>
      <c r="R63" s="36">
        <f>SUMIFS(СВЦЭМ!$D$39:$D$782,СВЦЭМ!$A$39:$A$782,$A63,СВЦЭМ!$B$39:$B$782,R$47)+'СЕТ СН'!$F$14+СВЦЭМ!$D$10+'СЕТ СН'!$F$6-'СЕТ СН'!$F$26</f>
        <v>1526.53662758</v>
      </c>
      <c r="S63" s="36">
        <f>SUMIFS(СВЦЭМ!$D$39:$D$782,СВЦЭМ!$A$39:$A$782,$A63,СВЦЭМ!$B$39:$B$782,S$47)+'СЕТ СН'!$F$14+СВЦЭМ!$D$10+'СЕТ СН'!$F$6-'СЕТ СН'!$F$26</f>
        <v>1527.61705856</v>
      </c>
      <c r="T63" s="36">
        <f>SUMIFS(СВЦЭМ!$D$39:$D$782,СВЦЭМ!$A$39:$A$782,$A63,СВЦЭМ!$B$39:$B$782,T$47)+'СЕТ СН'!$F$14+СВЦЭМ!$D$10+'СЕТ СН'!$F$6-'СЕТ СН'!$F$26</f>
        <v>1559.2425903399999</v>
      </c>
      <c r="U63" s="36">
        <f>SUMIFS(СВЦЭМ!$D$39:$D$782,СВЦЭМ!$A$39:$A$782,$A63,СВЦЭМ!$B$39:$B$782,U$47)+'СЕТ СН'!$F$14+СВЦЭМ!$D$10+'СЕТ СН'!$F$6-'СЕТ СН'!$F$26</f>
        <v>1566.86540722</v>
      </c>
      <c r="V63" s="36">
        <f>SUMIFS(СВЦЭМ!$D$39:$D$782,СВЦЭМ!$A$39:$A$782,$A63,СВЦЭМ!$B$39:$B$782,V$47)+'СЕТ СН'!$F$14+СВЦЭМ!$D$10+'СЕТ СН'!$F$6-'СЕТ СН'!$F$26</f>
        <v>1366.5875764800001</v>
      </c>
      <c r="W63" s="36">
        <f>SUMIFS(СВЦЭМ!$D$39:$D$782,СВЦЭМ!$A$39:$A$782,$A63,СВЦЭМ!$B$39:$B$782,W$47)+'СЕТ СН'!$F$14+СВЦЭМ!$D$10+'СЕТ СН'!$F$6-'СЕТ СН'!$F$26</f>
        <v>1169.5984918899999</v>
      </c>
      <c r="X63" s="36">
        <f>SUMIFS(СВЦЭМ!$D$39:$D$782,СВЦЭМ!$A$39:$A$782,$A63,СВЦЭМ!$B$39:$B$782,X$47)+'СЕТ СН'!$F$14+СВЦЭМ!$D$10+'СЕТ СН'!$F$6-'СЕТ СН'!$F$26</f>
        <v>1191.2241307100001</v>
      </c>
      <c r="Y63" s="36">
        <f>SUMIFS(СВЦЭМ!$D$39:$D$782,СВЦЭМ!$A$39:$A$782,$A63,СВЦЭМ!$B$39:$B$782,Y$47)+'СЕТ СН'!$F$14+СВЦЭМ!$D$10+'СЕТ СН'!$F$6-'СЕТ СН'!$F$26</f>
        <v>1239.83605016</v>
      </c>
    </row>
    <row r="64" spans="1:25" ht="15.75" x14ac:dyDescent="0.2">
      <c r="A64" s="35">
        <f t="shared" si="1"/>
        <v>45124</v>
      </c>
      <c r="B64" s="36">
        <f>SUMIFS(СВЦЭМ!$D$39:$D$782,СВЦЭМ!$A$39:$A$782,$A64,СВЦЭМ!$B$39:$B$782,B$47)+'СЕТ СН'!$F$14+СВЦЭМ!$D$10+'СЕТ СН'!$F$6-'СЕТ СН'!$F$26</f>
        <v>1315.0699261699999</v>
      </c>
      <c r="C64" s="36">
        <f>SUMIFS(СВЦЭМ!$D$39:$D$782,СВЦЭМ!$A$39:$A$782,$A64,СВЦЭМ!$B$39:$B$782,C$47)+'СЕТ СН'!$F$14+СВЦЭМ!$D$10+'СЕТ СН'!$F$6-'СЕТ СН'!$F$26</f>
        <v>1548.3843246500001</v>
      </c>
      <c r="D64" s="36">
        <f>SUMIFS(СВЦЭМ!$D$39:$D$782,СВЦЭМ!$A$39:$A$782,$A64,СВЦЭМ!$B$39:$B$782,D$47)+'СЕТ СН'!$F$14+СВЦЭМ!$D$10+'СЕТ СН'!$F$6-'СЕТ СН'!$F$26</f>
        <v>1908.46533473</v>
      </c>
      <c r="E64" s="36">
        <f>SUMIFS(СВЦЭМ!$D$39:$D$782,СВЦЭМ!$A$39:$A$782,$A64,СВЦЭМ!$B$39:$B$782,E$47)+'СЕТ СН'!$F$14+СВЦЭМ!$D$10+'СЕТ СН'!$F$6-'СЕТ СН'!$F$26</f>
        <v>2026.9688010099999</v>
      </c>
      <c r="F64" s="36">
        <f>SUMIFS(СВЦЭМ!$D$39:$D$782,СВЦЭМ!$A$39:$A$782,$A64,СВЦЭМ!$B$39:$B$782,F$47)+'СЕТ СН'!$F$14+СВЦЭМ!$D$10+'СЕТ СН'!$F$6-'СЕТ СН'!$F$26</f>
        <v>2070.4680243100001</v>
      </c>
      <c r="G64" s="36">
        <f>SUMIFS(СВЦЭМ!$D$39:$D$782,СВЦЭМ!$A$39:$A$782,$A64,СВЦЭМ!$B$39:$B$782,G$47)+'СЕТ СН'!$F$14+СВЦЭМ!$D$10+'СЕТ СН'!$F$6-'СЕТ СН'!$F$26</f>
        <v>2122.5081004200006</v>
      </c>
      <c r="H64" s="36">
        <f>SUMIFS(СВЦЭМ!$D$39:$D$782,СВЦЭМ!$A$39:$A$782,$A64,СВЦЭМ!$B$39:$B$782,H$47)+'СЕТ СН'!$F$14+СВЦЭМ!$D$10+'СЕТ СН'!$F$6-'СЕТ СН'!$F$26</f>
        <v>1953.3157273899999</v>
      </c>
      <c r="I64" s="36">
        <f>SUMIFS(СВЦЭМ!$D$39:$D$782,СВЦЭМ!$A$39:$A$782,$A64,СВЦЭМ!$B$39:$B$782,I$47)+'СЕТ СН'!$F$14+СВЦЭМ!$D$10+'СЕТ СН'!$F$6-'СЕТ СН'!$F$26</f>
        <v>1830.5800775299999</v>
      </c>
      <c r="J64" s="36">
        <f>SUMIFS(СВЦЭМ!$D$39:$D$782,СВЦЭМ!$A$39:$A$782,$A64,СВЦЭМ!$B$39:$B$782,J$47)+'СЕТ СН'!$F$14+СВЦЭМ!$D$10+'СЕТ СН'!$F$6-'СЕТ СН'!$F$26</f>
        <v>1762.0929218799999</v>
      </c>
      <c r="K64" s="36">
        <f>SUMIFS(СВЦЭМ!$D$39:$D$782,СВЦЭМ!$A$39:$A$782,$A64,СВЦЭМ!$B$39:$B$782,K$47)+'СЕТ СН'!$F$14+СВЦЭМ!$D$10+'СЕТ СН'!$F$6-'СЕТ СН'!$F$26</f>
        <v>1715.3436616899999</v>
      </c>
      <c r="L64" s="36">
        <f>SUMIFS(СВЦЭМ!$D$39:$D$782,СВЦЭМ!$A$39:$A$782,$A64,СВЦЭМ!$B$39:$B$782,L$47)+'СЕТ СН'!$F$14+СВЦЭМ!$D$10+'СЕТ СН'!$F$6-'СЕТ СН'!$F$26</f>
        <v>1694.0145841399999</v>
      </c>
      <c r="M64" s="36">
        <f>SUMIFS(СВЦЭМ!$D$39:$D$782,СВЦЭМ!$A$39:$A$782,$A64,СВЦЭМ!$B$39:$B$782,M$47)+'СЕТ СН'!$F$14+СВЦЭМ!$D$10+'СЕТ СН'!$F$6-'СЕТ СН'!$F$26</f>
        <v>1692.1358727499999</v>
      </c>
      <c r="N64" s="36">
        <f>SUMIFS(СВЦЭМ!$D$39:$D$782,СВЦЭМ!$A$39:$A$782,$A64,СВЦЭМ!$B$39:$B$782,N$47)+'СЕТ СН'!$F$14+СВЦЭМ!$D$10+'СЕТ СН'!$F$6-'СЕТ СН'!$F$26</f>
        <v>1693.10155173</v>
      </c>
      <c r="O64" s="36">
        <f>SUMIFS(СВЦЭМ!$D$39:$D$782,СВЦЭМ!$A$39:$A$782,$A64,СВЦЭМ!$B$39:$B$782,O$47)+'СЕТ СН'!$F$14+СВЦЭМ!$D$10+'СЕТ СН'!$F$6-'СЕТ СН'!$F$26</f>
        <v>1685.38111316</v>
      </c>
      <c r="P64" s="36">
        <f>SUMIFS(СВЦЭМ!$D$39:$D$782,СВЦЭМ!$A$39:$A$782,$A64,СВЦЭМ!$B$39:$B$782,P$47)+'СЕТ СН'!$F$14+СВЦЭМ!$D$10+'СЕТ СН'!$F$6-'СЕТ СН'!$F$26</f>
        <v>1695.80032882</v>
      </c>
      <c r="Q64" s="36">
        <f>SUMIFS(СВЦЭМ!$D$39:$D$782,СВЦЭМ!$A$39:$A$782,$A64,СВЦЭМ!$B$39:$B$782,Q$47)+'СЕТ СН'!$F$14+СВЦЭМ!$D$10+'СЕТ СН'!$F$6-'СЕТ СН'!$F$26</f>
        <v>1668.2634534399999</v>
      </c>
      <c r="R64" s="36">
        <f>SUMIFS(СВЦЭМ!$D$39:$D$782,СВЦЭМ!$A$39:$A$782,$A64,СВЦЭМ!$B$39:$B$782,R$47)+'СЕТ СН'!$F$14+СВЦЭМ!$D$10+'СЕТ СН'!$F$6-'СЕТ СН'!$F$26</f>
        <v>1663.81396133</v>
      </c>
      <c r="S64" s="36">
        <f>SUMIFS(СВЦЭМ!$D$39:$D$782,СВЦЭМ!$A$39:$A$782,$A64,СВЦЭМ!$B$39:$B$782,S$47)+'СЕТ СН'!$F$14+СВЦЭМ!$D$10+'СЕТ СН'!$F$6-'СЕТ СН'!$F$26</f>
        <v>1654.57061415</v>
      </c>
      <c r="T64" s="36">
        <f>SUMIFS(СВЦЭМ!$D$39:$D$782,СВЦЭМ!$A$39:$A$782,$A64,СВЦЭМ!$B$39:$B$782,T$47)+'СЕТ СН'!$F$14+СВЦЭМ!$D$10+'СЕТ СН'!$F$6-'СЕТ СН'!$F$26</f>
        <v>1685.2346404299999</v>
      </c>
      <c r="U64" s="36">
        <f>SUMIFS(СВЦЭМ!$D$39:$D$782,СВЦЭМ!$A$39:$A$782,$A64,СВЦЭМ!$B$39:$B$782,U$47)+'СЕТ СН'!$F$14+СВЦЭМ!$D$10+'СЕТ СН'!$F$6-'СЕТ СН'!$F$26</f>
        <v>1690.1404437799999</v>
      </c>
      <c r="V64" s="36">
        <f>SUMIFS(СВЦЭМ!$D$39:$D$782,СВЦЭМ!$A$39:$A$782,$A64,СВЦЭМ!$B$39:$B$782,V$47)+'СЕТ СН'!$F$14+СВЦЭМ!$D$10+'СЕТ СН'!$F$6-'СЕТ СН'!$F$26</f>
        <v>1709.8308415500001</v>
      </c>
      <c r="W64" s="36">
        <f>SUMIFS(СВЦЭМ!$D$39:$D$782,СВЦЭМ!$A$39:$A$782,$A64,СВЦЭМ!$B$39:$B$782,W$47)+'СЕТ СН'!$F$14+СВЦЭМ!$D$10+'СЕТ СН'!$F$6-'СЕТ СН'!$F$26</f>
        <v>1680.8896652599999</v>
      </c>
      <c r="X64" s="36">
        <f>SUMIFS(СВЦЭМ!$D$39:$D$782,СВЦЭМ!$A$39:$A$782,$A64,СВЦЭМ!$B$39:$B$782,X$47)+'СЕТ СН'!$F$14+СВЦЭМ!$D$10+'СЕТ СН'!$F$6-'СЕТ СН'!$F$26</f>
        <v>1738.1882147899998</v>
      </c>
      <c r="Y64" s="36">
        <f>SUMIFS(СВЦЭМ!$D$39:$D$782,СВЦЭМ!$A$39:$A$782,$A64,СВЦЭМ!$B$39:$B$782,Y$47)+'СЕТ СН'!$F$14+СВЦЭМ!$D$10+'СЕТ СН'!$F$6-'СЕТ СН'!$F$26</f>
        <v>1827.4851745599999</v>
      </c>
    </row>
    <row r="65" spans="1:25" ht="15.75" x14ac:dyDescent="0.2">
      <c r="A65" s="35">
        <f t="shared" si="1"/>
        <v>45125</v>
      </c>
      <c r="B65" s="36">
        <f>SUMIFS(СВЦЭМ!$D$39:$D$782,СВЦЭМ!$A$39:$A$782,$A65,СВЦЭМ!$B$39:$B$782,B$47)+'СЕТ СН'!$F$14+СВЦЭМ!$D$10+'СЕТ СН'!$F$6-'СЕТ СН'!$F$26</f>
        <v>1764.3019986300001</v>
      </c>
      <c r="C65" s="36">
        <f>SUMIFS(СВЦЭМ!$D$39:$D$782,СВЦЭМ!$A$39:$A$782,$A65,СВЦЭМ!$B$39:$B$782,C$47)+'СЕТ СН'!$F$14+СВЦЭМ!$D$10+'СЕТ СН'!$F$6-'СЕТ СН'!$F$26</f>
        <v>1805.90020181</v>
      </c>
      <c r="D65" s="36">
        <f>SUMIFS(СВЦЭМ!$D$39:$D$782,СВЦЭМ!$A$39:$A$782,$A65,СВЦЭМ!$B$39:$B$782,D$47)+'СЕТ СН'!$F$14+СВЦЭМ!$D$10+'СЕТ СН'!$F$6-'СЕТ СН'!$F$26</f>
        <v>1992.08006959</v>
      </c>
      <c r="E65" s="36">
        <f>SUMIFS(СВЦЭМ!$D$39:$D$782,СВЦЭМ!$A$39:$A$782,$A65,СВЦЭМ!$B$39:$B$782,E$47)+'СЕТ СН'!$F$14+СВЦЭМ!$D$10+'СЕТ СН'!$F$6-'СЕТ СН'!$F$26</f>
        <v>2109.5515788500002</v>
      </c>
      <c r="F65" s="36">
        <f>SUMIFS(СВЦЭМ!$D$39:$D$782,СВЦЭМ!$A$39:$A$782,$A65,СВЦЭМ!$B$39:$B$782,F$47)+'СЕТ СН'!$F$14+СВЦЭМ!$D$10+'СЕТ СН'!$F$6-'СЕТ СН'!$F$26</f>
        <v>2118.4868615100004</v>
      </c>
      <c r="G65" s="36">
        <f>SUMIFS(СВЦЭМ!$D$39:$D$782,СВЦЭМ!$A$39:$A$782,$A65,СВЦЭМ!$B$39:$B$782,G$47)+'СЕТ СН'!$F$14+СВЦЭМ!$D$10+'СЕТ СН'!$F$6-'СЕТ СН'!$F$26</f>
        <v>2131.3730689000004</v>
      </c>
      <c r="H65" s="36">
        <f>SUMIFS(СВЦЭМ!$D$39:$D$782,СВЦЭМ!$A$39:$A$782,$A65,СВЦЭМ!$B$39:$B$782,H$47)+'СЕТ СН'!$F$14+СВЦЭМ!$D$10+'СЕТ СН'!$F$6-'СЕТ СН'!$F$26</f>
        <v>1903.1444420799999</v>
      </c>
      <c r="I65" s="36">
        <f>SUMIFS(СВЦЭМ!$D$39:$D$782,СВЦЭМ!$A$39:$A$782,$A65,СВЦЭМ!$B$39:$B$782,I$47)+'СЕТ СН'!$F$14+СВЦЭМ!$D$10+'СЕТ СН'!$F$6-'СЕТ СН'!$F$26</f>
        <v>1816.1733062199999</v>
      </c>
      <c r="J65" s="36">
        <f>SUMIFS(СВЦЭМ!$D$39:$D$782,СВЦЭМ!$A$39:$A$782,$A65,СВЦЭМ!$B$39:$B$782,J$47)+'СЕТ СН'!$F$14+СВЦЭМ!$D$10+'СЕТ СН'!$F$6-'СЕТ СН'!$F$26</f>
        <v>1710.0441384199999</v>
      </c>
      <c r="K65" s="36">
        <f>SUMIFS(СВЦЭМ!$D$39:$D$782,СВЦЭМ!$A$39:$A$782,$A65,СВЦЭМ!$B$39:$B$782,K$47)+'СЕТ СН'!$F$14+СВЦЭМ!$D$10+'СЕТ СН'!$F$6-'СЕТ СН'!$F$26</f>
        <v>1646.5964176099999</v>
      </c>
      <c r="L65" s="36">
        <f>SUMIFS(СВЦЭМ!$D$39:$D$782,СВЦЭМ!$A$39:$A$782,$A65,СВЦЭМ!$B$39:$B$782,L$47)+'СЕТ СН'!$F$14+СВЦЭМ!$D$10+'СЕТ СН'!$F$6-'СЕТ СН'!$F$26</f>
        <v>1633.3192014799999</v>
      </c>
      <c r="M65" s="36">
        <f>SUMIFS(СВЦЭМ!$D$39:$D$782,СВЦЭМ!$A$39:$A$782,$A65,СВЦЭМ!$B$39:$B$782,M$47)+'СЕТ СН'!$F$14+СВЦЭМ!$D$10+'СЕТ СН'!$F$6-'СЕТ СН'!$F$26</f>
        <v>1616.90862786</v>
      </c>
      <c r="N65" s="36">
        <f>SUMIFS(СВЦЭМ!$D$39:$D$782,СВЦЭМ!$A$39:$A$782,$A65,СВЦЭМ!$B$39:$B$782,N$47)+'СЕТ СН'!$F$14+СВЦЭМ!$D$10+'СЕТ СН'!$F$6-'СЕТ СН'!$F$26</f>
        <v>1618.0954394299999</v>
      </c>
      <c r="O65" s="36">
        <f>SUMIFS(СВЦЭМ!$D$39:$D$782,СВЦЭМ!$A$39:$A$782,$A65,СВЦЭМ!$B$39:$B$782,O$47)+'СЕТ СН'!$F$14+СВЦЭМ!$D$10+'СЕТ СН'!$F$6-'СЕТ СН'!$F$26</f>
        <v>1617.44632806</v>
      </c>
      <c r="P65" s="36">
        <f>SUMIFS(СВЦЭМ!$D$39:$D$782,СВЦЭМ!$A$39:$A$782,$A65,СВЦЭМ!$B$39:$B$782,P$47)+'СЕТ СН'!$F$14+СВЦЭМ!$D$10+'СЕТ СН'!$F$6-'СЕТ СН'!$F$26</f>
        <v>1617.3384672</v>
      </c>
      <c r="Q65" s="36">
        <f>SUMIFS(СВЦЭМ!$D$39:$D$782,СВЦЭМ!$A$39:$A$782,$A65,СВЦЭМ!$B$39:$B$782,Q$47)+'СЕТ СН'!$F$14+СВЦЭМ!$D$10+'СЕТ СН'!$F$6-'СЕТ СН'!$F$26</f>
        <v>1591.54721195</v>
      </c>
      <c r="R65" s="36">
        <f>SUMIFS(СВЦЭМ!$D$39:$D$782,СВЦЭМ!$A$39:$A$782,$A65,СВЦЭМ!$B$39:$B$782,R$47)+'СЕТ СН'!$F$14+СВЦЭМ!$D$10+'СЕТ СН'!$F$6-'СЕТ СН'!$F$26</f>
        <v>1596.7338334900001</v>
      </c>
      <c r="S65" s="36">
        <f>SUMIFS(СВЦЭМ!$D$39:$D$782,СВЦЭМ!$A$39:$A$782,$A65,СВЦЭМ!$B$39:$B$782,S$47)+'СЕТ СН'!$F$14+СВЦЭМ!$D$10+'СЕТ СН'!$F$6-'СЕТ СН'!$F$26</f>
        <v>1599.73051553</v>
      </c>
      <c r="T65" s="36">
        <f>SUMIFS(СВЦЭМ!$D$39:$D$782,СВЦЭМ!$A$39:$A$782,$A65,СВЦЭМ!$B$39:$B$782,T$47)+'СЕТ СН'!$F$14+СВЦЭМ!$D$10+'СЕТ СН'!$F$6-'СЕТ СН'!$F$26</f>
        <v>1623.17893663</v>
      </c>
      <c r="U65" s="36">
        <f>SUMIFS(СВЦЭМ!$D$39:$D$782,СВЦЭМ!$A$39:$A$782,$A65,СВЦЭМ!$B$39:$B$782,U$47)+'СЕТ СН'!$F$14+СВЦЭМ!$D$10+'СЕТ СН'!$F$6-'СЕТ СН'!$F$26</f>
        <v>1650.4647395</v>
      </c>
      <c r="V65" s="36">
        <f>SUMIFS(СВЦЭМ!$D$39:$D$782,СВЦЭМ!$A$39:$A$782,$A65,СВЦЭМ!$B$39:$B$782,V$47)+'СЕТ СН'!$F$14+СВЦЭМ!$D$10+'СЕТ СН'!$F$6-'СЕТ СН'!$F$26</f>
        <v>1651.36201699</v>
      </c>
      <c r="W65" s="36">
        <f>SUMIFS(СВЦЭМ!$D$39:$D$782,СВЦЭМ!$A$39:$A$782,$A65,СВЦЭМ!$B$39:$B$782,W$47)+'СЕТ СН'!$F$14+СВЦЭМ!$D$10+'СЕТ СН'!$F$6-'СЕТ СН'!$F$26</f>
        <v>1631.03963561</v>
      </c>
      <c r="X65" s="36">
        <f>SUMIFS(СВЦЭМ!$D$39:$D$782,СВЦЭМ!$A$39:$A$782,$A65,СВЦЭМ!$B$39:$B$782,X$47)+'СЕТ СН'!$F$14+СВЦЭМ!$D$10+'СЕТ СН'!$F$6-'СЕТ СН'!$F$26</f>
        <v>1671.4895477800001</v>
      </c>
      <c r="Y65" s="36">
        <f>SUMIFS(СВЦЭМ!$D$39:$D$782,СВЦЭМ!$A$39:$A$782,$A65,СВЦЭМ!$B$39:$B$782,Y$47)+'СЕТ СН'!$F$14+СВЦЭМ!$D$10+'СЕТ СН'!$F$6-'СЕТ СН'!$F$26</f>
        <v>1751.9844679400001</v>
      </c>
    </row>
    <row r="66" spans="1:25" ht="15.75" x14ac:dyDescent="0.2">
      <c r="A66" s="35">
        <f t="shared" si="1"/>
        <v>45126</v>
      </c>
      <c r="B66" s="36">
        <f>SUMIFS(СВЦЭМ!$D$39:$D$782,СВЦЭМ!$A$39:$A$782,$A66,СВЦЭМ!$B$39:$B$782,B$47)+'СЕТ СН'!$F$14+СВЦЭМ!$D$10+'СЕТ СН'!$F$6-'СЕТ СН'!$F$26</f>
        <v>1875.21970878</v>
      </c>
      <c r="C66" s="36">
        <f>SUMIFS(СВЦЭМ!$D$39:$D$782,СВЦЭМ!$A$39:$A$782,$A66,СВЦЭМ!$B$39:$B$782,C$47)+'СЕТ СН'!$F$14+СВЦЭМ!$D$10+'СЕТ СН'!$F$6-'СЕТ СН'!$F$26</f>
        <v>1921.5012427899999</v>
      </c>
      <c r="D66" s="36">
        <f>SUMIFS(СВЦЭМ!$D$39:$D$782,СВЦЭМ!$A$39:$A$782,$A66,СВЦЭМ!$B$39:$B$782,D$47)+'СЕТ СН'!$F$14+СВЦЭМ!$D$10+'СЕТ СН'!$F$6-'СЕТ СН'!$F$26</f>
        <v>2029.16403307</v>
      </c>
      <c r="E66" s="36">
        <f>SUMIFS(СВЦЭМ!$D$39:$D$782,СВЦЭМ!$A$39:$A$782,$A66,СВЦЭМ!$B$39:$B$782,E$47)+'СЕТ СН'!$F$14+СВЦЭМ!$D$10+'СЕТ СН'!$F$6-'СЕТ СН'!$F$26</f>
        <v>2070.6171812699999</v>
      </c>
      <c r="F66" s="36">
        <f>SUMIFS(СВЦЭМ!$D$39:$D$782,СВЦЭМ!$A$39:$A$782,$A66,СВЦЭМ!$B$39:$B$782,F$47)+'СЕТ СН'!$F$14+СВЦЭМ!$D$10+'СЕТ СН'!$F$6-'СЕТ СН'!$F$26</f>
        <v>2064.8327158400002</v>
      </c>
      <c r="G66" s="36">
        <f>SUMIFS(СВЦЭМ!$D$39:$D$782,СВЦЭМ!$A$39:$A$782,$A66,СВЦЭМ!$B$39:$B$782,G$47)+'СЕТ СН'!$F$14+СВЦЭМ!$D$10+'СЕТ СН'!$F$6-'СЕТ СН'!$F$26</f>
        <v>2057.5169280200003</v>
      </c>
      <c r="H66" s="36">
        <f>SUMIFS(СВЦЭМ!$D$39:$D$782,СВЦЭМ!$A$39:$A$782,$A66,СВЦЭМ!$B$39:$B$782,H$47)+'СЕТ СН'!$F$14+СВЦЭМ!$D$10+'СЕТ СН'!$F$6-'СЕТ СН'!$F$26</f>
        <v>1928.8787261999998</v>
      </c>
      <c r="I66" s="36">
        <f>SUMIFS(СВЦЭМ!$D$39:$D$782,СВЦЭМ!$A$39:$A$782,$A66,СВЦЭМ!$B$39:$B$782,I$47)+'СЕТ СН'!$F$14+СВЦЭМ!$D$10+'СЕТ СН'!$F$6-'СЕТ СН'!$F$26</f>
        <v>1825.6779850799999</v>
      </c>
      <c r="J66" s="36">
        <f>SUMIFS(СВЦЭМ!$D$39:$D$782,СВЦЭМ!$A$39:$A$782,$A66,СВЦЭМ!$B$39:$B$782,J$47)+'СЕТ СН'!$F$14+СВЦЭМ!$D$10+'СЕТ СН'!$F$6-'СЕТ СН'!$F$26</f>
        <v>1732.3337164</v>
      </c>
      <c r="K66" s="36">
        <f>SUMIFS(СВЦЭМ!$D$39:$D$782,СВЦЭМ!$A$39:$A$782,$A66,СВЦЭМ!$B$39:$B$782,K$47)+'СЕТ СН'!$F$14+СВЦЭМ!$D$10+'СЕТ СН'!$F$6-'СЕТ СН'!$F$26</f>
        <v>1653.49101165</v>
      </c>
      <c r="L66" s="36">
        <f>SUMIFS(СВЦЭМ!$D$39:$D$782,СВЦЭМ!$A$39:$A$782,$A66,СВЦЭМ!$B$39:$B$782,L$47)+'СЕТ СН'!$F$14+СВЦЭМ!$D$10+'СЕТ СН'!$F$6-'СЕТ СН'!$F$26</f>
        <v>1622.0728986300001</v>
      </c>
      <c r="M66" s="36">
        <f>SUMIFS(СВЦЭМ!$D$39:$D$782,СВЦЭМ!$A$39:$A$782,$A66,СВЦЭМ!$B$39:$B$782,M$47)+'СЕТ СН'!$F$14+СВЦЭМ!$D$10+'СЕТ СН'!$F$6-'СЕТ СН'!$F$26</f>
        <v>1617.1532648699999</v>
      </c>
      <c r="N66" s="36">
        <f>SUMIFS(СВЦЭМ!$D$39:$D$782,СВЦЭМ!$A$39:$A$782,$A66,СВЦЭМ!$B$39:$B$782,N$47)+'СЕТ СН'!$F$14+СВЦЭМ!$D$10+'СЕТ СН'!$F$6-'СЕТ СН'!$F$26</f>
        <v>1609.18134145</v>
      </c>
      <c r="O66" s="36">
        <f>SUMIFS(СВЦЭМ!$D$39:$D$782,СВЦЭМ!$A$39:$A$782,$A66,СВЦЭМ!$B$39:$B$782,O$47)+'СЕТ СН'!$F$14+СВЦЭМ!$D$10+'СЕТ СН'!$F$6-'СЕТ СН'!$F$26</f>
        <v>1615.6261759199999</v>
      </c>
      <c r="P66" s="36">
        <f>SUMIFS(СВЦЭМ!$D$39:$D$782,СВЦЭМ!$A$39:$A$782,$A66,СВЦЭМ!$B$39:$B$782,P$47)+'СЕТ СН'!$F$14+СВЦЭМ!$D$10+'СЕТ СН'!$F$6-'СЕТ СН'!$F$26</f>
        <v>1605.8398759300001</v>
      </c>
      <c r="Q66" s="36">
        <f>SUMIFS(СВЦЭМ!$D$39:$D$782,СВЦЭМ!$A$39:$A$782,$A66,СВЦЭМ!$B$39:$B$782,Q$47)+'СЕТ СН'!$F$14+СВЦЭМ!$D$10+'СЕТ СН'!$F$6-'СЕТ СН'!$F$26</f>
        <v>1607.46535126</v>
      </c>
      <c r="R66" s="36">
        <f>SUMIFS(СВЦЭМ!$D$39:$D$782,СВЦЭМ!$A$39:$A$782,$A66,СВЦЭМ!$B$39:$B$782,R$47)+'СЕТ СН'!$F$14+СВЦЭМ!$D$10+'СЕТ СН'!$F$6-'СЕТ СН'!$F$26</f>
        <v>1622.62029542</v>
      </c>
      <c r="S66" s="36">
        <f>SUMIFS(СВЦЭМ!$D$39:$D$782,СВЦЭМ!$A$39:$A$782,$A66,СВЦЭМ!$B$39:$B$782,S$47)+'СЕТ СН'!$F$14+СВЦЭМ!$D$10+'СЕТ СН'!$F$6-'СЕТ СН'!$F$26</f>
        <v>1630.0859627299999</v>
      </c>
      <c r="T66" s="36">
        <f>SUMIFS(СВЦЭМ!$D$39:$D$782,СВЦЭМ!$A$39:$A$782,$A66,СВЦЭМ!$B$39:$B$782,T$47)+'СЕТ СН'!$F$14+СВЦЭМ!$D$10+'СЕТ СН'!$F$6-'СЕТ СН'!$F$26</f>
        <v>1667.6509020599999</v>
      </c>
      <c r="U66" s="36">
        <f>SUMIFS(СВЦЭМ!$D$39:$D$782,СВЦЭМ!$A$39:$A$782,$A66,СВЦЭМ!$B$39:$B$782,U$47)+'СЕТ СН'!$F$14+СВЦЭМ!$D$10+'СЕТ СН'!$F$6-'СЕТ СН'!$F$26</f>
        <v>1666.1624217799999</v>
      </c>
      <c r="V66" s="36">
        <f>SUMIFS(СВЦЭМ!$D$39:$D$782,СВЦЭМ!$A$39:$A$782,$A66,СВЦЭМ!$B$39:$B$782,V$47)+'СЕТ СН'!$F$14+СВЦЭМ!$D$10+'СЕТ СН'!$F$6-'СЕТ СН'!$F$26</f>
        <v>1679.0526002500001</v>
      </c>
      <c r="W66" s="36">
        <f>SUMIFS(СВЦЭМ!$D$39:$D$782,СВЦЭМ!$A$39:$A$782,$A66,СВЦЭМ!$B$39:$B$782,W$47)+'СЕТ СН'!$F$14+СВЦЭМ!$D$10+'СЕТ СН'!$F$6-'СЕТ СН'!$F$26</f>
        <v>1665.9945719</v>
      </c>
      <c r="X66" s="36">
        <f>SUMIFS(СВЦЭМ!$D$39:$D$782,СВЦЭМ!$A$39:$A$782,$A66,СВЦЭМ!$B$39:$B$782,X$47)+'СЕТ СН'!$F$14+СВЦЭМ!$D$10+'СЕТ СН'!$F$6-'СЕТ СН'!$F$26</f>
        <v>1712.35438297</v>
      </c>
      <c r="Y66" s="36">
        <f>SUMIFS(СВЦЭМ!$D$39:$D$782,СВЦЭМ!$A$39:$A$782,$A66,СВЦЭМ!$B$39:$B$782,Y$47)+'СЕТ СН'!$F$14+СВЦЭМ!$D$10+'СЕТ СН'!$F$6-'СЕТ СН'!$F$26</f>
        <v>1807.28685608</v>
      </c>
    </row>
    <row r="67" spans="1:25" ht="15.75" x14ac:dyDescent="0.2">
      <c r="A67" s="35">
        <f t="shared" si="1"/>
        <v>45127</v>
      </c>
      <c r="B67" s="36">
        <f>SUMIFS(СВЦЭМ!$D$39:$D$782,СВЦЭМ!$A$39:$A$782,$A67,СВЦЭМ!$B$39:$B$782,B$47)+'СЕТ СН'!$F$14+СВЦЭМ!$D$10+'СЕТ СН'!$F$6-'СЕТ СН'!$F$26</f>
        <v>1808.17210445</v>
      </c>
      <c r="C67" s="36">
        <f>SUMIFS(СВЦЭМ!$D$39:$D$782,СВЦЭМ!$A$39:$A$782,$A67,СВЦЭМ!$B$39:$B$782,C$47)+'СЕТ СН'!$F$14+СВЦЭМ!$D$10+'СЕТ СН'!$F$6-'СЕТ СН'!$F$26</f>
        <v>1912.5975719999999</v>
      </c>
      <c r="D67" s="36">
        <f>SUMIFS(СВЦЭМ!$D$39:$D$782,СВЦЭМ!$A$39:$A$782,$A67,СВЦЭМ!$B$39:$B$782,D$47)+'СЕТ СН'!$F$14+СВЦЭМ!$D$10+'СЕТ СН'!$F$6-'СЕТ СН'!$F$26</f>
        <v>2040.5939941399999</v>
      </c>
      <c r="E67" s="36">
        <f>SUMIFS(СВЦЭМ!$D$39:$D$782,СВЦЭМ!$A$39:$A$782,$A67,СВЦЭМ!$B$39:$B$782,E$47)+'СЕТ СН'!$F$14+СВЦЭМ!$D$10+'СЕТ СН'!$F$6-'СЕТ СН'!$F$26</f>
        <v>2049.4878992399999</v>
      </c>
      <c r="F67" s="36">
        <f>SUMIFS(СВЦЭМ!$D$39:$D$782,СВЦЭМ!$A$39:$A$782,$A67,СВЦЭМ!$B$39:$B$782,F$47)+'СЕТ СН'!$F$14+СВЦЭМ!$D$10+'СЕТ СН'!$F$6-'СЕТ СН'!$F$26</f>
        <v>2041.51037647</v>
      </c>
      <c r="G67" s="36">
        <f>SUMIFS(СВЦЭМ!$D$39:$D$782,СВЦЭМ!$A$39:$A$782,$A67,СВЦЭМ!$B$39:$B$782,G$47)+'СЕТ СН'!$F$14+СВЦЭМ!$D$10+'СЕТ СН'!$F$6-'СЕТ СН'!$F$26</f>
        <v>2059.0207245500001</v>
      </c>
      <c r="H67" s="36">
        <f>SUMIFS(СВЦЭМ!$D$39:$D$782,СВЦЭМ!$A$39:$A$782,$A67,СВЦЭМ!$B$39:$B$782,H$47)+'СЕТ СН'!$F$14+СВЦЭМ!$D$10+'СЕТ СН'!$F$6-'СЕТ СН'!$F$26</f>
        <v>1841.90725441</v>
      </c>
      <c r="I67" s="36">
        <f>SUMIFS(СВЦЭМ!$D$39:$D$782,СВЦЭМ!$A$39:$A$782,$A67,СВЦЭМ!$B$39:$B$782,I$47)+'СЕТ СН'!$F$14+СВЦЭМ!$D$10+'СЕТ СН'!$F$6-'СЕТ СН'!$F$26</f>
        <v>1744.0436345000001</v>
      </c>
      <c r="J67" s="36">
        <f>SUMIFS(СВЦЭМ!$D$39:$D$782,СВЦЭМ!$A$39:$A$782,$A67,СВЦЭМ!$B$39:$B$782,J$47)+'СЕТ СН'!$F$14+СВЦЭМ!$D$10+'СЕТ СН'!$F$6-'СЕТ СН'!$F$26</f>
        <v>1617.9851466800001</v>
      </c>
      <c r="K67" s="36">
        <f>SUMIFS(СВЦЭМ!$D$39:$D$782,СВЦЭМ!$A$39:$A$782,$A67,СВЦЭМ!$B$39:$B$782,K$47)+'СЕТ СН'!$F$14+СВЦЭМ!$D$10+'СЕТ СН'!$F$6-'СЕТ СН'!$F$26</f>
        <v>1573.93856327</v>
      </c>
      <c r="L67" s="36">
        <f>SUMIFS(СВЦЭМ!$D$39:$D$782,СВЦЭМ!$A$39:$A$782,$A67,СВЦЭМ!$B$39:$B$782,L$47)+'СЕТ СН'!$F$14+СВЦЭМ!$D$10+'СЕТ СН'!$F$6-'СЕТ СН'!$F$26</f>
        <v>1532.13972302</v>
      </c>
      <c r="M67" s="36">
        <f>SUMIFS(СВЦЭМ!$D$39:$D$782,СВЦЭМ!$A$39:$A$782,$A67,СВЦЭМ!$B$39:$B$782,M$47)+'СЕТ СН'!$F$14+СВЦЭМ!$D$10+'СЕТ СН'!$F$6-'СЕТ СН'!$F$26</f>
        <v>1509.60727391</v>
      </c>
      <c r="N67" s="36">
        <f>SUMIFS(СВЦЭМ!$D$39:$D$782,СВЦЭМ!$A$39:$A$782,$A67,СВЦЭМ!$B$39:$B$782,N$47)+'СЕТ СН'!$F$14+СВЦЭМ!$D$10+'СЕТ СН'!$F$6-'СЕТ СН'!$F$26</f>
        <v>1499.1842874199999</v>
      </c>
      <c r="O67" s="36">
        <f>SUMIFS(СВЦЭМ!$D$39:$D$782,СВЦЭМ!$A$39:$A$782,$A67,СВЦЭМ!$B$39:$B$782,O$47)+'СЕТ СН'!$F$14+СВЦЭМ!$D$10+'СЕТ СН'!$F$6-'СЕТ СН'!$F$26</f>
        <v>1506.75980897</v>
      </c>
      <c r="P67" s="36">
        <f>SUMIFS(СВЦЭМ!$D$39:$D$782,СВЦЭМ!$A$39:$A$782,$A67,СВЦЭМ!$B$39:$B$782,P$47)+'СЕТ СН'!$F$14+СВЦЭМ!$D$10+'СЕТ СН'!$F$6-'СЕТ СН'!$F$26</f>
        <v>1522.1155048099999</v>
      </c>
      <c r="Q67" s="36">
        <f>SUMIFS(СВЦЭМ!$D$39:$D$782,СВЦЭМ!$A$39:$A$782,$A67,СВЦЭМ!$B$39:$B$782,Q$47)+'СЕТ СН'!$F$14+СВЦЭМ!$D$10+'СЕТ СН'!$F$6-'СЕТ СН'!$F$26</f>
        <v>1524.5313670799999</v>
      </c>
      <c r="R67" s="36">
        <f>SUMIFS(СВЦЭМ!$D$39:$D$782,СВЦЭМ!$A$39:$A$782,$A67,СВЦЭМ!$B$39:$B$782,R$47)+'СЕТ СН'!$F$14+СВЦЭМ!$D$10+'СЕТ СН'!$F$6-'СЕТ СН'!$F$26</f>
        <v>1526.6586346300001</v>
      </c>
      <c r="S67" s="36">
        <f>SUMIFS(СВЦЭМ!$D$39:$D$782,СВЦЭМ!$A$39:$A$782,$A67,СВЦЭМ!$B$39:$B$782,S$47)+'СЕТ СН'!$F$14+СВЦЭМ!$D$10+'СЕТ СН'!$F$6-'СЕТ СН'!$F$26</f>
        <v>1531.5895493099999</v>
      </c>
      <c r="T67" s="36">
        <f>SUMIFS(СВЦЭМ!$D$39:$D$782,СВЦЭМ!$A$39:$A$782,$A67,СВЦЭМ!$B$39:$B$782,T$47)+'СЕТ СН'!$F$14+СВЦЭМ!$D$10+'СЕТ СН'!$F$6-'СЕТ СН'!$F$26</f>
        <v>1530.7740964099999</v>
      </c>
      <c r="U67" s="36">
        <f>SUMIFS(СВЦЭМ!$D$39:$D$782,СВЦЭМ!$A$39:$A$782,$A67,СВЦЭМ!$B$39:$B$782,U$47)+'СЕТ СН'!$F$14+СВЦЭМ!$D$10+'СЕТ СН'!$F$6-'СЕТ СН'!$F$26</f>
        <v>1554.9149770199999</v>
      </c>
      <c r="V67" s="36">
        <f>SUMIFS(СВЦЭМ!$D$39:$D$782,СВЦЭМ!$A$39:$A$782,$A67,СВЦЭМ!$B$39:$B$782,V$47)+'СЕТ СН'!$F$14+СВЦЭМ!$D$10+'СЕТ СН'!$F$6-'СЕТ СН'!$F$26</f>
        <v>1558.6974070799999</v>
      </c>
      <c r="W67" s="36">
        <f>SUMIFS(СВЦЭМ!$D$39:$D$782,СВЦЭМ!$A$39:$A$782,$A67,СВЦЭМ!$B$39:$B$782,W$47)+'СЕТ СН'!$F$14+СВЦЭМ!$D$10+'СЕТ СН'!$F$6-'СЕТ СН'!$F$26</f>
        <v>1566.57058906</v>
      </c>
      <c r="X67" s="36">
        <f>SUMIFS(СВЦЭМ!$D$39:$D$782,СВЦЭМ!$A$39:$A$782,$A67,СВЦЭМ!$B$39:$B$782,X$47)+'СЕТ СН'!$F$14+СВЦЭМ!$D$10+'СЕТ СН'!$F$6-'СЕТ СН'!$F$26</f>
        <v>1655.4080074799999</v>
      </c>
      <c r="Y67" s="36">
        <f>SUMIFS(СВЦЭМ!$D$39:$D$782,СВЦЭМ!$A$39:$A$782,$A67,СВЦЭМ!$B$39:$B$782,Y$47)+'СЕТ СН'!$F$14+СВЦЭМ!$D$10+'СЕТ СН'!$F$6-'СЕТ СН'!$F$26</f>
        <v>1756.8305616800001</v>
      </c>
    </row>
    <row r="68" spans="1:25" ht="15.75" x14ac:dyDescent="0.2">
      <c r="A68" s="35">
        <f t="shared" si="1"/>
        <v>45128</v>
      </c>
      <c r="B68" s="36">
        <f>SUMIFS(СВЦЭМ!$D$39:$D$782,СВЦЭМ!$A$39:$A$782,$A68,СВЦЭМ!$B$39:$B$782,B$47)+'СЕТ СН'!$F$14+СВЦЭМ!$D$10+'СЕТ СН'!$F$6-'СЕТ СН'!$F$26</f>
        <v>1794.24034985</v>
      </c>
      <c r="C68" s="36">
        <f>SUMIFS(СВЦЭМ!$D$39:$D$782,СВЦЭМ!$A$39:$A$782,$A68,СВЦЭМ!$B$39:$B$782,C$47)+'СЕТ СН'!$F$14+СВЦЭМ!$D$10+'СЕТ СН'!$F$6-'СЕТ СН'!$F$26</f>
        <v>1899.14497168</v>
      </c>
      <c r="D68" s="36">
        <f>SUMIFS(СВЦЭМ!$D$39:$D$782,СВЦЭМ!$A$39:$A$782,$A68,СВЦЭМ!$B$39:$B$782,D$47)+'СЕТ СН'!$F$14+СВЦЭМ!$D$10+'СЕТ СН'!$F$6-'СЕТ СН'!$F$26</f>
        <v>2019.70291348</v>
      </c>
      <c r="E68" s="36">
        <f>SUMIFS(СВЦЭМ!$D$39:$D$782,СВЦЭМ!$A$39:$A$782,$A68,СВЦЭМ!$B$39:$B$782,E$47)+'СЕТ СН'!$F$14+СВЦЭМ!$D$10+'СЕТ СН'!$F$6-'СЕТ СН'!$F$26</f>
        <v>2019.7317580500001</v>
      </c>
      <c r="F68" s="36">
        <f>SUMIFS(СВЦЭМ!$D$39:$D$782,СВЦЭМ!$A$39:$A$782,$A68,СВЦЭМ!$B$39:$B$782,F$47)+'СЕТ СН'!$F$14+СВЦЭМ!$D$10+'СЕТ СН'!$F$6-'СЕТ СН'!$F$26</f>
        <v>2040.4895910499999</v>
      </c>
      <c r="G68" s="36">
        <f>SUMIFS(СВЦЭМ!$D$39:$D$782,СВЦЭМ!$A$39:$A$782,$A68,СВЦЭМ!$B$39:$B$782,G$47)+'СЕТ СН'!$F$14+СВЦЭМ!$D$10+'СЕТ СН'!$F$6-'СЕТ СН'!$F$26</f>
        <v>2050.4505438599999</v>
      </c>
      <c r="H68" s="36">
        <f>SUMIFS(СВЦЭМ!$D$39:$D$782,СВЦЭМ!$A$39:$A$782,$A68,СВЦЭМ!$B$39:$B$782,H$47)+'СЕТ СН'!$F$14+СВЦЭМ!$D$10+'СЕТ СН'!$F$6-'СЕТ СН'!$F$26</f>
        <v>1879.2482699499999</v>
      </c>
      <c r="I68" s="36">
        <f>SUMIFS(СВЦЭМ!$D$39:$D$782,СВЦЭМ!$A$39:$A$782,$A68,СВЦЭМ!$B$39:$B$782,I$47)+'СЕТ СН'!$F$14+СВЦЭМ!$D$10+'СЕТ СН'!$F$6-'СЕТ СН'!$F$26</f>
        <v>1765.41238574</v>
      </c>
      <c r="J68" s="36">
        <f>SUMIFS(СВЦЭМ!$D$39:$D$782,СВЦЭМ!$A$39:$A$782,$A68,СВЦЭМ!$B$39:$B$782,J$47)+'СЕТ СН'!$F$14+СВЦЭМ!$D$10+'СЕТ СН'!$F$6-'СЕТ СН'!$F$26</f>
        <v>1635.6681216299999</v>
      </c>
      <c r="K68" s="36">
        <f>SUMIFS(СВЦЭМ!$D$39:$D$782,СВЦЭМ!$A$39:$A$782,$A68,СВЦЭМ!$B$39:$B$782,K$47)+'СЕТ СН'!$F$14+СВЦЭМ!$D$10+'СЕТ СН'!$F$6-'СЕТ СН'!$F$26</f>
        <v>1553.25685576</v>
      </c>
      <c r="L68" s="36">
        <f>SUMIFS(СВЦЭМ!$D$39:$D$782,СВЦЭМ!$A$39:$A$782,$A68,СВЦЭМ!$B$39:$B$782,L$47)+'СЕТ СН'!$F$14+СВЦЭМ!$D$10+'СЕТ СН'!$F$6-'СЕТ СН'!$F$26</f>
        <v>1502.4567431799999</v>
      </c>
      <c r="M68" s="36">
        <f>SUMIFS(СВЦЭМ!$D$39:$D$782,СВЦЭМ!$A$39:$A$782,$A68,СВЦЭМ!$B$39:$B$782,M$47)+'СЕТ СН'!$F$14+СВЦЭМ!$D$10+'СЕТ СН'!$F$6-'СЕТ СН'!$F$26</f>
        <v>1500.2122196400001</v>
      </c>
      <c r="N68" s="36">
        <f>SUMIFS(СВЦЭМ!$D$39:$D$782,СВЦЭМ!$A$39:$A$782,$A68,СВЦЭМ!$B$39:$B$782,N$47)+'СЕТ СН'!$F$14+СВЦЭМ!$D$10+'СЕТ СН'!$F$6-'СЕТ СН'!$F$26</f>
        <v>1502.7363649599999</v>
      </c>
      <c r="O68" s="36">
        <f>SUMIFS(СВЦЭМ!$D$39:$D$782,СВЦЭМ!$A$39:$A$782,$A68,СВЦЭМ!$B$39:$B$782,O$47)+'СЕТ СН'!$F$14+СВЦЭМ!$D$10+'СЕТ СН'!$F$6-'СЕТ СН'!$F$26</f>
        <v>1501.3710482399999</v>
      </c>
      <c r="P68" s="36">
        <f>SUMIFS(СВЦЭМ!$D$39:$D$782,СВЦЭМ!$A$39:$A$782,$A68,СВЦЭМ!$B$39:$B$782,P$47)+'СЕТ СН'!$F$14+СВЦЭМ!$D$10+'СЕТ СН'!$F$6-'СЕТ СН'!$F$26</f>
        <v>1484.8078085899999</v>
      </c>
      <c r="Q68" s="36">
        <f>SUMIFS(СВЦЭМ!$D$39:$D$782,СВЦЭМ!$A$39:$A$782,$A68,СВЦЭМ!$B$39:$B$782,Q$47)+'СЕТ СН'!$F$14+СВЦЭМ!$D$10+'СЕТ СН'!$F$6-'СЕТ СН'!$F$26</f>
        <v>1491.97559473</v>
      </c>
      <c r="R68" s="36">
        <f>SUMIFS(СВЦЭМ!$D$39:$D$782,СВЦЭМ!$A$39:$A$782,$A68,СВЦЭМ!$B$39:$B$782,R$47)+'СЕТ СН'!$F$14+СВЦЭМ!$D$10+'СЕТ СН'!$F$6-'СЕТ СН'!$F$26</f>
        <v>1508.2004760499999</v>
      </c>
      <c r="S68" s="36">
        <f>SUMIFS(СВЦЭМ!$D$39:$D$782,СВЦЭМ!$A$39:$A$782,$A68,СВЦЭМ!$B$39:$B$782,S$47)+'СЕТ СН'!$F$14+СВЦЭМ!$D$10+'СЕТ СН'!$F$6-'СЕТ СН'!$F$26</f>
        <v>1514.72656547</v>
      </c>
      <c r="T68" s="36">
        <f>SUMIFS(СВЦЭМ!$D$39:$D$782,СВЦЭМ!$A$39:$A$782,$A68,СВЦЭМ!$B$39:$B$782,T$47)+'СЕТ СН'!$F$14+СВЦЭМ!$D$10+'СЕТ СН'!$F$6-'СЕТ СН'!$F$26</f>
        <v>1512.2973478899999</v>
      </c>
      <c r="U68" s="36">
        <f>SUMIFS(СВЦЭМ!$D$39:$D$782,СВЦЭМ!$A$39:$A$782,$A68,СВЦЭМ!$B$39:$B$782,U$47)+'СЕТ СН'!$F$14+СВЦЭМ!$D$10+'СЕТ СН'!$F$6-'СЕТ СН'!$F$26</f>
        <v>1519.96281681</v>
      </c>
      <c r="V68" s="36">
        <f>SUMIFS(СВЦЭМ!$D$39:$D$782,СВЦЭМ!$A$39:$A$782,$A68,СВЦЭМ!$B$39:$B$782,V$47)+'СЕТ СН'!$F$14+СВЦЭМ!$D$10+'СЕТ СН'!$F$6-'СЕТ СН'!$F$26</f>
        <v>1511.03860407</v>
      </c>
      <c r="W68" s="36">
        <f>SUMIFS(СВЦЭМ!$D$39:$D$782,СВЦЭМ!$A$39:$A$782,$A68,СВЦЭМ!$B$39:$B$782,W$47)+'СЕТ СН'!$F$14+СВЦЭМ!$D$10+'СЕТ СН'!$F$6-'СЕТ СН'!$F$26</f>
        <v>1479.65582498</v>
      </c>
      <c r="X68" s="36">
        <f>SUMIFS(СВЦЭМ!$D$39:$D$782,СВЦЭМ!$A$39:$A$782,$A68,СВЦЭМ!$B$39:$B$782,X$47)+'СЕТ СН'!$F$14+СВЦЭМ!$D$10+'СЕТ СН'!$F$6-'СЕТ СН'!$F$26</f>
        <v>1558.44153321</v>
      </c>
      <c r="Y68" s="36">
        <f>SUMIFS(СВЦЭМ!$D$39:$D$782,СВЦЭМ!$A$39:$A$782,$A68,СВЦЭМ!$B$39:$B$782,Y$47)+'СЕТ СН'!$F$14+СВЦЭМ!$D$10+'СЕТ СН'!$F$6-'СЕТ СН'!$F$26</f>
        <v>1744.3679980499999</v>
      </c>
    </row>
    <row r="69" spans="1:25" ht="15.75" x14ac:dyDescent="0.2">
      <c r="A69" s="35">
        <f t="shared" si="1"/>
        <v>45129</v>
      </c>
      <c r="B69" s="36">
        <f>SUMIFS(СВЦЭМ!$D$39:$D$782,СВЦЭМ!$A$39:$A$782,$A69,СВЦЭМ!$B$39:$B$782,B$47)+'СЕТ СН'!$F$14+СВЦЭМ!$D$10+'СЕТ СН'!$F$6-'СЕТ СН'!$F$26</f>
        <v>1730.2726109499999</v>
      </c>
      <c r="C69" s="36">
        <f>SUMIFS(СВЦЭМ!$D$39:$D$782,СВЦЭМ!$A$39:$A$782,$A69,СВЦЭМ!$B$39:$B$782,C$47)+'СЕТ СН'!$F$14+СВЦЭМ!$D$10+'СЕТ СН'!$F$6-'СЕТ СН'!$F$26</f>
        <v>1804.62130542</v>
      </c>
      <c r="D69" s="36">
        <f>SUMIFS(СВЦЭМ!$D$39:$D$782,СВЦЭМ!$A$39:$A$782,$A69,СВЦЭМ!$B$39:$B$782,D$47)+'СЕТ СН'!$F$14+СВЦЭМ!$D$10+'СЕТ СН'!$F$6-'СЕТ СН'!$F$26</f>
        <v>1909.49355666</v>
      </c>
      <c r="E69" s="36">
        <f>SUMIFS(СВЦЭМ!$D$39:$D$782,СВЦЭМ!$A$39:$A$782,$A69,СВЦЭМ!$B$39:$B$782,E$47)+'СЕТ СН'!$F$14+СВЦЭМ!$D$10+'СЕТ СН'!$F$6-'СЕТ СН'!$F$26</f>
        <v>1896.67455842</v>
      </c>
      <c r="F69" s="36">
        <f>SUMIFS(СВЦЭМ!$D$39:$D$782,СВЦЭМ!$A$39:$A$782,$A69,СВЦЭМ!$B$39:$B$782,F$47)+'СЕТ СН'!$F$14+СВЦЭМ!$D$10+'СЕТ СН'!$F$6-'СЕТ СН'!$F$26</f>
        <v>1886.75458235</v>
      </c>
      <c r="G69" s="36">
        <f>SUMIFS(СВЦЭМ!$D$39:$D$782,СВЦЭМ!$A$39:$A$782,$A69,СВЦЭМ!$B$39:$B$782,G$47)+'СЕТ СН'!$F$14+СВЦЭМ!$D$10+'СЕТ СН'!$F$6-'СЕТ СН'!$F$26</f>
        <v>1883.42940544</v>
      </c>
      <c r="H69" s="36">
        <f>SUMIFS(СВЦЭМ!$D$39:$D$782,СВЦЭМ!$A$39:$A$782,$A69,СВЦЭМ!$B$39:$B$782,H$47)+'СЕТ СН'!$F$14+СВЦЭМ!$D$10+'СЕТ СН'!$F$6-'СЕТ СН'!$F$26</f>
        <v>1818.4373825299999</v>
      </c>
      <c r="I69" s="36">
        <f>SUMIFS(СВЦЭМ!$D$39:$D$782,СВЦЭМ!$A$39:$A$782,$A69,СВЦЭМ!$B$39:$B$782,I$47)+'СЕТ СН'!$F$14+СВЦЭМ!$D$10+'СЕТ СН'!$F$6-'СЕТ СН'!$F$26</f>
        <v>1767.5127471399999</v>
      </c>
      <c r="J69" s="36">
        <f>SUMIFS(СВЦЭМ!$D$39:$D$782,СВЦЭМ!$A$39:$A$782,$A69,СВЦЭМ!$B$39:$B$782,J$47)+'СЕТ СН'!$F$14+СВЦЭМ!$D$10+'СЕТ СН'!$F$6-'СЕТ СН'!$F$26</f>
        <v>1624.4927468399999</v>
      </c>
      <c r="K69" s="36">
        <f>SUMIFS(СВЦЭМ!$D$39:$D$782,СВЦЭМ!$A$39:$A$782,$A69,СВЦЭМ!$B$39:$B$782,K$47)+'СЕТ СН'!$F$14+СВЦЭМ!$D$10+'СЕТ СН'!$F$6-'СЕТ СН'!$F$26</f>
        <v>1544.0915545599998</v>
      </c>
      <c r="L69" s="36">
        <f>SUMIFS(СВЦЭМ!$D$39:$D$782,СВЦЭМ!$A$39:$A$782,$A69,СВЦЭМ!$B$39:$B$782,L$47)+'СЕТ СН'!$F$14+СВЦЭМ!$D$10+'СЕТ СН'!$F$6-'СЕТ СН'!$F$26</f>
        <v>1475.7269397099999</v>
      </c>
      <c r="M69" s="36">
        <f>SUMIFS(СВЦЭМ!$D$39:$D$782,СВЦЭМ!$A$39:$A$782,$A69,СВЦЭМ!$B$39:$B$782,M$47)+'СЕТ СН'!$F$14+СВЦЭМ!$D$10+'СЕТ СН'!$F$6-'СЕТ СН'!$F$26</f>
        <v>1458.8801381399999</v>
      </c>
      <c r="N69" s="36">
        <f>SUMIFS(СВЦЭМ!$D$39:$D$782,СВЦЭМ!$A$39:$A$782,$A69,СВЦЭМ!$B$39:$B$782,N$47)+'СЕТ СН'!$F$14+СВЦЭМ!$D$10+'СЕТ СН'!$F$6-'СЕТ СН'!$F$26</f>
        <v>1449.50550303</v>
      </c>
      <c r="O69" s="36">
        <f>SUMIFS(СВЦЭМ!$D$39:$D$782,СВЦЭМ!$A$39:$A$782,$A69,СВЦЭМ!$B$39:$B$782,O$47)+'СЕТ СН'!$F$14+СВЦЭМ!$D$10+'СЕТ СН'!$F$6-'СЕТ СН'!$F$26</f>
        <v>1458.9018759999999</v>
      </c>
      <c r="P69" s="36">
        <f>SUMIFS(СВЦЭМ!$D$39:$D$782,СВЦЭМ!$A$39:$A$782,$A69,СВЦЭМ!$B$39:$B$782,P$47)+'СЕТ СН'!$F$14+СВЦЭМ!$D$10+'СЕТ СН'!$F$6-'СЕТ СН'!$F$26</f>
        <v>1457.5821379899999</v>
      </c>
      <c r="Q69" s="36">
        <f>SUMIFS(СВЦЭМ!$D$39:$D$782,СВЦЭМ!$A$39:$A$782,$A69,СВЦЭМ!$B$39:$B$782,Q$47)+'СЕТ СН'!$F$14+СВЦЭМ!$D$10+'СЕТ СН'!$F$6-'СЕТ СН'!$F$26</f>
        <v>1463.3769135499999</v>
      </c>
      <c r="R69" s="36">
        <f>SUMIFS(СВЦЭМ!$D$39:$D$782,СВЦЭМ!$A$39:$A$782,$A69,СВЦЭМ!$B$39:$B$782,R$47)+'СЕТ СН'!$F$14+СВЦЭМ!$D$10+'СЕТ СН'!$F$6-'СЕТ СН'!$F$26</f>
        <v>1458.75107387</v>
      </c>
      <c r="S69" s="36">
        <f>SUMIFS(СВЦЭМ!$D$39:$D$782,СВЦЭМ!$A$39:$A$782,$A69,СВЦЭМ!$B$39:$B$782,S$47)+'СЕТ СН'!$F$14+СВЦЭМ!$D$10+'СЕТ СН'!$F$6-'СЕТ СН'!$F$26</f>
        <v>1457.6636601499999</v>
      </c>
      <c r="T69" s="36">
        <f>SUMIFS(СВЦЭМ!$D$39:$D$782,СВЦЭМ!$A$39:$A$782,$A69,СВЦЭМ!$B$39:$B$782,T$47)+'СЕТ СН'!$F$14+СВЦЭМ!$D$10+'СЕТ СН'!$F$6-'СЕТ СН'!$F$26</f>
        <v>1460.02557514</v>
      </c>
      <c r="U69" s="36">
        <f>SUMIFS(СВЦЭМ!$D$39:$D$782,СВЦЭМ!$A$39:$A$782,$A69,СВЦЭМ!$B$39:$B$782,U$47)+'СЕТ СН'!$F$14+СВЦЭМ!$D$10+'СЕТ СН'!$F$6-'СЕТ СН'!$F$26</f>
        <v>1466.3705350499999</v>
      </c>
      <c r="V69" s="36">
        <f>SUMIFS(СВЦЭМ!$D$39:$D$782,СВЦЭМ!$A$39:$A$782,$A69,СВЦЭМ!$B$39:$B$782,V$47)+'СЕТ СН'!$F$14+СВЦЭМ!$D$10+'СЕТ СН'!$F$6-'СЕТ СН'!$F$26</f>
        <v>1487.5988592199999</v>
      </c>
      <c r="W69" s="36">
        <f>SUMIFS(СВЦЭМ!$D$39:$D$782,СВЦЭМ!$A$39:$A$782,$A69,СВЦЭМ!$B$39:$B$782,W$47)+'СЕТ СН'!$F$14+СВЦЭМ!$D$10+'СЕТ СН'!$F$6-'СЕТ СН'!$F$26</f>
        <v>1458.57280586</v>
      </c>
      <c r="X69" s="36">
        <f>SUMIFS(СВЦЭМ!$D$39:$D$782,СВЦЭМ!$A$39:$A$782,$A69,СВЦЭМ!$B$39:$B$782,X$47)+'СЕТ СН'!$F$14+СВЦЭМ!$D$10+'СЕТ СН'!$F$6-'СЕТ СН'!$F$26</f>
        <v>1512.52260746</v>
      </c>
      <c r="Y69" s="36">
        <f>SUMIFS(СВЦЭМ!$D$39:$D$782,СВЦЭМ!$A$39:$A$782,$A69,СВЦЭМ!$B$39:$B$782,Y$47)+'СЕТ СН'!$F$14+СВЦЭМ!$D$10+'СЕТ СН'!$F$6-'СЕТ СН'!$F$26</f>
        <v>1610.5249882599999</v>
      </c>
    </row>
    <row r="70" spans="1:25" ht="15.75" x14ac:dyDescent="0.2">
      <c r="A70" s="35">
        <f t="shared" si="1"/>
        <v>45130</v>
      </c>
      <c r="B70" s="36">
        <f>SUMIFS(СВЦЭМ!$D$39:$D$782,СВЦЭМ!$A$39:$A$782,$A70,СВЦЭМ!$B$39:$B$782,B$47)+'СЕТ СН'!$F$14+СВЦЭМ!$D$10+'СЕТ СН'!$F$6-'СЕТ СН'!$F$26</f>
        <v>1909.0068494899999</v>
      </c>
      <c r="C70" s="36">
        <f>SUMIFS(СВЦЭМ!$D$39:$D$782,СВЦЭМ!$A$39:$A$782,$A70,СВЦЭМ!$B$39:$B$782,C$47)+'СЕТ СН'!$F$14+СВЦЭМ!$D$10+'СЕТ СН'!$F$6-'СЕТ СН'!$F$26</f>
        <v>1961.69901164</v>
      </c>
      <c r="D70" s="36">
        <f>SUMIFS(СВЦЭМ!$D$39:$D$782,СВЦЭМ!$A$39:$A$782,$A70,СВЦЭМ!$B$39:$B$782,D$47)+'СЕТ СН'!$F$14+СВЦЭМ!$D$10+'СЕТ СН'!$F$6-'СЕТ СН'!$F$26</f>
        <v>2085.8256972100003</v>
      </c>
      <c r="E70" s="36">
        <f>SUMIFS(СВЦЭМ!$D$39:$D$782,СВЦЭМ!$A$39:$A$782,$A70,СВЦЭМ!$B$39:$B$782,E$47)+'СЕТ СН'!$F$14+СВЦЭМ!$D$10+'СЕТ СН'!$F$6-'СЕТ СН'!$F$26</f>
        <v>2114.1477312300003</v>
      </c>
      <c r="F70" s="36">
        <f>SUMIFS(СВЦЭМ!$D$39:$D$782,СВЦЭМ!$A$39:$A$782,$A70,СВЦЭМ!$B$39:$B$782,F$47)+'СЕТ СН'!$F$14+СВЦЭМ!$D$10+'СЕТ СН'!$F$6-'СЕТ СН'!$F$26</f>
        <v>2115.5423589700004</v>
      </c>
      <c r="G70" s="36">
        <f>SUMIFS(СВЦЭМ!$D$39:$D$782,СВЦЭМ!$A$39:$A$782,$A70,СВЦЭМ!$B$39:$B$782,G$47)+'СЕТ СН'!$F$14+СВЦЭМ!$D$10+'СЕТ СН'!$F$6-'СЕТ СН'!$F$26</f>
        <v>2105.9951230500001</v>
      </c>
      <c r="H70" s="36">
        <f>SUMIFS(СВЦЭМ!$D$39:$D$782,СВЦЭМ!$A$39:$A$782,$A70,СВЦЭМ!$B$39:$B$782,H$47)+'СЕТ СН'!$F$14+СВЦЭМ!$D$10+'СЕТ СН'!$F$6-'СЕТ СН'!$F$26</f>
        <v>2003.22160553</v>
      </c>
      <c r="I70" s="36">
        <f>SUMIFS(СВЦЭМ!$D$39:$D$782,СВЦЭМ!$A$39:$A$782,$A70,СВЦЭМ!$B$39:$B$782,I$47)+'СЕТ СН'!$F$14+СВЦЭМ!$D$10+'СЕТ СН'!$F$6-'СЕТ СН'!$F$26</f>
        <v>1953.76921324</v>
      </c>
      <c r="J70" s="36">
        <f>SUMIFS(СВЦЭМ!$D$39:$D$782,СВЦЭМ!$A$39:$A$782,$A70,СВЦЭМ!$B$39:$B$782,J$47)+'СЕТ СН'!$F$14+СВЦЭМ!$D$10+'СЕТ СН'!$F$6-'СЕТ СН'!$F$26</f>
        <v>1856.56544659</v>
      </c>
      <c r="K70" s="36">
        <f>SUMIFS(СВЦЭМ!$D$39:$D$782,СВЦЭМ!$A$39:$A$782,$A70,СВЦЭМ!$B$39:$B$782,K$47)+'СЕТ СН'!$F$14+СВЦЭМ!$D$10+'СЕТ СН'!$F$6-'СЕТ СН'!$F$26</f>
        <v>1758.7546404499999</v>
      </c>
      <c r="L70" s="36">
        <f>SUMIFS(СВЦЭМ!$D$39:$D$782,СВЦЭМ!$A$39:$A$782,$A70,СВЦЭМ!$B$39:$B$782,L$47)+'СЕТ СН'!$F$14+СВЦЭМ!$D$10+'СЕТ СН'!$F$6-'СЕТ СН'!$F$26</f>
        <v>1683.1595724199999</v>
      </c>
      <c r="M70" s="36">
        <f>SUMIFS(СВЦЭМ!$D$39:$D$782,СВЦЭМ!$A$39:$A$782,$A70,СВЦЭМ!$B$39:$B$782,M$47)+'СЕТ СН'!$F$14+СВЦЭМ!$D$10+'СЕТ СН'!$F$6-'СЕТ СН'!$F$26</f>
        <v>1665.5764951199999</v>
      </c>
      <c r="N70" s="36">
        <f>SUMIFS(СВЦЭМ!$D$39:$D$782,СВЦЭМ!$A$39:$A$782,$A70,СВЦЭМ!$B$39:$B$782,N$47)+'СЕТ СН'!$F$14+СВЦЭМ!$D$10+'СЕТ СН'!$F$6-'СЕТ СН'!$F$26</f>
        <v>1649.84577513</v>
      </c>
      <c r="O70" s="36">
        <f>SUMIFS(СВЦЭМ!$D$39:$D$782,СВЦЭМ!$A$39:$A$782,$A70,СВЦЭМ!$B$39:$B$782,O$47)+'СЕТ СН'!$F$14+СВЦЭМ!$D$10+'СЕТ СН'!$F$6-'СЕТ СН'!$F$26</f>
        <v>1657.7727491000001</v>
      </c>
      <c r="P70" s="36">
        <f>SUMIFS(СВЦЭМ!$D$39:$D$782,СВЦЭМ!$A$39:$A$782,$A70,СВЦЭМ!$B$39:$B$782,P$47)+'СЕТ СН'!$F$14+СВЦЭМ!$D$10+'СЕТ СН'!$F$6-'СЕТ СН'!$F$26</f>
        <v>1665.9390634399999</v>
      </c>
      <c r="Q70" s="36">
        <f>SUMIFS(СВЦЭМ!$D$39:$D$782,СВЦЭМ!$A$39:$A$782,$A70,СВЦЭМ!$B$39:$B$782,Q$47)+'СЕТ СН'!$F$14+СВЦЭМ!$D$10+'СЕТ СН'!$F$6-'СЕТ СН'!$F$26</f>
        <v>1666.0838640499999</v>
      </c>
      <c r="R70" s="36">
        <f>SUMIFS(СВЦЭМ!$D$39:$D$782,СВЦЭМ!$A$39:$A$782,$A70,СВЦЭМ!$B$39:$B$782,R$47)+'СЕТ СН'!$F$14+СВЦЭМ!$D$10+'СЕТ СН'!$F$6-'СЕТ СН'!$F$26</f>
        <v>1654.7928638999999</v>
      </c>
      <c r="S70" s="36">
        <f>SUMIFS(СВЦЭМ!$D$39:$D$782,СВЦЭМ!$A$39:$A$782,$A70,СВЦЭМ!$B$39:$B$782,S$47)+'СЕТ СН'!$F$14+СВЦЭМ!$D$10+'СЕТ СН'!$F$6-'СЕТ СН'!$F$26</f>
        <v>1648.3604143099999</v>
      </c>
      <c r="T70" s="36">
        <f>SUMIFS(СВЦЭМ!$D$39:$D$782,СВЦЭМ!$A$39:$A$782,$A70,СВЦЭМ!$B$39:$B$782,T$47)+'СЕТ СН'!$F$14+СВЦЭМ!$D$10+'СЕТ СН'!$F$6-'СЕТ СН'!$F$26</f>
        <v>1646.7093850900001</v>
      </c>
      <c r="U70" s="36">
        <f>SUMIFS(СВЦЭМ!$D$39:$D$782,СВЦЭМ!$A$39:$A$782,$A70,СВЦЭМ!$B$39:$B$782,U$47)+'СЕТ СН'!$F$14+СВЦЭМ!$D$10+'СЕТ СН'!$F$6-'СЕТ СН'!$F$26</f>
        <v>1664.4445883399999</v>
      </c>
      <c r="V70" s="36">
        <f>SUMIFS(СВЦЭМ!$D$39:$D$782,СВЦЭМ!$A$39:$A$782,$A70,СВЦЭМ!$B$39:$B$782,V$47)+'СЕТ СН'!$F$14+СВЦЭМ!$D$10+'СЕТ СН'!$F$6-'СЕТ СН'!$F$26</f>
        <v>1669.52887966</v>
      </c>
      <c r="W70" s="36">
        <f>SUMIFS(СВЦЭМ!$D$39:$D$782,СВЦЭМ!$A$39:$A$782,$A70,СВЦЭМ!$B$39:$B$782,W$47)+'СЕТ СН'!$F$14+СВЦЭМ!$D$10+'СЕТ СН'!$F$6-'СЕТ СН'!$F$26</f>
        <v>1637.7411259999999</v>
      </c>
      <c r="X70" s="36">
        <f>SUMIFS(СВЦЭМ!$D$39:$D$782,СВЦЭМ!$A$39:$A$782,$A70,СВЦЭМ!$B$39:$B$782,X$47)+'СЕТ СН'!$F$14+СВЦЭМ!$D$10+'СЕТ СН'!$F$6-'СЕТ СН'!$F$26</f>
        <v>1679.94966443</v>
      </c>
      <c r="Y70" s="36">
        <f>SUMIFS(СВЦЭМ!$D$39:$D$782,СВЦЭМ!$A$39:$A$782,$A70,СВЦЭМ!$B$39:$B$782,Y$47)+'СЕТ СН'!$F$14+СВЦЭМ!$D$10+'СЕТ СН'!$F$6-'СЕТ СН'!$F$26</f>
        <v>1804.9463282199999</v>
      </c>
    </row>
    <row r="71" spans="1:25" ht="15.75" x14ac:dyDescent="0.2">
      <c r="A71" s="35">
        <f t="shared" si="1"/>
        <v>45131</v>
      </c>
      <c r="B71" s="36">
        <f>SUMIFS(СВЦЭМ!$D$39:$D$782,СВЦЭМ!$A$39:$A$782,$A71,СВЦЭМ!$B$39:$B$782,B$47)+'СЕТ СН'!$F$14+СВЦЭМ!$D$10+'СЕТ СН'!$F$6-'СЕТ СН'!$F$26</f>
        <v>1870.7304809899999</v>
      </c>
      <c r="C71" s="36">
        <f>SUMIFS(СВЦЭМ!$D$39:$D$782,СВЦЭМ!$A$39:$A$782,$A71,СВЦЭМ!$B$39:$B$782,C$47)+'СЕТ СН'!$F$14+СВЦЭМ!$D$10+'СЕТ СН'!$F$6-'СЕТ СН'!$F$26</f>
        <v>2025.52613978</v>
      </c>
      <c r="D71" s="36">
        <f>SUMIFS(СВЦЭМ!$D$39:$D$782,СВЦЭМ!$A$39:$A$782,$A71,СВЦЭМ!$B$39:$B$782,D$47)+'СЕТ СН'!$F$14+СВЦЭМ!$D$10+'СЕТ СН'!$F$6-'СЕТ СН'!$F$26</f>
        <v>2088.2733913500001</v>
      </c>
      <c r="E71" s="36">
        <f>SUMIFS(СВЦЭМ!$D$39:$D$782,СВЦЭМ!$A$39:$A$782,$A71,СВЦЭМ!$B$39:$B$782,E$47)+'СЕТ СН'!$F$14+СВЦЭМ!$D$10+'СЕТ СН'!$F$6-'СЕТ СН'!$F$26</f>
        <v>2146.2656512300005</v>
      </c>
      <c r="F71" s="36">
        <f>SUMIFS(СВЦЭМ!$D$39:$D$782,СВЦЭМ!$A$39:$A$782,$A71,СВЦЭМ!$B$39:$B$782,F$47)+'СЕТ СН'!$F$14+СВЦЭМ!$D$10+'СЕТ СН'!$F$6-'СЕТ СН'!$F$26</f>
        <v>2154.3354267000004</v>
      </c>
      <c r="G71" s="36">
        <f>SUMIFS(СВЦЭМ!$D$39:$D$782,СВЦЭМ!$A$39:$A$782,$A71,СВЦЭМ!$B$39:$B$782,G$47)+'СЕТ СН'!$F$14+СВЦЭМ!$D$10+'СЕТ СН'!$F$6-'СЕТ СН'!$F$26</f>
        <v>2300.9949904400005</v>
      </c>
      <c r="H71" s="36">
        <f>SUMIFS(СВЦЭМ!$D$39:$D$782,СВЦЭМ!$A$39:$A$782,$A71,СВЦЭМ!$B$39:$B$782,H$47)+'СЕТ СН'!$F$14+СВЦЭМ!$D$10+'СЕТ СН'!$F$6-'СЕТ СН'!$F$26</f>
        <v>2198.4281802400005</v>
      </c>
      <c r="I71" s="36">
        <f>SUMIFS(СВЦЭМ!$D$39:$D$782,СВЦЭМ!$A$39:$A$782,$A71,СВЦЭМ!$B$39:$B$782,I$47)+'СЕТ СН'!$F$14+СВЦЭМ!$D$10+'СЕТ СН'!$F$6-'СЕТ СН'!$F$26</f>
        <v>2062.0754117400002</v>
      </c>
      <c r="J71" s="36">
        <f>SUMIFS(СВЦЭМ!$D$39:$D$782,СВЦЭМ!$A$39:$A$782,$A71,СВЦЭМ!$B$39:$B$782,J$47)+'СЕТ СН'!$F$14+СВЦЭМ!$D$10+'СЕТ СН'!$F$6-'СЕТ СН'!$F$26</f>
        <v>1934.2449634</v>
      </c>
      <c r="K71" s="36">
        <f>SUMIFS(СВЦЭМ!$D$39:$D$782,СВЦЭМ!$A$39:$A$782,$A71,СВЦЭМ!$B$39:$B$782,K$47)+'СЕТ СН'!$F$14+СВЦЭМ!$D$10+'СЕТ СН'!$F$6-'СЕТ СН'!$F$26</f>
        <v>1847.7320830599999</v>
      </c>
      <c r="L71" s="36">
        <f>SUMIFS(СВЦЭМ!$D$39:$D$782,СВЦЭМ!$A$39:$A$782,$A71,СВЦЭМ!$B$39:$B$782,L$47)+'СЕТ СН'!$F$14+СВЦЭМ!$D$10+'СЕТ СН'!$F$6-'СЕТ СН'!$F$26</f>
        <v>1805.29287905</v>
      </c>
      <c r="M71" s="36">
        <f>SUMIFS(СВЦЭМ!$D$39:$D$782,СВЦЭМ!$A$39:$A$782,$A71,СВЦЭМ!$B$39:$B$782,M$47)+'СЕТ СН'!$F$14+СВЦЭМ!$D$10+'СЕТ СН'!$F$6-'СЕТ СН'!$F$26</f>
        <v>1789.5132096699999</v>
      </c>
      <c r="N71" s="36">
        <f>SUMIFS(СВЦЭМ!$D$39:$D$782,СВЦЭМ!$A$39:$A$782,$A71,СВЦЭМ!$B$39:$B$782,N$47)+'СЕТ СН'!$F$14+СВЦЭМ!$D$10+'СЕТ СН'!$F$6-'СЕТ СН'!$F$26</f>
        <v>1782.0962046499999</v>
      </c>
      <c r="O71" s="36">
        <f>SUMIFS(СВЦЭМ!$D$39:$D$782,СВЦЭМ!$A$39:$A$782,$A71,СВЦЭМ!$B$39:$B$782,O$47)+'СЕТ СН'!$F$14+СВЦЭМ!$D$10+'СЕТ СН'!$F$6-'СЕТ СН'!$F$26</f>
        <v>1791.49724545</v>
      </c>
      <c r="P71" s="36">
        <f>SUMIFS(СВЦЭМ!$D$39:$D$782,СВЦЭМ!$A$39:$A$782,$A71,СВЦЭМ!$B$39:$B$782,P$47)+'СЕТ СН'!$F$14+СВЦЭМ!$D$10+'СЕТ СН'!$F$6-'СЕТ СН'!$F$26</f>
        <v>1799.7968021699999</v>
      </c>
      <c r="Q71" s="36">
        <f>SUMIFS(СВЦЭМ!$D$39:$D$782,СВЦЭМ!$A$39:$A$782,$A71,СВЦЭМ!$B$39:$B$782,Q$47)+'СЕТ СН'!$F$14+СВЦЭМ!$D$10+'СЕТ СН'!$F$6-'СЕТ СН'!$F$26</f>
        <v>1800.0102750399999</v>
      </c>
      <c r="R71" s="36">
        <f>SUMIFS(СВЦЭМ!$D$39:$D$782,СВЦЭМ!$A$39:$A$782,$A71,СВЦЭМ!$B$39:$B$782,R$47)+'СЕТ СН'!$F$14+СВЦЭМ!$D$10+'СЕТ СН'!$F$6-'СЕТ СН'!$F$26</f>
        <v>1804.0777108899999</v>
      </c>
      <c r="S71" s="36">
        <f>SUMIFS(СВЦЭМ!$D$39:$D$782,СВЦЭМ!$A$39:$A$782,$A71,СВЦЭМ!$B$39:$B$782,S$47)+'СЕТ СН'!$F$14+СВЦЭМ!$D$10+'СЕТ СН'!$F$6-'СЕТ СН'!$F$26</f>
        <v>1806.24336853</v>
      </c>
      <c r="T71" s="36">
        <f>SUMIFS(СВЦЭМ!$D$39:$D$782,СВЦЭМ!$A$39:$A$782,$A71,СВЦЭМ!$B$39:$B$782,T$47)+'СЕТ СН'!$F$14+СВЦЭМ!$D$10+'СЕТ СН'!$F$6-'СЕТ СН'!$F$26</f>
        <v>1799.60885854</v>
      </c>
      <c r="U71" s="36">
        <f>SUMIFS(СВЦЭМ!$D$39:$D$782,СВЦЭМ!$A$39:$A$782,$A71,СВЦЭМ!$B$39:$B$782,U$47)+'СЕТ СН'!$F$14+СВЦЭМ!$D$10+'СЕТ СН'!$F$6-'СЕТ СН'!$F$26</f>
        <v>1811.23184631</v>
      </c>
      <c r="V71" s="36">
        <f>SUMIFS(СВЦЭМ!$D$39:$D$782,СВЦЭМ!$A$39:$A$782,$A71,СВЦЭМ!$B$39:$B$782,V$47)+'СЕТ СН'!$F$14+СВЦЭМ!$D$10+'СЕТ СН'!$F$6-'СЕТ СН'!$F$26</f>
        <v>1814.9460362099999</v>
      </c>
      <c r="W71" s="36">
        <f>SUMIFS(СВЦЭМ!$D$39:$D$782,СВЦЭМ!$A$39:$A$782,$A71,СВЦЭМ!$B$39:$B$782,W$47)+'СЕТ СН'!$F$14+СВЦЭМ!$D$10+'СЕТ СН'!$F$6-'СЕТ СН'!$F$26</f>
        <v>1770.46634771</v>
      </c>
      <c r="X71" s="36">
        <f>SUMIFS(СВЦЭМ!$D$39:$D$782,СВЦЭМ!$A$39:$A$782,$A71,СВЦЭМ!$B$39:$B$782,X$47)+'СЕТ СН'!$F$14+СВЦЭМ!$D$10+'СЕТ СН'!$F$6-'СЕТ СН'!$F$26</f>
        <v>1829.7381877600001</v>
      </c>
      <c r="Y71" s="36">
        <f>SUMIFS(СВЦЭМ!$D$39:$D$782,СВЦЭМ!$A$39:$A$782,$A71,СВЦЭМ!$B$39:$B$782,Y$47)+'СЕТ СН'!$F$14+СВЦЭМ!$D$10+'СЕТ СН'!$F$6-'СЕТ СН'!$F$26</f>
        <v>1945.9389465499999</v>
      </c>
    </row>
    <row r="72" spans="1:25" ht="15.75" x14ac:dyDescent="0.2">
      <c r="A72" s="35">
        <f t="shared" si="1"/>
        <v>45132</v>
      </c>
      <c r="B72" s="36">
        <f>SUMIFS(СВЦЭМ!$D$39:$D$782,СВЦЭМ!$A$39:$A$782,$A72,СВЦЭМ!$B$39:$B$782,B$47)+'СЕТ СН'!$F$14+СВЦЭМ!$D$10+'СЕТ СН'!$F$6-'СЕТ СН'!$F$26</f>
        <v>1825.5838193099999</v>
      </c>
      <c r="C72" s="36">
        <f>SUMIFS(СВЦЭМ!$D$39:$D$782,СВЦЭМ!$A$39:$A$782,$A72,СВЦЭМ!$B$39:$B$782,C$47)+'СЕТ СН'!$F$14+СВЦЭМ!$D$10+'СЕТ СН'!$F$6-'СЕТ СН'!$F$26</f>
        <v>1906.98568892</v>
      </c>
      <c r="D72" s="36">
        <f>SUMIFS(СВЦЭМ!$D$39:$D$782,СВЦЭМ!$A$39:$A$782,$A72,СВЦЭМ!$B$39:$B$782,D$47)+'СЕТ СН'!$F$14+СВЦЭМ!$D$10+'СЕТ СН'!$F$6-'СЕТ СН'!$F$26</f>
        <v>2060.0080542199998</v>
      </c>
      <c r="E72" s="36">
        <f>SUMIFS(СВЦЭМ!$D$39:$D$782,СВЦЭМ!$A$39:$A$782,$A72,СВЦЭМ!$B$39:$B$782,E$47)+'СЕТ СН'!$F$14+СВЦЭМ!$D$10+'СЕТ СН'!$F$6-'СЕТ СН'!$F$26</f>
        <v>2139.2838573000004</v>
      </c>
      <c r="F72" s="36">
        <f>SUMIFS(СВЦЭМ!$D$39:$D$782,СВЦЭМ!$A$39:$A$782,$A72,СВЦЭМ!$B$39:$B$782,F$47)+'СЕТ СН'!$F$14+СВЦЭМ!$D$10+'СЕТ СН'!$F$6-'СЕТ СН'!$F$26</f>
        <v>2129.9641434200007</v>
      </c>
      <c r="G72" s="36">
        <f>SUMIFS(СВЦЭМ!$D$39:$D$782,СВЦЭМ!$A$39:$A$782,$A72,СВЦЭМ!$B$39:$B$782,G$47)+'СЕТ СН'!$F$14+СВЦЭМ!$D$10+'СЕТ СН'!$F$6-'СЕТ СН'!$F$26</f>
        <v>2044.1701492899999</v>
      </c>
      <c r="H72" s="36">
        <f>SUMIFS(СВЦЭМ!$D$39:$D$782,СВЦЭМ!$A$39:$A$782,$A72,СВЦЭМ!$B$39:$B$782,H$47)+'СЕТ СН'!$F$14+СВЦЭМ!$D$10+'СЕТ СН'!$F$6-'СЕТ СН'!$F$26</f>
        <v>1916.5989748100001</v>
      </c>
      <c r="I72" s="36">
        <f>SUMIFS(СВЦЭМ!$D$39:$D$782,СВЦЭМ!$A$39:$A$782,$A72,СВЦЭМ!$B$39:$B$782,I$47)+'СЕТ СН'!$F$14+СВЦЭМ!$D$10+'СЕТ СН'!$F$6-'СЕТ СН'!$F$26</f>
        <v>1825.9708296900001</v>
      </c>
      <c r="J72" s="36">
        <f>SUMIFS(СВЦЭМ!$D$39:$D$782,СВЦЭМ!$A$39:$A$782,$A72,СВЦЭМ!$B$39:$B$782,J$47)+'СЕТ СН'!$F$14+СВЦЭМ!$D$10+'СЕТ СН'!$F$6-'СЕТ СН'!$F$26</f>
        <v>1726.1537758100001</v>
      </c>
      <c r="K72" s="36">
        <f>SUMIFS(СВЦЭМ!$D$39:$D$782,СВЦЭМ!$A$39:$A$782,$A72,СВЦЭМ!$B$39:$B$782,K$47)+'СЕТ СН'!$F$14+СВЦЭМ!$D$10+'СЕТ СН'!$F$6-'СЕТ СН'!$F$26</f>
        <v>1645.8034194499999</v>
      </c>
      <c r="L72" s="36">
        <f>SUMIFS(СВЦЭМ!$D$39:$D$782,СВЦЭМ!$A$39:$A$782,$A72,СВЦЭМ!$B$39:$B$782,L$47)+'СЕТ СН'!$F$14+СВЦЭМ!$D$10+'СЕТ СН'!$F$6-'СЕТ СН'!$F$26</f>
        <v>1641.7006051599999</v>
      </c>
      <c r="M72" s="36">
        <f>SUMIFS(СВЦЭМ!$D$39:$D$782,СВЦЭМ!$A$39:$A$782,$A72,СВЦЭМ!$B$39:$B$782,M$47)+'СЕТ СН'!$F$14+СВЦЭМ!$D$10+'СЕТ СН'!$F$6-'СЕТ СН'!$F$26</f>
        <v>1656.80659904</v>
      </c>
      <c r="N72" s="36">
        <f>SUMIFS(СВЦЭМ!$D$39:$D$782,СВЦЭМ!$A$39:$A$782,$A72,СВЦЭМ!$B$39:$B$782,N$47)+'СЕТ СН'!$F$14+СВЦЭМ!$D$10+'СЕТ СН'!$F$6-'СЕТ СН'!$F$26</f>
        <v>1648.3349028600001</v>
      </c>
      <c r="O72" s="36">
        <f>SUMIFS(СВЦЭМ!$D$39:$D$782,СВЦЭМ!$A$39:$A$782,$A72,СВЦЭМ!$B$39:$B$782,O$47)+'СЕТ СН'!$F$14+СВЦЭМ!$D$10+'СЕТ СН'!$F$6-'СЕТ СН'!$F$26</f>
        <v>1647.4130548799999</v>
      </c>
      <c r="P72" s="36">
        <f>SUMIFS(СВЦЭМ!$D$39:$D$782,СВЦЭМ!$A$39:$A$782,$A72,СВЦЭМ!$B$39:$B$782,P$47)+'СЕТ СН'!$F$14+СВЦЭМ!$D$10+'СЕТ СН'!$F$6-'СЕТ СН'!$F$26</f>
        <v>1644.6629377199999</v>
      </c>
      <c r="Q72" s="36">
        <f>SUMIFS(СВЦЭМ!$D$39:$D$782,СВЦЭМ!$A$39:$A$782,$A72,СВЦЭМ!$B$39:$B$782,Q$47)+'СЕТ СН'!$F$14+СВЦЭМ!$D$10+'СЕТ СН'!$F$6-'СЕТ СН'!$F$26</f>
        <v>1624.2063927899999</v>
      </c>
      <c r="R72" s="36">
        <f>SUMIFS(СВЦЭМ!$D$39:$D$782,СВЦЭМ!$A$39:$A$782,$A72,СВЦЭМ!$B$39:$B$782,R$47)+'СЕТ СН'!$F$14+СВЦЭМ!$D$10+'СЕТ СН'!$F$6-'СЕТ СН'!$F$26</f>
        <v>1623.5100483900001</v>
      </c>
      <c r="S72" s="36">
        <f>SUMIFS(СВЦЭМ!$D$39:$D$782,СВЦЭМ!$A$39:$A$782,$A72,СВЦЭМ!$B$39:$B$782,S$47)+'СЕТ СН'!$F$14+СВЦЭМ!$D$10+'СЕТ СН'!$F$6-'СЕТ СН'!$F$26</f>
        <v>1618.656142</v>
      </c>
      <c r="T72" s="36">
        <f>SUMIFS(СВЦЭМ!$D$39:$D$782,СВЦЭМ!$A$39:$A$782,$A72,СВЦЭМ!$B$39:$B$782,T$47)+'СЕТ СН'!$F$14+СВЦЭМ!$D$10+'СЕТ СН'!$F$6-'СЕТ СН'!$F$26</f>
        <v>1656.5147967400001</v>
      </c>
      <c r="U72" s="36">
        <f>SUMIFS(СВЦЭМ!$D$39:$D$782,СВЦЭМ!$A$39:$A$782,$A72,СВЦЭМ!$B$39:$B$782,U$47)+'СЕТ СН'!$F$14+СВЦЭМ!$D$10+'СЕТ СН'!$F$6-'СЕТ СН'!$F$26</f>
        <v>1647.41137845</v>
      </c>
      <c r="V72" s="36">
        <f>SUMIFS(СВЦЭМ!$D$39:$D$782,СВЦЭМ!$A$39:$A$782,$A72,СВЦЭМ!$B$39:$B$782,V$47)+'СЕТ СН'!$F$14+СВЦЭМ!$D$10+'СЕТ СН'!$F$6-'СЕТ СН'!$F$26</f>
        <v>1617.54278305</v>
      </c>
      <c r="W72" s="36">
        <f>SUMIFS(СВЦЭМ!$D$39:$D$782,СВЦЭМ!$A$39:$A$782,$A72,СВЦЭМ!$B$39:$B$782,W$47)+'СЕТ СН'!$F$14+СВЦЭМ!$D$10+'СЕТ СН'!$F$6-'СЕТ СН'!$F$26</f>
        <v>1578.38080328</v>
      </c>
      <c r="X72" s="36">
        <f>SUMIFS(СВЦЭМ!$D$39:$D$782,СВЦЭМ!$A$39:$A$782,$A72,СВЦЭМ!$B$39:$B$782,X$47)+'СЕТ СН'!$F$14+СВЦЭМ!$D$10+'СЕТ СН'!$F$6-'СЕТ СН'!$F$26</f>
        <v>1629.43076096</v>
      </c>
      <c r="Y72" s="36">
        <f>SUMIFS(СВЦЭМ!$D$39:$D$782,СВЦЭМ!$A$39:$A$782,$A72,СВЦЭМ!$B$39:$B$782,Y$47)+'СЕТ СН'!$F$14+СВЦЭМ!$D$10+'СЕТ СН'!$F$6-'СЕТ СН'!$F$26</f>
        <v>1728.9732148000001</v>
      </c>
    </row>
    <row r="73" spans="1:25" ht="15.75" x14ac:dyDescent="0.2">
      <c r="A73" s="35">
        <f t="shared" si="1"/>
        <v>45133</v>
      </c>
      <c r="B73" s="36">
        <f>SUMIFS(СВЦЭМ!$D$39:$D$782,СВЦЭМ!$A$39:$A$782,$A73,СВЦЭМ!$B$39:$B$782,B$47)+'СЕТ СН'!$F$14+СВЦЭМ!$D$10+'СЕТ СН'!$F$6-'СЕТ СН'!$F$26</f>
        <v>1700.12727971</v>
      </c>
      <c r="C73" s="36">
        <f>SUMIFS(СВЦЭМ!$D$39:$D$782,СВЦЭМ!$A$39:$A$782,$A73,СВЦЭМ!$B$39:$B$782,C$47)+'СЕТ СН'!$F$14+СВЦЭМ!$D$10+'СЕТ СН'!$F$6-'СЕТ СН'!$F$26</f>
        <v>1789.3829137600001</v>
      </c>
      <c r="D73" s="36">
        <f>SUMIFS(СВЦЭМ!$D$39:$D$782,СВЦЭМ!$A$39:$A$782,$A73,СВЦЭМ!$B$39:$B$782,D$47)+'СЕТ СН'!$F$14+СВЦЭМ!$D$10+'СЕТ СН'!$F$6-'СЕТ СН'!$F$26</f>
        <v>1920.53089525</v>
      </c>
      <c r="E73" s="36">
        <f>SUMIFS(СВЦЭМ!$D$39:$D$782,СВЦЭМ!$A$39:$A$782,$A73,СВЦЭМ!$B$39:$B$782,E$47)+'СЕТ СН'!$F$14+СВЦЭМ!$D$10+'СЕТ СН'!$F$6-'СЕТ СН'!$F$26</f>
        <v>1943.6847967199999</v>
      </c>
      <c r="F73" s="36">
        <f>SUMIFS(СВЦЭМ!$D$39:$D$782,СВЦЭМ!$A$39:$A$782,$A73,СВЦЭМ!$B$39:$B$782,F$47)+'СЕТ СН'!$F$14+СВЦЭМ!$D$10+'СЕТ СН'!$F$6-'СЕТ СН'!$F$26</f>
        <v>1950.4354252999999</v>
      </c>
      <c r="G73" s="36">
        <f>SUMIFS(СВЦЭМ!$D$39:$D$782,СВЦЭМ!$A$39:$A$782,$A73,СВЦЭМ!$B$39:$B$782,G$47)+'СЕТ СН'!$F$14+СВЦЭМ!$D$10+'СЕТ СН'!$F$6-'СЕТ СН'!$F$26</f>
        <v>1934.34818789</v>
      </c>
      <c r="H73" s="36">
        <f>SUMIFS(СВЦЭМ!$D$39:$D$782,СВЦЭМ!$A$39:$A$782,$A73,СВЦЭМ!$B$39:$B$782,H$47)+'СЕТ СН'!$F$14+СВЦЭМ!$D$10+'СЕТ СН'!$F$6-'СЕТ СН'!$F$26</f>
        <v>1827.21367293</v>
      </c>
      <c r="I73" s="36">
        <f>SUMIFS(СВЦЭМ!$D$39:$D$782,СВЦЭМ!$A$39:$A$782,$A73,СВЦЭМ!$B$39:$B$782,I$47)+'СЕТ СН'!$F$14+СВЦЭМ!$D$10+'СЕТ СН'!$F$6-'СЕТ СН'!$F$26</f>
        <v>1714.76988796</v>
      </c>
      <c r="J73" s="36">
        <f>SUMIFS(СВЦЭМ!$D$39:$D$782,СВЦЭМ!$A$39:$A$782,$A73,СВЦЭМ!$B$39:$B$782,J$47)+'СЕТ СН'!$F$14+СВЦЭМ!$D$10+'СЕТ СН'!$F$6-'СЕТ СН'!$F$26</f>
        <v>1602.926328</v>
      </c>
      <c r="K73" s="36">
        <f>SUMIFS(СВЦЭМ!$D$39:$D$782,СВЦЭМ!$A$39:$A$782,$A73,СВЦЭМ!$B$39:$B$782,K$47)+'СЕТ СН'!$F$14+СВЦЭМ!$D$10+'СЕТ СН'!$F$6-'СЕТ СН'!$F$26</f>
        <v>1503.4103839899999</v>
      </c>
      <c r="L73" s="36">
        <f>SUMIFS(СВЦЭМ!$D$39:$D$782,СВЦЭМ!$A$39:$A$782,$A73,СВЦЭМ!$B$39:$B$782,L$47)+'СЕТ СН'!$F$14+СВЦЭМ!$D$10+'СЕТ СН'!$F$6-'СЕТ СН'!$F$26</f>
        <v>1472.6172753399999</v>
      </c>
      <c r="M73" s="36">
        <f>SUMIFS(СВЦЭМ!$D$39:$D$782,СВЦЭМ!$A$39:$A$782,$A73,СВЦЭМ!$B$39:$B$782,M$47)+'СЕТ СН'!$F$14+СВЦЭМ!$D$10+'СЕТ СН'!$F$6-'СЕТ СН'!$F$26</f>
        <v>1480.02482192</v>
      </c>
      <c r="N73" s="36">
        <f>SUMIFS(СВЦЭМ!$D$39:$D$782,СВЦЭМ!$A$39:$A$782,$A73,СВЦЭМ!$B$39:$B$782,N$47)+'СЕТ СН'!$F$14+СВЦЭМ!$D$10+'СЕТ СН'!$F$6-'СЕТ СН'!$F$26</f>
        <v>1465.72236488</v>
      </c>
      <c r="O73" s="36">
        <f>SUMIFS(СВЦЭМ!$D$39:$D$782,СВЦЭМ!$A$39:$A$782,$A73,СВЦЭМ!$B$39:$B$782,O$47)+'СЕТ СН'!$F$14+СВЦЭМ!$D$10+'СЕТ СН'!$F$6-'СЕТ СН'!$F$26</f>
        <v>1466.75591246</v>
      </c>
      <c r="P73" s="36">
        <f>SUMIFS(СВЦЭМ!$D$39:$D$782,СВЦЭМ!$A$39:$A$782,$A73,СВЦЭМ!$B$39:$B$782,P$47)+'СЕТ СН'!$F$14+СВЦЭМ!$D$10+'СЕТ СН'!$F$6-'СЕТ СН'!$F$26</f>
        <v>1439.4405675399998</v>
      </c>
      <c r="Q73" s="36">
        <f>SUMIFS(СВЦЭМ!$D$39:$D$782,СВЦЭМ!$A$39:$A$782,$A73,СВЦЭМ!$B$39:$B$782,Q$47)+'СЕТ СН'!$F$14+СВЦЭМ!$D$10+'СЕТ СН'!$F$6-'СЕТ СН'!$F$26</f>
        <v>1409.5631498099999</v>
      </c>
      <c r="R73" s="36">
        <f>SUMIFS(СВЦЭМ!$D$39:$D$782,СВЦЭМ!$A$39:$A$782,$A73,СВЦЭМ!$B$39:$B$782,R$47)+'СЕТ СН'!$F$14+СВЦЭМ!$D$10+'СЕТ СН'!$F$6-'СЕТ СН'!$F$26</f>
        <v>1422.07464957</v>
      </c>
      <c r="S73" s="36">
        <f>SUMIFS(СВЦЭМ!$D$39:$D$782,СВЦЭМ!$A$39:$A$782,$A73,СВЦЭМ!$B$39:$B$782,S$47)+'СЕТ СН'!$F$14+СВЦЭМ!$D$10+'СЕТ СН'!$F$6-'СЕТ СН'!$F$26</f>
        <v>1426.41385958</v>
      </c>
      <c r="T73" s="36">
        <f>SUMIFS(СВЦЭМ!$D$39:$D$782,СВЦЭМ!$A$39:$A$782,$A73,СВЦЭМ!$B$39:$B$782,T$47)+'СЕТ СН'!$F$14+СВЦЭМ!$D$10+'СЕТ СН'!$F$6-'СЕТ СН'!$F$26</f>
        <v>1460.09152483</v>
      </c>
      <c r="U73" s="36">
        <f>SUMIFS(СВЦЭМ!$D$39:$D$782,СВЦЭМ!$A$39:$A$782,$A73,СВЦЭМ!$B$39:$B$782,U$47)+'СЕТ СН'!$F$14+СВЦЭМ!$D$10+'СЕТ СН'!$F$6-'СЕТ СН'!$F$26</f>
        <v>1469.03017424</v>
      </c>
      <c r="V73" s="36">
        <f>SUMIFS(СВЦЭМ!$D$39:$D$782,СВЦЭМ!$A$39:$A$782,$A73,СВЦЭМ!$B$39:$B$782,V$47)+'СЕТ СН'!$F$14+СВЦЭМ!$D$10+'СЕТ СН'!$F$6-'СЕТ СН'!$F$26</f>
        <v>1481.6788427199999</v>
      </c>
      <c r="W73" s="36">
        <f>SUMIFS(СВЦЭМ!$D$39:$D$782,СВЦЭМ!$A$39:$A$782,$A73,СВЦЭМ!$B$39:$B$782,W$47)+'СЕТ СН'!$F$14+СВЦЭМ!$D$10+'СЕТ СН'!$F$6-'СЕТ СН'!$F$26</f>
        <v>1459.3045750900001</v>
      </c>
      <c r="X73" s="36">
        <f>SUMIFS(СВЦЭМ!$D$39:$D$782,СВЦЭМ!$A$39:$A$782,$A73,СВЦЭМ!$B$39:$B$782,X$47)+'СЕТ СН'!$F$14+СВЦЭМ!$D$10+'СЕТ СН'!$F$6-'СЕТ СН'!$F$26</f>
        <v>1498.1576181299999</v>
      </c>
      <c r="Y73" s="36">
        <f>SUMIFS(СВЦЭМ!$D$39:$D$782,СВЦЭМ!$A$39:$A$782,$A73,СВЦЭМ!$B$39:$B$782,Y$47)+'СЕТ СН'!$F$14+СВЦЭМ!$D$10+'СЕТ СН'!$F$6-'СЕТ СН'!$F$26</f>
        <v>1616.1016725899999</v>
      </c>
    </row>
    <row r="74" spans="1:25" ht="15.75" x14ac:dyDescent="0.2">
      <c r="A74" s="35">
        <f t="shared" si="1"/>
        <v>45134</v>
      </c>
      <c r="B74" s="36">
        <f>SUMIFS(СВЦЭМ!$D$39:$D$782,СВЦЭМ!$A$39:$A$782,$A74,СВЦЭМ!$B$39:$B$782,B$47)+'СЕТ СН'!$F$14+СВЦЭМ!$D$10+'СЕТ СН'!$F$6-'СЕТ СН'!$F$26</f>
        <v>1868.6148187700001</v>
      </c>
      <c r="C74" s="36">
        <f>SUMIFS(СВЦЭМ!$D$39:$D$782,СВЦЭМ!$A$39:$A$782,$A74,СВЦЭМ!$B$39:$B$782,C$47)+'СЕТ СН'!$F$14+СВЦЭМ!$D$10+'СЕТ СН'!$F$6-'СЕТ СН'!$F$26</f>
        <v>1936.1188734</v>
      </c>
      <c r="D74" s="36">
        <f>SUMIFS(СВЦЭМ!$D$39:$D$782,СВЦЭМ!$A$39:$A$782,$A74,СВЦЭМ!$B$39:$B$782,D$47)+'СЕТ СН'!$F$14+СВЦЭМ!$D$10+'СЕТ СН'!$F$6-'СЕТ СН'!$F$26</f>
        <v>2099.2065957899999</v>
      </c>
      <c r="E74" s="36">
        <f>SUMIFS(СВЦЭМ!$D$39:$D$782,СВЦЭМ!$A$39:$A$782,$A74,СВЦЭМ!$B$39:$B$782,E$47)+'СЕТ СН'!$F$14+СВЦЭМ!$D$10+'СЕТ СН'!$F$6-'СЕТ СН'!$F$26</f>
        <v>2168.6718149500002</v>
      </c>
      <c r="F74" s="36">
        <f>SUMIFS(СВЦЭМ!$D$39:$D$782,СВЦЭМ!$A$39:$A$782,$A74,СВЦЭМ!$B$39:$B$782,F$47)+'СЕТ СН'!$F$14+СВЦЭМ!$D$10+'СЕТ СН'!$F$6-'СЕТ СН'!$F$26</f>
        <v>2182.5180900700002</v>
      </c>
      <c r="G74" s="36">
        <f>SUMIFS(СВЦЭМ!$D$39:$D$782,СВЦЭМ!$A$39:$A$782,$A74,СВЦЭМ!$B$39:$B$782,G$47)+'СЕТ СН'!$F$14+СВЦЭМ!$D$10+'СЕТ СН'!$F$6-'СЕТ СН'!$F$26</f>
        <v>2174.0765671100003</v>
      </c>
      <c r="H74" s="36">
        <f>SUMIFS(СВЦЭМ!$D$39:$D$782,СВЦЭМ!$A$39:$A$782,$A74,СВЦЭМ!$B$39:$B$782,H$47)+'СЕТ СН'!$F$14+СВЦЭМ!$D$10+'СЕТ СН'!$F$6-'СЕТ СН'!$F$26</f>
        <v>1965.1453437799998</v>
      </c>
      <c r="I74" s="36">
        <f>SUMIFS(СВЦЭМ!$D$39:$D$782,СВЦЭМ!$A$39:$A$782,$A74,СВЦЭМ!$B$39:$B$782,I$47)+'СЕТ СН'!$F$14+СВЦЭМ!$D$10+'СЕТ СН'!$F$6-'СЕТ СН'!$F$26</f>
        <v>1860.29401024</v>
      </c>
      <c r="J74" s="36">
        <f>SUMIFS(СВЦЭМ!$D$39:$D$782,СВЦЭМ!$A$39:$A$782,$A74,СВЦЭМ!$B$39:$B$782,J$47)+'СЕТ СН'!$F$14+СВЦЭМ!$D$10+'СЕТ СН'!$F$6-'СЕТ СН'!$F$26</f>
        <v>1748.7771358299999</v>
      </c>
      <c r="K74" s="36">
        <f>SUMIFS(СВЦЭМ!$D$39:$D$782,СВЦЭМ!$A$39:$A$782,$A74,СВЦЭМ!$B$39:$B$782,K$47)+'СЕТ СН'!$F$14+СВЦЭМ!$D$10+'СЕТ СН'!$F$6-'СЕТ СН'!$F$26</f>
        <v>1655.59565785</v>
      </c>
      <c r="L74" s="36">
        <f>SUMIFS(СВЦЭМ!$D$39:$D$782,СВЦЭМ!$A$39:$A$782,$A74,СВЦЭМ!$B$39:$B$782,L$47)+'СЕТ СН'!$F$14+СВЦЭМ!$D$10+'СЕТ СН'!$F$6-'СЕТ СН'!$F$26</f>
        <v>1602.11046556</v>
      </c>
      <c r="M74" s="36">
        <f>SUMIFS(СВЦЭМ!$D$39:$D$782,СВЦЭМ!$A$39:$A$782,$A74,СВЦЭМ!$B$39:$B$782,M$47)+'СЕТ СН'!$F$14+СВЦЭМ!$D$10+'СЕТ СН'!$F$6-'СЕТ СН'!$F$26</f>
        <v>1605.47748047</v>
      </c>
      <c r="N74" s="36">
        <f>SUMIFS(СВЦЭМ!$D$39:$D$782,СВЦЭМ!$A$39:$A$782,$A74,СВЦЭМ!$B$39:$B$782,N$47)+'СЕТ СН'!$F$14+СВЦЭМ!$D$10+'СЕТ СН'!$F$6-'СЕТ СН'!$F$26</f>
        <v>1601.73422342</v>
      </c>
      <c r="O74" s="36">
        <f>SUMIFS(СВЦЭМ!$D$39:$D$782,СВЦЭМ!$A$39:$A$782,$A74,СВЦЭМ!$B$39:$B$782,O$47)+'СЕТ СН'!$F$14+СВЦЭМ!$D$10+'СЕТ СН'!$F$6-'СЕТ СН'!$F$26</f>
        <v>1605.59316109</v>
      </c>
      <c r="P74" s="36">
        <f>SUMIFS(СВЦЭМ!$D$39:$D$782,СВЦЭМ!$A$39:$A$782,$A74,СВЦЭМ!$B$39:$B$782,P$47)+'СЕТ СН'!$F$14+СВЦЭМ!$D$10+'СЕТ СН'!$F$6-'СЕТ СН'!$F$26</f>
        <v>1605.0702435199998</v>
      </c>
      <c r="Q74" s="36">
        <f>SUMIFS(СВЦЭМ!$D$39:$D$782,СВЦЭМ!$A$39:$A$782,$A74,СВЦЭМ!$B$39:$B$782,Q$47)+'СЕТ СН'!$F$14+СВЦЭМ!$D$10+'СЕТ СН'!$F$6-'СЕТ СН'!$F$26</f>
        <v>1572.6766514399999</v>
      </c>
      <c r="R74" s="36">
        <f>SUMIFS(СВЦЭМ!$D$39:$D$782,СВЦЭМ!$A$39:$A$782,$A74,СВЦЭМ!$B$39:$B$782,R$47)+'СЕТ СН'!$F$14+СВЦЭМ!$D$10+'СЕТ СН'!$F$6-'СЕТ СН'!$F$26</f>
        <v>1583.6575682299999</v>
      </c>
      <c r="S74" s="36">
        <f>SUMIFS(СВЦЭМ!$D$39:$D$782,СВЦЭМ!$A$39:$A$782,$A74,СВЦЭМ!$B$39:$B$782,S$47)+'СЕТ СН'!$F$14+СВЦЭМ!$D$10+'СЕТ СН'!$F$6-'СЕТ СН'!$F$26</f>
        <v>1587.2941027299998</v>
      </c>
      <c r="T74" s="36">
        <f>SUMIFS(СВЦЭМ!$D$39:$D$782,СВЦЭМ!$A$39:$A$782,$A74,СВЦЭМ!$B$39:$B$782,T$47)+'СЕТ СН'!$F$14+СВЦЭМ!$D$10+'СЕТ СН'!$F$6-'СЕТ СН'!$F$26</f>
        <v>1627.26421465</v>
      </c>
      <c r="U74" s="36">
        <f>SUMIFS(СВЦЭМ!$D$39:$D$782,СВЦЭМ!$A$39:$A$782,$A74,СВЦЭМ!$B$39:$B$782,U$47)+'СЕТ СН'!$F$14+СВЦЭМ!$D$10+'СЕТ СН'!$F$6-'СЕТ СН'!$F$26</f>
        <v>1646.1443052</v>
      </c>
      <c r="V74" s="36">
        <f>SUMIFS(СВЦЭМ!$D$39:$D$782,СВЦЭМ!$A$39:$A$782,$A74,СВЦЭМ!$B$39:$B$782,V$47)+'СЕТ СН'!$F$14+СВЦЭМ!$D$10+'СЕТ СН'!$F$6-'СЕТ СН'!$F$26</f>
        <v>1652.31057775</v>
      </c>
      <c r="W74" s="36">
        <f>SUMIFS(СВЦЭМ!$D$39:$D$782,СВЦЭМ!$A$39:$A$782,$A74,СВЦЭМ!$B$39:$B$782,W$47)+'СЕТ СН'!$F$14+СВЦЭМ!$D$10+'СЕТ СН'!$F$6-'СЕТ СН'!$F$26</f>
        <v>1614.69573879</v>
      </c>
      <c r="X74" s="36">
        <f>SUMIFS(СВЦЭМ!$D$39:$D$782,СВЦЭМ!$A$39:$A$782,$A74,СВЦЭМ!$B$39:$B$782,X$47)+'СЕТ СН'!$F$14+СВЦЭМ!$D$10+'СЕТ СН'!$F$6-'СЕТ СН'!$F$26</f>
        <v>1675.95151231</v>
      </c>
      <c r="Y74" s="36">
        <f>SUMIFS(СВЦЭМ!$D$39:$D$782,СВЦЭМ!$A$39:$A$782,$A74,СВЦЭМ!$B$39:$B$782,Y$47)+'СЕТ СН'!$F$14+СВЦЭМ!$D$10+'СЕТ СН'!$F$6-'СЕТ СН'!$F$26</f>
        <v>1799.16890657</v>
      </c>
    </row>
    <row r="75" spans="1:25" ht="15.75" x14ac:dyDescent="0.2">
      <c r="A75" s="35">
        <f t="shared" si="1"/>
        <v>45135</v>
      </c>
      <c r="B75" s="36">
        <f>SUMIFS(СВЦЭМ!$D$39:$D$782,СВЦЭМ!$A$39:$A$782,$A75,СВЦЭМ!$B$39:$B$782,B$47)+'СЕТ СН'!$F$14+СВЦЭМ!$D$10+'СЕТ СН'!$F$6-'СЕТ СН'!$F$26</f>
        <v>1902.93336585</v>
      </c>
      <c r="C75" s="36">
        <f>SUMIFS(СВЦЭМ!$D$39:$D$782,СВЦЭМ!$A$39:$A$782,$A75,СВЦЭМ!$B$39:$B$782,C$47)+'СЕТ СН'!$F$14+СВЦЭМ!$D$10+'СЕТ СН'!$F$6-'СЕТ СН'!$F$26</f>
        <v>1975.6431632199999</v>
      </c>
      <c r="D75" s="36">
        <f>SUMIFS(СВЦЭМ!$D$39:$D$782,СВЦЭМ!$A$39:$A$782,$A75,СВЦЭМ!$B$39:$B$782,D$47)+'СЕТ СН'!$F$14+СВЦЭМ!$D$10+'СЕТ СН'!$F$6-'СЕТ СН'!$F$26</f>
        <v>2138.6687030100006</v>
      </c>
      <c r="E75" s="36">
        <f>SUMIFS(СВЦЭМ!$D$39:$D$782,СВЦЭМ!$A$39:$A$782,$A75,СВЦЭМ!$B$39:$B$782,E$47)+'СЕТ СН'!$F$14+СВЦЭМ!$D$10+'СЕТ СН'!$F$6-'СЕТ СН'!$F$26</f>
        <v>2228.6939265900005</v>
      </c>
      <c r="F75" s="36">
        <f>SUMIFS(СВЦЭМ!$D$39:$D$782,СВЦЭМ!$A$39:$A$782,$A75,СВЦЭМ!$B$39:$B$782,F$47)+'СЕТ СН'!$F$14+СВЦЭМ!$D$10+'СЕТ СН'!$F$6-'СЕТ СН'!$F$26</f>
        <v>2230.4821173500004</v>
      </c>
      <c r="G75" s="36">
        <f>SUMIFS(СВЦЭМ!$D$39:$D$782,СВЦЭМ!$A$39:$A$782,$A75,СВЦЭМ!$B$39:$B$782,G$47)+'СЕТ СН'!$F$14+СВЦЭМ!$D$10+'СЕТ СН'!$F$6-'СЕТ СН'!$F$26</f>
        <v>2237.3255567500005</v>
      </c>
      <c r="H75" s="36">
        <f>SUMIFS(СВЦЭМ!$D$39:$D$782,СВЦЭМ!$A$39:$A$782,$A75,СВЦЭМ!$B$39:$B$782,H$47)+'СЕТ СН'!$F$14+СВЦЭМ!$D$10+'СЕТ СН'!$F$6-'СЕТ СН'!$F$26</f>
        <v>2024.50678307</v>
      </c>
      <c r="I75" s="36">
        <f>SUMIFS(СВЦЭМ!$D$39:$D$782,СВЦЭМ!$A$39:$A$782,$A75,СВЦЭМ!$B$39:$B$782,I$47)+'СЕТ СН'!$F$14+СВЦЭМ!$D$10+'СЕТ СН'!$F$6-'СЕТ СН'!$F$26</f>
        <v>1915.0476440800001</v>
      </c>
      <c r="J75" s="36">
        <f>SUMIFS(СВЦЭМ!$D$39:$D$782,СВЦЭМ!$A$39:$A$782,$A75,СВЦЭМ!$B$39:$B$782,J$47)+'СЕТ СН'!$F$14+СВЦЭМ!$D$10+'СЕТ СН'!$F$6-'СЕТ СН'!$F$26</f>
        <v>1798.4234881</v>
      </c>
      <c r="K75" s="36">
        <f>SUMIFS(СВЦЭМ!$D$39:$D$782,СВЦЭМ!$A$39:$A$782,$A75,СВЦЭМ!$B$39:$B$782,K$47)+'СЕТ СН'!$F$14+СВЦЭМ!$D$10+'СЕТ СН'!$F$6-'СЕТ СН'!$F$26</f>
        <v>1710.31385267</v>
      </c>
      <c r="L75" s="36">
        <f>SUMIFS(СВЦЭМ!$D$39:$D$782,СВЦЭМ!$A$39:$A$782,$A75,СВЦЭМ!$B$39:$B$782,L$47)+'СЕТ СН'!$F$14+СВЦЭМ!$D$10+'СЕТ СН'!$F$6-'СЕТ СН'!$F$26</f>
        <v>1657.0747439199999</v>
      </c>
      <c r="M75" s="36">
        <f>SUMIFS(СВЦЭМ!$D$39:$D$782,СВЦЭМ!$A$39:$A$782,$A75,СВЦЭМ!$B$39:$B$782,M$47)+'СЕТ СН'!$F$14+СВЦЭМ!$D$10+'СЕТ СН'!$F$6-'СЕТ СН'!$F$26</f>
        <v>1651.07749758</v>
      </c>
      <c r="N75" s="36">
        <f>SUMIFS(СВЦЭМ!$D$39:$D$782,СВЦЭМ!$A$39:$A$782,$A75,СВЦЭМ!$B$39:$B$782,N$47)+'СЕТ СН'!$F$14+СВЦЭМ!$D$10+'СЕТ СН'!$F$6-'СЕТ СН'!$F$26</f>
        <v>1653.6379098899999</v>
      </c>
      <c r="O75" s="36">
        <f>SUMIFS(СВЦЭМ!$D$39:$D$782,СВЦЭМ!$A$39:$A$782,$A75,СВЦЭМ!$B$39:$B$782,O$47)+'СЕТ СН'!$F$14+СВЦЭМ!$D$10+'СЕТ СН'!$F$6-'СЕТ СН'!$F$26</f>
        <v>1657.83432982</v>
      </c>
      <c r="P75" s="36">
        <f>SUMIFS(СВЦЭМ!$D$39:$D$782,СВЦЭМ!$A$39:$A$782,$A75,СВЦЭМ!$B$39:$B$782,P$47)+'СЕТ СН'!$F$14+СВЦЭМ!$D$10+'СЕТ СН'!$F$6-'СЕТ СН'!$F$26</f>
        <v>1637.76168876</v>
      </c>
      <c r="Q75" s="36">
        <f>SUMIFS(СВЦЭМ!$D$39:$D$782,СВЦЭМ!$A$39:$A$782,$A75,СВЦЭМ!$B$39:$B$782,Q$47)+'СЕТ СН'!$F$14+СВЦЭМ!$D$10+'СЕТ СН'!$F$6-'СЕТ СН'!$F$26</f>
        <v>1646.2451493999999</v>
      </c>
      <c r="R75" s="36">
        <f>SUMIFS(СВЦЭМ!$D$39:$D$782,СВЦЭМ!$A$39:$A$782,$A75,СВЦЭМ!$B$39:$B$782,R$47)+'СЕТ СН'!$F$14+СВЦЭМ!$D$10+'СЕТ СН'!$F$6-'СЕТ СН'!$F$26</f>
        <v>1653.9725017399999</v>
      </c>
      <c r="S75" s="36">
        <f>SUMIFS(СВЦЭМ!$D$39:$D$782,СВЦЭМ!$A$39:$A$782,$A75,СВЦЭМ!$B$39:$B$782,S$47)+'СЕТ СН'!$F$14+СВЦЭМ!$D$10+'СЕТ СН'!$F$6-'СЕТ СН'!$F$26</f>
        <v>1656.8759301099999</v>
      </c>
      <c r="T75" s="36">
        <f>SUMIFS(СВЦЭМ!$D$39:$D$782,СВЦЭМ!$A$39:$A$782,$A75,СВЦЭМ!$B$39:$B$782,T$47)+'СЕТ СН'!$F$14+СВЦЭМ!$D$10+'СЕТ СН'!$F$6-'СЕТ СН'!$F$26</f>
        <v>1664.9445581</v>
      </c>
      <c r="U75" s="36">
        <f>SUMIFS(СВЦЭМ!$D$39:$D$782,СВЦЭМ!$A$39:$A$782,$A75,СВЦЭМ!$B$39:$B$782,U$47)+'СЕТ СН'!$F$14+СВЦЭМ!$D$10+'СЕТ СН'!$F$6-'СЕТ СН'!$F$26</f>
        <v>1685.7585896200001</v>
      </c>
      <c r="V75" s="36">
        <f>SUMIFS(СВЦЭМ!$D$39:$D$782,СВЦЭМ!$A$39:$A$782,$A75,СВЦЭМ!$B$39:$B$782,V$47)+'СЕТ СН'!$F$14+СВЦЭМ!$D$10+'СЕТ СН'!$F$6-'СЕТ СН'!$F$26</f>
        <v>1695.33905562</v>
      </c>
      <c r="W75" s="36">
        <f>SUMIFS(СВЦЭМ!$D$39:$D$782,СВЦЭМ!$A$39:$A$782,$A75,СВЦЭМ!$B$39:$B$782,W$47)+'СЕТ СН'!$F$14+СВЦЭМ!$D$10+'СЕТ СН'!$F$6-'СЕТ СН'!$F$26</f>
        <v>1671.8005843999999</v>
      </c>
      <c r="X75" s="36">
        <f>SUMIFS(СВЦЭМ!$D$39:$D$782,СВЦЭМ!$A$39:$A$782,$A75,СВЦЭМ!$B$39:$B$782,X$47)+'СЕТ СН'!$F$14+СВЦЭМ!$D$10+'СЕТ СН'!$F$6-'СЕТ СН'!$F$26</f>
        <v>1721.0657577299999</v>
      </c>
      <c r="Y75" s="36">
        <f>SUMIFS(СВЦЭМ!$D$39:$D$782,СВЦЭМ!$A$39:$A$782,$A75,СВЦЭМ!$B$39:$B$782,Y$47)+'СЕТ СН'!$F$14+СВЦЭМ!$D$10+'СЕТ СН'!$F$6-'СЕТ СН'!$F$26</f>
        <v>1940.0635194699998</v>
      </c>
    </row>
    <row r="76" spans="1:25" ht="15.75" x14ac:dyDescent="0.2">
      <c r="A76" s="35">
        <f t="shared" si="1"/>
        <v>45136</v>
      </c>
      <c r="B76" s="36">
        <f>SUMIFS(СВЦЭМ!$D$39:$D$782,СВЦЭМ!$A$39:$A$782,$A76,СВЦЭМ!$B$39:$B$782,B$47)+'СЕТ СН'!$F$14+СВЦЭМ!$D$10+'СЕТ СН'!$F$6-'СЕТ СН'!$F$26</f>
        <v>1892.70192116</v>
      </c>
      <c r="C76" s="36">
        <f>SUMIFS(СВЦЭМ!$D$39:$D$782,СВЦЭМ!$A$39:$A$782,$A76,СВЦЭМ!$B$39:$B$782,C$47)+'СЕТ СН'!$F$14+СВЦЭМ!$D$10+'СЕТ СН'!$F$6-'СЕТ СН'!$F$26</f>
        <v>1917.75791456</v>
      </c>
      <c r="D76" s="36">
        <f>SUMIFS(СВЦЭМ!$D$39:$D$782,СВЦЭМ!$A$39:$A$782,$A76,СВЦЭМ!$B$39:$B$782,D$47)+'СЕТ СН'!$F$14+СВЦЭМ!$D$10+'СЕТ СН'!$F$6-'СЕТ СН'!$F$26</f>
        <v>2101.6039952900001</v>
      </c>
      <c r="E76" s="36">
        <f>SUMIFS(СВЦЭМ!$D$39:$D$782,СВЦЭМ!$A$39:$A$782,$A76,СВЦЭМ!$B$39:$B$782,E$47)+'СЕТ СН'!$F$14+СВЦЭМ!$D$10+'СЕТ СН'!$F$6-'СЕТ СН'!$F$26</f>
        <v>2104.6452573900001</v>
      </c>
      <c r="F76" s="36">
        <f>SUMIFS(СВЦЭМ!$D$39:$D$782,СВЦЭМ!$A$39:$A$782,$A76,СВЦЭМ!$B$39:$B$782,F$47)+'СЕТ СН'!$F$14+СВЦЭМ!$D$10+'СЕТ СН'!$F$6-'СЕТ СН'!$F$26</f>
        <v>2123.0207580400006</v>
      </c>
      <c r="G76" s="36">
        <f>SUMIFS(СВЦЭМ!$D$39:$D$782,СВЦЭМ!$A$39:$A$782,$A76,СВЦЭМ!$B$39:$B$782,G$47)+'СЕТ СН'!$F$14+СВЦЭМ!$D$10+'СЕТ СН'!$F$6-'СЕТ СН'!$F$26</f>
        <v>2076.0478534700001</v>
      </c>
      <c r="H76" s="36">
        <f>SUMIFS(СВЦЭМ!$D$39:$D$782,СВЦЭМ!$A$39:$A$782,$A76,СВЦЭМ!$B$39:$B$782,H$47)+'СЕТ СН'!$F$14+СВЦЭМ!$D$10+'СЕТ СН'!$F$6-'СЕТ СН'!$F$26</f>
        <v>2008.5315435699999</v>
      </c>
      <c r="I76" s="36">
        <f>SUMIFS(СВЦЭМ!$D$39:$D$782,СВЦЭМ!$A$39:$A$782,$A76,СВЦЭМ!$B$39:$B$782,I$47)+'СЕТ СН'!$F$14+СВЦЭМ!$D$10+'СЕТ СН'!$F$6-'СЕТ СН'!$F$26</f>
        <v>1799.0858690499999</v>
      </c>
      <c r="J76" s="36">
        <f>SUMIFS(СВЦЭМ!$D$39:$D$782,СВЦЭМ!$A$39:$A$782,$A76,СВЦЭМ!$B$39:$B$782,J$47)+'СЕТ СН'!$F$14+СВЦЭМ!$D$10+'СЕТ СН'!$F$6-'СЕТ СН'!$F$26</f>
        <v>1680.9697287199999</v>
      </c>
      <c r="K76" s="36">
        <f>SUMIFS(СВЦЭМ!$D$39:$D$782,СВЦЭМ!$A$39:$A$782,$A76,СВЦЭМ!$B$39:$B$782,K$47)+'СЕТ СН'!$F$14+СВЦЭМ!$D$10+'СЕТ СН'!$F$6-'СЕТ СН'!$F$26</f>
        <v>1577.74360789</v>
      </c>
      <c r="L76" s="36">
        <f>SUMIFS(СВЦЭМ!$D$39:$D$782,СВЦЭМ!$A$39:$A$782,$A76,СВЦЭМ!$B$39:$B$782,L$47)+'СЕТ СН'!$F$14+СВЦЭМ!$D$10+'СЕТ СН'!$F$6-'СЕТ СН'!$F$26</f>
        <v>1514.3596394599999</v>
      </c>
      <c r="M76" s="36">
        <f>SUMIFS(СВЦЭМ!$D$39:$D$782,СВЦЭМ!$A$39:$A$782,$A76,СВЦЭМ!$B$39:$B$782,M$47)+'СЕТ СН'!$F$14+СВЦЭМ!$D$10+'СЕТ СН'!$F$6-'СЕТ СН'!$F$26</f>
        <v>1519.1262795499999</v>
      </c>
      <c r="N76" s="36">
        <f>SUMIFS(СВЦЭМ!$D$39:$D$782,СВЦЭМ!$A$39:$A$782,$A76,СВЦЭМ!$B$39:$B$782,N$47)+'СЕТ СН'!$F$14+СВЦЭМ!$D$10+'СЕТ СН'!$F$6-'СЕТ СН'!$F$26</f>
        <v>1527.9803198699999</v>
      </c>
      <c r="O76" s="36">
        <f>SUMIFS(СВЦЭМ!$D$39:$D$782,СВЦЭМ!$A$39:$A$782,$A76,СВЦЭМ!$B$39:$B$782,O$47)+'СЕТ СН'!$F$14+СВЦЭМ!$D$10+'СЕТ СН'!$F$6-'СЕТ СН'!$F$26</f>
        <v>1536.1438019</v>
      </c>
      <c r="P76" s="36">
        <f>SUMIFS(СВЦЭМ!$D$39:$D$782,СВЦЭМ!$A$39:$A$782,$A76,СВЦЭМ!$B$39:$B$782,P$47)+'СЕТ СН'!$F$14+СВЦЭМ!$D$10+'СЕТ СН'!$F$6-'СЕТ СН'!$F$26</f>
        <v>1543.35746012</v>
      </c>
      <c r="Q76" s="36">
        <f>SUMIFS(СВЦЭМ!$D$39:$D$782,СВЦЭМ!$A$39:$A$782,$A76,СВЦЭМ!$B$39:$B$782,Q$47)+'СЕТ СН'!$F$14+СВЦЭМ!$D$10+'СЕТ СН'!$F$6-'СЕТ СН'!$F$26</f>
        <v>1540.7078801799998</v>
      </c>
      <c r="R76" s="36">
        <f>SUMIFS(СВЦЭМ!$D$39:$D$782,СВЦЭМ!$A$39:$A$782,$A76,СВЦЭМ!$B$39:$B$782,R$47)+'СЕТ СН'!$F$14+СВЦЭМ!$D$10+'СЕТ СН'!$F$6-'СЕТ СН'!$F$26</f>
        <v>1533.1130844100001</v>
      </c>
      <c r="S76" s="36">
        <f>SUMIFS(СВЦЭМ!$D$39:$D$782,СВЦЭМ!$A$39:$A$782,$A76,СВЦЭМ!$B$39:$B$782,S$47)+'СЕТ СН'!$F$14+СВЦЭМ!$D$10+'СЕТ СН'!$F$6-'СЕТ СН'!$F$26</f>
        <v>1534.1192692899999</v>
      </c>
      <c r="T76" s="36">
        <f>SUMIFS(СВЦЭМ!$D$39:$D$782,СВЦЭМ!$A$39:$A$782,$A76,СВЦЭМ!$B$39:$B$782,T$47)+'СЕТ СН'!$F$14+СВЦЭМ!$D$10+'СЕТ СН'!$F$6-'СЕТ СН'!$F$26</f>
        <v>1541.9040015</v>
      </c>
      <c r="U76" s="36">
        <f>SUMIFS(СВЦЭМ!$D$39:$D$782,СВЦЭМ!$A$39:$A$782,$A76,СВЦЭМ!$B$39:$B$782,U$47)+'СЕТ СН'!$F$14+СВЦЭМ!$D$10+'СЕТ СН'!$F$6-'СЕТ СН'!$F$26</f>
        <v>1567.7185519</v>
      </c>
      <c r="V76" s="36">
        <f>SUMIFS(СВЦЭМ!$D$39:$D$782,СВЦЭМ!$A$39:$A$782,$A76,СВЦЭМ!$B$39:$B$782,V$47)+'СЕТ СН'!$F$14+СВЦЭМ!$D$10+'СЕТ СН'!$F$6-'СЕТ СН'!$F$26</f>
        <v>1549.23146987</v>
      </c>
      <c r="W76" s="36">
        <f>SUMIFS(СВЦЭМ!$D$39:$D$782,СВЦЭМ!$A$39:$A$782,$A76,СВЦЭМ!$B$39:$B$782,W$47)+'СЕТ СН'!$F$14+СВЦЭМ!$D$10+'СЕТ СН'!$F$6-'СЕТ СН'!$F$26</f>
        <v>1584.8866034600001</v>
      </c>
      <c r="X76" s="36">
        <f>SUMIFS(СВЦЭМ!$D$39:$D$782,СВЦЭМ!$A$39:$A$782,$A76,СВЦЭМ!$B$39:$B$782,X$47)+'СЕТ СН'!$F$14+СВЦЭМ!$D$10+'СЕТ СН'!$F$6-'СЕТ СН'!$F$26</f>
        <v>1658.4880996699999</v>
      </c>
      <c r="Y76" s="36">
        <f>SUMIFS(СВЦЭМ!$D$39:$D$782,СВЦЭМ!$A$39:$A$782,$A76,СВЦЭМ!$B$39:$B$782,Y$47)+'СЕТ СН'!$F$14+СВЦЭМ!$D$10+'СЕТ СН'!$F$6-'СЕТ СН'!$F$26</f>
        <v>1766.84789219</v>
      </c>
    </row>
    <row r="77" spans="1:25" ht="15.75" x14ac:dyDescent="0.2">
      <c r="A77" s="35">
        <f t="shared" si="1"/>
        <v>45137</v>
      </c>
      <c r="B77" s="36">
        <f>SUMIFS(СВЦЭМ!$D$39:$D$782,СВЦЭМ!$A$39:$A$782,$A77,СВЦЭМ!$B$39:$B$782,B$47)+'СЕТ СН'!$F$14+СВЦЭМ!$D$10+'СЕТ СН'!$F$6-'СЕТ СН'!$F$26</f>
        <v>1877.09474733</v>
      </c>
      <c r="C77" s="36">
        <f>SUMIFS(СВЦЭМ!$D$39:$D$782,СВЦЭМ!$A$39:$A$782,$A77,СВЦЭМ!$B$39:$B$782,C$47)+'СЕТ СН'!$F$14+СВЦЭМ!$D$10+'СЕТ СН'!$F$6-'СЕТ СН'!$F$26</f>
        <v>2013.2434681499999</v>
      </c>
      <c r="D77" s="36">
        <f>SUMIFS(СВЦЭМ!$D$39:$D$782,СВЦЭМ!$A$39:$A$782,$A77,СВЦЭМ!$B$39:$B$782,D$47)+'СЕТ СН'!$F$14+СВЦЭМ!$D$10+'СЕТ СН'!$F$6-'СЕТ СН'!$F$26</f>
        <v>2035.8822343699999</v>
      </c>
      <c r="E77" s="36">
        <f>SUMIFS(СВЦЭМ!$D$39:$D$782,СВЦЭМ!$A$39:$A$782,$A77,СВЦЭМ!$B$39:$B$782,E$47)+'СЕТ СН'!$F$14+СВЦЭМ!$D$10+'СЕТ СН'!$F$6-'СЕТ СН'!$F$26</f>
        <v>2108.9432140400004</v>
      </c>
      <c r="F77" s="36">
        <f>SUMIFS(СВЦЭМ!$D$39:$D$782,СВЦЭМ!$A$39:$A$782,$A77,СВЦЭМ!$B$39:$B$782,F$47)+'СЕТ СН'!$F$14+СВЦЭМ!$D$10+'СЕТ СН'!$F$6-'СЕТ СН'!$F$26</f>
        <v>2122.3160306500004</v>
      </c>
      <c r="G77" s="36">
        <f>SUMIFS(СВЦЭМ!$D$39:$D$782,СВЦЭМ!$A$39:$A$782,$A77,СВЦЭМ!$B$39:$B$782,G$47)+'СЕТ СН'!$F$14+СВЦЭМ!$D$10+'СЕТ СН'!$F$6-'СЕТ СН'!$F$26</f>
        <v>2115.7298593600003</v>
      </c>
      <c r="H77" s="36">
        <f>SUMIFS(СВЦЭМ!$D$39:$D$782,СВЦЭМ!$A$39:$A$782,$A77,СВЦЭМ!$B$39:$B$782,H$47)+'СЕТ СН'!$F$14+СВЦЭМ!$D$10+'СЕТ СН'!$F$6-'СЕТ СН'!$F$26</f>
        <v>2096.55264928</v>
      </c>
      <c r="I77" s="36">
        <f>SUMIFS(СВЦЭМ!$D$39:$D$782,СВЦЭМ!$A$39:$A$782,$A77,СВЦЭМ!$B$39:$B$782,I$47)+'СЕТ СН'!$F$14+СВЦЭМ!$D$10+'СЕТ СН'!$F$6-'СЕТ СН'!$F$26</f>
        <v>1917.0394379699999</v>
      </c>
      <c r="J77" s="36">
        <f>SUMIFS(СВЦЭМ!$D$39:$D$782,СВЦЭМ!$A$39:$A$782,$A77,СВЦЭМ!$B$39:$B$782,J$47)+'СЕТ СН'!$F$14+СВЦЭМ!$D$10+'СЕТ СН'!$F$6-'СЕТ СН'!$F$26</f>
        <v>1806.0254691099999</v>
      </c>
      <c r="K77" s="36">
        <f>SUMIFS(СВЦЭМ!$D$39:$D$782,СВЦЭМ!$A$39:$A$782,$A77,СВЦЭМ!$B$39:$B$782,K$47)+'СЕТ СН'!$F$14+СВЦЭМ!$D$10+'СЕТ СН'!$F$6-'СЕТ СН'!$F$26</f>
        <v>1566.84694448</v>
      </c>
      <c r="L77" s="36">
        <f>SUMIFS(СВЦЭМ!$D$39:$D$782,СВЦЭМ!$A$39:$A$782,$A77,СВЦЭМ!$B$39:$B$782,L$47)+'СЕТ СН'!$F$14+СВЦЭМ!$D$10+'СЕТ СН'!$F$6-'СЕТ СН'!$F$26</f>
        <v>1541.00081374</v>
      </c>
      <c r="M77" s="36">
        <f>SUMIFS(СВЦЭМ!$D$39:$D$782,СВЦЭМ!$A$39:$A$782,$A77,СВЦЭМ!$B$39:$B$782,M$47)+'СЕТ СН'!$F$14+СВЦЭМ!$D$10+'СЕТ СН'!$F$6-'СЕТ СН'!$F$26</f>
        <v>1575.35637795</v>
      </c>
      <c r="N77" s="36">
        <f>SUMIFS(СВЦЭМ!$D$39:$D$782,СВЦЭМ!$A$39:$A$782,$A77,СВЦЭМ!$B$39:$B$782,N$47)+'СЕТ СН'!$F$14+СВЦЭМ!$D$10+'СЕТ СН'!$F$6-'СЕТ СН'!$F$26</f>
        <v>1618.5587400499999</v>
      </c>
      <c r="O77" s="36">
        <f>SUMIFS(СВЦЭМ!$D$39:$D$782,СВЦЭМ!$A$39:$A$782,$A77,СВЦЭМ!$B$39:$B$782,O$47)+'СЕТ СН'!$F$14+СВЦЭМ!$D$10+'СЕТ СН'!$F$6-'СЕТ СН'!$F$26</f>
        <v>1639.9088007299999</v>
      </c>
      <c r="P77" s="36">
        <f>SUMIFS(СВЦЭМ!$D$39:$D$782,СВЦЭМ!$A$39:$A$782,$A77,СВЦЭМ!$B$39:$B$782,P$47)+'СЕТ СН'!$F$14+СВЦЭМ!$D$10+'СЕТ СН'!$F$6-'СЕТ СН'!$F$26</f>
        <v>1669.87875237</v>
      </c>
      <c r="Q77" s="36">
        <f>SUMIFS(СВЦЭМ!$D$39:$D$782,СВЦЭМ!$A$39:$A$782,$A77,СВЦЭМ!$B$39:$B$782,Q$47)+'СЕТ СН'!$F$14+СВЦЭМ!$D$10+'СЕТ СН'!$F$6-'СЕТ СН'!$F$26</f>
        <v>1673.9126107099999</v>
      </c>
      <c r="R77" s="36">
        <f>SUMIFS(СВЦЭМ!$D$39:$D$782,СВЦЭМ!$A$39:$A$782,$A77,СВЦЭМ!$B$39:$B$782,R$47)+'СЕТ СН'!$F$14+СВЦЭМ!$D$10+'СЕТ СН'!$F$6-'СЕТ СН'!$F$26</f>
        <v>1664.11394986</v>
      </c>
      <c r="S77" s="36">
        <f>SUMIFS(СВЦЭМ!$D$39:$D$782,СВЦЭМ!$A$39:$A$782,$A77,СВЦЭМ!$B$39:$B$782,S$47)+'СЕТ СН'!$F$14+СВЦЭМ!$D$10+'СЕТ СН'!$F$6-'СЕТ СН'!$F$26</f>
        <v>1662.62367247</v>
      </c>
      <c r="T77" s="36">
        <f>SUMIFS(СВЦЭМ!$D$39:$D$782,СВЦЭМ!$A$39:$A$782,$A77,СВЦЭМ!$B$39:$B$782,T$47)+'СЕТ СН'!$F$14+СВЦЭМ!$D$10+'СЕТ СН'!$F$6-'СЕТ СН'!$F$26</f>
        <v>1650.44797634</v>
      </c>
      <c r="U77" s="36">
        <f>SUMIFS(СВЦЭМ!$D$39:$D$782,СВЦЭМ!$A$39:$A$782,$A77,СВЦЭМ!$B$39:$B$782,U$47)+'СЕТ СН'!$F$14+СВЦЭМ!$D$10+'СЕТ СН'!$F$6-'СЕТ СН'!$F$26</f>
        <v>1655.79033843</v>
      </c>
      <c r="V77" s="36">
        <f>SUMIFS(СВЦЭМ!$D$39:$D$782,СВЦЭМ!$A$39:$A$782,$A77,СВЦЭМ!$B$39:$B$782,V$47)+'СЕТ СН'!$F$14+СВЦЭМ!$D$10+'СЕТ СН'!$F$6-'СЕТ СН'!$F$26</f>
        <v>1649.0307388399999</v>
      </c>
      <c r="W77" s="36">
        <f>SUMIFS(СВЦЭМ!$D$39:$D$782,СВЦЭМ!$A$39:$A$782,$A77,СВЦЭМ!$B$39:$B$782,W$47)+'СЕТ СН'!$F$14+СВЦЭМ!$D$10+'СЕТ СН'!$F$6-'СЕТ СН'!$F$26</f>
        <v>1621.4220259799999</v>
      </c>
      <c r="X77" s="36">
        <f>SUMIFS(СВЦЭМ!$D$39:$D$782,СВЦЭМ!$A$39:$A$782,$A77,СВЦЭМ!$B$39:$B$782,X$47)+'СЕТ СН'!$F$14+СВЦЭМ!$D$10+'СЕТ СН'!$F$6-'СЕТ СН'!$F$26</f>
        <v>1696.46564547</v>
      </c>
      <c r="Y77" s="36">
        <f>SUMIFS(СВЦЭМ!$D$39:$D$782,СВЦЭМ!$A$39:$A$782,$A77,СВЦЭМ!$B$39:$B$782,Y$47)+'СЕТ СН'!$F$14+СВЦЭМ!$D$10+'СЕТ СН'!$F$6-'СЕТ СН'!$F$26</f>
        <v>1806.4354682999999</v>
      </c>
    </row>
    <row r="78" spans="1:25" ht="15.75" x14ac:dyDescent="0.2">
      <c r="A78" s="35">
        <f t="shared" si="1"/>
        <v>45138</v>
      </c>
      <c r="B78" s="36">
        <f>SUMIFS(СВЦЭМ!$D$39:$D$782,СВЦЭМ!$A$39:$A$782,$A78,СВЦЭМ!$B$39:$B$782,B$47)+'СЕТ СН'!$F$14+СВЦЭМ!$D$10+'СЕТ СН'!$F$6-'СЕТ СН'!$F$26</f>
        <v>1854.04803225</v>
      </c>
      <c r="C78" s="36">
        <f>SUMIFS(СВЦЭМ!$D$39:$D$782,СВЦЭМ!$A$39:$A$782,$A78,СВЦЭМ!$B$39:$B$782,C$47)+'СЕТ СН'!$F$14+СВЦЭМ!$D$10+'СЕТ СН'!$F$6-'СЕТ СН'!$F$26</f>
        <v>1942.3030256299999</v>
      </c>
      <c r="D78" s="36">
        <f>SUMIFS(СВЦЭМ!$D$39:$D$782,СВЦЭМ!$A$39:$A$782,$A78,СВЦЭМ!$B$39:$B$782,D$47)+'СЕТ СН'!$F$14+СВЦЭМ!$D$10+'СЕТ СН'!$F$6-'СЕТ СН'!$F$26</f>
        <v>2104.3465145600003</v>
      </c>
      <c r="E78" s="36">
        <f>SUMIFS(СВЦЭМ!$D$39:$D$782,СВЦЭМ!$A$39:$A$782,$A78,СВЦЭМ!$B$39:$B$782,E$47)+'СЕТ СН'!$F$14+СВЦЭМ!$D$10+'СЕТ СН'!$F$6-'СЕТ СН'!$F$26</f>
        <v>2140.3683857700003</v>
      </c>
      <c r="F78" s="36">
        <f>SUMIFS(СВЦЭМ!$D$39:$D$782,СВЦЭМ!$A$39:$A$782,$A78,СВЦЭМ!$B$39:$B$782,F$47)+'СЕТ СН'!$F$14+СВЦЭМ!$D$10+'СЕТ СН'!$F$6-'СЕТ СН'!$F$26</f>
        <v>2139.7454642600005</v>
      </c>
      <c r="G78" s="36">
        <f>SUMIFS(СВЦЭМ!$D$39:$D$782,СВЦЭМ!$A$39:$A$782,$A78,СВЦЭМ!$B$39:$B$782,G$47)+'СЕТ СН'!$F$14+СВЦЭМ!$D$10+'СЕТ СН'!$F$6-'СЕТ СН'!$F$26</f>
        <v>2153.7886071400003</v>
      </c>
      <c r="H78" s="36">
        <f>SUMIFS(СВЦЭМ!$D$39:$D$782,СВЦЭМ!$A$39:$A$782,$A78,СВЦЭМ!$B$39:$B$782,H$47)+'СЕТ СН'!$F$14+СВЦЭМ!$D$10+'СЕТ СН'!$F$6-'СЕТ СН'!$F$26</f>
        <v>2189.2367715600003</v>
      </c>
      <c r="I78" s="36">
        <f>SUMIFS(СВЦЭМ!$D$39:$D$782,СВЦЭМ!$A$39:$A$782,$A78,СВЦЭМ!$B$39:$B$782,I$47)+'СЕТ СН'!$F$14+СВЦЭМ!$D$10+'СЕТ СН'!$F$6-'СЕТ СН'!$F$26</f>
        <v>1872.7663475899999</v>
      </c>
      <c r="J78" s="36">
        <f>SUMIFS(СВЦЭМ!$D$39:$D$782,СВЦЭМ!$A$39:$A$782,$A78,СВЦЭМ!$B$39:$B$782,J$47)+'СЕТ СН'!$F$14+СВЦЭМ!$D$10+'СЕТ СН'!$F$6-'СЕТ СН'!$F$26</f>
        <v>1782.85941955</v>
      </c>
      <c r="K78" s="36">
        <f>SUMIFS(СВЦЭМ!$D$39:$D$782,СВЦЭМ!$A$39:$A$782,$A78,СВЦЭМ!$B$39:$B$782,K$47)+'СЕТ СН'!$F$14+СВЦЭМ!$D$10+'СЕТ СН'!$F$6-'СЕТ СН'!$F$26</f>
        <v>1762.2648516899999</v>
      </c>
      <c r="L78" s="36">
        <f>SUMIFS(СВЦЭМ!$D$39:$D$782,СВЦЭМ!$A$39:$A$782,$A78,СВЦЭМ!$B$39:$B$782,L$47)+'СЕТ СН'!$F$14+СВЦЭМ!$D$10+'СЕТ СН'!$F$6-'СЕТ СН'!$F$26</f>
        <v>1713.63551332</v>
      </c>
      <c r="M78" s="36">
        <f>SUMIFS(СВЦЭМ!$D$39:$D$782,СВЦЭМ!$A$39:$A$782,$A78,СВЦЭМ!$B$39:$B$782,M$47)+'СЕТ СН'!$F$14+СВЦЭМ!$D$10+'СЕТ СН'!$F$6-'СЕТ СН'!$F$26</f>
        <v>1702.8633361699999</v>
      </c>
      <c r="N78" s="36">
        <f>SUMIFS(СВЦЭМ!$D$39:$D$782,СВЦЭМ!$A$39:$A$782,$A78,СВЦЭМ!$B$39:$B$782,N$47)+'СЕТ СН'!$F$14+СВЦЭМ!$D$10+'СЕТ СН'!$F$6-'СЕТ СН'!$F$26</f>
        <v>1689.0737412999999</v>
      </c>
      <c r="O78" s="36">
        <f>SUMIFS(СВЦЭМ!$D$39:$D$782,СВЦЭМ!$A$39:$A$782,$A78,СВЦЭМ!$B$39:$B$782,O$47)+'СЕТ СН'!$F$14+СВЦЭМ!$D$10+'СЕТ СН'!$F$6-'СЕТ СН'!$F$26</f>
        <v>1684.0185638099999</v>
      </c>
      <c r="P78" s="36">
        <f>SUMIFS(СВЦЭМ!$D$39:$D$782,СВЦЭМ!$A$39:$A$782,$A78,СВЦЭМ!$B$39:$B$782,P$47)+'СЕТ СН'!$F$14+СВЦЭМ!$D$10+'СЕТ СН'!$F$6-'СЕТ СН'!$F$26</f>
        <v>1691.65594818</v>
      </c>
      <c r="Q78" s="36">
        <f>SUMIFS(СВЦЭМ!$D$39:$D$782,СВЦЭМ!$A$39:$A$782,$A78,СВЦЭМ!$B$39:$B$782,Q$47)+'СЕТ СН'!$F$14+СВЦЭМ!$D$10+'СЕТ СН'!$F$6-'СЕТ СН'!$F$26</f>
        <v>1654.8865867299999</v>
      </c>
      <c r="R78" s="36">
        <f>SUMIFS(СВЦЭМ!$D$39:$D$782,СВЦЭМ!$A$39:$A$782,$A78,СВЦЭМ!$B$39:$B$782,R$47)+'СЕТ СН'!$F$14+СВЦЭМ!$D$10+'СЕТ СН'!$F$6-'СЕТ СН'!$F$26</f>
        <v>1663.09159832</v>
      </c>
      <c r="S78" s="36">
        <f>SUMIFS(СВЦЭМ!$D$39:$D$782,СВЦЭМ!$A$39:$A$782,$A78,СВЦЭМ!$B$39:$B$782,S$47)+'СЕТ СН'!$F$14+СВЦЭМ!$D$10+'СЕТ СН'!$F$6-'СЕТ СН'!$F$26</f>
        <v>1681.4884284899999</v>
      </c>
      <c r="T78" s="36">
        <f>SUMIFS(СВЦЭМ!$D$39:$D$782,СВЦЭМ!$A$39:$A$782,$A78,СВЦЭМ!$B$39:$B$782,T$47)+'СЕТ СН'!$F$14+СВЦЭМ!$D$10+'СЕТ СН'!$F$6-'СЕТ СН'!$F$26</f>
        <v>1713.5602532599999</v>
      </c>
      <c r="U78" s="36">
        <f>SUMIFS(СВЦЭМ!$D$39:$D$782,СВЦЭМ!$A$39:$A$782,$A78,СВЦЭМ!$B$39:$B$782,U$47)+'СЕТ СН'!$F$14+СВЦЭМ!$D$10+'СЕТ СН'!$F$6-'СЕТ СН'!$F$26</f>
        <v>1748.9436379700001</v>
      </c>
      <c r="V78" s="36">
        <f>SUMIFS(СВЦЭМ!$D$39:$D$782,СВЦЭМ!$A$39:$A$782,$A78,СВЦЭМ!$B$39:$B$782,V$47)+'СЕТ СН'!$F$14+СВЦЭМ!$D$10+'СЕТ СН'!$F$6-'СЕТ СН'!$F$26</f>
        <v>1745.0918870799999</v>
      </c>
      <c r="W78" s="36">
        <f>SUMIFS(СВЦЭМ!$D$39:$D$782,СВЦЭМ!$A$39:$A$782,$A78,СВЦЭМ!$B$39:$B$782,W$47)+'СЕТ СН'!$F$14+СВЦЭМ!$D$10+'СЕТ СН'!$F$6-'СЕТ СН'!$F$26</f>
        <v>1704.1084111499999</v>
      </c>
      <c r="X78" s="36">
        <f>SUMIFS(СВЦЭМ!$D$39:$D$782,СВЦЭМ!$A$39:$A$782,$A78,СВЦЭМ!$B$39:$B$782,X$47)+'СЕТ СН'!$F$14+СВЦЭМ!$D$10+'СЕТ СН'!$F$6-'СЕТ СН'!$F$26</f>
        <v>1787.2047652599999</v>
      </c>
      <c r="Y78" s="36">
        <f>SUMIFS(СВЦЭМ!$D$39:$D$782,СВЦЭМ!$A$39:$A$782,$A78,СВЦЭМ!$B$39:$B$782,Y$47)+'СЕТ СН'!$F$14+СВЦЭМ!$D$10+'СЕТ СН'!$F$6-'СЕТ СН'!$F$26</f>
        <v>1932.49556198</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01.07.2023</v>
      </c>
      <c r="B84" s="36">
        <f>SUMIFS(СВЦЭМ!$D$39:$D$782,СВЦЭМ!$A$39:$A$782,$A84,СВЦЭМ!$B$39:$B$782,B$83)+'СЕТ СН'!$G$14+СВЦЭМ!$D$10+'СЕТ СН'!$G$6-'СЕТ СН'!$G$26</f>
        <v>2072.9941305799998</v>
      </c>
      <c r="C84" s="36">
        <f>SUMIFS(СВЦЭМ!$D$39:$D$782,СВЦЭМ!$A$39:$A$782,$A84,СВЦЭМ!$B$39:$B$782,C$83)+'СЕТ СН'!$G$14+СВЦЭМ!$D$10+'СЕТ СН'!$G$6-'СЕТ СН'!$G$26</f>
        <v>2165.5464567899999</v>
      </c>
      <c r="D84" s="36">
        <f>SUMIFS(СВЦЭМ!$D$39:$D$782,СВЦЭМ!$A$39:$A$782,$A84,СВЦЭМ!$B$39:$B$782,D$83)+'СЕТ СН'!$G$14+СВЦЭМ!$D$10+'СЕТ СН'!$G$6-'СЕТ СН'!$G$26</f>
        <v>2201.21800545</v>
      </c>
      <c r="E84" s="36">
        <f>SUMIFS(СВЦЭМ!$D$39:$D$782,СВЦЭМ!$A$39:$A$782,$A84,СВЦЭМ!$B$39:$B$782,E$83)+'СЕТ СН'!$G$14+СВЦЭМ!$D$10+'СЕТ СН'!$G$6-'СЕТ СН'!$G$26</f>
        <v>2197.9403341100001</v>
      </c>
      <c r="F84" s="36">
        <f>SUMIFS(СВЦЭМ!$D$39:$D$782,СВЦЭМ!$A$39:$A$782,$A84,СВЦЭМ!$B$39:$B$782,F$83)+'СЕТ СН'!$G$14+СВЦЭМ!$D$10+'СЕТ СН'!$G$6-'СЕТ СН'!$G$26</f>
        <v>2198.78724788</v>
      </c>
      <c r="G84" s="36">
        <f>SUMIFS(СВЦЭМ!$D$39:$D$782,СВЦЭМ!$A$39:$A$782,$A84,СВЦЭМ!$B$39:$B$782,G$83)+'СЕТ СН'!$G$14+СВЦЭМ!$D$10+'СЕТ СН'!$G$6-'СЕТ СН'!$G$26</f>
        <v>2202.2095677799998</v>
      </c>
      <c r="H84" s="36">
        <f>SUMIFS(СВЦЭМ!$D$39:$D$782,СВЦЭМ!$A$39:$A$782,$A84,СВЦЭМ!$B$39:$B$782,H$83)+'СЕТ СН'!$G$14+СВЦЭМ!$D$10+'СЕТ СН'!$G$6-'СЕТ СН'!$G$26</f>
        <v>2208.58712074</v>
      </c>
      <c r="I84" s="36">
        <f>SUMIFS(СВЦЭМ!$D$39:$D$782,СВЦЭМ!$A$39:$A$782,$A84,СВЦЭМ!$B$39:$B$782,I$83)+'СЕТ СН'!$G$14+СВЦЭМ!$D$10+'СЕТ СН'!$G$6-'СЕТ СН'!$G$26</f>
        <v>2093.3283207300001</v>
      </c>
      <c r="J84" s="36">
        <f>SUMIFS(СВЦЭМ!$D$39:$D$782,СВЦЭМ!$A$39:$A$782,$A84,СВЦЭМ!$B$39:$B$782,J$83)+'СЕТ СН'!$G$14+СВЦЭМ!$D$10+'СЕТ СН'!$G$6-'СЕТ СН'!$G$26</f>
        <v>1957.6566694100002</v>
      </c>
      <c r="K84" s="36">
        <f>SUMIFS(СВЦЭМ!$D$39:$D$782,СВЦЭМ!$A$39:$A$782,$A84,СВЦЭМ!$B$39:$B$782,K$83)+'СЕТ СН'!$G$14+СВЦЭМ!$D$10+'СЕТ СН'!$G$6-'СЕТ СН'!$G$26</f>
        <v>1880.0100444300001</v>
      </c>
      <c r="L84" s="36">
        <f>SUMIFS(СВЦЭМ!$D$39:$D$782,СВЦЭМ!$A$39:$A$782,$A84,СВЦЭМ!$B$39:$B$782,L$83)+'СЕТ СН'!$G$14+СВЦЭМ!$D$10+'СЕТ СН'!$G$6-'СЕТ СН'!$G$26</f>
        <v>1830.3254555399999</v>
      </c>
      <c r="M84" s="36">
        <f>SUMIFS(СВЦЭМ!$D$39:$D$782,СВЦЭМ!$A$39:$A$782,$A84,СВЦЭМ!$B$39:$B$782,M$83)+'СЕТ СН'!$G$14+СВЦЭМ!$D$10+'СЕТ СН'!$G$6-'СЕТ СН'!$G$26</f>
        <v>1802.8348844000002</v>
      </c>
      <c r="N84" s="36">
        <f>SUMIFS(СВЦЭМ!$D$39:$D$782,СВЦЭМ!$A$39:$A$782,$A84,СВЦЭМ!$B$39:$B$782,N$83)+'СЕТ СН'!$G$14+СВЦЭМ!$D$10+'СЕТ СН'!$G$6-'СЕТ СН'!$G$26</f>
        <v>1789.23383461</v>
      </c>
      <c r="O84" s="36">
        <f>SUMIFS(СВЦЭМ!$D$39:$D$782,СВЦЭМ!$A$39:$A$782,$A84,СВЦЭМ!$B$39:$B$782,O$83)+'СЕТ СН'!$G$14+СВЦЭМ!$D$10+'СЕТ СН'!$G$6-'СЕТ СН'!$G$26</f>
        <v>1802.98817022</v>
      </c>
      <c r="P84" s="36">
        <f>SUMIFS(СВЦЭМ!$D$39:$D$782,СВЦЭМ!$A$39:$A$782,$A84,СВЦЭМ!$B$39:$B$782,P$83)+'СЕТ СН'!$G$14+СВЦЭМ!$D$10+'СЕТ СН'!$G$6-'СЕТ СН'!$G$26</f>
        <v>1814.1444275899999</v>
      </c>
      <c r="Q84" s="36">
        <f>SUMIFS(СВЦЭМ!$D$39:$D$782,СВЦЭМ!$A$39:$A$782,$A84,СВЦЭМ!$B$39:$B$782,Q$83)+'СЕТ СН'!$G$14+СВЦЭМ!$D$10+'СЕТ СН'!$G$6-'СЕТ СН'!$G$26</f>
        <v>1811.3070326299999</v>
      </c>
      <c r="R84" s="36">
        <f>SUMIFS(СВЦЭМ!$D$39:$D$782,СВЦЭМ!$A$39:$A$782,$A84,СВЦЭМ!$B$39:$B$782,R$83)+'СЕТ СН'!$G$14+СВЦЭМ!$D$10+'СЕТ СН'!$G$6-'СЕТ СН'!$G$26</f>
        <v>1798.3181956100002</v>
      </c>
      <c r="S84" s="36">
        <f>SUMIFS(СВЦЭМ!$D$39:$D$782,СВЦЭМ!$A$39:$A$782,$A84,СВЦЭМ!$B$39:$B$782,S$83)+'СЕТ СН'!$G$14+СВЦЭМ!$D$10+'СЕТ СН'!$G$6-'СЕТ СН'!$G$26</f>
        <v>1800.4457998799999</v>
      </c>
      <c r="T84" s="36">
        <f>SUMIFS(СВЦЭМ!$D$39:$D$782,СВЦЭМ!$A$39:$A$782,$A84,СВЦЭМ!$B$39:$B$782,T$83)+'СЕТ СН'!$G$14+СВЦЭМ!$D$10+'СЕТ СН'!$G$6-'СЕТ СН'!$G$26</f>
        <v>1809.4515568900001</v>
      </c>
      <c r="U84" s="36">
        <f>SUMIFS(СВЦЭМ!$D$39:$D$782,СВЦЭМ!$A$39:$A$782,$A84,СВЦЭМ!$B$39:$B$782,U$83)+'СЕТ СН'!$G$14+СВЦЭМ!$D$10+'СЕТ СН'!$G$6-'СЕТ СН'!$G$26</f>
        <v>1826.7712818499999</v>
      </c>
      <c r="V84" s="36">
        <f>SUMIFS(СВЦЭМ!$D$39:$D$782,СВЦЭМ!$A$39:$A$782,$A84,СВЦЭМ!$B$39:$B$782,V$83)+'СЕТ СН'!$G$14+СВЦЭМ!$D$10+'СЕТ СН'!$G$6-'СЕТ СН'!$G$26</f>
        <v>1836.95884793</v>
      </c>
      <c r="W84" s="36">
        <f>SUMIFS(СВЦЭМ!$D$39:$D$782,СВЦЭМ!$A$39:$A$782,$A84,СВЦЭМ!$B$39:$B$782,W$83)+'СЕТ СН'!$G$14+СВЦЭМ!$D$10+'СЕТ СН'!$G$6-'СЕТ СН'!$G$26</f>
        <v>1811.7644597100002</v>
      </c>
      <c r="X84" s="36">
        <f>SUMIFS(СВЦЭМ!$D$39:$D$782,СВЦЭМ!$A$39:$A$782,$A84,СВЦЭМ!$B$39:$B$782,X$83)+'СЕТ СН'!$G$14+СВЦЭМ!$D$10+'СЕТ СН'!$G$6-'СЕТ СН'!$G$26</f>
        <v>1863.5423620000001</v>
      </c>
      <c r="Y84" s="36">
        <f>SUMIFS(СВЦЭМ!$D$39:$D$782,СВЦЭМ!$A$39:$A$782,$A84,СВЦЭМ!$B$39:$B$782,Y$83)+'СЕТ СН'!$G$14+СВЦЭМ!$D$10+'СЕТ СН'!$G$6-'СЕТ СН'!$G$26</f>
        <v>1940.8848970200002</v>
      </c>
      <c r="AA84" s="45"/>
    </row>
    <row r="85" spans="1:27" ht="15.75" x14ac:dyDescent="0.2">
      <c r="A85" s="35">
        <f>A84+1</f>
        <v>45109</v>
      </c>
      <c r="B85" s="36">
        <f>SUMIFS(СВЦЭМ!$D$39:$D$782,СВЦЭМ!$A$39:$A$782,$A85,СВЦЭМ!$B$39:$B$782,B$83)+'СЕТ СН'!$G$14+СВЦЭМ!$D$10+'СЕТ СН'!$G$6-'СЕТ СН'!$G$26</f>
        <v>1825.2270354699999</v>
      </c>
      <c r="C85" s="36">
        <f>SUMIFS(СВЦЭМ!$D$39:$D$782,СВЦЭМ!$A$39:$A$782,$A85,СВЦЭМ!$B$39:$B$782,C$83)+'СЕТ СН'!$G$14+СВЦЭМ!$D$10+'СЕТ СН'!$G$6-'СЕТ СН'!$G$26</f>
        <v>1898.91747579</v>
      </c>
      <c r="D85" s="36">
        <f>SUMIFS(СВЦЭМ!$D$39:$D$782,СВЦЭМ!$A$39:$A$782,$A85,СВЦЭМ!$B$39:$B$782,D$83)+'СЕТ СН'!$G$14+СВЦЭМ!$D$10+'СЕТ СН'!$G$6-'СЕТ СН'!$G$26</f>
        <v>1961.1287117699999</v>
      </c>
      <c r="E85" s="36">
        <f>SUMIFS(СВЦЭМ!$D$39:$D$782,СВЦЭМ!$A$39:$A$782,$A85,СВЦЭМ!$B$39:$B$782,E$83)+'СЕТ СН'!$G$14+СВЦЭМ!$D$10+'СЕТ СН'!$G$6-'СЕТ СН'!$G$26</f>
        <v>1997.5686934199998</v>
      </c>
      <c r="F85" s="36">
        <f>SUMIFS(СВЦЭМ!$D$39:$D$782,СВЦЭМ!$A$39:$A$782,$A85,СВЦЭМ!$B$39:$B$782,F$83)+'СЕТ СН'!$G$14+СВЦЭМ!$D$10+'СЕТ СН'!$G$6-'СЕТ СН'!$G$26</f>
        <v>1987.0632287899998</v>
      </c>
      <c r="G85" s="36">
        <f>SUMIFS(СВЦЭМ!$D$39:$D$782,СВЦЭМ!$A$39:$A$782,$A85,СВЦЭМ!$B$39:$B$782,G$83)+'СЕТ СН'!$G$14+СВЦЭМ!$D$10+'СЕТ СН'!$G$6-'СЕТ СН'!$G$26</f>
        <v>1958.6274139799998</v>
      </c>
      <c r="H85" s="36">
        <f>SUMIFS(СВЦЭМ!$D$39:$D$782,СВЦЭМ!$A$39:$A$782,$A85,СВЦЭМ!$B$39:$B$782,H$83)+'СЕТ СН'!$G$14+СВЦЭМ!$D$10+'СЕТ СН'!$G$6-'СЕТ СН'!$G$26</f>
        <v>1992.2711642999998</v>
      </c>
      <c r="I85" s="36">
        <f>SUMIFS(СВЦЭМ!$D$39:$D$782,СВЦЭМ!$A$39:$A$782,$A85,СВЦЭМ!$B$39:$B$782,I$83)+'СЕТ СН'!$G$14+СВЦЭМ!$D$10+'СЕТ СН'!$G$6-'СЕТ СН'!$G$26</f>
        <v>1979.4366398400002</v>
      </c>
      <c r="J85" s="36">
        <f>SUMIFS(СВЦЭМ!$D$39:$D$782,СВЦЭМ!$A$39:$A$782,$A85,СВЦЭМ!$B$39:$B$782,J$83)+'СЕТ СН'!$G$14+СВЦЭМ!$D$10+'СЕТ СН'!$G$6-'СЕТ СН'!$G$26</f>
        <v>1867.9302222000001</v>
      </c>
      <c r="K85" s="36">
        <f>SUMIFS(СВЦЭМ!$D$39:$D$782,СВЦЭМ!$A$39:$A$782,$A85,СВЦЭМ!$B$39:$B$782,K$83)+'СЕТ СН'!$G$14+СВЦЭМ!$D$10+'СЕТ СН'!$G$6-'СЕТ СН'!$G$26</f>
        <v>1802.2033572700002</v>
      </c>
      <c r="L85" s="36">
        <f>SUMIFS(СВЦЭМ!$D$39:$D$782,СВЦЭМ!$A$39:$A$782,$A85,СВЦЭМ!$B$39:$B$782,L$83)+'СЕТ СН'!$G$14+СВЦЭМ!$D$10+'СЕТ СН'!$G$6-'СЕТ СН'!$G$26</f>
        <v>1740.3087506699999</v>
      </c>
      <c r="M85" s="36">
        <f>SUMIFS(СВЦЭМ!$D$39:$D$782,СВЦЭМ!$A$39:$A$782,$A85,СВЦЭМ!$B$39:$B$782,M$83)+'СЕТ СН'!$G$14+СВЦЭМ!$D$10+'СЕТ СН'!$G$6-'СЕТ СН'!$G$26</f>
        <v>1709.9946521799998</v>
      </c>
      <c r="N85" s="36">
        <f>SUMIFS(СВЦЭМ!$D$39:$D$782,СВЦЭМ!$A$39:$A$782,$A85,СВЦЭМ!$B$39:$B$782,N$83)+'СЕТ СН'!$G$14+СВЦЭМ!$D$10+'СЕТ СН'!$G$6-'СЕТ СН'!$G$26</f>
        <v>1691.51420775</v>
      </c>
      <c r="O85" s="36">
        <f>SUMIFS(СВЦЭМ!$D$39:$D$782,СВЦЭМ!$A$39:$A$782,$A85,СВЦЭМ!$B$39:$B$782,O$83)+'СЕТ СН'!$G$14+СВЦЭМ!$D$10+'СЕТ СН'!$G$6-'СЕТ СН'!$G$26</f>
        <v>1694.7117911199998</v>
      </c>
      <c r="P85" s="36">
        <f>SUMIFS(СВЦЭМ!$D$39:$D$782,СВЦЭМ!$A$39:$A$782,$A85,СВЦЭМ!$B$39:$B$782,P$83)+'СЕТ СН'!$G$14+СВЦЭМ!$D$10+'СЕТ СН'!$G$6-'СЕТ СН'!$G$26</f>
        <v>1714.0384511000002</v>
      </c>
      <c r="Q85" s="36">
        <f>SUMIFS(СВЦЭМ!$D$39:$D$782,СВЦЭМ!$A$39:$A$782,$A85,СВЦЭМ!$B$39:$B$782,Q$83)+'СЕТ СН'!$G$14+СВЦЭМ!$D$10+'СЕТ СН'!$G$6-'СЕТ СН'!$G$26</f>
        <v>1710.8048932199999</v>
      </c>
      <c r="R85" s="36">
        <f>SUMIFS(СВЦЭМ!$D$39:$D$782,СВЦЭМ!$A$39:$A$782,$A85,СВЦЭМ!$B$39:$B$782,R$83)+'СЕТ СН'!$G$14+СВЦЭМ!$D$10+'СЕТ СН'!$G$6-'СЕТ СН'!$G$26</f>
        <v>1710.40606131</v>
      </c>
      <c r="S85" s="36">
        <f>SUMIFS(СВЦЭМ!$D$39:$D$782,СВЦЭМ!$A$39:$A$782,$A85,СВЦЭМ!$B$39:$B$782,S$83)+'СЕТ СН'!$G$14+СВЦЭМ!$D$10+'СЕТ СН'!$G$6-'СЕТ СН'!$G$26</f>
        <v>1715.5257227400002</v>
      </c>
      <c r="T85" s="36">
        <f>SUMIFS(СВЦЭМ!$D$39:$D$782,СВЦЭМ!$A$39:$A$782,$A85,СВЦЭМ!$B$39:$B$782,T$83)+'СЕТ СН'!$G$14+СВЦЭМ!$D$10+'СЕТ СН'!$G$6-'СЕТ СН'!$G$26</f>
        <v>1703.92628457</v>
      </c>
      <c r="U85" s="36">
        <f>SUMIFS(СВЦЭМ!$D$39:$D$782,СВЦЭМ!$A$39:$A$782,$A85,СВЦЭМ!$B$39:$B$782,U$83)+'СЕТ СН'!$G$14+СВЦЭМ!$D$10+'СЕТ СН'!$G$6-'СЕТ СН'!$G$26</f>
        <v>1711.92993028</v>
      </c>
      <c r="V85" s="36">
        <f>SUMIFS(СВЦЭМ!$D$39:$D$782,СВЦЭМ!$A$39:$A$782,$A85,СВЦЭМ!$B$39:$B$782,V$83)+'СЕТ СН'!$G$14+СВЦЭМ!$D$10+'СЕТ СН'!$G$6-'СЕТ СН'!$G$26</f>
        <v>1715.5005496600002</v>
      </c>
      <c r="W85" s="36">
        <f>SUMIFS(СВЦЭМ!$D$39:$D$782,СВЦЭМ!$A$39:$A$782,$A85,СВЦЭМ!$B$39:$B$782,W$83)+'СЕТ СН'!$G$14+СВЦЭМ!$D$10+'СЕТ СН'!$G$6-'СЕТ СН'!$G$26</f>
        <v>1695.64847947</v>
      </c>
      <c r="X85" s="36">
        <f>SUMIFS(СВЦЭМ!$D$39:$D$782,СВЦЭМ!$A$39:$A$782,$A85,СВЦЭМ!$B$39:$B$782,X$83)+'СЕТ СН'!$G$14+СВЦЭМ!$D$10+'СЕТ СН'!$G$6-'СЕТ СН'!$G$26</f>
        <v>1731.4601560999999</v>
      </c>
      <c r="Y85" s="36">
        <f>SUMIFS(СВЦЭМ!$D$39:$D$782,СВЦЭМ!$A$39:$A$782,$A85,СВЦЭМ!$B$39:$B$782,Y$83)+'СЕТ СН'!$G$14+СВЦЭМ!$D$10+'СЕТ СН'!$G$6-'СЕТ СН'!$G$26</f>
        <v>1830.4247229799998</v>
      </c>
    </row>
    <row r="86" spans="1:27" ht="15.75" x14ac:dyDescent="0.2">
      <c r="A86" s="35">
        <f t="shared" ref="A86:A114" si="2">A85+1</f>
        <v>45110</v>
      </c>
      <c r="B86" s="36">
        <f>SUMIFS(СВЦЭМ!$D$39:$D$782,СВЦЭМ!$A$39:$A$782,$A86,СВЦЭМ!$B$39:$B$782,B$83)+'СЕТ СН'!$G$14+СВЦЭМ!$D$10+'СЕТ СН'!$G$6-'СЕТ СН'!$G$26</f>
        <v>1962.5388807499999</v>
      </c>
      <c r="C86" s="36">
        <f>SUMIFS(СВЦЭМ!$D$39:$D$782,СВЦЭМ!$A$39:$A$782,$A86,СВЦЭМ!$B$39:$B$782,C$83)+'СЕТ СН'!$G$14+СВЦЭМ!$D$10+'СЕТ СН'!$G$6-'СЕТ СН'!$G$26</f>
        <v>2036.5433607999998</v>
      </c>
      <c r="D86" s="36">
        <f>SUMIFS(СВЦЭМ!$D$39:$D$782,СВЦЭМ!$A$39:$A$782,$A86,СВЦЭМ!$B$39:$B$782,D$83)+'СЕТ СН'!$G$14+СВЦЭМ!$D$10+'СЕТ СН'!$G$6-'СЕТ СН'!$G$26</f>
        <v>2076.3857573400001</v>
      </c>
      <c r="E86" s="36">
        <f>SUMIFS(СВЦЭМ!$D$39:$D$782,СВЦЭМ!$A$39:$A$782,$A86,СВЦЭМ!$B$39:$B$782,E$83)+'СЕТ СН'!$G$14+СВЦЭМ!$D$10+'СЕТ СН'!$G$6-'СЕТ СН'!$G$26</f>
        <v>2105.0896781500001</v>
      </c>
      <c r="F86" s="36">
        <f>SUMIFS(СВЦЭМ!$D$39:$D$782,СВЦЭМ!$A$39:$A$782,$A86,СВЦЭМ!$B$39:$B$782,F$83)+'СЕТ СН'!$G$14+СВЦЭМ!$D$10+'СЕТ СН'!$G$6-'СЕТ СН'!$G$26</f>
        <v>2108.0520928699998</v>
      </c>
      <c r="G86" s="36">
        <f>SUMIFS(СВЦЭМ!$D$39:$D$782,СВЦЭМ!$A$39:$A$782,$A86,СВЦЭМ!$B$39:$B$782,G$83)+'СЕТ СН'!$G$14+СВЦЭМ!$D$10+'СЕТ СН'!$G$6-'СЕТ СН'!$G$26</f>
        <v>2094.7175625099999</v>
      </c>
      <c r="H86" s="36">
        <f>SUMIFS(СВЦЭМ!$D$39:$D$782,СВЦЭМ!$A$39:$A$782,$A86,СВЦЭМ!$B$39:$B$782,H$83)+'СЕТ СН'!$G$14+СВЦЭМ!$D$10+'СЕТ СН'!$G$6-'СЕТ СН'!$G$26</f>
        <v>2005.5921635300001</v>
      </c>
      <c r="I86" s="36">
        <f>SUMIFS(СВЦЭМ!$D$39:$D$782,СВЦЭМ!$A$39:$A$782,$A86,СВЦЭМ!$B$39:$B$782,I$83)+'СЕТ СН'!$G$14+СВЦЭМ!$D$10+'СЕТ СН'!$G$6-'СЕТ СН'!$G$26</f>
        <v>1883.4414166400002</v>
      </c>
      <c r="J86" s="36">
        <f>SUMIFS(СВЦЭМ!$D$39:$D$782,СВЦЭМ!$A$39:$A$782,$A86,СВЦЭМ!$B$39:$B$782,J$83)+'СЕТ СН'!$G$14+СВЦЭМ!$D$10+'СЕТ СН'!$G$6-'СЕТ СН'!$G$26</f>
        <v>1784.26170293</v>
      </c>
      <c r="K86" s="36">
        <f>SUMIFS(СВЦЭМ!$D$39:$D$782,СВЦЭМ!$A$39:$A$782,$A86,СВЦЭМ!$B$39:$B$782,K$83)+'СЕТ СН'!$G$14+СВЦЭМ!$D$10+'СЕТ СН'!$G$6-'СЕТ СН'!$G$26</f>
        <v>1706.1970111700002</v>
      </c>
      <c r="L86" s="36">
        <f>SUMIFS(СВЦЭМ!$D$39:$D$782,СВЦЭМ!$A$39:$A$782,$A86,СВЦЭМ!$B$39:$B$782,L$83)+'СЕТ СН'!$G$14+СВЦЭМ!$D$10+'СЕТ СН'!$G$6-'СЕТ СН'!$G$26</f>
        <v>1733.5389803200001</v>
      </c>
      <c r="M86" s="36">
        <f>SUMIFS(СВЦЭМ!$D$39:$D$782,СВЦЭМ!$A$39:$A$782,$A86,СВЦЭМ!$B$39:$B$782,M$83)+'СЕТ СН'!$G$14+СВЦЭМ!$D$10+'СЕТ СН'!$G$6-'СЕТ СН'!$G$26</f>
        <v>1715.6234467499999</v>
      </c>
      <c r="N86" s="36">
        <f>SUMIFS(СВЦЭМ!$D$39:$D$782,СВЦЭМ!$A$39:$A$782,$A86,СВЦЭМ!$B$39:$B$782,N$83)+'СЕТ СН'!$G$14+СВЦЭМ!$D$10+'СЕТ СН'!$G$6-'СЕТ СН'!$G$26</f>
        <v>1718.3452108000001</v>
      </c>
      <c r="O86" s="36">
        <f>SUMIFS(СВЦЭМ!$D$39:$D$782,СВЦЭМ!$A$39:$A$782,$A86,СВЦЭМ!$B$39:$B$782,O$83)+'СЕТ СН'!$G$14+СВЦЭМ!$D$10+'СЕТ СН'!$G$6-'СЕТ СН'!$G$26</f>
        <v>1708.6739975300002</v>
      </c>
      <c r="P86" s="36">
        <f>SUMIFS(СВЦЭМ!$D$39:$D$782,СВЦЭМ!$A$39:$A$782,$A86,СВЦЭМ!$B$39:$B$782,P$83)+'СЕТ СН'!$G$14+СВЦЭМ!$D$10+'СЕТ СН'!$G$6-'СЕТ СН'!$G$26</f>
        <v>1716.74418092</v>
      </c>
      <c r="Q86" s="36">
        <f>SUMIFS(СВЦЭМ!$D$39:$D$782,СВЦЭМ!$A$39:$A$782,$A86,СВЦЭМ!$B$39:$B$782,Q$83)+'СЕТ СН'!$G$14+СВЦЭМ!$D$10+'СЕТ СН'!$G$6-'СЕТ СН'!$G$26</f>
        <v>1735.46823077</v>
      </c>
      <c r="R86" s="36">
        <f>SUMIFS(СВЦЭМ!$D$39:$D$782,СВЦЭМ!$A$39:$A$782,$A86,СВЦЭМ!$B$39:$B$782,R$83)+'СЕТ СН'!$G$14+СВЦЭМ!$D$10+'СЕТ СН'!$G$6-'СЕТ СН'!$G$26</f>
        <v>1746.66813482</v>
      </c>
      <c r="S86" s="36">
        <f>SUMIFS(СВЦЭМ!$D$39:$D$782,СВЦЭМ!$A$39:$A$782,$A86,СВЦЭМ!$B$39:$B$782,S$83)+'СЕТ СН'!$G$14+СВЦЭМ!$D$10+'СЕТ СН'!$G$6-'СЕТ СН'!$G$26</f>
        <v>1750.0221422</v>
      </c>
      <c r="T86" s="36">
        <f>SUMIFS(СВЦЭМ!$D$39:$D$782,СВЦЭМ!$A$39:$A$782,$A86,СВЦЭМ!$B$39:$B$782,T$83)+'СЕТ СН'!$G$14+СВЦЭМ!$D$10+'СЕТ СН'!$G$6-'СЕТ СН'!$G$26</f>
        <v>1766.4955134900001</v>
      </c>
      <c r="U86" s="36">
        <f>SUMIFS(СВЦЭМ!$D$39:$D$782,СВЦЭМ!$A$39:$A$782,$A86,СВЦЭМ!$B$39:$B$782,U$83)+'СЕТ СН'!$G$14+СВЦЭМ!$D$10+'СЕТ СН'!$G$6-'СЕТ СН'!$G$26</f>
        <v>1780.9873061100002</v>
      </c>
      <c r="V86" s="36">
        <f>SUMIFS(СВЦЭМ!$D$39:$D$782,СВЦЭМ!$A$39:$A$782,$A86,СВЦЭМ!$B$39:$B$782,V$83)+'СЕТ СН'!$G$14+СВЦЭМ!$D$10+'СЕТ СН'!$G$6-'СЕТ СН'!$G$26</f>
        <v>1775.7391128200002</v>
      </c>
      <c r="W86" s="36">
        <f>SUMIFS(СВЦЭМ!$D$39:$D$782,СВЦЭМ!$A$39:$A$782,$A86,СВЦЭМ!$B$39:$B$782,W$83)+'СЕТ СН'!$G$14+СВЦЭМ!$D$10+'СЕТ СН'!$G$6-'СЕТ СН'!$G$26</f>
        <v>1776.2739117699998</v>
      </c>
      <c r="X86" s="36">
        <f>SUMIFS(СВЦЭМ!$D$39:$D$782,СВЦЭМ!$A$39:$A$782,$A86,СВЦЭМ!$B$39:$B$782,X$83)+'СЕТ СН'!$G$14+СВЦЭМ!$D$10+'СЕТ СН'!$G$6-'СЕТ СН'!$G$26</f>
        <v>1809.2950001700001</v>
      </c>
      <c r="Y86" s="36">
        <f>SUMIFS(СВЦЭМ!$D$39:$D$782,СВЦЭМ!$A$39:$A$782,$A86,СВЦЭМ!$B$39:$B$782,Y$83)+'СЕТ СН'!$G$14+СВЦЭМ!$D$10+'СЕТ СН'!$G$6-'СЕТ СН'!$G$26</f>
        <v>1895.1380712300002</v>
      </c>
    </row>
    <row r="87" spans="1:27" ht="15.75" x14ac:dyDescent="0.2">
      <c r="A87" s="35">
        <f t="shared" si="2"/>
        <v>45111</v>
      </c>
      <c r="B87" s="36">
        <f>SUMIFS(СВЦЭМ!$D$39:$D$782,СВЦЭМ!$A$39:$A$782,$A87,СВЦЭМ!$B$39:$B$782,B$83)+'СЕТ СН'!$G$14+СВЦЭМ!$D$10+'СЕТ СН'!$G$6-'СЕТ СН'!$G$26</f>
        <v>2064.2340699800002</v>
      </c>
      <c r="C87" s="36">
        <f>SUMIFS(СВЦЭМ!$D$39:$D$782,СВЦЭМ!$A$39:$A$782,$A87,СВЦЭМ!$B$39:$B$782,C$83)+'СЕТ СН'!$G$14+СВЦЭМ!$D$10+'СЕТ СН'!$G$6-'СЕТ СН'!$G$26</f>
        <v>2137.2531695600001</v>
      </c>
      <c r="D87" s="36">
        <f>SUMIFS(СВЦЭМ!$D$39:$D$782,СВЦЭМ!$A$39:$A$782,$A87,СВЦЭМ!$B$39:$B$782,D$83)+'СЕТ СН'!$G$14+СВЦЭМ!$D$10+'СЕТ СН'!$G$6-'СЕТ СН'!$G$26</f>
        <v>2150.7670363100001</v>
      </c>
      <c r="E87" s="36">
        <f>SUMIFS(СВЦЭМ!$D$39:$D$782,СВЦЭМ!$A$39:$A$782,$A87,СВЦЭМ!$B$39:$B$782,E$83)+'СЕТ СН'!$G$14+СВЦЭМ!$D$10+'СЕТ СН'!$G$6-'СЕТ СН'!$G$26</f>
        <v>2167.71344619</v>
      </c>
      <c r="F87" s="36">
        <f>SUMIFS(СВЦЭМ!$D$39:$D$782,СВЦЭМ!$A$39:$A$782,$A87,СВЦЭМ!$B$39:$B$782,F$83)+'СЕТ СН'!$G$14+СВЦЭМ!$D$10+'СЕТ СН'!$G$6-'СЕТ СН'!$G$26</f>
        <v>2156.5424025299999</v>
      </c>
      <c r="G87" s="36">
        <f>SUMIFS(СВЦЭМ!$D$39:$D$782,СВЦЭМ!$A$39:$A$782,$A87,СВЦЭМ!$B$39:$B$782,G$83)+'СЕТ СН'!$G$14+СВЦЭМ!$D$10+'СЕТ СН'!$G$6-'СЕТ СН'!$G$26</f>
        <v>2099.5405518399998</v>
      </c>
      <c r="H87" s="36">
        <f>SUMIFS(СВЦЭМ!$D$39:$D$782,СВЦЭМ!$A$39:$A$782,$A87,СВЦЭМ!$B$39:$B$782,H$83)+'СЕТ СН'!$G$14+СВЦЭМ!$D$10+'СЕТ СН'!$G$6-'СЕТ СН'!$G$26</f>
        <v>2065.50488838</v>
      </c>
      <c r="I87" s="36">
        <f>SUMIFS(СВЦЭМ!$D$39:$D$782,СВЦЭМ!$A$39:$A$782,$A87,СВЦЭМ!$B$39:$B$782,I$83)+'СЕТ СН'!$G$14+СВЦЭМ!$D$10+'СЕТ СН'!$G$6-'СЕТ СН'!$G$26</f>
        <v>1954.1098873999999</v>
      </c>
      <c r="J87" s="36">
        <f>SUMIFS(СВЦЭМ!$D$39:$D$782,СВЦЭМ!$A$39:$A$782,$A87,СВЦЭМ!$B$39:$B$782,J$83)+'СЕТ СН'!$G$14+СВЦЭМ!$D$10+'СЕТ СН'!$G$6-'СЕТ СН'!$G$26</f>
        <v>1855.39517411</v>
      </c>
      <c r="K87" s="36">
        <f>SUMIFS(СВЦЭМ!$D$39:$D$782,СВЦЭМ!$A$39:$A$782,$A87,СВЦЭМ!$B$39:$B$782,K$83)+'СЕТ СН'!$G$14+СВЦЭМ!$D$10+'СЕТ СН'!$G$6-'СЕТ СН'!$G$26</f>
        <v>1837.1823731700001</v>
      </c>
      <c r="L87" s="36">
        <f>SUMIFS(СВЦЭМ!$D$39:$D$782,СВЦЭМ!$A$39:$A$782,$A87,СВЦЭМ!$B$39:$B$782,L$83)+'СЕТ СН'!$G$14+СВЦЭМ!$D$10+'СЕТ СН'!$G$6-'СЕТ СН'!$G$26</f>
        <v>1815.5798179600001</v>
      </c>
      <c r="M87" s="36">
        <f>SUMIFS(СВЦЭМ!$D$39:$D$782,СВЦЭМ!$A$39:$A$782,$A87,СВЦЭМ!$B$39:$B$782,M$83)+'СЕТ СН'!$G$14+СВЦЭМ!$D$10+'СЕТ СН'!$G$6-'СЕТ СН'!$G$26</f>
        <v>1807.10021895</v>
      </c>
      <c r="N87" s="36">
        <f>SUMIFS(СВЦЭМ!$D$39:$D$782,СВЦЭМ!$A$39:$A$782,$A87,СВЦЭМ!$B$39:$B$782,N$83)+'СЕТ СН'!$G$14+СВЦЭМ!$D$10+'СЕТ СН'!$G$6-'СЕТ СН'!$G$26</f>
        <v>1821.9886349499998</v>
      </c>
      <c r="O87" s="36">
        <f>SUMIFS(СВЦЭМ!$D$39:$D$782,СВЦЭМ!$A$39:$A$782,$A87,СВЦЭМ!$B$39:$B$782,O$83)+'СЕТ СН'!$G$14+СВЦЭМ!$D$10+'СЕТ СН'!$G$6-'СЕТ СН'!$G$26</f>
        <v>1823.4948697099999</v>
      </c>
      <c r="P87" s="36">
        <f>SUMIFS(СВЦЭМ!$D$39:$D$782,СВЦЭМ!$A$39:$A$782,$A87,СВЦЭМ!$B$39:$B$782,P$83)+'СЕТ СН'!$G$14+СВЦЭМ!$D$10+'СЕТ СН'!$G$6-'СЕТ СН'!$G$26</f>
        <v>1824.8520740600002</v>
      </c>
      <c r="Q87" s="36">
        <f>SUMIFS(СВЦЭМ!$D$39:$D$782,СВЦЭМ!$A$39:$A$782,$A87,СВЦЭМ!$B$39:$B$782,Q$83)+'СЕТ СН'!$G$14+СВЦЭМ!$D$10+'СЕТ СН'!$G$6-'СЕТ СН'!$G$26</f>
        <v>1822.9430691299999</v>
      </c>
      <c r="R87" s="36">
        <f>SUMIFS(СВЦЭМ!$D$39:$D$782,СВЦЭМ!$A$39:$A$782,$A87,СВЦЭМ!$B$39:$B$782,R$83)+'СЕТ СН'!$G$14+СВЦЭМ!$D$10+'СЕТ СН'!$G$6-'СЕТ СН'!$G$26</f>
        <v>1829.04713455</v>
      </c>
      <c r="S87" s="36">
        <f>SUMIFS(СВЦЭМ!$D$39:$D$782,СВЦЭМ!$A$39:$A$782,$A87,СВЦЭМ!$B$39:$B$782,S$83)+'СЕТ СН'!$G$14+СВЦЭМ!$D$10+'СЕТ СН'!$G$6-'СЕТ СН'!$G$26</f>
        <v>1834.8479225000001</v>
      </c>
      <c r="T87" s="36">
        <f>SUMIFS(СВЦЭМ!$D$39:$D$782,СВЦЭМ!$A$39:$A$782,$A87,СВЦЭМ!$B$39:$B$782,T$83)+'СЕТ СН'!$G$14+СВЦЭМ!$D$10+'СЕТ СН'!$G$6-'СЕТ СН'!$G$26</f>
        <v>1826.3532162900001</v>
      </c>
      <c r="U87" s="36">
        <f>SUMIFS(СВЦЭМ!$D$39:$D$782,СВЦЭМ!$A$39:$A$782,$A87,СВЦЭМ!$B$39:$B$782,U$83)+'СЕТ СН'!$G$14+СВЦЭМ!$D$10+'СЕТ СН'!$G$6-'СЕТ СН'!$G$26</f>
        <v>1821.0222453400002</v>
      </c>
      <c r="V87" s="36">
        <f>SUMIFS(СВЦЭМ!$D$39:$D$782,СВЦЭМ!$A$39:$A$782,$A87,СВЦЭМ!$B$39:$B$782,V$83)+'СЕТ СН'!$G$14+СВЦЭМ!$D$10+'СЕТ СН'!$G$6-'СЕТ СН'!$G$26</f>
        <v>1797.0823852100002</v>
      </c>
      <c r="W87" s="36">
        <f>SUMIFS(СВЦЭМ!$D$39:$D$782,СВЦЭМ!$A$39:$A$782,$A87,СВЦЭМ!$B$39:$B$782,W$83)+'СЕТ СН'!$G$14+СВЦЭМ!$D$10+'СЕТ СН'!$G$6-'СЕТ СН'!$G$26</f>
        <v>1776.5158045799999</v>
      </c>
      <c r="X87" s="36">
        <f>SUMIFS(СВЦЭМ!$D$39:$D$782,СВЦЭМ!$A$39:$A$782,$A87,СВЦЭМ!$B$39:$B$782,X$83)+'СЕТ СН'!$G$14+СВЦЭМ!$D$10+'СЕТ СН'!$G$6-'СЕТ СН'!$G$26</f>
        <v>1827.99982602</v>
      </c>
      <c r="Y87" s="36">
        <f>SUMIFS(СВЦЭМ!$D$39:$D$782,СВЦЭМ!$A$39:$A$782,$A87,СВЦЭМ!$B$39:$B$782,Y$83)+'СЕТ СН'!$G$14+СВЦЭМ!$D$10+'СЕТ СН'!$G$6-'СЕТ СН'!$G$26</f>
        <v>1873.1193988099999</v>
      </c>
    </row>
    <row r="88" spans="1:27" ht="15.75" x14ac:dyDescent="0.2">
      <c r="A88" s="35">
        <f t="shared" si="2"/>
        <v>45112</v>
      </c>
      <c r="B88" s="36">
        <f>SUMIFS(СВЦЭМ!$D$39:$D$782,СВЦЭМ!$A$39:$A$782,$A88,СВЦЭМ!$B$39:$B$782,B$83)+'СЕТ СН'!$G$14+СВЦЭМ!$D$10+'СЕТ СН'!$G$6-'СЕТ СН'!$G$26</f>
        <v>1840.24710684</v>
      </c>
      <c r="C88" s="36">
        <f>SUMIFS(СВЦЭМ!$D$39:$D$782,СВЦЭМ!$A$39:$A$782,$A88,СВЦЭМ!$B$39:$B$782,C$83)+'СЕТ СН'!$G$14+СВЦЭМ!$D$10+'СЕТ СН'!$G$6-'СЕТ СН'!$G$26</f>
        <v>1902.4300291599998</v>
      </c>
      <c r="D88" s="36">
        <f>SUMIFS(СВЦЭМ!$D$39:$D$782,СВЦЭМ!$A$39:$A$782,$A88,СВЦЭМ!$B$39:$B$782,D$83)+'СЕТ СН'!$G$14+СВЦЭМ!$D$10+'СЕТ СН'!$G$6-'СЕТ СН'!$G$26</f>
        <v>2019.13342969</v>
      </c>
      <c r="E88" s="36">
        <f>SUMIFS(СВЦЭМ!$D$39:$D$782,СВЦЭМ!$A$39:$A$782,$A88,СВЦЭМ!$B$39:$B$782,E$83)+'СЕТ СН'!$G$14+СВЦЭМ!$D$10+'СЕТ СН'!$G$6-'СЕТ СН'!$G$26</f>
        <v>2021.9908828399998</v>
      </c>
      <c r="F88" s="36">
        <f>SUMIFS(СВЦЭМ!$D$39:$D$782,СВЦЭМ!$A$39:$A$782,$A88,СВЦЭМ!$B$39:$B$782,F$83)+'СЕТ СН'!$G$14+СВЦЭМ!$D$10+'СЕТ СН'!$G$6-'СЕТ СН'!$G$26</f>
        <v>2016.01744431</v>
      </c>
      <c r="G88" s="36">
        <f>SUMIFS(СВЦЭМ!$D$39:$D$782,СВЦЭМ!$A$39:$A$782,$A88,СВЦЭМ!$B$39:$B$782,G$83)+'СЕТ СН'!$G$14+СВЦЭМ!$D$10+'СЕТ СН'!$G$6-'СЕТ СН'!$G$26</f>
        <v>2011.72705142</v>
      </c>
      <c r="H88" s="36">
        <f>SUMIFS(СВЦЭМ!$D$39:$D$782,СВЦЭМ!$A$39:$A$782,$A88,СВЦЭМ!$B$39:$B$782,H$83)+'СЕТ СН'!$G$14+СВЦЭМ!$D$10+'СЕТ СН'!$G$6-'СЕТ СН'!$G$26</f>
        <v>1962.14821979</v>
      </c>
      <c r="I88" s="36">
        <f>SUMIFS(СВЦЭМ!$D$39:$D$782,СВЦЭМ!$A$39:$A$782,$A88,СВЦЭМ!$B$39:$B$782,I$83)+'СЕТ СН'!$G$14+СВЦЭМ!$D$10+'СЕТ СН'!$G$6-'СЕТ СН'!$G$26</f>
        <v>1892.8196924899999</v>
      </c>
      <c r="J88" s="36">
        <f>SUMIFS(СВЦЭМ!$D$39:$D$782,СВЦЭМ!$A$39:$A$782,$A88,СВЦЭМ!$B$39:$B$782,J$83)+'СЕТ СН'!$G$14+СВЦЭМ!$D$10+'СЕТ СН'!$G$6-'СЕТ СН'!$G$26</f>
        <v>1805.8246037099998</v>
      </c>
      <c r="K88" s="36">
        <f>SUMIFS(СВЦЭМ!$D$39:$D$782,СВЦЭМ!$A$39:$A$782,$A88,СВЦЭМ!$B$39:$B$782,K$83)+'СЕТ СН'!$G$14+СВЦЭМ!$D$10+'СЕТ СН'!$G$6-'СЕТ СН'!$G$26</f>
        <v>1736.0765431899999</v>
      </c>
      <c r="L88" s="36">
        <f>SUMIFS(СВЦЭМ!$D$39:$D$782,СВЦЭМ!$A$39:$A$782,$A88,СВЦЭМ!$B$39:$B$782,L$83)+'СЕТ СН'!$G$14+СВЦЭМ!$D$10+'СЕТ СН'!$G$6-'СЕТ СН'!$G$26</f>
        <v>1696.67359235</v>
      </c>
      <c r="M88" s="36">
        <f>SUMIFS(СВЦЭМ!$D$39:$D$782,СВЦЭМ!$A$39:$A$782,$A88,СВЦЭМ!$B$39:$B$782,M$83)+'СЕТ СН'!$G$14+СВЦЭМ!$D$10+'СЕТ СН'!$G$6-'СЕТ СН'!$G$26</f>
        <v>1666.4723802600001</v>
      </c>
      <c r="N88" s="36">
        <f>SUMIFS(СВЦЭМ!$D$39:$D$782,СВЦЭМ!$A$39:$A$782,$A88,СВЦЭМ!$B$39:$B$782,N$83)+'СЕТ СН'!$G$14+СВЦЭМ!$D$10+'СЕТ СН'!$G$6-'СЕТ СН'!$G$26</f>
        <v>1683.8720222400002</v>
      </c>
      <c r="O88" s="36">
        <f>SUMIFS(СВЦЭМ!$D$39:$D$782,СВЦЭМ!$A$39:$A$782,$A88,СВЦЭМ!$B$39:$B$782,O$83)+'СЕТ СН'!$G$14+СВЦЭМ!$D$10+'СЕТ СН'!$G$6-'СЕТ СН'!$G$26</f>
        <v>1695.7451025</v>
      </c>
      <c r="P88" s="36">
        <f>SUMIFS(СВЦЭМ!$D$39:$D$782,СВЦЭМ!$A$39:$A$782,$A88,СВЦЭМ!$B$39:$B$782,P$83)+'СЕТ СН'!$G$14+СВЦЭМ!$D$10+'СЕТ СН'!$G$6-'СЕТ СН'!$G$26</f>
        <v>1699.2548685000002</v>
      </c>
      <c r="Q88" s="36">
        <f>SUMIFS(СВЦЭМ!$D$39:$D$782,СВЦЭМ!$A$39:$A$782,$A88,СВЦЭМ!$B$39:$B$782,Q$83)+'СЕТ СН'!$G$14+СВЦЭМ!$D$10+'СЕТ СН'!$G$6-'СЕТ СН'!$G$26</f>
        <v>1695.1144735299999</v>
      </c>
      <c r="R88" s="36">
        <f>SUMIFS(СВЦЭМ!$D$39:$D$782,СВЦЭМ!$A$39:$A$782,$A88,СВЦЭМ!$B$39:$B$782,R$83)+'СЕТ СН'!$G$14+СВЦЭМ!$D$10+'СЕТ СН'!$G$6-'СЕТ СН'!$G$26</f>
        <v>1699.7276960600002</v>
      </c>
      <c r="S88" s="36">
        <f>SUMIFS(СВЦЭМ!$D$39:$D$782,СВЦЭМ!$A$39:$A$782,$A88,СВЦЭМ!$B$39:$B$782,S$83)+'СЕТ СН'!$G$14+СВЦЭМ!$D$10+'СЕТ СН'!$G$6-'СЕТ СН'!$G$26</f>
        <v>1674.4579668699998</v>
      </c>
      <c r="T88" s="36">
        <f>SUMIFS(СВЦЭМ!$D$39:$D$782,СВЦЭМ!$A$39:$A$782,$A88,СВЦЭМ!$B$39:$B$782,T$83)+'СЕТ СН'!$G$14+СВЦЭМ!$D$10+'СЕТ СН'!$G$6-'СЕТ СН'!$G$26</f>
        <v>1663.0413483399998</v>
      </c>
      <c r="U88" s="36">
        <f>SUMIFS(СВЦЭМ!$D$39:$D$782,СВЦЭМ!$A$39:$A$782,$A88,СВЦЭМ!$B$39:$B$782,U$83)+'СЕТ СН'!$G$14+СВЦЭМ!$D$10+'СЕТ СН'!$G$6-'СЕТ СН'!$G$26</f>
        <v>1667.1442562799998</v>
      </c>
      <c r="V88" s="36">
        <f>SUMIFS(СВЦЭМ!$D$39:$D$782,СВЦЭМ!$A$39:$A$782,$A88,СВЦЭМ!$B$39:$B$782,V$83)+'СЕТ СН'!$G$14+СВЦЭМ!$D$10+'СЕТ СН'!$G$6-'СЕТ СН'!$G$26</f>
        <v>1677.60267759</v>
      </c>
      <c r="W88" s="36">
        <f>SUMIFS(СВЦЭМ!$D$39:$D$782,СВЦЭМ!$A$39:$A$782,$A88,СВЦЭМ!$B$39:$B$782,W$83)+'СЕТ СН'!$G$14+СВЦЭМ!$D$10+'СЕТ СН'!$G$6-'СЕТ СН'!$G$26</f>
        <v>1674.9640070400001</v>
      </c>
      <c r="X88" s="36">
        <f>SUMIFS(СВЦЭМ!$D$39:$D$782,СВЦЭМ!$A$39:$A$782,$A88,СВЦЭМ!$B$39:$B$782,X$83)+'СЕТ СН'!$G$14+СВЦЭМ!$D$10+'СЕТ СН'!$G$6-'СЕТ СН'!$G$26</f>
        <v>1720.4818683200001</v>
      </c>
      <c r="Y88" s="36">
        <f>SUMIFS(СВЦЭМ!$D$39:$D$782,СВЦЭМ!$A$39:$A$782,$A88,СВЦЭМ!$B$39:$B$782,Y$83)+'СЕТ СН'!$G$14+СВЦЭМ!$D$10+'СЕТ СН'!$G$6-'СЕТ СН'!$G$26</f>
        <v>1809.5768179400002</v>
      </c>
    </row>
    <row r="89" spans="1:27" ht="15.75" x14ac:dyDescent="0.2">
      <c r="A89" s="35">
        <f t="shared" si="2"/>
        <v>45113</v>
      </c>
      <c r="B89" s="36">
        <f>SUMIFS(СВЦЭМ!$D$39:$D$782,СВЦЭМ!$A$39:$A$782,$A89,СВЦЭМ!$B$39:$B$782,B$83)+'СЕТ СН'!$G$14+СВЦЭМ!$D$10+'СЕТ СН'!$G$6-'СЕТ СН'!$G$26</f>
        <v>1913.0038793799999</v>
      </c>
      <c r="C89" s="36">
        <f>SUMIFS(СВЦЭМ!$D$39:$D$782,СВЦЭМ!$A$39:$A$782,$A89,СВЦЭМ!$B$39:$B$782,C$83)+'СЕТ СН'!$G$14+СВЦЭМ!$D$10+'СЕТ СН'!$G$6-'СЕТ СН'!$G$26</f>
        <v>1964.32159353</v>
      </c>
      <c r="D89" s="36">
        <f>SUMIFS(СВЦЭМ!$D$39:$D$782,СВЦЭМ!$A$39:$A$782,$A89,СВЦЭМ!$B$39:$B$782,D$83)+'СЕТ СН'!$G$14+СВЦЭМ!$D$10+'СЕТ СН'!$G$6-'СЕТ СН'!$G$26</f>
        <v>1991.7701504000001</v>
      </c>
      <c r="E89" s="36">
        <f>SUMIFS(СВЦЭМ!$D$39:$D$782,СВЦЭМ!$A$39:$A$782,$A89,СВЦЭМ!$B$39:$B$782,E$83)+'СЕТ СН'!$G$14+СВЦЭМ!$D$10+'СЕТ СН'!$G$6-'СЕТ СН'!$G$26</f>
        <v>1994.46142779</v>
      </c>
      <c r="F89" s="36">
        <f>SUMIFS(СВЦЭМ!$D$39:$D$782,СВЦЭМ!$A$39:$A$782,$A89,СВЦЭМ!$B$39:$B$782,F$83)+'СЕТ СН'!$G$14+СВЦЭМ!$D$10+'СЕТ СН'!$G$6-'СЕТ СН'!$G$26</f>
        <v>1984.8975520899999</v>
      </c>
      <c r="G89" s="36">
        <f>SUMIFS(СВЦЭМ!$D$39:$D$782,СВЦЭМ!$A$39:$A$782,$A89,СВЦЭМ!$B$39:$B$782,G$83)+'СЕТ СН'!$G$14+СВЦЭМ!$D$10+'СЕТ СН'!$G$6-'СЕТ СН'!$G$26</f>
        <v>1967.26666987</v>
      </c>
      <c r="H89" s="36">
        <f>SUMIFS(СВЦЭМ!$D$39:$D$782,СВЦЭМ!$A$39:$A$782,$A89,СВЦЭМ!$B$39:$B$782,H$83)+'СЕТ СН'!$G$14+СВЦЭМ!$D$10+'СЕТ СН'!$G$6-'СЕТ СН'!$G$26</f>
        <v>1927.3360031900002</v>
      </c>
      <c r="I89" s="36">
        <f>SUMIFS(СВЦЭМ!$D$39:$D$782,СВЦЭМ!$A$39:$A$782,$A89,СВЦЭМ!$B$39:$B$782,I$83)+'СЕТ СН'!$G$14+СВЦЭМ!$D$10+'СЕТ СН'!$G$6-'СЕТ СН'!$G$26</f>
        <v>1820.6466066799999</v>
      </c>
      <c r="J89" s="36">
        <f>SUMIFS(СВЦЭМ!$D$39:$D$782,СВЦЭМ!$A$39:$A$782,$A89,СВЦЭМ!$B$39:$B$782,J$83)+'СЕТ СН'!$G$14+СВЦЭМ!$D$10+'СЕТ СН'!$G$6-'СЕТ СН'!$G$26</f>
        <v>1731.7688455500002</v>
      </c>
      <c r="K89" s="36">
        <f>SUMIFS(СВЦЭМ!$D$39:$D$782,СВЦЭМ!$A$39:$A$782,$A89,СВЦЭМ!$B$39:$B$782,K$83)+'СЕТ СН'!$G$14+СВЦЭМ!$D$10+'СЕТ СН'!$G$6-'СЕТ СН'!$G$26</f>
        <v>1688.8518552800001</v>
      </c>
      <c r="L89" s="36">
        <f>SUMIFS(СВЦЭМ!$D$39:$D$782,СВЦЭМ!$A$39:$A$782,$A89,СВЦЭМ!$B$39:$B$782,L$83)+'СЕТ СН'!$G$14+СВЦЭМ!$D$10+'СЕТ СН'!$G$6-'СЕТ СН'!$G$26</f>
        <v>1686.32452853</v>
      </c>
      <c r="M89" s="36">
        <f>SUMIFS(СВЦЭМ!$D$39:$D$782,СВЦЭМ!$A$39:$A$782,$A89,СВЦЭМ!$B$39:$B$782,M$83)+'СЕТ СН'!$G$14+СВЦЭМ!$D$10+'СЕТ СН'!$G$6-'СЕТ СН'!$G$26</f>
        <v>1704.42997642</v>
      </c>
      <c r="N89" s="36">
        <f>SUMIFS(СВЦЭМ!$D$39:$D$782,СВЦЭМ!$A$39:$A$782,$A89,СВЦЭМ!$B$39:$B$782,N$83)+'СЕТ СН'!$G$14+СВЦЭМ!$D$10+'СЕТ СН'!$G$6-'СЕТ СН'!$G$26</f>
        <v>1706.22780091</v>
      </c>
      <c r="O89" s="36">
        <f>SUMIFS(СВЦЭМ!$D$39:$D$782,СВЦЭМ!$A$39:$A$782,$A89,СВЦЭМ!$B$39:$B$782,O$83)+'СЕТ СН'!$G$14+СВЦЭМ!$D$10+'СЕТ СН'!$G$6-'СЕТ СН'!$G$26</f>
        <v>1714.2932659100002</v>
      </c>
      <c r="P89" s="36">
        <f>SUMIFS(СВЦЭМ!$D$39:$D$782,СВЦЭМ!$A$39:$A$782,$A89,СВЦЭМ!$B$39:$B$782,P$83)+'СЕТ СН'!$G$14+СВЦЭМ!$D$10+'СЕТ СН'!$G$6-'СЕТ СН'!$G$26</f>
        <v>1727.1856352999998</v>
      </c>
      <c r="Q89" s="36">
        <f>SUMIFS(СВЦЭМ!$D$39:$D$782,СВЦЭМ!$A$39:$A$782,$A89,СВЦЭМ!$B$39:$B$782,Q$83)+'СЕТ СН'!$G$14+СВЦЭМ!$D$10+'СЕТ СН'!$G$6-'СЕТ СН'!$G$26</f>
        <v>1731.4411961599999</v>
      </c>
      <c r="R89" s="36">
        <f>SUMIFS(СВЦЭМ!$D$39:$D$782,СВЦЭМ!$A$39:$A$782,$A89,СВЦЭМ!$B$39:$B$782,R$83)+'СЕТ СН'!$G$14+СВЦЭМ!$D$10+'СЕТ СН'!$G$6-'СЕТ СН'!$G$26</f>
        <v>1718.44869492</v>
      </c>
      <c r="S89" s="36">
        <f>SUMIFS(СВЦЭМ!$D$39:$D$782,СВЦЭМ!$A$39:$A$782,$A89,СВЦЭМ!$B$39:$B$782,S$83)+'СЕТ СН'!$G$14+СВЦЭМ!$D$10+'СЕТ СН'!$G$6-'СЕТ СН'!$G$26</f>
        <v>1714.1454170500001</v>
      </c>
      <c r="T89" s="36">
        <f>SUMIFS(СВЦЭМ!$D$39:$D$782,СВЦЭМ!$A$39:$A$782,$A89,СВЦЭМ!$B$39:$B$782,T$83)+'СЕТ СН'!$G$14+СВЦЭМ!$D$10+'СЕТ СН'!$G$6-'СЕТ СН'!$G$26</f>
        <v>1719.21555158</v>
      </c>
      <c r="U89" s="36">
        <f>SUMIFS(СВЦЭМ!$D$39:$D$782,СВЦЭМ!$A$39:$A$782,$A89,СВЦЭМ!$B$39:$B$782,U$83)+'СЕТ СН'!$G$14+СВЦЭМ!$D$10+'СЕТ СН'!$G$6-'СЕТ СН'!$G$26</f>
        <v>1698.92727216</v>
      </c>
      <c r="V89" s="36">
        <f>SUMIFS(СВЦЭМ!$D$39:$D$782,СВЦЭМ!$A$39:$A$782,$A89,СВЦЭМ!$B$39:$B$782,V$83)+'СЕТ СН'!$G$14+СВЦЭМ!$D$10+'СЕТ СН'!$G$6-'СЕТ СН'!$G$26</f>
        <v>1705.3274233299999</v>
      </c>
      <c r="W89" s="36">
        <f>SUMIFS(СВЦЭМ!$D$39:$D$782,СВЦЭМ!$A$39:$A$782,$A89,СВЦЭМ!$B$39:$B$782,W$83)+'СЕТ СН'!$G$14+СВЦЭМ!$D$10+'СЕТ СН'!$G$6-'СЕТ СН'!$G$26</f>
        <v>1700.9351355899998</v>
      </c>
      <c r="X89" s="36">
        <f>SUMIFS(СВЦЭМ!$D$39:$D$782,СВЦЭМ!$A$39:$A$782,$A89,СВЦЭМ!$B$39:$B$782,X$83)+'СЕТ СН'!$G$14+СВЦЭМ!$D$10+'СЕТ СН'!$G$6-'СЕТ СН'!$G$26</f>
        <v>1799.2488819300002</v>
      </c>
      <c r="Y89" s="36">
        <f>SUMIFS(СВЦЭМ!$D$39:$D$782,СВЦЭМ!$A$39:$A$782,$A89,СВЦЭМ!$B$39:$B$782,Y$83)+'СЕТ СН'!$G$14+СВЦЭМ!$D$10+'СЕТ СН'!$G$6-'СЕТ СН'!$G$26</f>
        <v>1893.55710043</v>
      </c>
    </row>
    <row r="90" spans="1:27" ht="15.75" x14ac:dyDescent="0.2">
      <c r="A90" s="35">
        <f t="shared" si="2"/>
        <v>45114</v>
      </c>
      <c r="B90" s="36">
        <f>SUMIFS(СВЦЭМ!$D$39:$D$782,СВЦЭМ!$A$39:$A$782,$A90,СВЦЭМ!$B$39:$B$782,B$83)+'СЕТ СН'!$G$14+СВЦЭМ!$D$10+'СЕТ СН'!$G$6-'СЕТ СН'!$G$26</f>
        <v>2026.4154872700001</v>
      </c>
      <c r="C90" s="36">
        <f>SUMIFS(СВЦЭМ!$D$39:$D$782,СВЦЭМ!$A$39:$A$782,$A90,СВЦЭМ!$B$39:$B$782,C$83)+'СЕТ СН'!$G$14+СВЦЭМ!$D$10+'СЕТ СН'!$G$6-'СЕТ СН'!$G$26</f>
        <v>2158.2692665899999</v>
      </c>
      <c r="D90" s="36">
        <f>SUMIFS(СВЦЭМ!$D$39:$D$782,СВЦЭМ!$A$39:$A$782,$A90,СВЦЭМ!$B$39:$B$782,D$83)+'СЕТ СН'!$G$14+СВЦЭМ!$D$10+'СЕТ СН'!$G$6-'СЕТ СН'!$G$26</f>
        <v>2309.9370279300006</v>
      </c>
      <c r="E90" s="36">
        <f>SUMIFS(СВЦЭМ!$D$39:$D$782,СВЦЭМ!$A$39:$A$782,$A90,СВЦЭМ!$B$39:$B$782,E$83)+'СЕТ СН'!$G$14+СВЦЭМ!$D$10+'СЕТ СН'!$G$6-'СЕТ СН'!$G$26</f>
        <v>2336.9267762300005</v>
      </c>
      <c r="F90" s="36">
        <f>SUMIFS(СВЦЭМ!$D$39:$D$782,СВЦЭМ!$A$39:$A$782,$A90,СВЦЭМ!$B$39:$B$782,F$83)+'СЕТ СН'!$G$14+СВЦЭМ!$D$10+'СЕТ СН'!$G$6-'СЕТ СН'!$G$26</f>
        <v>2348.7199595900001</v>
      </c>
      <c r="G90" s="36">
        <f>SUMIFS(СВЦЭМ!$D$39:$D$782,СВЦЭМ!$A$39:$A$782,$A90,СВЦЭМ!$B$39:$B$782,G$83)+'СЕТ СН'!$G$14+СВЦЭМ!$D$10+'СЕТ СН'!$G$6-'СЕТ СН'!$G$26</f>
        <v>2358.4095631700002</v>
      </c>
      <c r="H90" s="36">
        <f>SUMIFS(СВЦЭМ!$D$39:$D$782,СВЦЭМ!$A$39:$A$782,$A90,СВЦЭМ!$B$39:$B$782,H$83)+'СЕТ СН'!$G$14+СВЦЭМ!$D$10+'СЕТ СН'!$G$6-'СЕТ СН'!$G$26</f>
        <v>2321.0010829200005</v>
      </c>
      <c r="I90" s="36">
        <f>SUMIFS(СВЦЭМ!$D$39:$D$782,СВЦЭМ!$A$39:$A$782,$A90,СВЦЭМ!$B$39:$B$782,I$83)+'СЕТ СН'!$G$14+СВЦЭМ!$D$10+'СЕТ СН'!$G$6-'СЕТ СН'!$G$26</f>
        <v>2174.41511382</v>
      </c>
      <c r="J90" s="36">
        <f>SUMIFS(СВЦЭМ!$D$39:$D$782,СВЦЭМ!$A$39:$A$782,$A90,СВЦЭМ!$B$39:$B$782,J$83)+'СЕТ СН'!$G$14+СВЦЭМ!$D$10+'СЕТ СН'!$G$6-'СЕТ СН'!$G$26</f>
        <v>1945.2202215100001</v>
      </c>
      <c r="K90" s="36">
        <f>SUMIFS(СВЦЭМ!$D$39:$D$782,СВЦЭМ!$A$39:$A$782,$A90,СВЦЭМ!$B$39:$B$782,K$83)+'СЕТ СН'!$G$14+СВЦЭМ!$D$10+'СЕТ СН'!$G$6-'СЕТ СН'!$G$26</f>
        <v>1920.0363888799998</v>
      </c>
      <c r="L90" s="36">
        <f>SUMIFS(СВЦЭМ!$D$39:$D$782,СВЦЭМ!$A$39:$A$782,$A90,СВЦЭМ!$B$39:$B$782,L$83)+'СЕТ СН'!$G$14+СВЦЭМ!$D$10+'СЕТ СН'!$G$6-'СЕТ СН'!$G$26</f>
        <v>1897.93029131</v>
      </c>
      <c r="M90" s="36">
        <f>SUMIFS(СВЦЭМ!$D$39:$D$782,СВЦЭМ!$A$39:$A$782,$A90,СВЦЭМ!$B$39:$B$782,M$83)+'СЕТ СН'!$G$14+СВЦЭМ!$D$10+'СЕТ СН'!$G$6-'СЕТ СН'!$G$26</f>
        <v>1809.3001243499998</v>
      </c>
      <c r="N90" s="36">
        <f>SUMIFS(СВЦЭМ!$D$39:$D$782,СВЦЭМ!$A$39:$A$782,$A90,СВЦЭМ!$B$39:$B$782,N$83)+'СЕТ СН'!$G$14+СВЦЭМ!$D$10+'СЕТ СН'!$G$6-'СЕТ СН'!$G$26</f>
        <v>1863.37635477</v>
      </c>
      <c r="O90" s="36">
        <f>SUMIFS(СВЦЭМ!$D$39:$D$782,СВЦЭМ!$A$39:$A$782,$A90,СВЦЭМ!$B$39:$B$782,O$83)+'СЕТ СН'!$G$14+СВЦЭМ!$D$10+'СЕТ СН'!$G$6-'СЕТ СН'!$G$26</f>
        <v>1861.8203905199998</v>
      </c>
      <c r="P90" s="36">
        <f>SUMIFS(СВЦЭМ!$D$39:$D$782,СВЦЭМ!$A$39:$A$782,$A90,СВЦЭМ!$B$39:$B$782,P$83)+'СЕТ СН'!$G$14+СВЦЭМ!$D$10+'СЕТ СН'!$G$6-'СЕТ СН'!$G$26</f>
        <v>1830.21017609</v>
      </c>
      <c r="Q90" s="36">
        <f>SUMIFS(СВЦЭМ!$D$39:$D$782,СВЦЭМ!$A$39:$A$782,$A90,СВЦЭМ!$B$39:$B$782,Q$83)+'СЕТ СН'!$G$14+СВЦЭМ!$D$10+'СЕТ СН'!$G$6-'СЕТ СН'!$G$26</f>
        <v>1877.89072364</v>
      </c>
      <c r="R90" s="36">
        <f>SUMIFS(СВЦЭМ!$D$39:$D$782,СВЦЭМ!$A$39:$A$782,$A90,СВЦЭМ!$B$39:$B$782,R$83)+'СЕТ СН'!$G$14+СВЦЭМ!$D$10+'СЕТ СН'!$G$6-'СЕТ СН'!$G$26</f>
        <v>1888.8548400499999</v>
      </c>
      <c r="S90" s="36">
        <f>SUMIFS(СВЦЭМ!$D$39:$D$782,СВЦЭМ!$A$39:$A$782,$A90,СВЦЭМ!$B$39:$B$782,S$83)+'СЕТ СН'!$G$14+СВЦЭМ!$D$10+'СЕТ СН'!$G$6-'СЕТ СН'!$G$26</f>
        <v>1888.81262105</v>
      </c>
      <c r="T90" s="36">
        <f>SUMIFS(СВЦЭМ!$D$39:$D$782,СВЦЭМ!$A$39:$A$782,$A90,СВЦЭМ!$B$39:$B$782,T$83)+'СЕТ СН'!$G$14+СВЦЭМ!$D$10+'СЕТ СН'!$G$6-'СЕТ СН'!$G$26</f>
        <v>1889.2994786099998</v>
      </c>
      <c r="U90" s="36">
        <f>SUMIFS(СВЦЭМ!$D$39:$D$782,СВЦЭМ!$A$39:$A$782,$A90,СВЦЭМ!$B$39:$B$782,U$83)+'СЕТ СН'!$G$14+СВЦЭМ!$D$10+'СЕТ СН'!$G$6-'СЕТ СН'!$G$26</f>
        <v>1909.1157396899998</v>
      </c>
      <c r="V90" s="36">
        <f>SUMIFS(СВЦЭМ!$D$39:$D$782,СВЦЭМ!$A$39:$A$782,$A90,СВЦЭМ!$B$39:$B$782,V$83)+'СЕТ СН'!$G$14+СВЦЭМ!$D$10+'СЕТ СН'!$G$6-'СЕТ СН'!$G$26</f>
        <v>1933.2437471899998</v>
      </c>
      <c r="W90" s="36">
        <f>SUMIFS(СВЦЭМ!$D$39:$D$782,СВЦЭМ!$A$39:$A$782,$A90,СВЦЭМ!$B$39:$B$782,W$83)+'СЕТ СН'!$G$14+СВЦЭМ!$D$10+'СЕТ СН'!$G$6-'СЕТ СН'!$G$26</f>
        <v>1937.9087344</v>
      </c>
      <c r="X90" s="36">
        <f>SUMIFS(СВЦЭМ!$D$39:$D$782,СВЦЭМ!$A$39:$A$782,$A90,СВЦЭМ!$B$39:$B$782,X$83)+'СЕТ СН'!$G$14+СВЦЭМ!$D$10+'СЕТ СН'!$G$6-'СЕТ СН'!$G$26</f>
        <v>1963.06141256</v>
      </c>
      <c r="Y90" s="36">
        <f>SUMIFS(СВЦЭМ!$D$39:$D$782,СВЦЭМ!$A$39:$A$782,$A90,СВЦЭМ!$B$39:$B$782,Y$83)+'СЕТ СН'!$G$14+СВЦЭМ!$D$10+'СЕТ СН'!$G$6-'СЕТ СН'!$G$26</f>
        <v>2170.06414903</v>
      </c>
    </row>
    <row r="91" spans="1:27" ht="15.75" x14ac:dyDescent="0.2">
      <c r="A91" s="35">
        <f t="shared" si="2"/>
        <v>45115</v>
      </c>
      <c r="B91" s="36">
        <f>SUMIFS(СВЦЭМ!$D$39:$D$782,СВЦЭМ!$A$39:$A$782,$A91,СВЦЭМ!$B$39:$B$782,B$83)+'СЕТ СН'!$G$14+СВЦЭМ!$D$10+'СЕТ СН'!$G$6-'СЕТ СН'!$G$26</f>
        <v>2048.1249122999998</v>
      </c>
      <c r="C91" s="36">
        <f>SUMIFS(СВЦЭМ!$D$39:$D$782,СВЦЭМ!$A$39:$A$782,$A91,СВЦЭМ!$B$39:$B$782,C$83)+'СЕТ СН'!$G$14+СВЦЭМ!$D$10+'СЕТ СН'!$G$6-'СЕТ СН'!$G$26</f>
        <v>2162.3255023299998</v>
      </c>
      <c r="D91" s="36">
        <f>SUMIFS(СВЦЭМ!$D$39:$D$782,СВЦЭМ!$A$39:$A$782,$A91,СВЦЭМ!$B$39:$B$782,D$83)+'СЕТ СН'!$G$14+СВЦЭМ!$D$10+'СЕТ СН'!$G$6-'СЕТ СН'!$G$26</f>
        <v>2163.68527877</v>
      </c>
      <c r="E91" s="36">
        <f>SUMIFS(СВЦЭМ!$D$39:$D$782,СВЦЭМ!$A$39:$A$782,$A91,СВЦЭМ!$B$39:$B$782,E$83)+'СЕТ СН'!$G$14+СВЦЭМ!$D$10+'СЕТ СН'!$G$6-'СЕТ СН'!$G$26</f>
        <v>2137.83462465</v>
      </c>
      <c r="F91" s="36">
        <f>SUMIFS(СВЦЭМ!$D$39:$D$782,СВЦЭМ!$A$39:$A$782,$A91,СВЦЭМ!$B$39:$B$782,F$83)+'СЕТ СН'!$G$14+СВЦЭМ!$D$10+'СЕТ СН'!$G$6-'СЕТ СН'!$G$26</f>
        <v>2133.4944680200001</v>
      </c>
      <c r="G91" s="36">
        <f>SUMIFS(СВЦЭМ!$D$39:$D$782,СВЦЭМ!$A$39:$A$782,$A91,СВЦЭМ!$B$39:$B$782,G$83)+'СЕТ СН'!$G$14+СВЦЭМ!$D$10+'СЕТ СН'!$G$6-'СЕТ СН'!$G$26</f>
        <v>2140.3940826200001</v>
      </c>
      <c r="H91" s="36">
        <f>SUMIFS(СВЦЭМ!$D$39:$D$782,СВЦЭМ!$A$39:$A$782,$A91,СВЦЭМ!$B$39:$B$782,H$83)+'СЕТ СН'!$G$14+СВЦЭМ!$D$10+'СЕТ СН'!$G$6-'СЕТ СН'!$G$26</f>
        <v>2095.9792487599998</v>
      </c>
      <c r="I91" s="36">
        <f>SUMIFS(СВЦЭМ!$D$39:$D$782,СВЦЭМ!$A$39:$A$782,$A91,СВЦЭМ!$B$39:$B$782,I$83)+'СЕТ СН'!$G$14+СВЦЭМ!$D$10+'СЕТ СН'!$G$6-'СЕТ СН'!$G$26</f>
        <v>1902.0356171499998</v>
      </c>
      <c r="J91" s="36">
        <f>SUMIFS(СВЦЭМ!$D$39:$D$782,СВЦЭМ!$A$39:$A$782,$A91,СВЦЭМ!$B$39:$B$782,J$83)+'СЕТ СН'!$G$14+СВЦЭМ!$D$10+'СЕТ СН'!$G$6-'СЕТ СН'!$G$26</f>
        <v>1837.73341213</v>
      </c>
      <c r="K91" s="36">
        <f>SUMIFS(СВЦЭМ!$D$39:$D$782,СВЦЭМ!$A$39:$A$782,$A91,СВЦЭМ!$B$39:$B$782,K$83)+'СЕТ СН'!$G$14+СВЦЭМ!$D$10+'СЕТ СН'!$G$6-'СЕТ СН'!$G$26</f>
        <v>1826.8034296199999</v>
      </c>
      <c r="L91" s="36">
        <f>SUMIFS(СВЦЭМ!$D$39:$D$782,СВЦЭМ!$A$39:$A$782,$A91,СВЦЭМ!$B$39:$B$782,L$83)+'СЕТ СН'!$G$14+СВЦЭМ!$D$10+'СЕТ СН'!$G$6-'СЕТ СН'!$G$26</f>
        <v>1812.9451145500002</v>
      </c>
      <c r="M91" s="36">
        <f>SUMIFS(СВЦЭМ!$D$39:$D$782,СВЦЭМ!$A$39:$A$782,$A91,СВЦЭМ!$B$39:$B$782,M$83)+'СЕТ СН'!$G$14+СВЦЭМ!$D$10+'СЕТ СН'!$G$6-'СЕТ СН'!$G$26</f>
        <v>1821.3284616300002</v>
      </c>
      <c r="N91" s="36">
        <f>SUMIFS(СВЦЭМ!$D$39:$D$782,СВЦЭМ!$A$39:$A$782,$A91,СВЦЭМ!$B$39:$B$782,N$83)+'СЕТ СН'!$G$14+СВЦЭМ!$D$10+'СЕТ СН'!$G$6-'СЕТ СН'!$G$26</f>
        <v>1819.37169696</v>
      </c>
      <c r="O91" s="36">
        <f>SUMIFS(СВЦЭМ!$D$39:$D$782,СВЦЭМ!$A$39:$A$782,$A91,СВЦЭМ!$B$39:$B$782,O$83)+'СЕТ СН'!$G$14+СВЦЭМ!$D$10+'СЕТ СН'!$G$6-'СЕТ СН'!$G$26</f>
        <v>1827.8614194199999</v>
      </c>
      <c r="P91" s="36">
        <f>SUMIFS(СВЦЭМ!$D$39:$D$782,СВЦЭМ!$A$39:$A$782,$A91,СВЦЭМ!$B$39:$B$782,P$83)+'СЕТ СН'!$G$14+СВЦЭМ!$D$10+'СЕТ СН'!$G$6-'СЕТ СН'!$G$26</f>
        <v>1838.5401944599998</v>
      </c>
      <c r="Q91" s="36">
        <f>SUMIFS(СВЦЭМ!$D$39:$D$782,СВЦЭМ!$A$39:$A$782,$A91,СВЦЭМ!$B$39:$B$782,Q$83)+'СЕТ СН'!$G$14+СВЦЭМ!$D$10+'СЕТ СН'!$G$6-'СЕТ СН'!$G$26</f>
        <v>1837.8333055500002</v>
      </c>
      <c r="R91" s="36">
        <f>SUMIFS(СВЦЭМ!$D$39:$D$782,СВЦЭМ!$A$39:$A$782,$A91,СВЦЭМ!$B$39:$B$782,R$83)+'СЕТ СН'!$G$14+СВЦЭМ!$D$10+'СЕТ СН'!$G$6-'СЕТ СН'!$G$26</f>
        <v>1848.39887929</v>
      </c>
      <c r="S91" s="36">
        <f>SUMIFS(СВЦЭМ!$D$39:$D$782,СВЦЭМ!$A$39:$A$782,$A91,СВЦЭМ!$B$39:$B$782,S$83)+'СЕТ СН'!$G$14+СВЦЭМ!$D$10+'СЕТ СН'!$G$6-'СЕТ СН'!$G$26</f>
        <v>1850.1070049099999</v>
      </c>
      <c r="T91" s="36">
        <f>SUMIFS(СВЦЭМ!$D$39:$D$782,СВЦЭМ!$A$39:$A$782,$A91,СВЦЭМ!$B$39:$B$782,T$83)+'СЕТ СН'!$G$14+СВЦЭМ!$D$10+'СЕТ СН'!$G$6-'СЕТ СН'!$G$26</f>
        <v>1852.4851605899999</v>
      </c>
      <c r="U91" s="36">
        <f>SUMIFS(СВЦЭМ!$D$39:$D$782,СВЦЭМ!$A$39:$A$782,$A91,СВЦЭМ!$B$39:$B$782,U$83)+'СЕТ СН'!$G$14+СВЦЭМ!$D$10+'СЕТ СН'!$G$6-'СЕТ СН'!$G$26</f>
        <v>1842.4651409600001</v>
      </c>
      <c r="V91" s="36">
        <f>SUMIFS(СВЦЭМ!$D$39:$D$782,СВЦЭМ!$A$39:$A$782,$A91,СВЦЭМ!$B$39:$B$782,V$83)+'СЕТ СН'!$G$14+СВЦЭМ!$D$10+'СЕТ СН'!$G$6-'СЕТ СН'!$G$26</f>
        <v>1858.8645833099999</v>
      </c>
      <c r="W91" s="36">
        <f>SUMIFS(СВЦЭМ!$D$39:$D$782,СВЦЭМ!$A$39:$A$782,$A91,СВЦЭМ!$B$39:$B$782,W$83)+'СЕТ СН'!$G$14+СВЦЭМ!$D$10+'СЕТ СН'!$G$6-'СЕТ СН'!$G$26</f>
        <v>1874.01823577</v>
      </c>
      <c r="X91" s="36">
        <f>SUMIFS(СВЦЭМ!$D$39:$D$782,СВЦЭМ!$A$39:$A$782,$A91,СВЦЭМ!$B$39:$B$782,X$83)+'СЕТ СН'!$G$14+СВЦЭМ!$D$10+'СЕТ СН'!$G$6-'СЕТ СН'!$G$26</f>
        <v>1938.3550098699998</v>
      </c>
      <c r="Y91" s="36">
        <f>SUMIFS(СВЦЭМ!$D$39:$D$782,СВЦЭМ!$A$39:$A$782,$A91,СВЦЭМ!$B$39:$B$782,Y$83)+'СЕТ СН'!$G$14+СВЦЭМ!$D$10+'СЕТ СН'!$G$6-'СЕТ СН'!$G$26</f>
        <v>2008.6905578599999</v>
      </c>
    </row>
    <row r="92" spans="1:27" ht="15.75" x14ac:dyDescent="0.2">
      <c r="A92" s="35">
        <f t="shared" si="2"/>
        <v>45116</v>
      </c>
      <c r="B92" s="36">
        <f>SUMIFS(СВЦЭМ!$D$39:$D$782,СВЦЭМ!$A$39:$A$782,$A92,СВЦЭМ!$B$39:$B$782,B$83)+'СЕТ СН'!$G$14+СВЦЭМ!$D$10+'СЕТ СН'!$G$6-'СЕТ СН'!$G$26</f>
        <v>1955.3200116799999</v>
      </c>
      <c r="C92" s="36">
        <f>SUMIFS(СВЦЭМ!$D$39:$D$782,СВЦЭМ!$A$39:$A$782,$A92,СВЦЭМ!$B$39:$B$782,C$83)+'СЕТ СН'!$G$14+СВЦЭМ!$D$10+'СЕТ СН'!$G$6-'СЕТ СН'!$G$26</f>
        <v>2085.1440376</v>
      </c>
      <c r="D92" s="36">
        <f>SUMIFS(СВЦЭМ!$D$39:$D$782,СВЦЭМ!$A$39:$A$782,$A92,СВЦЭМ!$B$39:$B$782,D$83)+'СЕТ СН'!$G$14+СВЦЭМ!$D$10+'СЕТ СН'!$G$6-'СЕТ СН'!$G$26</f>
        <v>2169.7140837000002</v>
      </c>
      <c r="E92" s="36">
        <f>SUMIFS(СВЦЭМ!$D$39:$D$782,СВЦЭМ!$A$39:$A$782,$A92,СВЦЭМ!$B$39:$B$782,E$83)+'СЕТ СН'!$G$14+СВЦЭМ!$D$10+'СЕТ СН'!$G$6-'СЕТ СН'!$G$26</f>
        <v>2162.1969444400002</v>
      </c>
      <c r="F92" s="36">
        <f>SUMIFS(СВЦЭМ!$D$39:$D$782,СВЦЭМ!$A$39:$A$782,$A92,СВЦЭМ!$B$39:$B$782,F$83)+'СЕТ СН'!$G$14+СВЦЭМ!$D$10+'СЕТ СН'!$G$6-'СЕТ СН'!$G$26</f>
        <v>2154.7727130799999</v>
      </c>
      <c r="G92" s="36">
        <f>SUMIFS(СВЦЭМ!$D$39:$D$782,СВЦЭМ!$A$39:$A$782,$A92,СВЦЭМ!$B$39:$B$782,G$83)+'СЕТ СН'!$G$14+СВЦЭМ!$D$10+'СЕТ СН'!$G$6-'СЕТ СН'!$G$26</f>
        <v>2163.98641645</v>
      </c>
      <c r="H92" s="36">
        <f>SUMIFS(СВЦЭМ!$D$39:$D$782,СВЦЭМ!$A$39:$A$782,$A92,СВЦЭМ!$B$39:$B$782,H$83)+'СЕТ СН'!$G$14+СВЦЭМ!$D$10+'СЕТ СН'!$G$6-'СЕТ СН'!$G$26</f>
        <v>2195.71480746</v>
      </c>
      <c r="I92" s="36">
        <f>SUMIFS(СВЦЭМ!$D$39:$D$782,СВЦЭМ!$A$39:$A$782,$A92,СВЦЭМ!$B$39:$B$782,I$83)+'СЕТ СН'!$G$14+СВЦЭМ!$D$10+'СЕТ СН'!$G$6-'СЕТ СН'!$G$26</f>
        <v>2077.18295403</v>
      </c>
      <c r="J92" s="36">
        <f>SUMIFS(СВЦЭМ!$D$39:$D$782,СВЦЭМ!$A$39:$A$782,$A92,СВЦЭМ!$B$39:$B$782,J$83)+'СЕТ СН'!$G$14+СВЦЭМ!$D$10+'СЕТ СН'!$G$6-'СЕТ СН'!$G$26</f>
        <v>1976.81956003</v>
      </c>
      <c r="K92" s="36">
        <f>SUMIFS(СВЦЭМ!$D$39:$D$782,СВЦЭМ!$A$39:$A$782,$A92,СВЦЭМ!$B$39:$B$782,K$83)+'СЕТ СН'!$G$14+СВЦЭМ!$D$10+'СЕТ СН'!$G$6-'СЕТ СН'!$G$26</f>
        <v>1860.1868083899999</v>
      </c>
      <c r="L92" s="36">
        <f>SUMIFS(СВЦЭМ!$D$39:$D$782,СВЦЭМ!$A$39:$A$782,$A92,СВЦЭМ!$B$39:$B$782,L$83)+'СЕТ СН'!$G$14+СВЦЭМ!$D$10+'СЕТ СН'!$G$6-'СЕТ СН'!$G$26</f>
        <v>1873.3301312899998</v>
      </c>
      <c r="M92" s="36">
        <f>SUMIFS(СВЦЭМ!$D$39:$D$782,СВЦЭМ!$A$39:$A$782,$A92,СВЦЭМ!$B$39:$B$782,M$83)+'СЕТ СН'!$G$14+СВЦЭМ!$D$10+'СЕТ СН'!$G$6-'СЕТ СН'!$G$26</f>
        <v>1851.3902882799998</v>
      </c>
      <c r="N92" s="36">
        <f>SUMIFS(СВЦЭМ!$D$39:$D$782,СВЦЭМ!$A$39:$A$782,$A92,СВЦЭМ!$B$39:$B$782,N$83)+'СЕТ СН'!$G$14+СВЦЭМ!$D$10+'СЕТ СН'!$G$6-'СЕТ СН'!$G$26</f>
        <v>1835.9526578700002</v>
      </c>
      <c r="O92" s="36">
        <f>SUMIFS(СВЦЭМ!$D$39:$D$782,СВЦЭМ!$A$39:$A$782,$A92,СВЦЭМ!$B$39:$B$782,O$83)+'СЕТ СН'!$G$14+СВЦЭМ!$D$10+'СЕТ СН'!$G$6-'СЕТ СН'!$G$26</f>
        <v>1842.3675328600002</v>
      </c>
      <c r="P92" s="36">
        <f>SUMIFS(СВЦЭМ!$D$39:$D$782,СВЦЭМ!$A$39:$A$782,$A92,СВЦЭМ!$B$39:$B$782,P$83)+'СЕТ СН'!$G$14+СВЦЭМ!$D$10+'СЕТ СН'!$G$6-'СЕТ СН'!$G$26</f>
        <v>1854.9560265800001</v>
      </c>
      <c r="Q92" s="36">
        <f>SUMIFS(СВЦЭМ!$D$39:$D$782,СВЦЭМ!$A$39:$A$782,$A92,СВЦЭМ!$B$39:$B$782,Q$83)+'СЕТ СН'!$G$14+СВЦЭМ!$D$10+'СЕТ СН'!$G$6-'СЕТ СН'!$G$26</f>
        <v>1856.0972679500001</v>
      </c>
      <c r="R92" s="36">
        <f>SUMIFS(СВЦЭМ!$D$39:$D$782,СВЦЭМ!$A$39:$A$782,$A92,СВЦЭМ!$B$39:$B$782,R$83)+'СЕТ СН'!$G$14+СВЦЭМ!$D$10+'СЕТ СН'!$G$6-'СЕТ СН'!$G$26</f>
        <v>1851.3089009800001</v>
      </c>
      <c r="S92" s="36">
        <f>SUMIFS(СВЦЭМ!$D$39:$D$782,СВЦЭМ!$A$39:$A$782,$A92,СВЦЭМ!$B$39:$B$782,S$83)+'СЕТ СН'!$G$14+СВЦЭМ!$D$10+'СЕТ СН'!$G$6-'СЕТ СН'!$G$26</f>
        <v>1846.7623524800001</v>
      </c>
      <c r="T92" s="36">
        <f>SUMIFS(СВЦЭМ!$D$39:$D$782,СВЦЭМ!$A$39:$A$782,$A92,СВЦЭМ!$B$39:$B$782,T$83)+'СЕТ СН'!$G$14+СВЦЭМ!$D$10+'СЕТ СН'!$G$6-'СЕТ СН'!$G$26</f>
        <v>1842.6263980399999</v>
      </c>
      <c r="U92" s="36">
        <f>SUMIFS(СВЦЭМ!$D$39:$D$782,СВЦЭМ!$A$39:$A$782,$A92,СВЦЭМ!$B$39:$B$782,U$83)+'СЕТ СН'!$G$14+СВЦЭМ!$D$10+'СЕТ СН'!$G$6-'СЕТ СН'!$G$26</f>
        <v>1873.6255168900002</v>
      </c>
      <c r="V92" s="36">
        <f>SUMIFS(СВЦЭМ!$D$39:$D$782,СВЦЭМ!$A$39:$A$782,$A92,СВЦЭМ!$B$39:$B$782,V$83)+'СЕТ СН'!$G$14+СВЦЭМ!$D$10+'СЕТ СН'!$G$6-'СЕТ СН'!$G$26</f>
        <v>1880.0131970100001</v>
      </c>
      <c r="W92" s="36">
        <f>SUMIFS(СВЦЭМ!$D$39:$D$782,СВЦЭМ!$A$39:$A$782,$A92,СВЦЭМ!$B$39:$B$782,W$83)+'СЕТ СН'!$G$14+СВЦЭМ!$D$10+'СЕТ СН'!$G$6-'СЕТ СН'!$G$26</f>
        <v>1842.6771449500002</v>
      </c>
      <c r="X92" s="36">
        <f>SUMIFS(СВЦЭМ!$D$39:$D$782,СВЦЭМ!$A$39:$A$782,$A92,СВЦЭМ!$B$39:$B$782,X$83)+'СЕТ СН'!$G$14+СВЦЭМ!$D$10+'СЕТ СН'!$G$6-'СЕТ СН'!$G$26</f>
        <v>1886.2925916499998</v>
      </c>
      <c r="Y92" s="36">
        <f>SUMIFS(СВЦЭМ!$D$39:$D$782,СВЦЭМ!$A$39:$A$782,$A92,СВЦЭМ!$B$39:$B$782,Y$83)+'СЕТ СН'!$G$14+СВЦЭМ!$D$10+'СЕТ СН'!$G$6-'СЕТ СН'!$G$26</f>
        <v>1988.4571936500001</v>
      </c>
    </row>
    <row r="93" spans="1:27" ht="15.75" x14ac:dyDescent="0.2">
      <c r="A93" s="35">
        <f t="shared" si="2"/>
        <v>45117</v>
      </c>
      <c r="B93" s="36">
        <f>SUMIFS(СВЦЭМ!$D$39:$D$782,СВЦЭМ!$A$39:$A$782,$A93,СВЦЭМ!$B$39:$B$782,B$83)+'СЕТ СН'!$G$14+СВЦЭМ!$D$10+'СЕТ СН'!$G$6-'СЕТ СН'!$G$26</f>
        <v>1967.6641861200001</v>
      </c>
      <c r="C93" s="36">
        <f>SUMIFS(СВЦЭМ!$D$39:$D$782,СВЦЭМ!$A$39:$A$782,$A93,СВЦЭМ!$B$39:$B$782,C$83)+'СЕТ СН'!$G$14+СВЦЭМ!$D$10+'СЕТ СН'!$G$6-'СЕТ СН'!$G$26</f>
        <v>2057.8196768799999</v>
      </c>
      <c r="D93" s="36">
        <f>SUMIFS(СВЦЭМ!$D$39:$D$782,СВЦЭМ!$A$39:$A$782,$A93,СВЦЭМ!$B$39:$B$782,D$83)+'СЕТ СН'!$G$14+СВЦЭМ!$D$10+'СЕТ СН'!$G$6-'СЕТ СН'!$G$26</f>
        <v>2189.5654041900002</v>
      </c>
      <c r="E93" s="36">
        <f>SUMIFS(СВЦЭМ!$D$39:$D$782,СВЦЭМ!$A$39:$A$782,$A93,СВЦЭМ!$B$39:$B$782,E$83)+'СЕТ СН'!$G$14+СВЦЭМ!$D$10+'СЕТ СН'!$G$6-'СЕТ СН'!$G$26</f>
        <v>2213.3332931800001</v>
      </c>
      <c r="F93" s="36">
        <f>SUMIFS(СВЦЭМ!$D$39:$D$782,СВЦЭМ!$A$39:$A$782,$A93,СВЦЭМ!$B$39:$B$782,F$83)+'СЕТ СН'!$G$14+СВЦЭМ!$D$10+'СЕТ СН'!$G$6-'СЕТ СН'!$G$26</f>
        <v>2200.59608931</v>
      </c>
      <c r="G93" s="36">
        <f>SUMIFS(СВЦЭМ!$D$39:$D$782,СВЦЭМ!$A$39:$A$782,$A93,СВЦЭМ!$B$39:$B$782,G$83)+'СЕТ СН'!$G$14+СВЦЭМ!$D$10+'СЕТ СН'!$G$6-'СЕТ СН'!$G$26</f>
        <v>2206.21535227</v>
      </c>
      <c r="H93" s="36">
        <f>SUMIFS(СВЦЭМ!$D$39:$D$782,СВЦЭМ!$A$39:$A$782,$A93,СВЦЭМ!$B$39:$B$782,H$83)+'СЕТ СН'!$G$14+СВЦЭМ!$D$10+'СЕТ СН'!$G$6-'СЕТ СН'!$G$26</f>
        <v>2279.5416863800006</v>
      </c>
      <c r="I93" s="36">
        <f>SUMIFS(СВЦЭМ!$D$39:$D$782,СВЦЭМ!$A$39:$A$782,$A93,СВЦЭМ!$B$39:$B$782,I$83)+'СЕТ СН'!$G$14+СВЦЭМ!$D$10+'СЕТ СН'!$G$6-'СЕТ СН'!$G$26</f>
        <v>2030.1145531900002</v>
      </c>
      <c r="J93" s="36">
        <f>SUMIFS(СВЦЭМ!$D$39:$D$782,СВЦЭМ!$A$39:$A$782,$A93,СВЦЭМ!$B$39:$B$782,J$83)+'СЕТ СН'!$G$14+СВЦЭМ!$D$10+'СЕТ СН'!$G$6-'СЕТ СН'!$G$26</f>
        <v>1924.0020420800001</v>
      </c>
      <c r="K93" s="36">
        <f>SUMIFS(СВЦЭМ!$D$39:$D$782,СВЦЭМ!$A$39:$A$782,$A93,СВЦЭМ!$B$39:$B$782,K$83)+'СЕТ СН'!$G$14+СВЦЭМ!$D$10+'СЕТ СН'!$G$6-'СЕТ СН'!$G$26</f>
        <v>1894.2423168700002</v>
      </c>
      <c r="L93" s="36">
        <f>SUMIFS(СВЦЭМ!$D$39:$D$782,СВЦЭМ!$A$39:$A$782,$A93,СВЦЭМ!$B$39:$B$782,L$83)+'СЕТ СН'!$G$14+СВЦЭМ!$D$10+'СЕТ СН'!$G$6-'СЕТ СН'!$G$26</f>
        <v>1846.52071776</v>
      </c>
      <c r="M93" s="36">
        <f>SUMIFS(СВЦЭМ!$D$39:$D$782,СВЦЭМ!$A$39:$A$782,$A93,СВЦЭМ!$B$39:$B$782,M$83)+'СЕТ СН'!$G$14+СВЦЭМ!$D$10+'СЕТ СН'!$G$6-'СЕТ СН'!$G$26</f>
        <v>1780.3447670099999</v>
      </c>
      <c r="N93" s="36">
        <f>SUMIFS(СВЦЭМ!$D$39:$D$782,СВЦЭМ!$A$39:$A$782,$A93,СВЦЭМ!$B$39:$B$782,N$83)+'СЕТ СН'!$G$14+СВЦЭМ!$D$10+'СЕТ СН'!$G$6-'СЕТ СН'!$G$26</f>
        <v>1778.3822340000002</v>
      </c>
      <c r="O93" s="36">
        <f>SUMIFS(СВЦЭМ!$D$39:$D$782,СВЦЭМ!$A$39:$A$782,$A93,СВЦЭМ!$B$39:$B$782,O$83)+'СЕТ СН'!$G$14+СВЦЭМ!$D$10+'СЕТ СН'!$G$6-'СЕТ СН'!$G$26</f>
        <v>1805.8520654700001</v>
      </c>
      <c r="P93" s="36">
        <f>SUMIFS(СВЦЭМ!$D$39:$D$782,СВЦЭМ!$A$39:$A$782,$A93,СВЦЭМ!$B$39:$B$782,P$83)+'СЕТ СН'!$G$14+СВЦЭМ!$D$10+'СЕТ СН'!$G$6-'СЕТ СН'!$G$26</f>
        <v>1812.3654169500001</v>
      </c>
      <c r="Q93" s="36">
        <f>SUMIFS(СВЦЭМ!$D$39:$D$782,СВЦЭМ!$A$39:$A$782,$A93,СВЦЭМ!$B$39:$B$782,Q$83)+'СЕТ СН'!$G$14+СВЦЭМ!$D$10+'СЕТ СН'!$G$6-'СЕТ СН'!$G$26</f>
        <v>1816.0320723</v>
      </c>
      <c r="R93" s="36">
        <f>SUMIFS(СВЦЭМ!$D$39:$D$782,СВЦЭМ!$A$39:$A$782,$A93,СВЦЭМ!$B$39:$B$782,R$83)+'СЕТ СН'!$G$14+СВЦЭМ!$D$10+'СЕТ СН'!$G$6-'СЕТ СН'!$G$26</f>
        <v>1815.8617096100002</v>
      </c>
      <c r="S93" s="36">
        <f>SUMIFS(СВЦЭМ!$D$39:$D$782,СВЦЭМ!$A$39:$A$782,$A93,СВЦЭМ!$B$39:$B$782,S$83)+'СЕТ СН'!$G$14+СВЦЭМ!$D$10+'СЕТ СН'!$G$6-'СЕТ СН'!$G$26</f>
        <v>1815.5895413899998</v>
      </c>
      <c r="T93" s="36">
        <f>SUMIFS(СВЦЭМ!$D$39:$D$782,СВЦЭМ!$A$39:$A$782,$A93,СВЦЭМ!$B$39:$B$782,T$83)+'СЕТ СН'!$G$14+СВЦЭМ!$D$10+'СЕТ СН'!$G$6-'СЕТ СН'!$G$26</f>
        <v>1823.6543192399999</v>
      </c>
      <c r="U93" s="36">
        <f>SUMIFS(СВЦЭМ!$D$39:$D$782,СВЦЭМ!$A$39:$A$782,$A93,СВЦЭМ!$B$39:$B$782,U$83)+'СЕТ СН'!$G$14+СВЦЭМ!$D$10+'СЕТ СН'!$G$6-'СЕТ СН'!$G$26</f>
        <v>1828.56498556</v>
      </c>
      <c r="V93" s="36">
        <f>SUMIFS(СВЦЭМ!$D$39:$D$782,СВЦЭМ!$A$39:$A$782,$A93,СВЦЭМ!$B$39:$B$782,V$83)+'СЕТ СН'!$G$14+СВЦЭМ!$D$10+'СЕТ СН'!$G$6-'СЕТ СН'!$G$26</f>
        <v>1814.9610675099998</v>
      </c>
      <c r="W93" s="36">
        <f>SUMIFS(СВЦЭМ!$D$39:$D$782,СВЦЭМ!$A$39:$A$782,$A93,СВЦЭМ!$B$39:$B$782,W$83)+'СЕТ СН'!$G$14+СВЦЭМ!$D$10+'СЕТ СН'!$G$6-'СЕТ СН'!$G$26</f>
        <v>1797.2885742200001</v>
      </c>
      <c r="X93" s="36">
        <f>SUMIFS(СВЦЭМ!$D$39:$D$782,СВЦЭМ!$A$39:$A$782,$A93,СВЦЭМ!$B$39:$B$782,X$83)+'СЕТ СН'!$G$14+СВЦЭМ!$D$10+'СЕТ СН'!$G$6-'СЕТ СН'!$G$26</f>
        <v>1850.2033102199998</v>
      </c>
      <c r="Y93" s="36">
        <f>SUMIFS(СВЦЭМ!$D$39:$D$782,СВЦЭМ!$A$39:$A$782,$A93,СВЦЭМ!$B$39:$B$782,Y$83)+'СЕТ СН'!$G$14+СВЦЭМ!$D$10+'СЕТ СН'!$G$6-'СЕТ СН'!$G$26</f>
        <v>1922.5125112199999</v>
      </c>
    </row>
    <row r="94" spans="1:27" ht="15.75" x14ac:dyDescent="0.2">
      <c r="A94" s="35">
        <f t="shared" si="2"/>
        <v>45118</v>
      </c>
      <c r="B94" s="36">
        <f>SUMIFS(СВЦЭМ!$D$39:$D$782,СВЦЭМ!$A$39:$A$782,$A94,СВЦЭМ!$B$39:$B$782,B$83)+'СЕТ СН'!$G$14+СВЦЭМ!$D$10+'СЕТ СН'!$G$6-'СЕТ СН'!$G$26</f>
        <v>2091.3258500699999</v>
      </c>
      <c r="C94" s="36">
        <f>SUMIFS(СВЦЭМ!$D$39:$D$782,СВЦЭМ!$A$39:$A$782,$A94,СВЦЭМ!$B$39:$B$782,C$83)+'СЕТ СН'!$G$14+СВЦЭМ!$D$10+'СЕТ СН'!$G$6-'СЕТ СН'!$G$26</f>
        <v>2169.4827657699998</v>
      </c>
      <c r="D94" s="36">
        <f>SUMIFS(СВЦЭМ!$D$39:$D$782,СВЦЭМ!$A$39:$A$782,$A94,СВЦЭМ!$B$39:$B$782,D$83)+'СЕТ СН'!$G$14+СВЦЭМ!$D$10+'СЕТ СН'!$G$6-'СЕТ СН'!$G$26</f>
        <v>2248.6186491899998</v>
      </c>
      <c r="E94" s="36">
        <f>SUMIFS(СВЦЭМ!$D$39:$D$782,СВЦЭМ!$A$39:$A$782,$A94,СВЦЭМ!$B$39:$B$782,E$83)+'СЕТ СН'!$G$14+СВЦЭМ!$D$10+'СЕТ СН'!$G$6-'СЕТ СН'!$G$26</f>
        <v>2219.9970612000002</v>
      </c>
      <c r="F94" s="36">
        <f>SUMIFS(СВЦЭМ!$D$39:$D$782,СВЦЭМ!$A$39:$A$782,$A94,СВЦЭМ!$B$39:$B$782,F$83)+'СЕТ СН'!$G$14+СВЦЭМ!$D$10+'СЕТ СН'!$G$6-'СЕТ СН'!$G$26</f>
        <v>2218.2736602499999</v>
      </c>
      <c r="G94" s="36">
        <f>SUMIFS(СВЦЭМ!$D$39:$D$782,СВЦЭМ!$A$39:$A$782,$A94,СВЦЭМ!$B$39:$B$782,G$83)+'СЕТ СН'!$G$14+СВЦЭМ!$D$10+'СЕТ СН'!$G$6-'СЕТ СН'!$G$26</f>
        <v>2225.88573916</v>
      </c>
      <c r="H94" s="36">
        <f>SUMIFS(СВЦЭМ!$D$39:$D$782,СВЦЭМ!$A$39:$A$782,$A94,СВЦЭМ!$B$39:$B$782,H$83)+'СЕТ СН'!$G$14+СВЦЭМ!$D$10+'СЕТ СН'!$G$6-'СЕТ СН'!$G$26</f>
        <v>2284.5836946000004</v>
      </c>
      <c r="I94" s="36">
        <f>SUMIFS(СВЦЭМ!$D$39:$D$782,СВЦЭМ!$A$39:$A$782,$A94,СВЦЭМ!$B$39:$B$782,I$83)+'СЕТ СН'!$G$14+СВЦЭМ!$D$10+'СЕТ СН'!$G$6-'СЕТ СН'!$G$26</f>
        <v>2066.3627078999998</v>
      </c>
      <c r="J94" s="36">
        <f>SUMIFS(СВЦЭМ!$D$39:$D$782,СВЦЭМ!$A$39:$A$782,$A94,СВЦЭМ!$B$39:$B$782,J$83)+'СЕТ СН'!$G$14+СВЦЭМ!$D$10+'СЕТ СН'!$G$6-'СЕТ СН'!$G$26</f>
        <v>1937.88553241</v>
      </c>
      <c r="K94" s="36">
        <f>SUMIFS(СВЦЭМ!$D$39:$D$782,СВЦЭМ!$A$39:$A$782,$A94,СВЦЭМ!$B$39:$B$782,K$83)+'СЕТ СН'!$G$14+СВЦЭМ!$D$10+'СЕТ СН'!$G$6-'СЕТ СН'!$G$26</f>
        <v>1884.0957173699999</v>
      </c>
      <c r="L94" s="36">
        <f>SUMIFS(СВЦЭМ!$D$39:$D$782,СВЦЭМ!$A$39:$A$782,$A94,СВЦЭМ!$B$39:$B$782,L$83)+'СЕТ СН'!$G$14+СВЦЭМ!$D$10+'СЕТ СН'!$G$6-'СЕТ СН'!$G$26</f>
        <v>1834.96439663</v>
      </c>
      <c r="M94" s="36">
        <f>SUMIFS(СВЦЭМ!$D$39:$D$782,СВЦЭМ!$A$39:$A$782,$A94,СВЦЭМ!$B$39:$B$782,M$83)+'СЕТ СН'!$G$14+СВЦЭМ!$D$10+'СЕТ СН'!$G$6-'СЕТ СН'!$G$26</f>
        <v>1825.2932685400001</v>
      </c>
      <c r="N94" s="36">
        <f>SUMIFS(СВЦЭМ!$D$39:$D$782,СВЦЭМ!$A$39:$A$782,$A94,СВЦЭМ!$B$39:$B$782,N$83)+'СЕТ СН'!$G$14+СВЦЭМ!$D$10+'СЕТ СН'!$G$6-'СЕТ СН'!$G$26</f>
        <v>1823.7423054999999</v>
      </c>
      <c r="O94" s="36">
        <f>SUMIFS(СВЦЭМ!$D$39:$D$782,СВЦЭМ!$A$39:$A$782,$A94,СВЦЭМ!$B$39:$B$782,O$83)+'СЕТ СН'!$G$14+СВЦЭМ!$D$10+'СЕТ СН'!$G$6-'СЕТ СН'!$G$26</f>
        <v>1813.8367870900001</v>
      </c>
      <c r="P94" s="36">
        <f>SUMIFS(СВЦЭМ!$D$39:$D$782,СВЦЭМ!$A$39:$A$782,$A94,СВЦЭМ!$B$39:$B$782,P$83)+'СЕТ СН'!$G$14+СВЦЭМ!$D$10+'СЕТ СН'!$G$6-'СЕТ СН'!$G$26</f>
        <v>1809.1623239</v>
      </c>
      <c r="Q94" s="36">
        <f>SUMIFS(СВЦЭМ!$D$39:$D$782,СВЦЭМ!$A$39:$A$782,$A94,СВЦЭМ!$B$39:$B$782,Q$83)+'СЕТ СН'!$G$14+СВЦЭМ!$D$10+'СЕТ СН'!$G$6-'СЕТ СН'!$G$26</f>
        <v>1811.2642049400001</v>
      </c>
      <c r="R94" s="36">
        <f>SUMIFS(СВЦЭМ!$D$39:$D$782,СВЦЭМ!$A$39:$A$782,$A94,СВЦЭМ!$B$39:$B$782,R$83)+'СЕТ СН'!$G$14+СВЦЭМ!$D$10+'СЕТ СН'!$G$6-'СЕТ СН'!$G$26</f>
        <v>1817.0858861699999</v>
      </c>
      <c r="S94" s="36">
        <f>SUMIFS(СВЦЭМ!$D$39:$D$782,СВЦЭМ!$A$39:$A$782,$A94,СВЦЭМ!$B$39:$B$782,S$83)+'СЕТ СН'!$G$14+СВЦЭМ!$D$10+'СЕТ СН'!$G$6-'СЕТ СН'!$G$26</f>
        <v>1795.7214093799998</v>
      </c>
      <c r="T94" s="36">
        <f>SUMIFS(СВЦЭМ!$D$39:$D$782,СВЦЭМ!$A$39:$A$782,$A94,СВЦЭМ!$B$39:$B$782,T$83)+'СЕТ СН'!$G$14+СВЦЭМ!$D$10+'СЕТ СН'!$G$6-'СЕТ СН'!$G$26</f>
        <v>1790.3322061200001</v>
      </c>
      <c r="U94" s="36">
        <f>SUMIFS(СВЦЭМ!$D$39:$D$782,СВЦЭМ!$A$39:$A$782,$A94,СВЦЭМ!$B$39:$B$782,U$83)+'СЕТ СН'!$G$14+СВЦЭМ!$D$10+'СЕТ СН'!$G$6-'СЕТ СН'!$G$26</f>
        <v>1815.9046235400001</v>
      </c>
      <c r="V94" s="36">
        <f>SUMIFS(СВЦЭМ!$D$39:$D$782,СВЦЭМ!$A$39:$A$782,$A94,СВЦЭМ!$B$39:$B$782,V$83)+'СЕТ СН'!$G$14+СВЦЭМ!$D$10+'СЕТ СН'!$G$6-'СЕТ СН'!$G$26</f>
        <v>1838.8527334400001</v>
      </c>
      <c r="W94" s="36">
        <f>SUMIFS(СВЦЭМ!$D$39:$D$782,СВЦЭМ!$A$39:$A$782,$A94,СВЦЭМ!$B$39:$B$782,W$83)+'СЕТ СН'!$G$14+СВЦЭМ!$D$10+'СЕТ СН'!$G$6-'СЕТ СН'!$G$26</f>
        <v>1818.1124800600001</v>
      </c>
      <c r="X94" s="36">
        <f>SUMIFS(СВЦЭМ!$D$39:$D$782,СВЦЭМ!$A$39:$A$782,$A94,СВЦЭМ!$B$39:$B$782,X$83)+'СЕТ СН'!$G$14+СВЦЭМ!$D$10+'СЕТ СН'!$G$6-'СЕТ СН'!$G$26</f>
        <v>1867.7363348600002</v>
      </c>
      <c r="Y94" s="36">
        <f>SUMIFS(СВЦЭМ!$D$39:$D$782,СВЦЭМ!$A$39:$A$782,$A94,СВЦЭМ!$B$39:$B$782,Y$83)+'СЕТ СН'!$G$14+СВЦЭМ!$D$10+'СЕТ СН'!$G$6-'СЕТ СН'!$G$26</f>
        <v>1958.0484210599998</v>
      </c>
    </row>
    <row r="95" spans="1:27" ht="15.75" x14ac:dyDescent="0.2">
      <c r="A95" s="35">
        <f t="shared" si="2"/>
        <v>45119</v>
      </c>
      <c r="B95" s="36">
        <f>SUMIFS(СВЦЭМ!$D$39:$D$782,СВЦЭМ!$A$39:$A$782,$A95,СВЦЭМ!$B$39:$B$782,B$83)+'СЕТ СН'!$G$14+СВЦЭМ!$D$10+'СЕТ СН'!$G$6-'СЕТ СН'!$G$26</f>
        <v>2036.6331370799999</v>
      </c>
      <c r="C95" s="36">
        <f>SUMIFS(СВЦЭМ!$D$39:$D$782,СВЦЭМ!$A$39:$A$782,$A95,СВЦЭМ!$B$39:$B$782,C$83)+'СЕТ СН'!$G$14+СВЦЭМ!$D$10+'СЕТ СН'!$G$6-'СЕТ СН'!$G$26</f>
        <v>2088.85758945</v>
      </c>
      <c r="D95" s="36">
        <f>SUMIFS(СВЦЭМ!$D$39:$D$782,СВЦЭМ!$A$39:$A$782,$A95,СВЦЭМ!$B$39:$B$782,D$83)+'СЕТ СН'!$G$14+СВЦЭМ!$D$10+'СЕТ СН'!$G$6-'СЕТ СН'!$G$26</f>
        <v>2170.8519064799998</v>
      </c>
      <c r="E95" s="36">
        <f>SUMIFS(СВЦЭМ!$D$39:$D$782,СВЦЭМ!$A$39:$A$782,$A95,СВЦЭМ!$B$39:$B$782,E$83)+'СЕТ СН'!$G$14+СВЦЭМ!$D$10+'СЕТ СН'!$G$6-'СЕТ СН'!$G$26</f>
        <v>2238.9557360099998</v>
      </c>
      <c r="F95" s="36">
        <f>SUMIFS(СВЦЭМ!$D$39:$D$782,СВЦЭМ!$A$39:$A$782,$A95,СВЦЭМ!$B$39:$B$782,F$83)+'СЕТ СН'!$G$14+СВЦЭМ!$D$10+'СЕТ СН'!$G$6-'СЕТ СН'!$G$26</f>
        <v>2283.6306399100004</v>
      </c>
      <c r="G95" s="36">
        <f>SUMIFS(СВЦЭМ!$D$39:$D$782,СВЦЭМ!$A$39:$A$782,$A95,СВЦЭМ!$B$39:$B$782,G$83)+'СЕТ СН'!$G$14+СВЦЭМ!$D$10+'СЕТ СН'!$G$6-'СЕТ СН'!$G$26</f>
        <v>2254.4627458800001</v>
      </c>
      <c r="H95" s="36">
        <f>SUMIFS(СВЦЭМ!$D$39:$D$782,СВЦЭМ!$A$39:$A$782,$A95,СВЦЭМ!$B$39:$B$782,H$83)+'СЕТ СН'!$G$14+СВЦЭМ!$D$10+'СЕТ СН'!$G$6-'СЕТ СН'!$G$26</f>
        <v>2200.2851485699998</v>
      </c>
      <c r="I95" s="36">
        <f>SUMIFS(СВЦЭМ!$D$39:$D$782,СВЦЭМ!$A$39:$A$782,$A95,СВЦЭМ!$B$39:$B$782,I$83)+'СЕТ СН'!$G$14+СВЦЭМ!$D$10+'СЕТ СН'!$G$6-'СЕТ СН'!$G$26</f>
        <v>1978.9775441800002</v>
      </c>
      <c r="J95" s="36">
        <f>SUMIFS(СВЦЭМ!$D$39:$D$782,СВЦЭМ!$A$39:$A$782,$A95,СВЦЭМ!$B$39:$B$782,J$83)+'СЕТ СН'!$G$14+СВЦЭМ!$D$10+'СЕТ СН'!$G$6-'СЕТ СН'!$G$26</f>
        <v>1908.7061714000001</v>
      </c>
      <c r="K95" s="36">
        <f>SUMIFS(СВЦЭМ!$D$39:$D$782,СВЦЭМ!$A$39:$A$782,$A95,СВЦЭМ!$B$39:$B$782,K$83)+'СЕТ СН'!$G$14+СВЦЭМ!$D$10+'СЕТ СН'!$G$6-'СЕТ СН'!$G$26</f>
        <v>1830.71608221</v>
      </c>
      <c r="L95" s="36">
        <f>SUMIFS(СВЦЭМ!$D$39:$D$782,СВЦЭМ!$A$39:$A$782,$A95,СВЦЭМ!$B$39:$B$782,L$83)+'СЕТ СН'!$G$14+СВЦЭМ!$D$10+'СЕТ СН'!$G$6-'СЕТ СН'!$G$26</f>
        <v>1833.72553518</v>
      </c>
      <c r="M95" s="36">
        <f>SUMIFS(СВЦЭМ!$D$39:$D$782,СВЦЭМ!$A$39:$A$782,$A95,СВЦЭМ!$B$39:$B$782,M$83)+'СЕТ СН'!$G$14+СВЦЭМ!$D$10+'СЕТ СН'!$G$6-'СЕТ СН'!$G$26</f>
        <v>1862.8112313400002</v>
      </c>
      <c r="N95" s="36">
        <f>SUMIFS(СВЦЭМ!$D$39:$D$782,СВЦЭМ!$A$39:$A$782,$A95,СВЦЭМ!$B$39:$B$782,N$83)+'СЕТ СН'!$G$14+СВЦЭМ!$D$10+'СЕТ СН'!$G$6-'СЕТ СН'!$G$26</f>
        <v>1875.8599754299998</v>
      </c>
      <c r="O95" s="36">
        <f>SUMIFS(СВЦЭМ!$D$39:$D$782,СВЦЭМ!$A$39:$A$782,$A95,СВЦЭМ!$B$39:$B$782,O$83)+'СЕТ СН'!$G$14+СВЦЭМ!$D$10+'СЕТ СН'!$G$6-'СЕТ СН'!$G$26</f>
        <v>1871.4739381099998</v>
      </c>
      <c r="P95" s="36">
        <f>SUMIFS(СВЦЭМ!$D$39:$D$782,СВЦЭМ!$A$39:$A$782,$A95,СВЦЭМ!$B$39:$B$782,P$83)+'СЕТ СН'!$G$14+СВЦЭМ!$D$10+'СЕТ СН'!$G$6-'СЕТ СН'!$G$26</f>
        <v>1864.4256301800001</v>
      </c>
      <c r="Q95" s="36">
        <f>SUMIFS(СВЦЭМ!$D$39:$D$782,СВЦЭМ!$A$39:$A$782,$A95,СВЦЭМ!$B$39:$B$782,Q$83)+'СЕТ СН'!$G$14+СВЦЭМ!$D$10+'СЕТ СН'!$G$6-'СЕТ СН'!$G$26</f>
        <v>1860.4201464799999</v>
      </c>
      <c r="R95" s="36">
        <f>SUMIFS(СВЦЭМ!$D$39:$D$782,СВЦЭМ!$A$39:$A$782,$A95,СВЦЭМ!$B$39:$B$782,R$83)+'СЕТ СН'!$G$14+СВЦЭМ!$D$10+'СЕТ СН'!$G$6-'СЕТ СН'!$G$26</f>
        <v>1863.2479860499998</v>
      </c>
      <c r="S95" s="36">
        <f>SUMIFS(СВЦЭМ!$D$39:$D$782,СВЦЭМ!$A$39:$A$782,$A95,СВЦЭМ!$B$39:$B$782,S$83)+'СЕТ СН'!$G$14+СВЦЭМ!$D$10+'СЕТ СН'!$G$6-'СЕТ СН'!$G$26</f>
        <v>1858.3103341299998</v>
      </c>
      <c r="T95" s="36">
        <f>SUMIFS(СВЦЭМ!$D$39:$D$782,СВЦЭМ!$A$39:$A$782,$A95,СВЦЭМ!$B$39:$B$782,T$83)+'СЕТ СН'!$G$14+СВЦЭМ!$D$10+'СЕТ СН'!$G$6-'СЕТ СН'!$G$26</f>
        <v>1848.84848964</v>
      </c>
      <c r="U95" s="36">
        <f>SUMIFS(СВЦЭМ!$D$39:$D$782,СВЦЭМ!$A$39:$A$782,$A95,СВЦЭМ!$B$39:$B$782,U$83)+'СЕТ СН'!$G$14+СВЦЭМ!$D$10+'СЕТ СН'!$G$6-'СЕТ СН'!$G$26</f>
        <v>1860.4123561000001</v>
      </c>
      <c r="V95" s="36">
        <f>SUMIFS(СВЦЭМ!$D$39:$D$782,СВЦЭМ!$A$39:$A$782,$A95,СВЦЭМ!$B$39:$B$782,V$83)+'СЕТ СН'!$G$14+СВЦЭМ!$D$10+'СЕТ СН'!$G$6-'СЕТ СН'!$G$26</f>
        <v>1867.3250777500002</v>
      </c>
      <c r="W95" s="36">
        <f>SUMIFS(СВЦЭМ!$D$39:$D$782,СВЦЭМ!$A$39:$A$782,$A95,СВЦЭМ!$B$39:$B$782,W$83)+'СЕТ СН'!$G$14+СВЦЭМ!$D$10+'СЕТ СН'!$G$6-'СЕТ СН'!$G$26</f>
        <v>1831.1298068400001</v>
      </c>
      <c r="X95" s="36">
        <f>SUMIFS(СВЦЭМ!$D$39:$D$782,СВЦЭМ!$A$39:$A$782,$A95,СВЦЭМ!$B$39:$B$782,X$83)+'СЕТ СН'!$G$14+СВЦЭМ!$D$10+'СЕТ СН'!$G$6-'СЕТ СН'!$G$26</f>
        <v>1889.6981875000001</v>
      </c>
      <c r="Y95" s="36">
        <f>SUMIFS(СВЦЭМ!$D$39:$D$782,СВЦЭМ!$A$39:$A$782,$A95,СВЦЭМ!$B$39:$B$782,Y$83)+'СЕТ СН'!$G$14+СВЦЭМ!$D$10+'СЕТ СН'!$G$6-'СЕТ СН'!$G$26</f>
        <v>1943.2068880500001</v>
      </c>
    </row>
    <row r="96" spans="1:27" ht="15.75" x14ac:dyDescent="0.2">
      <c r="A96" s="35">
        <f t="shared" si="2"/>
        <v>45120</v>
      </c>
      <c r="B96" s="36">
        <f>SUMIFS(СВЦЭМ!$D$39:$D$782,СВЦЭМ!$A$39:$A$782,$A96,СВЦЭМ!$B$39:$B$782,B$83)+'СЕТ СН'!$G$14+СВЦЭМ!$D$10+'СЕТ СН'!$G$6-'СЕТ СН'!$G$26</f>
        <v>2012.56533369</v>
      </c>
      <c r="C96" s="36">
        <f>SUMIFS(СВЦЭМ!$D$39:$D$782,СВЦЭМ!$A$39:$A$782,$A96,СВЦЭМ!$B$39:$B$782,C$83)+'СЕТ СН'!$G$14+СВЦЭМ!$D$10+'СЕТ СН'!$G$6-'СЕТ СН'!$G$26</f>
        <v>2083.1724049099998</v>
      </c>
      <c r="D96" s="36">
        <f>SUMIFS(СВЦЭМ!$D$39:$D$782,СВЦЭМ!$A$39:$A$782,$A96,СВЦЭМ!$B$39:$B$782,D$83)+'СЕТ СН'!$G$14+СВЦЭМ!$D$10+'СЕТ СН'!$G$6-'СЕТ СН'!$G$26</f>
        <v>2239.18499324</v>
      </c>
      <c r="E96" s="36">
        <f>SUMIFS(СВЦЭМ!$D$39:$D$782,СВЦЭМ!$A$39:$A$782,$A96,СВЦЭМ!$B$39:$B$782,E$83)+'СЕТ СН'!$G$14+СВЦЭМ!$D$10+'СЕТ СН'!$G$6-'СЕТ СН'!$G$26</f>
        <v>2307.4598140600006</v>
      </c>
      <c r="F96" s="36">
        <f>SUMIFS(СВЦЭМ!$D$39:$D$782,СВЦЭМ!$A$39:$A$782,$A96,СВЦЭМ!$B$39:$B$782,F$83)+'СЕТ СН'!$G$14+СВЦЭМ!$D$10+'СЕТ СН'!$G$6-'СЕТ СН'!$G$26</f>
        <v>2315.5672819900005</v>
      </c>
      <c r="G96" s="36">
        <f>SUMIFS(СВЦЭМ!$D$39:$D$782,СВЦЭМ!$A$39:$A$782,$A96,СВЦЭМ!$B$39:$B$782,G$83)+'СЕТ СН'!$G$14+СВЦЭМ!$D$10+'СЕТ СН'!$G$6-'СЕТ СН'!$G$26</f>
        <v>2299.4751710100004</v>
      </c>
      <c r="H96" s="36">
        <f>SUMIFS(СВЦЭМ!$D$39:$D$782,СВЦЭМ!$A$39:$A$782,$A96,СВЦЭМ!$B$39:$B$782,H$83)+'СЕТ СН'!$G$14+СВЦЭМ!$D$10+'СЕТ СН'!$G$6-'СЕТ СН'!$G$26</f>
        <v>2227.1645746099998</v>
      </c>
      <c r="I96" s="36">
        <f>SUMIFS(СВЦЭМ!$D$39:$D$782,СВЦЭМ!$A$39:$A$782,$A96,СВЦЭМ!$B$39:$B$782,I$83)+'СЕТ СН'!$G$14+СВЦЭМ!$D$10+'СЕТ СН'!$G$6-'СЕТ СН'!$G$26</f>
        <v>2002.2899892199998</v>
      </c>
      <c r="J96" s="36">
        <f>SUMIFS(СВЦЭМ!$D$39:$D$782,СВЦЭМ!$A$39:$A$782,$A96,СВЦЭМ!$B$39:$B$782,J$83)+'СЕТ СН'!$G$14+СВЦЭМ!$D$10+'СЕТ СН'!$G$6-'СЕТ СН'!$G$26</f>
        <v>1886.1809845100001</v>
      </c>
      <c r="K96" s="36">
        <f>SUMIFS(СВЦЭМ!$D$39:$D$782,СВЦЭМ!$A$39:$A$782,$A96,СВЦЭМ!$B$39:$B$782,K$83)+'СЕТ СН'!$G$14+СВЦЭМ!$D$10+'СЕТ СН'!$G$6-'СЕТ СН'!$G$26</f>
        <v>1844.9117727299999</v>
      </c>
      <c r="L96" s="36">
        <f>SUMIFS(СВЦЭМ!$D$39:$D$782,СВЦЭМ!$A$39:$A$782,$A96,СВЦЭМ!$B$39:$B$782,L$83)+'СЕТ СН'!$G$14+СВЦЭМ!$D$10+'СЕТ СН'!$G$6-'СЕТ СН'!$G$26</f>
        <v>1808.77288258</v>
      </c>
      <c r="M96" s="36">
        <f>SUMIFS(СВЦЭМ!$D$39:$D$782,СВЦЭМ!$A$39:$A$782,$A96,СВЦЭМ!$B$39:$B$782,M$83)+'СЕТ СН'!$G$14+СВЦЭМ!$D$10+'СЕТ СН'!$G$6-'СЕТ СН'!$G$26</f>
        <v>1807.8184691000001</v>
      </c>
      <c r="N96" s="36">
        <f>SUMIFS(СВЦЭМ!$D$39:$D$782,СВЦЭМ!$A$39:$A$782,$A96,СВЦЭМ!$B$39:$B$782,N$83)+'СЕТ СН'!$G$14+СВЦЭМ!$D$10+'СЕТ СН'!$G$6-'СЕТ СН'!$G$26</f>
        <v>1804.5363176999999</v>
      </c>
      <c r="O96" s="36">
        <f>SUMIFS(СВЦЭМ!$D$39:$D$782,СВЦЭМ!$A$39:$A$782,$A96,СВЦЭМ!$B$39:$B$782,O$83)+'СЕТ СН'!$G$14+СВЦЭМ!$D$10+'СЕТ СН'!$G$6-'СЕТ СН'!$G$26</f>
        <v>1803.6524915300001</v>
      </c>
      <c r="P96" s="36">
        <f>SUMIFS(СВЦЭМ!$D$39:$D$782,СВЦЭМ!$A$39:$A$782,$A96,СВЦЭМ!$B$39:$B$782,P$83)+'СЕТ СН'!$G$14+СВЦЭМ!$D$10+'СЕТ СН'!$G$6-'СЕТ СН'!$G$26</f>
        <v>1818.0811799100002</v>
      </c>
      <c r="Q96" s="36">
        <f>SUMIFS(СВЦЭМ!$D$39:$D$782,СВЦЭМ!$A$39:$A$782,$A96,СВЦЭМ!$B$39:$B$782,Q$83)+'СЕТ СН'!$G$14+СВЦЭМ!$D$10+'СЕТ СН'!$G$6-'СЕТ СН'!$G$26</f>
        <v>1819.1886200200001</v>
      </c>
      <c r="R96" s="36">
        <f>SUMIFS(СВЦЭМ!$D$39:$D$782,СВЦЭМ!$A$39:$A$782,$A96,СВЦЭМ!$B$39:$B$782,R$83)+'СЕТ СН'!$G$14+СВЦЭМ!$D$10+'СЕТ СН'!$G$6-'СЕТ СН'!$G$26</f>
        <v>1829.6995218000002</v>
      </c>
      <c r="S96" s="36">
        <f>SUMIFS(СВЦЭМ!$D$39:$D$782,СВЦЭМ!$A$39:$A$782,$A96,СВЦЭМ!$B$39:$B$782,S$83)+'СЕТ СН'!$G$14+СВЦЭМ!$D$10+'СЕТ СН'!$G$6-'СЕТ СН'!$G$26</f>
        <v>1827.8836945200001</v>
      </c>
      <c r="T96" s="36">
        <f>SUMIFS(СВЦЭМ!$D$39:$D$782,СВЦЭМ!$A$39:$A$782,$A96,СВЦЭМ!$B$39:$B$782,T$83)+'СЕТ СН'!$G$14+СВЦЭМ!$D$10+'СЕТ СН'!$G$6-'СЕТ СН'!$G$26</f>
        <v>1812.9811229000002</v>
      </c>
      <c r="U96" s="36">
        <f>SUMIFS(СВЦЭМ!$D$39:$D$782,СВЦЭМ!$A$39:$A$782,$A96,СВЦЭМ!$B$39:$B$782,U$83)+'СЕТ СН'!$G$14+СВЦЭМ!$D$10+'СЕТ СН'!$G$6-'СЕТ СН'!$G$26</f>
        <v>1832.57489936</v>
      </c>
      <c r="V96" s="36">
        <f>SUMIFS(СВЦЭМ!$D$39:$D$782,СВЦЭМ!$A$39:$A$782,$A96,СВЦЭМ!$B$39:$B$782,V$83)+'СЕТ СН'!$G$14+СВЦЭМ!$D$10+'СЕТ СН'!$G$6-'СЕТ СН'!$G$26</f>
        <v>1842.6179980400002</v>
      </c>
      <c r="W96" s="36">
        <f>SUMIFS(СВЦЭМ!$D$39:$D$782,СВЦЭМ!$A$39:$A$782,$A96,СВЦЭМ!$B$39:$B$782,W$83)+'СЕТ СН'!$G$14+СВЦЭМ!$D$10+'СЕТ СН'!$G$6-'СЕТ СН'!$G$26</f>
        <v>1831.1815212400002</v>
      </c>
      <c r="X96" s="36">
        <f>SUMIFS(СВЦЭМ!$D$39:$D$782,СВЦЭМ!$A$39:$A$782,$A96,СВЦЭМ!$B$39:$B$782,X$83)+'СЕТ СН'!$G$14+СВЦЭМ!$D$10+'СЕТ СН'!$G$6-'СЕТ СН'!$G$26</f>
        <v>1876.0847778900002</v>
      </c>
      <c r="Y96" s="36">
        <f>SUMIFS(СВЦЭМ!$D$39:$D$782,СВЦЭМ!$A$39:$A$782,$A96,СВЦЭМ!$B$39:$B$782,Y$83)+'СЕТ СН'!$G$14+СВЦЭМ!$D$10+'СЕТ СН'!$G$6-'СЕТ СН'!$G$26</f>
        <v>1993.6745770399998</v>
      </c>
    </row>
    <row r="97" spans="1:25" ht="15.75" x14ac:dyDescent="0.2">
      <c r="A97" s="35">
        <f t="shared" si="2"/>
        <v>45121</v>
      </c>
      <c r="B97" s="36">
        <f>SUMIFS(СВЦЭМ!$D$39:$D$782,СВЦЭМ!$A$39:$A$782,$A97,СВЦЭМ!$B$39:$B$782,B$83)+'СЕТ СН'!$G$14+СВЦЭМ!$D$10+'СЕТ СН'!$G$6-'СЕТ СН'!$G$26</f>
        <v>1896.9563843999999</v>
      </c>
      <c r="C97" s="36">
        <f>SUMIFS(СВЦЭМ!$D$39:$D$782,СВЦЭМ!$A$39:$A$782,$A97,СВЦЭМ!$B$39:$B$782,C$83)+'СЕТ СН'!$G$14+СВЦЭМ!$D$10+'СЕТ СН'!$G$6-'СЕТ СН'!$G$26</f>
        <v>2009.6679021</v>
      </c>
      <c r="D97" s="36">
        <f>SUMIFS(СВЦЭМ!$D$39:$D$782,СВЦЭМ!$A$39:$A$782,$A97,СВЦЭМ!$B$39:$B$782,D$83)+'СЕТ СН'!$G$14+СВЦЭМ!$D$10+'СЕТ СН'!$G$6-'СЕТ СН'!$G$26</f>
        <v>2060.8944879199998</v>
      </c>
      <c r="E97" s="36">
        <f>SUMIFS(СВЦЭМ!$D$39:$D$782,СВЦЭМ!$A$39:$A$782,$A97,СВЦЭМ!$B$39:$B$782,E$83)+'СЕТ СН'!$G$14+СВЦЭМ!$D$10+'СЕТ СН'!$G$6-'СЕТ СН'!$G$26</f>
        <v>2135.4163836500002</v>
      </c>
      <c r="F97" s="36">
        <f>SUMIFS(СВЦЭМ!$D$39:$D$782,СВЦЭМ!$A$39:$A$782,$A97,СВЦЭМ!$B$39:$B$782,F$83)+'СЕТ СН'!$G$14+СВЦЭМ!$D$10+'СЕТ СН'!$G$6-'СЕТ СН'!$G$26</f>
        <v>2164.7501869299999</v>
      </c>
      <c r="G97" s="36">
        <f>SUMIFS(СВЦЭМ!$D$39:$D$782,СВЦЭМ!$A$39:$A$782,$A97,СВЦЭМ!$B$39:$B$782,G$83)+'СЕТ СН'!$G$14+СВЦЭМ!$D$10+'СЕТ СН'!$G$6-'СЕТ СН'!$G$26</f>
        <v>2192.7762015200001</v>
      </c>
      <c r="H97" s="36">
        <f>SUMIFS(СВЦЭМ!$D$39:$D$782,СВЦЭМ!$A$39:$A$782,$A97,СВЦЭМ!$B$39:$B$782,H$83)+'СЕТ СН'!$G$14+СВЦЭМ!$D$10+'СЕТ СН'!$G$6-'СЕТ СН'!$G$26</f>
        <v>2199.7181994900002</v>
      </c>
      <c r="I97" s="36">
        <f>SUMIFS(СВЦЭМ!$D$39:$D$782,СВЦЭМ!$A$39:$A$782,$A97,СВЦЭМ!$B$39:$B$782,I$83)+'СЕТ СН'!$G$14+СВЦЭМ!$D$10+'СЕТ СН'!$G$6-'СЕТ СН'!$G$26</f>
        <v>1970.57584907</v>
      </c>
      <c r="J97" s="36">
        <f>SUMIFS(СВЦЭМ!$D$39:$D$782,СВЦЭМ!$A$39:$A$782,$A97,СВЦЭМ!$B$39:$B$782,J$83)+'СЕТ СН'!$G$14+СВЦЭМ!$D$10+'СЕТ СН'!$G$6-'СЕТ СН'!$G$26</f>
        <v>1848.25276596</v>
      </c>
      <c r="K97" s="36">
        <f>SUMIFS(СВЦЭМ!$D$39:$D$782,СВЦЭМ!$A$39:$A$782,$A97,СВЦЭМ!$B$39:$B$782,K$83)+'СЕТ СН'!$G$14+СВЦЭМ!$D$10+'СЕТ СН'!$G$6-'СЕТ СН'!$G$26</f>
        <v>1817.9203252799998</v>
      </c>
      <c r="L97" s="36">
        <f>SUMIFS(СВЦЭМ!$D$39:$D$782,СВЦЭМ!$A$39:$A$782,$A97,СВЦЭМ!$B$39:$B$782,L$83)+'СЕТ СН'!$G$14+СВЦЭМ!$D$10+'СЕТ СН'!$G$6-'СЕТ СН'!$G$26</f>
        <v>1777.7772894999998</v>
      </c>
      <c r="M97" s="36">
        <f>SUMIFS(СВЦЭМ!$D$39:$D$782,СВЦЭМ!$A$39:$A$782,$A97,СВЦЭМ!$B$39:$B$782,M$83)+'СЕТ СН'!$G$14+СВЦЭМ!$D$10+'СЕТ СН'!$G$6-'СЕТ СН'!$G$26</f>
        <v>1808.90995011</v>
      </c>
      <c r="N97" s="36">
        <f>SUMIFS(СВЦЭМ!$D$39:$D$782,СВЦЭМ!$A$39:$A$782,$A97,СВЦЭМ!$B$39:$B$782,N$83)+'СЕТ СН'!$G$14+СВЦЭМ!$D$10+'СЕТ СН'!$G$6-'СЕТ СН'!$G$26</f>
        <v>1845.08709013</v>
      </c>
      <c r="O97" s="36">
        <f>SUMIFS(СВЦЭМ!$D$39:$D$782,СВЦЭМ!$A$39:$A$782,$A97,СВЦЭМ!$B$39:$B$782,O$83)+'СЕТ СН'!$G$14+СВЦЭМ!$D$10+'СЕТ СН'!$G$6-'СЕТ СН'!$G$26</f>
        <v>1851.1513895799999</v>
      </c>
      <c r="P97" s="36">
        <f>SUMIFS(СВЦЭМ!$D$39:$D$782,СВЦЭМ!$A$39:$A$782,$A97,СВЦЭМ!$B$39:$B$782,P$83)+'СЕТ СН'!$G$14+СВЦЭМ!$D$10+'СЕТ СН'!$G$6-'СЕТ СН'!$G$26</f>
        <v>1807.2875501899998</v>
      </c>
      <c r="Q97" s="36">
        <f>SUMIFS(СВЦЭМ!$D$39:$D$782,СВЦЭМ!$A$39:$A$782,$A97,СВЦЭМ!$B$39:$B$782,Q$83)+'СЕТ СН'!$G$14+СВЦЭМ!$D$10+'СЕТ СН'!$G$6-'СЕТ СН'!$G$26</f>
        <v>1731.6257118799999</v>
      </c>
      <c r="R97" s="36">
        <f>SUMIFS(СВЦЭМ!$D$39:$D$782,СВЦЭМ!$A$39:$A$782,$A97,СВЦЭМ!$B$39:$B$782,R$83)+'СЕТ СН'!$G$14+СВЦЭМ!$D$10+'СЕТ СН'!$G$6-'СЕТ СН'!$G$26</f>
        <v>1730.07599884</v>
      </c>
      <c r="S97" s="36">
        <f>SUMIFS(СВЦЭМ!$D$39:$D$782,СВЦЭМ!$A$39:$A$782,$A97,СВЦЭМ!$B$39:$B$782,S$83)+'СЕТ СН'!$G$14+СВЦЭМ!$D$10+'СЕТ СН'!$G$6-'СЕТ СН'!$G$26</f>
        <v>1728.0934665099999</v>
      </c>
      <c r="T97" s="36">
        <f>SUMIFS(СВЦЭМ!$D$39:$D$782,СВЦЭМ!$A$39:$A$782,$A97,СВЦЭМ!$B$39:$B$782,T$83)+'СЕТ СН'!$G$14+СВЦЭМ!$D$10+'СЕТ СН'!$G$6-'СЕТ СН'!$G$26</f>
        <v>1765.8300066000002</v>
      </c>
      <c r="U97" s="36">
        <f>SUMIFS(СВЦЭМ!$D$39:$D$782,СВЦЭМ!$A$39:$A$782,$A97,СВЦЭМ!$B$39:$B$782,U$83)+'СЕТ СН'!$G$14+СВЦЭМ!$D$10+'СЕТ СН'!$G$6-'СЕТ СН'!$G$26</f>
        <v>1765.9839598100002</v>
      </c>
      <c r="V97" s="36">
        <f>SUMIFS(СВЦЭМ!$D$39:$D$782,СВЦЭМ!$A$39:$A$782,$A97,СВЦЭМ!$B$39:$B$782,V$83)+'СЕТ СН'!$G$14+СВЦЭМ!$D$10+'СЕТ СН'!$G$6-'СЕТ СН'!$G$26</f>
        <v>1789.0026695500001</v>
      </c>
      <c r="W97" s="36">
        <f>SUMIFS(СВЦЭМ!$D$39:$D$782,СВЦЭМ!$A$39:$A$782,$A97,СВЦЭМ!$B$39:$B$782,W$83)+'СЕТ СН'!$G$14+СВЦЭМ!$D$10+'СЕТ СН'!$G$6-'СЕТ СН'!$G$26</f>
        <v>1759.7819027999999</v>
      </c>
      <c r="X97" s="36">
        <f>SUMIFS(СВЦЭМ!$D$39:$D$782,СВЦЭМ!$A$39:$A$782,$A97,СВЦЭМ!$B$39:$B$782,X$83)+'СЕТ СН'!$G$14+СВЦЭМ!$D$10+'СЕТ СН'!$G$6-'СЕТ СН'!$G$26</f>
        <v>1802.4848120000001</v>
      </c>
      <c r="Y97" s="36">
        <f>SUMIFS(СВЦЭМ!$D$39:$D$782,СВЦЭМ!$A$39:$A$782,$A97,СВЦЭМ!$B$39:$B$782,Y$83)+'СЕТ СН'!$G$14+СВЦЭМ!$D$10+'СЕТ СН'!$G$6-'СЕТ СН'!$G$26</f>
        <v>1934.6833465999998</v>
      </c>
    </row>
    <row r="98" spans="1:25" ht="15.75" x14ac:dyDescent="0.2">
      <c r="A98" s="35">
        <f t="shared" si="2"/>
        <v>45122</v>
      </c>
      <c r="B98" s="36">
        <f>SUMIFS(СВЦЭМ!$D$39:$D$782,СВЦЭМ!$A$39:$A$782,$A98,СВЦЭМ!$B$39:$B$782,B$83)+'СЕТ СН'!$G$14+СВЦЭМ!$D$10+'СЕТ СН'!$G$6-'СЕТ СН'!$G$26</f>
        <v>1931.5253607099999</v>
      </c>
      <c r="C98" s="36">
        <f>SUMIFS(СВЦЭМ!$D$39:$D$782,СВЦЭМ!$A$39:$A$782,$A98,СВЦЭМ!$B$39:$B$782,C$83)+'СЕТ СН'!$G$14+СВЦЭМ!$D$10+'СЕТ СН'!$G$6-'СЕТ СН'!$G$26</f>
        <v>2055.3822200700001</v>
      </c>
      <c r="D98" s="36">
        <f>SUMIFS(СВЦЭМ!$D$39:$D$782,СВЦЭМ!$A$39:$A$782,$A98,СВЦЭМ!$B$39:$B$782,D$83)+'СЕТ СН'!$G$14+СВЦЭМ!$D$10+'СЕТ СН'!$G$6-'СЕТ СН'!$G$26</f>
        <v>2221.6436582199999</v>
      </c>
      <c r="E98" s="36">
        <f>SUMIFS(СВЦЭМ!$D$39:$D$782,СВЦЭМ!$A$39:$A$782,$A98,СВЦЭМ!$B$39:$B$782,E$83)+'СЕТ СН'!$G$14+СВЦЭМ!$D$10+'СЕТ СН'!$G$6-'СЕТ СН'!$G$26</f>
        <v>2260.62612257</v>
      </c>
      <c r="F98" s="36">
        <f>SUMIFS(СВЦЭМ!$D$39:$D$782,СВЦЭМ!$A$39:$A$782,$A98,СВЦЭМ!$B$39:$B$782,F$83)+'СЕТ СН'!$G$14+СВЦЭМ!$D$10+'СЕТ СН'!$G$6-'СЕТ СН'!$G$26</f>
        <v>2256.3898280100002</v>
      </c>
      <c r="G98" s="36">
        <f>SUMIFS(СВЦЭМ!$D$39:$D$782,СВЦЭМ!$A$39:$A$782,$A98,СВЦЭМ!$B$39:$B$782,G$83)+'СЕТ СН'!$G$14+СВЦЭМ!$D$10+'СЕТ СН'!$G$6-'СЕТ СН'!$G$26</f>
        <v>2259.4171127999998</v>
      </c>
      <c r="H98" s="36">
        <f>SUMIFS(СВЦЭМ!$D$39:$D$782,СВЦЭМ!$A$39:$A$782,$A98,СВЦЭМ!$B$39:$B$782,H$83)+'СЕТ СН'!$G$14+СВЦЭМ!$D$10+'СЕТ СН'!$G$6-'СЕТ СН'!$G$26</f>
        <v>2252.9856358500001</v>
      </c>
      <c r="I98" s="36">
        <f>SUMIFS(СВЦЭМ!$D$39:$D$782,СВЦЭМ!$A$39:$A$782,$A98,СВЦЭМ!$B$39:$B$782,I$83)+'СЕТ СН'!$G$14+СВЦЭМ!$D$10+'СЕТ СН'!$G$6-'СЕТ СН'!$G$26</f>
        <v>2033.5215111100001</v>
      </c>
      <c r="J98" s="36">
        <f>SUMIFS(СВЦЭМ!$D$39:$D$782,СВЦЭМ!$A$39:$A$782,$A98,СВЦЭМ!$B$39:$B$782,J$83)+'СЕТ СН'!$G$14+СВЦЭМ!$D$10+'СЕТ СН'!$G$6-'СЕТ СН'!$G$26</f>
        <v>1915.92389297</v>
      </c>
      <c r="K98" s="36">
        <f>SUMIFS(СВЦЭМ!$D$39:$D$782,СВЦЭМ!$A$39:$A$782,$A98,СВЦЭМ!$B$39:$B$782,K$83)+'СЕТ СН'!$G$14+СВЦЭМ!$D$10+'СЕТ СН'!$G$6-'СЕТ СН'!$G$26</f>
        <v>1820.1430089</v>
      </c>
      <c r="L98" s="36">
        <f>SUMIFS(СВЦЭМ!$D$39:$D$782,СВЦЭМ!$A$39:$A$782,$A98,СВЦЭМ!$B$39:$B$782,L$83)+'СЕТ СН'!$G$14+СВЦЭМ!$D$10+'СЕТ СН'!$G$6-'СЕТ СН'!$G$26</f>
        <v>1758.76445913</v>
      </c>
      <c r="M98" s="36">
        <f>SUMIFS(СВЦЭМ!$D$39:$D$782,СВЦЭМ!$A$39:$A$782,$A98,СВЦЭМ!$B$39:$B$782,M$83)+'СЕТ СН'!$G$14+СВЦЭМ!$D$10+'СЕТ СН'!$G$6-'СЕТ СН'!$G$26</f>
        <v>1719.6022712499998</v>
      </c>
      <c r="N98" s="36">
        <f>SUMIFS(СВЦЭМ!$D$39:$D$782,СВЦЭМ!$A$39:$A$782,$A98,СВЦЭМ!$B$39:$B$782,N$83)+'СЕТ СН'!$G$14+СВЦЭМ!$D$10+'СЕТ СН'!$G$6-'СЕТ СН'!$G$26</f>
        <v>1710.1093732600002</v>
      </c>
      <c r="O98" s="36">
        <f>SUMIFS(СВЦЭМ!$D$39:$D$782,СВЦЭМ!$A$39:$A$782,$A98,СВЦЭМ!$B$39:$B$782,O$83)+'СЕТ СН'!$G$14+СВЦЭМ!$D$10+'СЕТ СН'!$G$6-'СЕТ СН'!$G$26</f>
        <v>1671.8939813699999</v>
      </c>
      <c r="P98" s="36">
        <f>SUMIFS(СВЦЭМ!$D$39:$D$782,СВЦЭМ!$A$39:$A$782,$A98,СВЦЭМ!$B$39:$B$782,P$83)+'СЕТ СН'!$G$14+СВЦЭМ!$D$10+'СЕТ СН'!$G$6-'СЕТ СН'!$G$26</f>
        <v>1485.1903751999998</v>
      </c>
      <c r="Q98" s="36">
        <f>SUMIFS(СВЦЭМ!$D$39:$D$782,СВЦЭМ!$A$39:$A$782,$A98,СВЦЭМ!$B$39:$B$782,Q$83)+'СЕТ СН'!$G$14+СВЦЭМ!$D$10+'СЕТ СН'!$G$6-'СЕТ СН'!$G$26</f>
        <v>1453.1163429100002</v>
      </c>
      <c r="R98" s="36">
        <f>SUMIFS(СВЦЭМ!$D$39:$D$782,СВЦЭМ!$A$39:$A$782,$A98,СВЦЭМ!$B$39:$B$782,R$83)+'СЕТ СН'!$G$14+СВЦЭМ!$D$10+'СЕТ СН'!$G$6-'СЕТ СН'!$G$26</f>
        <v>1445.6699637500001</v>
      </c>
      <c r="S98" s="36">
        <f>SUMIFS(СВЦЭМ!$D$39:$D$782,СВЦЭМ!$A$39:$A$782,$A98,СВЦЭМ!$B$39:$B$782,S$83)+'СЕТ СН'!$G$14+СВЦЭМ!$D$10+'СЕТ СН'!$G$6-'СЕТ СН'!$G$26</f>
        <v>1446.0015006499998</v>
      </c>
      <c r="T98" s="36">
        <f>SUMIFS(СВЦЭМ!$D$39:$D$782,СВЦЭМ!$A$39:$A$782,$A98,СВЦЭМ!$B$39:$B$782,T$83)+'СЕТ СН'!$G$14+СВЦЭМ!$D$10+'СЕТ СН'!$G$6-'СЕТ СН'!$G$26</f>
        <v>1480.5619611400002</v>
      </c>
      <c r="U98" s="36">
        <f>SUMIFS(СВЦЭМ!$D$39:$D$782,СВЦЭМ!$A$39:$A$782,$A98,СВЦЭМ!$B$39:$B$782,U$83)+'СЕТ СН'!$G$14+СВЦЭМ!$D$10+'СЕТ СН'!$G$6-'СЕТ СН'!$G$26</f>
        <v>1555.0681407500001</v>
      </c>
      <c r="V98" s="36">
        <f>SUMIFS(СВЦЭМ!$D$39:$D$782,СВЦЭМ!$A$39:$A$782,$A98,СВЦЭМ!$B$39:$B$782,V$83)+'СЕТ СН'!$G$14+СВЦЭМ!$D$10+'СЕТ СН'!$G$6-'СЕТ СН'!$G$26</f>
        <v>1767.1367047499998</v>
      </c>
      <c r="W98" s="36">
        <f>SUMIFS(СВЦЭМ!$D$39:$D$782,СВЦЭМ!$A$39:$A$782,$A98,СВЦЭМ!$B$39:$B$782,W$83)+'СЕТ СН'!$G$14+СВЦЭМ!$D$10+'СЕТ СН'!$G$6-'СЕТ СН'!$G$26</f>
        <v>1740.4192538000002</v>
      </c>
      <c r="X98" s="36">
        <f>SUMIFS(СВЦЭМ!$D$39:$D$782,СВЦЭМ!$A$39:$A$782,$A98,СВЦЭМ!$B$39:$B$782,X$83)+'СЕТ СН'!$G$14+СВЦЭМ!$D$10+'СЕТ СН'!$G$6-'СЕТ СН'!$G$26</f>
        <v>1784.10864752</v>
      </c>
      <c r="Y98" s="36">
        <f>SUMIFS(СВЦЭМ!$D$39:$D$782,СВЦЭМ!$A$39:$A$782,$A98,СВЦЭМ!$B$39:$B$782,Y$83)+'СЕТ СН'!$G$14+СВЦЭМ!$D$10+'СЕТ СН'!$G$6-'СЕТ СН'!$G$26</f>
        <v>1866.3497659499999</v>
      </c>
    </row>
    <row r="99" spans="1:25" ht="15.75" x14ac:dyDescent="0.2">
      <c r="A99" s="35">
        <f t="shared" si="2"/>
        <v>45123</v>
      </c>
      <c r="B99" s="36">
        <f>SUMIFS(СВЦЭМ!$D$39:$D$782,СВЦЭМ!$A$39:$A$782,$A99,СВЦЭМ!$B$39:$B$782,B$83)+'СЕТ СН'!$G$14+СВЦЭМ!$D$10+'СЕТ СН'!$G$6-'СЕТ СН'!$G$26</f>
        <v>1886.40224008</v>
      </c>
      <c r="C99" s="36">
        <f>SUMIFS(СВЦЭМ!$D$39:$D$782,СВЦЭМ!$A$39:$A$782,$A99,СВЦЭМ!$B$39:$B$782,C$83)+'СЕТ СН'!$G$14+СВЦЭМ!$D$10+'СЕТ СН'!$G$6-'СЕТ СН'!$G$26</f>
        <v>1984.5708757299999</v>
      </c>
      <c r="D99" s="36">
        <f>SUMIFS(СВЦЭМ!$D$39:$D$782,СВЦЭМ!$A$39:$A$782,$A99,СВЦЭМ!$B$39:$B$782,D$83)+'СЕТ СН'!$G$14+СВЦЭМ!$D$10+'СЕТ СН'!$G$6-'СЕТ СН'!$G$26</f>
        <v>2176.3521774699998</v>
      </c>
      <c r="E99" s="36">
        <f>SUMIFS(СВЦЭМ!$D$39:$D$782,СВЦЭМ!$A$39:$A$782,$A99,СВЦЭМ!$B$39:$B$782,E$83)+'СЕТ СН'!$G$14+СВЦЭМ!$D$10+'СЕТ СН'!$G$6-'СЕТ СН'!$G$26</f>
        <v>2253.2743915800002</v>
      </c>
      <c r="F99" s="36">
        <f>SUMIFS(СВЦЭМ!$D$39:$D$782,СВЦЭМ!$A$39:$A$782,$A99,СВЦЭМ!$B$39:$B$782,F$83)+'СЕТ СН'!$G$14+СВЦЭМ!$D$10+'СЕТ СН'!$G$6-'СЕТ СН'!$G$26</f>
        <v>2256.9318055499998</v>
      </c>
      <c r="G99" s="36">
        <f>SUMIFS(СВЦЭМ!$D$39:$D$782,СВЦЭМ!$A$39:$A$782,$A99,СВЦЭМ!$B$39:$B$782,G$83)+'СЕТ СН'!$G$14+СВЦЭМ!$D$10+'СЕТ СН'!$G$6-'СЕТ СН'!$G$26</f>
        <v>2251.7364393100002</v>
      </c>
      <c r="H99" s="36">
        <f>SUMIFS(СВЦЭМ!$D$39:$D$782,СВЦЭМ!$A$39:$A$782,$A99,СВЦЭМ!$B$39:$B$782,H$83)+'СЕТ СН'!$G$14+СВЦЭМ!$D$10+'СЕТ СН'!$G$6-'СЕТ СН'!$G$26</f>
        <v>2078.5254633599998</v>
      </c>
      <c r="I99" s="36">
        <f>SUMIFS(СВЦЭМ!$D$39:$D$782,СВЦЭМ!$A$39:$A$782,$A99,СВЦЭМ!$B$39:$B$782,I$83)+'СЕТ СН'!$G$14+СВЦЭМ!$D$10+'СЕТ СН'!$G$6-'СЕТ СН'!$G$26</f>
        <v>2014.09893027</v>
      </c>
      <c r="J99" s="36">
        <f>SUMIFS(СВЦЭМ!$D$39:$D$782,СВЦЭМ!$A$39:$A$782,$A99,СВЦЭМ!$B$39:$B$782,J$83)+'СЕТ СН'!$G$14+СВЦЭМ!$D$10+'СЕТ СН'!$G$6-'СЕТ СН'!$G$26</f>
        <v>1896.5535402</v>
      </c>
      <c r="K99" s="36">
        <f>SUMIFS(СВЦЭМ!$D$39:$D$782,СВЦЭМ!$A$39:$A$782,$A99,СВЦЭМ!$B$39:$B$782,K$83)+'СЕТ СН'!$G$14+СВЦЭМ!$D$10+'СЕТ СН'!$G$6-'СЕТ СН'!$G$26</f>
        <v>1810.0849232099999</v>
      </c>
      <c r="L99" s="36">
        <f>SUMIFS(СВЦЭМ!$D$39:$D$782,СВЦЭМ!$A$39:$A$782,$A99,СВЦЭМ!$B$39:$B$782,L$83)+'СЕТ СН'!$G$14+СВЦЭМ!$D$10+'СЕТ СН'!$G$6-'СЕТ СН'!$G$26</f>
        <v>1761.3665133499999</v>
      </c>
      <c r="M99" s="36">
        <f>SUMIFS(СВЦЭМ!$D$39:$D$782,СВЦЭМ!$A$39:$A$782,$A99,СВЦЭМ!$B$39:$B$782,M$83)+'СЕТ СН'!$G$14+СВЦЭМ!$D$10+'СЕТ СН'!$G$6-'СЕТ СН'!$G$26</f>
        <v>1726.4707593899998</v>
      </c>
      <c r="N99" s="36">
        <f>SUMIFS(СВЦЭМ!$D$39:$D$782,СВЦЭМ!$A$39:$A$782,$A99,СВЦЭМ!$B$39:$B$782,N$83)+'СЕТ СН'!$G$14+СВЦЭМ!$D$10+'СЕТ СН'!$G$6-'СЕТ СН'!$G$26</f>
        <v>1717.50680268</v>
      </c>
      <c r="O99" s="36">
        <f>SUMIFS(СВЦЭМ!$D$39:$D$782,СВЦЭМ!$A$39:$A$782,$A99,СВЦЭМ!$B$39:$B$782,O$83)+'СЕТ СН'!$G$14+СВЦЭМ!$D$10+'СЕТ СН'!$G$6-'СЕТ СН'!$G$26</f>
        <v>1725.94900504</v>
      </c>
      <c r="P99" s="36">
        <f>SUMIFS(СВЦЭМ!$D$39:$D$782,СВЦЭМ!$A$39:$A$782,$A99,СВЦЭМ!$B$39:$B$782,P$83)+'СЕТ СН'!$G$14+СВЦЭМ!$D$10+'СЕТ СН'!$G$6-'СЕТ СН'!$G$26</f>
        <v>1730.1543303899998</v>
      </c>
      <c r="Q99" s="36">
        <f>SUMIFS(СВЦЭМ!$D$39:$D$782,СВЦЭМ!$A$39:$A$782,$A99,СВЦЭМ!$B$39:$B$782,Q$83)+'СЕТ СН'!$G$14+СВЦЭМ!$D$10+'СЕТ СН'!$G$6-'СЕТ СН'!$G$26</f>
        <v>1705.6570282100001</v>
      </c>
      <c r="R99" s="36">
        <f>SUMIFS(СВЦЭМ!$D$39:$D$782,СВЦЭМ!$A$39:$A$782,$A99,СВЦЭМ!$B$39:$B$782,R$83)+'СЕТ СН'!$G$14+СВЦЭМ!$D$10+'СЕТ СН'!$G$6-'СЕТ СН'!$G$26</f>
        <v>1694.8666275800001</v>
      </c>
      <c r="S99" s="36">
        <f>SUMIFS(СВЦЭМ!$D$39:$D$782,СВЦЭМ!$A$39:$A$782,$A99,СВЦЭМ!$B$39:$B$782,S$83)+'СЕТ СН'!$G$14+СВЦЭМ!$D$10+'СЕТ СН'!$G$6-'СЕТ СН'!$G$26</f>
        <v>1695.9470585600002</v>
      </c>
      <c r="T99" s="36">
        <f>SUMIFS(СВЦЭМ!$D$39:$D$782,СВЦЭМ!$A$39:$A$782,$A99,СВЦЭМ!$B$39:$B$782,T$83)+'СЕТ СН'!$G$14+СВЦЭМ!$D$10+'СЕТ СН'!$G$6-'СЕТ СН'!$G$26</f>
        <v>1727.5725903399998</v>
      </c>
      <c r="U99" s="36">
        <f>SUMIFS(СВЦЭМ!$D$39:$D$782,СВЦЭМ!$A$39:$A$782,$A99,СВЦЭМ!$B$39:$B$782,U$83)+'СЕТ СН'!$G$14+СВЦЭМ!$D$10+'СЕТ СН'!$G$6-'СЕТ СН'!$G$26</f>
        <v>1735.1954072200001</v>
      </c>
      <c r="V99" s="36">
        <f>SUMIFS(СВЦЭМ!$D$39:$D$782,СВЦЭМ!$A$39:$A$782,$A99,СВЦЭМ!$B$39:$B$782,V$83)+'СЕТ СН'!$G$14+СВЦЭМ!$D$10+'СЕТ СН'!$G$6-'СЕТ СН'!$G$26</f>
        <v>1534.9175764800002</v>
      </c>
      <c r="W99" s="36">
        <f>SUMIFS(СВЦЭМ!$D$39:$D$782,СВЦЭМ!$A$39:$A$782,$A99,СВЦЭМ!$B$39:$B$782,W$83)+'СЕТ СН'!$G$14+СВЦЭМ!$D$10+'СЕТ СН'!$G$6-'СЕТ СН'!$G$26</f>
        <v>1337.9284918899998</v>
      </c>
      <c r="X99" s="36">
        <f>SUMIFS(СВЦЭМ!$D$39:$D$782,СВЦЭМ!$A$39:$A$782,$A99,СВЦЭМ!$B$39:$B$782,X$83)+'СЕТ СН'!$G$14+СВЦЭМ!$D$10+'СЕТ СН'!$G$6-'СЕТ СН'!$G$26</f>
        <v>1359.5541307100002</v>
      </c>
      <c r="Y99" s="36">
        <f>SUMIFS(СВЦЭМ!$D$39:$D$782,СВЦЭМ!$A$39:$A$782,$A99,СВЦЭМ!$B$39:$B$782,Y$83)+'СЕТ СН'!$G$14+СВЦЭМ!$D$10+'СЕТ СН'!$G$6-'СЕТ СН'!$G$26</f>
        <v>1408.1660501599999</v>
      </c>
    </row>
    <row r="100" spans="1:25" ht="15.75" x14ac:dyDescent="0.2">
      <c r="A100" s="35">
        <f t="shared" si="2"/>
        <v>45124</v>
      </c>
      <c r="B100" s="36">
        <f>SUMIFS(СВЦЭМ!$D$39:$D$782,СВЦЭМ!$A$39:$A$782,$A100,СВЦЭМ!$B$39:$B$782,B$83)+'СЕТ СН'!$G$14+СВЦЭМ!$D$10+'СЕТ СН'!$G$6-'СЕТ СН'!$G$26</f>
        <v>1483.3999261700001</v>
      </c>
      <c r="C100" s="36">
        <f>SUMIFS(СВЦЭМ!$D$39:$D$782,СВЦЭМ!$A$39:$A$782,$A100,СВЦЭМ!$B$39:$B$782,C$83)+'СЕТ СН'!$G$14+СВЦЭМ!$D$10+'СЕТ СН'!$G$6-'СЕТ СН'!$G$26</f>
        <v>1716.71432465</v>
      </c>
      <c r="D100" s="36">
        <f>SUMIFS(СВЦЭМ!$D$39:$D$782,СВЦЭМ!$A$39:$A$782,$A100,СВЦЭМ!$B$39:$B$782,D$83)+'СЕТ СН'!$G$14+СВЦЭМ!$D$10+'СЕТ СН'!$G$6-'СЕТ СН'!$G$26</f>
        <v>2076.7953347299999</v>
      </c>
      <c r="E100" s="36">
        <f>SUMIFS(СВЦЭМ!$D$39:$D$782,СВЦЭМ!$A$39:$A$782,$A100,СВЦЭМ!$B$39:$B$782,E$83)+'СЕТ СН'!$G$14+СВЦЭМ!$D$10+'СЕТ СН'!$G$6-'СЕТ СН'!$G$26</f>
        <v>2195.2988010099998</v>
      </c>
      <c r="F100" s="36">
        <f>SUMIFS(СВЦЭМ!$D$39:$D$782,СВЦЭМ!$A$39:$A$782,$A100,СВЦЭМ!$B$39:$B$782,F$83)+'СЕТ СН'!$G$14+СВЦЭМ!$D$10+'СЕТ СН'!$G$6-'СЕТ СН'!$G$26</f>
        <v>2238.7980243100001</v>
      </c>
      <c r="G100" s="36">
        <f>SUMIFS(СВЦЭМ!$D$39:$D$782,СВЦЭМ!$A$39:$A$782,$A100,СВЦЭМ!$B$39:$B$782,G$83)+'СЕТ СН'!$G$14+СВЦЭМ!$D$10+'СЕТ СН'!$G$6-'СЕТ СН'!$G$26</f>
        <v>2290.8381004200005</v>
      </c>
      <c r="H100" s="36">
        <f>SUMIFS(СВЦЭМ!$D$39:$D$782,СВЦЭМ!$A$39:$A$782,$A100,СВЦЭМ!$B$39:$B$782,H$83)+'СЕТ СН'!$G$14+СВЦЭМ!$D$10+'СЕТ СН'!$G$6-'СЕТ СН'!$G$26</f>
        <v>2121.64572739</v>
      </c>
      <c r="I100" s="36">
        <f>SUMIFS(СВЦЭМ!$D$39:$D$782,СВЦЭМ!$A$39:$A$782,$A100,СВЦЭМ!$B$39:$B$782,I$83)+'СЕТ СН'!$G$14+СВЦЭМ!$D$10+'СЕТ СН'!$G$6-'СЕТ СН'!$G$26</f>
        <v>1998.9100775299999</v>
      </c>
      <c r="J100" s="36">
        <f>SUMIFS(СВЦЭМ!$D$39:$D$782,СВЦЭМ!$A$39:$A$782,$A100,СВЦЭМ!$B$39:$B$782,J$83)+'СЕТ СН'!$G$14+СВЦЭМ!$D$10+'СЕТ СН'!$G$6-'СЕТ СН'!$G$26</f>
        <v>1930.4229218800001</v>
      </c>
      <c r="K100" s="36">
        <f>SUMIFS(СВЦЭМ!$D$39:$D$782,СВЦЭМ!$A$39:$A$782,$A100,СВЦЭМ!$B$39:$B$782,K$83)+'СЕТ СН'!$G$14+СВЦЭМ!$D$10+'СЕТ СН'!$G$6-'СЕТ СН'!$G$26</f>
        <v>1883.6736616899998</v>
      </c>
      <c r="L100" s="36">
        <f>SUMIFS(СВЦЭМ!$D$39:$D$782,СВЦЭМ!$A$39:$A$782,$A100,СВЦЭМ!$B$39:$B$782,L$83)+'СЕТ СН'!$G$14+СВЦЭМ!$D$10+'СЕТ СН'!$G$6-'СЕТ СН'!$G$26</f>
        <v>1862.3445841399998</v>
      </c>
      <c r="M100" s="36">
        <f>SUMIFS(СВЦЭМ!$D$39:$D$782,СВЦЭМ!$A$39:$A$782,$A100,СВЦЭМ!$B$39:$B$782,M$83)+'СЕТ СН'!$G$14+СВЦЭМ!$D$10+'СЕТ СН'!$G$6-'СЕТ СН'!$G$26</f>
        <v>1860.46587275</v>
      </c>
      <c r="N100" s="36">
        <f>SUMIFS(СВЦЭМ!$D$39:$D$782,СВЦЭМ!$A$39:$A$782,$A100,СВЦЭМ!$B$39:$B$782,N$83)+'СЕТ СН'!$G$14+СВЦЭМ!$D$10+'СЕТ СН'!$G$6-'СЕТ СН'!$G$26</f>
        <v>1861.4315517300001</v>
      </c>
      <c r="O100" s="36">
        <f>SUMIFS(СВЦЭМ!$D$39:$D$782,СВЦЭМ!$A$39:$A$782,$A100,СВЦЭМ!$B$39:$B$782,O$83)+'СЕТ СН'!$G$14+СВЦЭМ!$D$10+'СЕТ СН'!$G$6-'СЕТ СН'!$G$26</f>
        <v>1853.71111316</v>
      </c>
      <c r="P100" s="36">
        <f>SUMIFS(СВЦЭМ!$D$39:$D$782,СВЦЭМ!$A$39:$A$782,$A100,СВЦЭМ!$B$39:$B$782,P$83)+'СЕТ СН'!$G$14+СВЦЭМ!$D$10+'СЕТ СН'!$G$6-'СЕТ СН'!$G$26</f>
        <v>1864.1303288200002</v>
      </c>
      <c r="Q100" s="36">
        <f>SUMIFS(СВЦЭМ!$D$39:$D$782,СВЦЭМ!$A$39:$A$782,$A100,СВЦЭМ!$B$39:$B$782,Q$83)+'СЕТ СН'!$G$14+СВЦЭМ!$D$10+'СЕТ СН'!$G$6-'СЕТ СН'!$G$26</f>
        <v>1836.5934534399998</v>
      </c>
      <c r="R100" s="36">
        <f>SUMIFS(СВЦЭМ!$D$39:$D$782,СВЦЭМ!$A$39:$A$782,$A100,СВЦЭМ!$B$39:$B$782,R$83)+'СЕТ СН'!$G$14+СВЦЭМ!$D$10+'СЕТ СН'!$G$6-'СЕТ СН'!$G$26</f>
        <v>1832.1439613299999</v>
      </c>
      <c r="S100" s="36">
        <f>SUMIFS(СВЦЭМ!$D$39:$D$782,СВЦЭМ!$A$39:$A$782,$A100,СВЦЭМ!$B$39:$B$782,S$83)+'СЕТ СН'!$G$14+СВЦЭМ!$D$10+'СЕТ СН'!$G$6-'СЕТ СН'!$G$26</f>
        <v>1822.9006141499999</v>
      </c>
      <c r="T100" s="36">
        <f>SUMIFS(СВЦЭМ!$D$39:$D$782,СВЦЭМ!$A$39:$A$782,$A100,СВЦЭМ!$B$39:$B$782,T$83)+'СЕТ СН'!$G$14+СВЦЭМ!$D$10+'СЕТ СН'!$G$6-'СЕТ СН'!$G$26</f>
        <v>1853.5646404300001</v>
      </c>
      <c r="U100" s="36">
        <f>SUMIFS(СВЦЭМ!$D$39:$D$782,СВЦЭМ!$A$39:$A$782,$A100,СВЦЭМ!$B$39:$B$782,U$83)+'СЕТ СН'!$G$14+СВЦЭМ!$D$10+'СЕТ СН'!$G$6-'СЕТ СН'!$G$26</f>
        <v>1858.4704437800001</v>
      </c>
      <c r="V100" s="36">
        <f>SUMIFS(СВЦЭМ!$D$39:$D$782,СВЦЭМ!$A$39:$A$782,$A100,СВЦЭМ!$B$39:$B$782,V$83)+'СЕТ СН'!$G$14+СВЦЭМ!$D$10+'СЕТ СН'!$G$6-'СЕТ СН'!$G$26</f>
        <v>1878.16084155</v>
      </c>
      <c r="W100" s="36">
        <f>SUMIFS(СВЦЭМ!$D$39:$D$782,СВЦЭМ!$A$39:$A$782,$A100,СВЦЭМ!$B$39:$B$782,W$83)+'СЕТ СН'!$G$14+СВЦЭМ!$D$10+'СЕТ СН'!$G$6-'СЕТ СН'!$G$26</f>
        <v>1849.2196652600001</v>
      </c>
      <c r="X100" s="36">
        <f>SUMIFS(СВЦЭМ!$D$39:$D$782,СВЦЭМ!$A$39:$A$782,$A100,СВЦЭМ!$B$39:$B$782,X$83)+'СЕТ СН'!$G$14+СВЦЭМ!$D$10+'СЕТ СН'!$G$6-'СЕТ СН'!$G$26</f>
        <v>1906.51821479</v>
      </c>
      <c r="Y100" s="36">
        <f>SUMIFS(СВЦЭМ!$D$39:$D$782,СВЦЭМ!$A$39:$A$782,$A100,СВЦЭМ!$B$39:$B$782,Y$83)+'СЕТ СН'!$G$14+СВЦЭМ!$D$10+'СЕТ СН'!$G$6-'СЕТ СН'!$G$26</f>
        <v>1995.8151745599998</v>
      </c>
    </row>
    <row r="101" spans="1:25" ht="15.75" x14ac:dyDescent="0.2">
      <c r="A101" s="35">
        <f t="shared" si="2"/>
        <v>45125</v>
      </c>
      <c r="B101" s="36">
        <f>SUMIFS(СВЦЭМ!$D$39:$D$782,СВЦЭМ!$A$39:$A$782,$A101,СВЦЭМ!$B$39:$B$782,B$83)+'СЕТ СН'!$G$14+СВЦЭМ!$D$10+'СЕТ СН'!$G$6-'СЕТ СН'!$G$26</f>
        <v>1932.63199863</v>
      </c>
      <c r="C101" s="36">
        <f>SUMIFS(СВЦЭМ!$D$39:$D$782,СВЦЭМ!$A$39:$A$782,$A101,СВЦЭМ!$B$39:$B$782,C$83)+'СЕТ СН'!$G$14+СВЦЭМ!$D$10+'СЕТ СН'!$G$6-'СЕТ СН'!$G$26</f>
        <v>1974.2302018099999</v>
      </c>
      <c r="D101" s="36">
        <f>SUMIFS(СВЦЭМ!$D$39:$D$782,СВЦЭМ!$A$39:$A$782,$A101,СВЦЭМ!$B$39:$B$782,D$83)+'СЕТ СН'!$G$14+СВЦЭМ!$D$10+'СЕТ СН'!$G$6-'СЕТ СН'!$G$26</f>
        <v>2160.4100695900001</v>
      </c>
      <c r="E101" s="36">
        <f>SUMIFS(СВЦЭМ!$D$39:$D$782,СВЦЭМ!$A$39:$A$782,$A101,СВЦЭМ!$B$39:$B$782,E$83)+'СЕТ СН'!$G$14+СВЦЭМ!$D$10+'СЕТ СН'!$G$6-'СЕТ СН'!$G$26</f>
        <v>2277.8815788500001</v>
      </c>
      <c r="F101" s="36">
        <f>SUMIFS(СВЦЭМ!$D$39:$D$782,СВЦЭМ!$A$39:$A$782,$A101,СВЦЭМ!$B$39:$B$782,F$83)+'СЕТ СН'!$G$14+СВЦЭМ!$D$10+'СЕТ СН'!$G$6-'СЕТ СН'!$G$26</f>
        <v>2286.8168615100003</v>
      </c>
      <c r="G101" s="36">
        <f>SUMIFS(СВЦЭМ!$D$39:$D$782,СВЦЭМ!$A$39:$A$782,$A101,СВЦЭМ!$B$39:$B$782,G$83)+'СЕТ СН'!$G$14+СВЦЭМ!$D$10+'СЕТ СН'!$G$6-'СЕТ СН'!$G$26</f>
        <v>2299.7030689000003</v>
      </c>
      <c r="H101" s="36">
        <f>SUMIFS(СВЦЭМ!$D$39:$D$782,СВЦЭМ!$A$39:$A$782,$A101,СВЦЭМ!$B$39:$B$782,H$83)+'СЕТ СН'!$G$14+СВЦЭМ!$D$10+'СЕТ СН'!$G$6-'СЕТ СН'!$G$26</f>
        <v>2071.4744420799998</v>
      </c>
      <c r="I101" s="36">
        <f>SUMIFS(СВЦЭМ!$D$39:$D$782,СВЦЭМ!$A$39:$A$782,$A101,СВЦЭМ!$B$39:$B$782,I$83)+'СЕТ СН'!$G$14+СВЦЭМ!$D$10+'СЕТ СН'!$G$6-'СЕТ СН'!$G$26</f>
        <v>1984.50330622</v>
      </c>
      <c r="J101" s="36">
        <f>SUMIFS(СВЦЭМ!$D$39:$D$782,СВЦЭМ!$A$39:$A$782,$A101,СВЦЭМ!$B$39:$B$782,J$83)+'СЕТ СН'!$G$14+СВЦЭМ!$D$10+'СЕТ СН'!$G$6-'СЕТ СН'!$G$26</f>
        <v>1878.3741384199998</v>
      </c>
      <c r="K101" s="36">
        <f>SUMIFS(СВЦЭМ!$D$39:$D$782,СВЦЭМ!$A$39:$A$782,$A101,СВЦЭМ!$B$39:$B$782,K$83)+'СЕТ СН'!$G$14+СВЦЭМ!$D$10+'СЕТ СН'!$G$6-'СЕТ СН'!$G$26</f>
        <v>1814.92641761</v>
      </c>
      <c r="L101" s="36">
        <f>SUMIFS(СВЦЭМ!$D$39:$D$782,СВЦЭМ!$A$39:$A$782,$A101,СВЦЭМ!$B$39:$B$782,L$83)+'СЕТ СН'!$G$14+СВЦЭМ!$D$10+'СЕТ СН'!$G$6-'СЕТ СН'!$G$26</f>
        <v>1801.6492014800001</v>
      </c>
      <c r="M101" s="36">
        <f>SUMIFS(СВЦЭМ!$D$39:$D$782,СВЦЭМ!$A$39:$A$782,$A101,СВЦЭМ!$B$39:$B$782,M$83)+'СЕТ СН'!$G$14+СВЦЭМ!$D$10+'СЕТ СН'!$G$6-'СЕТ СН'!$G$26</f>
        <v>1785.2386278600002</v>
      </c>
      <c r="N101" s="36">
        <f>SUMIFS(СВЦЭМ!$D$39:$D$782,СВЦЭМ!$A$39:$A$782,$A101,СВЦЭМ!$B$39:$B$782,N$83)+'СЕТ СН'!$G$14+СВЦЭМ!$D$10+'СЕТ СН'!$G$6-'СЕТ СН'!$G$26</f>
        <v>1786.4254394300001</v>
      </c>
      <c r="O101" s="36">
        <f>SUMIFS(СВЦЭМ!$D$39:$D$782,СВЦЭМ!$A$39:$A$782,$A101,СВЦЭМ!$B$39:$B$782,O$83)+'СЕТ СН'!$G$14+СВЦЭМ!$D$10+'СЕТ СН'!$G$6-'СЕТ СН'!$G$26</f>
        <v>1785.7763280600002</v>
      </c>
      <c r="P101" s="36">
        <f>SUMIFS(СВЦЭМ!$D$39:$D$782,СВЦЭМ!$A$39:$A$782,$A101,СВЦЭМ!$B$39:$B$782,P$83)+'СЕТ СН'!$G$14+СВЦЭМ!$D$10+'СЕТ СН'!$G$6-'СЕТ СН'!$G$26</f>
        <v>1785.6684672000001</v>
      </c>
      <c r="Q101" s="36">
        <f>SUMIFS(СВЦЭМ!$D$39:$D$782,СВЦЭМ!$A$39:$A$782,$A101,СВЦЭМ!$B$39:$B$782,Q$83)+'СЕТ СН'!$G$14+СВЦЭМ!$D$10+'СЕТ СН'!$G$6-'СЕТ СН'!$G$26</f>
        <v>1759.8772119499999</v>
      </c>
      <c r="R101" s="36">
        <f>SUMIFS(СВЦЭМ!$D$39:$D$782,СВЦЭМ!$A$39:$A$782,$A101,СВЦЭМ!$B$39:$B$782,R$83)+'СЕТ СН'!$G$14+СВЦЭМ!$D$10+'СЕТ СН'!$G$6-'СЕТ СН'!$G$26</f>
        <v>1765.06383349</v>
      </c>
      <c r="S101" s="36">
        <f>SUMIFS(СВЦЭМ!$D$39:$D$782,СВЦЭМ!$A$39:$A$782,$A101,СВЦЭМ!$B$39:$B$782,S$83)+'СЕТ СН'!$G$14+СВЦЭМ!$D$10+'СЕТ СН'!$G$6-'СЕТ СН'!$G$26</f>
        <v>1768.06051553</v>
      </c>
      <c r="T101" s="36">
        <f>SUMIFS(СВЦЭМ!$D$39:$D$782,СВЦЭМ!$A$39:$A$782,$A101,СВЦЭМ!$B$39:$B$782,T$83)+'СЕТ СН'!$G$14+СВЦЭМ!$D$10+'СЕТ СН'!$G$6-'СЕТ СН'!$G$26</f>
        <v>1791.5089366299999</v>
      </c>
      <c r="U101" s="36">
        <f>SUMIFS(СВЦЭМ!$D$39:$D$782,СВЦЭМ!$A$39:$A$782,$A101,СВЦЭМ!$B$39:$B$782,U$83)+'СЕТ СН'!$G$14+СВЦЭМ!$D$10+'СЕТ СН'!$G$6-'СЕТ СН'!$G$26</f>
        <v>1818.7947395000001</v>
      </c>
      <c r="V101" s="36">
        <f>SUMIFS(СВЦЭМ!$D$39:$D$782,СВЦЭМ!$A$39:$A$782,$A101,СВЦЭМ!$B$39:$B$782,V$83)+'СЕТ СН'!$G$14+СВЦЭМ!$D$10+'СЕТ СН'!$G$6-'СЕТ СН'!$G$26</f>
        <v>1819.69201699</v>
      </c>
      <c r="W101" s="36">
        <f>SUMIFS(СВЦЭМ!$D$39:$D$782,СВЦЭМ!$A$39:$A$782,$A101,СВЦЭМ!$B$39:$B$782,W$83)+'СЕТ СН'!$G$14+СВЦЭМ!$D$10+'СЕТ СН'!$G$6-'СЕТ СН'!$G$26</f>
        <v>1799.3696356099999</v>
      </c>
      <c r="X101" s="36">
        <f>SUMIFS(СВЦЭМ!$D$39:$D$782,СВЦЭМ!$A$39:$A$782,$A101,СВЦЭМ!$B$39:$B$782,X$83)+'СЕТ СН'!$G$14+СВЦЭМ!$D$10+'СЕТ СН'!$G$6-'СЕТ СН'!$G$26</f>
        <v>1839.81954778</v>
      </c>
      <c r="Y101" s="36">
        <f>SUMIFS(СВЦЭМ!$D$39:$D$782,СВЦЭМ!$A$39:$A$782,$A101,СВЦЭМ!$B$39:$B$782,Y$83)+'СЕТ СН'!$G$14+СВЦЭМ!$D$10+'СЕТ СН'!$G$6-'СЕТ СН'!$G$26</f>
        <v>1920.3144679400002</v>
      </c>
    </row>
    <row r="102" spans="1:25" ht="15.75" x14ac:dyDescent="0.2">
      <c r="A102" s="35">
        <f t="shared" si="2"/>
        <v>45126</v>
      </c>
      <c r="B102" s="36">
        <f>SUMIFS(СВЦЭМ!$D$39:$D$782,СВЦЭМ!$A$39:$A$782,$A102,СВЦЭМ!$B$39:$B$782,B$83)+'СЕТ СН'!$G$14+СВЦЭМ!$D$10+'СЕТ СН'!$G$6-'СЕТ СН'!$G$26</f>
        <v>2043.5497087799999</v>
      </c>
      <c r="C102" s="36">
        <f>SUMIFS(СВЦЭМ!$D$39:$D$782,СВЦЭМ!$A$39:$A$782,$A102,СВЦЭМ!$B$39:$B$782,C$83)+'СЕТ СН'!$G$14+СВЦЭМ!$D$10+'СЕТ СН'!$G$6-'СЕТ СН'!$G$26</f>
        <v>2089.83124279</v>
      </c>
      <c r="D102" s="36">
        <f>SUMIFS(СВЦЭМ!$D$39:$D$782,СВЦЭМ!$A$39:$A$782,$A102,СВЦЭМ!$B$39:$B$782,D$83)+'СЕТ СН'!$G$14+СВЦЭМ!$D$10+'СЕТ СН'!$G$6-'СЕТ СН'!$G$26</f>
        <v>2197.4940330700001</v>
      </c>
      <c r="E102" s="36">
        <f>SUMIFS(СВЦЭМ!$D$39:$D$782,СВЦЭМ!$A$39:$A$782,$A102,СВЦЭМ!$B$39:$B$782,E$83)+'СЕТ СН'!$G$14+СВЦЭМ!$D$10+'СЕТ СН'!$G$6-'СЕТ СН'!$G$26</f>
        <v>2238.9471812699999</v>
      </c>
      <c r="F102" s="36">
        <f>SUMIFS(СВЦЭМ!$D$39:$D$782,СВЦЭМ!$A$39:$A$782,$A102,СВЦЭМ!$B$39:$B$782,F$83)+'СЕТ СН'!$G$14+СВЦЭМ!$D$10+'СЕТ СН'!$G$6-'СЕТ СН'!$G$26</f>
        <v>2233.1627158400001</v>
      </c>
      <c r="G102" s="36">
        <f>SUMIFS(СВЦЭМ!$D$39:$D$782,СВЦЭМ!$A$39:$A$782,$A102,СВЦЭМ!$B$39:$B$782,G$83)+'СЕТ СН'!$G$14+СВЦЭМ!$D$10+'СЕТ СН'!$G$6-'СЕТ СН'!$G$26</f>
        <v>2225.8469280200002</v>
      </c>
      <c r="H102" s="36">
        <f>SUMIFS(СВЦЭМ!$D$39:$D$782,СВЦЭМ!$A$39:$A$782,$A102,СВЦЭМ!$B$39:$B$782,H$83)+'СЕТ СН'!$G$14+СВЦЭМ!$D$10+'СЕТ СН'!$G$6-'СЕТ СН'!$G$26</f>
        <v>2097.2087262</v>
      </c>
      <c r="I102" s="36">
        <f>SUMIFS(СВЦЭМ!$D$39:$D$782,СВЦЭМ!$A$39:$A$782,$A102,СВЦЭМ!$B$39:$B$782,I$83)+'СЕТ СН'!$G$14+СВЦЭМ!$D$10+'СЕТ СН'!$G$6-'СЕТ СН'!$G$26</f>
        <v>1994.0079850799998</v>
      </c>
      <c r="J102" s="36">
        <f>SUMIFS(СВЦЭМ!$D$39:$D$782,СВЦЭМ!$A$39:$A$782,$A102,СВЦЭМ!$B$39:$B$782,J$83)+'СЕТ СН'!$G$14+СВЦЭМ!$D$10+'СЕТ СН'!$G$6-'СЕТ СН'!$G$26</f>
        <v>1900.6637163999999</v>
      </c>
      <c r="K102" s="36">
        <f>SUMIFS(СВЦЭМ!$D$39:$D$782,СВЦЭМ!$A$39:$A$782,$A102,СВЦЭМ!$B$39:$B$782,K$83)+'СЕТ СН'!$G$14+СВЦЭМ!$D$10+'СЕТ СН'!$G$6-'СЕТ СН'!$G$26</f>
        <v>1821.8210116499999</v>
      </c>
      <c r="L102" s="36">
        <f>SUMIFS(СВЦЭМ!$D$39:$D$782,СВЦЭМ!$A$39:$A$782,$A102,СВЦЭМ!$B$39:$B$782,L$83)+'СЕТ СН'!$G$14+СВЦЭМ!$D$10+'СЕТ СН'!$G$6-'СЕТ СН'!$G$26</f>
        <v>1790.40289863</v>
      </c>
      <c r="M102" s="36">
        <f>SUMIFS(СВЦЭМ!$D$39:$D$782,СВЦЭМ!$A$39:$A$782,$A102,СВЦЭМ!$B$39:$B$782,M$83)+'СЕТ СН'!$G$14+СВЦЭМ!$D$10+'СЕТ СН'!$G$6-'СЕТ СН'!$G$26</f>
        <v>1785.4832648699999</v>
      </c>
      <c r="N102" s="36">
        <f>SUMIFS(СВЦЭМ!$D$39:$D$782,СВЦЭМ!$A$39:$A$782,$A102,СВЦЭМ!$B$39:$B$782,N$83)+'СЕТ СН'!$G$14+СВЦЭМ!$D$10+'СЕТ СН'!$G$6-'СЕТ СН'!$G$26</f>
        <v>1777.5113414500001</v>
      </c>
      <c r="O102" s="36">
        <f>SUMIFS(СВЦЭМ!$D$39:$D$782,СВЦЭМ!$A$39:$A$782,$A102,СВЦЭМ!$B$39:$B$782,O$83)+'СЕТ СН'!$G$14+СВЦЭМ!$D$10+'СЕТ СН'!$G$6-'СЕТ СН'!$G$26</f>
        <v>1783.9561759200001</v>
      </c>
      <c r="P102" s="36">
        <f>SUMIFS(СВЦЭМ!$D$39:$D$782,СВЦЭМ!$A$39:$A$782,$A102,СВЦЭМ!$B$39:$B$782,P$83)+'СЕТ СН'!$G$14+СВЦЭМ!$D$10+'СЕТ СН'!$G$6-'СЕТ СН'!$G$26</f>
        <v>1774.1698759300002</v>
      </c>
      <c r="Q102" s="36">
        <f>SUMIFS(СВЦЭМ!$D$39:$D$782,СВЦЭМ!$A$39:$A$782,$A102,СВЦЭМ!$B$39:$B$782,Q$83)+'СЕТ СН'!$G$14+СВЦЭМ!$D$10+'СЕТ СН'!$G$6-'СЕТ СН'!$G$26</f>
        <v>1775.7953512600002</v>
      </c>
      <c r="R102" s="36">
        <f>SUMIFS(СВЦЭМ!$D$39:$D$782,СВЦЭМ!$A$39:$A$782,$A102,СВЦЭМ!$B$39:$B$782,R$83)+'СЕТ СН'!$G$14+СВЦЭМ!$D$10+'СЕТ СН'!$G$6-'СЕТ СН'!$G$26</f>
        <v>1790.9502954200002</v>
      </c>
      <c r="S102" s="36">
        <f>SUMIFS(СВЦЭМ!$D$39:$D$782,СВЦЭМ!$A$39:$A$782,$A102,СВЦЭМ!$B$39:$B$782,S$83)+'СЕТ СН'!$G$14+СВЦЭМ!$D$10+'СЕТ СН'!$G$6-'СЕТ СН'!$G$26</f>
        <v>1798.41596273</v>
      </c>
      <c r="T102" s="36">
        <f>SUMIFS(СВЦЭМ!$D$39:$D$782,СВЦЭМ!$A$39:$A$782,$A102,СВЦЭМ!$B$39:$B$782,T$83)+'СЕТ СН'!$G$14+СВЦЭМ!$D$10+'СЕТ СН'!$G$6-'СЕТ СН'!$G$26</f>
        <v>1835.9809020600001</v>
      </c>
      <c r="U102" s="36">
        <f>SUMIFS(СВЦЭМ!$D$39:$D$782,СВЦЭМ!$A$39:$A$782,$A102,СВЦЭМ!$B$39:$B$782,U$83)+'СЕТ СН'!$G$14+СВЦЭМ!$D$10+'СЕТ СН'!$G$6-'СЕТ СН'!$G$26</f>
        <v>1834.4924217799999</v>
      </c>
      <c r="V102" s="36">
        <f>SUMIFS(СВЦЭМ!$D$39:$D$782,СВЦЭМ!$A$39:$A$782,$A102,СВЦЭМ!$B$39:$B$782,V$83)+'СЕТ СН'!$G$14+СВЦЭМ!$D$10+'СЕТ СН'!$G$6-'СЕТ СН'!$G$26</f>
        <v>1847.38260025</v>
      </c>
      <c r="W102" s="36">
        <f>SUMIFS(СВЦЭМ!$D$39:$D$782,СВЦЭМ!$A$39:$A$782,$A102,СВЦЭМ!$B$39:$B$782,W$83)+'СЕТ СН'!$G$14+СВЦЭМ!$D$10+'СЕТ СН'!$G$6-'СЕТ СН'!$G$26</f>
        <v>1834.3245719000001</v>
      </c>
      <c r="X102" s="36">
        <f>SUMIFS(СВЦЭМ!$D$39:$D$782,СВЦЭМ!$A$39:$A$782,$A102,СВЦЭМ!$B$39:$B$782,X$83)+'СЕТ СН'!$G$14+СВЦЭМ!$D$10+'СЕТ СН'!$G$6-'СЕТ СН'!$G$26</f>
        <v>1880.6843829700001</v>
      </c>
      <c r="Y102" s="36">
        <f>SUMIFS(СВЦЭМ!$D$39:$D$782,СВЦЭМ!$A$39:$A$782,$A102,СВЦЭМ!$B$39:$B$782,Y$83)+'СЕТ СН'!$G$14+СВЦЭМ!$D$10+'СЕТ СН'!$G$6-'СЕТ СН'!$G$26</f>
        <v>1975.6168560800002</v>
      </c>
    </row>
    <row r="103" spans="1:25" ht="15.75" x14ac:dyDescent="0.2">
      <c r="A103" s="35">
        <f t="shared" si="2"/>
        <v>45127</v>
      </c>
      <c r="B103" s="36">
        <f>SUMIFS(СВЦЭМ!$D$39:$D$782,СВЦЭМ!$A$39:$A$782,$A103,СВЦЭМ!$B$39:$B$782,B$83)+'СЕТ СН'!$G$14+СВЦЭМ!$D$10+'СЕТ СН'!$G$6-'СЕТ СН'!$G$26</f>
        <v>1976.5021044499999</v>
      </c>
      <c r="C103" s="36">
        <f>SUMIFS(СВЦЭМ!$D$39:$D$782,СВЦЭМ!$A$39:$A$782,$A103,СВЦЭМ!$B$39:$B$782,C$83)+'СЕТ СН'!$G$14+СВЦЭМ!$D$10+'СЕТ СН'!$G$6-'СЕТ СН'!$G$26</f>
        <v>2080.9275720000001</v>
      </c>
      <c r="D103" s="36">
        <f>SUMIFS(СВЦЭМ!$D$39:$D$782,СВЦЭМ!$A$39:$A$782,$A103,СВЦЭМ!$B$39:$B$782,D$83)+'СЕТ СН'!$G$14+СВЦЭМ!$D$10+'СЕТ СН'!$G$6-'СЕТ СН'!$G$26</f>
        <v>2208.9239941400001</v>
      </c>
      <c r="E103" s="36">
        <f>SUMIFS(СВЦЭМ!$D$39:$D$782,СВЦЭМ!$A$39:$A$782,$A103,СВЦЭМ!$B$39:$B$782,E$83)+'СЕТ СН'!$G$14+СВЦЭМ!$D$10+'СЕТ СН'!$G$6-'СЕТ СН'!$G$26</f>
        <v>2217.8178992399999</v>
      </c>
      <c r="F103" s="36">
        <f>SUMIFS(СВЦЭМ!$D$39:$D$782,СВЦЭМ!$A$39:$A$782,$A103,СВЦЭМ!$B$39:$B$782,F$83)+'СЕТ СН'!$G$14+СВЦЭМ!$D$10+'СЕТ СН'!$G$6-'СЕТ СН'!$G$26</f>
        <v>2209.8403764700001</v>
      </c>
      <c r="G103" s="36">
        <f>SUMIFS(СВЦЭМ!$D$39:$D$782,СВЦЭМ!$A$39:$A$782,$A103,СВЦЭМ!$B$39:$B$782,G$83)+'СЕТ СН'!$G$14+СВЦЭМ!$D$10+'СЕТ СН'!$G$6-'СЕТ СН'!$G$26</f>
        <v>2227.35072455</v>
      </c>
      <c r="H103" s="36">
        <f>SUMIFS(СВЦЭМ!$D$39:$D$782,СВЦЭМ!$A$39:$A$782,$A103,СВЦЭМ!$B$39:$B$782,H$83)+'СЕТ СН'!$G$14+СВЦЭМ!$D$10+'СЕТ СН'!$G$6-'СЕТ СН'!$G$26</f>
        <v>2010.2372544099999</v>
      </c>
      <c r="I103" s="36">
        <f>SUMIFS(СВЦЭМ!$D$39:$D$782,СВЦЭМ!$A$39:$A$782,$A103,СВЦЭМ!$B$39:$B$782,I$83)+'СЕТ СН'!$G$14+СВЦЭМ!$D$10+'СЕТ СН'!$G$6-'СЕТ СН'!$G$26</f>
        <v>1912.3736345000002</v>
      </c>
      <c r="J103" s="36">
        <f>SUMIFS(СВЦЭМ!$D$39:$D$782,СВЦЭМ!$A$39:$A$782,$A103,СВЦЭМ!$B$39:$B$782,J$83)+'СЕТ СН'!$G$14+СВЦЭМ!$D$10+'СЕТ СН'!$G$6-'СЕТ СН'!$G$26</f>
        <v>1786.31514668</v>
      </c>
      <c r="K103" s="36">
        <f>SUMIFS(СВЦЭМ!$D$39:$D$782,СВЦЭМ!$A$39:$A$782,$A103,СВЦЭМ!$B$39:$B$782,K$83)+'СЕТ СН'!$G$14+СВЦЭМ!$D$10+'СЕТ СН'!$G$6-'СЕТ СН'!$G$26</f>
        <v>1742.26856327</v>
      </c>
      <c r="L103" s="36">
        <f>SUMIFS(СВЦЭМ!$D$39:$D$782,СВЦЭМ!$A$39:$A$782,$A103,СВЦЭМ!$B$39:$B$782,L$83)+'СЕТ СН'!$G$14+СВЦЭМ!$D$10+'СЕТ СН'!$G$6-'СЕТ СН'!$G$26</f>
        <v>1700.4697230199999</v>
      </c>
      <c r="M103" s="36">
        <f>SUMIFS(СВЦЭМ!$D$39:$D$782,СВЦЭМ!$A$39:$A$782,$A103,СВЦЭМ!$B$39:$B$782,M$83)+'СЕТ СН'!$G$14+СВЦЭМ!$D$10+'СЕТ СН'!$G$6-'СЕТ СН'!$G$26</f>
        <v>1677.9372739099999</v>
      </c>
      <c r="N103" s="36">
        <f>SUMIFS(СВЦЭМ!$D$39:$D$782,СВЦЭМ!$A$39:$A$782,$A103,СВЦЭМ!$B$39:$B$782,N$83)+'СЕТ СН'!$G$14+СВЦЭМ!$D$10+'СЕТ СН'!$G$6-'СЕТ СН'!$G$26</f>
        <v>1667.5142874200001</v>
      </c>
      <c r="O103" s="36">
        <f>SUMIFS(СВЦЭМ!$D$39:$D$782,СВЦЭМ!$A$39:$A$782,$A103,СВЦЭМ!$B$39:$B$782,O$83)+'СЕТ СН'!$G$14+СВЦЭМ!$D$10+'СЕТ СН'!$G$6-'СЕТ СН'!$G$26</f>
        <v>1675.0898089699999</v>
      </c>
      <c r="P103" s="36">
        <f>SUMIFS(СВЦЭМ!$D$39:$D$782,СВЦЭМ!$A$39:$A$782,$A103,СВЦЭМ!$B$39:$B$782,P$83)+'СЕТ СН'!$G$14+СВЦЭМ!$D$10+'СЕТ СН'!$G$6-'СЕТ СН'!$G$26</f>
        <v>1690.4455048099999</v>
      </c>
      <c r="Q103" s="36">
        <f>SUMIFS(СВЦЭМ!$D$39:$D$782,СВЦЭМ!$A$39:$A$782,$A103,СВЦЭМ!$B$39:$B$782,Q$83)+'СЕТ СН'!$G$14+СВЦЭМ!$D$10+'СЕТ СН'!$G$6-'СЕТ СН'!$G$26</f>
        <v>1692.86136708</v>
      </c>
      <c r="R103" s="36">
        <f>SUMIFS(СВЦЭМ!$D$39:$D$782,СВЦЭМ!$A$39:$A$782,$A103,СВЦЭМ!$B$39:$B$782,R$83)+'СЕТ СН'!$G$14+СВЦЭМ!$D$10+'СЕТ СН'!$G$6-'СЕТ СН'!$G$26</f>
        <v>1694.98863463</v>
      </c>
      <c r="S103" s="36">
        <f>SUMIFS(СВЦЭМ!$D$39:$D$782,СВЦЭМ!$A$39:$A$782,$A103,СВЦЭМ!$B$39:$B$782,S$83)+'СЕТ СН'!$G$14+СВЦЭМ!$D$10+'СЕТ СН'!$G$6-'СЕТ СН'!$G$26</f>
        <v>1699.9195493100001</v>
      </c>
      <c r="T103" s="36">
        <f>SUMIFS(СВЦЭМ!$D$39:$D$782,СВЦЭМ!$A$39:$A$782,$A103,СВЦЭМ!$B$39:$B$782,T$83)+'СЕТ СН'!$G$14+СВЦЭМ!$D$10+'СЕТ СН'!$G$6-'СЕТ СН'!$G$26</f>
        <v>1699.1040964099998</v>
      </c>
      <c r="U103" s="36">
        <f>SUMIFS(СВЦЭМ!$D$39:$D$782,СВЦЭМ!$A$39:$A$782,$A103,СВЦЭМ!$B$39:$B$782,U$83)+'СЕТ СН'!$G$14+СВЦЭМ!$D$10+'СЕТ СН'!$G$6-'СЕТ СН'!$G$26</f>
        <v>1723.2449770200001</v>
      </c>
      <c r="V103" s="36">
        <f>SUMIFS(СВЦЭМ!$D$39:$D$782,СВЦЭМ!$A$39:$A$782,$A103,СВЦЭМ!$B$39:$B$782,V$83)+'СЕТ СН'!$G$14+СВЦЭМ!$D$10+'СЕТ СН'!$G$6-'СЕТ СН'!$G$26</f>
        <v>1727.0274070800001</v>
      </c>
      <c r="W103" s="36">
        <f>SUMIFS(СВЦЭМ!$D$39:$D$782,СВЦЭМ!$A$39:$A$782,$A103,СВЦЭМ!$B$39:$B$782,W$83)+'СЕТ СН'!$G$14+СВЦЭМ!$D$10+'СЕТ СН'!$G$6-'СЕТ СН'!$G$26</f>
        <v>1734.9005890600001</v>
      </c>
      <c r="X103" s="36">
        <f>SUMIFS(СВЦЭМ!$D$39:$D$782,СВЦЭМ!$A$39:$A$782,$A103,СВЦЭМ!$B$39:$B$782,X$83)+'СЕТ СН'!$G$14+СВЦЭМ!$D$10+'СЕТ СН'!$G$6-'СЕТ СН'!$G$26</f>
        <v>1823.7380074799999</v>
      </c>
      <c r="Y103" s="36">
        <f>SUMIFS(СВЦЭМ!$D$39:$D$782,СВЦЭМ!$A$39:$A$782,$A103,СВЦЭМ!$B$39:$B$782,Y$83)+'СЕТ СН'!$G$14+СВЦЭМ!$D$10+'СЕТ СН'!$G$6-'СЕТ СН'!$G$26</f>
        <v>1925.1605616800002</v>
      </c>
    </row>
    <row r="104" spans="1:25" ht="15.75" x14ac:dyDescent="0.2">
      <c r="A104" s="35">
        <f t="shared" si="2"/>
        <v>45128</v>
      </c>
      <c r="B104" s="36">
        <f>SUMIFS(СВЦЭМ!$D$39:$D$782,СВЦЭМ!$A$39:$A$782,$A104,СВЦЭМ!$B$39:$B$782,B$83)+'СЕТ СН'!$G$14+СВЦЭМ!$D$10+'СЕТ СН'!$G$6-'СЕТ СН'!$G$26</f>
        <v>1962.5703498500002</v>
      </c>
      <c r="C104" s="36">
        <f>SUMIFS(СВЦЭМ!$D$39:$D$782,СВЦЭМ!$A$39:$A$782,$A104,СВЦЭМ!$B$39:$B$782,C$83)+'СЕТ СН'!$G$14+СВЦЭМ!$D$10+'СЕТ СН'!$G$6-'СЕТ СН'!$G$26</f>
        <v>2067.4749716800002</v>
      </c>
      <c r="D104" s="36">
        <f>SUMIFS(СВЦЭМ!$D$39:$D$782,СВЦЭМ!$A$39:$A$782,$A104,СВЦЭМ!$B$39:$B$782,D$83)+'СЕТ СН'!$G$14+СВЦЭМ!$D$10+'СЕТ СН'!$G$6-'СЕТ СН'!$G$26</f>
        <v>2188.0329134799999</v>
      </c>
      <c r="E104" s="36">
        <f>SUMIFS(СВЦЭМ!$D$39:$D$782,СВЦЭМ!$A$39:$A$782,$A104,СВЦЭМ!$B$39:$B$782,E$83)+'СЕТ СН'!$G$14+СВЦЭМ!$D$10+'СЕТ СН'!$G$6-'СЕТ СН'!$G$26</f>
        <v>2188.0617580500002</v>
      </c>
      <c r="F104" s="36">
        <f>SUMIFS(СВЦЭМ!$D$39:$D$782,СВЦЭМ!$A$39:$A$782,$A104,СВЦЭМ!$B$39:$B$782,F$83)+'СЕТ СН'!$G$14+СВЦЭМ!$D$10+'СЕТ СН'!$G$6-'СЕТ СН'!$G$26</f>
        <v>2208.8195910499999</v>
      </c>
      <c r="G104" s="36">
        <f>SUMIFS(СВЦЭМ!$D$39:$D$782,СВЦЭМ!$A$39:$A$782,$A104,СВЦЭМ!$B$39:$B$782,G$83)+'СЕТ СН'!$G$14+СВЦЭМ!$D$10+'СЕТ СН'!$G$6-'СЕТ СН'!$G$26</f>
        <v>2218.7805438599999</v>
      </c>
      <c r="H104" s="36">
        <f>SUMIFS(СВЦЭМ!$D$39:$D$782,СВЦЭМ!$A$39:$A$782,$A104,СВЦЭМ!$B$39:$B$782,H$83)+'СЕТ СН'!$G$14+СВЦЭМ!$D$10+'СЕТ СН'!$G$6-'СЕТ СН'!$G$26</f>
        <v>2047.57826995</v>
      </c>
      <c r="I104" s="36">
        <f>SUMIFS(СВЦЭМ!$D$39:$D$782,СВЦЭМ!$A$39:$A$782,$A104,СВЦЭМ!$B$39:$B$782,I$83)+'СЕТ СН'!$G$14+СВЦЭМ!$D$10+'СЕТ СН'!$G$6-'СЕТ СН'!$G$26</f>
        <v>1933.7423857399999</v>
      </c>
      <c r="J104" s="36">
        <f>SUMIFS(СВЦЭМ!$D$39:$D$782,СВЦЭМ!$A$39:$A$782,$A104,СВЦЭМ!$B$39:$B$782,J$83)+'СЕТ СН'!$G$14+СВЦЭМ!$D$10+'СЕТ СН'!$G$6-'СЕТ СН'!$G$26</f>
        <v>1803.9981216299998</v>
      </c>
      <c r="K104" s="36">
        <f>SUMIFS(СВЦЭМ!$D$39:$D$782,СВЦЭМ!$A$39:$A$782,$A104,СВЦЭМ!$B$39:$B$782,K$83)+'СЕТ СН'!$G$14+СВЦЭМ!$D$10+'СЕТ СН'!$G$6-'СЕТ СН'!$G$26</f>
        <v>1721.5868557600002</v>
      </c>
      <c r="L104" s="36">
        <f>SUMIFS(СВЦЭМ!$D$39:$D$782,СВЦЭМ!$A$39:$A$782,$A104,СВЦЭМ!$B$39:$B$782,L$83)+'СЕТ СН'!$G$14+СВЦЭМ!$D$10+'СЕТ СН'!$G$6-'СЕТ СН'!$G$26</f>
        <v>1670.78674318</v>
      </c>
      <c r="M104" s="36">
        <f>SUMIFS(СВЦЭМ!$D$39:$D$782,СВЦЭМ!$A$39:$A$782,$A104,СВЦЭМ!$B$39:$B$782,M$83)+'СЕТ СН'!$G$14+СВЦЭМ!$D$10+'СЕТ СН'!$G$6-'СЕТ СН'!$G$26</f>
        <v>1668.54221964</v>
      </c>
      <c r="N104" s="36">
        <f>SUMIFS(СВЦЭМ!$D$39:$D$782,СВЦЭМ!$A$39:$A$782,$A104,СВЦЭМ!$B$39:$B$782,N$83)+'СЕТ СН'!$G$14+СВЦЭМ!$D$10+'СЕТ СН'!$G$6-'СЕТ СН'!$G$26</f>
        <v>1671.0663649600001</v>
      </c>
      <c r="O104" s="36">
        <f>SUMIFS(СВЦЭМ!$D$39:$D$782,СВЦЭМ!$A$39:$A$782,$A104,СВЦЭМ!$B$39:$B$782,O$83)+'СЕТ СН'!$G$14+СВЦЭМ!$D$10+'СЕТ СН'!$G$6-'СЕТ СН'!$G$26</f>
        <v>1669.7010482400001</v>
      </c>
      <c r="P104" s="36">
        <f>SUMIFS(СВЦЭМ!$D$39:$D$782,СВЦЭМ!$A$39:$A$782,$A104,СВЦЭМ!$B$39:$B$782,P$83)+'СЕТ СН'!$G$14+СВЦЭМ!$D$10+'СЕТ СН'!$G$6-'СЕТ СН'!$G$26</f>
        <v>1653.1378085900001</v>
      </c>
      <c r="Q104" s="36">
        <f>SUMIFS(СВЦЭМ!$D$39:$D$782,СВЦЭМ!$A$39:$A$782,$A104,СВЦЭМ!$B$39:$B$782,Q$83)+'СЕТ СН'!$G$14+СВЦЭМ!$D$10+'СЕТ СН'!$G$6-'СЕТ СН'!$G$26</f>
        <v>1660.3055947299999</v>
      </c>
      <c r="R104" s="36">
        <f>SUMIFS(СВЦЭМ!$D$39:$D$782,СВЦЭМ!$A$39:$A$782,$A104,СВЦЭМ!$B$39:$B$782,R$83)+'СЕТ СН'!$G$14+СВЦЭМ!$D$10+'СЕТ СН'!$G$6-'СЕТ СН'!$G$26</f>
        <v>1676.5304760499998</v>
      </c>
      <c r="S104" s="36">
        <f>SUMIFS(СВЦЭМ!$D$39:$D$782,СВЦЭМ!$A$39:$A$782,$A104,СВЦЭМ!$B$39:$B$782,S$83)+'СЕТ СН'!$G$14+СВЦЭМ!$D$10+'СЕТ СН'!$G$6-'СЕТ СН'!$G$26</f>
        <v>1683.0565654699999</v>
      </c>
      <c r="T104" s="36">
        <f>SUMIFS(СВЦЭМ!$D$39:$D$782,СВЦЭМ!$A$39:$A$782,$A104,СВЦЭМ!$B$39:$B$782,T$83)+'СЕТ СН'!$G$14+СВЦЭМ!$D$10+'СЕТ СН'!$G$6-'СЕТ СН'!$G$26</f>
        <v>1680.6273478899998</v>
      </c>
      <c r="U104" s="36">
        <f>SUMIFS(СВЦЭМ!$D$39:$D$782,СВЦЭМ!$A$39:$A$782,$A104,СВЦЭМ!$B$39:$B$782,U$83)+'СЕТ СН'!$G$14+СВЦЭМ!$D$10+'СЕТ СН'!$G$6-'СЕТ СН'!$G$26</f>
        <v>1688.2928168100002</v>
      </c>
      <c r="V104" s="36">
        <f>SUMIFS(СВЦЭМ!$D$39:$D$782,СВЦЭМ!$A$39:$A$782,$A104,СВЦЭМ!$B$39:$B$782,V$83)+'СЕТ СН'!$G$14+СВЦЭМ!$D$10+'СЕТ СН'!$G$6-'СЕТ СН'!$G$26</f>
        <v>1679.3686040699999</v>
      </c>
      <c r="W104" s="36">
        <f>SUMIFS(СВЦЭМ!$D$39:$D$782,СВЦЭМ!$A$39:$A$782,$A104,СВЦЭМ!$B$39:$B$782,W$83)+'СЕТ СН'!$G$14+СВЦЭМ!$D$10+'СЕТ СН'!$G$6-'СЕТ СН'!$G$26</f>
        <v>1647.98582498</v>
      </c>
      <c r="X104" s="36">
        <f>SUMIFS(СВЦЭМ!$D$39:$D$782,СВЦЭМ!$A$39:$A$782,$A104,СВЦЭМ!$B$39:$B$782,X$83)+'СЕТ СН'!$G$14+СВЦЭМ!$D$10+'СЕТ СН'!$G$6-'СЕТ СН'!$G$26</f>
        <v>1726.7715332100001</v>
      </c>
      <c r="Y104" s="36">
        <f>SUMIFS(СВЦЭМ!$D$39:$D$782,СВЦЭМ!$A$39:$A$782,$A104,СВЦЭМ!$B$39:$B$782,Y$83)+'СЕТ СН'!$G$14+СВЦЭМ!$D$10+'СЕТ СН'!$G$6-'СЕТ СН'!$G$26</f>
        <v>1912.69799805</v>
      </c>
    </row>
    <row r="105" spans="1:25" ht="15.75" x14ac:dyDescent="0.2">
      <c r="A105" s="35">
        <f t="shared" si="2"/>
        <v>45129</v>
      </c>
      <c r="B105" s="36">
        <f>SUMIFS(СВЦЭМ!$D$39:$D$782,СВЦЭМ!$A$39:$A$782,$A105,СВЦЭМ!$B$39:$B$782,B$83)+'СЕТ СН'!$G$14+СВЦЭМ!$D$10+'СЕТ СН'!$G$6-'СЕТ СН'!$G$26</f>
        <v>1898.6026109499999</v>
      </c>
      <c r="C105" s="36">
        <f>SUMIFS(СВЦЭМ!$D$39:$D$782,СВЦЭМ!$A$39:$A$782,$A105,СВЦЭМ!$B$39:$B$782,C$83)+'СЕТ СН'!$G$14+СВЦЭМ!$D$10+'СЕТ СН'!$G$6-'СЕТ СН'!$G$26</f>
        <v>1972.9513054200002</v>
      </c>
      <c r="D105" s="36">
        <f>SUMIFS(СВЦЭМ!$D$39:$D$782,СВЦЭМ!$A$39:$A$782,$A105,СВЦЭМ!$B$39:$B$782,D$83)+'СЕТ СН'!$G$14+СВЦЭМ!$D$10+'СЕТ СН'!$G$6-'СЕТ СН'!$G$26</f>
        <v>2077.8235566600001</v>
      </c>
      <c r="E105" s="36">
        <f>SUMIFS(СВЦЭМ!$D$39:$D$782,СВЦЭМ!$A$39:$A$782,$A105,СВЦЭМ!$B$39:$B$782,E$83)+'СЕТ СН'!$G$14+СВЦЭМ!$D$10+'СЕТ СН'!$G$6-'СЕТ СН'!$G$26</f>
        <v>2065.0045584200002</v>
      </c>
      <c r="F105" s="36">
        <f>SUMIFS(СВЦЭМ!$D$39:$D$782,СВЦЭМ!$A$39:$A$782,$A105,СВЦЭМ!$B$39:$B$782,F$83)+'СЕТ СН'!$G$14+СВЦЭМ!$D$10+'СЕТ СН'!$G$6-'СЕТ СН'!$G$26</f>
        <v>2055.0845823499999</v>
      </c>
      <c r="G105" s="36">
        <f>SUMIFS(СВЦЭМ!$D$39:$D$782,СВЦЭМ!$A$39:$A$782,$A105,СВЦЭМ!$B$39:$B$782,G$83)+'СЕТ СН'!$G$14+СВЦЭМ!$D$10+'СЕТ СН'!$G$6-'СЕТ СН'!$G$26</f>
        <v>2051.7594054400001</v>
      </c>
      <c r="H105" s="36">
        <f>SUMIFS(СВЦЭМ!$D$39:$D$782,СВЦЭМ!$A$39:$A$782,$A105,СВЦЭМ!$B$39:$B$782,H$83)+'СЕТ СН'!$G$14+СВЦЭМ!$D$10+'СЕТ СН'!$G$6-'СЕТ СН'!$G$26</f>
        <v>1986.7673825299998</v>
      </c>
      <c r="I105" s="36">
        <f>SUMIFS(СВЦЭМ!$D$39:$D$782,СВЦЭМ!$A$39:$A$782,$A105,СВЦЭМ!$B$39:$B$782,I$83)+'СЕТ СН'!$G$14+СВЦЭМ!$D$10+'СЕТ СН'!$G$6-'СЕТ СН'!$G$26</f>
        <v>1935.84274714</v>
      </c>
      <c r="J105" s="36">
        <f>SUMIFS(СВЦЭМ!$D$39:$D$782,СВЦЭМ!$A$39:$A$782,$A105,СВЦЭМ!$B$39:$B$782,J$83)+'СЕТ СН'!$G$14+СВЦЭМ!$D$10+'СЕТ СН'!$G$6-'СЕТ СН'!$G$26</f>
        <v>1792.82274684</v>
      </c>
      <c r="K105" s="36">
        <f>SUMIFS(СВЦЭМ!$D$39:$D$782,СВЦЭМ!$A$39:$A$782,$A105,СВЦЭМ!$B$39:$B$782,K$83)+'СЕТ СН'!$G$14+СВЦЭМ!$D$10+'СЕТ СН'!$G$6-'СЕТ СН'!$G$26</f>
        <v>1712.42155456</v>
      </c>
      <c r="L105" s="36">
        <f>SUMIFS(СВЦЭМ!$D$39:$D$782,СВЦЭМ!$A$39:$A$782,$A105,СВЦЭМ!$B$39:$B$782,L$83)+'СЕТ СН'!$G$14+СВЦЭМ!$D$10+'СЕТ СН'!$G$6-'СЕТ СН'!$G$26</f>
        <v>1644.0569397099998</v>
      </c>
      <c r="M105" s="36">
        <f>SUMIFS(СВЦЭМ!$D$39:$D$782,СВЦЭМ!$A$39:$A$782,$A105,СВЦЭМ!$B$39:$B$782,M$83)+'СЕТ СН'!$G$14+СВЦЭМ!$D$10+'СЕТ СН'!$G$6-'СЕТ СН'!$G$26</f>
        <v>1627.2101381399998</v>
      </c>
      <c r="N105" s="36">
        <f>SUMIFS(СВЦЭМ!$D$39:$D$782,СВЦЭМ!$A$39:$A$782,$A105,СВЦЭМ!$B$39:$B$782,N$83)+'СЕТ СН'!$G$14+СВЦЭМ!$D$10+'СЕТ СН'!$G$6-'СЕТ СН'!$G$26</f>
        <v>1617.8355030299999</v>
      </c>
      <c r="O105" s="36">
        <f>SUMIFS(СВЦЭМ!$D$39:$D$782,СВЦЭМ!$A$39:$A$782,$A105,СВЦЭМ!$B$39:$B$782,O$83)+'СЕТ СН'!$G$14+СВЦЭМ!$D$10+'СЕТ СН'!$G$6-'СЕТ СН'!$G$26</f>
        <v>1627.2318759999998</v>
      </c>
      <c r="P105" s="36">
        <f>SUMIFS(СВЦЭМ!$D$39:$D$782,СВЦЭМ!$A$39:$A$782,$A105,СВЦЭМ!$B$39:$B$782,P$83)+'СЕТ СН'!$G$14+СВЦЭМ!$D$10+'СЕТ СН'!$G$6-'СЕТ СН'!$G$26</f>
        <v>1625.9121379899998</v>
      </c>
      <c r="Q105" s="36">
        <f>SUMIFS(СВЦЭМ!$D$39:$D$782,СВЦЭМ!$A$39:$A$782,$A105,СВЦЭМ!$B$39:$B$782,Q$83)+'СЕТ СН'!$G$14+СВЦЭМ!$D$10+'СЕТ СН'!$G$6-'СЕТ СН'!$G$26</f>
        <v>1631.7069135500001</v>
      </c>
      <c r="R105" s="36">
        <f>SUMIFS(СВЦЭМ!$D$39:$D$782,СВЦЭМ!$A$39:$A$782,$A105,СВЦЭМ!$B$39:$B$782,R$83)+'СЕТ СН'!$G$14+СВЦЭМ!$D$10+'СЕТ СН'!$G$6-'СЕТ СН'!$G$26</f>
        <v>1627.0810738700002</v>
      </c>
      <c r="S105" s="36">
        <f>SUMIFS(СВЦЭМ!$D$39:$D$782,СВЦЭМ!$A$39:$A$782,$A105,СВЦЭМ!$B$39:$B$782,S$83)+'СЕТ СН'!$G$14+СВЦЭМ!$D$10+'СЕТ СН'!$G$6-'СЕТ СН'!$G$26</f>
        <v>1625.9936601499999</v>
      </c>
      <c r="T105" s="36">
        <f>SUMIFS(СВЦЭМ!$D$39:$D$782,СВЦЭМ!$A$39:$A$782,$A105,СВЦЭМ!$B$39:$B$782,T$83)+'СЕТ СН'!$G$14+СВЦЭМ!$D$10+'СЕТ СН'!$G$6-'СЕТ СН'!$G$26</f>
        <v>1628.3555751399999</v>
      </c>
      <c r="U105" s="36">
        <f>SUMIFS(СВЦЭМ!$D$39:$D$782,СВЦЭМ!$A$39:$A$782,$A105,СВЦЭМ!$B$39:$B$782,U$83)+'СЕТ СН'!$G$14+СВЦЭМ!$D$10+'СЕТ СН'!$G$6-'СЕТ СН'!$G$26</f>
        <v>1634.7005350499999</v>
      </c>
      <c r="V105" s="36">
        <f>SUMIFS(СВЦЭМ!$D$39:$D$782,СВЦЭМ!$A$39:$A$782,$A105,СВЦЭМ!$B$39:$B$782,V$83)+'СЕТ СН'!$G$14+СВЦЭМ!$D$10+'СЕТ СН'!$G$6-'СЕТ СН'!$G$26</f>
        <v>1655.92885922</v>
      </c>
      <c r="W105" s="36">
        <f>SUMIFS(СВЦЭМ!$D$39:$D$782,СВЦЭМ!$A$39:$A$782,$A105,СВЦЭМ!$B$39:$B$782,W$83)+'СЕТ СН'!$G$14+СВЦЭМ!$D$10+'СЕТ СН'!$G$6-'СЕТ СН'!$G$26</f>
        <v>1626.9028058600002</v>
      </c>
      <c r="X105" s="36">
        <f>SUMIFS(СВЦЭМ!$D$39:$D$782,СВЦЭМ!$A$39:$A$782,$A105,СВЦЭМ!$B$39:$B$782,X$83)+'СЕТ СН'!$G$14+СВЦЭМ!$D$10+'СЕТ СН'!$G$6-'СЕТ СН'!$G$26</f>
        <v>1680.8526074599999</v>
      </c>
      <c r="Y105" s="36">
        <f>SUMIFS(СВЦЭМ!$D$39:$D$782,СВЦЭМ!$A$39:$A$782,$A105,СВЦЭМ!$B$39:$B$782,Y$83)+'СЕТ СН'!$G$14+СВЦЭМ!$D$10+'СЕТ СН'!$G$6-'СЕТ СН'!$G$26</f>
        <v>1778.85498826</v>
      </c>
    </row>
    <row r="106" spans="1:25" ht="15.75" x14ac:dyDescent="0.2">
      <c r="A106" s="35">
        <f t="shared" si="2"/>
        <v>45130</v>
      </c>
      <c r="B106" s="36">
        <f>SUMIFS(СВЦЭМ!$D$39:$D$782,СВЦЭМ!$A$39:$A$782,$A106,СВЦЭМ!$B$39:$B$782,B$83)+'СЕТ СН'!$G$14+СВЦЭМ!$D$10+'СЕТ СН'!$G$6-'СЕТ СН'!$G$26</f>
        <v>2077.3368494900001</v>
      </c>
      <c r="C106" s="36">
        <f>SUMIFS(СВЦЭМ!$D$39:$D$782,СВЦЭМ!$A$39:$A$782,$A106,СВЦЭМ!$B$39:$B$782,C$83)+'СЕТ СН'!$G$14+СВЦЭМ!$D$10+'СЕТ СН'!$G$6-'СЕТ СН'!$G$26</f>
        <v>2130.0290116400001</v>
      </c>
      <c r="D106" s="36">
        <f>SUMIFS(СВЦЭМ!$D$39:$D$782,СВЦЭМ!$A$39:$A$782,$A106,СВЦЭМ!$B$39:$B$782,D$83)+'СЕТ СН'!$G$14+СВЦЭМ!$D$10+'СЕТ СН'!$G$6-'СЕТ СН'!$G$26</f>
        <v>2254.1556972100002</v>
      </c>
      <c r="E106" s="36">
        <f>SUMIFS(СВЦЭМ!$D$39:$D$782,СВЦЭМ!$A$39:$A$782,$A106,СВЦЭМ!$B$39:$B$782,E$83)+'СЕТ СН'!$G$14+СВЦЭМ!$D$10+'СЕТ СН'!$G$6-'СЕТ СН'!$G$26</f>
        <v>2282.4777312300002</v>
      </c>
      <c r="F106" s="36">
        <f>SUMIFS(СВЦЭМ!$D$39:$D$782,СВЦЭМ!$A$39:$A$782,$A106,СВЦЭМ!$B$39:$B$782,F$83)+'СЕТ СН'!$G$14+СВЦЭМ!$D$10+'СЕТ СН'!$G$6-'СЕТ СН'!$G$26</f>
        <v>2283.8723589700003</v>
      </c>
      <c r="G106" s="36">
        <f>SUMIFS(СВЦЭМ!$D$39:$D$782,СВЦЭМ!$A$39:$A$782,$A106,СВЦЭМ!$B$39:$B$782,G$83)+'СЕТ СН'!$G$14+СВЦЭМ!$D$10+'СЕТ СН'!$G$6-'СЕТ СН'!$G$26</f>
        <v>2274.32512305</v>
      </c>
      <c r="H106" s="36">
        <f>SUMIFS(СВЦЭМ!$D$39:$D$782,СВЦЭМ!$A$39:$A$782,$A106,СВЦЭМ!$B$39:$B$782,H$83)+'СЕТ СН'!$G$14+СВЦЭМ!$D$10+'СЕТ СН'!$G$6-'СЕТ СН'!$G$26</f>
        <v>2171.55160553</v>
      </c>
      <c r="I106" s="36">
        <f>SUMIFS(СВЦЭМ!$D$39:$D$782,СВЦЭМ!$A$39:$A$782,$A106,СВЦЭМ!$B$39:$B$782,I$83)+'СЕТ СН'!$G$14+СВЦЭМ!$D$10+'СЕТ СН'!$G$6-'СЕТ СН'!$G$26</f>
        <v>2122.0992132400002</v>
      </c>
      <c r="J106" s="36">
        <f>SUMIFS(СВЦЭМ!$D$39:$D$782,СВЦЭМ!$A$39:$A$782,$A106,СВЦЭМ!$B$39:$B$782,J$83)+'СЕТ СН'!$G$14+СВЦЭМ!$D$10+'СЕТ СН'!$G$6-'СЕТ СН'!$G$26</f>
        <v>2024.8954465900001</v>
      </c>
      <c r="K106" s="36">
        <f>SUMIFS(СВЦЭМ!$D$39:$D$782,СВЦЭМ!$A$39:$A$782,$A106,СВЦЭМ!$B$39:$B$782,K$83)+'СЕТ СН'!$G$14+СВЦЭМ!$D$10+'СЕТ СН'!$G$6-'СЕТ СН'!$G$26</f>
        <v>1927.0846404499998</v>
      </c>
      <c r="L106" s="36">
        <f>SUMIFS(СВЦЭМ!$D$39:$D$782,СВЦЭМ!$A$39:$A$782,$A106,СВЦЭМ!$B$39:$B$782,L$83)+'СЕТ СН'!$G$14+СВЦЭМ!$D$10+'СЕТ СН'!$G$6-'СЕТ СН'!$G$26</f>
        <v>1851.4895724200001</v>
      </c>
      <c r="M106" s="36">
        <f>SUMIFS(СВЦЭМ!$D$39:$D$782,СВЦЭМ!$A$39:$A$782,$A106,СВЦЭМ!$B$39:$B$782,M$83)+'СЕТ СН'!$G$14+СВЦЭМ!$D$10+'СЕТ СН'!$G$6-'СЕТ СН'!$G$26</f>
        <v>1833.9064951199998</v>
      </c>
      <c r="N106" s="36">
        <f>SUMIFS(СВЦЭМ!$D$39:$D$782,СВЦЭМ!$A$39:$A$782,$A106,СВЦЭМ!$B$39:$B$782,N$83)+'СЕТ СН'!$G$14+СВЦЭМ!$D$10+'СЕТ СН'!$G$6-'СЕТ СН'!$G$26</f>
        <v>1818.1757751300001</v>
      </c>
      <c r="O106" s="36">
        <f>SUMIFS(СВЦЭМ!$D$39:$D$782,СВЦЭМ!$A$39:$A$782,$A106,СВЦЭМ!$B$39:$B$782,O$83)+'СЕТ СН'!$G$14+СВЦЭМ!$D$10+'СЕТ СН'!$G$6-'СЕТ СН'!$G$26</f>
        <v>1826.1027491</v>
      </c>
      <c r="P106" s="36">
        <f>SUMIFS(СВЦЭМ!$D$39:$D$782,СВЦЭМ!$A$39:$A$782,$A106,СВЦЭМ!$B$39:$B$782,P$83)+'СЕТ СН'!$G$14+СВЦЭМ!$D$10+'СЕТ СН'!$G$6-'СЕТ СН'!$G$26</f>
        <v>1834.2690634400001</v>
      </c>
      <c r="Q106" s="36">
        <f>SUMIFS(СВЦЭМ!$D$39:$D$782,СВЦЭМ!$A$39:$A$782,$A106,СВЦЭМ!$B$39:$B$782,Q$83)+'СЕТ СН'!$G$14+СВЦЭМ!$D$10+'СЕТ СН'!$G$6-'СЕТ СН'!$G$26</f>
        <v>1834.41386405</v>
      </c>
      <c r="R106" s="36">
        <f>SUMIFS(СВЦЭМ!$D$39:$D$782,СВЦЭМ!$A$39:$A$782,$A106,СВЦЭМ!$B$39:$B$782,R$83)+'СЕТ СН'!$G$14+СВЦЭМ!$D$10+'СЕТ СН'!$G$6-'СЕТ СН'!$G$26</f>
        <v>1823.1228639000001</v>
      </c>
      <c r="S106" s="36">
        <f>SUMIFS(СВЦЭМ!$D$39:$D$782,СВЦЭМ!$A$39:$A$782,$A106,СВЦЭМ!$B$39:$B$782,S$83)+'СЕТ СН'!$G$14+СВЦЭМ!$D$10+'СЕТ СН'!$G$6-'СЕТ СН'!$G$26</f>
        <v>1816.6904143100001</v>
      </c>
      <c r="T106" s="36">
        <f>SUMIFS(СВЦЭМ!$D$39:$D$782,СВЦЭМ!$A$39:$A$782,$A106,СВЦЭМ!$B$39:$B$782,T$83)+'СЕТ СН'!$G$14+СВЦЭМ!$D$10+'СЕТ СН'!$G$6-'СЕТ СН'!$G$26</f>
        <v>1815.03938509</v>
      </c>
      <c r="U106" s="36">
        <f>SUMIFS(СВЦЭМ!$D$39:$D$782,СВЦЭМ!$A$39:$A$782,$A106,СВЦЭМ!$B$39:$B$782,U$83)+'СЕТ СН'!$G$14+СВЦЭМ!$D$10+'СЕТ СН'!$G$6-'СЕТ СН'!$G$26</f>
        <v>1832.7745883399998</v>
      </c>
      <c r="V106" s="36">
        <f>SUMIFS(СВЦЭМ!$D$39:$D$782,СВЦЭМ!$A$39:$A$782,$A106,СВЦЭМ!$B$39:$B$782,V$83)+'СЕТ СН'!$G$14+СВЦЭМ!$D$10+'СЕТ СН'!$G$6-'СЕТ СН'!$G$26</f>
        <v>1837.8588796600002</v>
      </c>
      <c r="W106" s="36">
        <f>SUMIFS(СВЦЭМ!$D$39:$D$782,СВЦЭМ!$A$39:$A$782,$A106,СВЦЭМ!$B$39:$B$782,W$83)+'СЕТ СН'!$G$14+СВЦЭМ!$D$10+'СЕТ СН'!$G$6-'СЕТ СН'!$G$26</f>
        <v>1806.0711259999998</v>
      </c>
      <c r="X106" s="36">
        <f>SUMIFS(СВЦЭМ!$D$39:$D$782,СВЦЭМ!$A$39:$A$782,$A106,СВЦЭМ!$B$39:$B$782,X$83)+'СЕТ СН'!$G$14+СВЦЭМ!$D$10+'СЕТ СН'!$G$6-'СЕТ СН'!$G$26</f>
        <v>1848.2796644300001</v>
      </c>
      <c r="Y106" s="36">
        <f>SUMIFS(СВЦЭМ!$D$39:$D$782,СВЦЭМ!$A$39:$A$782,$A106,СВЦЭМ!$B$39:$B$782,Y$83)+'СЕТ СН'!$G$14+СВЦЭМ!$D$10+'СЕТ СН'!$G$6-'СЕТ СН'!$G$26</f>
        <v>1973.2763282199999</v>
      </c>
    </row>
    <row r="107" spans="1:25" ht="15.75" x14ac:dyDescent="0.2">
      <c r="A107" s="35">
        <f t="shared" si="2"/>
        <v>45131</v>
      </c>
      <c r="B107" s="36">
        <f>SUMIFS(СВЦЭМ!$D$39:$D$782,СВЦЭМ!$A$39:$A$782,$A107,СВЦЭМ!$B$39:$B$782,B$83)+'СЕТ СН'!$G$14+СВЦЭМ!$D$10+'СЕТ СН'!$G$6-'СЕТ СН'!$G$26</f>
        <v>2039.0604809900001</v>
      </c>
      <c r="C107" s="36">
        <f>SUMIFS(СВЦЭМ!$D$39:$D$782,СВЦЭМ!$A$39:$A$782,$A107,СВЦЭМ!$B$39:$B$782,C$83)+'СЕТ СН'!$G$14+СВЦЭМ!$D$10+'СЕТ СН'!$G$6-'СЕТ СН'!$G$26</f>
        <v>2193.8561397799999</v>
      </c>
      <c r="D107" s="36">
        <f>SUMIFS(СВЦЭМ!$D$39:$D$782,СВЦЭМ!$A$39:$A$782,$A107,СВЦЭМ!$B$39:$B$782,D$83)+'СЕТ СН'!$G$14+СВЦЭМ!$D$10+'СЕТ СН'!$G$6-'СЕТ СН'!$G$26</f>
        <v>2256.60339135</v>
      </c>
      <c r="E107" s="36">
        <f>SUMIFS(СВЦЭМ!$D$39:$D$782,СВЦЭМ!$A$39:$A$782,$A107,СВЦЭМ!$B$39:$B$782,E$83)+'СЕТ СН'!$G$14+СВЦЭМ!$D$10+'СЕТ СН'!$G$6-'СЕТ СН'!$G$26</f>
        <v>2314.5956512300004</v>
      </c>
      <c r="F107" s="36">
        <f>SUMIFS(СВЦЭМ!$D$39:$D$782,СВЦЭМ!$A$39:$A$782,$A107,СВЦЭМ!$B$39:$B$782,F$83)+'СЕТ СН'!$G$14+СВЦЭМ!$D$10+'СЕТ СН'!$G$6-'СЕТ СН'!$G$26</f>
        <v>2322.6654267000004</v>
      </c>
      <c r="G107" s="36">
        <f>SUMIFS(СВЦЭМ!$D$39:$D$782,СВЦЭМ!$A$39:$A$782,$A107,СВЦЭМ!$B$39:$B$782,G$83)+'СЕТ СН'!$G$14+СВЦЭМ!$D$10+'СЕТ СН'!$G$6-'СЕТ СН'!$G$26</f>
        <v>2469.3249904400004</v>
      </c>
      <c r="H107" s="36">
        <f>SUMIFS(СВЦЭМ!$D$39:$D$782,СВЦЭМ!$A$39:$A$782,$A107,СВЦЭМ!$B$39:$B$782,H$83)+'СЕТ СН'!$G$14+СВЦЭМ!$D$10+'СЕТ СН'!$G$6-'СЕТ СН'!$G$26</f>
        <v>2366.7581802400005</v>
      </c>
      <c r="I107" s="36">
        <f>SUMIFS(СВЦЭМ!$D$39:$D$782,СВЦЭМ!$A$39:$A$782,$A107,СВЦЭМ!$B$39:$B$782,I$83)+'СЕТ СН'!$G$14+СВЦЭМ!$D$10+'СЕТ СН'!$G$6-'СЕТ СН'!$G$26</f>
        <v>2230.4054117400001</v>
      </c>
      <c r="J107" s="36">
        <f>SUMIFS(СВЦЭМ!$D$39:$D$782,СВЦЭМ!$A$39:$A$782,$A107,СВЦЭМ!$B$39:$B$782,J$83)+'СЕТ СН'!$G$14+СВЦЭМ!$D$10+'СЕТ СН'!$G$6-'СЕТ СН'!$G$26</f>
        <v>2102.5749633999999</v>
      </c>
      <c r="K107" s="36">
        <f>SUMIFS(СВЦЭМ!$D$39:$D$782,СВЦЭМ!$A$39:$A$782,$A107,СВЦЭМ!$B$39:$B$782,K$83)+'СЕТ СН'!$G$14+СВЦЭМ!$D$10+'СЕТ СН'!$G$6-'СЕТ СН'!$G$26</f>
        <v>2016.0620830600001</v>
      </c>
      <c r="L107" s="36">
        <f>SUMIFS(СВЦЭМ!$D$39:$D$782,СВЦЭМ!$A$39:$A$782,$A107,СВЦЭМ!$B$39:$B$782,L$83)+'СЕТ СН'!$G$14+СВЦЭМ!$D$10+'СЕТ СН'!$G$6-'СЕТ СН'!$G$26</f>
        <v>1973.6228790499999</v>
      </c>
      <c r="M107" s="36">
        <f>SUMIFS(СВЦЭМ!$D$39:$D$782,СВЦЭМ!$A$39:$A$782,$A107,СВЦЭМ!$B$39:$B$782,M$83)+'СЕТ СН'!$G$14+СВЦЭМ!$D$10+'СЕТ СН'!$G$6-'СЕТ СН'!$G$26</f>
        <v>1957.8432096699999</v>
      </c>
      <c r="N107" s="36">
        <f>SUMIFS(СВЦЭМ!$D$39:$D$782,СВЦЭМ!$A$39:$A$782,$A107,СВЦЭМ!$B$39:$B$782,N$83)+'СЕТ СН'!$G$14+СВЦЭМ!$D$10+'СЕТ СН'!$G$6-'СЕТ СН'!$G$26</f>
        <v>1950.4262046499998</v>
      </c>
      <c r="O107" s="36">
        <f>SUMIFS(СВЦЭМ!$D$39:$D$782,СВЦЭМ!$A$39:$A$782,$A107,СВЦЭМ!$B$39:$B$782,O$83)+'СЕТ СН'!$G$14+СВЦЭМ!$D$10+'СЕТ СН'!$G$6-'СЕТ СН'!$G$26</f>
        <v>1959.8272454500002</v>
      </c>
      <c r="P107" s="36">
        <f>SUMIFS(СВЦЭМ!$D$39:$D$782,СВЦЭМ!$A$39:$A$782,$A107,СВЦЭМ!$B$39:$B$782,P$83)+'СЕТ СН'!$G$14+СВЦЭМ!$D$10+'СЕТ СН'!$G$6-'СЕТ СН'!$G$26</f>
        <v>1968.1268021699998</v>
      </c>
      <c r="Q107" s="36">
        <f>SUMIFS(СВЦЭМ!$D$39:$D$782,СВЦЭМ!$A$39:$A$782,$A107,СВЦЭМ!$B$39:$B$782,Q$83)+'СЕТ СН'!$G$14+СВЦЭМ!$D$10+'СЕТ СН'!$G$6-'СЕТ СН'!$G$26</f>
        <v>1968.3402750400001</v>
      </c>
      <c r="R107" s="36">
        <f>SUMIFS(СВЦЭМ!$D$39:$D$782,СВЦЭМ!$A$39:$A$782,$A107,СВЦЭМ!$B$39:$B$782,R$83)+'СЕТ СН'!$G$14+СВЦЭМ!$D$10+'СЕТ СН'!$G$6-'СЕТ СН'!$G$26</f>
        <v>1972.4077108900001</v>
      </c>
      <c r="S107" s="36">
        <f>SUMIFS(СВЦЭМ!$D$39:$D$782,СВЦЭМ!$A$39:$A$782,$A107,СВЦЭМ!$B$39:$B$782,S$83)+'СЕТ СН'!$G$14+СВЦЭМ!$D$10+'СЕТ СН'!$G$6-'СЕТ СН'!$G$26</f>
        <v>1974.5733685300002</v>
      </c>
      <c r="T107" s="36">
        <f>SUMIFS(СВЦЭМ!$D$39:$D$782,СВЦЭМ!$A$39:$A$782,$A107,СВЦЭМ!$B$39:$B$782,T$83)+'СЕТ СН'!$G$14+СВЦЭМ!$D$10+'СЕТ СН'!$G$6-'СЕТ СН'!$G$26</f>
        <v>1967.9388585400002</v>
      </c>
      <c r="U107" s="36">
        <f>SUMIFS(СВЦЭМ!$D$39:$D$782,СВЦЭМ!$A$39:$A$782,$A107,СВЦЭМ!$B$39:$B$782,U$83)+'СЕТ СН'!$G$14+СВЦЭМ!$D$10+'СЕТ СН'!$G$6-'СЕТ СН'!$G$26</f>
        <v>1979.56184631</v>
      </c>
      <c r="V107" s="36">
        <f>SUMIFS(СВЦЭМ!$D$39:$D$782,СВЦЭМ!$A$39:$A$782,$A107,СВЦЭМ!$B$39:$B$782,V$83)+'СЕТ СН'!$G$14+СВЦЭМ!$D$10+'СЕТ СН'!$G$6-'СЕТ СН'!$G$26</f>
        <v>1983.2760362099998</v>
      </c>
      <c r="W107" s="36">
        <f>SUMIFS(СВЦЭМ!$D$39:$D$782,СВЦЭМ!$A$39:$A$782,$A107,СВЦЭМ!$B$39:$B$782,W$83)+'СЕТ СН'!$G$14+СВЦЭМ!$D$10+'СЕТ СН'!$G$6-'СЕТ СН'!$G$26</f>
        <v>1938.7963477100002</v>
      </c>
      <c r="X107" s="36">
        <f>SUMIFS(СВЦЭМ!$D$39:$D$782,СВЦЭМ!$A$39:$A$782,$A107,СВЦЭМ!$B$39:$B$782,X$83)+'СЕТ СН'!$G$14+СВЦЭМ!$D$10+'СЕТ СН'!$G$6-'СЕТ СН'!$G$26</f>
        <v>1998.06818776</v>
      </c>
      <c r="Y107" s="36">
        <f>SUMIFS(СВЦЭМ!$D$39:$D$782,СВЦЭМ!$A$39:$A$782,$A107,СВЦЭМ!$B$39:$B$782,Y$83)+'СЕТ СН'!$G$14+СВЦЭМ!$D$10+'СЕТ СН'!$G$6-'СЕТ СН'!$G$26</f>
        <v>2114.2689465499998</v>
      </c>
    </row>
    <row r="108" spans="1:25" ht="15.75" x14ac:dyDescent="0.2">
      <c r="A108" s="35">
        <f t="shared" si="2"/>
        <v>45132</v>
      </c>
      <c r="B108" s="36">
        <f>SUMIFS(СВЦЭМ!$D$39:$D$782,СВЦЭМ!$A$39:$A$782,$A108,СВЦЭМ!$B$39:$B$782,B$83)+'СЕТ СН'!$G$14+СВЦЭМ!$D$10+'СЕТ СН'!$G$6-'СЕТ СН'!$G$26</f>
        <v>1993.9138193099998</v>
      </c>
      <c r="C108" s="36">
        <f>SUMIFS(СВЦЭМ!$D$39:$D$782,СВЦЭМ!$A$39:$A$782,$A108,СВЦЭМ!$B$39:$B$782,C$83)+'СЕТ СН'!$G$14+СВЦЭМ!$D$10+'СЕТ СН'!$G$6-'СЕТ СН'!$G$26</f>
        <v>2075.31568892</v>
      </c>
      <c r="D108" s="36">
        <f>SUMIFS(СВЦЭМ!$D$39:$D$782,СВЦЭМ!$A$39:$A$782,$A108,СВЦЭМ!$B$39:$B$782,D$83)+'СЕТ СН'!$G$14+СВЦЭМ!$D$10+'СЕТ СН'!$G$6-'СЕТ СН'!$G$26</f>
        <v>2228.3380542199998</v>
      </c>
      <c r="E108" s="36">
        <f>SUMIFS(СВЦЭМ!$D$39:$D$782,СВЦЭМ!$A$39:$A$782,$A108,СВЦЭМ!$B$39:$B$782,E$83)+'СЕТ СН'!$G$14+СВЦЭМ!$D$10+'СЕТ СН'!$G$6-'СЕТ СН'!$G$26</f>
        <v>2307.6138573000003</v>
      </c>
      <c r="F108" s="36">
        <f>SUMIFS(СВЦЭМ!$D$39:$D$782,СВЦЭМ!$A$39:$A$782,$A108,СВЦЭМ!$B$39:$B$782,F$83)+'СЕТ СН'!$G$14+СВЦЭМ!$D$10+'СЕТ СН'!$G$6-'СЕТ СН'!$G$26</f>
        <v>2298.2941434200006</v>
      </c>
      <c r="G108" s="36">
        <f>SUMIFS(СВЦЭМ!$D$39:$D$782,СВЦЭМ!$A$39:$A$782,$A108,СВЦЭМ!$B$39:$B$782,G$83)+'СЕТ СН'!$G$14+СВЦЭМ!$D$10+'СЕТ СН'!$G$6-'СЕТ СН'!$G$26</f>
        <v>2212.5001492900001</v>
      </c>
      <c r="H108" s="36">
        <f>SUMIFS(СВЦЭМ!$D$39:$D$782,СВЦЭМ!$A$39:$A$782,$A108,СВЦЭМ!$B$39:$B$782,H$83)+'СЕТ СН'!$G$14+СВЦЭМ!$D$10+'СЕТ СН'!$G$6-'СЕТ СН'!$G$26</f>
        <v>2084.92897481</v>
      </c>
      <c r="I108" s="36">
        <f>SUMIFS(СВЦЭМ!$D$39:$D$782,СВЦЭМ!$A$39:$A$782,$A108,СВЦЭМ!$B$39:$B$782,I$83)+'СЕТ СН'!$G$14+СВЦЭМ!$D$10+'СЕТ СН'!$G$6-'СЕТ СН'!$G$26</f>
        <v>1994.3008296900002</v>
      </c>
      <c r="J108" s="36">
        <f>SUMIFS(СВЦЭМ!$D$39:$D$782,СВЦЭМ!$A$39:$A$782,$A108,СВЦЭМ!$B$39:$B$782,J$83)+'СЕТ СН'!$G$14+СВЦЭМ!$D$10+'СЕТ СН'!$G$6-'СЕТ СН'!$G$26</f>
        <v>1894.4837758100002</v>
      </c>
      <c r="K108" s="36">
        <f>SUMIFS(СВЦЭМ!$D$39:$D$782,СВЦЭМ!$A$39:$A$782,$A108,СВЦЭМ!$B$39:$B$782,K$83)+'СЕТ СН'!$G$14+СВЦЭМ!$D$10+'СЕТ СН'!$G$6-'СЕТ СН'!$G$26</f>
        <v>1814.13341945</v>
      </c>
      <c r="L108" s="36">
        <f>SUMIFS(СВЦЭМ!$D$39:$D$782,СВЦЭМ!$A$39:$A$782,$A108,СВЦЭМ!$B$39:$B$782,L$83)+'СЕТ СН'!$G$14+СВЦЭМ!$D$10+'СЕТ СН'!$G$6-'СЕТ СН'!$G$26</f>
        <v>1810.0306051600001</v>
      </c>
      <c r="M108" s="36">
        <f>SUMIFS(СВЦЭМ!$D$39:$D$782,СВЦЭМ!$A$39:$A$782,$A108,СВЦЭМ!$B$39:$B$782,M$83)+'СЕТ СН'!$G$14+СВЦЭМ!$D$10+'СЕТ СН'!$G$6-'СЕТ СН'!$G$26</f>
        <v>1825.13659904</v>
      </c>
      <c r="N108" s="36">
        <f>SUMIFS(СВЦЭМ!$D$39:$D$782,СВЦЭМ!$A$39:$A$782,$A108,СВЦЭМ!$B$39:$B$782,N$83)+'СЕТ СН'!$G$14+СВЦЭМ!$D$10+'СЕТ СН'!$G$6-'СЕТ СН'!$G$26</f>
        <v>1816.66490286</v>
      </c>
      <c r="O108" s="36">
        <f>SUMIFS(СВЦЭМ!$D$39:$D$782,СВЦЭМ!$A$39:$A$782,$A108,СВЦЭМ!$B$39:$B$782,O$83)+'СЕТ СН'!$G$14+СВЦЭМ!$D$10+'СЕТ СН'!$G$6-'СЕТ СН'!$G$26</f>
        <v>1815.7430548799998</v>
      </c>
      <c r="P108" s="36">
        <f>SUMIFS(СВЦЭМ!$D$39:$D$782,СВЦЭМ!$A$39:$A$782,$A108,СВЦЭМ!$B$39:$B$782,P$83)+'СЕТ СН'!$G$14+СВЦЭМ!$D$10+'СЕТ СН'!$G$6-'СЕТ СН'!$G$26</f>
        <v>1812.9929377200001</v>
      </c>
      <c r="Q108" s="36">
        <f>SUMIFS(СВЦЭМ!$D$39:$D$782,СВЦЭМ!$A$39:$A$782,$A108,СВЦЭМ!$B$39:$B$782,Q$83)+'СЕТ СН'!$G$14+СВЦЭМ!$D$10+'СЕТ СН'!$G$6-'СЕТ СН'!$G$26</f>
        <v>1792.5363927899998</v>
      </c>
      <c r="R108" s="36">
        <f>SUMIFS(СВЦЭМ!$D$39:$D$782,СВЦЭМ!$A$39:$A$782,$A108,СВЦЭМ!$B$39:$B$782,R$83)+'СЕТ СН'!$G$14+СВЦЭМ!$D$10+'СЕТ СН'!$G$6-'СЕТ СН'!$G$26</f>
        <v>1791.84004839</v>
      </c>
      <c r="S108" s="36">
        <f>SUMIFS(СВЦЭМ!$D$39:$D$782,СВЦЭМ!$A$39:$A$782,$A108,СВЦЭМ!$B$39:$B$782,S$83)+'СЕТ СН'!$G$14+СВЦЭМ!$D$10+'СЕТ СН'!$G$6-'СЕТ СН'!$G$26</f>
        <v>1786.9861420000002</v>
      </c>
      <c r="T108" s="36">
        <f>SUMIFS(СВЦЭМ!$D$39:$D$782,СВЦЭМ!$A$39:$A$782,$A108,СВЦЭМ!$B$39:$B$782,T$83)+'СЕТ СН'!$G$14+СВЦЭМ!$D$10+'СЕТ СН'!$G$6-'СЕТ СН'!$G$26</f>
        <v>1824.8447967400002</v>
      </c>
      <c r="U108" s="36">
        <f>SUMIFS(СВЦЭМ!$D$39:$D$782,СВЦЭМ!$A$39:$A$782,$A108,СВЦЭМ!$B$39:$B$782,U$83)+'СЕТ СН'!$G$14+СВЦЭМ!$D$10+'СЕТ СН'!$G$6-'СЕТ СН'!$G$26</f>
        <v>1815.74137845</v>
      </c>
      <c r="V108" s="36">
        <f>SUMIFS(СВЦЭМ!$D$39:$D$782,СВЦЭМ!$A$39:$A$782,$A108,СВЦЭМ!$B$39:$B$782,V$83)+'СЕТ СН'!$G$14+СВЦЭМ!$D$10+'СЕТ СН'!$G$6-'СЕТ СН'!$G$26</f>
        <v>1785.8727830500002</v>
      </c>
      <c r="W108" s="36">
        <f>SUMIFS(СВЦЭМ!$D$39:$D$782,СВЦЭМ!$A$39:$A$782,$A108,СВЦЭМ!$B$39:$B$782,W$83)+'СЕТ СН'!$G$14+СВЦЭМ!$D$10+'СЕТ СН'!$G$6-'СЕТ СН'!$G$26</f>
        <v>1746.7108032800002</v>
      </c>
      <c r="X108" s="36">
        <f>SUMIFS(СВЦЭМ!$D$39:$D$782,СВЦЭМ!$A$39:$A$782,$A108,СВЦЭМ!$B$39:$B$782,X$83)+'СЕТ СН'!$G$14+СВЦЭМ!$D$10+'СЕТ СН'!$G$6-'СЕТ СН'!$G$26</f>
        <v>1797.76076096</v>
      </c>
      <c r="Y108" s="36">
        <f>SUMIFS(СВЦЭМ!$D$39:$D$782,СВЦЭМ!$A$39:$A$782,$A108,СВЦЭМ!$B$39:$B$782,Y$83)+'СЕТ СН'!$G$14+СВЦЭМ!$D$10+'СЕТ СН'!$G$6-'СЕТ СН'!$G$26</f>
        <v>1897.3032148000002</v>
      </c>
    </row>
    <row r="109" spans="1:25" ht="15.75" x14ac:dyDescent="0.2">
      <c r="A109" s="35">
        <f t="shared" si="2"/>
        <v>45133</v>
      </c>
      <c r="B109" s="36">
        <f>SUMIFS(СВЦЭМ!$D$39:$D$782,СВЦЭМ!$A$39:$A$782,$A109,СВЦЭМ!$B$39:$B$782,B$83)+'СЕТ СН'!$G$14+СВЦЭМ!$D$10+'СЕТ СН'!$G$6-'СЕТ СН'!$G$26</f>
        <v>1868.45727971</v>
      </c>
      <c r="C109" s="36">
        <f>SUMIFS(СВЦЭМ!$D$39:$D$782,СВЦЭМ!$A$39:$A$782,$A109,СВЦЭМ!$B$39:$B$782,C$83)+'СЕТ СН'!$G$14+СВЦЭМ!$D$10+'СЕТ СН'!$G$6-'СЕТ СН'!$G$26</f>
        <v>1957.71291376</v>
      </c>
      <c r="D109" s="36">
        <f>SUMIFS(СВЦЭМ!$D$39:$D$782,СВЦЭМ!$A$39:$A$782,$A109,СВЦЭМ!$B$39:$B$782,D$83)+'СЕТ СН'!$G$14+СВЦЭМ!$D$10+'СЕТ СН'!$G$6-'СЕТ СН'!$G$26</f>
        <v>2088.8608952499999</v>
      </c>
      <c r="E109" s="36">
        <f>SUMIFS(СВЦЭМ!$D$39:$D$782,СВЦЭМ!$A$39:$A$782,$A109,СВЦЭМ!$B$39:$B$782,E$83)+'СЕТ СН'!$G$14+СВЦЭМ!$D$10+'СЕТ СН'!$G$6-'СЕТ СН'!$G$26</f>
        <v>2112.01479672</v>
      </c>
      <c r="F109" s="36">
        <f>SUMIFS(СВЦЭМ!$D$39:$D$782,СВЦЭМ!$A$39:$A$782,$A109,СВЦЭМ!$B$39:$B$782,F$83)+'СЕТ СН'!$G$14+СВЦЭМ!$D$10+'СЕТ СН'!$G$6-'СЕТ СН'!$G$26</f>
        <v>2118.7654253000001</v>
      </c>
      <c r="G109" s="36">
        <f>SUMIFS(СВЦЭМ!$D$39:$D$782,СВЦЭМ!$A$39:$A$782,$A109,СВЦЭМ!$B$39:$B$782,G$83)+'СЕТ СН'!$G$14+СВЦЭМ!$D$10+'СЕТ СН'!$G$6-'СЕТ СН'!$G$26</f>
        <v>2102.6781878900001</v>
      </c>
      <c r="H109" s="36">
        <f>SUMIFS(СВЦЭМ!$D$39:$D$782,СВЦЭМ!$A$39:$A$782,$A109,СВЦЭМ!$B$39:$B$782,H$83)+'СЕТ СН'!$G$14+СВЦЭМ!$D$10+'СЕТ СН'!$G$6-'СЕТ СН'!$G$26</f>
        <v>1995.54367293</v>
      </c>
      <c r="I109" s="36">
        <f>SUMIFS(СВЦЭМ!$D$39:$D$782,СВЦЭМ!$A$39:$A$782,$A109,СВЦЭМ!$B$39:$B$782,I$83)+'СЕТ СН'!$G$14+СВЦЭМ!$D$10+'СЕТ СН'!$G$6-'СЕТ СН'!$G$26</f>
        <v>1883.0998879600002</v>
      </c>
      <c r="J109" s="36">
        <f>SUMIFS(СВЦЭМ!$D$39:$D$782,СВЦЭМ!$A$39:$A$782,$A109,СВЦЭМ!$B$39:$B$782,J$83)+'СЕТ СН'!$G$14+СВЦЭМ!$D$10+'СЕТ СН'!$G$6-'СЕТ СН'!$G$26</f>
        <v>1771.2563279999999</v>
      </c>
      <c r="K109" s="36">
        <f>SUMIFS(СВЦЭМ!$D$39:$D$782,СВЦЭМ!$A$39:$A$782,$A109,СВЦЭМ!$B$39:$B$782,K$83)+'СЕТ СН'!$G$14+СВЦЭМ!$D$10+'СЕТ СН'!$G$6-'СЕТ СН'!$G$26</f>
        <v>1671.7403839899998</v>
      </c>
      <c r="L109" s="36">
        <f>SUMIFS(СВЦЭМ!$D$39:$D$782,СВЦЭМ!$A$39:$A$782,$A109,СВЦЭМ!$B$39:$B$782,L$83)+'СЕТ СН'!$G$14+СВЦЭМ!$D$10+'СЕТ СН'!$G$6-'СЕТ СН'!$G$26</f>
        <v>1640.94727534</v>
      </c>
      <c r="M109" s="36">
        <f>SUMIFS(СВЦЭМ!$D$39:$D$782,СВЦЭМ!$A$39:$A$782,$A109,СВЦЭМ!$B$39:$B$782,M$83)+'СЕТ СН'!$G$14+СВЦЭМ!$D$10+'СЕТ СН'!$G$6-'СЕТ СН'!$G$26</f>
        <v>1648.3548219200002</v>
      </c>
      <c r="N109" s="36">
        <f>SUMIFS(СВЦЭМ!$D$39:$D$782,СВЦЭМ!$A$39:$A$782,$A109,СВЦЭМ!$B$39:$B$782,N$83)+'СЕТ СН'!$G$14+СВЦЭМ!$D$10+'СЕТ СН'!$G$6-'СЕТ СН'!$G$26</f>
        <v>1634.0523648799999</v>
      </c>
      <c r="O109" s="36">
        <f>SUMIFS(СВЦЭМ!$D$39:$D$782,СВЦЭМ!$A$39:$A$782,$A109,СВЦЭМ!$B$39:$B$782,O$83)+'СЕТ СН'!$G$14+СВЦЭМ!$D$10+'СЕТ СН'!$G$6-'СЕТ СН'!$G$26</f>
        <v>1635.0859124600001</v>
      </c>
      <c r="P109" s="36">
        <f>SUMIFS(СВЦЭМ!$D$39:$D$782,СВЦЭМ!$A$39:$A$782,$A109,СВЦЭМ!$B$39:$B$782,P$83)+'СЕТ СН'!$G$14+СВЦЭМ!$D$10+'СЕТ СН'!$G$6-'СЕТ СН'!$G$26</f>
        <v>1607.7705675399998</v>
      </c>
      <c r="Q109" s="36">
        <f>SUMIFS(СВЦЭМ!$D$39:$D$782,СВЦЭМ!$A$39:$A$782,$A109,СВЦЭМ!$B$39:$B$782,Q$83)+'СЕТ СН'!$G$14+СВЦЭМ!$D$10+'СЕТ СН'!$G$6-'СЕТ СН'!$G$26</f>
        <v>1577.8931498100001</v>
      </c>
      <c r="R109" s="36">
        <f>SUMIFS(СВЦЭМ!$D$39:$D$782,СВЦЭМ!$A$39:$A$782,$A109,СВЦЭМ!$B$39:$B$782,R$83)+'СЕТ СН'!$G$14+СВЦЭМ!$D$10+'СЕТ СН'!$G$6-'СЕТ СН'!$G$26</f>
        <v>1590.4046495699999</v>
      </c>
      <c r="S109" s="36">
        <f>SUMIFS(СВЦЭМ!$D$39:$D$782,СВЦЭМ!$A$39:$A$782,$A109,СВЦЭМ!$B$39:$B$782,S$83)+'СЕТ СН'!$G$14+СВЦЭМ!$D$10+'СЕТ СН'!$G$6-'СЕТ СН'!$G$26</f>
        <v>1594.7438595799999</v>
      </c>
      <c r="T109" s="36">
        <f>SUMIFS(СВЦЭМ!$D$39:$D$782,СВЦЭМ!$A$39:$A$782,$A109,СВЦЭМ!$B$39:$B$782,T$83)+'СЕТ СН'!$G$14+СВЦЭМ!$D$10+'СЕТ СН'!$G$6-'СЕТ СН'!$G$26</f>
        <v>1628.4215248300002</v>
      </c>
      <c r="U109" s="36">
        <f>SUMIFS(СВЦЭМ!$D$39:$D$782,СВЦЭМ!$A$39:$A$782,$A109,СВЦЭМ!$B$39:$B$782,U$83)+'СЕТ СН'!$G$14+СВЦЭМ!$D$10+'СЕТ СН'!$G$6-'СЕТ СН'!$G$26</f>
        <v>1637.3601742400001</v>
      </c>
      <c r="V109" s="36">
        <f>SUMIFS(СВЦЭМ!$D$39:$D$782,СВЦЭМ!$A$39:$A$782,$A109,СВЦЭМ!$B$39:$B$782,V$83)+'СЕТ СН'!$G$14+СВЦЭМ!$D$10+'СЕТ СН'!$G$6-'СЕТ СН'!$G$26</f>
        <v>1650.0088427199998</v>
      </c>
      <c r="W109" s="36">
        <f>SUMIFS(СВЦЭМ!$D$39:$D$782,СВЦЭМ!$A$39:$A$782,$A109,СВЦЭМ!$B$39:$B$782,W$83)+'СЕТ СН'!$G$14+СВЦЭМ!$D$10+'СЕТ СН'!$G$6-'СЕТ СН'!$G$26</f>
        <v>1627.63457509</v>
      </c>
      <c r="X109" s="36">
        <f>SUMIFS(СВЦЭМ!$D$39:$D$782,СВЦЭМ!$A$39:$A$782,$A109,СВЦЭМ!$B$39:$B$782,X$83)+'СЕТ СН'!$G$14+СВЦЭМ!$D$10+'СЕТ СН'!$G$6-'СЕТ СН'!$G$26</f>
        <v>1666.4876181300001</v>
      </c>
      <c r="Y109" s="36">
        <f>SUMIFS(СВЦЭМ!$D$39:$D$782,СВЦЭМ!$A$39:$A$782,$A109,СВЦЭМ!$B$39:$B$782,Y$83)+'СЕТ СН'!$G$14+СВЦЭМ!$D$10+'СЕТ СН'!$G$6-'СЕТ СН'!$G$26</f>
        <v>1784.4316725899998</v>
      </c>
    </row>
    <row r="110" spans="1:25" ht="15.75" x14ac:dyDescent="0.2">
      <c r="A110" s="35">
        <f t="shared" si="2"/>
        <v>45134</v>
      </c>
      <c r="B110" s="36">
        <f>SUMIFS(СВЦЭМ!$D$39:$D$782,СВЦЭМ!$A$39:$A$782,$A110,СВЦЭМ!$B$39:$B$782,B$83)+'СЕТ СН'!$G$14+СВЦЭМ!$D$10+'СЕТ СН'!$G$6-'СЕТ СН'!$G$26</f>
        <v>2036.94481877</v>
      </c>
      <c r="C110" s="36">
        <f>SUMIFS(СВЦЭМ!$D$39:$D$782,СВЦЭМ!$A$39:$A$782,$A110,СВЦЭМ!$B$39:$B$782,C$83)+'СЕТ СН'!$G$14+СВЦЭМ!$D$10+'СЕТ СН'!$G$6-'СЕТ СН'!$G$26</f>
        <v>2104.4488734000001</v>
      </c>
      <c r="D110" s="36">
        <f>SUMIFS(СВЦЭМ!$D$39:$D$782,СВЦЭМ!$A$39:$A$782,$A110,СВЦЭМ!$B$39:$B$782,D$83)+'СЕТ СН'!$G$14+СВЦЭМ!$D$10+'СЕТ СН'!$G$6-'СЕТ СН'!$G$26</f>
        <v>2267.5365957899999</v>
      </c>
      <c r="E110" s="36">
        <f>SUMIFS(СВЦЭМ!$D$39:$D$782,СВЦЭМ!$A$39:$A$782,$A110,СВЦЭМ!$B$39:$B$782,E$83)+'СЕТ СН'!$G$14+СВЦЭМ!$D$10+'СЕТ СН'!$G$6-'СЕТ СН'!$G$26</f>
        <v>2337.0018149500002</v>
      </c>
      <c r="F110" s="36">
        <f>SUMIFS(СВЦЭМ!$D$39:$D$782,СВЦЭМ!$A$39:$A$782,$A110,СВЦЭМ!$B$39:$B$782,F$83)+'СЕТ СН'!$G$14+СВЦЭМ!$D$10+'СЕТ СН'!$G$6-'СЕТ СН'!$G$26</f>
        <v>2350.8480900700001</v>
      </c>
      <c r="G110" s="36">
        <f>SUMIFS(СВЦЭМ!$D$39:$D$782,СВЦЭМ!$A$39:$A$782,$A110,СВЦЭМ!$B$39:$B$782,G$83)+'СЕТ СН'!$G$14+СВЦЭМ!$D$10+'СЕТ СН'!$G$6-'СЕТ СН'!$G$26</f>
        <v>2342.4065671100002</v>
      </c>
      <c r="H110" s="36">
        <f>SUMIFS(СВЦЭМ!$D$39:$D$782,СВЦЭМ!$A$39:$A$782,$A110,СВЦЭМ!$B$39:$B$782,H$83)+'СЕТ СН'!$G$14+СВЦЭМ!$D$10+'СЕТ СН'!$G$6-'СЕТ СН'!$G$26</f>
        <v>2133.47534378</v>
      </c>
      <c r="I110" s="36">
        <f>SUMIFS(СВЦЭМ!$D$39:$D$782,СВЦЭМ!$A$39:$A$782,$A110,СВЦЭМ!$B$39:$B$782,I$83)+'СЕТ СН'!$G$14+СВЦЭМ!$D$10+'СЕТ СН'!$G$6-'СЕТ СН'!$G$26</f>
        <v>2028.6240102400002</v>
      </c>
      <c r="J110" s="36">
        <f>SUMIFS(СВЦЭМ!$D$39:$D$782,СВЦЭМ!$A$39:$A$782,$A110,СВЦЭМ!$B$39:$B$782,J$83)+'СЕТ СН'!$G$14+СВЦЭМ!$D$10+'СЕТ СН'!$G$6-'СЕТ СН'!$G$26</f>
        <v>1917.1071358300001</v>
      </c>
      <c r="K110" s="36">
        <f>SUMIFS(СВЦЭМ!$D$39:$D$782,СВЦЭМ!$A$39:$A$782,$A110,СВЦЭМ!$B$39:$B$782,K$83)+'СЕТ СН'!$G$14+СВЦЭМ!$D$10+'СЕТ СН'!$G$6-'СЕТ СН'!$G$26</f>
        <v>1823.9256578499999</v>
      </c>
      <c r="L110" s="36">
        <f>SUMIFS(СВЦЭМ!$D$39:$D$782,СВЦЭМ!$A$39:$A$782,$A110,СВЦЭМ!$B$39:$B$782,L$83)+'СЕТ СН'!$G$14+СВЦЭМ!$D$10+'СЕТ СН'!$G$6-'СЕТ СН'!$G$26</f>
        <v>1770.4404655600001</v>
      </c>
      <c r="M110" s="36">
        <f>SUMIFS(СВЦЭМ!$D$39:$D$782,СВЦЭМ!$A$39:$A$782,$A110,СВЦЭМ!$B$39:$B$782,M$83)+'СЕТ СН'!$G$14+СВЦЭМ!$D$10+'СЕТ СН'!$G$6-'СЕТ СН'!$G$26</f>
        <v>1773.80748047</v>
      </c>
      <c r="N110" s="36">
        <f>SUMIFS(СВЦЭМ!$D$39:$D$782,СВЦЭМ!$A$39:$A$782,$A110,СВЦЭМ!$B$39:$B$782,N$83)+'СЕТ СН'!$G$14+СВЦЭМ!$D$10+'СЕТ СН'!$G$6-'СЕТ СН'!$G$26</f>
        <v>1770.06422342</v>
      </c>
      <c r="O110" s="36">
        <f>SUMIFS(СВЦЭМ!$D$39:$D$782,СВЦЭМ!$A$39:$A$782,$A110,СВЦЭМ!$B$39:$B$782,O$83)+'СЕТ СН'!$G$14+СВЦЭМ!$D$10+'СЕТ СН'!$G$6-'СЕТ СН'!$G$26</f>
        <v>1773.9231610900001</v>
      </c>
      <c r="P110" s="36">
        <f>SUMIFS(СВЦЭМ!$D$39:$D$782,СВЦЭМ!$A$39:$A$782,$A110,СВЦЭМ!$B$39:$B$782,P$83)+'СЕТ СН'!$G$14+СВЦЭМ!$D$10+'СЕТ СН'!$G$6-'СЕТ СН'!$G$26</f>
        <v>1773.40024352</v>
      </c>
      <c r="Q110" s="36">
        <f>SUMIFS(СВЦЭМ!$D$39:$D$782,СВЦЭМ!$A$39:$A$782,$A110,СВЦЭМ!$B$39:$B$782,Q$83)+'СЕТ СН'!$G$14+СВЦЭМ!$D$10+'СЕТ СН'!$G$6-'СЕТ СН'!$G$26</f>
        <v>1741.00665144</v>
      </c>
      <c r="R110" s="36">
        <f>SUMIFS(СВЦЭМ!$D$39:$D$782,СВЦЭМ!$A$39:$A$782,$A110,СВЦЭМ!$B$39:$B$782,R$83)+'СЕТ СН'!$G$14+СВЦЭМ!$D$10+'СЕТ СН'!$G$6-'СЕТ СН'!$G$26</f>
        <v>1751.9875682299999</v>
      </c>
      <c r="S110" s="36">
        <f>SUMIFS(СВЦЭМ!$D$39:$D$782,СВЦЭМ!$A$39:$A$782,$A110,СВЦЭМ!$B$39:$B$782,S$83)+'СЕТ СН'!$G$14+СВЦЭМ!$D$10+'СЕТ СН'!$G$6-'СЕТ СН'!$G$26</f>
        <v>1755.6241027299998</v>
      </c>
      <c r="T110" s="36">
        <f>SUMIFS(СВЦЭМ!$D$39:$D$782,СВЦЭМ!$A$39:$A$782,$A110,СВЦЭМ!$B$39:$B$782,T$83)+'СЕТ СН'!$G$14+СВЦЭМ!$D$10+'СЕТ СН'!$G$6-'СЕТ СН'!$G$26</f>
        <v>1795.5942146500001</v>
      </c>
      <c r="U110" s="36">
        <f>SUMIFS(СВЦЭМ!$D$39:$D$782,СВЦЭМ!$A$39:$A$782,$A110,СВЦЭМ!$B$39:$B$782,U$83)+'СЕТ СН'!$G$14+СВЦЭМ!$D$10+'СЕТ СН'!$G$6-'СЕТ СН'!$G$26</f>
        <v>1814.4743051999999</v>
      </c>
      <c r="V110" s="36">
        <f>SUMIFS(СВЦЭМ!$D$39:$D$782,СВЦЭМ!$A$39:$A$782,$A110,СВЦЭМ!$B$39:$B$782,V$83)+'СЕТ СН'!$G$14+СВЦЭМ!$D$10+'СЕТ СН'!$G$6-'СЕТ СН'!$G$26</f>
        <v>1820.6405777499999</v>
      </c>
      <c r="W110" s="36">
        <f>SUMIFS(СВЦЭМ!$D$39:$D$782,СВЦЭМ!$A$39:$A$782,$A110,СВЦЭМ!$B$39:$B$782,W$83)+'СЕТ СН'!$G$14+СВЦЭМ!$D$10+'СЕТ СН'!$G$6-'СЕТ СН'!$G$26</f>
        <v>1783.0257387900001</v>
      </c>
      <c r="X110" s="36">
        <f>SUMIFS(СВЦЭМ!$D$39:$D$782,СВЦЭМ!$A$39:$A$782,$A110,СВЦЭМ!$B$39:$B$782,X$83)+'СЕТ СН'!$G$14+СВЦЭМ!$D$10+'СЕТ СН'!$G$6-'СЕТ СН'!$G$26</f>
        <v>1844.2815123099999</v>
      </c>
      <c r="Y110" s="36">
        <f>SUMIFS(СВЦЭМ!$D$39:$D$782,СВЦЭМ!$A$39:$A$782,$A110,СВЦЭМ!$B$39:$B$782,Y$83)+'СЕТ СН'!$G$14+СВЦЭМ!$D$10+'СЕТ СН'!$G$6-'СЕТ СН'!$G$26</f>
        <v>1967.4989065700001</v>
      </c>
    </row>
    <row r="111" spans="1:25" ht="15.75" x14ac:dyDescent="0.2">
      <c r="A111" s="35">
        <f t="shared" si="2"/>
        <v>45135</v>
      </c>
      <c r="B111" s="36">
        <f>SUMIFS(СВЦЭМ!$D$39:$D$782,СВЦЭМ!$A$39:$A$782,$A111,СВЦЭМ!$B$39:$B$782,B$83)+'СЕТ СН'!$G$14+СВЦЭМ!$D$10+'СЕТ СН'!$G$6-'СЕТ СН'!$G$26</f>
        <v>2071.2633658499999</v>
      </c>
      <c r="C111" s="36">
        <f>SUMIFS(СВЦЭМ!$D$39:$D$782,СВЦЭМ!$A$39:$A$782,$A111,СВЦЭМ!$B$39:$B$782,C$83)+'СЕТ СН'!$G$14+СВЦЭМ!$D$10+'СЕТ СН'!$G$6-'СЕТ СН'!$G$26</f>
        <v>2143.9731632200001</v>
      </c>
      <c r="D111" s="36">
        <f>SUMIFS(СВЦЭМ!$D$39:$D$782,СВЦЭМ!$A$39:$A$782,$A111,СВЦЭМ!$B$39:$B$782,D$83)+'СЕТ СН'!$G$14+СВЦЭМ!$D$10+'СЕТ СН'!$G$6-'СЕТ СН'!$G$26</f>
        <v>2306.9987030100006</v>
      </c>
      <c r="E111" s="36">
        <f>SUMIFS(СВЦЭМ!$D$39:$D$782,СВЦЭМ!$A$39:$A$782,$A111,СВЦЭМ!$B$39:$B$782,E$83)+'СЕТ СН'!$G$14+СВЦЭМ!$D$10+'СЕТ СН'!$G$6-'СЕТ СН'!$G$26</f>
        <v>2397.0239265900004</v>
      </c>
      <c r="F111" s="36">
        <f>SUMIFS(СВЦЭМ!$D$39:$D$782,СВЦЭМ!$A$39:$A$782,$A111,СВЦЭМ!$B$39:$B$782,F$83)+'СЕТ СН'!$G$14+СВЦЭМ!$D$10+'СЕТ СН'!$G$6-'СЕТ СН'!$G$26</f>
        <v>2398.8121173500003</v>
      </c>
      <c r="G111" s="36">
        <f>SUMIFS(СВЦЭМ!$D$39:$D$782,СВЦЭМ!$A$39:$A$782,$A111,СВЦЭМ!$B$39:$B$782,G$83)+'СЕТ СН'!$G$14+СВЦЭМ!$D$10+'СЕТ СН'!$G$6-'СЕТ СН'!$G$26</f>
        <v>2405.6555567500004</v>
      </c>
      <c r="H111" s="36">
        <f>SUMIFS(СВЦЭМ!$D$39:$D$782,СВЦЭМ!$A$39:$A$782,$A111,СВЦЭМ!$B$39:$B$782,H$83)+'СЕТ СН'!$G$14+СВЦЭМ!$D$10+'СЕТ СН'!$G$6-'СЕТ СН'!$G$26</f>
        <v>2192.8367830699999</v>
      </c>
      <c r="I111" s="36">
        <f>SUMIFS(СВЦЭМ!$D$39:$D$782,СВЦЭМ!$A$39:$A$782,$A111,СВЦЭМ!$B$39:$B$782,I$83)+'СЕТ СН'!$G$14+СВЦЭМ!$D$10+'СЕТ СН'!$G$6-'СЕТ СН'!$G$26</f>
        <v>2083.3776440800002</v>
      </c>
      <c r="J111" s="36">
        <f>SUMIFS(СВЦЭМ!$D$39:$D$782,СВЦЭМ!$A$39:$A$782,$A111,СВЦЭМ!$B$39:$B$782,J$83)+'СЕТ СН'!$G$14+СВЦЭМ!$D$10+'СЕТ СН'!$G$6-'СЕТ СН'!$G$26</f>
        <v>1966.7534881000001</v>
      </c>
      <c r="K111" s="36">
        <f>SUMIFS(СВЦЭМ!$D$39:$D$782,СВЦЭМ!$A$39:$A$782,$A111,СВЦЭМ!$B$39:$B$782,K$83)+'СЕТ СН'!$G$14+СВЦЭМ!$D$10+'СЕТ СН'!$G$6-'СЕТ СН'!$G$26</f>
        <v>1878.6438526699999</v>
      </c>
      <c r="L111" s="36">
        <f>SUMIFS(СВЦЭМ!$D$39:$D$782,СВЦЭМ!$A$39:$A$782,$A111,СВЦЭМ!$B$39:$B$782,L$83)+'СЕТ СН'!$G$14+СВЦЭМ!$D$10+'СЕТ СН'!$G$6-'СЕТ СН'!$G$26</f>
        <v>1825.4047439199999</v>
      </c>
      <c r="M111" s="36">
        <f>SUMIFS(СВЦЭМ!$D$39:$D$782,СВЦЭМ!$A$39:$A$782,$A111,СВЦЭМ!$B$39:$B$782,M$83)+'СЕТ СН'!$G$14+СВЦЭМ!$D$10+'СЕТ СН'!$G$6-'СЕТ СН'!$G$26</f>
        <v>1819.4074975799999</v>
      </c>
      <c r="N111" s="36">
        <f>SUMIFS(СВЦЭМ!$D$39:$D$782,СВЦЭМ!$A$39:$A$782,$A111,СВЦЭМ!$B$39:$B$782,N$83)+'СЕТ СН'!$G$14+СВЦЭМ!$D$10+'СЕТ СН'!$G$6-'СЕТ СН'!$G$26</f>
        <v>1821.9679098900001</v>
      </c>
      <c r="O111" s="36">
        <f>SUMIFS(СВЦЭМ!$D$39:$D$782,СВЦЭМ!$A$39:$A$782,$A111,СВЦЭМ!$B$39:$B$782,O$83)+'СЕТ СН'!$G$14+СВЦЭМ!$D$10+'СЕТ СН'!$G$6-'СЕТ СН'!$G$26</f>
        <v>1826.1643298200001</v>
      </c>
      <c r="P111" s="36">
        <f>SUMIFS(СВЦЭМ!$D$39:$D$782,СВЦЭМ!$A$39:$A$782,$A111,СВЦЭМ!$B$39:$B$782,P$83)+'СЕТ СН'!$G$14+СВЦЭМ!$D$10+'СЕТ СН'!$G$6-'СЕТ СН'!$G$26</f>
        <v>1806.0916887600001</v>
      </c>
      <c r="Q111" s="36">
        <f>SUMIFS(СВЦЭМ!$D$39:$D$782,СВЦЭМ!$A$39:$A$782,$A111,СВЦЭМ!$B$39:$B$782,Q$83)+'СЕТ СН'!$G$14+СВЦЭМ!$D$10+'СЕТ СН'!$G$6-'СЕТ СН'!$G$26</f>
        <v>1814.5751494000001</v>
      </c>
      <c r="R111" s="36">
        <f>SUMIFS(СВЦЭМ!$D$39:$D$782,СВЦЭМ!$A$39:$A$782,$A111,СВЦЭМ!$B$39:$B$782,R$83)+'СЕТ СН'!$G$14+СВЦЭМ!$D$10+'СЕТ СН'!$G$6-'СЕТ СН'!$G$26</f>
        <v>1822.30250174</v>
      </c>
      <c r="S111" s="36">
        <f>SUMIFS(СВЦЭМ!$D$39:$D$782,СВЦЭМ!$A$39:$A$782,$A111,СВЦЭМ!$B$39:$B$782,S$83)+'СЕТ СН'!$G$14+СВЦЭМ!$D$10+'СЕТ СН'!$G$6-'СЕТ СН'!$G$26</f>
        <v>1825.2059301099998</v>
      </c>
      <c r="T111" s="36">
        <f>SUMIFS(СВЦЭМ!$D$39:$D$782,СВЦЭМ!$A$39:$A$782,$A111,СВЦЭМ!$B$39:$B$782,T$83)+'СЕТ СН'!$G$14+СВЦЭМ!$D$10+'СЕТ СН'!$G$6-'СЕТ СН'!$G$26</f>
        <v>1833.2745580999999</v>
      </c>
      <c r="U111" s="36">
        <f>SUMIFS(СВЦЭМ!$D$39:$D$782,СВЦЭМ!$A$39:$A$782,$A111,СВЦЭМ!$B$39:$B$782,U$83)+'СЕТ СН'!$G$14+СВЦЭМ!$D$10+'СЕТ СН'!$G$6-'СЕТ СН'!$G$26</f>
        <v>1854.0885896200002</v>
      </c>
      <c r="V111" s="36">
        <f>SUMIFS(СВЦЭМ!$D$39:$D$782,СВЦЭМ!$A$39:$A$782,$A111,СВЦЭМ!$B$39:$B$782,V$83)+'СЕТ СН'!$G$14+СВЦЭМ!$D$10+'СЕТ СН'!$G$6-'СЕТ СН'!$G$26</f>
        <v>1863.6690556200001</v>
      </c>
      <c r="W111" s="36">
        <f>SUMIFS(СВЦЭМ!$D$39:$D$782,СВЦЭМ!$A$39:$A$782,$A111,СВЦЭМ!$B$39:$B$782,W$83)+'СЕТ СН'!$G$14+СВЦЭМ!$D$10+'СЕТ СН'!$G$6-'СЕТ СН'!$G$26</f>
        <v>1840.1305843999999</v>
      </c>
      <c r="X111" s="36">
        <f>SUMIFS(СВЦЭМ!$D$39:$D$782,СВЦЭМ!$A$39:$A$782,$A111,СВЦЭМ!$B$39:$B$782,X$83)+'СЕТ СН'!$G$14+СВЦЭМ!$D$10+'СЕТ СН'!$G$6-'СЕТ СН'!$G$26</f>
        <v>1889.3957577299998</v>
      </c>
      <c r="Y111" s="36">
        <f>SUMIFS(СВЦЭМ!$D$39:$D$782,СВЦЭМ!$A$39:$A$782,$A111,СВЦЭМ!$B$39:$B$782,Y$83)+'СЕТ СН'!$G$14+СВЦЭМ!$D$10+'СЕТ СН'!$G$6-'СЕТ СН'!$G$26</f>
        <v>2108.3935194699998</v>
      </c>
    </row>
    <row r="112" spans="1:25" ht="15.75" x14ac:dyDescent="0.2">
      <c r="A112" s="35">
        <f t="shared" si="2"/>
        <v>45136</v>
      </c>
      <c r="B112" s="36">
        <f>SUMIFS(СВЦЭМ!$D$39:$D$782,СВЦЭМ!$A$39:$A$782,$A112,СВЦЭМ!$B$39:$B$782,B$83)+'СЕТ СН'!$G$14+СВЦЭМ!$D$10+'СЕТ СН'!$G$6-'СЕТ СН'!$G$26</f>
        <v>2061.0319211599999</v>
      </c>
      <c r="C112" s="36">
        <f>SUMIFS(СВЦЭМ!$D$39:$D$782,СВЦЭМ!$A$39:$A$782,$A112,СВЦЭМ!$B$39:$B$782,C$83)+'СЕТ СН'!$G$14+СВЦЭМ!$D$10+'СЕТ СН'!$G$6-'СЕТ СН'!$G$26</f>
        <v>2086.0879145600002</v>
      </c>
      <c r="D112" s="36">
        <f>SUMIFS(СВЦЭМ!$D$39:$D$782,СВЦЭМ!$A$39:$A$782,$A112,СВЦЭМ!$B$39:$B$782,D$83)+'СЕТ СН'!$G$14+СВЦЭМ!$D$10+'СЕТ СН'!$G$6-'СЕТ СН'!$G$26</f>
        <v>2269.93399529</v>
      </c>
      <c r="E112" s="36">
        <f>SUMIFS(СВЦЭМ!$D$39:$D$782,СВЦЭМ!$A$39:$A$782,$A112,СВЦЭМ!$B$39:$B$782,E$83)+'СЕТ СН'!$G$14+СВЦЭМ!$D$10+'СЕТ СН'!$G$6-'СЕТ СН'!$G$26</f>
        <v>2272.97525739</v>
      </c>
      <c r="F112" s="36">
        <f>SUMIFS(СВЦЭМ!$D$39:$D$782,СВЦЭМ!$A$39:$A$782,$A112,СВЦЭМ!$B$39:$B$782,F$83)+'СЕТ СН'!$G$14+СВЦЭМ!$D$10+'СЕТ СН'!$G$6-'СЕТ СН'!$G$26</f>
        <v>2291.3507580400005</v>
      </c>
      <c r="G112" s="36">
        <f>SUMIFS(СВЦЭМ!$D$39:$D$782,СВЦЭМ!$A$39:$A$782,$A112,СВЦЭМ!$B$39:$B$782,G$83)+'СЕТ СН'!$G$14+СВЦЭМ!$D$10+'СЕТ СН'!$G$6-'СЕТ СН'!$G$26</f>
        <v>2244.37785347</v>
      </c>
      <c r="H112" s="36">
        <f>SUMIFS(СВЦЭМ!$D$39:$D$782,СВЦЭМ!$A$39:$A$782,$A112,СВЦЭМ!$B$39:$B$782,H$83)+'СЕТ СН'!$G$14+СВЦЭМ!$D$10+'СЕТ СН'!$G$6-'СЕТ СН'!$G$26</f>
        <v>2176.8615435699999</v>
      </c>
      <c r="I112" s="36">
        <f>SUMIFS(СВЦЭМ!$D$39:$D$782,СВЦЭМ!$A$39:$A$782,$A112,СВЦЭМ!$B$39:$B$782,I$83)+'СЕТ СН'!$G$14+СВЦЭМ!$D$10+'СЕТ СН'!$G$6-'СЕТ СН'!$G$26</f>
        <v>1967.4158690499999</v>
      </c>
      <c r="J112" s="36">
        <f>SUMIFS(СВЦЭМ!$D$39:$D$782,СВЦЭМ!$A$39:$A$782,$A112,СВЦЭМ!$B$39:$B$782,J$83)+'СЕТ СН'!$G$14+СВЦЭМ!$D$10+'СЕТ СН'!$G$6-'СЕТ СН'!$G$26</f>
        <v>1849.2997287200001</v>
      </c>
      <c r="K112" s="36">
        <f>SUMIFS(СВЦЭМ!$D$39:$D$782,СВЦЭМ!$A$39:$A$782,$A112,СВЦЭМ!$B$39:$B$782,K$83)+'СЕТ СН'!$G$14+СВЦЭМ!$D$10+'СЕТ СН'!$G$6-'СЕТ СН'!$G$26</f>
        <v>1746.0736078899999</v>
      </c>
      <c r="L112" s="36">
        <f>SUMIFS(СВЦЭМ!$D$39:$D$782,СВЦЭМ!$A$39:$A$782,$A112,СВЦЭМ!$B$39:$B$782,L$83)+'СЕТ СН'!$G$14+СВЦЭМ!$D$10+'СЕТ СН'!$G$6-'СЕТ СН'!$G$26</f>
        <v>1682.6896394599999</v>
      </c>
      <c r="M112" s="36">
        <f>SUMIFS(СВЦЭМ!$D$39:$D$782,СВЦЭМ!$A$39:$A$782,$A112,СВЦЭМ!$B$39:$B$782,M$83)+'СЕТ СН'!$G$14+СВЦЭМ!$D$10+'СЕТ СН'!$G$6-'СЕТ СН'!$G$26</f>
        <v>1687.4562795500001</v>
      </c>
      <c r="N112" s="36">
        <f>SUMIFS(СВЦЭМ!$D$39:$D$782,СВЦЭМ!$A$39:$A$782,$A112,СВЦЭМ!$B$39:$B$782,N$83)+'СЕТ СН'!$G$14+СВЦЭМ!$D$10+'СЕТ СН'!$G$6-'СЕТ СН'!$G$26</f>
        <v>1696.3103198700001</v>
      </c>
      <c r="O112" s="36">
        <f>SUMIFS(СВЦЭМ!$D$39:$D$782,СВЦЭМ!$A$39:$A$782,$A112,СВЦЭМ!$B$39:$B$782,O$83)+'СЕТ СН'!$G$14+СВЦЭМ!$D$10+'СЕТ СН'!$G$6-'СЕТ СН'!$G$26</f>
        <v>1704.4738019000001</v>
      </c>
      <c r="P112" s="36">
        <f>SUMIFS(СВЦЭМ!$D$39:$D$782,СВЦЭМ!$A$39:$A$782,$A112,СВЦЭМ!$B$39:$B$782,P$83)+'СЕТ СН'!$G$14+СВЦЭМ!$D$10+'СЕТ СН'!$G$6-'СЕТ СН'!$G$26</f>
        <v>1711.6874601200002</v>
      </c>
      <c r="Q112" s="36">
        <f>SUMIFS(СВЦЭМ!$D$39:$D$782,СВЦЭМ!$A$39:$A$782,$A112,СВЦЭМ!$B$39:$B$782,Q$83)+'СЕТ СН'!$G$14+СВЦЭМ!$D$10+'СЕТ СН'!$G$6-'СЕТ СН'!$G$26</f>
        <v>1709.0378801799998</v>
      </c>
      <c r="R112" s="36">
        <f>SUMIFS(СВЦЭМ!$D$39:$D$782,СВЦЭМ!$A$39:$A$782,$A112,СВЦЭМ!$B$39:$B$782,R$83)+'СЕТ СН'!$G$14+СВЦЭМ!$D$10+'СЕТ СН'!$G$6-'СЕТ СН'!$G$26</f>
        <v>1701.4430844100002</v>
      </c>
      <c r="S112" s="36">
        <f>SUMIFS(СВЦЭМ!$D$39:$D$782,СВЦЭМ!$A$39:$A$782,$A112,СВЦЭМ!$B$39:$B$782,S$83)+'СЕТ СН'!$G$14+СВЦЭМ!$D$10+'СЕТ СН'!$G$6-'СЕТ СН'!$G$26</f>
        <v>1702.4492692899998</v>
      </c>
      <c r="T112" s="36">
        <f>SUMIFS(СВЦЭМ!$D$39:$D$782,СВЦЭМ!$A$39:$A$782,$A112,СВЦЭМ!$B$39:$B$782,T$83)+'СЕТ СН'!$G$14+СВЦЭМ!$D$10+'СЕТ СН'!$G$6-'СЕТ СН'!$G$26</f>
        <v>1710.2340015</v>
      </c>
      <c r="U112" s="36">
        <f>SUMIFS(СВЦЭМ!$D$39:$D$782,СВЦЭМ!$A$39:$A$782,$A112,СВЦЭМ!$B$39:$B$782,U$83)+'СЕТ СН'!$G$14+СВЦЭМ!$D$10+'СЕТ СН'!$G$6-'СЕТ СН'!$G$26</f>
        <v>1736.0485518999999</v>
      </c>
      <c r="V112" s="36">
        <f>SUMIFS(СВЦЭМ!$D$39:$D$782,СВЦЭМ!$A$39:$A$782,$A112,СВЦЭМ!$B$39:$B$782,V$83)+'СЕТ СН'!$G$14+СВЦЭМ!$D$10+'СЕТ СН'!$G$6-'СЕТ СН'!$G$26</f>
        <v>1717.5614698700001</v>
      </c>
      <c r="W112" s="36">
        <f>SUMIFS(СВЦЭМ!$D$39:$D$782,СВЦЭМ!$A$39:$A$782,$A112,СВЦЭМ!$B$39:$B$782,W$83)+'СЕТ СН'!$G$14+СВЦЭМ!$D$10+'СЕТ СН'!$G$6-'СЕТ СН'!$G$26</f>
        <v>1753.21660346</v>
      </c>
      <c r="X112" s="36">
        <f>SUMIFS(СВЦЭМ!$D$39:$D$782,СВЦЭМ!$A$39:$A$782,$A112,СВЦЭМ!$B$39:$B$782,X$83)+'СЕТ СН'!$G$14+СВЦЭМ!$D$10+'СЕТ СН'!$G$6-'СЕТ СН'!$G$26</f>
        <v>1826.8180996699998</v>
      </c>
      <c r="Y112" s="36">
        <f>SUMIFS(СВЦЭМ!$D$39:$D$782,СВЦЭМ!$A$39:$A$782,$A112,СВЦЭМ!$B$39:$B$782,Y$83)+'СЕТ СН'!$G$14+СВЦЭМ!$D$10+'СЕТ СН'!$G$6-'СЕТ СН'!$G$26</f>
        <v>1935.17789219</v>
      </c>
    </row>
    <row r="113" spans="1:27" ht="15.75" x14ac:dyDescent="0.2">
      <c r="A113" s="35">
        <f t="shared" si="2"/>
        <v>45137</v>
      </c>
      <c r="B113" s="36">
        <f>SUMIFS(СВЦЭМ!$D$39:$D$782,СВЦЭМ!$A$39:$A$782,$A113,СВЦЭМ!$B$39:$B$782,B$83)+'СЕТ СН'!$G$14+СВЦЭМ!$D$10+'СЕТ СН'!$G$6-'СЕТ СН'!$G$26</f>
        <v>2045.4247473300002</v>
      </c>
      <c r="C113" s="36">
        <f>SUMIFS(СВЦЭМ!$D$39:$D$782,СВЦЭМ!$A$39:$A$782,$A113,СВЦЭМ!$B$39:$B$782,C$83)+'СЕТ СН'!$G$14+СВЦЭМ!$D$10+'СЕТ СН'!$G$6-'СЕТ СН'!$G$26</f>
        <v>2181.5734681499998</v>
      </c>
      <c r="D113" s="36">
        <f>SUMIFS(СВЦЭМ!$D$39:$D$782,СВЦЭМ!$A$39:$A$782,$A113,СВЦЭМ!$B$39:$B$782,D$83)+'СЕТ СН'!$G$14+СВЦЭМ!$D$10+'СЕТ СН'!$G$6-'СЕТ СН'!$G$26</f>
        <v>2204.2122343699998</v>
      </c>
      <c r="E113" s="36">
        <f>SUMIFS(СВЦЭМ!$D$39:$D$782,СВЦЭМ!$A$39:$A$782,$A113,СВЦЭМ!$B$39:$B$782,E$83)+'СЕТ СН'!$G$14+СВЦЭМ!$D$10+'СЕТ СН'!$G$6-'СЕТ СН'!$G$26</f>
        <v>2277.2732140400003</v>
      </c>
      <c r="F113" s="36">
        <f>SUMIFS(СВЦЭМ!$D$39:$D$782,СВЦЭМ!$A$39:$A$782,$A113,СВЦЭМ!$B$39:$B$782,F$83)+'СЕТ СН'!$G$14+СВЦЭМ!$D$10+'СЕТ СН'!$G$6-'СЕТ СН'!$G$26</f>
        <v>2290.6460306500003</v>
      </c>
      <c r="G113" s="36">
        <f>SUMIFS(СВЦЭМ!$D$39:$D$782,СВЦЭМ!$A$39:$A$782,$A113,СВЦЭМ!$B$39:$B$782,G$83)+'СЕТ СН'!$G$14+СВЦЭМ!$D$10+'СЕТ СН'!$G$6-'СЕТ СН'!$G$26</f>
        <v>2284.0598593600002</v>
      </c>
      <c r="H113" s="36">
        <f>SUMIFS(СВЦЭМ!$D$39:$D$782,СВЦЭМ!$A$39:$A$782,$A113,СВЦЭМ!$B$39:$B$782,H$83)+'СЕТ СН'!$G$14+СВЦЭМ!$D$10+'СЕТ СН'!$G$6-'СЕТ СН'!$G$26</f>
        <v>2264.8826492799999</v>
      </c>
      <c r="I113" s="36">
        <f>SUMIFS(СВЦЭМ!$D$39:$D$782,СВЦЭМ!$A$39:$A$782,$A113,СВЦЭМ!$B$39:$B$782,I$83)+'СЕТ СН'!$G$14+СВЦЭМ!$D$10+'СЕТ СН'!$G$6-'СЕТ СН'!$G$26</f>
        <v>2085.36943797</v>
      </c>
      <c r="J113" s="36">
        <f>SUMIFS(СВЦЭМ!$D$39:$D$782,СВЦЭМ!$A$39:$A$782,$A113,СВЦЭМ!$B$39:$B$782,J$83)+'СЕТ СН'!$G$14+СВЦЭМ!$D$10+'СЕТ СН'!$G$6-'СЕТ СН'!$G$26</f>
        <v>1974.3554691099998</v>
      </c>
      <c r="K113" s="36">
        <f>SUMIFS(СВЦЭМ!$D$39:$D$782,СВЦЭМ!$A$39:$A$782,$A113,СВЦЭМ!$B$39:$B$782,K$83)+'СЕТ СН'!$G$14+СВЦЭМ!$D$10+'СЕТ СН'!$G$6-'СЕТ СН'!$G$26</f>
        <v>1735.1769444800002</v>
      </c>
      <c r="L113" s="36">
        <f>SUMIFS(СВЦЭМ!$D$39:$D$782,СВЦЭМ!$A$39:$A$782,$A113,СВЦЭМ!$B$39:$B$782,L$83)+'СЕТ СН'!$G$14+СВЦЭМ!$D$10+'СЕТ СН'!$G$6-'СЕТ СН'!$G$26</f>
        <v>1709.3308137399999</v>
      </c>
      <c r="M113" s="36">
        <f>SUMIFS(СВЦЭМ!$D$39:$D$782,СВЦЭМ!$A$39:$A$782,$A113,СВЦЭМ!$B$39:$B$782,M$83)+'СЕТ СН'!$G$14+СВЦЭМ!$D$10+'СЕТ СН'!$G$6-'СЕТ СН'!$G$26</f>
        <v>1743.68637795</v>
      </c>
      <c r="N113" s="36">
        <f>SUMIFS(СВЦЭМ!$D$39:$D$782,СВЦЭМ!$A$39:$A$782,$A113,СВЦЭМ!$B$39:$B$782,N$83)+'СЕТ СН'!$G$14+СВЦЭМ!$D$10+'СЕТ СН'!$G$6-'СЕТ СН'!$G$26</f>
        <v>1786.8887400499998</v>
      </c>
      <c r="O113" s="36">
        <f>SUMIFS(СВЦЭМ!$D$39:$D$782,СВЦЭМ!$A$39:$A$782,$A113,СВЦЭМ!$B$39:$B$782,O$83)+'СЕТ СН'!$G$14+СВЦЭМ!$D$10+'СЕТ СН'!$G$6-'СЕТ СН'!$G$26</f>
        <v>1808.2388007300001</v>
      </c>
      <c r="P113" s="36">
        <f>SUMIFS(СВЦЭМ!$D$39:$D$782,СВЦЭМ!$A$39:$A$782,$A113,СВЦЭМ!$B$39:$B$782,P$83)+'СЕТ СН'!$G$14+СВЦЭМ!$D$10+'СЕТ СН'!$G$6-'СЕТ СН'!$G$26</f>
        <v>1838.2087523700002</v>
      </c>
      <c r="Q113" s="36">
        <f>SUMIFS(СВЦЭМ!$D$39:$D$782,СВЦЭМ!$A$39:$A$782,$A113,СВЦЭМ!$B$39:$B$782,Q$83)+'СЕТ СН'!$G$14+СВЦЭМ!$D$10+'СЕТ СН'!$G$6-'СЕТ СН'!$G$26</f>
        <v>1842.24261071</v>
      </c>
      <c r="R113" s="36">
        <f>SUMIFS(СВЦЭМ!$D$39:$D$782,СВЦЭМ!$A$39:$A$782,$A113,СВЦЭМ!$B$39:$B$782,R$83)+'СЕТ СН'!$G$14+СВЦЭМ!$D$10+'СЕТ СН'!$G$6-'СЕТ СН'!$G$26</f>
        <v>1832.44394986</v>
      </c>
      <c r="S113" s="36">
        <f>SUMIFS(СВЦЭМ!$D$39:$D$782,СВЦЭМ!$A$39:$A$782,$A113,СВЦЭМ!$B$39:$B$782,S$83)+'СЕТ СН'!$G$14+СВЦЭМ!$D$10+'СЕТ СН'!$G$6-'СЕТ СН'!$G$26</f>
        <v>1830.9536724700001</v>
      </c>
      <c r="T113" s="36">
        <f>SUMIFS(СВЦЭМ!$D$39:$D$782,СВЦЭМ!$A$39:$A$782,$A113,СВЦЭМ!$B$39:$B$782,T$83)+'СЕТ СН'!$G$14+СВЦЭМ!$D$10+'СЕТ СН'!$G$6-'СЕТ СН'!$G$26</f>
        <v>1818.7779763399999</v>
      </c>
      <c r="U113" s="36">
        <f>SUMIFS(СВЦЭМ!$D$39:$D$782,СВЦЭМ!$A$39:$A$782,$A113,СВЦЭМ!$B$39:$B$782,U$83)+'СЕТ СН'!$G$14+СВЦЭМ!$D$10+'СЕТ СН'!$G$6-'СЕТ СН'!$G$26</f>
        <v>1824.1203384300002</v>
      </c>
      <c r="V113" s="36">
        <f>SUMIFS(СВЦЭМ!$D$39:$D$782,СВЦЭМ!$A$39:$A$782,$A113,СВЦЭМ!$B$39:$B$782,V$83)+'СЕТ СН'!$G$14+СВЦЭМ!$D$10+'СЕТ СН'!$G$6-'СЕТ СН'!$G$26</f>
        <v>1817.3607388400001</v>
      </c>
      <c r="W113" s="36">
        <f>SUMIFS(СВЦЭМ!$D$39:$D$782,СВЦЭМ!$A$39:$A$782,$A113,СВЦЭМ!$B$39:$B$782,W$83)+'СЕТ СН'!$G$14+СВЦЭМ!$D$10+'СЕТ СН'!$G$6-'СЕТ СН'!$G$26</f>
        <v>1789.7520259799999</v>
      </c>
      <c r="X113" s="36">
        <f>SUMIFS(СВЦЭМ!$D$39:$D$782,СВЦЭМ!$A$39:$A$782,$A113,СВЦЭМ!$B$39:$B$782,X$83)+'СЕТ СН'!$G$14+СВЦЭМ!$D$10+'СЕТ СН'!$G$6-'СЕТ СН'!$G$26</f>
        <v>1864.7956454700002</v>
      </c>
      <c r="Y113" s="36">
        <f>SUMIFS(СВЦЭМ!$D$39:$D$782,СВЦЭМ!$A$39:$A$782,$A113,СВЦЭМ!$B$39:$B$782,Y$83)+'СЕТ СН'!$G$14+СВЦЭМ!$D$10+'СЕТ СН'!$G$6-'СЕТ СН'!$G$26</f>
        <v>1974.7654683000001</v>
      </c>
    </row>
    <row r="114" spans="1:27" ht="15.75" x14ac:dyDescent="0.2">
      <c r="A114" s="35">
        <f t="shared" si="2"/>
        <v>45138</v>
      </c>
      <c r="B114" s="36">
        <f>SUMIFS(СВЦЭМ!$D$39:$D$782,СВЦЭМ!$A$39:$A$782,$A114,СВЦЭМ!$B$39:$B$782,B$83)+'СЕТ СН'!$G$14+СВЦЭМ!$D$10+'СЕТ СН'!$G$6-'СЕТ СН'!$G$26</f>
        <v>2022.3780322500002</v>
      </c>
      <c r="C114" s="36">
        <f>SUMIFS(СВЦЭМ!$D$39:$D$782,СВЦЭМ!$A$39:$A$782,$A114,СВЦЭМ!$B$39:$B$782,C$83)+'СЕТ СН'!$G$14+СВЦЭМ!$D$10+'СЕТ СН'!$G$6-'СЕТ СН'!$G$26</f>
        <v>2110.6330256299998</v>
      </c>
      <c r="D114" s="36">
        <f>SUMIFS(СВЦЭМ!$D$39:$D$782,СВЦЭМ!$A$39:$A$782,$A114,СВЦЭМ!$B$39:$B$782,D$83)+'СЕТ СН'!$G$14+СВЦЭМ!$D$10+'СЕТ СН'!$G$6-'СЕТ СН'!$G$26</f>
        <v>2272.6765145600002</v>
      </c>
      <c r="E114" s="36">
        <f>SUMIFS(СВЦЭМ!$D$39:$D$782,СВЦЭМ!$A$39:$A$782,$A114,СВЦЭМ!$B$39:$B$782,E$83)+'СЕТ СН'!$G$14+СВЦЭМ!$D$10+'СЕТ СН'!$G$6-'СЕТ СН'!$G$26</f>
        <v>2308.6983857700002</v>
      </c>
      <c r="F114" s="36">
        <f>SUMIFS(СВЦЭМ!$D$39:$D$782,СВЦЭМ!$A$39:$A$782,$A114,СВЦЭМ!$B$39:$B$782,F$83)+'СЕТ СН'!$G$14+СВЦЭМ!$D$10+'СЕТ СН'!$G$6-'СЕТ СН'!$G$26</f>
        <v>2308.0754642600004</v>
      </c>
      <c r="G114" s="36">
        <f>SUMIFS(СВЦЭМ!$D$39:$D$782,СВЦЭМ!$A$39:$A$782,$A114,СВЦЭМ!$B$39:$B$782,G$83)+'СЕТ СН'!$G$14+СВЦЭМ!$D$10+'СЕТ СН'!$G$6-'СЕТ СН'!$G$26</f>
        <v>2322.1186071400002</v>
      </c>
      <c r="H114" s="36">
        <f>SUMIFS(СВЦЭМ!$D$39:$D$782,СВЦЭМ!$A$39:$A$782,$A114,СВЦЭМ!$B$39:$B$782,H$83)+'СЕТ СН'!$G$14+СВЦЭМ!$D$10+'СЕТ СН'!$G$6-'СЕТ СН'!$G$26</f>
        <v>2357.5667715600002</v>
      </c>
      <c r="I114" s="36">
        <f>SUMIFS(СВЦЭМ!$D$39:$D$782,СВЦЭМ!$A$39:$A$782,$A114,СВЦЭМ!$B$39:$B$782,I$83)+'СЕТ СН'!$G$14+СВЦЭМ!$D$10+'СЕТ СН'!$G$6-'СЕТ СН'!$G$26</f>
        <v>2041.0963475899998</v>
      </c>
      <c r="J114" s="36">
        <f>SUMIFS(СВЦЭМ!$D$39:$D$782,СВЦЭМ!$A$39:$A$782,$A114,СВЦЭМ!$B$39:$B$782,J$83)+'СЕТ СН'!$G$14+СВЦЭМ!$D$10+'СЕТ СН'!$G$6-'СЕТ СН'!$G$26</f>
        <v>1951.1894195499999</v>
      </c>
      <c r="K114" s="36">
        <f>SUMIFS(СВЦЭМ!$D$39:$D$782,СВЦЭМ!$A$39:$A$782,$A114,СВЦЭМ!$B$39:$B$782,K$83)+'СЕТ СН'!$G$14+СВЦЭМ!$D$10+'СЕТ СН'!$G$6-'СЕТ СН'!$G$26</f>
        <v>1930.5948516899998</v>
      </c>
      <c r="L114" s="36">
        <f>SUMIFS(СВЦЭМ!$D$39:$D$782,СВЦЭМ!$A$39:$A$782,$A114,СВЦЭМ!$B$39:$B$782,L$83)+'СЕТ СН'!$G$14+СВЦЭМ!$D$10+'СЕТ СН'!$G$6-'СЕТ СН'!$G$26</f>
        <v>1881.9655133199999</v>
      </c>
      <c r="M114" s="36">
        <f>SUMIFS(СВЦЭМ!$D$39:$D$782,СВЦЭМ!$A$39:$A$782,$A114,СВЦЭМ!$B$39:$B$782,M$83)+'СЕТ СН'!$G$14+СВЦЭМ!$D$10+'СЕТ СН'!$G$6-'СЕТ СН'!$G$26</f>
        <v>1871.1933361699998</v>
      </c>
      <c r="N114" s="36">
        <f>SUMIFS(СВЦЭМ!$D$39:$D$782,СВЦЭМ!$A$39:$A$782,$A114,СВЦЭМ!$B$39:$B$782,N$83)+'СЕТ СН'!$G$14+СВЦЭМ!$D$10+'СЕТ СН'!$G$6-'СЕТ СН'!$G$26</f>
        <v>1857.4037413000001</v>
      </c>
      <c r="O114" s="36">
        <f>SUMIFS(СВЦЭМ!$D$39:$D$782,СВЦЭМ!$A$39:$A$782,$A114,СВЦЭМ!$B$39:$B$782,O$83)+'СЕТ СН'!$G$14+СВЦЭМ!$D$10+'СЕТ СН'!$G$6-'СЕТ СН'!$G$26</f>
        <v>1852.3485638100001</v>
      </c>
      <c r="P114" s="36">
        <f>SUMIFS(СВЦЭМ!$D$39:$D$782,СВЦЭМ!$A$39:$A$782,$A114,СВЦЭМ!$B$39:$B$782,P$83)+'СЕТ СН'!$G$14+СВЦЭМ!$D$10+'СЕТ СН'!$G$6-'СЕТ СН'!$G$26</f>
        <v>1859.9859481799999</v>
      </c>
      <c r="Q114" s="36">
        <f>SUMIFS(СВЦЭМ!$D$39:$D$782,СВЦЭМ!$A$39:$A$782,$A114,СВЦЭМ!$B$39:$B$782,Q$83)+'СЕТ СН'!$G$14+СВЦЭМ!$D$10+'СЕТ СН'!$G$6-'СЕТ СН'!$G$26</f>
        <v>1823.21658673</v>
      </c>
      <c r="R114" s="36">
        <f>SUMIFS(СВЦЭМ!$D$39:$D$782,СВЦЭМ!$A$39:$A$782,$A114,СВЦЭМ!$B$39:$B$782,R$83)+'СЕТ СН'!$G$14+СВЦЭМ!$D$10+'СЕТ СН'!$G$6-'СЕТ СН'!$G$26</f>
        <v>1831.4215983200002</v>
      </c>
      <c r="S114" s="36">
        <f>SUMIFS(СВЦЭМ!$D$39:$D$782,СВЦЭМ!$A$39:$A$782,$A114,СВЦЭМ!$B$39:$B$782,S$83)+'СЕТ СН'!$G$14+СВЦЭМ!$D$10+'СЕТ СН'!$G$6-'СЕТ СН'!$G$26</f>
        <v>1849.8184284899999</v>
      </c>
      <c r="T114" s="36">
        <f>SUMIFS(СВЦЭМ!$D$39:$D$782,СВЦЭМ!$A$39:$A$782,$A114,СВЦЭМ!$B$39:$B$782,T$83)+'СЕТ СН'!$G$14+СВЦЭМ!$D$10+'СЕТ СН'!$G$6-'СЕТ СН'!$G$26</f>
        <v>1881.89025326</v>
      </c>
      <c r="U114" s="36">
        <f>SUMIFS(СВЦЭМ!$D$39:$D$782,СВЦЭМ!$A$39:$A$782,$A114,СВЦЭМ!$B$39:$B$782,U$83)+'СЕТ СН'!$G$14+СВЦЭМ!$D$10+'СЕТ СН'!$G$6-'СЕТ СН'!$G$26</f>
        <v>1917.27363797</v>
      </c>
      <c r="V114" s="36">
        <f>SUMIFS(СВЦЭМ!$D$39:$D$782,СВЦЭМ!$A$39:$A$782,$A114,СВЦЭМ!$B$39:$B$782,V$83)+'СЕТ СН'!$G$14+СВЦЭМ!$D$10+'СЕТ СН'!$G$6-'СЕТ СН'!$G$26</f>
        <v>1913.42188708</v>
      </c>
      <c r="W114" s="36">
        <f>SUMIFS(СВЦЭМ!$D$39:$D$782,СВЦЭМ!$A$39:$A$782,$A114,СВЦЭМ!$B$39:$B$782,W$83)+'СЕТ СН'!$G$14+СВЦЭМ!$D$10+'СЕТ СН'!$G$6-'СЕТ СН'!$G$26</f>
        <v>1872.4384111499999</v>
      </c>
      <c r="X114" s="36">
        <f>SUMIFS(СВЦЭМ!$D$39:$D$782,СВЦЭМ!$A$39:$A$782,$A114,СВЦЭМ!$B$39:$B$782,X$83)+'СЕТ СН'!$G$14+СВЦЭМ!$D$10+'СЕТ СН'!$G$6-'СЕТ СН'!$G$26</f>
        <v>1955.5347652599999</v>
      </c>
      <c r="Y114" s="36">
        <f>SUMIFS(СВЦЭМ!$D$39:$D$782,СВЦЭМ!$A$39:$A$782,$A114,СВЦЭМ!$B$39:$B$782,Y$83)+'СЕТ СН'!$G$14+СВЦЭМ!$D$10+'СЕТ СН'!$G$6-'СЕТ СН'!$G$26</f>
        <v>2100.8255619800002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01.07.2023</v>
      </c>
      <c r="B120" s="36">
        <f>SUMIFS(СВЦЭМ!$D$39:$D$782,СВЦЭМ!$A$39:$A$782,$A120,СВЦЭМ!$B$39:$B$782,B$119)+'СЕТ СН'!$H$14+СВЦЭМ!$D$10+'СЕТ СН'!$H$6-'СЕТ СН'!$H$26</f>
        <v>2122.2241305799998</v>
      </c>
      <c r="C120" s="36">
        <f>SUMIFS(СВЦЭМ!$D$39:$D$782,СВЦЭМ!$A$39:$A$782,$A120,СВЦЭМ!$B$39:$B$782,C$119)+'СЕТ СН'!$H$14+СВЦЭМ!$D$10+'СЕТ СН'!$H$6-'СЕТ СН'!$H$26</f>
        <v>2214.7764567899999</v>
      </c>
      <c r="D120" s="36">
        <f>SUMIFS(СВЦЭМ!$D$39:$D$782,СВЦЭМ!$A$39:$A$782,$A120,СВЦЭМ!$B$39:$B$782,D$119)+'СЕТ СН'!$H$14+СВЦЭМ!$D$10+'СЕТ СН'!$H$6-'СЕТ СН'!$H$26</f>
        <v>2250.44800545</v>
      </c>
      <c r="E120" s="36">
        <f>SUMIFS(СВЦЭМ!$D$39:$D$782,СВЦЭМ!$A$39:$A$782,$A120,СВЦЭМ!$B$39:$B$782,E$119)+'СЕТ СН'!$H$14+СВЦЭМ!$D$10+'СЕТ СН'!$H$6-'СЕТ СН'!$H$26</f>
        <v>2247.1703341100001</v>
      </c>
      <c r="F120" s="36">
        <f>SUMIFS(СВЦЭМ!$D$39:$D$782,СВЦЭМ!$A$39:$A$782,$A120,СВЦЭМ!$B$39:$B$782,F$119)+'СЕТ СН'!$H$14+СВЦЭМ!$D$10+'СЕТ СН'!$H$6-'СЕТ СН'!$H$26</f>
        <v>2248.01724788</v>
      </c>
      <c r="G120" s="36">
        <f>SUMIFS(СВЦЭМ!$D$39:$D$782,СВЦЭМ!$A$39:$A$782,$A120,СВЦЭМ!$B$39:$B$782,G$119)+'СЕТ СН'!$H$14+СВЦЭМ!$D$10+'СЕТ СН'!$H$6-'СЕТ СН'!$H$26</f>
        <v>2251.4395677799998</v>
      </c>
      <c r="H120" s="36">
        <f>SUMIFS(СВЦЭМ!$D$39:$D$782,СВЦЭМ!$A$39:$A$782,$A120,СВЦЭМ!$B$39:$B$782,H$119)+'СЕТ СН'!$H$14+СВЦЭМ!$D$10+'СЕТ СН'!$H$6-'СЕТ СН'!$H$26</f>
        <v>2257.8171207400001</v>
      </c>
      <c r="I120" s="36">
        <f>SUMIFS(СВЦЭМ!$D$39:$D$782,СВЦЭМ!$A$39:$A$782,$A120,СВЦЭМ!$B$39:$B$782,I$119)+'СЕТ СН'!$H$14+СВЦЭМ!$D$10+'СЕТ СН'!$H$6-'СЕТ СН'!$H$26</f>
        <v>2142.5583207300001</v>
      </c>
      <c r="J120" s="36">
        <f>SUMIFS(СВЦЭМ!$D$39:$D$782,СВЦЭМ!$A$39:$A$782,$A120,СВЦЭМ!$B$39:$B$782,J$119)+'СЕТ СН'!$H$14+СВЦЭМ!$D$10+'СЕТ СН'!$H$6-'СЕТ СН'!$H$26</f>
        <v>2006.88666941</v>
      </c>
      <c r="K120" s="36">
        <f>SUMIFS(СВЦЭМ!$D$39:$D$782,СВЦЭМ!$A$39:$A$782,$A120,СВЦЭМ!$B$39:$B$782,K$119)+'СЕТ СН'!$H$14+СВЦЭМ!$D$10+'СЕТ СН'!$H$6-'СЕТ СН'!$H$26</f>
        <v>1929.2400444299999</v>
      </c>
      <c r="L120" s="36">
        <f>SUMIFS(СВЦЭМ!$D$39:$D$782,СВЦЭМ!$A$39:$A$782,$A120,СВЦЭМ!$B$39:$B$782,L$119)+'СЕТ СН'!$H$14+СВЦЭМ!$D$10+'СЕТ СН'!$H$6-'СЕТ СН'!$H$26</f>
        <v>1879.5554555399999</v>
      </c>
      <c r="M120" s="36">
        <f>SUMIFS(СВЦЭМ!$D$39:$D$782,СВЦЭМ!$A$39:$A$782,$A120,СВЦЭМ!$B$39:$B$782,M$119)+'СЕТ СН'!$H$14+СВЦЭМ!$D$10+'СЕТ СН'!$H$6-'СЕТ СН'!$H$26</f>
        <v>1852.0648844</v>
      </c>
      <c r="N120" s="36">
        <f>SUMIFS(СВЦЭМ!$D$39:$D$782,СВЦЭМ!$A$39:$A$782,$A120,СВЦЭМ!$B$39:$B$782,N$119)+'СЕТ СН'!$H$14+СВЦЭМ!$D$10+'СЕТ СН'!$H$6-'СЕТ СН'!$H$26</f>
        <v>1838.4638346099998</v>
      </c>
      <c r="O120" s="36">
        <f>SUMIFS(СВЦЭМ!$D$39:$D$782,СВЦЭМ!$A$39:$A$782,$A120,СВЦЭМ!$B$39:$B$782,O$119)+'СЕТ СН'!$H$14+СВЦЭМ!$D$10+'СЕТ СН'!$H$6-'СЕТ СН'!$H$26</f>
        <v>1852.2181702199998</v>
      </c>
      <c r="P120" s="36">
        <f>SUMIFS(СВЦЭМ!$D$39:$D$782,СВЦЭМ!$A$39:$A$782,$A120,СВЦЭМ!$B$39:$B$782,P$119)+'СЕТ СН'!$H$14+СВЦЭМ!$D$10+'СЕТ СН'!$H$6-'СЕТ СН'!$H$26</f>
        <v>1863.3744275899999</v>
      </c>
      <c r="Q120" s="36">
        <f>SUMIFS(СВЦЭМ!$D$39:$D$782,СВЦЭМ!$A$39:$A$782,$A120,СВЦЭМ!$B$39:$B$782,Q$119)+'СЕТ СН'!$H$14+СВЦЭМ!$D$10+'СЕТ СН'!$H$6-'СЕТ СН'!$H$26</f>
        <v>1860.5370326299999</v>
      </c>
      <c r="R120" s="36">
        <f>SUMIFS(СВЦЭМ!$D$39:$D$782,СВЦЭМ!$A$39:$A$782,$A120,СВЦЭМ!$B$39:$B$782,R$119)+'СЕТ СН'!$H$14+СВЦЭМ!$D$10+'СЕТ СН'!$H$6-'СЕТ СН'!$H$26</f>
        <v>1847.54819561</v>
      </c>
      <c r="S120" s="36">
        <f>SUMIFS(СВЦЭМ!$D$39:$D$782,СВЦЭМ!$A$39:$A$782,$A120,СВЦЭМ!$B$39:$B$782,S$119)+'СЕТ СН'!$H$14+СВЦЭМ!$D$10+'СЕТ СН'!$H$6-'СЕТ СН'!$H$26</f>
        <v>1849.6757998799999</v>
      </c>
      <c r="T120" s="36">
        <f>SUMIFS(СВЦЭМ!$D$39:$D$782,СВЦЭМ!$A$39:$A$782,$A120,СВЦЭМ!$B$39:$B$782,T$119)+'СЕТ СН'!$H$14+СВЦЭМ!$D$10+'СЕТ СН'!$H$6-'СЕТ СН'!$H$26</f>
        <v>1858.6815568899999</v>
      </c>
      <c r="U120" s="36">
        <f>SUMIFS(СВЦЭМ!$D$39:$D$782,СВЦЭМ!$A$39:$A$782,$A120,СВЦЭМ!$B$39:$B$782,U$119)+'СЕТ СН'!$H$14+СВЦЭМ!$D$10+'СЕТ СН'!$H$6-'СЕТ СН'!$H$26</f>
        <v>1876.0012818499999</v>
      </c>
      <c r="V120" s="36">
        <f>SUMIFS(СВЦЭМ!$D$39:$D$782,СВЦЭМ!$A$39:$A$782,$A120,СВЦЭМ!$B$39:$B$782,V$119)+'СЕТ СН'!$H$14+СВЦЭМ!$D$10+'СЕТ СН'!$H$6-'СЕТ СН'!$H$26</f>
        <v>1886.1888479299998</v>
      </c>
      <c r="W120" s="36">
        <f>SUMIFS(СВЦЭМ!$D$39:$D$782,СВЦЭМ!$A$39:$A$782,$A120,СВЦЭМ!$B$39:$B$782,W$119)+'СЕТ СН'!$H$14+СВЦЭМ!$D$10+'СЕТ СН'!$H$6-'СЕТ СН'!$H$26</f>
        <v>1860.99445971</v>
      </c>
      <c r="X120" s="36">
        <f>SUMIFS(СВЦЭМ!$D$39:$D$782,СВЦЭМ!$A$39:$A$782,$A120,СВЦЭМ!$B$39:$B$782,X$119)+'СЕТ СН'!$H$14+СВЦЭМ!$D$10+'СЕТ СН'!$H$6-'СЕТ СН'!$H$26</f>
        <v>1912.7723619999999</v>
      </c>
      <c r="Y120" s="36">
        <f>SUMIFS(СВЦЭМ!$D$39:$D$782,СВЦЭМ!$A$39:$A$782,$A120,СВЦЭМ!$B$39:$B$782,Y$119)+'СЕТ СН'!$H$14+СВЦЭМ!$D$10+'СЕТ СН'!$H$6-'СЕТ СН'!$H$26</f>
        <v>1990.1148970199999</v>
      </c>
      <c r="AA120" s="45"/>
    </row>
    <row r="121" spans="1:27" ht="15.75" x14ac:dyDescent="0.2">
      <c r="A121" s="35">
        <f>A120+1</f>
        <v>45109</v>
      </c>
      <c r="B121" s="36">
        <f>SUMIFS(СВЦЭМ!$D$39:$D$782,СВЦЭМ!$A$39:$A$782,$A121,СВЦЭМ!$B$39:$B$782,B$119)+'СЕТ СН'!$H$14+СВЦЭМ!$D$10+'СЕТ СН'!$H$6-'СЕТ СН'!$H$26</f>
        <v>1874.4570354699999</v>
      </c>
      <c r="C121" s="36">
        <f>SUMIFS(СВЦЭМ!$D$39:$D$782,СВЦЭМ!$A$39:$A$782,$A121,СВЦЭМ!$B$39:$B$782,C$119)+'СЕТ СН'!$H$14+СВЦЭМ!$D$10+'СЕТ СН'!$H$6-'СЕТ СН'!$H$26</f>
        <v>1948.1474757899998</v>
      </c>
      <c r="D121" s="36">
        <f>SUMIFS(СВЦЭМ!$D$39:$D$782,СВЦЭМ!$A$39:$A$782,$A121,СВЦЭМ!$B$39:$B$782,D$119)+'СЕТ СН'!$H$14+СВЦЭМ!$D$10+'СЕТ СН'!$H$6-'СЕТ СН'!$H$26</f>
        <v>2010.3587117699999</v>
      </c>
      <c r="E121" s="36">
        <f>SUMIFS(СВЦЭМ!$D$39:$D$782,СВЦЭМ!$A$39:$A$782,$A121,СВЦЭМ!$B$39:$B$782,E$119)+'СЕТ СН'!$H$14+СВЦЭМ!$D$10+'СЕТ СН'!$H$6-'СЕТ СН'!$H$26</f>
        <v>2046.7986934199998</v>
      </c>
      <c r="F121" s="36">
        <f>SUMIFS(СВЦЭМ!$D$39:$D$782,СВЦЭМ!$A$39:$A$782,$A121,СВЦЭМ!$B$39:$B$782,F$119)+'СЕТ СН'!$H$14+СВЦЭМ!$D$10+'СЕТ СН'!$H$6-'СЕТ СН'!$H$26</f>
        <v>2036.2932287899998</v>
      </c>
      <c r="G121" s="36">
        <f>SUMIFS(СВЦЭМ!$D$39:$D$782,СВЦЭМ!$A$39:$A$782,$A121,СВЦЭМ!$B$39:$B$782,G$119)+'СЕТ СН'!$H$14+СВЦЭМ!$D$10+'СЕТ СН'!$H$6-'СЕТ СН'!$H$26</f>
        <v>2007.8574139799998</v>
      </c>
      <c r="H121" s="36">
        <f>SUMIFS(СВЦЭМ!$D$39:$D$782,СВЦЭМ!$A$39:$A$782,$A121,СВЦЭМ!$B$39:$B$782,H$119)+'СЕТ СН'!$H$14+СВЦЭМ!$D$10+'СЕТ СН'!$H$6-'СЕТ СН'!$H$26</f>
        <v>2041.5011642999998</v>
      </c>
      <c r="I121" s="36">
        <f>SUMIFS(СВЦЭМ!$D$39:$D$782,СВЦЭМ!$A$39:$A$782,$A121,СВЦЭМ!$B$39:$B$782,I$119)+'СЕТ СН'!$H$14+СВЦЭМ!$D$10+'СЕТ СН'!$H$6-'СЕТ СН'!$H$26</f>
        <v>2028.66663984</v>
      </c>
      <c r="J121" s="36">
        <f>SUMIFS(СВЦЭМ!$D$39:$D$782,СВЦЭМ!$A$39:$A$782,$A121,СВЦЭМ!$B$39:$B$782,J$119)+'СЕТ СН'!$H$14+СВЦЭМ!$D$10+'СЕТ СН'!$H$6-'СЕТ СН'!$H$26</f>
        <v>1917.1602221999999</v>
      </c>
      <c r="K121" s="36">
        <f>SUMIFS(СВЦЭМ!$D$39:$D$782,СВЦЭМ!$A$39:$A$782,$A121,СВЦЭМ!$B$39:$B$782,K$119)+'СЕТ СН'!$H$14+СВЦЭМ!$D$10+'СЕТ СН'!$H$6-'СЕТ СН'!$H$26</f>
        <v>1851.43335727</v>
      </c>
      <c r="L121" s="36">
        <f>SUMIFS(СВЦЭМ!$D$39:$D$782,СВЦЭМ!$A$39:$A$782,$A121,СВЦЭМ!$B$39:$B$782,L$119)+'СЕТ СН'!$H$14+СВЦЭМ!$D$10+'СЕТ СН'!$H$6-'СЕТ СН'!$H$26</f>
        <v>1789.5387506699999</v>
      </c>
      <c r="M121" s="36">
        <f>SUMIFS(СВЦЭМ!$D$39:$D$782,СВЦЭМ!$A$39:$A$782,$A121,СВЦЭМ!$B$39:$B$782,M$119)+'СЕТ СН'!$H$14+СВЦЭМ!$D$10+'СЕТ СН'!$H$6-'СЕТ СН'!$H$26</f>
        <v>1759.2246521799998</v>
      </c>
      <c r="N121" s="36">
        <f>SUMIFS(СВЦЭМ!$D$39:$D$782,СВЦЭМ!$A$39:$A$782,$A121,СВЦЭМ!$B$39:$B$782,N$119)+'СЕТ СН'!$H$14+СВЦЭМ!$D$10+'СЕТ СН'!$H$6-'СЕТ СН'!$H$26</f>
        <v>1740.74420775</v>
      </c>
      <c r="O121" s="36">
        <f>SUMIFS(СВЦЭМ!$D$39:$D$782,СВЦЭМ!$A$39:$A$782,$A121,СВЦЭМ!$B$39:$B$782,O$119)+'СЕТ СН'!$H$14+СВЦЭМ!$D$10+'СЕТ СН'!$H$6-'СЕТ СН'!$H$26</f>
        <v>1743.9417911199998</v>
      </c>
      <c r="P121" s="36">
        <f>SUMIFS(СВЦЭМ!$D$39:$D$782,СВЦЭМ!$A$39:$A$782,$A121,СВЦЭМ!$B$39:$B$782,P$119)+'СЕТ СН'!$H$14+СВЦЭМ!$D$10+'СЕТ СН'!$H$6-'СЕТ СН'!$H$26</f>
        <v>1763.2684511</v>
      </c>
      <c r="Q121" s="36">
        <f>SUMIFS(СВЦЭМ!$D$39:$D$782,СВЦЭМ!$A$39:$A$782,$A121,СВЦЭМ!$B$39:$B$782,Q$119)+'СЕТ СН'!$H$14+СВЦЭМ!$D$10+'СЕТ СН'!$H$6-'СЕТ СН'!$H$26</f>
        <v>1760.03489322</v>
      </c>
      <c r="R121" s="36">
        <f>SUMIFS(СВЦЭМ!$D$39:$D$782,СВЦЭМ!$A$39:$A$782,$A121,СВЦЭМ!$B$39:$B$782,R$119)+'СЕТ СН'!$H$14+СВЦЭМ!$D$10+'СЕТ СН'!$H$6-'СЕТ СН'!$H$26</f>
        <v>1759.6360613099998</v>
      </c>
      <c r="S121" s="36">
        <f>SUMIFS(СВЦЭМ!$D$39:$D$782,СВЦЭМ!$A$39:$A$782,$A121,СВЦЭМ!$B$39:$B$782,S$119)+'СЕТ СН'!$H$14+СВЦЭМ!$D$10+'СЕТ СН'!$H$6-'СЕТ СН'!$H$26</f>
        <v>1764.75572274</v>
      </c>
      <c r="T121" s="36">
        <f>SUMIFS(СВЦЭМ!$D$39:$D$782,СВЦЭМ!$A$39:$A$782,$A121,СВЦЭМ!$B$39:$B$782,T$119)+'СЕТ СН'!$H$14+СВЦЭМ!$D$10+'СЕТ СН'!$H$6-'СЕТ СН'!$H$26</f>
        <v>1753.1562845699998</v>
      </c>
      <c r="U121" s="36">
        <f>SUMIFS(СВЦЭМ!$D$39:$D$782,СВЦЭМ!$A$39:$A$782,$A121,СВЦЭМ!$B$39:$B$782,U$119)+'СЕТ СН'!$H$14+СВЦЭМ!$D$10+'СЕТ СН'!$H$6-'СЕТ СН'!$H$26</f>
        <v>1761.1599302799998</v>
      </c>
      <c r="V121" s="36">
        <f>SUMIFS(СВЦЭМ!$D$39:$D$782,СВЦЭМ!$A$39:$A$782,$A121,СВЦЭМ!$B$39:$B$782,V$119)+'СЕТ СН'!$H$14+СВЦЭМ!$D$10+'СЕТ СН'!$H$6-'СЕТ СН'!$H$26</f>
        <v>1764.73054966</v>
      </c>
      <c r="W121" s="36">
        <f>SUMIFS(СВЦЭМ!$D$39:$D$782,СВЦЭМ!$A$39:$A$782,$A121,СВЦЭМ!$B$39:$B$782,W$119)+'СЕТ СН'!$H$14+СВЦЭМ!$D$10+'СЕТ СН'!$H$6-'СЕТ СН'!$H$26</f>
        <v>1744.87847947</v>
      </c>
      <c r="X121" s="36">
        <f>SUMIFS(СВЦЭМ!$D$39:$D$782,СВЦЭМ!$A$39:$A$782,$A121,СВЦЭМ!$B$39:$B$782,X$119)+'СЕТ СН'!$H$14+СВЦЭМ!$D$10+'СЕТ СН'!$H$6-'СЕТ СН'!$H$26</f>
        <v>1780.6901561</v>
      </c>
      <c r="Y121" s="36">
        <f>SUMIFS(СВЦЭМ!$D$39:$D$782,СВЦЭМ!$A$39:$A$782,$A121,СВЦЭМ!$B$39:$B$782,Y$119)+'СЕТ СН'!$H$14+СВЦЭМ!$D$10+'СЕТ СН'!$H$6-'СЕТ СН'!$H$26</f>
        <v>1879.6547229799999</v>
      </c>
    </row>
    <row r="122" spans="1:27" ht="15.75" x14ac:dyDescent="0.2">
      <c r="A122" s="35">
        <f t="shared" ref="A122:A150" si="3">A121+1</f>
        <v>45110</v>
      </c>
      <c r="B122" s="36">
        <f>SUMIFS(СВЦЭМ!$D$39:$D$782,СВЦЭМ!$A$39:$A$782,$A122,СВЦЭМ!$B$39:$B$782,B$119)+'СЕТ СН'!$H$14+СВЦЭМ!$D$10+'СЕТ СН'!$H$6-'СЕТ СН'!$H$26</f>
        <v>2011.7688807499999</v>
      </c>
      <c r="C122" s="36">
        <f>SUMIFS(СВЦЭМ!$D$39:$D$782,СВЦЭМ!$A$39:$A$782,$A122,СВЦЭМ!$B$39:$B$782,C$119)+'СЕТ СН'!$H$14+СВЦЭМ!$D$10+'СЕТ СН'!$H$6-'СЕТ СН'!$H$26</f>
        <v>2085.7733607999999</v>
      </c>
      <c r="D122" s="36">
        <f>SUMIFS(СВЦЭМ!$D$39:$D$782,СВЦЭМ!$A$39:$A$782,$A122,СВЦЭМ!$B$39:$B$782,D$119)+'СЕТ СН'!$H$14+СВЦЭМ!$D$10+'СЕТ СН'!$H$6-'СЕТ СН'!$H$26</f>
        <v>2125.6157573400001</v>
      </c>
      <c r="E122" s="36">
        <f>SUMIFS(СВЦЭМ!$D$39:$D$782,СВЦЭМ!$A$39:$A$782,$A122,СВЦЭМ!$B$39:$B$782,E$119)+'СЕТ СН'!$H$14+СВЦЭМ!$D$10+'СЕТ СН'!$H$6-'СЕТ СН'!$H$26</f>
        <v>2154.3196781500001</v>
      </c>
      <c r="F122" s="36">
        <f>SUMIFS(СВЦЭМ!$D$39:$D$782,СВЦЭМ!$A$39:$A$782,$A122,СВЦЭМ!$B$39:$B$782,F$119)+'СЕТ СН'!$H$14+СВЦЭМ!$D$10+'СЕТ СН'!$H$6-'СЕТ СН'!$H$26</f>
        <v>2157.2820928699998</v>
      </c>
      <c r="G122" s="36">
        <f>SUMIFS(СВЦЭМ!$D$39:$D$782,СВЦЭМ!$A$39:$A$782,$A122,СВЦЭМ!$B$39:$B$782,G$119)+'СЕТ СН'!$H$14+СВЦЭМ!$D$10+'СЕТ СН'!$H$6-'СЕТ СН'!$H$26</f>
        <v>2143.9475625099999</v>
      </c>
      <c r="H122" s="36">
        <f>SUMIFS(СВЦЭМ!$D$39:$D$782,СВЦЭМ!$A$39:$A$782,$A122,СВЦЭМ!$B$39:$B$782,H$119)+'СЕТ СН'!$H$14+СВЦЭМ!$D$10+'СЕТ СН'!$H$6-'СЕТ СН'!$H$26</f>
        <v>2054.8221635300001</v>
      </c>
      <c r="I122" s="36">
        <f>SUMIFS(СВЦЭМ!$D$39:$D$782,СВЦЭМ!$A$39:$A$782,$A122,СВЦЭМ!$B$39:$B$782,I$119)+'СЕТ СН'!$H$14+СВЦЭМ!$D$10+'СЕТ СН'!$H$6-'СЕТ СН'!$H$26</f>
        <v>1932.67141664</v>
      </c>
      <c r="J122" s="36">
        <f>SUMIFS(СВЦЭМ!$D$39:$D$782,СВЦЭМ!$A$39:$A$782,$A122,СВЦЭМ!$B$39:$B$782,J$119)+'СЕТ СН'!$H$14+СВЦЭМ!$D$10+'СЕТ СН'!$H$6-'СЕТ СН'!$H$26</f>
        <v>1833.49170293</v>
      </c>
      <c r="K122" s="36">
        <f>SUMIFS(СВЦЭМ!$D$39:$D$782,СВЦЭМ!$A$39:$A$782,$A122,СВЦЭМ!$B$39:$B$782,K$119)+'СЕТ СН'!$H$14+СВЦЭМ!$D$10+'СЕТ СН'!$H$6-'СЕТ СН'!$H$26</f>
        <v>1755.42701117</v>
      </c>
      <c r="L122" s="36">
        <f>SUMIFS(СВЦЭМ!$D$39:$D$782,СВЦЭМ!$A$39:$A$782,$A122,СВЦЭМ!$B$39:$B$782,L$119)+'СЕТ СН'!$H$14+СВЦЭМ!$D$10+'СЕТ СН'!$H$6-'СЕТ СН'!$H$26</f>
        <v>1782.7689803199999</v>
      </c>
      <c r="M122" s="36">
        <f>SUMIFS(СВЦЭМ!$D$39:$D$782,СВЦЭМ!$A$39:$A$782,$A122,СВЦЭМ!$B$39:$B$782,M$119)+'СЕТ СН'!$H$14+СВЦЭМ!$D$10+'СЕТ СН'!$H$6-'СЕТ СН'!$H$26</f>
        <v>1764.8534467499999</v>
      </c>
      <c r="N122" s="36">
        <f>SUMIFS(СВЦЭМ!$D$39:$D$782,СВЦЭМ!$A$39:$A$782,$A122,СВЦЭМ!$B$39:$B$782,N$119)+'СЕТ СН'!$H$14+СВЦЭМ!$D$10+'СЕТ СН'!$H$6-'СЕТ СН'!$H$26</f>
        <v>1767.5752107999999</v>
      </c>
      <c r="O122" s="36">
        <f>SUMIFS(СВЦЭМ!$D$39:$D$782,СВЦЭМ!$A$39:$A$782,$A122,СВЦЭМ!$B$39:$B$782,O$119)+'СЕТ СН'!$H$14+СВЦЭМ!$D$10+'СЕТ СН'!$H$6-'СЕТ СН'!$H$26</f>
        <v>1757.90399753</v>
      </c>
      <c r="P122" s="36">
        <f>SUMIFS(СВЦЭМ!$D$39:$D$782,СВЦЭМ!$A$39:$A$782,$A122,СВЦЭМ!$B$39:$B$782,P$119)+'СЕТ СН'!$H$14+СВЦЭМ!$D$10+'СЕТ СН'!$H$6-'СЕТ СН'!$H$26</f>
        <v>1765.97418092</v>
      </c>
      <c r="Q122" s="36">
        <f>SUMIFS(СВЦЭМ!$D$39:$D$782,СВЦЭМ!$A$39:$A$782,$A122,СВЦЭМ!$B$39:$B$782,Q$119)+'СЕТ СН'!$H$14+СВЦЭМ!$D$10+'СЕТ СН'!$H$6-'СЕТ СН'!$H$26</f>
        <v>1784.69823077</v>
      </c>
      <c r="R122" s="36">
        <f>SUMIFS(СВЦЭМ!$D$39:$D$782,СВЦЭМ!$A$39:$A$782,$A122,СВЦЭМ!$B$39:$B$782,R$119)+'СЕТ СН'!$H$14+СВЦЭМ!$D$10+'СЕТ СН'!$H$6-'СЕТ СН'!$H$26</f>
        <v>1795.89813482</v>
      </c>
      <c r="S122" s="36">
        <f>SUMIFS(СВЦЭМ!$D$39:$D$782,СВЦЭМ!$A$39:$A$782,$A122,СВЦЭМ!$B$39:$B$782,S$119)+'СЕТ СН'!$H$14+СВЦЭМ!$D$10+'СЕТ СН'!$H$6-'СЕТ СН'!$H$26</f>
        <v>1799.2521422</v>
      </c>
      <c r="T122" s="36">
        <f>SUMIFS(СВЦЭМ!$D$39:$D$782,СВЦЭМ!$A$39:$A$782,$A122,СВЦЭМ!$B$39:$B$782,T$119)+'СЕТ СН'!$H$14+СВЦЭМ!$D$10+'СЕТ СН'!$H$6-'СЕТ СН'!$H$26</f>
        <v>1815.7255134899999</v>
      </c>
      <c r="U122" s="36">
        <f>SUMIFS(СВЦЭМ!$D$39:$D$782,СВЦЭМ!$A$39:$A$782,$A122,СВЦЭМ!$B$39:$B$782,U$119)+'СЕТ СН'!$H$14+СВЦЭМ!$D$10+'СЕТ СН'!$H$6-'СЕТ СН'!$H$26</f>
        <v>1830.21730611</v>
      </c>
      <c r="V122" s="36">
        <f>SUMIFS(СВЦЭМ!$D$39:$D$782,СВЦЭМ!$A$39:$A$782,$A122,СВЦЭМ!$B$39:$B$782,V$119)+'СЕТ СН'!$H$14+СВЦЭМ!$D$10+'СЕТ СН'!$H$6-'СЕТ СН'!$H$26</f>
        <v>1824.96911282</v>
      </c>
      <c r="W122" s="36">
        <f>SUMIFS(СВЦЭМ!$D$39:$D$782,СВЦЭМ!$A$39:$A$782,$A122,СВЦЭМ!$B$39:$B$782,W$119)+'СЕТ СН'!$H$14+СВЦЭМ!$D$10+'СЕТ СН'!$H$6-'СЕТ СН'!$H$26</f>
        <v>1825.5039117699998</v>
      </c>
      <c r="X122" s="36">
        <f>SUMIFS(СВЦЭМ!$D$39:$D$782,СВЦЭМ!$A$39:$A$782,$A122,СВЦЭМ!$B$39:$B$782,X$119)+'СЕТ СН'!$H$14+СВЦЭМ!$D$10+'СЕТ СН'!$H$6-'СЕТ СН'!$H$26</f>
        <v>1858.5250001699999</v>
      </c>
      <c r="Y122" s="36">
        <f>SUMIFS(СВЦЭМ!$D$39:$D$782,СВЦЭМ!$A$39:$A$782,$A122,СВЦЭМ!$B$39:$B$782,Y$119)+'СЕТ СН'!$H$14+СВЦЭМ!$D$10+'СЕТ СН'!$H$6-'СЕТ СН'!$H$26</f>
        <v>1944.3680712299999</v>
      </c>
    </row>
    <row r="123" spans="1:27" ht="15.75" x14ac:dyDescent="0.2">
      <c r="A123" s="35">
        <f t="shared" si="3"/>
        <v>45111</v>
      </c>
      <c r="B123" s="36">
        <f>SUMIFS(СВЦЭМ!$D$39:$D$782,СВЦЭМ!$A$39:$A$782,$A123,СВЦЭМ!$B$39:$B$782,B$119)+'СЕТ СН'!$H$14+СВЦЭМ!$D$10+'СЕТ СН'!$H$6-'СЕТ СН'!$H$26</f>
        <v>2113.4640699800002</v>
      </c>
      <c r="C123" s="36">
        <f>SUMIFS(СВЦЭМ!$D$39:$D$782,СВЦЭМ!$A$39:$A$782,$A123,СВЦЭМ!$B$39:$B$782,C$119)+'СЕТ СН'!$H$14+СВЦЭМ!$D$10+'СЕТ СН'!$H$6-'СЕТ СН'!$H$26</f>
        <v>2186.4831695600001</v>
      </c>
      <c r="D123" s="36">
        <f>SUMIFS(СВЦЭМ!$D$39:$D$782,СВЦЭМ!$A$39:$A$782,$A123,СВЦЭМ!$B$39:$B$782,D$119)+'СЕТ СН'!$H$14+СВЦЭМ!$D$10+'СЕТ СН'!$H$6-'СЕТ СН'!$H$26</f>
        <v>2199.9970363100001</v>
      </c>
      <c r="E123" s="36">
        <f>SUMIFS(СВЦЭМ!$D$39:$D$782,СВЦЭМ!$A$39:$A$782,$A123,СВЦЭМ!$B$39:$B$782,E$119)+'СЕТ СН'!$H$14+СВЦЭМ!$D$10+'СЕТ СН'!$H$6-'СЕТ СН'!$H$26</f>
        <v>2216.94344619</v>
      </c>
      <c r="F123" s="36">
        <f>SUMIFS(СВЦЭМ!$D$39:$D$782,СВЦЭМ!$A$39:$A$782,$A123,СВЦЭМ!$B$39:$B$782,F$119)+'СЕТ СН'!$H$14+СВЦЭМ!$D$10+'СЕТ СН'!$H$6-'СЕТ СН'!$H$26</f>
        <v>2205.7724025299999</v>
      </c>
      <c r="G123" s="36">
        <f>SUMIFS(СВЦЭМ!$D$39:$D$782,СВЦЭМ!$A$39:$A$782,$A123,СВЦЭМ!$B$39:$B$782,G$119)+'СЕТ СН'!$H$14+СВЦЭМ!$D$10+'СЕТ СН'!$H$6-'СЕТ СН'!$H$26</f>
        <v>2148.7705518399998</v>
      </c>
      <c r="H123" s="36">
        <f>SUMIFS(СВЦЭМ!$D$39:$D$782,СВЦЭМ!$A$39:$A$782,$A123,СВЦЭМ!$B$39:$B$782,H$119)+'СЕТ СН'!$H$14+СВЦЭМ!$D$10+'СЕТ СН'!$H$6-'СЕТ СН'!$H$26</f>
        <v>2114.73488838</v>
      </c>
      <c r="I123" s="36">
        <f>SUMIFS(СВЦЭМ!$D$39:$D$782,СВЦЭМ!$A$39:$A$782,$A123,СВЦЭМ!$B$39:$B$782,I$119)+'СЕТ СН'!$H$14+СВЦЭМ!$D$10+'СЕТ СН'!$H$6-'СЕТ СН'!$H$26</f>
        <v>2003.3398874</v>
      </c>
      <c r="J123" s="36">
        <f>SUMIFS(СВЦЭМ!$D$39:$D$782,СВЦЭМ!$A$39:$A$782,$A123,СВЦЭМ!$B$39:$B$782,J$119)+'СЕТ СН'!$H$14+СВЦЭМ!$D$10+'СЕТ СН'!$H$6-'СЕТ СН'!$H$26</f>
        <v>1904.62517411</v>
      </c>
      <c r="K123" s="36">
        <f>SUMIFS(СВЦЭМ!$D$39:$D$782,СВЦЭМ!$A$39:$A$782,$A123,СВЦЭМ!$B$39:$B$782,K$119)+'СЕТ СН'!$H$14+СВЦЭМ!$D$10+'СЕТ СН'!$H$6-'СЕТ СН'!$H$26</f>
        <v>1886.4123731699999</v>
      </c>
      <c r="L123" s="36">
        <f>SUMIFS(СВЦЭМ!$D$39:$D$782,СВЦЭМ!$A$39:$A$782,$A123,СВЦЭМ!$B$39:$B$782,L$119)+'СЕТ СН'!$H$14+СВЦЭМ!$D$10+'СЕТ СН'!$H$6-'СЕТ СН'!$H$26</f>
        <v>1864.8098179599999</v>
      </c>
      <c r="M123" s="36">
        <f>SUMIFS(СВЦЭМ!$D$39:$D$782,СВЦЭМ!$A$39:$A$782,$A123,СВЦЭМ!$B$39:$B$782,M$119)+'СЕТ СН'!$H$14+СВЦЭМ!$D$10+'СЕТ СН'!$H$6-'СЕТ СН'!$H$26</f>
        <v>1856.33021895</v>
      </c>
      <c r="N123" s="36">
        <f>SUMIFS(СВЦЭМ!$D$39:$D$782,СВЦЭМ!$A$39:$A$782,$A123,СВЦЭМ!$B$39:$B$782,N$119)+'СЕТ СН'!$H$14+СВЦЭМ!$D$10+'СЕТ СН'!$H$6-'СЕТ СН'!$H$26</f>
        <v>1871.2186349499998</v>
      </c>
      <c r="O123" s="36">
        <f>SUMIFS(СВЦЭМ!$D$39:$D$782,СВЦЭМ!$A$39:$A$782,$A123,СВЦЭМ!$B$39:$B$782,O$119)+'СЕТ СН'!$H$14+СВЦЭМ!$D$10+'СЕТ СН'!$H$6-'СЕТ СН'!$H$26</f>
        <v>1872.7248697099999</v>
      </c>
      <c r="P123" s="36">
        <f>SUMIFS(СВЦЭМ!$D$39:$D$782,СВЦЭМ!$A$39:$A$782,$A123,СВЦЭМ!$B$39:$B$782,P$119)+'СЕТ СН'!$H$14+СВЦЭМ!$D$10+'СЕТ СН'!$H$6-'СЕТ СН'!$H$26</f>
        <v>1874.08207406</v>
      </c>
      <c r="Q123" s="36">
        <f>SUMIFS(СВЦЭМ!$D$39:$D$782,СВЦЭМ!$A$39:$A$782,$A123,СВЦЭМ!$B$39:$B$782,Q$119)+'СЕТ СН'!$H$14+СВЦЭМ!$D$10+'СЕТ СН'!$H$6-'СЕТ СН'!$H$26</f>
        <v>1872.1730691299999</v>
      </c>
      <c r="R123" s="36">
        <f>SUMIFS(СВЦЭМ!$D$39:$D$782,СВЦЭМ!$A$39:$A$782,$A123,СВЦЭМ!$B$39:$B$782,R$119)+'СЕТ СН'!$H$14+СВЦЭМ!$D$10+'СЕТ СН'!$H$6-'СЕТ СН'!$H$26</f>
        <v>1878.2771345499998</v>
      </c>
      <c r="S123" s="36">
        <f>SUMIFS(СВЦЭМ!$D$39:$D$782,СВЦЭМ!$A$39:$A$782,$A123,СВЦЭМ!$B$39:$B$782,S$119)+'СЕТ СН'!$H$14+СВЦЭМ!$D$10+'СЕТ СН'!$H$6-'СЕТ СН'!$H$26</f>
        <v>1884.0779224999999</v>
      </c>
      <c r="T123" s="36">
        <f>SUMIFS(СВЦЭМ!$D$39:$D$782,СВЦЭМ!$A$39:$A$782,$A123,СВЦЭМ!$B$39:$B$782,T$119)+'СЕТ СН'!$H$14+СВЦЭМ!$D$10+'СЕТ СН'!$H$6-'СЕТ СН'!$H$26</f>
        <v>1875.5832162899999</v>
      </c>
      <c r="U123" s="36">
        <f>SUMIFS(СВЦЭМ!$D$39:$D$782,СВЦЭМ!$A$39:$A$782,$A123,СВЦЭМ!$B$39:$B$782,U$119)+'СЕТ СН'!$H$14+СВЦЭМ!$D$10+'СЕТ СН'!$H$6-'СЕТ СН'!$H$26</f>
        <v>1870.2522453399999</v>
      </c>
      <c r="V123" s="36">
        <f>SUMIFS(СВЦЭМ!$D$39:$D$782,СВЦЭМ!$A$39:$A$782,$A123,СВЦЭМ!$B$39:$B$782,V$119)+'СЕТ СН'!$H$14+СВЦЭМ!$D$10+'СЕТ СН'!$H$6-'СЕТ СН'!$H$26</f>
        <v>1846.31238521</v>
      </c>
      <c r="W123" s="36">
        <f>SUMIFS(СВЦЭМ!$D$39:$D$782,СВЦЭМ!$A$39:$A$782,$A123,СВЦЭМ!$B$39:$B$782,W$119)+'СЕТ СН'!$H$14+СВЦЭМ!$D$10+'СЕТ СН'!$H$6-'СЕТ СН'!$H$26</f>
        <v>1825.7458045799999</v>
      </c>
      <c r="X123" s="36">
        <f>SUMIFS(СВЦЭМ!$D$39:$D$782,СВЦЭМ!$A$39:$A$782,$A123,СВЦЭМ!$B$39:$B$782,X$119)+'СЕТ СН'!$H$14+СВЦЭМ!$D$10+'СЕТ СН'!$H$6-'СЕТ СН'!$H$26</f>
        <v>1877.22982602</v>
      </c>
      <c r="Y123" s="36">
        <f>SUMIFS(СВЦЭМ!$D$39:$D$782,СВЦЭМ!$A$39:$A$782,$A123,СВЦЭМ!$B$39:$B$782,Y$119)+'СЕТ СН'!$H$14+СВЦЭМ!$D$10+'СЕТ СН'!$H$6-'СЕТ СН'!$H$26</f>
        <v>1922.3493988099999</v>
      </c>
    </row>
    <row r="124" spans="1:27" ht="15.75" x14ac:dyDescent="0.2">
      <c r="A124" s="35">
        <f t="shared" si="3"/>
        <v>45112</v>
      </c>
      <c r="B124" s="36">
        <f>SUMIFS(СВЦЭМ!$D$39:$D$782,СВЦЭМ!$A$39:$A$782,$A124,СВЦЭМ!$B$39:$B$782,B$119)+'СЕТ СН'!$H$14+СВЦЭМ!$D$10+'СЕТ СН'!$H$6-'СЕТ СН'!$H$26</f>
        <v>1889.4771068399998</v>
      </c>
      <c r="C124" s="36">
        <f>SUMIFS(СВЦЭМ!$D$39:$D$782,СВЦЭМ!$A$39:$A$782,$A124,СВЦЭМ!$B$39:$B$782,C$119)+'СЕТ СН'!$H$14+СВЦЭМ!$D$10+'СЕТ СН'!$H$6-'СЕТ СН'!$H$26</f>
        <v>1951.6600291599998</v>
      </c>
      <c r="D124" s="36">
        <f>SUMIFS(СВЦЭМ!$D$39:$D$782,СВЦЭМ!$A$39:$A$782,$A124,СВЦЭМ!$B$39:$B$782,D$119)+'СЕТ СН'!$H$14+СВЦЭМ!$D$10+'СЕТ СН'!$H$6-'СЕТ СН'!$H$26</f>
        <v>2068.36342969</v>
      </c>
      <c r="E124" s="36">
        <f>SUMIFS(СВЦЭМ!$D$39:$D$782,СВЦЭМ!$A$39:$A$782,$A124,СВЦЭМ!$B$39:$B$782,E$119)+'СЕТ СН'!$H$14+СВЦЭМ!$D$10+'СЕТ СН'!$H$6-'СЕТ СН'!$H$26</f>
        <v>2071.2208828399998</v>
      </c>
      <c r="F124" s="36">
        <f>SUMIFS(СВЦЭМ!$D$39:$D$782,СВЦЭМ!$A$39:$A$782,$A124,СВЦЭМ!$B$39:$B$782,F$119)+'СЕТ СН'!$H$14+СВЦЭМ!$D$10+'СЕТ СН'!$H$6-'СЕТ СН'!$H$26</f>
        <v>2065.24744431</v>
      </c>
      <c r="G124" s="36">
        <f>SUMIFS(СВЦЭМ!$D$39:$D$782,СВЦЭМ!$A$39:$A$782,$A124,СВЦЭМ!$B$39:$B$782,G$119)+'СЕТ СН'!$H$14+СВЦЭМ!$D$10+'СЕТ СН'!$H$6-'СЕТ СН'!$H$26</f>
        <v>2060.95705142</v>
      </c>
      <c r="H124" s="36">
        <f>SUMIFS(СВЦЭМ!$D$39:$D$782,СВЦЭМ!$A$39:$A$782,$A124,СВЦЭМ!$B$39:$B$782,H$119)+'СЕТ СН'!$H$14+СВЦЭМ!$D$10+'СЕТ СН'!$H$6-'СЕТ СН'!$H$26</f>
        <v>2011.37821979</v>
      </c>
      <c r="I124" s="36">
        <f>SUMIFS(СВЦЭМ!$D$39:$D$782,СВЦЭМ!$A$39:$A$782,$A124,СВЦЭМ!$B$39:$B$782,I$119)+'СЕТ СН'!$H$14+СВЦЭМ!$D$10+'СЕТ СН'!$H$6-'СЕТ СН'!$H$26</f>
        <v>1942.0496924899999</v>
      </c>
      <c r="J124" s="36">
        <f>SUMIFS(СВЦЭМ!$D$39:$D$782,СВЦЭМ!$A$39:$A$782,$A124,СВЦЭМ!$B$39:$B$782,J$119)+'СЕТ СН'!$H$14+СВЦЭМ!$D$10+'СЕТ СН'!$H$6-'СЕТ СН'!$H$26</f>
        <v>1855.0546037099998</v>
      </c>
      <c r="K124" s="36">
        <f>SUMIFS(СВЦЭМ!$D$39:$D$782,СВЦЭМ!$A$39:$A$782,$A124,СВЦЭМ!$B$39:$B$782,K$119)+'СЕТ СН'!$H$14+СВЦЭМ!$D$10+'СЕТ СН'!$H$6-'СЕТ СН'!$H$26</f>
        <v>1785.30654319</v>
      </c>
      <c r="L124" s="36">
        <f>SUMIFS(СВЦЭМ!$D$39:$D$782,СВЦЭМ!$A$39:$A$782,$A124,СВЦЭМ!$B$39:$B$782,L$119)+'СЕТ СН'!$H$14+СВЦЭМ!$D$10+'СЕТ СН'!$H$6-'СЕТ СН'!$H$26</f>
        <v>1745.9035923499998</v>
      </c>
      <c r="M124" s="36">
        <f>SUMIFS(СВЦЭМ!$D$39:$D$782,СВЦЭМ!$A$39:$A$782,$A124,СВЦЭМ!$B$39:$B$782,M$119)+'СЕТ СН'!$H$14+СВЦЭМ!$D$10+'СЕТ СН'!$H$6-'СЕТ СН'!$H$26</f>
        <v>1715.7023802599999</v>
      </c>
      <c r="N124" s="36">
        <f>SUMIFS(СВЦЭМ!$D$39:$D$782,СВЦЭМ!$A$39:$A$782,$A124,СВЦЭМ!$B$39:$B$782,N$119)+'СЕТ СН'!$H$14+СВЦЭМ!$D$10+'СЕТ СН'!$H$6-'СЕТ СН'!$H$26</f>
        <v>1733.10202224</v>
      </c>
      <c r="O124" s="36">
        <f>SUMIFS(СВЦЭМ!$D$39:$D$782,СВЦЭМ!$A$39:$A$782,$A124,СВЦЭМ!$B$39:$B$782,O$119)+'СЕТ СН'!$H$14+СВЦЭМ!$D$10+'СЕТ СН'!$H$6-'СЕТ СН'!$H$26</f>
        <v>1744.9751024999998</v>
      </c>
      <c r="P124" s="36">
        <f>SUMIFS(СВЦЭМ!$D$39:$D$782,СВЦЭМ!$A$39:$A$782,$A124,СВЦЭМ!$B$39:$B$782,P$119)+'СЕТ СН'!$H$14+СВЦЭМ!$D$10+'СЕТ СН'!$H$6-'СЕТ СН'!$H$26</f>
        <v>1748.4848684999999</v>
      </c>
      <c r="Q124" s="36">
        <f>SUMIFS(СВЦЭМ!$D$39:$D$782,СВЦЭМ!$A$39:$A$782,$A124,СВЦЭМ!$B$39:$B$782,Q$119)+'СЕТ СН'!$H$14+СВЦЭМ!$D$10+'СЕТ СН'!$H$6-'СЕТ СН'!$H$26</f>
        <v>1744.34447353</v>
      </c>
      <c r="R124" s="36">
        <f>SUMIFS(СВЦЭМ!$D$39:$D$782,СВЦЭМ!$A$39:$A$782,$A124,СВЦЭМ!$B$39:$B$782,R$119)+'СЕТ СН'!$H$14+СВЦЭМ!$D$10+'СЕТ СН'!$H$6-'СЕТ СН'!$H$26</f>
        <v>1748.95769606</v>
      </c>
      <c r="S124" s="36">
        <f>SUMIFS(СВЦЭМ!$D$39:$D$782,СВЦЭМ!$A$39:$A$782,$A124,СВЦЭМ!$B$39:$B$782,S$119)+'СЕТ СН'!$H$14+СВЦЭМ!$D$10+'СЕТ СН'!$H$6-'СЕТ СН'!$H$26</f>
        <v>1723.6879668699999</v>
      </c>
      <c r="T124" s="36">
        <f>SUMIFS(СВЦЭМ!$D$39:$D$782,СВЦЭМ!$A$39:$A$782,$A124,СВЦЭМ!$B$39:$B$782,T$119)+'СЕТ СН'!$H$14+СВЦЭМ!$D$10+'СЕТ СН'!$H$6-'СЕТ СН'!$H$26</f>
        <v>1712.2713483399998</v>
      </c>
      <c r="U124" s="36">
        <f>SUMIFS(СВЦЭМ!$D$39:$D$782,СВЦЭМ!$A$39:$A$782,$A124,СВЦЭМ!$B$39:$B$782,U$119)+'СЕТ СН'!$H$14+СВЦЭМ!$D$10+'СЕТ СН'!$H$6-'СЕТ СН'!$H$26</f>
        <v>1716.3742562799998</v>
      </c>
      <c r="V124" s="36">
        <f>SUMIFS(СВЦЭМ!$D$39:$D$782,СВЦЭМ!$A$39:$A$782,$A124,СВЦЭМ!$B$39:$B$782,V$119)+'СЕТ СН'!$H$14+СВЦЭМ!$D$10+'СЕТ СН'!$H$6-'СЕТ СН'!$H$26</f>
        <v>1726.83267759</v>
      </c>
      <c r="W124" s="36">
        <f>SUMIFS(СВЦЭМ!$D$39:$D$782,СВЦЭМ!$A$39:$A$782,$A124,СВЦЭМ!$B$39:$B$782,W$119)+'СЕТ СН'!$H$14+СВЦЭМ!$D$10+'СЕТ СН'!$H$6-'СЕТ СН'!$H$26</f>
        <v>1724.1940070399999</v>
      </c>
      <c r="X124" s="36">
        <f>SUMIFS(СВЦЭМ!$D$39:$D$782,СВЦЭМ!$A$39:$A$782,$A124,СВЦЭМ!$B$39:$B$782,X$119)+'СЕТ СН'!$H$14+СВЦЭМ!$D$10+'СЕТ СН'!$H$6-'СЕТ СН'!$H$26</f>
        <v>1769.7118683199999</v>
      </c>
      <c r="Y124" s="36">
        <f>SUMIFS(СВЦЭМ!$D$39:$D$782,СВЦЭМ!$A$39:$A$782,$A124,СВЦЭМ!$B$39:$B$782,Y$119)+'СЕТ СН'!$H$14+СВЦЭМ!$D$10+'СЕТ СН'!$H$6-'СЕТ СН'!$H$26</f>
        <v>1858.80681794</v>
      </c>
    </row>
    <row r="125" spans="1:27" ht="15.75" x14ac:dyDescent="0.2">
      <c r="A125" s="35">
        <f t="shared" si="3"/>
        <v>45113</v>
      </c>
      <c r="B125" s="36">
        <f>SUMIFS(СВЦЭМ!$D$39:$D$782,СВЦЭМ!$A$39:$A$782,$A125,СВЦЭМ!$B$39:$B$782,B$119)+'СЕТ СН'!$H$14+СВЦЭМ!$D$10+'СЕТ СН'!$H$6-'СЕТ СН'!$H$26</f>
        <v>1962.23387938</v>
      </c>
      <c r="C125" s="36">
        <f>SUMIFS(СВЦЭМ!$D$39:$D$782,СВЦЭМ!$A$39:$A$782,$A125,СВЦЭМ!$B$39:$B$782,C$119)+'СЕТ СН'!$H$14+СВЦЭМ!$D$10+'СЕТ СН'!$H$6-'СЕТ СН'!$H$26</f>
        <v>2013.55159353</v>
      </c>
      <c r="D125" s="36">
        <f>SUMIFS(СВЦЭМ!$D$39:$D$782,СВЦЭМ!$A$39:$A$782,$A125,СВЦЭМ!$B$39:$B$782,D$119)+'СЕТ СН'!$H$14+СВЦЭМ!$D$10+'СЕТ СН'!$H$6-'СЕТ СН'!$H$26</f>
        <v>2041.0001503999999</v>
      </c>
      <c r="E125" s="36">
        <f>SUMIFS(СВЦЭМ!$D$39:$D$782,СВЦЭМ!$A$39:$A$782,$A125,СВЦЭМ!$B$39:$B$782,E$119)+'СЕТ СН'!$H$14+СВЦЭМ!$D$10+'СЕТ СН'!$H$6-'СЕТ СН'!$H$26</f>
        <v>2043.6914277899998</v>
      </c>
      <c r="F125" s="36">
        <f>SUMIFS(СВЦЭМ!$D$39:$D$782,СВЦЭМ!$A$39:$A$782,$A125,СВЦЭМ!$B$39:$B$782,F$119)+'СЕТ СН'!$H$14+СВЦЭМ!$D$10+'СЕТ СН'!$H$6-'СЕТ СН'!$H$26</f>
        <v>2034.1275520899999</v>
      </c>
      <c r="G125" s="36">
        <f>SUMIFS(СВЦЭМ!$D$39:$D$782,СВЦЭМ!$A$39:$A$782,$A125,СВЦЭМ!$B$39:$B$782,G$119)+'СЕТ СН'!$H$14+СВЦЭМ!$D$10+'СЕТ СН'!$H$6-'СЕТ СН'!$H$26</f>
        <v>2016.49666987</v>
      </c>
      <c r="H125" s="36">
        <f>SUMIFS(СВЦЭМ!$D$39:$D$782,СВЦЭМ!$A$39:$A$782,$A125,СВЦЭМ!$B$39:$B$782,H$119)+'СЕТ СН'!$H$14+СВЦЭМ!$D$10+'СЕТ СН'!$H$6-'СЕТ СН'!$H$26</f>
        <v>1976.5660031899999</v>
      </c>
      <c r="I125" s="36">
        <f>SUMIFS(СВЦЭМ!$D$39:$D$782,СВЦЭМ!$A$39:$A$782,$A125,СВЦЭМ!$B$39:$B$782,I$119)+'СЕТ СН'!$H$14+СВЦЭМ!$D$10+'СЕТ СН'!$H$6-'СЕТ СН'!$H$26</f>
        <v>1869.8766066799999</v>
      </c>
      <c r="J125" s="36">
        <f>SUMIFS(СВЦЭМ!$D$39:$D$782,СВЦЭМ!$A$39:$A$782,$A125,СВЦЭМ!$B$39:$B$782,J$119)+'СЕТ СН'!$H$14+СВЦЭМ!$D$10+'СЕТ СН'!$H$6-'СЕТ СН'!$H$26</f>
        <v>1780.9988455499999</v>
      </c>
      <c r="K125" s="36">
        <f>SUMIFS(СВЦЭМ!$D$39:$D$782,СВЦЭМ!$A$39:$A$782,$A125,СВЦЭМ!$B$39:$B$782,K$119)+'СЕТ СН'!$H$14+СВЦЭМ!$D$10+'СЕТ СН'!$H$6-'СЕТ СН'!$H$26</f>
        <v>1738.0818552799999</v>
      </c>
      <c r="L125" s="36">
        <f>SUMIFS(СВЦЭМ!$D$39:$D$782,СВЦЭМ!$A$39:$A$782,$A125,СВЦЭМ!$B$39:$B$782,L$119)+'СЕТ СН'!$H$14+СВЦЭМ!$D$10+'СЕТ СН'!$H$6-'СЕТ СН'!$H$26</f>
        <v>1735.55452853</v>
      </c>
      <c r="M125" s="36">
        <f>SUMIFS(СВЦЭМ!$D$39:$D$782,СВЦЭМ!$A$39:$A$782,$A125,СВЦЭМ!$B$39:$B$782,M$119)+'СЕТ СН'!$H$14+СВЦЭМ!$D$10+'СЕТ СН'!$H$6-'СЕТ СН'!$H$26</f>
        <v>1753.6599764199998</v>
      </c>
      <c r="N125" s="36">
        <f>SUMIFS(СВЦЭМ!$D$39:$D$782,СВЦЭМ!$A$39:$A$782,$A125,СВЦЭМ!$B$39:$B$782,N$119)+'СЕТ СН'!$H$14+СВЦЭМ!$D$10+'СЕТ СН'!$H$6-'СЕТ СН'!$H$26</f>
        <v>1755.4578009099998</v>
      </c>
      <c r="O125" s="36">
        <f>SUMIFS(СВЦЭМ!$D$39:$D$782,СВЦЭМ!$A$39:$A$782,$A125,СВЦЭМ!$B$39:$B$782,O$119)+'СЕТ СН'!$H$14+СВЦЭМ!$D$10+'СЕТ СН'!$H$6-'СЕТ СН'!$H$26</f>
        <v>1763.52326591</v>
      </c>
      <c r="P125" s="36">
        <f>SUMIFS(СВЦЭМ!$D$39:$D$782,СВЦЭМ!$A$39:$A$782,$A125,СВЦЭМ!$B$39:$B$782,P$119)+'СЕТ СН'!$H$14+СВЦЭМ!$D$10+'СЕТ СН'!$H$6-'СЕТ СН'!$H$26</f>
        <v>1776.4156352999998</v>
      </c>
      <c r="Q125" s="36">
        <f>SUMIFS(СВЦЭМ!$D$39:$D$782,СВЦЭМ!$A$39:$A$782,$A125,СВЦЭМ!$B$39:$B$782,Q$119)+'СЕТ СН'!$H$14+СВЦЭМ!$D$10+'СЕТ СН'!$H$6-'СЕТ СН'!$H$26</f>
        <v>1780.6711961599999</v>
      </c>
      <c r="R125" s="36">
        <f>SUMIFS(СВЦЭМ!$D$39:$D$782,СВЦЭМ!$A$39:$A$782,$A125,СВЦЭМ!$B$39:$B$782,R$119)+'СЕТ СН'!$H$14+СВЦЭМ!$D$10+'СЕТ СН'!$H$6-'СЕТ СН'!$H$26</f>
        <v>1767.67869492</v>
      </c>
      <c r="S125" s="36">
        <f>SUMIFS(СВЦЭМ!$D$39:$D$782,СВЦЭМ!$A$39:$A$782,$A125,СВЦЭМ!$B$39:$B$782,S$119)+'СЕТ СН'!$H$14+СВЦЭМ!$D$10+'СЕТ СН'!$H$6-'СЕТ СН'!$H$26</f>
        <v>1763.3754170499999</v>
      </c>
      <c r="T125" s="36">
        <f>SUMIFS(СВЦЭМ!$D$39:$D$782,СВЦЭМ!$A$39:$A$782,$A125,СВЦЭМ!$B$39:$B$782,T$119)+'СЕТ СН'!$H$14+СВЦЭМ!$D$10+'СЕТ СН'!$H$6-'СЕТ СН'!$H$26</f>
        <v>1768.4455515799998</v>
      </c>
      <c r="U125" s="36">
        <f>SUMIFS(СВЦЭМ!$D$39:$D$782,СВЦЭМ!$A$39:$A$782,$A125,СВЦЭМ!$B$39:$B$782,U$119)+'СЕТ СН'!$H$14+СВЦЭМ!$D$10+'СЕТ СН'!$H$6-'СЕТ СН'!$H$26</f>
        <v>1748.1572721599998</v>
      </c>
      <c r="V125" s="36">
        <f>SUMIFS(СВЦЭМ!$D$39:$D$782,СВЦЭМ!$A$39:$A$782,$A125,СВЦЭМ!$B$39:$B$782,V$119)+'СЕТ СН'!$H$14+СВЦЭМ!$D$10+'СЕТ СН'!$H$6-'СЕТ СН'!$H$26</f>
        <v>1754.5574233299999</v>
      </c>
      <c r="W125" s="36">
        <f>SUMIFS(СВЦЭМ!$D$39:$D$782,СВЦЭМ!$A$39:$A$782,$A125,СВЦЭМ!$B$39:$B$782,W$119)+'СЕТ СН'!$H$14+СВЦЭМ!$D$10+'СЕТ СН'!$H$6-'СЕТ СН'!$H$26</f>
        <v>1750.1651355899999</v>
      </c>
      <c r="X125" s="36">
        <f>SUMIFS(СВЦЭМ!$D$39:$D$782,СВЦЭМ!$A$39:$A$782,$A125,СВЦЭМ!$B$39:$B$782,X$119)+'СЕТ СН'!$H$14+СВЦЭМ!$D$10+'СЕТ СН'!$H$6-'СЕТ СН'!$H$26</f>
        <v>1848.4788819299999</v>
      </c>
      <c r="Y125" s="36">
        <f>SUMIFS(СВЦЭМ!$D$39:$D$782,СВЦЭМ!$A$39:$A$782,$A125,СВЦЭМ!$B$39:$B$782,Y$119)+'СЕТ СН'!$H$14+СВЦЭМ!$D$10+'СЕТ СН'!$H$6-'СЕТ СН'!$H$26</f>
        <v>1942.78710043</v>
      </c>
    </row>
    <row r="126" spans="1:27" ht="15.75" x14ac:dyDescent="0.2">
      <c r="A126" s="35">
        <f t="shared" si="3"/>
        <v>45114</v>
      </c>
      <c r="B126" s="36">
        <f>SUMIFS(СВЦЭМ!$D$39:$D$782,СВЦЭМ!$A$39:$A$782,$A126,СВЦЭМ!$B$39:$B$782,B$119)+'СЕТ СН'!$H$14+СВЦЭМ!$D$10+'СЕТ СН'!$H$6-'СЕТ СН'!$H$26</f>
        <v>2075.6454872700001</v>
      </c>
      <c r="C126" s="36">
        <f>SUMIFS(СВЦЭМ!$D$39:$D$782,СВЦЭМ!$A$39:$A$782,$A126,СВЦЭМ!$B$39:$B$782,C$119)+'СЕТ СН'!$H$14+СВЦЭМ!$D$10+'СЕТ СН'!$H$6-'СЕТ СН'!$H$26</f>
        <v>2207.4992665899999</v>
      </c>
      <c r="D126" s="36">
        <f>SUMIFS(СВЦЭМ!$D$39:$D$782,СВЦЭМ!$A$39:$A$782,$A126,СВЦЭМ!$B$39:$B$782,D$119)+'СЕТ СН'!$H$14+СВЦЭМ!$D$10+'СЕТ СН'!$H$6-'СЕТ СН'!$H$26</f>
        <v>2359.1670279300006</v>
      </c>
      <c r="E126" s="36">
        <f>SUMIFS(СВЦЭМ!$D$39:$D$782,СВЦЭМ!$A$39:$A$782,$A126,СВЦЭМ!$B$39:$B$782,E$119)+'СЕТ СН'!$H$14+СВЦЭМ!$D$10+'СЕТ СН'!$H$6-'СЕТ СН'!$H$26</f>
        <v>2386.1567762300006</v>
      </c>
      <c r="F126" s="36">
        <f>SUMIFS(СВЦЭМ!$D$39:$D$782,СВЦЭМ!$A$39:$A$782,$A126,СВЦЭМ!$B$39:$B$782,F$119)+'СЕТ СН'!$H$14+СВЦЭМ!$D$10+'СЕТ СН'!$H$6-'СЕТ СН'!$H$26</f>
        <v>2397.9499595900002</v>
      </c>
      <c r="G126" s="36">
        <f>SUMIFS(СВЦЭМ!$D$39:$D$782,СВЦЭМ!$A$39:$A$782,$A126,СВЦЭМ!$B$39:$B$782,G$119)+'СЕТ СН'!$H$14+СВЦЭМ!$D$10+'СЕТ СН'!$H$6-'СЕТ СН'!$H$26</f>
        <v>2407.6395631700002</v>
      </c>
      <c r="H126" s="36">
        <f>SUMIFS(СВЦЭМ!$D$39:$D$782,СВЦЭМ!$A$39:$A$782,$A126,СВЦЭМ!$B$39:$B$782,H$119)+'СЕТ СН'!$H$14+СВЦЭМ!$D$10+'СЕТ СН'!$H$6-'СЕТ СН'!$H$26</f>
        <v>2370.2310829200005</v>
      </c>
      <c r="I126" s="36">
        <f>SUMIFS(СВЦЭМ!$D$39:$D$782,СВЦЭМ!$A$39:$A$782,$A126,СВЦЭМ!$B$39:$B$782,I$119)+'СЕТ СН'!$H$14+СВЦЭМ!$D$10+'СЕТ СН'!$H$6-'СЕТ СН'!$H$26</f>
        <v>2223.64511382</v>
      </c>
      <c r="J126" s="36">
        <f>SUMIFS(СВЦЭМ!$D$39:$D$782,СВЦЭМ!$A$39:$A$782,$A126,СВЦЭМ!$B$39:$B$782,J$119)+'СЕТ СН'!$H$14+СВЦЭМ!$D$10+'СЕТ СН'!$H$6-'СЕТ СН'!$H$26</f>
        <v>1994.4502215099999</v>
      </c>
      <c r="K126" s="36">
        <f>SUMIFS(СВЦЭМ!$D$39:$D$782,СВЦЭМ!$A$39:$A$782,$A126,СВЦЭМ!$B$39:$B$782,K$119)+'СЕТ СН'!$H$14+СВЦЭМ!$D$10+'СЕТ СН'!$H$6-'СЕТ СН'!$H$26</f>
        <v>1969.2663888799998</v>
      </c>
      <c r="L126" s="36">
        <f>SUMIFS(СВЦЭМ!$D$39:$D$782,СВЦЭМ!$A$39:$A$782,$A126,СВЦЭМ!$B$39:$B$782,L$119)+'СЕТ СН'!$H$14+СВЦЭМ!$D$10+'СЕТ СН'!$H$6-'СЕТ СН'!$H$26</f>
        <v>1947.1602913099998</v>
      </c>
      <c r="M126" s="36">
        <f>SUMIFS(СВЦЭМ!$D$39:$D$782,СВЦЭМ!$A$39:$A$782,$A126,СВЦЭМ!$B$39:$B$782,M$119)+'СЕТ СН'!$H$14+СВЦЭМ!$D$10+'СЕТ СН'!$H$6-'СЕТ СН'!$H$26</f>
        <v>1858.5301243499998</v>
      </c>
      <c r="N126" s="36">
        <f>SUMIFS(СВЦЭМ!$D$39:$D$782,СВЦЭМ!$A$39:$A$782,$A126,СВЦЭМ!$B$39:$B$782,N$119)+'СЕТ СН'!$H$14+СВЦЭМ!$D$10+'СЕТ СН'!$H$6-'СЕТ СН'!$H$26</f>
        <v>1912.6063547699998</v>
      </c>
      <c r="O126" s="36">
        <f>SUMIFS(СВЦЭМ!$D$39:$D$782,СВЦЭМ!$A$39:$A$782,$A126,СВЦЭМ!$B$39:$B$782,O$119)+'СЕТ СН'!$H$14+СВЦЭМ!$D$10+'СЕТ СН'!$H$6-'СЕТ СН'!$H$26</f>
        <v>1911.0503905199998</v>
      </c>
      <c r="P126" s="36">
        <f>SUMIFS(СВЦЭМ!$D$39:$D$782,СВЦЭМ!$A$39:$A$782,$A126,СВЦЭМ!$B$39:$B$782,P$119)+'СЕТ СН'!$H$14+СВЦЭМ!$D$10+'СЕТ СН'!$H$6-'СЕТ СН'!$H$26</f>
        <v>1879.4401760899998</v>
      </c>
      <c r="Q126" s="36">
        <f>SUMIFS(СВЦЭМ!$D$39:$D$782,СВЦЭМ!$A$39:$A$782,$A126,СВЦЭМ!$B$39:$B$782,Q$119)+'СЕТ СН'!$H$14+СВЦЭМ!$D$10+'СЕТ СН'!$H$6-'СЕТ СН'!$H$26</f>
        <v>1927.1207236399998</v>
      </c>
      <c r="R126" s="36">
        <f>SUMIFS(СВЦЭМ!$D$39:$D$782,СВЦЭМ!$A$39:$A$782,$A126,СВЦЭМ!$B$39:$B$782,R$119)+'СЕТ СН'!$H$14+СВЦЭМ!$D$10+'СЕТ СН'!$H$6-'СЕТ СН'!$H$26</f>
        <v>1938.0848400499999</v>
      </c>
      <c r="S126" s="36">
        <f>SUMIFS(СВЦЭМ!$D$39:$D$782,СВЦЭМ!$A$39:$A$782,$A126,СВЦЭМ!$B$39:$B$782,S$119)+'СЕТ СН'!$H$14+СВЦЭМ!$D$10+'СЕТ СН'!$H$6-'СЕТ СН'!$H$26</f>
        <v>1938.04262105</v>
      </c>
      <c r="T126" s="36">
        <f>SUMIFS(СВЦЭМ!$D$39:$D$782,СВЦЭМ!$A$39:$A$782,$A126,СВЦЭМ!$B$39:$B$782,T$119)+'СЕТ СН'!$H$14+СВЦЭМ!$D$10+'СЕТ СН'!$H$6-'СЕТ СН'!$H$26</f>
        <v>1938.5294786099998</v>
      </c>
      <c r="U126" s="36">
        <f>SUMIFS(СВЦЭМ!$D$39:$D$782,СВЦЭМ!$A$39:$A$782,$A126,СВЦЭМ!$B$39:$B$782,U$119)+'СЕТ СН'!$H$14+СВЦЭМ!$D$10+'СЕТ СН'!$H$6-'СЕТ СН'!$H$26</f>
        <v>1958.3457396899998</v>
      </c>
      <c r="V126" s="36">
        <f>SUMIFS(СВЦЭМ!$D$39:$D$782,СВЦЭМ!$A$39:$A$782,$A126,СВЦЭМ!$B$39:$B$782,V$119)+'СЕТ СН'!$H$14+СВЦЭМ!$D$10+'СЕТ СН'!$H$6-'СЕТ СН'!$H$26</f>
        <v>1982.4737471899998</v>
      </c>
      <c r="W126" s="36">
        <f>SUMIFS(СВЦЭМ!$D$39:$D$782,СВЦЭМ!$A$39:$A$782,$A126,СВЦЭМ!$B$39:$B$782,W$119)+'СЕТ СН'!$H$14+СВЦЭМ!$D$10+'СЕТ СН'!$H$6-'СЕТ СН'!$H$26</f>
        <v>1987.1387344</v>
      </c>
      <c r="X126" s="36">
        <f>SUMIFS(СВЦЭМ!$D$39:$D$782,СВЦЭМ!$A$39:$A$782,$A126,СВЦЭМ!$B$39:$B$782,X$119)+'СЕТ СН'!$H$14+СВЦЭМ!$D$10+'СЕТ СН'!$H$6-'СЕТ СН'!$H$26</f>
        <v>2012.2914125599998</v>
      </c>
      <c r="Y126" s="36">
        <f>SUMIFS(СВЦЭМ!$D$39:$D$782,СВЦЭМ!$A$39:$A$782,$A126,СВЦЭМ!$B$39:$B$782,Y$119)+'СЕТ СН'!$H$14+СВЦЭМ!$D$10+'СЕТ СН'!$H$6-'СЕТ СН'!$H$26</f>
        <v>2219.29414903</v>
      </c>
    </row>
    <row r="127" spans="1:27" ht="15.75" x14ac:dyDescent="0.2">
      <c r="A127" s="35">
        <f t="shared" si="3"/>
        <v>45115</v>
      </c>
      <c r="B127" s="36">
        <f>SUMIFS(СВЦЭМ!$D$39:$D$782,СВЦЭМ!$A$39:$A$782,$A127,СВЦЭМ!$B$39:$B$782,B$119)+'СЕТ СН'!$H$14+СВЦЭМ!$D$10+'СЕТ СН'!$H$6-'СЕТ СН'!$H$26</f>
        <v>2097.3549122999998</v>
      </c>
      <c r="C127" s="36">
        <f>SUMIFS(СВЦЭМ!$D$39:$D$782,СВЦЭМ!$A$39:$A$782,$A127,СВЦЭМ!$B$39:$B$782,C$119)+'СЕТ СН'!$H$14+СВЦЭМ!$D$10+'СЕТ СН'!$H$6-'СЕТ СН'!$H$26</f>
        <v>2211.5555023299999</v>
      </c>
      <c r="D127" s="36">
        <f>SUMIFS(СВЦЭМ!$D$39:$D$782,СВЦЭМ!$A$39:$A$782,$A127,СВЦЭМ!$B$39:$B$782,D$119)+'СЕТ СН'!$H$14+СВЦЭМ!$D$10+'СЕТ СН'!$H$6-'СЕТ СН'!$H$26</f>
        <v>2212.91527877</v>
      </c>
      <c r="E127" s="36">
        <f>SUMIFS(СВЦЭМ!$D$39:$D$782,СВЦЭМ!$A$39:$A$782,$A127,СВЦЭМ!$B$39:$B$782,E$119)+'СЕТ СН'!$H$14+СВЦЭМ!$D$10+'СЕТ СН'!$H$6-'СЕТ СН'!$H$26</f>
        <v>2187.06462465</v>
      </c>
      <c r="F127" s="36">
        <f>SUMIFS(СВЦЭМ!$D$39:$D$782,СВЦЭМ!$A$39:$A$782,$A127,СВЦЭМ!$B$39:$B$782,F$119)+'СЕТ СН'!$H$14+СВЦЭМ!$D$10+'СЕТ СН'!$H$6-'СЕТ СН'!$H$26</f>
        <v>2182.7244680200001</v>
      </c>
      <c r="G127" s="36">
        <f>SUMIFS(СВЦЭМ!$D$39:$D$782,СВЦЭМ!$A$39:$A$782,$A127,СВЦЭМ!$B$39:$B$782,G$119)+'СЕТ СН'!$H$14+СВЦЭМ!$D$10+'СЕТ СН'!$H$6-'СЕТ СН'!$H$26</f>
        <v>2189.6240826200001</v>
      </c>
      <c r="H127" s="36">
        <f>SUMIFS(СВЦЭМ!$D$39:$D$782,СВЦЭМ!$A$39:$A$782,$A127,СВЦЭМ!$B$39:$B$782,H$119)+'СЕТ СН'!$H$14+СВЦЭМ!$D$10+'СЕТ СН'!$H$6-'СЕТ СН'!$H$26</f>
        <v>2145.2092487599998</v>
      </c>
      <c r="I127" s="36">
        <f>SUMIFS(СВЦЭМ!$D$39:$D$782,СВЦЭМ!$A$39:$A$782,$A127,СВЦЭМ!$B$39:$B$782,I$119)+'СЕТ СН'!$H$14+СВЦЭМ!$D$10+'СЕТ СН'!$H$6-'СЕТ СН'!$H$26</f>
        <v>1951.2656171499998</v>
      </c>
      <c r="J127" s="36">
        <f>SUMIFS(СВЦЭМ!$D$39:$D$782,СВЦЭМ!$A$39:$A$782,$A127,СВЦЭМ!$B$39:$B$782,J$119)+'СЕТ СН'!$H$14+СВЦЭМ!$D$10+'СЕТ СН'!$H$6-'СЕТ СН'!$H$26</f>
        <v>1886.9634121299998</v>
      </c>
      <c r="K127" s="36">
        <f>SUMIFS(СВЦЭМ!$D$39:$D$782,СВЦЭМ!$A$39:$A$782,$A127,СВЦЭМ!$B$39:$B$782,K$119)+'СЕТ СН'!$H$14+СВЦЭМ!$D$10+'СЕТ СН'!$H$6-'СЕТ СН'!$H$26</f>
        <v>1876.0334296199999</v>
      </c>
      <c r="L127" s="36">
        <f>SUMIFS(СВЦЭМ!$D$39:$D$782,СВЦЭМ!$A$39:$A$782,$A127,СВЦЭМ!$B$39:$B$782,L$119)+'СЕТ СН'!$H$14+СВЦЭМ!$D$10+'СЕТ СН'!$H$6-'СЕТ СН'!$H$26</f>
        <v>1862.17511455</v>
      </c>
      <c r="M127" s="36">
        <f>SUMIFS(СВЦЭМ!$D$39:$D$782,СВЦЭМ!$A$39:$A$782,$A127,СВЦЭМ!$B$39:$B$782,M$119)+'СЕТ СН'!$H$14+СВЦЭМ!$D$10+'СЕТ СН'!$H$6-'СЕТ СН'!$H$26</f>
        <v>1870.55846163</v>
      </c>
      <c r="N127" s="36">
        <f>SUMIFS(СВЦЭМ!$D$39:$D$782,СВЦЭМ!$A$39:$A$782,$A127,СВЦЭМ!$B$39:$B$782,N$119)+'СЕТ СН'!$H$14+СВЦЭМ!$D$10+'СЕТ СН'!$H$6-'СЕТ СН'!$H$26</f>
        <v>1868.6016969599998</v>
      </c>
      <c r="O127" s="36">
        <f>SUMIFS(СВЦЭМ!$D$39:$D$782,СВЦЭМ!$A$39:$A$782,$A127,СВЦЭМ!$B$39:$B$782,O$119)+'СЕТ СН'!$H$14+СВЦЭМ!$D$10+'СЕТ СН'!$H$6-'СЕТ СН'!$H$26</f>
        <v>1877.09141942</v>
      </c>
      <c r="P127" s="36">
        <f>SUMIFS(СВЦЭМ!$D$39:$D$782,СВЦЭМ!$A$39:$A$782,$A127,СВЦЭМ!$B$39:$B$782,P$119)+'СЕТ СН'!$H$14+СВЦЭМ!$D$10+'СЕТ СН'!$H$6-'СЕТ СН'!$H$26</f>
        <v>1887.7701944599999</v>
      </c>
      <c r="Q127" s="36">
        <f>SUMIFS(СВЦЭМ!$D$39:$D$782,СВЦЭМ!$A$39:$A$782,$A127,СВЦЭМ!$B$39:$B$782,Q$119)+'СЕТ СН'!$H$14+СВЦЭМ!$D$10+'СЕТ СН'!$H$6-'СЕТ СН'!$H$26</f>
        <v>1887.06330555</v>
      </c>
      <c r="R127" s="36">
        <f>SUMIFS(СВЦЭМ!$D$39:$D$782,СВЦЭМ!$A$39:$A$782,$A127,СВЦЭМ!$B$39:$B$782,R$119)+'СЕТ СН'!$H$14+СВЦЭМ!$D$10+'СЕТ СН'!$H$6-'СЕТ СН'!$H$26</f>
        <v>1897.62887929</v>
      </c>
      <c r="S127" s="36">
        <f>SUMIFS(СВЦЭМ!$D$39:$D$782,СВЦЭМ!$A$39:$A$782,$A127,СВЦЭМ!$B$39:$B$782,S$119)+'СЕТ СН'!$H$14+СВЦЭМ!$D$10+'СЕТ СН'!$H$6-'СЕТ СН'!$H$26</f>
        <v>1899.3370049099999</v>
      </c>
      <c r="T127" s="36">
        <f>SUMIFS(СВЦЭМ!$D$39:$D$782,СВЦЭМ!$A$39:$A$782,$A127,СВЦЭМ!$B$39:$B$782,T$119)+'СЕТ СН'!$H$14+СВЦЭМ!$D$10+'СЕТ СН'!$H$6-'СЕТ СН'!$H$26</f>
        <v>1901.7151605899999</v>
      </c>
      <c r="U127" s="36">
        <f>SUMIFS(СВЦЭМ!$D$39:$D$782,СВЦЭМ!$A$39:$A$782,$A127,СВЦЭМ!$B$39:$B$782,U$119)+'СЕТ СН'!$H$14+СВЦЭМ!$D$10+'СЕТ СН'!$H$6-'СЕТ СН'!$H$26</f>
        <v>1891.6951409599999</v>
      </c>
      <c r="V127" s="36">
        <f>SUMIFS(СВЦЭМ!$D$39:$D$782,СВЦЭМ!$A$39:$A$782,$A127,СВЦЭМ!$B$39:$B$782,V$119)+'СЕТ СН'!$H$14+СВЦЭМ!$D$10+'СЕТ СН'!$H$6-'СЕТ СН'!$H$26</f>
        <v>1908.09458331</v>
      </c>
      <c r="W127" s="36">
        <f>SUMIFS(СВЦЭМ!$D$39:$D$782,СВЦЭМ!$A$39:$A$782,$A127,СВЦЭМ!$B$39:$B$782,W$119)+'СЕТ СН'!$H$14+СВЦЭМ!$D$10+'СЕТ СН'!$H$6-'СЕТ СН'!$H$26</f>
        <v>1923.2482357699998</v>
      </c>
      <c r="X127" s="36">
        <f>SUMIFS(СВЦЭМ!$D$39:$D$782,СВЦЭМ!$A$39:$A$782,$A127,СВЦЭМ!$B$39:$B$782,X$119)+'СЕТ СН'!$H$14+СВЦЭМ!$D$10+'СЕТ СН'!$H$6-'СЕТ СН'!$H$26</f>
        <v>1987.5850098699998</v>
      </c>
      <c r="Y127" s="36">
        <f>SUMIFS(СВЦЭМ!$D$39:$D$782,СВЦЭМ!$A$39:$A$782,$A127,СВЦЭМ!$B$39:$B$782,Y$119)+'СЕТ СН'!$H$14+СВЦЭМ!$D$10+'СЕТ СН'!$H$6-'СЕТ СН'!$H$26</f>
        <v>2057.9205578599999</v>
      </c>
    </row>
    <row r="128" spans="1:27" ht="15.75" x14ac:dyDescent="0.2">
      <c r="A128" s="35">
        <f t="shared" si="3"/>
        <v>45116</v>
      </c>
      <c r="B128" s="36">
        <f>SUMIFS(СВЦЭМ!$D$39:$D$782,СВЦЭМ!$A$39:$A$782,$A128,СВЦЭМ!$B$39:$B$782,B$119)+'СЕТ СН'!$H$14+СВЦЭМ!$D$10+'СЕТ СН'!$H$6-'СЕТ СН'!$H$26</f>
        <v>2004.5500116799999</v>
      </c>
      <c r="C128" s="36">
        <f>SUMIFS(СВЦЭМ!$D$39:$D$782,СВЦЭМ!$A$39:$A$782,$A128,СВЦЭМ!$B$39:$B$782,C$119)+'СЕТ СН'!$H$14+СВЦЭМ!$D$10+'СЕТ СН'!$H$6-'СЕТ СН'!$H$26</f>
        <v>2134.3740376000001</v>
      </c>
      <c r="D128" s="36">
        <f>SUMIFS(СВЦЭМ!$D$39:$D$782,СВЦЭМ!$A$39:$A$782,$A128,СВЦЭМ!$B$39:$B$782,D$119)+'СЕТ СН'!$H$14+СВЦЭМ!$D$10+'СЕТ СН'!$H$6-'СЕТ СН'!$H$26</f>
        <v>2218.9440837000002</v>
      </c>
      <c r="E128" s="36">
        <f>SUMIFS(СВЦЭМ!$D$39:$D$782,СВЦЭМ!$A$39:$A$782,$A128,СВЦЭМ!$B$39:$B$782,E$119)+'СЕТ СН'!$H$14+СВЦЭМ!$D$10+'СЕТ СН'!$H$6-'СЕТ СН'!$H$26</f>
        <v>2211.4269444400002</v>
      </c>
      <c r="F128" s="36">
        <f>SUMIFS(СВЦЭМ!$D$39:$D$782,СВЦЭМ!$A$39:$A$782,$A128,СВЦЭМ!$B$39:$B$782,F$119)+'СЕТ СН'!$H$14+СВЦЭМ!$D$10+'СЕТ СН'!$H$6-'СЕТ СН'!$H$26</f>
        <v>2204.0027130799999</v>
      </c>
      <c r="G128" s="36">
        <f>SUMIFS(СВЦЭМ!$D$39:$D$782,СВЦЭМ!$A$39:$A$782,$A128,СВЦЭМ!$B$39:$B$782,G$119)+'СЕТ СН'!$H$14+СВЦЭМ!$D$10+'СЕТ СН'!$H$6-'СЕТ СН'!$H$26</f>
        <v>2213.21641645</v>
      </c>
      <c r="H128" s="36">
        <f>SUMIFS(СВЦЭМ!$D$39:$D$782,СВЦЭМ!$A$39:$A$782,$A128,СВЦЭМ!$B$39:$B$782,H$119)+'СЕТ СН'!$H$14+СВЦЭМ!$D$10+'СЕТ СН'!$H$6-'СЕТ СН'!$H$26</f>
        <v>2244.94480746</v>
      </c>
      <c r="I128" s="36">
        <f>SUMIFS(СВЦЭМ!$D$39:$D$782,СВЦЭМ!$A$39:$A$782,$A128,СВЦЭМ!$B$39:$B$782,I$119)+'СЕТ СН'!$H$14+СВЦЭМ!$D$10+'СЕТ СН'!$H$6-'СЕТ СН'!$H$26</f>
        <v>2126.41295403</v>
      </c>
      <c r="J128" s="36">
        <f>SUMIFS(СВЦЭМ!$D$39:$D$782,СВЦЭМ!$A$39:$A$782,$A128,СВЦЭМ!$B$39:$B$782,J$119)+'СЕТ СН'!$H$14+СВЦЭМ!$D$10+'СЕТ СН'!$H$6-'СЕТ СН'!$H$26</f>
        <v>2026.0495600299998</v>
      </c>
      <c r="K128" s="36">
        <f>SUMIFS(СВЦЭМ!$D$39:$D$782,СВЦЭМ!$A$39:$A$782,$A128,СВЦЭМ!$B$39:$B$782,K$119)+'СЕТ СН'!$H$14+СВЦЭМ!$D$10+'СЕТ СН'!$H$6-'СЕТ СН'!$H$26</f>
        <v>1909.4168083899999</v>
      </c>
      <c r="L128" s="36">
        <f>SUMIFS(СВЦЭМ!$D$39:$D$782,СВЦЭМ!$A$39:$A$782,$A128,СВЦЭМ!$B$39:$B$782,L$119)+'СЕТ СН'!$H$14+СВЦЭМ!$D$10+'СЕТ СН'!$H$6-'СЕТ СН'!$H$26</f>
        <v>1922.5601312899998</v>
      </c>
      <c r="M128" s="36">
        <f>SUMIFS(СВЦЭМ!$D$39:$D$782,СВЦЭМ!$A$39:$A$782,$A128,СВЦЭМ!$B$39:$B$782,M$119)+'СЕТ СН'!$H$14+СВЦЭМ!$D$10+'СЕТ СН'!$H$6-'СЕТ СН'!$H$26</f>
        <v>1900.6202882799998</v>
      </c>
      <c r="N128" s="36">
        <f>SUMIFS(СВЦЭМ!$D$39:$D$782,СВЦЭМ!$A$39:$A$782,$A128,СВЦЭМ!$B$39:$B$782,N$119)+'СЕТ СН'!$H$14+СВЦЭМ!$D$10+'СЕТ СН'!$H$6-'СЕТ СН'!$H$26</f>
        <v>1885.18265787</v>
      </c>
      <c r="O128" s="36">
        <f>SUMIFS(СВЦЭМ!$D$39:$D$782,СВЦЭМ!$A$39:$A$782,$A128,СВЦЭМ!$B$39:$B$782,O$119)+'СЕТ СН'!$H$14+СВЦЭМ!$D$10+'СЕТ СН'!$H$6-'СЕТ СН'!$H$26</f>
        <v>1891.59753286</v>
      </c>
      <c r="P128" s="36">
        <f>SUMIFS(СВЦЭМ!$D$39:$D$782,СВЦЭМ!$A$39:$A$782,$A128,СВЦЭМ!$B$39:$B$782,P$119)+'СЕТ СН'!$H$14+СВЦЭМ!$D$10+'СЕТ СН'!$H$6-'СЕТ СН'!$H$26</f>
        <v>1904.1860265799999</v>
      </c>
      <c r="Q128" s="36">
        <f>SUMIFS(СВЦЭМ!$D$39:$D$782,СВЦЭМ!$A$39:$A$782,$A128,СВЦЭМ!$B$39:$B$782,Q$119)+'СЕТ СН'!$H$14+СВЦЭМ!$D$10+'СЕТ СН'!$H$6-'СЕТ СН'!$H$26</f>
        <v>1905.3272679499999</v>
      </c>
      <c r="R128" s="36">
        <f>SUMIFS(СВЦЭМ!$D$39:$D$782,СВЦЭМ!$A$39:$A$782,$A128,СВЦЭМ!$B$39:$B$782,R$119)+'СЕТ СН'!$H$14+СВЦЭМ!$D$10+'СЕТ СН'!$H$6-'СЕТ СН'!$H$26</f>
        <v>1900.5389009799999</v>
      </c>
      <c r="S128" s="36">
        <f>SUMIFS(СВЦЭМ!$D$39:$D$782,СВЦЭМ!$A$39:$A$782,$A128,СВЦЭМ!$B$39:$B$782,S$119)+'СЕТ СН'!$H$14+СВЦЭМ!$D$10+'СЕТ СН'!$H$6-'СЕТ СН'!$H$26</f>
        <v>1895.9923524799999</v>
      </c>
      <c r="T128" s="36">
        <f>SUMIFS(СВЦЭМ!$D$39:$D$782,СВЦЭМ!$A$39:$A$782,$A128,СВЦЭМ!$B$39:$B$782,T$119)+'СЕТ СН'!$H$14+СВЦЭМ!$D$10+'СЕТ СН'!$H$6-'СЕТ СН'!$H$26</f>
        <v>1891.8563980399999</v>
      </c>
      <c r="U128" s="36">
        <f>SUMIFS(СВЦЭМ!$D$39:$D$782,СВЦЭМ!$A$39:$A$782,$A128,СВЦЭМ!$B$39:$B$782,U$119)+'СЕТ СН'!$H$14+СВЦЭМ!$D$10+'СЕТ СН'!$H$6-'СЕТ СН'!$H$26</f>
        <v>1922.85551689</v>
      </c>
      <c r="V128" s="36">
        <f>SUMIFS(СВЦЭМ!$D$39:$D$782,СВЦЭМ!$A$39:$A$782,$A128,СВЦЭМ!$B$39:$B$782,V$119)+'СЕТ СН'!$H$14+СВЦЭМ!$D$10+'СЕТ СН'!$H$6-'СЕТ СН'!$H$26</f>
        <v>1929.2431970099999</v>
      </c>
      <c r="W128" s="36">
        <f>SUMIFS(СВЦЭМ!$D$39:$D$782,СВЦЭМ!$A$39:$A$782,$A128,СВЦЭМ!$B$39:$B$782,W$119)+'СЕТ СН'!$H$14+СВЦЭМ!$D$10+'СЕТ СН'!$H$6-'СЕТ СН'!$H$26</f>
        <v>1891.90714495</v>
      </c>
      <c r="X128" s="36">
        <f>SUMIFS(СВЦЭМ!$D$39:$D$782,СВЦЭМ!$A$39:$A$782,$A128,СВЦЭМ!$B$39:$B$782,X$119)+'СЕТ СН'!$H$14+СВЦЭМ!$D$10+'СЕТ СН'!$H$6-'СЕТ СН'!$H$26</f>
        <v>1935.5225916499999</v>
      </c>
      <c r="Y128" s="36">
        <f>SUMIFS(СВЦЭМ!$D$39:$D$782,СВЦЭМ!$A$39:$A$782,$A128,СВЦЭМ!$B$39:$B$782,Y$119)+'СЕТ СН'!$H$14+СВЦЭМ!$D$10+'СЕТ СН'!$H$6-'СЕТ СН'!$H$26</f>
        <v>2037.6871936499999</v>
      </c>
    </row>
    <row r="129" spans="1:25" ht="15.75" x14ac:dyDescent="0.2">
      <c r="A129" s="35">
        <f t="shared" si="3"/>
        <v>45117</v>
      </c>
      <c r="B129" s="36">
        <f>SUMIFS(СВЦЭМ!$D$39:$D$782,СВЦЭМ!$A$39:$A$782,$A129,СВЦЭМ!$B$39:$B$782,B$119)+'СЕТ СН'!$H$14+СВЦЭМ!$D$10+'СЕТ СН'!$H$6-'СЕТ СН'!$H$26</f>
        <v>2016.8941861199999</v>
      </c>
      <c r="C129" s="36">
        <f>SUMIFS(СВЦЭМ!$D$39:$D$782,СВЦЭМ!$A$39:$A$782,$A129,СВЦЭМ!$B$39:$B$782,C$119)+'СЕТ СН'!$H$14+СВЦЭМ!$D$10+'СЕТ СН'!$H$6-'СЕТ СН'!$H$26</f>
        <v>2107.0496768799999</v>
      </c>
      <c r="D129" s="36">
        <f>SUMIFS(СВЦЭМ!$D$39:$D$782,СВЦЭМ!$A$39:$A$782,$A129,СВЦЭМ!$B$39:$B$782,D$119)+'СЕТ СН'!$H$14+СВЦЭМ!$D$10+'СЕТ СН'!$H$6-'СЕТ СН'!$H$26</f>
        <v>2238.7954041900002</v>
      </c>
      <c r="E129" s="36">
        <f>SUMIFS(СВЦЭМ!$D$39:$D$782,СВЦЭМ!$A$39:$A$782,$A129,СВЦЭМ!$B$39:$B$782,E$119)+'СЕТ СН'!$H$14+СВЦЭМ!$D$10+'СЕТ СН'!$H$6-'СЕТ СН'!$H$26</f>
        <v>2262.5632931800001</v>
      </c>
      <c r="F129" s="36">
        <f>SUMIFS(СВЦЭМ!$D$39:$D$782,СВЦЭМ!$A$39:$A$782,$A129,СВЦЭМ!$B$39:$B$782,F$119)+'СЕТ СН'!$H$14+СВЦЭМ!$D$10+'СЕТ СН'!$H$6-'СЕТ СН'!$H$26</f>
        <v>2249.82608931</v>
      </c>
      <c r="G129" s="36">
        <f>SUMIFS(СВЦЭМ!$D$39:$D$782,СВЦЭМ!$A$39:$A$782,$A129,СВЦЭМ!$B$39:$B$782,G$119)+'СЕТ СН'!$H$14+СВЦЭМ!$D$10+'СЕТ СН'!$H$6-'СЕТ СН'!$H$26</f>
        <v>2255.4453522700001</v>
      </c>
      <c r="H129" s="36">
        <f>SUMIFS(СВЦЭМ!$D$39:$D$782,СВЦЭМ!$A$39:$A$782,$A129,СВЦЭМ!$B$39:$B$782,H$119)+'СЕТ СН'!$H$14+СВЦЭМ!$D$10+'СЕТ СН'!$H$6-'СЕТ СН'!$H$26</f>
        <v>2328.7716863800006</v>
      </c>
      <c r="I129" s="36">
        <f>SUMIFS(СВЦЭМ!$D$39:$D$782,СВЦЭМ!$A$39:$A$782,$A129,СВЦЭМ!$B$39:$B$782,I$119)+'СЕТ СН'!$H$14+СВЦЭМ!$D$10+'СЕТ СН'!$H$6-'СЕТ СН'!$H$26</f>
        <v>2079.3445531900002</v>
      </c>
      <c r="J129" s="36">
        <f>SUMIFS(СВЦЭМ!$D$39:$D$782,СВЦЭМ!$A$39:$A$782,$A129,СВЦЭМ!$B$39:$B$782,J$119)+'СЕТ СН'!$H$14+СВЦЭМ!$D$10+'СЕТ СН'!$H$6-'СЕТ СН'!$H$26</f>
        <v>1973.2320420799999</v>
      </c>
      <c r="K129" s="36">
        <f>SUMIFS(СВЦЭМ!$D$39:$D$782,СВЦЭМ!$A$39:$A$782,$A129,СВЦЭМ!$B$39:$B$782,K$119)+'СЕТ СН'!$H$14+СВЦЭМ!$D$10+'СЕТ СН'!$H$6-'СЕТ СН'!$H$26</f>
        <v>1943.47231687</v>
      </c>
      <c r="L129" s="36">
        <f>SUMIFS(СВЦЭМ!$D$39:$D$782,СВЦЭМ!$A$39:$A$782,$A129,СВЦЭМ!$B$39:$B$782,L$119)+'СЕТ СН'!$H$14+СВЦЭМ!$D$10+'СЕТ СН'!$H$6-'СЕТ СН'!$H$26</f>
        <v>1895.7507177599998</v>
      </c>
      <c r="M129" s="36">
        <f>SUMIFS(СВЦЭМ!$D$39:$D$782,СВЦЭМ!$A$39:$A$782,$A129,СВЦЭМ!$B$39:$B$782,M$119)+'СЕТ СН'!$H$14+СВЦЭМ!$D$10+'СЕТ СН'!$H$6-'СЕТ СН'!$H$26</f>
        <v>1829.57476701</v>
      </c>
      <c r="N129" s="36">
        <f>SUMIFS(СВЦЭМ!$D$39:$D$782,СВЦЭМ!$A$39:$A$782,$A129,СВЦЭМ!$B$39:$B$782,N$119)+'СЕТ СН'!$H$14+СВЦЭМ!$D$10+'СЕТ СН'!$H$6-'СЕТ СН'!$H$26</f>
        <v>1827.6122339999999</v>
      </c>
      <c r="O129" s="36">
        <f>SUMIFS(СВЦЭМ!$D$39:$D$782,СВЦЭМ!$A$39:$A$782,$A129,СВЦЭМ!$B$39:$B$782,O$119)+'СЕТ СН'!$H$14+СВЦЭМ!$D$10+'СЕТ СН'!$H$6-'СЕТ СН'!$H$26</f>
        <v>1855.0820654699999</v>
      </c>
      <c r="P129" s="36">
        <f>SUMIFS(СВЦЭМ!$D$39:$D$782,СВЦЭМ!$A$39:$A$782,$A129,СВЦЭМ!$B$39:$B$782,P$119)+'СЕТ СН'!$H$14+СВЦЭМ!$D$10+'СЕТ СН'!$H$6-'СЕТ СН'!$H$26</f>
        <v>1861.5954169499998</v>
      </c>
      <c r="Q129" s="36">
        <f>SUMIFS(СВЦЭМ!$D$39:$D$782,СВЦЭМ!$A$39:$A$782,$A129,СВЦЭМ!$B$39:$B$782,Q$119)+'СЕТ СН'!$H$14+СВЦЭМ!$D$10+'СЕТ СН'!$H$6-'СЕТ СН'!$H$26</f>
        <v>1865.2620723</v>
      </c>
      <c r="R129" s="36">
        <f>SUMIFS(СВЦЭМ!$D$39:$D$782,СВЦЭМ!$A$39:$A$782,$A129,СВЦЭМ!$B$39:$B$782,R$119)+'СЕТ СН'!$H$14+СВЦЭМ!$D$10+'СЕТ СН'!$H$6-'СЕТ СН'!$H$26</f>
        <v>1865.09170961</v>
      </c>
      <c r="S129" s="36">
        <f>SUMIFS(СВЦЭМ!$D$39:$D$782,СВЦЭМ!$A$39:$A$782,$A129,СВЦЭМ!$B$39:$B$782,S$119)+'СЕТ СН'!$H$14+СВЦЭМ!$D$10+'СЕТ СН'!$H$6-'СЕТ СН'!$H$26</f>
        <v>1864.8195413899998</v>
      </c>
      <c r="T129" s="36">
        <f>SUMIFS(СВЦЭМ!$D$39:$D$782,СВЦЭМ!$A$39:$A$782,$A129,СВЦЭМ!$B$39:$B$782,T$119)+'СЕТ СН'!$H$14+СВЦЭМ!$D$10+'СЕТ СН'!$H$6-'СЕТ СН'!$H$26</f>
        <v>1872.88431924</v>
      </c>
      <c r="U129" s="36">
        <f>SUMIFS(СВЦЭМ!$D$39:$D$782,СВЦЭМ!$A$39:$A$782,$A129,СВЦЭМ!$B$39:$B$782,U$119)+'СЕТ СН'!$H$14+СВЦЭМ!$D$10+'СЕТ СН'!$H$6-'СЕТ СН'!$H$26</f>
        <v>1877.79498556</v>
      </c>
      <c r="V129" s="36">
        <f>SUMIFS(СВЦЭМ!$D$39:$D$782,СВЦЭМ!$A$39:$A$782,$A129,СВЦЭМ!$B$39:$B$782,V$119)+'СЕТ СН'!$H$14+СВЦЭМ!$D$10+'СЕТ СН'!$H$6-'СЕТ СН'!$H$26</f>
        <v>1864.1910675099998</v>
      </c>
      <c r="W129" s="36">
        <f>SUMIFS(СВЦЭМ!$D$39:$D$782,СВЦЭМ!$A$39:$A$782,$A129,СВЦЭМ!$B$39:$B$782,W$119)+'СЕТ СН'!$H$14+СВЦЭМ!$D$10+'СЕТ СН'!$H$6-'СЕТ СН'!$H$26</f>
        <v>1846.5185742199999</v>
      </c>
      <c r="X129" s="36">
        <f>SUMIFS(СВЦЭМ!$D$39:$D$782,СВЦЭМ!$A$39:$A$782,$A129,СВЦЭМ!$B$39:$B$782,X$119)+'СЕТ СН'!$H$14+СВЦЭМ!$D$10+'СЕТ СН'!$H$6-'СЕТ СН'!$H$26</f>
        <v>1899.4333102199998</v>
      </c>
      <c r="Y129" s="36">
        <f>SUMIFS(СВЦЭМ!$D$39:$D$782,СВЦЭМ!$A$39:$A$782,$A129,СВЦЭМ!$B$39:$B$782,Y$119)+'СЕТ СН'!$H$14+СВЦЭМ!$D$10+'СЕТ СН'!$H$6-'СЕТ СН'!$H$26</f>
        <v>1971.7425112199999</v>
      </c>
    </row>
    <row r="130" spans="1:25" ht="15.75" x14ac:dyDescent="0.2">
      <c r="A130" s="35">
        <f t="shared" si="3"/>
        <v>45118</v>
      </c>
      <c r="B130" s="36">
        <f>SUMIFS(СВЦЭМ!$D$39:$D$782,СВЦЭМ!$A$39:$A$782,$A130,СВЦЭМ!$B$39:$B$782,B$119)+'СЕТ СН'!$H$14+СВЦЭМ!$D$10+'СЕТ СН'!$H$6-'СЕТ СН'!$H$26</f>
        <v>2140.5558500699999</v>
      </c>
      <c r="C130" s="36">
        <f>SUMIFS(СВЦЭМ!$D$39:$D$782,СВЦЭМ!$A$39:$A$782,$A130,СВЦЭМ!$B$39:$B$782,C$119)+'СЕТ СН'!$H$14+СВЦЭМ!$D$10+'СЕТ СН'!$H$6-'СЕТ СН'!$H$26</f>
        <v>2218.7127657699998</v>
      </c>
      <c r="D130" s="36">
        <f>SUMIFS(СВЦЭМ!$D$39:$D$782,СВЦЭМ!$A$39:$A$782,$A130,СВЦЭМ!$B$39:$B$782,D$119)+'СЕТ СН'!$H$14+СВЦЭМ!$D$10+'СЕТ СН'!$H$6-'СЕТ СН'!$H$26</f>
        <v>2297.8486491899998</v>
      </c>
      <c r="E130" s="36">
        <f>SUMIFS(СВЦЭМ!$D$39:$D$782,СВЦЭМ!$A$39:$A$782,$A130,СВЦЭМ!$B$39:$B$782,E$119)+'СЕТ СН'!$H$14+СВЦЭМ!$D$10+'СЕТ СН'!$H$6-'СЕТ СН'!$H$26</f>
        <v>2269.2270612000002</v>
      </c>
      <c r="F130" s="36">
        <f>SUMIFS(СВЦЭМ!$D$39:$D$782,СВЦЭМ!$A$39:$A$782,$A130,СВЦЭМ!$B$39:$B$782,F$119)+'СЕТ СН'!$H$14+СВЦЭМ!$D$10+'СЕТ СН'!$H$6-'СЕТ СН'!$H$26</f>
        <v>2267.5036602499999</v>
      </c>
      <c r="G130" s="36">
        <f>SUMIFS(СВЦЭМ!$D$39:$D$782,СВЦЭМ!$A$39:$A$782,$A130,СВЦЭМ!$B$39:$B$782,G$119)+'СЕТ СН'!$H$14+СВЦЭМ!$D$10+'СЕТ СН'!$H$6-'СЕТ СН'!$H$26</f>
        <v>2275.11573916</v>
      </c>
      <c r="H130" s="36">
        <f>SUMIFS(СВЦЭМ!$D$39:$D$782,СВЦЭМ!$A$39:$A$782,$A130,СВЦЭМ!$B$39:$B$782,H$119)+'СЕТ СН'!$H$14+СВЦЭМ!$D$10+'СЕТ СН'!$H$6-'СЕТ СН'!$H$26</f>
        <v>2333.8136946000004</v>
      </c>
      <c r="I130" s="36">
        <f>SUMIFS(СВЦЭМ!$D$39:$D$782,СВЦЭМ!$A$39:$A$782,$A130,СВЦЭМ!$B$39:$B$782,I$119)+'СЕТ СН'!$H$14+СВЦЭМ!$D$10+'СЕТ СН'!$H$6-'СЕТ СН'!$H$26</f>
        <v>2115.5927078999998</v>
      </c>
      <c r="J130" s="36">
        <f>SUMIFS(СВЦЭМ!$D$39:$D$782,СВЦЭМ!$A$39:$A$782,$A130,СВЦЭМ!$B$39:$B$782,J$119)+'СЕТ СН'!$H$14+СВЦЭМ!$D$10+'СЕТ СН'!$H$6-'СЕТ СН'!$H$26</f>
        <v>1987.11553241</v>
      </c>
      <c r="K130" s="36">
        <f>SUMIFS(СВЦЭМ!$D$39:$D$782,СВЦЭМ!$A$39:$A$782,$A130,СВЦЭМ!$B$39:$B$782,K$119)+'СЕТ СН'!$H$14+СВЦЭМ!$D$10+'СЕТ СН'!$H$6-'СЕТ СН'!$H$26</f>
        <v>1933.3257173699999</v>
      </c>
      <c r="L130" s="36">
        <f>SUMIFS(СВЦЭМ!$D$39:$D$782,СВЦЭМ!$A$39:$A$782,$A130,СВЦЭМ!$B$39:$B$782,L$119)+'СЕТ СН'!$H$14+СВЦЭМ!$D$10+'СЕТ СН'!$H$6-'СЕТ СН'!$H$26</f>
        <v>1884.1943966299998</v>
      </c>
      <c r="M130" s="36">
        <f>SUMIFS(СВЦЭМ!$D$39:$D$782,СВЦЭМ!$A$39:$A$782,$A130,СВЦЭМ!$B$39:$B$782,M$119)+'СЕТ СН'!$H$14+СВЦЭМ!$D$10+'СЕТ СН'!$H$6-'СЕТ СН'!$H$26</f>
        <v>1874.5232685399999</v>
      </c>
      <c r="N130" s="36">
        <f>SUMIFS(СВЦЭМ!$D$39:$D$782,СВЦЭМ!$A$39:$A$782,$A130,СВЦЭМ!$B$39:$B$782,N$119)+'СЕТ СН'!$H$14+СВЦЭМ!$D$10+'СЕТ СН'!$H$6-'СЕТ СН'!$H$26</f>
        <v>1872.9723054999999</v>
      </c>
      <c r="O130" s="36">
        <f>SUMIFS(СВЦЭМ!$D$39:$D$782,СВЦЭМ!$A$39:$A$782,$A130,СВЦЭМ!$B$39:$B$782,O$119)+'СЕТ СН'!$H$14+СВЦЭМ!$D$10+'СЕТ СН'!$H$6-'СЕТ СН'!$H$26</f>
        <v>1863.0667870899999</v>
      </c>
      <c r="P130" s="36">
        <f>SUMIFS(СВЦЭМ!$D$39:$D$782,СВЦЭМ!$A$39:$A$782,$A130,СВЦЭМ!$B$39:$B$782,P$119)+'СЕТ СН'!$H$14+СВЦЭМ!$D$10+'СЕТ СН'!$H$6-'СЕТ СН'!$H$26</f>
        <v>1858.3923238999998</v>
      </c>
      <c r="Q130" s="36">
        <f>SUMIFS(СВЦЭМ!$D$39:$D$782,СВЦЭМ!$A$39:$A$782,$A130,СВЦЭМ!$B$39:$B$782,Q$119)+'СЕТ СН'!$H$14+СВЦЭМ!$D$10+'СЕТ СН'!$H$6-'СЕТ СН'!$H$26</f>
        <v>1860.4942049399999</v>
      </c>
      <c r="R130" s="36">
        <f>SUMIFS(СВЦЭМ!$D$39:$D$782,СВЦЭМ!$A$39:$A$782,$A130,СВЦЭМ!$B$39:$B$782,R$119)+'СЕТ СН'!$H$14+СВЦЭМ!$D$10+'СЕТ СН'!$H$6-'СЕТ СН'!$H$26</f>
        <v>1866.3158861699999</v>
      </c>
      <c r="S130" s="36">
        <f>SUMIFS(СВЦЭМ!$D$39:$D$782,СВЦЭМ!$A$39:$A$782,$A130,СВЦЭМ!$B$39:$B$782,S$119)+'СЕТ СН'!$H$14+СВЦЭМ!$D$10+'СЕТ СН'!$H$6-'СЕТ СН'!$H$26</f>
        <v>1844.9514093799999</v>
      </c>
      <c r="T130" s="36">
        <f>SUMIFS(СВЦЭМ!$D$39:$D$782,СВЦЭМ!$A$39:$A$782,$A130,СВЦЭМ!$B$39:$B$782,T$119)+'СЕТ СН'!$H$14+СВЦЭМ!$D$10+'СЕТ СН'!$H$6-'СЕТ СН'!$H$26</f>
        <v>1839.5622061199999</v>
      </c>
      <c r="U130" s="36">
        <f>SUMIFS(СВЦЭМ!$D$39:$D$782,СВЦЭМ!$A$39:$A$782,$A130,СВЦЭМ!$B$39:$B$782,U$119)+'СЕТ СН'!$H$14+СВЦЭМ!$D$10+'СЕТ СН'!$H$6-'СЕТ СН'!$H$26</f>
        <v>1865.1346235399999</v>
      </c>
      <c r="V130" s="36">
        <f>SUMIFS(СВЦЭМ!$D$39:$D$782,СВЦЭМ!$A$39:$A$782,$A130,СВЦЭМ!$B$39:$B$782,V$119)+'СЕТ СН'!$H$14+СВЦЭМ!$D$10+'СЕТ СН'!$H$6-'СЕТ СН'!$H$26</f>
        <v>1888.0827334399999</v>
      </c>
      <c r="W130" s="36">
        <f>SUMIFS(СВЦЭМ!$D$39:$D$782,СВЦЭМ!$A$39:$A$782,$A130,СВЦЭМ!$B$39:$B$782,W$119)+'СЕТ СН'!$H$14+СВЦЭМ!$D$10+'СЕТ СН'!$H$6-'СЕТ СН'!$H$26</f>
        <v>1867.3424800599998</v>
      </c>
      <c r="X130" s="36">
        <f>SUMIFS(СВЦЭМ!$D$39:$D$782,СВЦЭМ!$A$39:$A$782,$A130,СВЦЭМ!$B$39:$B$782,X$119)+'СЕТ СН'!$H$14+СВЦЭМ!$D$10+'СЕТ СН'!$H$6-'СЕТ СН'!$H$26</f>
        <v>1916.96633486</v>
      </c>
      <c r="Y130" s="36">
        <f>SUMIFS(СВЦЭМ!$D$39:$D$782,СВЦЭМ!$A$39:$A$782,$A130,СВЦЭМ!$B$39:$B$782,Y$119)+'СЕТ СН'!$H$14+СВЦЭМ!$D$10+'СЕТ СН'!$H$6-'СЕТ СН'!$H$26</f>
        <v>2007.2784210599998</v>
      </c>
    </row>
    <row r="131" spans="1:25" ht="15.75" x14ac:dyDescent="0.2">
      <c r="A131" s="35">
        <f t="shared" si="3"/>
        <v>45119</v>
      </c>
      <c r="B131" s="36">
        <f>SUMIFS(СВЦЭМ!$D$39:$D$782,СВЦЭМ!$A$39:$A$782,$A131,СВЦЭМ!$B$39:$B$782,B$119)+'СЕТ СН'!$H$14+СВЦЭМ!$D$10+'СЕТ СН'!$H$6-'СЕТ СН'!$H$26</f>
        <v>2085.8631370799999</v>
      </c>
      <c r="C131" s="36">
        <f>SUMIFS(СВЦЭМ!$D$39:$D$782,СВЦЭМ!$A$39:$A$782,$A131,СВЦЭМ!$B$39:$B$782,C$119)+'СЕТ СН'!$H$14+СВЦЭМ!$D$10+'СЕТ СН'!$H$6-'СЕТ СН'!$H$26</f>
        <v>2138.08758945</v>
      </c>
      <c r="D131" s="36">
        <f>SUMIFS(СВЦЭМ!$D$39:$D$782,СВЦЭМ!$A$39:$A$782,$A131,СВЦЭМ!$B$39:$B$782,D$119)+'СЕТ СН'!$H$14+СВЦЭМ!$D$10+'СЕТ СН'!$H$6-'СЕТ СН'!$H$26</f>
        <v>2220.0819064799998</v>
      </c>
      <c r="E131" s="36">
        <f>SUMIFS(СВЦЭМ!$D$39:$D$782,СВЦЭМ!$A$39:$A$782,$A131,СВЦЭМ!$B$39:$B$782,E$119)+'СЕТ СН'!$H$14+СВЦЭМ!$D$10+'СЕТ СН'!$H$6-'СЕТ СН'!$H$26</f>
        <v>2288.1857360099998</v>
      </c>
      <c r="F131" s="36">
        <f>SUMIFS(СВЦЭМ!$D$39:$D$782,СВЦЭМ!$A$39:$A$782,$A131,СВЦЭМ!$B$39:$B$782,F$119)+'СЕТ СН'!$H$14+СВЦЭМ!$D$10+'СЕТ СН'!$H$6-'СЕТ СН'!$H$26</f>
        <v>2332.8606399100004</v>
      </c>
      <c r="G131" s="36">
        <f>SUMIFS(СВЦЭМ!$D$39:$D$782,СВЦЭМ!$A$39:$A$782,$A131,СВЦЭМ!$B$39:$B$782,G$119)+'СЕТ СН'!$H$14+СВЦЭМ!$D$10+'СЕТ СН'!$H$6-'СЕТ СН'!$H$26</f>
        <v>2303.6927458800001</v>
      </c>
      <c r="H131" s="36">
        <f>SUMIFS(СВЦЭМ!$D$39:$D$782,СВЦЭМ!$A$39:$A$782,$A131,СВЦЭМ!$B$39:$B$782,H$119)+'СЕТ СН'!$H$14+СВЦЭМ!$D$10+'СЕТ СН'!$H$6-'СЕТ СН'!$H$26</f>
        <v>2249.5151485699998</v>
      </c>
      <c r="I131" s="36">
        <f>SUMIFS(СВЦЭМ!$D$39:$D$782,СВЦЭМ!$A$39:$A$782,$A131,СВЦЭМ!$B$39:$B$782,I$119)+'СЕТ СН'!$H$14+СВЦЭМ!$D$10+'СЕТ СН'!$H$6-'СЕТ СН'!$H$26</f>
        <v>2028.20754418</v>
      </c>
      <c r="J131" s="36">
        <f>SUMIFS(СВЦЭМ!$D$39:$D$782,СВЦЭМ!$A$39:$A$782,$A131,СВЦЭМ!$B$39:$B$782,J$119)+'СЕТ СН'!$H$14+СВЦЭМ!$D$10+'СЕТ СН'!$H$6-'СЕТ СН'!$H$26</f>
        <v>1957.9361713999999</v>
      </c>
      <c r="K131" s="36">
        <f>SUMIFS(СВЦЭМ!$D$39:$D$782,СВЦЭМ!$A$39:$A$782,$A131,СВЦЭМ!$B$39:$B$782,K$119)+'СЕТ СН'!$H$14+СВЦЭМ!$D$10+'СЕТ СН'!$H$6-'СЕТ СН'!$H$26</f>
        <v>1879.94608221</v>
      </c>
      <c r="L131" s="36">
        <f>SUMIFS(СВЦЭМ!$D$39:$D$782,СВЦЭМ!$A$39:$A$782,$A131,СВЦЭМ!$B$39:$B$782,L$119)+'СЕТ СН'!$H$14+СВЦЭМ!$D$10+'СЕТ СН'!$H$6-'СЕТ СН'!$H$26</f>
        <v>1882.95553518</v>
      </c>
      <c r="M131" s="36">
        <f>SUMIFS(СВЦЭМ!$D$39:$D$782,СВЦЭМ!$A$39:$A$782,$A131,СВЦЭМ!$B$39:$B$782,M$119)+'СЕТ СН'!$H$14+СВЦЭМ!$D$10+'СЕТ СН'!$H$6-'СЕТ СН'!$H$26</f>
        <v>1912.04123134</v>
      </c>
      <c r="N131" s="36">
        <f>SUMIFS(СВЦЭМ!$D$39:$D$782,СВЦЭМ!$A$39:$A$782,$A131,СВЦЭМ!$B$39:$B$782,N$119)+'СЕТ СН'!$H$14+СВЦЭМ!$D$10+'СЕТ СН'!$H$6-'СЕТ СН'!$H$26</f>
        <v>1925.0899754299999</v>
      </c>
      <c r="O131" s="36">
        <f>SUMIFS(СВЦЭМ!$D$39:$D$782,СВЦЭМ!$A$39:$A$782,$A131,СВЦЭМ!$B$39:$B$782,O$119)+'СЕТ СН'!$H$14+СВЦЭМ!$D$10+'СЕТ СН'!$H$6-'СЕТ СН'!$H$26</f>
        <v>1920.7039381099999</v>
      </c>
      <c r="P131" s="36">
        <f>SUMIFS(СВЦЭМ!$D$39:$D$782,СВЦЭМ!$A$39:$A$782,$A131,СВЦЭМ!$B$39:$B$782,P$119)+'СЕТ СН'!$H$14+СВЦЭМ!$D$10+'СЕТ СН'!$H$6-'СЕТ СН'!$H$26</f>
        <v>1913.6556301799999</v>
      </c>
      <c r="Q131" s="36">
        <f>SUMIFS(СВЦЭМ!$D$39:$D$782,СВЦЭМ!$A$39:$A$782,$A131,СВЦЭМ!$B$39:$B$782,Q$119)+'СЕТ СН'!$H$14+СВЦЭМ!$D$10+'СЕТ СН'!$H$6-'СЕТ СН'!$H$26</f>
        <v>1909.6501464799999</v>
      </c>
      <c r="R131" s="36">
        <f>SUMIFS(СВЦЭМ!$D$39:$D$782,СВЦЭМ!$A$39:$A$782,$A131,СВЦЭМ!$B$39:$B$782,R$119)+'СЕТ СН'!$H$14+СВЦЭМ!$D$10+'СЕТ СН'!$H$6-'СЕТ СН'!$H$26</f>
        <v>1912.4779860499998</v>
      </c>
      <c r="S131" s="36">
        <f>SUMIFS(СВЦЭМ!$D$39:$D$782,СВЦЭМ!$A$39:$A$782,$A131,СВЦЭМ!$B$39:$B$782,S$119)+'СЕТ СН'!$H$14+СВЦЭМ!$D$10+'СЕТ СН'!$H$6-'СЕТ СН'!$H$26</f>
        <v>1907.5403341299998</v>
      </c>
      <c r="T131" s="36">
        <f>SUMIFS(СВЦЭМ!$D$39:$D$782,СВЦЭМ!$A$39:$A$782,$A131,СВЦЭМ!$B$39:$B$782,T$119)+'СЕТ СН'!$H$14+СВЦЭМ!$D$10+'СЕТ СН'!$H$6-'СЕТ СН'!$H$26</f>
        <v>1898.0784896399998</v>
      </c>
      <c r="U131" s="36">
        <f>SUMIFS(СВЦЭМ!$D$39:$D$782,СВЦЭМ!$A$39:$A$782,$A131,СВЦЭМ!$B$39:$B$782,U$119)+'СЕТ СН'!$H$14+СВЦЭМ!$D$10+'СЕТ СН'!$H$6-'СЕТ СН'!$H$26</f>
        <v>1909.6423560999999</v>
      </c>
      <c r="V131" s="36">
        <f>SUMIFS(СВЦЭМ!$D$39:$D$782,СВЦЭМ!$A$39:$A$782,$A131,СВЦЭМ!$B$39:$B$782,V$119)+'СЕТ СН'!$H$14+СВЦЭМ!$D$10+'СЕТ СН'!$H$6-'СЕТ СН'!$H$26</f>
        <v>1916.55507775</v>
      </c>
      <c r="W131" s="36">
        <f>SUMIFS(СВЦЭМ!$D$39:$D$782,СВЦЭМ!$A$39:$A$782,$A131,СВЦЭМ!$B$39:$B$782,W$119)+'СЕТ СН'!$H$14+СВЦЭМ!$D$10+'СЕТ СН'!$H$6-'СЕТ СН'!$H$26</f>
        <v>1880.3598068399999</v>
      </c>
      <c r="X131" s="36">
        <f>SUMIFS(СВЦЭМ!$D$39:$D$782,СВЦЭМ!$A$39:$A$782,$A131,СВЦЭМ!$B$39:$B$782,X$119)+'СЕТ СН'!$H$14+СВЦЭМ!$D$10+'СЕТ СН'!$H$6-'СЕТ СН'!$H$26</f>
        <v>1938.9281874999999</v>
      </c>
      <c r="Y131" s="36">
        <f>SUMIFS(СВЦЭМ!$D$39:$D$782,СВЦЭМ!$A$39:$A$782,$A131,СВЦЭМ!$B$39:$B$782,Y$119)+'СЕТ СН'!$H$14+СВЦЭМ!$D$10+'СЕТ СН'!$H$6-'СЕТ СН'!$H$26</f>
        <v>1992.4368880499999</v>
      </c>
    </row>
    <row r="132" spans="1:25" ht="15.75" x14ac:dyDescent="0.2">
      <c r="A132" s="35">
        <f t="shared" si="3"/>
        <v>45120</v>
      </c>
      <c r="B132" s="36">
        <f>SUMIFS(СВЦЭМ!$D$39:$D$782,СВЦЭМ!$A$39:$A$782,$A132,СВЦЭМ!$B$39:$B$782,B$119)+'СЕТ СН'!$H$14+СВЦЭМ!$D$10+'СЕТ СН'!$H$6-'СЕТ СН'!$H$26</f>
        <v>2061.79533369</v>
      </c>
      <c r="C132" s="36">
        <f>SUMIFS(СВЦЭМ!$D$39:$D$782,СВЦЭМ!$A$39:$A$782,$A132,СВЦЭМ!$B$39:$B$782,C$119)+'СЕТ СН'!$H$14+СВЦЭМ!$D$10+'СЕТ СН'!$H$6-'СЕТ СН'!$H$26</f>
        <v>2132.4024049099999</v>
      </c>
      <c r="D132" s="36">
        <f>SUMIFS(СВЦЭМ!$D$39:$D$782,СВЦЭМ!$A$39:$A$782,$A132,СВЦЭМ!$B$39:$B$782,D$119)+'СЕТ СН'!$H$14+СВЦЭМ!$D$10+'СЕТ СН'!$H$6-'СЕТ СН'!$H$26</f>
        <v>2288.4149932400001</v>
      </c>
      <c r="E132" s="36">
        <f>SUMIFS(СВЦЭМ!$D$39:$D$782,СВЦЭМ!$A$39:$A$782,$A132,СВЦЭМ!$B$39:$B$782,E$119)+'СЕТ СН'!$H$14+СВЦЭМ!$D$10+'СЕТ СН'!$H$6-'СЕТ СН'!$H$26</f>
        <v>2356.6898140600006</v>
      </c>
      <c r="F132" s="36">
        <f>SUMIFS(СВЦЭМ!$D$39:$D$782,СВЦЭМ!$A$39:$A$782,$A132,СВЦЭМ!$B$39:$B$782,F$119)+'СЕТ СН'!$H$14+СВЦЭМ!$D$10+'СЕТ СН'!$H$6-'СЕТ СН'!$H$26</f>
        <v>2364.7972819900006</v>
      </c>
      <c r="G132" s="36">
        <f>SUMIFS(СВЦЭМ!$D$39:$D$782,СВЦЭМ!$A$39:$A$782,$A132,СВЦЭМ!$B$39:$B$782,G$119)+'СЕТ СН'!$H$14+СВЦЭМ!$D$10+'СЕТ СН'!$H$6-'СЕТ СН'!$H$26</f>
        <v>2348.7051710100004</v>
      </c>
      <c r="H132" s="36">
        <f>SUMIFS(СВЦЭМ!$D$39:$D$782,СВЦЭМ!$A$39:$A$782,$A132,СВЦЭМ!$B$39:$B$782,H$119)+'СЕТ СН'!$H$14+СВЦЭМ!$D$10+'СЕТ СН'!$H$6-'СЕТ СН'!$H$26</f>
        <v>2276.3945746099998</v>
      </c>
      <c r="I132" s="36">
        <f>SUMIFS(СВЦЭМ!$D$39:$D$782,СВЦЭМ!$A$39:$A$782,$A132,СВЦЭМ!$B$39:$B$782,I$119)+'СЕТ СН'!$H$14+СВЦЭМ!$D$10+'СЕТ СН'!$H$6-'СЕТ СН'!$H$26</f>
        <v>2051.5199892199998</v>
      </c>
      <c r="J132" s="36">
        <f>SUMIFS(СВЦЭМ!$D$39:$D$782,СВЦЭМ!$A$39:$A$782,$A132,СВЦЭМ!$B$39:$B$782,J$119)+'СЕТ СН'!$H$14+СВЦЭМ!$D$10+'СЕТ СН'!$H$6-'СЕТ СН'!$H$26</f>
        <v>1935.4109845099999</v>
      </c>
      <c r="K132" s="36">
        <f>SUMIFS(СВЦЭМ!$D$39:$D$782,СВЦЭМ!$A$39:$A$782,$A132,СВЦЭМ!$B$39:$B$782,K$119)+'СЕТ СН'!$H$14+СВЦЭМ!$D$10+'СЕТ СН'!$H$6-'СЕТ СН'!$H$26</f>
        <v>1894.14177273</v>
      </c>
      <c r="L132" s="36">
        <f>SUMIFS(СВЦЭМ!$D$39:$D$782,СВЦЭМ!$A$39:$A$782,$A132,СВЦЭМ!$B$39:$B$782,L$119)+'СЕТ СН'!$H$14+СВЦЭМ!$D$10+'СЕТ СН'!$H$6-'СЕТ СН'!$H$26</f>
        <v>1858.00288258</v>
      </c>
      <c r="M132" s="36">
        <f>SUMIFS(СВЦЭМ!$D$39:$D$782,СВЦЭМ!$A$39:$A$782,$A132,СВЦЭМ!$B$39:$B$782,M$119)+'СЕТ СН'!$H$14+СВЦЭМ!$D$10+'СЕТ СН'!$H$6-'СЕТ СН'!$H$26</f>
        <v>1857.0484690999999</v>
      </c>
      <c r="N132" s="36">
        <f>SUMIFS(СВЦЭМ!$D$39:$D$782,СВЦЭМ!$A$39:$A$782,$A132,СВЦЭМ!$B$39:$B$782,N$119)+'СЕТ СН'!$H$14+СВЦЭМ!$D$10+'СЕТ СН'!$H$6-'СЕТ СН'!$H$26</f>
        <v>1853.7663176999999</v>
      </c>
      <c r="O132" s="36">
        <f>SUMIFS(СВЦЭМ!$D$39:$D$782,СВЦЭМ!$A$39:$A$782,$A132,СВЦЭМ!$B$39:$B$782,O$119)+'СЕТ СН'!$H$14+СВЦЭМ!$D$10+'СЕТ СН'!$H$6-'СЕТ СН'!$H$26</f>
        <v>1852.8824915299999</v>
      </c>
      <c r="P132" s="36">
        <f>SUMIFS(СВЦЭМ!$D$39:$D$782,СВЦЭМ!$A$39:$A$782,$A132,СВЦЭМ!$B$39:$B$782,P$119)+'СЕТ СН'!$H$14+СВЦЭМ!$D$10+'СЕТ СН'!$H$6-'СЕТ СН'!$H$26</f>
        <v>1867.31117991</v>
      </c>
      <c r="Q132" s="36">
        <f>SUMIFS(СВЦЭМ!$D$39:$D$782,СВЦЭМ!$A$39:$A$782,$A132,СВЦЭМ!$B$39:$B$782,Q$119)+'СЕТ СН'!$H$14+СВЦЭМ!$D$10+'СЕТ СН'!$H$6-'СЕТ СН'!$H$26</f>
        <v>1868.4186200199999</v>
      </c>
      <c r="R132" s="36">
        <f>SUMIFS(СВЦЭМ!$D$39:$D$782,СВЦЭМ!$A$39:$A$782,$A132,СВЦЭМ!$B$39:$B$782,R$119)+'СЕТ СН'!$H$14+СВЦЭМ!$D$10+'СЕТ СН'!$H$6-'СЕТ СН'!$H$26</f>
        <v>1878.9295218</v>
      </c>
      <c r="S132" s="36">
        <f>SUMIFS(СВЦЭМ!$D$39:$D$782,СВЦЭМ!$A$39:$A$782,$A132,СВЦЭМ!$B$39:$B$782,S$119)+'СЕТ СН'!$H$14+СВЦЭМ!$D$10+'СЕТ СН'!$H$6-'СЕТ СН'!$H$26</f>
        <v>1877.1136945199999</v>
      </c>
      <c r="T132" s="36">
        <f>SUMIFS(СВЦЭМ!$D$39:$D$782,СВЦЭМ!$A$39:$A$782,$A132,СВЦЭМ!$B$39:$B$782,T$119)+'СЕТ СН'!$H$14+СВЦЭМ!$D$10+'СЕТ СН'!$H$6-'СЕТ СН'!$H$26</f>
        <v>1862.2111229</v>
      </c>
      <c r="U132" s="36">
        <f>SUMIFS(СВЦЭМ!$D$39:$D$782,СВЦЭМ!$A$39:$A$782,$A132,СВЦЭМ!$B$39:$B$782,U$119)+'СЕТ СН'!$H$14+СВЦЭМ!$D$10+'СЕТ СН'!$H$6-'СЕТ СН'!$H$26</f>
        <v>1881.8048993599998</v>
      </c>
      <c r="V132" s="36">
        <f>SUMIFS(СВЦЭМ!$D$39:$D$782,СВЦЭМ!$A$39:$A$782,$A132,СВЦЭМ!$B$39:$B$782,V$119)+'СЕТ СН'!$H$14+СВЦЭМ!$D$10+'СЕТ СН'!$H$6-'СЕТ СН'!$H$26</f>
        <v>1891.84799804</v>
      </c>
      <c r="W132" s="36">
        <f>SUMIFS(СВЦЭМ!$D$39:$D$782,СВЦЭМ!$A$39:$A$782,$A132,СВЦЭМ!$B$39:$B$782,W$119)+'СЕТ СН'!$H$14+СВЦЭМ!$D$10+'СЕТ СН'!$H$6-'СЕТ СН'!$H$26</f>
        <v>1880.41152124</v>
      </c>
      <c r="X132" s="36">
        <f>SUMIFS(СВЦЭМ!$D$39:$D$782,СВЦЭМ!$A$39:$A$782,$A132,СВЦЭМ!$B$39:$B$782,X$119)+'СЕТ СН'!$H$14+СВЦЭМ!$D$10+'СЕТ СН'!$H$6-'СЕТ СН'!$H$26</f>
        <v>1925.31477789</v>
      </c>
      <c r="Y132" s="36">
        <f>SUMIFS(СВЦЭМ!$D$39:$D$782,СВЦЭМ!$A$39:$A$782,$A132,СВЦЭМ!$B$39:$B$782,Y$119)+'СЕТ СН'!$H$14+СВЦЭМ!$D$10+'СЕТ СН'!$H$6-'СЕТ СН'!$H$26</f>
        <v>2042.9045770399998</v>
      </c>
    </row>
    <row r="133" spans="1:25" ht="15.75" x14ac:dyDescent="0.2">
      <c r="A133" s="35">
        <f t="shared" si="3"/>
        <v>45121</v>
      </c>
      <c r="B133" s="36">
        <f>SUMIFS(СВЦЭМ!$D$39:$D$782,СВЦЭМ!$A$39:$A$782,$A133,СВЦЭМ!$B$39:$B$782,B$119)+'СЕТ СН'!$H$14+СВЦЭМ!$D$10+'СЕТ СН'!$H$6-'СЕТ СН'!$H$26</f>
        <v>1946.1863844</v>
      </c>
      <c r="C133" s="36">
        <f>SUMIFS(СВЦЭМ!$D$39:$D$782,СВЦЭМ!$A$39:$A$782,$A133,СВЦЭМ!$B$39:$B$782,C$119)+'СЕТ СН'!$H$14+СВЦЭМ!$D$10+'СЕТ СН'!$H$6-'СЕТ СН'!$H$26</f>
        <v>2058.8979021</v>
      </c>
      <c r="D133" s="36">
        <f>SUMIFS(СВЦЭМ!$D$39:$D$782,СВЦЭМ!$A$39:$A$782,$A133,СВЦЭМ!$B$39:$B$782,D$119)+'СЕТ СН'!$H$14+СВЦЭМ!$D$10+'СЕТ СН'!$H$6-'СЕТ СН'!$H$26</f>
        <v>2110.1244879199999</v>
      </c>
      <c r="E133" s="36">
        <f>SUMIFS(СВЦЭМ!$D$39:$D$782,СВЦЭМ!$A$39:$A$782,$A133,СВЦЭМ!$B$39:$B$782,E$119)+'СЕТ СН'!$H$14+СВЦЭМ!$D$10+'СЕТ СН'!$H$6-'СЕТ СН'!$H$26</f>
        <v>2184.6463836500002</v>
      </c>
      <c r="F133" s="36">
        <f>SUMIFS(СВЦЭМ!$D$39:$D$782,СВЦЭМ!$A$39:$A$782,$A133,СВЦЭМ!$B$39:$B$782,F$119)+'СЕТ СН'!$H$14+СВЦЭМ!$D$10+'СЕТ СН'!$H$6-'СЕТ СН'!$H$26</f>
        <v>2213.9801869299999</v>
      </c>
      <c r="G133" s="36">
        <f>SUMIFS(СВЦЭМ!$D$39:$D$782,СВЦЭМ!$A$39:$A$782,$A133,СВЦЭМ!$B$39:$B$782,G$119)+'СЕТ СН'!$H$14+СВЦЭМ!$D$10+'СЕТ СН'!$H$6-'СЕТ СН'!$H$26</f>
        <v>2242.0062015200001</v>
      </c>
      <c r="H133" s="36">
        <f>SUMIFS(СВЦЭМ!$D$39:$D$782,СВЦЭМ!$A$39:$A$782,$A133,СВЦЭМ!$B$39:$B$782,H$119)+'СЕТ СН'!$H$14+СВЦЭМ!$D$10+'СЕТ СН'!$H$6-'СЕТ СН'!$H$26</f>
        <v>2248.9481994900002</v>
      </c>
      <c r="I133" s="36">
        <f>SUMIFS(СВЦЭМ!$D$39:$D$782,СВЦЭМ!$A$39:$A$782,$A133,СВЦЭМ!$B$39:$B$782,I$119)+'СЕТ СН'!$H$14+СВЦЭМ!$D$10+'СЕТ СН'!$H$6-'СЕТ СН'!$H$26</f>
        <v>2019.8058490699998</v>
      </c>
      <c r="J133" s="36">
        <f>SUMIFS(СВЦЭМ!$D$39:$D$782,СВЦЭМ!$A$39:$A$782,$A133,СВЦЭМ!$B$39:$B$782,J$119)+'СЕТ СН'!$H$14+СВЦЭМ!$D$10+'СЕТ СН'!$H$6-'СЕТ СН'!$H$26</f>
        <v>1897.4827659599998</v>
      </c>
      <c r="K133" s="36">
        <f>SUMIFS(СВЦЭМ!$D$39:$D$782,СВЦЭМ!$A$39:$A$782,$A133,СВЦЭМ!$B$39:$B$782,K$119)+'СЕТ СН'!$H$14+СВЦЭМ!$D$10+'СЕТ СН'!$H$6-'СЕТ СН'!$H$26</f>
        <v>1867.1503252799998</v>
      </c>
      <c r="L133" s="36">
        <f>SUMIFS(СВЦЭМ!$D$39:$D$782,СВЦЭМ!$A$39:$A$782,$A133,СВЦЭМ!$B$39:$B$782,L$119)+'СЕТ СН'!$H$14+СВЦЭМ!$D$10+'СЕТ СН'!$H$6-'СЕТ СН'!$H$26</f>
        <v>1827.0072894999998</v>
      </c>
      <c r="M133" s="36">
        <f>SUMIFS(СВЦЭМ!$D$39:$D$782,СВЦЭМ!$A$39:$A$782,$A133,СВЦЭМ!$B$39:$B$782,M$119)+'СЕТ СН'!$H$14+СВЦЭМ!$D$10+'СЕТ СН'!$H$6-'СЕТ СН'!$H$26</f>
        <v>1858.13995011</v>
      </c>
      <c r="N133" s="36">
        <f>SUMIFS(СВЦЭМ!$D$39:$D$782,СВЦЭМ!$A$39:$A$782,$A133,СВЦЭМ!$B$39:$B$782,N$119)+'СЕТ СН'!$H$14+СВЦЭМ!$D$10+'СЕТ СН'!$H$6-'СЕТ СН'!$H$26</f>
        <v>1894.31709013</v>
      </c>
      <c r="O133" s="36">
        <f>SUMIFS(СВЦЭМ!$D$39:$D$782,СВЦЭМ!$A$39:$A$782,$A133,СВЦЭМ!$B$39:$B$782,O$119)+'СЕТ СН'!$H$14+СВЦЭМ!$D$10+'СЕТ СН'!$H$6-'СЕТ СН'!$H$26</f>
        <v>1900.3813895799999</v>
      </c>
      <c r="P133" s="36">
        <f>SUMIFS(СВЦЭМ!$D$39:$D$782,СВЦЭМ!$A$39:$A$782,$A133,СВЦЭМ!$B$39:$B$782,P$119)+'СЕТ СН'!$H$14+СВЦЭМ!$D$10+'СЕТ СН'!$H$6-'СЕТ СН'!$H$26</f>
        <v>1856.5175501899998</v>
      </c>
      <c r="Q133" s="36">
        <f>SUMIFS(СВЦЭМ!$D$39:$D$782,СВЦЭМ!$A$39:$A$782,$A133,СВЦЭМ!$B$39:$B$782,Q$119)+'СЕТ СН'!$H$14+СВЦЭМ!$D$10+'СЕТ СН'!$H$6-'СЕТ СН'!$H$26</f>
        <v>1780.8557118799999</v>
      </c>
      <c r="R133" s="36">
        <f>SUMIFS(СВЦЭМ!$D$39:$D$782,СВЦЭМ!$A$39:$A$782,$A133,СВЦЭМ!$B$39:$B$782,R$119)+'СЕТ СН'!$H$14+СВЦЭМ!$D$10+'СЕТ СН'!$H$6-'СЕТ СН'!$H$26</f>
        <v>1779.3059988399998</v>
      </c>
      <c r="S133" s="36">
        <f>SUMIFS(СВЦЭМ!$D$39:$D$782,СВЦЭМ!$A$39:$A$782,$A133,СВЦЭМ!$B$39:$B$782,S$119)+'СЕТ СН'!$H$14+СВЦЭМ!$D$10+'СЕТ СН'!$H$6-'СЕТ СН'!$H$26</f>
        <v>1777.3234665099999</v>
      </c>
      <c r="T133" s="36">
        <f>SUMIFS(СВЦЭМ!$D$39:$D$782,СВЦЭМ!$A$39:$A$782,$A133,СВЦЭМ!$B$39:$B$782,T$119)+'СЕТ СН'!$H$14+СВЦЭМ!$D$10+'СЕТ СН'!$H$6-'СЕТ СН'!$H$26</f>
        <v>1815.0600066</v>
      </c>
      <c r="U133" s="36">
        <f>SUMIFS(СВЦЭМ!$D$39:$D$782,СВЦЭМ!$A$39:$A$782,$A133,СВЦЭМ!$B$39:$B$782,U$119)+'СЕТ СН'!$H$14+СВЦЭМ!$D$10+'СЕТ СН'!$H$6-'СЕТ СН'!$H$26</f>
        <v>1815.21395981</v>
      </c>
      <c r="V133" s="36">
        <f>SUMIFS(СВЦЭМ!$D$39:$D$782,СВЦЭМ!$A$39:$A$782,$A133,СВЦЭМ!$B$39:$B$782,V$119)+'СЕТ СН'!$H$14+СВЦЭМ!$D$10+'СЕТ СН'!$H$6-'СЕТ СН'!$H$26</f>
        <v>1838.2326695499999</v>
      </c>
      <c r="W133" s="36">
        <f>SUMIFS(СВЦЭМ!$D$39:$D$782,СВЦЭМ!$A$39:$A$782,$A133,СВЦЭМ!$B$39:$B$782,W$119)+'СЕТ СН'!$H$14+СВЦЭМ!$D$10+'СЕТ СН'!$H$6-'СЕТ СН'!$H$26</f>
        <v>1809.0119027999999</v>
      </c>
      <c r="X133" s="36">
        <f>SUMIFS(СВЦЭМ!$D$39:$D$782,СВЦЭМ!$A$39:$A$782,$A133,СВЦЭМ!$B$39:$B$782,X$119)+'СЕТ СН'!$H$14+СВЦЭМ!$D$10+'СЕТ СН'!$H$6-'СЕТ СН'!$H$26</f>
        <v>1851.7148119999999</v>
      </c>
      <c r="Y133" s="36">
        <f>SUMIFS(СВЦЭМ!$D$39:$D$782,СВЦЭМ!$A$39:$A$782,$A133,СВЦЭМ!$B$39:$B$782,Y$119)+'СЕТ СН'!$H$14+СВЦЭМ!$D$10+'СЕТ СН'!$H$6-'СЕТ СН'!$H$26</f>
        <v>1983.9133465999998</v>
      </c>
    </row>
    <row r="134" spans="1:25" ht="15.75" x14ac:dyDescent="0.2">
      <c r="A134" s="35">
        <f t="shared" si="3"/>
        <v>45122</v>
      </c>
      <c r="B134" s="36">
        <f>SUMIFS(СВЦЭМ!$D$39:$D$782,СВЦЭМ!$A$39:$A$782,$A134,СВЦЭМ!$B$39:$B$782,B$119)+'СЕТ СН'!$H$14+СВЦЭМ!$D$10+'СЕТ СН'!$H$6-'СЕТ СН'!$H$26</f>
        <v>1980.7553607099999</v>
      </c>
      <c r="C134" s="36">
        <f>SUMIFS(СВЦЭМ!$D$39:$D$782,СВЦЭМ!$A$39:$A$782,$A134,СВЦЭМ!$B$39:$B$782,C$119)+'СЕТ СН'!$H$14+СВЦЭМ!$D$10+'СЕТ СН'!$H$6-'СЕТ СН'!$H$26</f>
        <v>2104.6122200700001</v>
      </c>
      <c r="D134" s="36">
        <f>SUMIFS(СВЦЭМ!$D$39:$D$782,СВЦЭМ!$A$39:$A$782,$A134,СВЦЭМ!$B$39:$B$782,D$119)+'СЕТ СН'!$H$14+СВЦЭМ!$D$10+'СЕТ СН'!$H$6-'СЕТ СН'!$H$26</f>
        <v>2270.8736582199999</v>
      </c>
      <c r="E134" s="36">
        <f>SUMIFS(СВЦЭМ!$D$39:$D$782,СВЦЭМ!$A$39:$A$782,$A134,СВЦЭМ!$B$39:$B$782,E$119)+'СЕТ СН'!$H$14+СВЦЭМ!$D$10+'СЕТ СН'!$H$6-'СЕТ СН'!$H$26</f>
        <v>2309.85612257</v>
      </c>
      <c r="F134" s="36">
        <f>SUMIFS(СВЦЭМ!$D$39:$D$782,СВЦЭМ!$A$39:$A$782,$A134,СВЦЭМ!$B$39:$B$782,F$119)+'СЕТ СН'!$H$14+СВЦЭМ!$D$10+'СЕТ СН'!$H$6-'СЕТ СН'!$H$26</f>
        <v>2305.6198280100002</v>
      </c>
      <c r="G134" s="36">
        <f>SUMIFS(СВЦЭМ!$D$39:$D$782,СВЦЭМ!$A$39:$A$782,$A134,СВЦЭМ!$B$39:$B$782,G$119)+'СЕТ СН'!$H$14+СВЦЭМ!$D$10+'СЕТ СН'!$H$6-'СЕТ СН'!$H$26</f>
        <v>2308.6471127999998</v>
      </c>
      <c r="H134" s="36">
        <f>SUMIFS(СВЦЭМ!$D$39:$D$782,СВЦЭМ!$A$39:$A$782,$A134,СВЦЭМ!$B$39:$B$782,H$119)+'СЕТ СН'!$H$14+СВЦЭМ!$D$10+'СЕТ СН'!$H$6-'СЕТ СН'!$H$26</f>
        <v>2302.2156358500001</v>
      </c>
      <c r="I134" s="36">
        <f>SUMIFS(СВЦЭМ!$D$39:$D$782,СВЦЭМ!$A$39:$A$782,$A134,СВЦЭМ!$B$39:$B$782,I$119)+'СЕТ СН'!$H$14+СВЦЭМ!$D$10+'СЕТ СН'!$H$6-'СЕТ СН'!$H$26</f>
        <v>2082.7515111100001</v>
      </c>
      <c r="J134" s="36">
        <f>SUMIFS(СВЦЭМ!$D$39:$D$782,СВЦЭМ!$A$39:$A$782,$A134,СВЦЭМ!$B$39:$B$782,J$119)+'СЕТ СН'!$H$14+СВЦЭМ!$D$10+'СЕТ СН'!$H$6-'СЕТ СН'!$H$26</f>
        <v>1965.15389297</v>
      </c>
      <c r="K134" s="36">
        <f>SUMIFS(СВЦЭМ!$D$39:$D$782,СВЦЭМ!$A$39:$A$782,$A134,СВЦЭМ!$B$39:$B$782,K$119)+'СЕТ СН'!$H$14+СВЦЭМ!$D$10+'СЕТ СН'!$H$6-'СЕТ СН'!$H$26</f>
        <v>1869.3730088999998</v>
      </c>
      <c r="L134" s="36">
        <f>SUMIFS(СВЦЭМ!$D$39:$D$782,СВЦЭМ!$A$39:$A$782,$A134,СВЦЭМ!$B$39:$B$782,L$119)+'СЕТ СН'!$H$14+СВЦЭМ!$D$10+'СЕТ СН'!$H$6-'СЕТ СН'!$H$26</f>
        <v>1807.99445913</v>
      </c>
      <c r="M134" s="36">
        <f>SUMIFS(СВЦЭМ!$D$39:$D$782,СВЦЭМ!$A$39:$A$782,$A134,СВЦЭМ!$B$39:$B$782,M$119)+'СЕТ СН'!$H$14+СВЦЭМ!$D$10+'СЕТ СН'!$H$6-'СЕТ СН'!$H$26</f>
        <v>1768.8322712499998</v>
      </c>
      <c r="N134" s="36">
        <f>SUMIFS(СВЦЭМ!$D$39:$D$782,СВЦЭМ!$A$39:$A$782,$A134,СВЦЭМ!$B$39:$B$782,N$119)+'СЕТ СН'!$H$14+СВЦЭМ!$D$10+'СЕТ СН'!$H$6-'СЕТ СН'!$H$26</f>
        <v>1759.33937326</v>
      </c>
      <c r="O134" s="36">
        <f>SUMIFS(СВЦЭМ!$D$39:$D$782,СВЦЭМ!$A$39:$A$782,$A134,СВЦЭМ!$B$39:$B$782,O$119)+'СЕТ СН'!$H$14+СВЦЭМ!$D$10+'СЕТ СН'!$H$6-'СЕТ СН'!$H$26</f>
        <v>1721.1239813699999</v>
      </c>
      <c r="P134" s="36">
        <f>SUMIFS(СВЦЭМ!$D$39:$D$782,СВЦЭМ!$A$39:$A$782,$A134,СВЦЭМ!$B$39:$B$782,P$119)+'СЕТ СН'!$H$14+СВЦЭМ!$D$10+'СЕТ СН'!$H$6-'СЕТ СН'!$H$26</f>
        <v>1534.4203751999999</v>
      </c>
      <c r="Q134" s="36">
        <f>SUMIFS(СВЦЭМ!$D$39:$D$782,СВЦЭМ!$A$39:$A$782,$A134,СВЦЭМ!$B$39:$B$782,Q$119)+'СЕТ СН'!$H$14+СВЦЭМ!$D$10+'СЕТ СН'!$H$6-'СЕТ СН'!$H$26</f>
        <v>1502.34634291</v>
      </c>
      <c r="R134" s="36">
        <f>SUMIFS(СВЦЭМ!$D$39:$D$782,СВЦЭМ!$A$39:$A$782,$A134,СВЦЭМ!$B$39:$B$782,R$119)+'СЕТ СН'!$H$14+СВЦЭМ!$D$10+'СЕТ СН'!$H$6-'СЕТ СН'!$H$26</f>
        <v>1494.8999637499999</v>
      </c>
      <c r="S134" s="36">
        <f>SUMIFS(СВЦЭМ!$D$39:$D$782,СВЦЭМ!$A$39:$A$782,$A134,СВЦЭМ!$B$39:$B$782,S$119)+'СЕТ СН'!$H$14+СВЦЭМ!$D$10+'СЕТ СН'!$H$6-'СЕТ СН'!$H$26</f>
        <v>1495.2315006499998</v>
      </c>
      <c r="T134" s="36">
        <f>SUMIFS(СВЦЭМ!$D$39:$D$782,СВЦЭМ!$A$39:$A$782,$A134,СВЦЭМ!$B$39:$B$782,T$119)+'СЕТ СН'!$H$14+СВЦЭМ!$D$10+'СЕТ СН'!$H$6-'СЕТ СН'!$H$26</f>
        <v>1529.79196114</v>
      </c>
      <c r="U134" s="36">
        <f>SUMIFS(СВЦЭМ!$D$39:$D$782,СВЦЭМ!$A$39:$A$782,$A134,СВЦЭМ!$B$39:$B$782,U$119)+'СЕТ СН'!$H$14+СВЦЭМ!$D$10+'СЕТ СН'!$H$6-'СЕТ СН'!$H$26</f>
        <v>1604.2981407499999</v>
      </c>
      <c r="V134" s="36">
        <f>SUMIFS(СВЦЭМ!$D$39:$D$782,СВЦЭМ!$A$39:$A$782,$A134,СВЦЭМ!$B$39:$B$782,V$119)+'СЕТ СН'!$H$14+СВЦЭМ!$D$10+'СЕТ СН'!$H$6-'СЕТ СН'!$H$26</f>
        <v>1816.3667047499998</v>
      </c>
      <c r="W134" s="36">
        <f>SUMIFS(СВЦЭМ!$D$39:$D$782,СВЦЭМ!$A$39:$A$782,$A134,СВЦЭМ!$B$39:$B$782,W$119)+'СЕТ СН'!$H$14+СВЦЭМ!$D$10+'СЕТ СН'!$H$6-'СЕТ СН'!$H$26</f>
        <v>1789.6492538</v>
      </c>
      <c r="X134" s="36">
        <f>SUMIFS(СВЦЭМ!$D$39:$D$782,СВЦЭМ!$A$39:$A$782,$A134,СВЦЭМ!$B$39:$B$782,X$119)+'СЕТ СН'!$H$14+СВЦЭМ!$D$10+'СЕТ СН'!$H$6-'СЕТ СН'!$H$26</f>
        <v>1833.33864752</v>
      </c>
      <c r="Y134" s="36">
        <f>SUMIFS(СВЦЭМ!$D$39:$D$782,СВЦЭМ!$A$39:$A$782,$A134,СВЦЭМ!$B$39:$B$782,Y$119)+'СЕТ СН'!$H$14+СВЦЭМ!$D$10+'СЕТ СН'!$H$6-'СЕТ СН'!$H$26</f>
        <v>1915.5797659499999</v>
      </c>
    </row>
    <row r="135" spans="1:25" ht="15.75" x14ac:dyDescent="0.2">
      <c r="A135" s="35">
        <f t="shared" si="3"/>
        <v>45123</v>
      </c>
      <c r="B135" s="36">
        <f>SUMIFS(СВЦЭМ!$D$39:$D$782,СВЦЭМ!$A$39:$A$782,$A135,СВЦЭМ!$B$39:$B$782,B$119)+'СЕТ СН'!$H$14+СВЦЭМ!$D$10+'СЕТ СН'!$H$6-'СЕТ СН'!$H$26</f>
        <v>1935.63224008</v>
      </c>
      <c r="C135" s="36">
        <f>SUMIFS(СВЦЭМ!$D$39:$D$782,СВЦЭМ!$A$39:$A$782,$A135,СВЦЭМ!$B$39:$B$782,C$119)+'СЕТ СН'!$H$14+СВЦЭМ!$D$10+'СЕТ СН'!$H$6-'СЕТ СН'!$H$26</f>
        <v>2033.8008757299999</v>
      </c>
      <c r="D135" s="36">
        <f>SUMIFS(СВЦЭМ!$D$39:$D$782,СВЦЭМ!$A$39:$A$782,$A135,СВЦЭМ!$B$39:$B$782,D$119)+'СЕТ СН'!$H$14+СВЦЭМ!$D$10+'СЕТ СН'!$H$6-'СЕТ СН'!$H$26</f>
        <v>2225.5821774699998</v>
      </c>
      <c r="E135" s="36">
        <f>SUMIFS(СВЦЭМ!$D$39:$D$782,СВЦЭМ!$A$39:$A$782,$A135,СВЦЭМ!$B$39:$B$782,E$119)+'СЕТ СН'!$H$14+СВЦЭМ!$D$10+'СЕТ СН'!$H$6-'СЕТ СН'!$H$26</f>
        <v>2302.5043915800002</v>
      </c>
      <c r="F135" s="36">
        <f>SUMIFS(СВЦЭМ!$D$39:$D$782,СВЦЭМ!$A$39:$A$782,$A135,СВЦЭМ!$B$39:$B$782,F$119)+'СЕТ СН'!$H$14+СВЦЭМ!$D$10+'СЕТ СН'!$H$6-'СЕТ СН'!$H$26</f>
        <v>2306.1618055499998</v>
      </c>
      <c r="G135" s="36">
        <f>SUMIFS(СВЦЭМ!$D$39:$D$782,СВЦЭМ!$A$39:$A$782,$A135,СВЦЭМ!$B$39:$B$782,G$119)+'СЕТ СН'!$H$14+СВЦЭМ!$D$10+'СЕТ СН'!$H$6-'СЕТ СН'!$H$26</f>
        <v>2300.9664393100002</v>
      </c>
      <c r="H135" s="36">
        <f>SUMIFS(СВЦЭМ!$D$39:$D$782,СВЦЭМ!$A$39:$A$782,$A135,СВЦЭМ!$B$39:$B$782,H$119)+'СЕТ СН'!$H$14+СВЦЭМ!$D$10+'СЕТ СН'!$H$6-'СЕТ СН'!$H$26</f>
        <v>2127.7554633599998</v>
      </c>
      <c r="I135" s="36">
        <f>SUMIFS(СВЦЭМ!$D$39:$D$782,СВЦЭМ!$A$39:$A$782,$A135,СВЦЭМ!$B$39:$B$782,I$119)+'СЕТ СН'!$H$14+СВЦЭМ!$D$10+'СЕТ СН'!$H$6-'СЕТ СН'!$H$26</f>
        <v>2063.32893027</v>
      </c>
      <c r="J135" s="36">
        <f>SUMIFS(СВЦЭМ!$D$39:$D$782,СВЦЭМ!$A$39:$A$782,$A135,СВЦЭМ!$B$39:$B$782,J$119)+'СЕТ СН'!$H$14+СВЦЭМ!$D$10+'СЕТ СН'!$H$6-'СЕТ СН'!$H$26</f>
        <v>1945.7835401999998</v>
      </c>
      <c r="K135" s="36">
        <f>SUMIFS(СВЦЭМ!$D$39:$D$782,СВЦЭМ!$A$39:$A$782,$A135,СВЦЭМ!$B$39:$B$782,K$119)+'СЕТ СН'!$H$14+СВЦЭМ!$D$10+'СЕТ СН'!$H$6-'СЕТ СН'!$H$26</f>
        <v>1859.31492321</v>
      </c>
      <c r="L135" s="36">
        <f>SUMIFS(СВЦЭМ!$D$39:$D$782,СВЦЭМ!$A$39:$A$782,$A135,СВЦЭМ!$B$39:$B$782,L$119)+'СЕТ СН'!$H$14+СВЦЭМ!$D$10+'СЕТ СН'!$H$6-'СЕТ СН'!$H$26</f>
        <v>1810.5965133499999</v>
      </c>
      <c r="M135" s="36">
        <f>SUMIFS(СВЦЭМ!$D$39:$D$782,СВЦЭМ!$A$39:$A$782,$A135,СВЦЭМ!$B$39:$B$782,M$119)+'СЕТ СН'!$H$14+СВЦЭМ!$D$10+'СЕТ СН'!$H$6-'СЕТ СН'!$H$26</f>
        <v>1775.7007593899998</v>
      </c>
      <c r="N135" s="36">
        <f>SUMIFS(СВЦЭМ!$D$39:$D$782,СВЦЭМ!$A$39:$A$782,$A135,СВЦЭМ!$B$39:$B$782,N$119)+'СЕТ СН'!$H$14+СВЦЭМ!$D$10+'СЕТ СН'!$H$6-'СЕТ СН'!$H$26</f>
        <v>1766.73680268</v>
      </c>
      <c r="O135" s="36">
        <f>SUMIFS(СВЦЭМ!$D$39:$D$782,СВЦЭМ!$A$39:$A$782,$A135,СВЦЭМ!$B$39:$B$782,O$119)+'СЕТ СН'!$H$14+СВЦЭМ!$D$10+'СЕТ СН'!$H$6-'СЕТ СН'!$H$26</f>
        <v>1775.17900504</v>
      </c>
      <c r="P135" s="36">
        <f>SUMIFS(СВЦЭМ!$D$39:$D$782,СВЦЭМ!$A$39:$A$782,$A135,СВЦЭМ!$B$39:$B$782,P$119)+'СЕТ СН'!$H$14+СВЦЭМ!$D$10+'СЕТ СН'!$H$6-'СЕТ СН'!$H$26</f>
        <v>1779.3843303899998</v>
      </c>
      <c r="Q135" s="36">
        <f>SUMIFS(СВЦЭМ!$D$39:$D$782,СВЦЭМ!$A$39:$A$782,$A135,СВЦЭМ!$B$39:$B$782,Q$119)+'СЕТ СН'!$H$14+СВЦЭМ!$D$10+'СЕТ СН'!$H$6-'СЕТ СН'!$H$26</f>
        <v>1754.8870282099999</v>
      </c>
      <c r="R135" s="36">
        <f>SUMIFS(СВЦЭМ!$D$39:$D$782,СВЦЭМ!$A$39:$A$782,$A135,СВЦЭМ!$B$39:$B$782,R$119)+'СЕТ СН'!$H$14+СВЦЭМ!$D$10+'СЕТ СН'!$H$6-'СЕТ СН'!$H$26</f>
        <v>1744.0966275799999</v>
      </c>
      <c r="S135" s="36">
        <f>SUMIFS(СВЦЭМ!$D$39:$D$782,СВЦЭМ!$A$39:$A$782,$A135,СВЦЭМ!$B$39:$B$782,S$119)+'СЕТ СН'!$H$14+СВЦЭМ!$D$10+'СЕТ СН'!$H$6-'СЕТ СН'!$H$26</f>
        <v>1745.17705856</v>
      </c>
      <c r="T135" s="36">
        <f>SUMIFS(СВЦЭМ!$D$39:$D$782,СВЦЭМ!$A$39:$A$782,$A135,СВЦЭМ!$B$39:$B$782,T$119)+'СЕТ СН'!$H$14+СВЦЭМ!$D$10+'СЕТ СН'!$H$6-'СЕТ СН'!$H$26</f>
        <v>1776.8025903399998</v>
      </c>
      <c r="U135" s="36">
        <f>SUMIFS(СВЦЭМ!$D$39:$D$782,СВЦЭМ!$A$39:$A$782,$A135,СВЦЭМ!$B$39:$B$782,U$119)+'СЕТ СН'!$H$14+СВЦЭМ!$D$10+'СЕТ СН'!$H$6-'СЕТ СН'!$H$26</f>
        <v>1784.4254072199999</v>
      </c>
      <c r="V135" s="36">
        <f>SUMIFS(СВЦЭМ!$D$39:$D$782,СВЦЭМ!$A$39:$A$782,$A135,СВЦЭМ!$B$39:$B$782,V$119)+'СЕТ СН'!$H$14+СВЦЭМ!$D$10+'СЕТ СН'!$H$6-'СЕТ СН'!$H$26</f>
        <v>1584.14757648</v>
      </c>
      <c r="W135" s="36">
        <f>SUMIFS(СВЦЭМ!$D$39:$D$782,СВЦЭМ!$A$39:$A$782,$A135,СВЦЭМ!$B$39:$B$782,W$119)+'СЕТ СН'!$H$14+СВЦЭМ!$D$10+'СЕТ СН'!$H$6-'СЕТ СН'!$H$26</f>
        <v>1387.1584918899998</v>
      </c>
      <c r="X135" s="36">
        <f>SUMIFS(СВЦЭМ!$D$39:$D$782,СВЦЭМ!$A$39:$A$782,$A135,СВЦЭМ!$B$39:$B$782,X$119)+'СЕТ СН'!$H$14+СВЦЭМ!$D$10+'СЕТ СН'!$H$6-'СЕТ СН'!$H$26</f>
        <v>1408.78413071</v>
      </c>
      <c r="Y135" s="36">
        <f>SUMIFS(СВЦЭМ!$D$39:$D$782,СВЦЭМ!$A$39:$A$782,$A135,СВЦЭМ!$B$39:$B$782,Y$119)+'СЕТ СН'!$H$14+СВЦЭМ!$D$10+'СЕТ СН'!$H$6-'СЕТ СН'!$H$26</f>
        <v>1457.39605016</v>
      </c>
    </row>
    <row r="136" spans="1:25" ht="15.75" x14ac:dyDescent="0.2">
      <c r="A136" s="35">
        <f t="shared" si="3"/>
        <v>45124</v>
      </c>
      <c r="B136" s="36">
        <f>SUMIFS(СВЦЭМ!$D$39:$D$782,СВЦЭМ!$A$39:$A$782,$A136,СВЦЭМ!$B$39:$B$782,B$119)+'СЕТ СН'!$H$14+СВЦЭМ!$D$10+'СЕТ СН'!$H$6-'СЕТ СН'!$H$26</f>
        <v>1532.6299261699999</v>
      </c>
      <c r="C136" s="36">
        <f>SUMIFS(СВЦЭМ!$D$39:$D$782,СВЦЭМ!$A$39:$A$782,$A136,СВЦЭМ!$B$39:$B$782,C$119)+'СЕТ СН'!$H$14+СВЦЭМ!$D$10+'СЕТ СН'!$H$6-'СЕТ СН'!$H$26</f>
        <v>1765.94432465</v>
      </c>
      <c r="D136" s="36">
        <f>SUMIFS(СВЦЭМ!$D$39:$D$782,СВЦЭМ!$A$39:$A$782,$A136,СВЦЭМ!$B$39:$B$782,D$119)+'СЕТ СН'!$H$14+СВЦЭМ!$D$10+'СЕТ СН'!$H$6-'СЕТ СН'!$H$26</f>
        <v>2126.0253347299999</v>
      </c>
      <c r="E136" s="36">
        <f>SUMIFS(СВЦЭМ!$D$39:$D$782,СВЦЭМ!$A$39:$A$782,$A136,СВЦЭМ!$B$39:$B$782,E$119)+'СЕТ СН'!$H$14+СВЦЭМ!$D$10+'СЕТ СН'!$H$6-'СЕТ СН'!$H$26</f>
        <v>2244.5288010099998</v>
      </c>
      <c r="F136" s="36">
        <f>SUMIFS(СВЦЭМ!$D$39:$D$782,СВЦЭМ!$A$39:$A$782,$A136,СВЦЭМ!$B$39:$B$782,F$119)+'СЕТ СН'!$H$14+СВЦЭМ!$D$10+'СЕТ СН'!$H$6-'СЕТ СН'!$H$26</f>
        <v>2288.0280243100001</v>
      </c>
      <c r="G136" s="36">
        <f>SUMIFS(СВЦЭМ!$D$39:$D$782,СВЦЭМ!$A$39:$A$782,$A136,СВЦЭМ!$B$39:$B$782,G$119)+'СЕТ СН'!$H$14+СВЦЭМ!$D$10+'СЕТ СН'!$H$6-'СЕТ СН'!$H$26</f>
        <v>2340.0681004200005</v>
      </c>
      <c r="H136" s="36">
        <f>SUMIFS(СВЦЭМ!$D$39:$D$782,СВЦЭМ!$A$39:$A$782,$A136,СВЦЭМ!$B$39:$B$782,H$119)+'СЕТ СН'!$H$14+СВЦЭМ!$D$10+'СЕТ СН'!$H$6-'СЕТ СН'!$H$26</f>
        <v>2170.8757273900001</v>
      </c>
      <c r="I136" s="36">
        <f>SUMIFS(СВЦЭМ!$D$39:$D$782,СВЦЭМ!$A$39:$A$782,$A136,СВЦЭМ!$B$39:$B$782,I$119)+'СЕТ СН'!$H$14+СВЦЭМ!$D$10+'СЕТ СН'!$H$6-'СЕТ СН'!$H$26</f>
        <v>2048.1400775299999</v>
      </c>
      <c r="J136" s="36">
        <f>SUMIFS(СВЦЭМ!$D$39:$D$782,СВЦЭМ!$A$39:$A$782,$A136,СВЦЭМ!$B$39:$B$782,J$119)+'СЕТ СН'!$H$14+СВЦЭМ!$D$10+'СЕТ СН'!$H$6-'СЕТ СН'!$H$26</f>
        <v>1979.6529218799999</v>
      </c>
      <c r="K136" s="36">
        <f>SUMIFS(СВЦЭМ!$D$39:$D$782,СВЦЭМ!$A$39:$A$782,$A136,СВЦЭМ!$B$39:$B$782,K$119)+'СЕТ СН'!$H$14+СВЦЭМ!$D$10+'СЕТ СН'!$H$6-'СЕТ СН'!$H$26</f>
        <v>1932.9036616899998</v>
      </c>
      <c r="L136" s="36">
        <f>SUMIFS(СВЦЭМ!$D$39:$D$782,СВЦЭМ!$A$39:$A$782,$A136,СВЦЭМ!$B$39:$B$782,L$119)+'СЕТ СН'!$H$14+СВЦЭМ!$D$10+'СЕТ СН'!$H$6-'СЕТ СН'!$H$26</f>
        <v>1911.5745841399998</v>
      </c>
      <c r="M136" s="36">
        <f>SUMIFS(СВЦЭМ!$D$39:$D$782,СВЦЭМ!$A$39:$A$782,$A136,СВЦЭМ!$B$39:$B$782,M$119)+'СЕТ СН'!$H$14+СВЦЭМ!$D$10+'СЕТ СН'!$H$6-'СЕТ СН'!$H$26</f>
        <v>1909.6958727499998</v>
      </c>
      <c r="N136" s="36">
        <f>SUMIFS(СВЦЭМ!$D$39:$D$782,СВЦЭМ!$A$39:$A$782,$A136,СВЦЭМ!$B$39:$B$782,N$119)+'СЕТ СН'!$H$14+СВЦЭМ!$D$10+'СЕТ СН'!$H$6-'СЕТ СН'!$H$26</f>
        <v>1910.6615517299999</v>
      </c>
      <c r="O136" s="36">
        <f>SUMIFS(СВЦЭМ!$D$39:$D$782,СВЦЭМ!$A$39:$A$782,$A136,СВЦЭМ!$B$39:$B$782,O$119)+'СЕТ СН'!$H$14+СВЦЭМ!$D$10+'СЕТ СН'!$H$6-'СЕТ СН'!$H$26</f>
        <v>1902.94111316</v>
      </c>
      <c r="P136" s="36">
        <f>SUMIFS(СВЦЭМ!$D$39:$D$782,СВЦЭМ!$A$39:$A$782,$A136,СВЦЭМ!$B$39:$B$782,P$119)+'СЕТ СН'!$H$14+СВЦЭМ!$D$10+'СЕТ СН'!$H$6-'СЕТ СН'!$H$26</f>
        <v>1913.3603288199999</v>
      </c>
      <c r="Q136" s="36">
        <f>SUMIFS(СВЦЭМ!$D$39:$D$782,СВЦЭМ!$A$39:$A$782,$A136,СВЦЭМ!$B$39:$B$782,Q$119)+'СЕТ СН'!$H$14+СВЦЭМ!$D$10+'СЕТ СН'!$H$6-'СЕТ СН'!$H$26</f>
        <v>1885.8234534399999</v>
      </c>
      <c r="R136" s="36">
        <f>SUMIFS(СВЦЭМ!$D$39:$D$782,СВЦЭМ!$A$39:$A$782,$A136,СВЦЭМ!$B$39:$B$782,R$119)+'СЕТ СН'!$H$14+СВЦЭМ!$D$10+'СЕТ СН'!$H$6-'СЕТ СН'!$H$26</f>
        <v>1881.3739613299999</v>
      </c>
      <c r="S136" s="36">
        <f>SUMIFS(СВЦЭМ!$D$39:$D$782,СВЦЭМ!$A$39:$A$782,$A136,СВЦЭМ!$B$39:$B$782,S$119)+'СЕТ СН'!$H$14+СВЦЭМ!$D$10+'СЕТ СН'!$H$6-'СЕТ СН'!$H$26</f>
        <v>1872.1306141499999</v>
      </c>
      <c r="T136" s="36">
        <f>SUMIFS(СВЦЭМ!$D$39:$D$782,СВЦЭМ!$A$39:$A$782,$A136,СВЦЭМ!$B$39:$B$782,T$119)+'СЕТ СН'!$H$14+СВЦЭМ!$D$10+'СЕТ СН'!$H$6-'СЕТ СН'!$H$26</f>
        <v>1902.7946404299998</v>
      </c>
      <c r="U136" s="36">
        <f>SUMIFS(СВЦЭМ!$D$39:$D$782,СВЦЭМ!$A$39:$A$782,$A136,СВЦЭМ!$B$39:$B$782,U$119)+'СЕТ СН'!$H$14+СВЦЭМ!$D$10+'СЕТ СН'!$H$6-'СЕТ СН'!$H$26</f>
        <v>1907.7004437799999</v>
      </c>
      <c r="V136" s="36">
        <f>SUMIFS(СВЦЭМ!$D$39:$D$782,СВЦЭМ!$A$39:$A$782,$A136,СВЦЭМ!$B$39:$B$782,V$119)+'СЕТ СН'!$H$14+СВЦЭМ!$D$10+'СЕТ СН'!$H$6-'СЕТ СН'!$H$26</f>
        <v>1927.39084155</v>
      </c>
      <c r="W136" s="36">
        <f>SUMIFS(СВЦЭМ!$D$39:$D$782,СВЦЭМ!$A$39:$A$782,$A136,СВЦЭМ!$B$39:$B$782,W$119)+'СЕТ СН'!$H$14+СВЦЭМ!$D$10+'СЕТ СН'!$H$6-'СЕТ СН'!$H$26</f>
        <v>1898.4496652599998</v>
      </c>
      <c r="X136" s="36">
        <f>SUMIFS(СВЦЭМ!$D$39:$D$782,СВЦЭМ!$A$39:$A$782,$A136,СВЦЭМ!$B$39:$B$782,X$119)+'СЕТ СН'!$H$14+СВЦЭМ!$D$10+'СЕТ СН'!$H$6-'СЕТ СН'!$H$26</f>
        <v>1955.7482147899998</v>
      </c>
      <c r="Y136" s="36">
        <f>SUMIFS(СВЦЭМ!$D$39:$D$782,СВЦЭМ!$A$39:$A$782,$A136,СВЦЭМ!$B$39:$B$782,Y$119)+'СЕТ СН'!$H$14+СВЦЭМ!$D$10+'СЕТ СН'!$H$6-'СЕТ СН'!$H$26</f>
        <v>2045.0451745599999</v>
      </c>
    </row>
    <row r="137" spans="1:25" ht="15.75" x14ac:dyDescent="0.2">
      <c r="A137" s="35">
        <f t="shared" si="3"/>
        <v>45125</v>
      </c>
      <c r="B137" s="36">
        <f>SUMIFS(СВЦЭМ!$D$39:$D$782,СВЦЭМ!$A$39:$A$782,$A137,СВЦЭМ!$B$39:$B$782,B$119)+'СЕТ СН'!$H$14+СВЦЭМ!$D$10+'СЕТ СН'!$H$6-'СЕТ СН'!$H$26</f>
        <v>1981.86199863</v>
      </c>
      <c r="C137" s="36">
        <f>SUMIFS(СВЦЭМ!$D$39:$D$782,СВЦЭМ!$A$39:$A$782,$A137,СВЦЭМ!$B$39:$B$782,C$119)+'СЕТ СН'!$H$14+СВЦЭМ!$D$10+'СЕТ СН'!$H$6-'СЕТ СН'!$H$26</f>
        <v>2023.4602018099999</v>
      </c>
      <c r="D137" s="36">
        <f>SUMIFS(СВЦЭМ!$D$39:$D$782,СВЦЭМ!$A$39:$A$782,$A137,СВЦЭМ!$B$39:$B$782,D$119)+'СЕТ СН'!$H$14+СВЦЭМ!$D$10+'СЕТ СН'!$H$6-'СЕТ СН'!$H$26</f>
        <v>2209.6400695900002</v>
      </c>
      <c r="E137" s="36">
        <f>SUMIFS(СВЦЭМ!$D$39:$D$782,СВЦЭМ!$A$39:$A$782,$A137,СВЦЭМ!$B$39:$B$782,E$119)+'СЕТ СН'!$H$14+СВЦЭМ!$D$10+'СЕТ СН'!$H$6-'СЕТ СН'!$H$26</f>
        <v>2327.1115788500001</v>
      </c>
      <c r="F137" s="36">
        <f>SUMIFS(СВЦЭМ!$D$39:$D$782,СВЦЭМ!$A$39:$A$782,$A137,СВЦЭМ!$B$39:$B$782,F$119)+'СЕТ СН'!$H$14+СВЦЭМ!$D$10+'СЕТ СН'!$H$6-'СЕТ СН'!$H$26</f>
        <v>2336.0468615100003</v>
      </c>
      <c r="G137" s="36">
        <f>SUMIFS(СВЦЭМ!$D$39:$D$782,СВЦЭМ!$A$39:$A$782,$A137,СВЦЭМ!$B$39:$B$782,G$119)+'СЕТ СН'!$H$14+СВЦЭМ!$D$10+'СЕТ СН'!$H$6-'СЕТ СН'!$H$26</f>
        <v>2348.9330689000003</v>
      </c>
      <c r="H137" s="36">
        <f>SUMIFS(СВЦЭМ!$D$39:$D$782,СВЦЭМ!$A$39:$A$782,$A137,СВЦЭМ!$B$39:$B$782,H$119)+'СЕТ СН'!$H$14+СВЦЭМ!$D$10+'СЕТ СН'!$H$6-'СЕТ СН'!$H$26</f>
        <v>2120.7044420799998</v>
      </c>
      <c r="I137" s="36">
        <f>SUMIFS(СВЦЭМ!$D$39:$D$782,СВЦЭМ!$A$39:$A$782,$A137,СВЦЭМ!$B$39:$B$782,I$119)+'СЕТ СН'!$H$14+СВЦЭМ!$D$10+'СЕТ СН'!$H$6-'СЕТ СН'!$H$26</f>
        <v>2033.7333062199998</v>
      </c>
      <c r="J137" s="36">
        <f>SUMIFS(СВЦЭМ!$D$39:$D$782,СВЦЭМ!$A$39:$A$782,$A137,СВЦЭМ!$B$39:$B$782,J$119)+'СЕТ СН'!$H$14+СВЦЭМ!$D$10+'СЕТ СН'!$H$6-'СЕТ СН'!$H$26</f>
        <v>1927.6041384199998</v>
      </c>
      <c r="K137" s="36">
        <f>SUMIFS(СВЦЭМ!$D$39:$D$782,СВЦЭМ!$A$39:$A$782,$A137,СВЦЭМ!$B$39:$B$782,K$119)+'СЕТ СН'!$H$14+СВЦЭМ!$D$10+'СЕТ СН'!$H$6-'СЕТ СН'!$H$26</f>
        <v>1864.1564176099998</v>
      </c>
      <c r="L137" s="36">
        <f>SUMIFS(СВЦЭМ!$D$39:$D$782,СВЦЭМ!$A$39:$A$782,$A137,СВЦЭМ!$B$39:$B$782,L$119)+'СЕТ СН'!$H$14+СВЦЭМ!$D$10+'СЕТ СН'!$H$6-'СЕТ СН'!$H$26</f>
        <v>1850.8792014799999</v>
      </c>
      <c r="M137" s="36">
        <f>SUMIFS(СВЦЭМ!$D$39:$D$782,СВЦЭМ!$A$39:$A$782,$A137,СВЦЭМ!$B$39:$B$782,M$119)+'СЕТ СН'!$H$14+СВЦЭМ!$D$10+'СЕТ СН'!$H$6-'СЕТ СН'!$H$26</f>
        <v>1834.46862786</v>
      </c>
      <c r="N137" s="36">
        <f>SUMIFS(СВЦЭМ!$D$39:$D$782,СВЦЭМ!$A$39:$A$782,$A137,СВЦЭМ!$B$39:$B$782,N$119)+'СЕТ СН'!$H$14+СВЦЭМ!$D$10+'СЕТ СН'!$H$6-'СЕТ СН'!$H$26</f>
        <v>1835.6554394299999</v>
      </c>
      <c r="O137" s="36">
        <f>SUMIFS(СВЦЭМ!$D$39:$D$782,СВЦЭМ!$A$39:$A$782,$A137,СВЦЭМ!$B$39:$B$782,O$119)+'СЕТ СН'!$H$14+СВЦЭМ!$D$10+'СЕТ СН'!$H$6-'СЕТ СН'!$H$26</f>
        <v>1835.00632806</v>
      </c>
      <c r="P137" s="36">
        <f>SUMIFS(СВЦЭМ!$D$39:$D$782,СВЦЭМ!$A$39:$A$782,$A137,СВЦЭМ!$B$39:$B$782,P$119)+'СЕТ СН'!$H$14+СВЦЭМ!$D$10+'СЕТ СН'!$H$6-'СЕТ СН'!$H$26</f>
        <v>1834.8984671999999</v>
      </c>
      <c r="Q137" s="36">
        <f>SUMIFS(СВЦЭМ!$D$39:$D$782,СВЦЭМ!$A$39:$A$782,$A137,СВЦЭМ!$B$39:$B$782,Q$119)+'СЕТ СН'!$H$14+СВЦЭМ!$D$10+'СЕТ СН'!$H$6-'СЕТ СН'!$H$26</f>
        <v>1809.10721195</v>
      </c>
      <c r="R137" s="36">
        <f>SUMIFS(СВЦЭМ!$D$39:$D$782,СВЦЭМ!$A$39:$A$782,$A137,СВЦЭМ!$B$39:$B$782,R$119)+'СЕТ СН'!$H$14+СВЦЭМ!$D$10+'СЕТ СН'!$H$6-'СЕТ СН'!$H$26</f>
        <v>1814.29383349</v>
      </c>
      <c r="S137" s="36">
        <f>SUMIFS(СВЦЭМ!$D$39:$D$782,СВЦЭМ!$A$39:$A$782,$A137,СВЦЭМ!$B$39:$B$782,S$119)+'СЕТ СН'!$H$14+СВЦЭМ!$D$10+'СЕТ СН'!$H$6-'СЕТ СН'!$H$26</f>
        <v>1817.29051553</v>
      </c>
      <c r="T137" s="36">
        <f>SUMIFS(СВЦЭМ!$D$39:$D$782,СВЦЭМ!$A$39:$A$782,$A137,СВЦЭМ!$B$39:$B$782,T$119)+'СЕТ СН'!$H$14+СВЦЭМ!$D$10+'СЕТ СН'!$H$6-'СЕТ СН'!$H$26</f>
        <v>1840.7389366299999</v>
      </c>
      <c r="U137" s="36">
        <f>SUMIFS(СВЦЭМ!$D$39:$D$782,СВЦЭМ!$A$39:$A$782,$A137,СВЦЭМ!$B$39:$B$782,U$119)+'СЕТ СН'!$H$14+СВЦЭМ!$D$10+'СЕТ СН'!$H$6-'СЕТ СН'!$H$26</f>
        <v>1868.0247394999999</v>
      </c>
      <c r="V137" s="36">
        <f>SUMIFS(СВЦЭМ!$D$39:$D$782,СВЦЭМ!$A$39:$A$782,$A137,СВЦЭМ!$B$39:$B$782,V$119)+'СЕТ СН'!$H$14+СВЦЭМ!$D$10+'СЕТ СН'!$H$6-'СЕТ СН'!$H$26</f>
        <v>1868.92201699</v>
      </c>
      <c r="W137" s="36">
        <f>SUMIFS(СВЦЭМ!$D$39:$D$782,СВЦЭМ!$A$39:$A$782,$A137,СВЦЭМ!$B$39:$B$782,W$119)+'СЕТ СН'!$H$14+СВЦЭМ!$D$10+'СЕТ СН'!$H$6-'СЕТ СН'!$H$26</f>
        <v>1848.59963561</v>
      </c>
      <c r="X137" s="36">
        <f>SUMIFS(СВЦЭМ!$D$39:$D$782,СВЦЭМ!$A$39:$A$782,$A137,СВЦЭМ!$B$39:$B$782,X$119)+'СЕТ СН'!$H$14+СВЦЭМ!$D$10+'СЕТ СН'!$H$6-'СЕТ СН'!$H$26</f>
        <v>1889.04954778</v>
      </c>
      <c r="Y137" s="36">
        <f>SUMIFS(СВЦЭМ!$D$39:$D$782,СВЦЭМ!$A$39:$A$782,$A137,СВЦЭМ!$B$39:$B$782,Y$119)+'СЕТ СН'!$H$14+СВЦЭМ!$D$10+'СЕТ СН'!$H$6-'СЕТ СН'!$H$26</f>
        <v>1969.54446794</v>
      </c>
    </row>
    <row r="138" spans="1:25" ht="15.75" x14ac:dyDescent="0.2">
      <c r="A138" s="35">
        <f t="shared" si="3"/>
        <v>45126</v>
      </c>
      <c r="B138" s="36">
        <f>SUMIFS(СВЦЭМ!$D$39:$D$782,СВЦЭМ!$A$39:$A$782,$A138,СВЦЭМ!$B$39:$B$782,B$119)+'СЕТ СН'!$H$14+СВЦЭМ!$D$10+'СЕТ СН'!$H$6-'СЕТ СН'!$H$26</f>
        <v>2092.77970878</v>
      </c>
      <c r="C138" s="36">
        <f>SUMIFS(СВЦЭМ!$D$39:$D$782,СВЦЭМ!$A$39:$A$782,$A138,СВЦЭМ!$B$39:$B$782,C$119)+'СЕТ СН'!$H$14+СВЦЭМ!$D$10+'СЕТ СН'!$H$6-'СЕТ СН'!$H$26</f>
        <v>2139.0612427900001</v>
      </c>
      <c r="D138" s="36">
        <f>SUMIFS(СВЦЭМ!$D$39:$D$782,СВЦЭМ!$A$39:$A$782,$A138,СВЦЭМ!$B$39:$B$782,D$119)+'СЕТ СН'!$H$14+СВЦЭМ!$D$10+'СЕТ СН'!$H$6-'СЕТ СН'!$H$26</f>
        <v>2246.7240330700001</v>
      </c>
      <c r="E138" s="36">
        <f>SUMIFS(СВЦЭМ!$D$39:$D$782,СВЦЭМ!$A$39:$A$782,$A138,СВЦЭМ!$B$39:$B$782,E$119)+'СЕТ СН'!$H$14+СВЦЭМ!$D$10+'СЕТ СН'!$H$6-'СЕТ СН'!$H$26</f>
        <v>2288.1771812699999</v>
      </c>
      <c r="F138" s="36">
        <f>SUMIFS(СВЦЭМ!$D$39:$D$782,СВЦЭМ!$A$39:$A$782,$A138,СВЦЭМ!$B$39:$B$782,F$119)+'СЕТ СН'!$H$14+СВЦЭМ!$D$10+'СЕТ СН'!$H$6-'СЕТ СН'!$H$26</f>
        <v>2282.3927158400002</v>
      </c>
      <c r="G138" s="36">
        <f>SUMIFS(СВЦЭМ!$D$39:$D$782,СВЦЭМ!$A$39:$A$782,$A138,СВЦЭМ!$B$39:$B$782,G$119)+'СЕТ СН'!$H$14+СВЦЭМ!$D$10+'СЕТ СН'!$H$6-'СЕТ СН'!$H$26</f>
        <v>2275.0769280200002</v>
      </c>
      <c r="H138" s="36">
        <f>SUMIFS(СВЦЭМ!$D$39:$D$782,СВЦЭМ!$A$39:$A$782,$A138,СВЦЭМ!$B$39:$B$782,H$119)+'СЕТ СН'!$H$14+СВЦЭМ!$D$10+'СЕТ СН'!$H$6-'СЕТ СН'!$H$26</f>
        <v>2146.4387262</v>
      </c>
      <c r="I138" s="36">
        <f>SUMIFS(СВЦЭМ!$D$39:$D$782,СВЦЭМ!$A$39:$A$782,$A138,СВЦЭМ!$B$39:$B$782,I$119)+'СЕТ СН'!$H$14+СВЦЭМ!$D$10+'СЕТ СН'!$H$6-'СЕТ СН'!$H$26</f>
        <v>2043.2379850799998</v>
      </c>
      <c r="J138" s="36">
        <f>SUMIFS(СВЦЭМ!$D$39:$D$782,СВЦЭМ!$A$39:$A$782,$A138,СВЦЭМ!$B$39:$B$782,J$119)+'СЕТ СН'!$H$14+СВЦЭМ!$D$10+'СЕТ СН'!$H$6-'СЕТ СН'!$H$26</f>
        <v>1949.8937163999999</v>
      </c>
      <c r="K138" s="36">
        <f>SUMIFS(СВЦЭМ!$D$39:$D$782,СВЦЭМ!$A$39:$A$782,$A138,СВЦЭМ!$B$39:$B$782,K$119)+'СЕТ СН'!$H$14+СВЦЭМ!$D$10+'СЕТ СН'!$H$6-'СЕТ СН'!$H$26</f>
        <v>1871.05101165</v>
      </c>
      <c r="L138" s="36">
        <f>SUMIFS(СВЦЭМ!$D$39:$D$782,СВЦЭМ!$A$39:$A$782,$A138,СВЦЭМ!$B$39:$B$782,L$119)+'СЕТ СН'!$H$14+СВЦЭМ!$D$10+'СЕТ СН'!$H$6-'СЕТ СН'!$H$26</f>
        <v>1839.63289863</v>
      </c>
      <c r="M138" s="36">
        <f>SUMIFS(СВЦЭМ!$D$39:$D$782,СВЦЭМ!$A$39:$A$782,$A138,СВЦЭМ!$B$39:$B$782,M$119)+'СЕТ СН'!$H$14+СВЦЭМ!$D$10+'СЕТ СН'!$H$6-'СЕТ СН'!$H$26</f>
        <v>1834.7132648699999</v>
      </c>
      <c r="N138" s="36">
        <f>SUMIFS(СВЦЭМ!$D$39:$D$782,СВЦЭМ!$A$39:$A$782,$A138,СВЦЭМ!$B$39:$B$782,N$119)+'СЕТ СН'!$H$14+СВЦЭМ!$D$10+'СЕТ СН'!$H$6-'СЕТ СН'!$H$26</f>
        <v>1826.7413414499999</v>
      </c>
      <c r="O138" s="36">
        <f>SUMIFS(СВЦЭМ!$D$39:$D$782,СВЦЭМ!$A$39:$A$782,$A138,СВЦЭМ!$B$39:$B$782,O$119)+'СЕТ СН'!$H$14+СВЦЭМ!$D$10+'СЕТ СН'!$H$6-'СЕТ СН'!$H$26</f>
        <v>1833.1861759199999</v>
      </c>
      <c r="P138" s="36">
        <f>SUMIFS(СВЦЭМ!$D$39:$D$782,СВЦЭМ!$A$39:$A$782,$A138,СВЦЭМ!$B$39:$B$782,P$119)+'СЕТ СН'!$H$14+СВЦЭМ!$D$10+'СЕТ СН'!$H$6-'СЕТ СН'!$H$26</f>
        <v>1823.39987593</v>
      </c>
      <c r="Q138" s="36">
        <f>SUMIFS(СВЦЭМ!$D$39:$D$782,СВЦЭМ!$A$39:$A$782,$A138,СВЦЭМ!$B$39:$B$782,Q$119)+'СЕТ СН'!$H$14+СВЦЭМ!$D$10+'СЕТ СН'!$H$6-'СЕТ СН'!$H$26</f>
        <v>1825.02535126</v>
      </c>
      <c r="R138" s="36">
        <f>SUMIFS(СВЦЭМ!$D$39:$D$782,СВЦЭМ!$A$39:$A$782,$A138,СВЦЭМ!$B$39:$B$782,R$119)+'СЕТ СН'!$H$14+СВЦЭМ!$D$10+'СЕТ СН'!$H$6-'СЕТ СН'!$H$26</f>
        <v>1840.18029542</v>
      </c>
      <c r="S138" s="36">
        <f>SUMIFS(СВЦЭМ!$D$39:$D$782,СВЦЭМ!$A$39:$A$782,$A138,СВЦЭМ!$B$39:$B$782,S$119)+'СЕТ СН'!$H$14+СВЦЭМ!$D$10+'СЕТ СН'!$H$6-'СЕТ СН'!$H$26</f>
        <v>1847.6459627299998</v>
      </c>
      <c r="T138" s="36">
        <f>SUMIFS(СВЦЭМ!$D$39:$D$782,СВЦЭМ!$A$39:$A$782,$A138,СВЦЭМ!$B$39:$B$782,T$119)+'СЕТ СН'!$H$14+СВЦЭМ!$D$10+'СЕТ СН'!$H$6-'СЕТ СН'!$H$26</f>
        <v>1885.2109020599999</v>
      </c>
      <c r="U138" s="36">
        <f>SUMIFS(СВЦЭМ!$D$39:$D$782,СВЦЭМ!$A$39:$A$782,$A138,СВЦЭМ!$B$39:$B$782,U$119)+'СЕТ СН'!$H$14+СВЦЭМ!$D$10+'СЕТ СН'!$H$6-'СЕТ СН'!$H$26</f>
        <v>1883.7224217799999</v>
      </c>
      <c r="V138" s="36">
        <f>SUMIFS(СВЦЭМ!$D$39:$D$782,СВЦЭМ!$A$39:$A$782,$A138,СВЦЭМ!$B$39:$B$782,V$119)+'СЕТ СН'!$H$14+СВЦЭМ!$D$10+'СЕТ СН'!$H$6-'СЕТ СН'!$H$26</f>
        <v>1896.61260025</v>
      </c>
      <c r="W138" s="36">
        <f>SUMIFS(СВЦЭМ!$D$39:$D$782,СВЦЭМ!$A$39:$A$782,$A138,СВЦЭМ!$B$39:$B$782,W$119)+'СЕТ СН'!$H$14+СВЦЭМ!$D$10+'СЕТ СН'!$H$6-'СЕТ СН'!$H$26</f>
        <v>1883.5545718999999</v>
      </c>
      <c r="X138" s="36">
        <f>SUMIFS(СВЦЭМ!$D$39:$D$782,СВЦЭМ!$A$39:$A$782,$A138,СВЦЭМ!$B$39:$B$782,X$119)+'СЕТ СН'!$H$14+СВЦЭМ!$D$10+'СЕТ СН'!$H$6-'СЕТ СН'!$H$26</f>
        <v>1929.9143829699999</v>
      </c>
      <c r="Y138" s="36">
        <f>SUMIFS(СВЦЭМ!$D$39:$D$782,СВЦЭМ!$A$39:$A$782,$A138,СВЦЭМ!$B$39:$B$782,Y$119)+'СЕТ СН'!$H$14+СВЦЭМ!$D$10+'СЕТ СН'!$H$6-'СЕТ СН'!$H$26</f>
        <v>2024.84685608</v>
      </c>
    </row>
    <row r="139" spans="1:25" ht="15.75" x14ac:dyDescent="0.2">
      <c r="A139" s="35">
        <f t="shared" si="3"/>
        <v>45127</v>
      </c>
      <c r="B139" s="36">
        <f>SUMIFS(СВЦЭМ!$D$39:$D$782,СВЦЭМ!$A$39:$A$782,$A139,СВЦЭМ!$B$39:$B$782,B$119)+'СЕТ СН'!$H$14+СВЦЭМ!$D$10+'СЕТ СН'!$H$6-'СЕТ СН'!$H$26</f>
        <v>2025.73210445</v>
      </c>
      <c r="C139" s="36">
        <f>SUMIFS(СВЦЭМ!$D$39:$D$782,СВЦЭМ!$A$39:$A$782,$A139,СВЦЭМ!$B$39:$B$782,C$119)+'СЕТ СН'!$H$14+СВЦЭМ!$D$10+'СЕТ СН'!$H$6-'СЕТ СН'!$H$26</f>
        <v>2130.1575720000001</v>
      </c>
      <c r="D139" s="36">
        <f>SUMIFS(СВЦЭМ!$D$39:$D$782,СВЦЭМ!$A$39:$A$782,$A139,СВЦЭМ!$B$39:$B$782,D$119)+'СЕТ СН'!$H$14+СВЦЭМ!$D$10+'СЕТ СН'!$H$6-'СЕТ СН'!$H$26</f>
        <v>2258.1539941400001</v>
      </c>
      <c r="E139" s="36">
        <f>SUMIFS(СВЦЭМ!$D$39:$D$782,СВЦЭМ!$A$39:$A$782,$A139,СВЦЭМ!$B$39:$B$782,E$119)+'СЕТ СН'!$H$14+СВЦЭМ!$D$10+'СЕТ СН'!$H$6-'СЕТ СН'!$H$26</f>
        <v>2267.0478992399999</v>
      </c>
      <c r="F139" s="36">
        <f>SUMIFS(СВЦЭМ!$D$39:$D$782,СВЦЭМ!$A$39:$A$782,$A139,СВЦЭМ!$B$39:$B$782,F$119)+'СЕТ СН'!$H$14+СВЦЭМ!$D$10+'СЕТ СН'!$H$6-'СЕТ СН'!$H$26</f>
        <v>2259.0703764700002</v>
      </c>
      <c r="G139" s="36">
        <f>SUMIFS(СВЦЭМ!$D$39:$D$782,СВЦЭМ!$A$39:$A$782,$A139,СВЦЭМ!$B$39:$B$782,G$119)+'СЕТ СН'!$H$14+СВЦЭМ!$D$10+'СЕТ СН'!$H$6-'СЕТ СН'!$H$26</f>
        <v>2276.58072455</v>
      </c>
      <c r="H139" s="36">
        <f>SUMIFS(СВЦЭМ!$D$39:$D$782,СВЦЭМ!$A$39:$A$782,$A139,СВЦЭМ!$B$39:$B$782,H$119)+'СЕТ СН'!$H$14+СВЦЭМ!$D$10+'СЕТ СН'!$H$6-'СЕТ СН'!$H$26</f>
        <v>2059.4672544099999</v>
      </c>
      <c r="I139" s="36">
        <f>SUMIFS(СВЦЭМ!$D$39:$D$782,СВЦЭМ!$A$39:$A$782,$A139,СВЦЭМ!$B$39:$B$782,I$119)+'СЕТ СН'!$H$14+СВЦЭМ!$D$10+'СЕТ СН'!$H$6-'СЕТ СН'!$H$26</f>
        <v>1961.6036345</v>
      </c>
      <c r="J139" s="36">
        <f>SUMIFS(СВЦЭМ!$D$39:$D$782,СВЦЭМ!$A$39:$A$782,$A139,СВЦЭМ!$B$39:$B$782,J$119)+'СЕТ СН'!$H$14+СВЦЭМ!$D$10+'СЕТ СН'!$H$6-'СЕТ СН'!$H$26</f>
        <v>1835.54514668</v>
      </c>
      <c r="K139" s="36">
        <f>SUMIFS(СВЦЭМ!$D$39:$D$782,СВЦЭМ!$A$39:$A$782,$A139,СВЦЭМ!$B$39:$B$782,K$119)+'СЕТ СН'!$H$14+СВЦЭМ!$D$10+'СЕТ СН'!$H$6-'СЕТ СН'!$H$26</f>
        <v>1791.49856327</v>
      </c>
      <c r="L139" s="36">
        <f>SUMIFS(СВЦЭМ!$D$39:$D$782,СВЦЭМ!$A$39:$A$782,$A139,СВЦЭМ!$B$39:$B$782,L$119)+'СЕТ СН'!$H$14+СВЦЭМ!$D$10+'СЕТ СН'!$H$6-'СЕТ СН'!$H$26</f>
        <v>1749.69972302</v>
      </c>
      <c r="M139" s="36">
        <f>SUMIFS(СВЦЭМ!$D$39:$D$782,СВЦЭМ!$A$39:$A$782,$A139,СВЦЭМ!$B$39:$B$782,M$119)+'СЕТ СН'!$H$14+СВЦЭМ!$D$10+'СЕТ СН'!$H$6-'СЕТ СН'!$H$26</f>
        <v>1727.1672739099999</v>
      </c>
      <c r="N139" s="36">
        <f>SUMIFS(СВЦЭМ!$D$39:$D$782,СВЦЭМ!$A$39:$A$782,$A139,СВЦЭМ!$B$39:$B$782,N$119)+'СЕТ СН'!$H$14+СВЦЭМ!$D$10+'СЕТ СН'!$H$6-'СЕТ СН'!$H$26</f>
        <v>1716.7442874199999</v>
      </c>
      <c r="O139" s="36">
        <f>SUMIFS(СВЦЭМ!$D$39:$D$782,СВЦЭМ!$A$39:$A$782,$A139,СВЦЭМ!$B$39:$B$782,O$119)+'СЕТ СН'!$H$14+СВЦЭМ!$D$10+'СЕТ СН'!$H$6-'СЕТ СН'!$H$26</f>
        <v>1724.3198089699999</v>
      </c>
      <c r="P139" s="36">
        <f>SUMIFS(СВЦЭМ!$D$39:$D$782,СВЦЭМ!$A$39:$A$782,$A139,СВЦЭМ!$B$39:$B$782,P$119)+'СЕТ СН'!$H$14+СВЦЭМ!$D$10+'СЕТ СН'!$H$6-'СЕТ СН'!$H$26</f>
        <v>1739.6755048099999</v>
      </c>
      <c r="Q139" s="36">
        <f>SUMIFS(СВЦЭМ!$D$39:$D$782,СВЦЭМ!$A$39:$A$782,$A139,СВЦЭМ!$B$39:$B$782,Q$119)+'СЕТ СН'!$H$14+СВЦЭМ!$D$10+'СЕТ СН'!$H$6-'СЕТ СН'!$H$26</f>
        <v>1742.0913670799998</v>
      </c>
      <c r="R139" s="36">
        <f>SUMIFS(СВЦЭМ!$D$39:$D$782,СВЦЭМ!$A$39:$A$782,$A139,СВЦЭМ!$B$39:$B$782,R$119)+'СЕТ СН'!$H$14+СВЦЭМ!$D$10+'СЕТ СН'!$H$6-'СЕТ СН'!$H$26</f>
        <v>1744.21863463</v>
      </c>
      <c r="S139" s="36">
        <f>SUMIFS(СВЦЭМ!$D$39:$D$782,СВЦЭМ!$A$39:$A$782,$A139,СВЦЭМ!$B$39:$B$782,S$119)+'СЕТ СН'!$H$14+СВЦЭМ!$D$10+'СЕТ СН'!$H$6-'СЕТ СН'!$H$26</f>
        <v>1749.1495493099999</v>
      </c>
      <c r="T139" s="36">
        <f>SUMIFS(СВЦЭМ!$D$39:$D$782,СВЦЭМ!$A$39:$A$782,$A139,СВЦЭМ!$B$39:$B$782,T$119)+'СЕТ СН'!$H$14+СВЦЭМ!$D$10+'СЕТ СН'!$H$6-'СЕТ СН'!$H$26</f>
        <v>1748.3340964099998</v>
      </c>
      <c r="U139" s="36">
        <f>SUMIFS(СВЦЭМ!$D$39:$D$782,СВЦЭМ!$A$39:$A$782,$A139,СВЦЭМ!$B$39:$B$782,U$119)+'СЕТ СН'!$H$14+СВЦЭМ!$D$10+'СЕТ СН'!$H$6-'СЕТ СН'!$H$26</f>
        <v>1772.4749770199999</v>
      </c>
      <c r="V139" s="36">
        <f>SUMIFS(СВЦЭМ!$D$39:$D$782,СВЦЭМ!$A$39:$A$782,$A139,СВЦЭМ!$B$39:$B$782,V$119)+'СЕТ СН'!$H$14+СВЦЭМ!$D$10+'СЕТ СН'!$H$6-'СЕТ СН'!$H$26</f>
        <v>1776.2574070799999</v>
      </c>
      <c r="W139" s="36">
        <f>SUMIFS(СВЦЭМ!$D$39:$D$782,СВЦЭМ!$A$39:$A$782,$A139,СВЦЭМ!$B$39:$B$782,W$119)+'СЕТ СН'!$H$14+СВЦЭМ!$D$10+'СЕТ СН'!$H$6-'СЕТ СН'!$H$26</f>
        <v>1784.1305890599999</v>
      </c>
      <c r="X139" s="36">
        <f>SUMIFS(СВЦЭМ!$D$39:$D$782,СВЦЭМ!$A$39:$A$782,$A139,СВЦЭМ!$B$39:$B$782,X$119)+'СЕТ СН'!$H$14+СВЦЭМ!$D$10+'СЕТ СН'!$H$6-'СЕТ СН'!$H$26</f>
        <v>1872.9680074799999</v>
      </c>
      <c r="Y139" s="36">
        <f>SUMIFS(СВЦЭМ!$D$39:$D$782,СВЦЭМ!$A$39:$A$782,$A139,СВЦЭМ!$B$39:$B$782,Y$119)+'СЕТ СН'!$H$14+СВЦЭМ!$D$10+'СЕТ СН'!$H$6-'СЕТ СН'!$H$26</f>
        <v>1974.39056168</v>
      </c>
    </row>
    <row r="140" spans="1:25" ht="15.75" x14ac:dyDescent="0.2">
      <c r="A140" s="35">
        <f t="shared" si="3"/>
        <v>45128</v>
      </c>
      <c r="B140" s="36">
        <f>SUMIFS(СВЦЭМ!$D$39:$D$782,СВЦЭМ!$A$39:$A$782,$A140,СВЦЭМ!$B$39:$B$782,B$119)+'СЕТ СН'!$H$14+СВЦЭМ!$D$10+'СЕТ СН'!$H$6-'СЕТ СН'!$H$26</f>
        <v>2011.80034985</v>
      </c>
      <c r="C140" s="36">
        <f>SUMIFS(СВЦЭМ!$D$39:$D$782,СВЦЭМ!$A$39:$A$782,$A140,СВЦЭМ!$B$39:$B$782,C$119)+'СЕТ СН'!$H$14+СВЦЭМ!$D$10+'СЕТ СН'!$H$6-'СЕТ СН'!$H$26</f>
        <v>2116.7049716800002</v>
      </c>
      <c r="D140" s="36">
        <f>SUMIFS(СВЦЭМ!$D$39:$D$782,СВЦЭМ!$A$39:$A$782,$A140,СВЦЭМ!$B$39:$B$782,D$119)+'СЕТ СН'!$H$14+СВЦЭМ!$D$10+'СЕТ СН'!$H$6-'СЕТ СН'!$H$26</f>
        <v>2237.26291348</v>
      </c>
      <c r="E140" s="36">
        <f>SUMIFS(СВЦЭМ!$D$39:$D$782,СВЦЭМ!$A$39:$A$782,$A140,СВЦЭМ!$B$39:$B$782,E$119)+'СЕТ СН'!$H$14+СВЦЭМ!$D$10+'СЕТ СН'!$H$6-'СЕТ СН'!$H$26</f>
        <v>2237.2917580500002</v>
      </c>
      <c r="F140" s="36">
        <f>SUMIFS(СВЦЭМ!$D$39:$D$782,СВЦЭМ!$A$39:$A$782,$A140,СВЦЭМ!$B$39:$B$782,F$119)+'СЕТ СН'!$H$14+СВЦЭМ!$D$10+'СЕТ СН'!$H$6-'СЕТ СН'!$H$26</f>
        <v>2258.0495910499999</v>
      </c>
      <c r="G140" s="36">
        <f>SUMIFS(СВЦЭМ!$D$39:$D$782,СВЦЭМ!$A$39:$A$782,$A140,СВЦЭМ!$B$39:$B$782,G$119)+'СЕТ СН'!$H$14+СВЦЭМ!$D$10+'СЕТ СН'!$H$6-'СЕТ СН'!$H$26</f>
        <v>2268.0105438599999</v>
      </c>
      <c r="H140" s="36">
        <f>SUMIFS(СВЦЭМ!$D$39:$D$782,СВЦЭМ!$A$39:$A$782,$A140,СВЦЭМ!$B$39:$B$782,H$119)+'СЕТ СН'!$H$14+СВЦЭМ!$D$10+'СЕТ СН'!$H$6-'СЕТ СН'!$H$26</f>
        <v>2096.8082699500001</v>
      </c>
      <c r="I140" s="36">
        <f>SUMIFS(СВЦЭМ!$D$39:$D$782,СВЦЭМ!$A$39:$A$782,$A140,СВЦЭМ!$B$39:$B$782,I$119)+'СЕТ СН'!$H$14+СВЦЭМ!$D$10+'СЕТ СН'!$H$6-'СЕТ СН'!$H$26</f>
        <v>1982.9723857399999</v>
      </c>
      <c r="J140" s="36">
        <f>SUMIFS(СВЦЭМ!$D$39:$D$782,СВЦЭМ!$A$39:$A$782,$A140,СВЦЭМ!$B$39:$B$782,J$119)+'СЕТ СН'!$H$14+СВЦЭМ!$D$10+'СЕТ СН'!$H$6-'СЕТ СН'!$H$26</f>
        <v>1853.2281216299998</v>
      </c>
      <c r="K140" s="36">
        <f>SUMIFS(СВЦЭМ!$D$39:$D$782,СВЦЭМ!$A$39:$A$782,$A140,СВЦЭМ!$B$39:$B$782,K$119)+'СЕТ СН'!$H$14+СВЦЭМ!$D$10+'СЕТ СН'!$H$6-'СЕТ СН'!$H$26</f>
        <v>1770.81685576</v>
      </c>
      <c r="L140" s="36">
        <f>SUMIFS(СВЦЭМ!$D$39:$D$782,СВЦЭМ!$A$39:$A$782,$A140,СВЦЭМ!$B$39:$B$782,L$119)+'СЕТ СН'!$H$14+СВЦЭМ!$D$10+'СЕТ СН'!$H$6-'СЕТ СН'!$H$26</f>
        <v>1720.0167431799998</v>
      </c>
      <c r="M140" s="36">
        <f>SUMIFS(СВЦЭМ!$D$39:$D$782,СВЦЭМ!$A$39:$A$782,$A140,СВЦЭМ!$B$39:$B$782,M$119)+'СЕТ СН'!$H$14+СВЦЭМ!$D$10+'СЕТ СН'!$H$6-'СЕТ СН'!$H$26</f>
        <v>1717.77221964</v>
      </c>
      <c r="N140" s="36">
        <f>SUMIFS(СВЦЭМ!$D$39:$D$782,СВЦЭМ!$A$39:$A$782,$A140,СВЦЭМ!$B$39:$B$782,N$119)+'СЕТ СН'!$H$14+СВЦЭМ!$D$10+'СЕТ СН'!$H$6-'СЕТ СН'!$H$26</f>
        <v>1720.2963649599999</v>
      </c>
      <c r="O140" s="36">
        <f>SUMIFS(СВЦЭМ!$D$39:$D$782,СВЦЭМ!$A$39:$A$782,$A140,СВЦЭМ!$B$39:$B$782,O$119)+'СЕТ СН'!$H$14+СВЦЭМ!$D$10+'СЕТ СН'!$H$6-'СЕТ СН'!$H$26</f>
        <v>1718.9310482399999</v>
      </c>
      <c r="P140" s="36">
        <f>SUMIFS(СВЦЭМ!$D$39:$D$782,СВЦЭМ!$A$39:$A$782,$A140,СВЦЭМ!$B$39:$B$782,P$119)+'СЕТ СН'!$H$14+СВЦЭМ!$D$10+'СЕТ СН'!$H$6-'СЕТ СН'!$H$26</f>
        <v>1702.3678085899999</v>
      </c>
      <c r="Q140" s="36">
        <f>SUMIFS(СВЦЭМ!$D$39:$D$782,СВЦЭМ!$A$39:$A$782,$A140,СВЦЭМ!$B$39:$B$782,Q$119)+'СЕТ СН'!$H$14+СВЦЭМ!$D$10+'СЕТ СН'!$H$6-'СЕТ СН'!$H$26</f>
        <v>1709.53559473</v>
      </c>
      <c r="R140" s="36">
        <f>SUMIFS(СВЦЭМ!$D$39:$D$782,СВЦЭМ!$A$39:$A$782,$A140,СВЦЭМ!$B$39:$B$782,R$119)+'СЕТ СН'!$H$14+СВЦЭМ!$D$10+'СЕТ СН'!$H$6-'СЕТ СН'!$H$26</f>
        <v>1725.7604760499999</v>
      </c>
      <c r="S140" s="36">
        <f>SUMIFS(СВЦЭМ!$D$39:$D$782,СВЦЭМ!$A$39:$A$782,$A140,СВЦЭМ!$B$39:$B$782,S$119)+'СЕТ СН'!$H$14+СВЦЭМ!$D$10+'СЕТ СН'!$H$6-'СЕТ СН'!$H$26</f>
        <v>1732.2865654699999</v>
      </c>
      <c r="T140" s="36">
        <f>SUMIFS(СВЦЭМ!$D$39:$D$782,СВЦЭМ!$A$39:$A$782,$A140,СВЦЭМ!$B$39:$B$782,T$119)+'СЕТ СН'!$H$14+СВЦЭМ!$D$10+'СЕТ СН'!$H$6-'СЕТ СН'!$H$26</f>
        <v>1729.8573478899998</v>
      </c>
      <c r="U140" s="36">
        <f>SUMIFS(СВЦЭМ!$D$39:$D$782,СВЦЭМ!$A$39:$A$782,$A140,СВЦЭМ!$B$39:$B$782,U$119)+'СЕТ СН'!$H$14+СВЦЭМ!$D$10+'СЕТ СН'!$H$6-'СЕТ СН'!$H$26</f>
        <v>1737.52281681</v>
      </c>
      <c r="V140" s="36">
        <f>SUMIFS(СВЦЭМ!$D$39:$D$782,СВЦЭМ!$A$39:$A$782,$A140,СВЦЭМ!$B$39:$B$782,V$119)+'СЕТ СН'!$H$14+СВЦЭМ!$D$10+'СЕТ СН'!$H$6-'СЕТ СН'!$H$26</f>
        <v>1728.59860407</v>
      </c>
      <c r="W140" s="36">
        <f>SUMIFS(СВЦЭМ!$D$39:$D$782,СВЦЭМ!$A$39:$A$782,$A140,СВЦЭМ!$B$39:$B$782,W$119)+'СЕТ СН'!$H$14+СВЦЭМ!$D$10+'СЕТ СН'!$H$6-'СЕТ СН'!$H$26</f>
        <v>1697.21582498</v>
      </c>
      <c r="X140" s="36">
        <f>SUMIFS(СВЦЭМ!$D$39:$D$782,СВЦЭМ!$A$39:$A$782,$A140,СВЦЭМ!$B$39:$B$782,X$119)+'СЕТ СН'!$H$14+СВЦЭМ!$D$10+'СЕТ СН'!$H$6-'СЕТ СН'!$H$26</f>
        <v>1776.0015332099999</v>
      </c>
      <c r="Y140" s="36">
        <f>SUMIFS(СВЦЭМ!$D$39:$D$782,СВЦЭМ!$A$39:$A$782,$A140,СВЦЭМ!$B$39:$B$782,Y$119)+'СЕТ СН'!$H$14+СВЦЭМ!$D$10+'СЕТ СН'!$H$6-'СЕТ СН'!$H$26</f>
        <v>1961.9279980499998</v>
      </c>
    </row>
    <row r="141" spans="1:25" ht="15.75" x14ac:dyDescent="0.2">
      <c r="A141" s="35">
        <f t="shared" si="3"/>
        <v>45129</v>
      </c>
      <c r="B141" s="36">
        <f>SUMIFS(СВЦЭМ!$D$39:$D$782,СВЦЭМ!$A$39:$A$782,$A141,СВЦЭМ!$B$39:$B$782,B$119)+'СЕТ СН'!$H$14+СВЦЭМ!$D$10+'СЕТ СН'!$H$6-'СЕТ СН'!$H$26</f>
        <v>1947.8326109499999</v>
      </c>
      <c r="C141" s="36">
        <f>SUMIFS(СВЦЭМ!$D$39:$D$782,СВЦЭМ!$A$39:$A$782,$A141,СВЦЭМ!$B$39:$B$782,C$119)+'СЕТ СН'!$H$14+СВЦЭМ!$D$10+'СЕТ СН'!$H$6-'СЕТ СН'!$H$26</f>
        <v>2022.1813054199999</v>
      </c>
      <c r="D141" s="36">
        <f>SUMIFS(СВЦЭМ!$D$39:$D$782,СВЦЭМ!$A$39:$A$782,$A141,СВЦЭМ!$B$39:$B$782,D$119)+'СЕТ СН'!$H$14+СВЦЭМ!$D$10+'СЕТ СН'!$H$6-'СЕТ СН'!$H$26</f>
        <v>2127.0535566600001</v>
      </c>
      <c r="E141" s="36">
        <f>SUMIFS(СВЦЭМ!$D$39:$D$782,СВЦЭМ!$A$39:$A$782,$A141,СВЦЭМ!$B$39:$B$782,E$119)+'СЕТ СН'!$H$14+СВЦЭМ!$D$10+'СЕТ СН'!$H$6-'СЕТ СН'!$H$26</f>
        <v>2114.2345584200002</v>
      </c>
      <c r="F141" s="36">
        <f>SUMIFS(СВЦЭМ!$D$39:$D$782,СВЦЭМ!$A$39:$A$782,$A141,СВЦЭМ!$B$39:$B$782,F$119)+'СЕТ СН'!$H$14+СВЦЭМ!$D$10+'СЕТ СН'!$H$6-'СЕТ СН'!$H$26</f>
        <v>2104.3145823499999</v>
      </c>
      <c r="G141" s="36">
        <f>SUMIFS(СВЦЭМ!$D$39:$D$782,СВЦЭМ!$A$39:$A$782,$A141,СВЦЭМ!$B$39:$B$782,G$119)+'СЕТ СН'!$H$14+СВЦЭМ!$D$10+'СЕТ СН'!$H$6-'СЕТ СН'!$H$26</f>
        <v>2100.9894054400002</v>
      </c>
      <c r="H141" s="36">
        <f>SUMIFS(СВЦЭМ!$D$39:$D$782,СВЦЭМ!$A$39:$A$782,$A141,СВЦЭМ!$B$39:$B$782,H$119)+'СЕТ СН'!$H$14+СВЦЭМ!$D$10+'СЕТ СН'!$H$6-'СЕТ СН'!$H$26</f>
        <v>2035.9973825299999</v>
      </c>
      <c r="I141" s="36">
        <f>SUMIFS(СВЦЭМ!$D$39:$D$782,СВЦЭМ!$A$39:$A$782,$A141,СВЦЭМ!$B$39:$B$782,I$119)+'СЕТ СН'!$H$14+СВЦЭМ!$D$10+'СЕТ СН'!$H$6-'СЕТ СН'!$H$26</f>
        <v>1985.0727471399998</v>
      </c>
      <c r="J141" s="36">
        <f>SUMIFS(СВЦЭМ!$D$39:$D$782,СВЦЭМ!$A$39:$A$782,$A141,СВЦЭМ!$B$39:$B$782,J$119)+'СЕТ СН'!$H$14+СВЦЭМ!$D$10+'СЕТ СН'!$H$6-'СЕТ СН'!$H$26</f>
        <v>1842.0527468399998</v>
      </c>
      <c r="K141" s="36">
        <f>SUMIFS(СВЦЭМ!$D$39:$D$782,СВЦЭМ!$A$39:$A$782,$A141,СВЦЭМ!$B$39:$B$782,K$119)+'СЕТ СН'!$H$14+СВЦЭМ!$D$10+'СЕТ СН'!$H$6-'СЕТ СН'!$H$26</f>
        <v>1761.6515545599998</v>
      </c>
      <c r="L141" s="36">
        <f>SUMIFS(СВЦЭМ!$D$39:$D$782,СВЦЭМ!$A$39:$A$782,$A141,СВЦЭМ!$B$39:$B$782,L$119)+'СЕТ СН'!$H$14+СВЦЭМ!$D$10+'СЕТ СН'!$H$6-'СЕТ СН'!$H$26</f>
        <v>1693.2869397099998</v>
      </c>
      <c r="M141" s="36">
        <f>SUMIFS(СВЦЭМ!$D$39:$D$782,СВЦЭМ!$A$39:$A$782,$A141,СВЦЭМ!$B$39:$B$782,M$119)+'СЕТ СН'!$H$14+СВЦЭМ!$D$10+'СЕТ СН'!$H$6-'СЕТ СН'!$H$26</f>
        <v>1676.4401381399998</v>
      </c>
      <c r="N141" s="36">
        <f>SUMIFS(СВЦЭМ!$D$39:$D$782,СВЦЭМ!$A$39:$A$782,$A141,СВЦЭМ!$B$39:$B$782,N$119)+'СЕТ СН'!$H$14+СВЦЭМ!$D$10+'СЕТ СН'!$H$6-'СЕТ СН'!$H$26</f>
        <v>1667.0655030299999</v>
      </c>
      <c r="O141" s="36">
        <f>SUMIFS(СВЦЭМ!$D$39:$D$782,СВЦЭМ!$A$39:$A$782,$A141,СВЦЭМ!$B$39:$B$782,O$119)+'СЕТ СН'!$H$14+СВЦЭМ!$D$10+'СЕТ СН'!$H$6-'СЕТ СН'!$H$26</f>
        <v>1676.4618759999998</v>
      </c>
      <c r="P141" s="36">
        <f>SUMIFS(СВЦЭМ!$D$39:$D$782,СВЦЭМ!$A$39:$A$782,$A141,СВЦЭМ!$B$39:$B$782,P$119)+'СЕТ СН'!$H$14+СВЦЭМ!$D$10+'СЕТ СН'!$H$6-'СЕТ СН'!$H$26</f>
        <v>1675.1421379899998</v>
      </c>
      <c r="Q141" s="36">
        <f>SUMIFS(СВЦЭМ!$D$39:$D$782,СВЦЭМ!$A$39:$A$782,$A141,СВЦЭМ!$B$39:$B$782,Q$119)+'СЕТ СН'!$H$14+СВЦЭМ!$D$10+'СЕТ СН'!$H$6-'СЕТ СН'!$H$26</f>
        <v>1680.9369135499999</v>
      </c>
      <c r="R141" s="36">
        <f>SUMIFS(СВЦЭМ!$D$39:$D$782,СВЦЭМ!$A$39:$A$782,$A141,СВЦЭМ!$B$39:$B$782,R$119)+'СЕТ СН'!$H$14+СВЦЭМ!$D$10+'СЕТ СН'!$H$6-'СЕТ СН'!$H$26</f>
        <v>1676.31107387</v>
      </c>
      <c r="S141" s="36">
        <f>SUMIFS(СВЦЭМ!$D$39:$D$782,СВЦЭМ!$A$39:$A$782,$A141,СВЦЭМ!$B$39:$B$782,S$119)+'СЕТ СН'!$H$14+СВЦЭМ!$D$10+'СЕТ СН'!$H$6-'СЕТ СН'!$H$26</f>
        <v>1675.2236601499999</v>
      </c>
      <c r="T141" s="36">
        <f>SUMIFS(СВЦЭМ!$D$39:$D$782,СВЦЭМ!$A$39:$A$782,$A141,СВЦЭМ!$B$39:$B$782,T$119)+'СЕТ СН'!$H$14+СВЦЭМ!$D$10+'СЕТ СН'!$H$6-'СЕТ СН'!$H$26</f>
        <v>1677.5855751399999</v>
      </c>
      <c r="U141" s="36">
        <f>SUMIFS(СВЦЭМ!$D$39:$D$782,СВЦЭМ!$A$39:$A$782,$A141,СВЦЭМ!$B$39:$B$782,U$119)+'СЕТ СН'!$H$14+СВЦЭМ!$D$10+'СЕТ СН'!$H$6-'СЕТ СН'!$H$26</f>
        <v>1683.9305350499999</v>
      </c>
      <c r="V141" s="36">
        <f>SUMIFS(СВЦЭМ!$D$39:$D$782,СВЦЭМ!$A$39:$A$782,$A141,СВЦЭМ!$B$39:$B$782,V$119)+'СЕТ СН'!$H$14+СВЦЭМ!$D$10+'СЕТ СН'!$H$6-'СЕТ СН'!$H$26</f>
        <v>1705.1588592199998</v>
      </c>
      <c r="W141" s="36">
        <f>SUMIFS(СВЦЭМ!$D$39:$D$782,СВЦЭМ!$A$39:$A$782,$A141,СВЦЭМ!$B$39:$B$782,W$119)+'СЕТ СН'!$H$14+СВЦЭМ!$D$10+'СЕТ СН'!$H$6-'СЕТ СН'!$H$26</f>
        <v>1676.13280586</v>
      </c>
      <c r="X141" s="36">
        <f>SUMIFS(СВЦЭМ!$D$39:$D$782,СВЦЭМ!$A$39:$A$782,$A141,СВЦЭМ!$B$39:$B$782,X$119)+'СЕТ СН'!$H$14+СВЦЭМ!$D$10+'СЕТ СН'!$H$6-'СЕТ СН'!$H$26</f>
        <v>1730.08260746</v>
      </c>
      <c r="Y141" s="36">
        <f>SUMIFS(СВЦЭМ!$D$39:$D$782,СВЦЭМ!$A$39:$A$782,$A141,СВЦЭМ!$B$39:$B$782,Y$119)+'СЕТ СН'!$H$14+СВЦЭМ!$D$10+'СЕТ СН'!$H$6-'СЕТ СН'!$H$26</f>
        <v>1828.0849882599998</v>
      </c>
    </row>
    <row r="142" spans="1:25" ht="15.75" x14ac:dyDescent="0.2">
      <c r="A142" s="35">
        <f t="shared" si="3"/>
        <v>45130</v>
      </c>
      <c r="B142" s="36">
        <f>SUMIFS(СВЦЭМ!$D$39:$D$782,СВЦЭМ!$A$39:$A$782,$A142,СВЦЭМ!$B$39:$B$782,B$119)+'СЕТ СН'!$H$14+СВЦЭМ!$D$10+'СЕТ СН'!$H$6-'СЕТ СН'!$H$26</f>
        <v>2126.5668494900001</v>
      </c>
      <c r="C142" s="36">
        <f>SUMIFS(СВЦЭМ!$D$39:$D$782,СВЦЭМ!$A$39:$A$782,$A142,СВЦЭМ!$B$39:$B$782,C$119)+'СЕТ СН'!$H$14+СВЦЭМ!$D$10+'СЕТ СН'!$H$6-'СЕТ СН'!$H$26</f>
        <v>2179.2590116400002</v>
      </c>
      <c r="D142" s="36">
        <f>SUMIFS(СВЦЭМ!$D$39:$D$782,СВЦЭМ!$A$39:$A$782,$A142,СВЦЭМ!$B$39:$B$782,D$119)+'СЕТ СН'!$H$14+СВЦЭМ!$D$10+'СЕТ СН'!$H$6-'СЕТ СН'!$H$26</f>
        <v>2303.3856972100002</v>
      </c>
      <c r="E142" s="36">
        <f>SUMIFS(СВЦЭМ!$D$39:$D$782,СВЦЭМ!$A$39:$A$782,$A142,СВЦЭМ!$B$39:$B$782,E$119)+'СЕТ СН'!$H$14+СВЦЭМ!$D$10+'СЕТ СН'!$H$6-'СЕТ СН'!$H$26</f>
        <v>2331.7077312300003</v>
      </c>
      <c r="F142" s="36">
        <f>SUMIFS(СВЦЭМ!$D$39:$D$782,СВЦЭМ!$A$39:$A$782,$A142,СВЦЭМ!$B$39:$B$782,F$119)+'СЕТ СН'!$H$14+СВЦЭМ!$D$10+'СЕТ СН'!$H$6-'СЕТ СН'!$H$26</f>
        <v>2333.1023589700003</v>
      </c>
      <c r="G142" s="36">
        <f>SUMIFS(СВЦЭМ!$D$39:$D$782,СВЦЭМ!$A$39:$A$782,$A142,СВЦЭМ!$B$39:$B$782,G$119)+'СЕТ СН'!$H$14+СВЦЭМ!$D$10+'СЕТ СН'!$H$6-'СЕТ СН'!$H$26</f>
        <v>2323.55512305</v>
      </c>
      <c r="H142" s="36">
        <f>SUMIFS(СВЦЭМ!$D$39:$D$782,СВЦЭМ!$A$39:$A$782,$A142,СВЦЭМ!$B$39:$B$782,H$119)+'СЕТ СН'!$H$14+СВЦЭМ!$D$10+'СЕТ СН'!$H$6-'СЕТ СН'!$H$26</f>
        <v>2220.78160553</v>
      </c>
      <c r="I142" s="36">
        <f>SUMIFS(СВЦЭМ!$D$39:$D$782,СВЦЭМ!$A$39:$A$782,$A142,СВЦЭМ!$B$39:$B$782,I$119)+'СЕТ СН'!$H$14+СВЦЭМ!$D$10+'СЕТ СН'!$H$6-'СЕТ СН'!$H$26</f>
        <v>2171.3292132400002</v>
      </c>
      <c r="J142" s="36">
        <f>SUMIFS(СВЦЭМ!$D$39:$D$782,СВЦЭМ!$A$39:$A$782,$A142,СВЦЭМ!$B$39:$B$782,J$119)+'СЕТ СН'!$H$14+СВЦЭМ!$D$10+'СЕТ СН'!$H$6-'СЕТ СН'!$H$26</f>
        <v>2074.1254465900001</v>
      </c>
      <c r="K142" s="36">
        <f>SUMIFS(СВЦЭМ!$D$39:$D$782,СВЦЭМ!$A$39:$A$782,$A142,СВЦЭМ!$B$39:$B$782,K$119)+'СЕТ СН'!$H$14+СВЦЭМ!$D$10+'СЕТ СН'!$H$6-'СЕТ СН'!$H$26</f>
        <v>1976.3146404499998</v>
      </c>
      <c r="L142" s="36">
        <f>SUMIFS(СВЦЭМ!$D$39:$D$782,СВЦЭМ!$A$39:$A$782,$A142,СВЦЭМ!$B$39:$B$782,L$119)+'СЕТ СН'!$H$14+СВЦЭМ!$D$10+'СЕТ СН'!$H$6-'СЕТ СН'!$H$26</f>
        <v>1900.7195724199998</v>
      </c>
      <c r="M142" s="36">
        <f>SUMIFS(СВЦЭМ!$D$39:$D$782,СВЦЭМ!$A$39:$A$782,$A142,СВЦЭМ!$B$39:$B$782,M$119)+'СЕТ СН'!$H$14+СВЦЭМ!$D$10+'СЕТ СН'!$H$6-'СЕТ СН'!$H$26</f>
        <v>1883.1364951199998</v>
      </c>
      <c r="N142" s="36">
        <f>SUMIFS(СВЦЭМ!$D$39:$D$782,СВЦЭМ!$A$39:$A$782,$A142,СВЦЭМ!$B$39:$B$782,N$119)+'СЕТ СН'!$H$14+СВЦЭМ!$D$10+'СЕТ СН'!$H$6-'СЕТ СН'!$H$26</f>
        <v>1867.4057751299999</v>
      </c>
      <c r="O142" s="36">
        <f>SUMIFS(СВЦЭМ!$D$39:$D$782,СВЦЭМ!$A$39:$A$782,$A142,СВЦЭМ!$B$39:$B$782,O$119)+'СЕТ СН'!$H$14+СВЦЭМ!$D$10+'СЕТ СН'!$H$6-'СЕТ СН'!$H$26</f>
        <v>1875.3327491</v>
      </c>
      <c r="P142" s="36">
        <f>SUMIFS(СВЦЭМ!$D$39:$D$782,СВЦЭМ!$A$39:$A$782,$A142,СВЦЭМ!$B$39:$B$782,P$119)+'СЕТ СН'!$H$14+СВЦЭМ!$D$10+'СЕТ СН'!$H$6-'СЕТ СН'!$H$26</f>
        <v>1883.4990634399999</v>
      </c>
      <c r="Q142" s="36">
        <f>SUMIFS(СВЦЭМ!$D$39:$D$782,СВЦЭМ!$A$39:$A$782,$A142,СВЦЭМ!$B$39:$B$782,Q$119)+'СЕТ СН'!$H$14+СВЦЭМ!$D$10+'СЕТ СН'!$H$6-'СЕТ СН'!$H$26</f>
        <v>1883.6438640499998</v>
      </c>
      <c r="R142" s="36">
        <f>SUMIFS(СВЦЭМ!$D$39:$D$782,СВЦЭМ!$A$39:$A$782,$A142,СВЦЭМ!$B$39:$B$782,R$119)+'СЕТ СН'!$H$14+СВЦЭМ!$D$10+'СЕТ СН'!$H$6-'СЕТ СН'!$H$26</f>
        <v>1872.3528638999999</v>
      </c>
      <c r="S142" s="36">
        <f>SUMIFS(СВЦЭМ!$D$39:$D$782,СВЦЭМ!$A$39:$A$782,$A142,СВЦЭМ!$B$39:$B$782,S$119)+'СЕТ СН'!$H$14+СВЦЭМ!$D$10+'СЕТ СН'!$H$6-'СЕТ СН'!$H$26</f>
        <v>1865.9204143099998</v>
      </c>
      <c r="T142" s="36">
        <f>SUMIFS(СВЦЭМ!$D$39:$D$782,СВЦЭМ!$A$39:$A$782,$A142,СВЦЭМ!$B$39:$B$782,T$119)+'СЕТ СН'!$H$14+СВЦЭМ!$D$10+'СЕТ СН'!$H$6-'СЕТ СН'!$H$26</f>
        <v>1864.26938509</v>
      </c>
      <c r="U142" s="36">
        <f>SUMIFS(СВЦЭМ!$D$39:$D$782,СВЦЭМ!$A$39:$A$782,$A142,СВЦЭМ!$B$39:$B$782,U$119)+'СЕТ СН'!$H$14+СВЦЭМ!$D$10+'СЕТ СН'!$H$6-'СЕТ СН'!$H$26</f>
        <v>1882.0045883399998</v>
      </c>
      <c r="V142" s="36">
        <f>SUMIFS(СВЦЭМ!$D$39:$D$782,СВЦЭМ!$A$39:$A$782,$A142,СВЦЭМ!$B$39:$B$782,V$119)+'СЕТ СН'!$H$14+СВЦЭМ!$D$10+'СЕТ СН'!$H$6-'СЕТ СН'!$H$26</f>
        <v>1887.08887966</v>
      </c>
      <c r="W142" s="36">
        <f>SUMIFS(СВЦЭМ!$D$39:$D$782,СВЦЭМ!$A$39:$A$782,$A142,СВЦЭМ!$B$39:$B$782,W$119)+'СЕТ СН'!$H$14+СВЦЭМ!$D$10+'СЕТ СН'!$H$6-'СЕТ СН'!$H$26</f>
        <v>1855.3011259999998</v>
      </c>
      <c r="X142" s="36">
        <f>SUMIFS(СВЦЭМ!$D$39:$D$782,СВЦЭМ!$A$39:$A$782,$A142,СВЦЭМ!$B$39:$B$782,X$119)+'СЕТ СН'!$H$14+СВЦЭМ!$D$10+'СЕТ СН'!$H$6-'СЕТ СН'!$H$26</f>
        <v>1897.5096644299999</v>
      </c>
      <c r="Y142" s="36">
        <f>SUMIFS(СВЦЭМ!$D$39:$D$782,СВЦЭМ!$A$39:$A$782,$A142,СВЦЭМ!$B$39:$B$782,Y$119)+'СЕТ СН'!$H$14+СВЦЭМ!$D$10+'СЕТ СН'!$H$6-'СЕТ СН'!$H$26</f>
        <v>2022.5063282199999</v>
      </c>
    </row>
    <row r="143" spans="1:25" ht="15.75" x14ac:dyDescent="0.2">
      <c r="A143" s="35">
        <f t="shared" si="3"/>
        <v>45131</v>
      </c>
      <c r="B143" s="36">
        <f>SUMIFS(СВЦЭМ!$D$39:$D$782,СВЦЭМ!$A$39:$A$782,$A143,СВЦЭМ!$B$39:$B$782,B$119)+'СЕТ СН'!$H$14+СВЦЭМ!$D$10+'СЕТ СН'!$H$6-'СЕТ СН'!$H$26</f>
        <v>2088.2904809900001</v>
      </c>
      <c r="C143" s="36">
        <f>SUMIFS(СВЦЭМ!$D$39:$D$782,СВЦЭМ!$A$39:$A$782,$A143,СВЦЭМ!$B$39:$B$782,C$119)+'СЕТ СН'!$H$14+СВЦЭМ!$D$10+'СЕТ СН'!$H$6-'СЕТ СН'!$H$26</f>
        <v>2243.0861397799999</v>
      </c>
      <c r="D143" s="36">
        <f>SUMIFS(СВЦЭМ!$D$39:$D$782,СВЦЭМ!$A$39:$A$782,$A143,СВЦЭМ!$B$39:$B$782,D$119)+'СЕТ СН'!$H$14+СВЦЭМ!$D$10+'СЕТ СН'!$H$6-'СЕТ СН'!$H$26</f>
        <v>2305.8333913500001</v>
      </c>
      <c r="E143" s="36">
        <f>SUMIFS(СВЦЭМ!$D$39:$D$782,СВЦЭМ!$A$39:$A$782,$A143,СВЦЭМ!$B$39:$B$782,E$119)+'СЕТ СН'!$H$14+СВЦЭМ!$D$10+'СЕТ СН'!$H$6-'СЕТ СН'!$H$26</f>
        <v>2363.8256512300004</v>
      </c>
      <c r="F143" s="36">
        <f>SUMIFS(СВЦЭМ!$D$39:$D$782,СВЦЭМ!$A$39:$A$782,$A143,СВЦЭМ!$B$39:$B$782,F$119)+'СЕТ СН'!$H$14+СВЦЭМ!$D$10+'СЕТ СН'!$H$6-'СЕТ СН'!$H$26</f>
        <v>2371.8954267000004</v>
      </c>
      <c r="G143" s="36">
        <f>SUMIFS(СВЦЭМ!$D$39:$D$782,СВЦЭМ!$A$39:$A$782,$A143,СВЦЭМ!$B$39:$B$782,G$119)+'СЕТ СН'!$H$14+СВЦЭМ!$D$10+'СЕТ СН'!$H$6-'СЕТ СН'!$H$26</f>
        <v>2518.5549904400004</v>
      </c>
      <c r="H143" s="36">
        <f>SUMIFS(СВЦЭМ!$D$39:$D$782,СВЦЭМ!$A$39:$A$782,$A143,СВЦЭМ!$B$39:$B$782,H$119)+'СЕТ СН'!$H$14+СВЦЭМ!$D$10+'СЕТ СН'!$H$6-'СЕТ СН'!$H$26</f>
        <v>2415.9881802400005</v>
      </c>
      <c r="I143" s="36">
        <f>SUMIFS(СВЦЭМ!$D$39:$D$782,СВЦЭМ!$A$39:$A$782,$A143,СВЦЭМ!$B$39:$B$782,I$119)+'СЕТ СН'!$H$14+СВЦЭМ!$D$10+'СЕТ СН'!$H$6-'СЕТ СН'!$H$26</f>
        <v>2279.6354117400001</v>
      </c>
      <c r="J143" s="36">
        <f>SUMIFS(СВЦЭМ!$D$39:$D$782,СВЦЭМ!$A$39:$A$782,$A143,СВЦЭМ!$B$39:$B$782,J$119)+'СЕТ СН'!$H$14+СВЦЭМ!$D$10+'СЕТ СН'!$H$6-'СЕТ СН'!$H$26</f>
        <v>2151.8049633999999</v>
      </c>
      <c r="K143" s="36">
        <f>SUMIFS(СВЦЭМ!$D$39:$D$782,СВЦЭМ!$A$39:$A$782,$A143,СВЦЭМ!$B$39:$B$782,K$119)+'СЕТ СН'!$H$14+СВЦЭМ!$D$10+'СЕТ СН'!$H$6-'СЕТ СН'!$H$26</f>
        <v>2065.2920830600001</v>
      </c>
      <c r="L143" s="36">
        <f>SUMIFS(СВЦЭМ!$D$39:$D$782,СВЦЭМ!$A$39:$A$782,$A143,СВЦЭМ!$B$39:$B$782,L$119)+'СЕТ СН'!$H$14+СВЦЭМ!$D$10+'СЕТ СН'!$H$6-'СЕТ СН'!$H$26</f>
        <v>2022.85287905</v>
      </c>
      <c r="M143" s="36">
        <f>SUMIFS(СВЦЭМ!$D$39:$D$782,СВЦЭМ!$A$39:$A$782,$A143,СВЦЭМ!$B$39:$B$782,M$119)+'СЕТ СН'!$H$14+СВЦЭМ!$D$10+'СЕТ СН'!$H$6-'СЕТ СН'!$H$26</f>
        <v>2007.0732096699999</v>
      </c>
      <c r="N143" s="36">
        <f>SUMIFS(СВЦЭМ!$D$39:$D$782,СВЦЭМ!$A$39:$A$782,$A143,СВЦЭМ!$B$39:$B$782,N$119)+'СЕТ СН'!$H$14+СВЦЭМ!$D$10+'СЕТ СН'!$H$6-'СЕТ СН'!$H$26</f>
        <v>1999.6562046499998</v>
      </c>
      <c r="O143" s="36">
        <f>SUMIFS(СВЦЭМ!$D$39:$D$782,СВЦЭМ!$A$39:$A$782,$A143,СВЦЭМ!$B$39:$B$782,O$119)+'СЕТ СН'!$H$14+СВЦЭМ!$D$10+'СЕТ СН'!$H$6-'СЕТ СН'!$H$26</f>
        <v>2009.05724545</v>
      </c>
      <c r="P143" s="36">
        <f>SUMIFS(СВЦЭМ!$D$39:$D$782,СВЦЭМ!$A$39:$A$782,$A143,СВЦЭМ!$B$39:$B$782,P$119)+'СЕТ СН'!$H$14+СВЦЭМ!$D$10+'СЕТ СН'!$H$6-'СЕТ СН'!$H$26</f>
        <v>2017.3568021699998</v>
      </c>
      <c r="Q143" s="36">
        <f>SUMIFS(СВЦЭМ!$D$39:$D$782,СВЦЭМ!$A$39:$A$782,$A143,СВЦЭМ!$B$39:$B$782,Q$119)+'СЕТ СН'!$H$14+СВЦЭМ!$D$10+'СЕТ СН'!$H$6-'СЕТ СН'!$H$26</f>
        <v>2017.5702750399998</v>
      </c>
      <c r="R143" s="36">
        <f>SUMIFS(СВЦЭМ!$D$39:$D$782,СВЦЭМ!$A$39:$A$782,$A143,СВЦЭМ!$B$39:$B$782,R$119)+'СЕТ СН'!$H$14+СВЦЭМ!$D$10+'СЕТ СН'!$H$6-'СЕТ СН'!$H$26</f>
        <v>2021.6377108899999</v>
      </c>
      <c r="S143" s="36">
        <f>SUMIFS(СВЦЭМ!$D$39:$D$782,СВЦЭМ!$A$39:$A$782,$A143,СВЦЭМ!$B$39:$B$782,S$119)+'СЕТ СН'!$H$14+СВЦЭМ!$D$10+'СЕТ СН'!$H$6-'СЕТ СН'!$H$26</f>
        <v>2023.8033685299999</v>
      </c>
      <c r="T143" s="36">
        <f>SUMIFS(СВЦЭМ!$D$39:$D$782,СВЦЭМ!$A$39:$A$782,$A143,СВЦЭМ!$B$39:$B$782,T$119)+'СЕТ СН'!$H$14+СВЦЭМ!$D$10+'СЕТ СН'!$H$6-'СЕТ СН'!$H$26</f>
        <v>2017.16885854</v>
      </c>
      <c r="U143" s="36">
        <f>SUMIFS(СВЦЭМ!$D$39:$D$782,СВЦЭМ!$A$39:$A$782,$A143,СВЦЭМ!$B$39:$B$782,U$119)+'СЕТ СН'!$H$14+СВЦЭМ!$D$10+'СЕТ СН'!$H$6-'СЕТ СН'!$H$26</f>
        <v>2028.79184631</v>
      </c>
      <c r="V143" s="36">
        <f>SUMIFS(СВЦЭМ!$D$39:$D$782,СВЦЭМ!$A$39:$A$782,$A143,СВЦЭМ!$B$39:$B$782,V$119)+'СЕТ СН'!$H$14+СВЦЭМ!$D$10+'СЕТ СН'!$H$6-'СЕТ СН'!$H$26</f>
        <v>2032.5060362099998</v>
      </c>
      <c r="W143" s="36">
        <f>SUMIFS(СВЦЭМ!$D$39:$D$782,СВЦЭМ!$A$39:$A$782,$A143,СВЦЭМ!$B$39:$B$782,W$119)+'СЕТ СН'!$H$14+СВЦЭМ!$D$10+'СЕТ СН'!$H$6-'СЕТ СН'!$H$26</f>
        <v>1988.02634771</v>
      </c>
      <c r="X143" s="36">
        <f>SUMIFS(СВЦЭМ!$D$39:$D$782,СВЦЭМ!$A$39:$A$782,$A143,СВЦЭМ!$B$39:$B$782,X$119)+'СЕТ СН'!$H$14+СВЦЭМ!$D$10+'СЕТ СН'!$H$6-'СЕТ СН'!$H$26</f>
        <v>2047.29818776</v>
      </c>
      <c r="Y143" s="36">
        <f>SUMIFS(СВЦЭМ!$D$39:$D$782,СВЦЭМ!$A$39:$A$782,$A143,СВЦЭМ!$B$39:$B$782,Y$119)+'СЕТ СН'!$H$14+СВЦЭМ!$D$10+'СЕТ СН'!$H$6-'СЕТ СН'!$H$26</f>
        <v>2163.4989465499998</v>
      </c>
    </row>
    <row r="144" spans="1:25" ht="15.75" x14ac:dyDescent="0.2">
      <c r="A144" s="35">
        <f t="shared" si="3"/>
        <v>45132</v>
      </c>
      <c r="B144" s="36">
        <f>SUMIFS(СВЦЭМ!$D$39:$D$782,СВЦЭМ!$A$39:$A$782,$A144,СВЦЭМ!$B$39:$B$782,B$119)+'СЕТ СН'!$H$14+СВЦЭМ!$D$10+'СЕТ СН'!$H$6-'СЕТ СН'!$H$26</f>
        <v>2043.1438193099998</v>
      </c>
      <c r="C144" s="36">
        <f>SUMIFS(СВЦЭМ!$D$39:$D$782,СВЦЭМ!$A$39:$A$782,$A144,СВЦЭМ!$B$39:$B$782,C$119)+'СЕТ СН'!$H$14+СВЦЭМ!$D$10+'СЕТ СН'!$H$6-'СЕТ СН'!$H$26</f>
        <v>2124.54568892</v>
      </c>
      <c r="D144" s="36">
        <f>SUMIFS(СВЦЭМ!$D$39:$D$782,СВЦЭМ!$A$39:$A$782,$A144,СВЦЭМ!$B$39:$B$782,D$119)+'СЕТ СН'!$H$14+СВЦЭМ!$D$10+'СЕТ СН'!$H$6-'СЕТ СН'!$H$26</f>
        <v>2277.5680542199998</v>
      </c>
      <c r="E144" s="36">
        <f>SUMIFS(СВЦЭМ!$D$39:$D$782,СВЦЭМ!$A$39:$A$782,$A144,СВЦЭМ!$B$39:$B$782,E$119)+'СЕТ СН'!$H$14+СВЦЭМ!$D$10+'СЕТ СН'!$H$6-'СЕТ СН'!$H$26</f>
        <v>2356.8438573000003</v>
      </c>
      <c r="F144" s="36">
        <f>SUMIFS(СВЦЭМ!$D$39:$D$782,СВЦЭМ!$A$39:$A$782,$A144,СВЦЭМ!$B$39:$B$782,F$119)+'СЕТ СН'!$H$14+СВЦЭМ!$D$10+'СЕТ СН'!$H$6-'СЕТ СН'!$H$26</f>
        <v>2347.5241434200007</v>
      </c>
      <c r="G144" s="36">
        <f>SUMIFS(СВЦЭМ!$D$39:$D$782,СВЦЭМ!$A$39:$A$782,$A144,СВЦЭМ!$B$39:$B$782,G$119)+'СЕТ СН'!$H$14+СВЦЭМ!$D$10+'СЕТ СН'!$H$6-'СЕТ СН'!$H$26</f>
        <v>2261.7301492900001</v>
      </c>
      <c r="H144" s="36">
        <f>SUMIFS(СВЦЭМ!$D$39:$D$782,СВЦЭМ!$A$39:$A$782,$A144,СВЦЭМ!$B$39:$B$782,H$119)+'СЕТ СН'!$H$14+СВЦЭМ!$D$10+'СЕТ СН'!$H$6-'СЕТ СН'!$H$26</f>
        <v>2134.15897481</v>
      </c>
      <c r="I144" s="36">
        <f>SUMIFS(СВЦЭМ!$D$39:$D$782,СВЦЭМ!$A$39:$A$782,$A144,СВЦЭМ!$B$39:$B$782,I$119)+'СЕТ СН'!$H$14+СВЦЭМ!$D$10+'СЕТ СН'!$H$6-'СЕТ СН'!$H$26</f>
        <v>2043.53082969</v>
      </c>
      <c r="J144" s="36">
        <f>SUMIFS(СВЦЭМ!$D$39:$D$782,СВЦЭМ!$A$39:$A$782,$A144,СВЦЭМ!$B$39:$B$782,J$119)+'СЕТ СН'!$H$14+СВЦЭМ!$D$10+'СЕТ СН'!$H$6-'СЕТ СН'!$H$26</f>
        <v>1943.71377581</v>
      </c>
      <c r="K144" s="36">
        <f>SUMIFS(СВЦЭМ!$D$39:$D$782,СВЦЭМ!$A$39:$A$782,$A144,СВЦЭМ!$B$39:$B$782,K$119)+'СЕТ СН'!$H$14+СВЦЭМ!$D$10+'СЕТ СН'!$H$6-'СЕТ СН'!$H$26</f>
        <v>1863.3634194499998</v>
      </c>
      <c r="L144" s="36">
        <f>SUMIFS(СВЦЭМ!$D$39:$D$782,СВЦЭМ!$A$39:$A$782,$A144,СВЦЭМ!$B$39:$B$782,L$119)+'СЕТ СН'!$H$14+СВЦЭМ!$D$10+'СЕТ СН'!$H$6-'СЕТ СН'!$H$26</f>
        <v>1859.2606051599998</v>
      </c>
      <c r="M144" s="36">
        <f>SUMIFS(СВЦЭМ!$D$39:$D$782,СВЦЭМ!$A$39:$A$782,$A144,СВЦЭМ!$B$39:$B$782,M$119)+'СЕТ СН'!$H$14+СВЦЭМ!$D$10+'СЕТ СН'!$H$6-'СЕТ СН'!$H$26</f>
        <v>1874.36659904</v>
      </c>
      <c r="N144" s="36">
        <f>SUMIFS(СВЦЭМ!$D$39:$D$782,СВЦЭМ!$A$39:$A$782,$A144,СВЦЭМ!$B$39:$B$782,N$119)+'СЕТ СН'!$H$14+СВЦЭМ!$D$10+'СЕТ СН'!$H$6-'СЕТ СН'!$H$26</f>
        <v>1865.89490286</v>
      </c>
      <c r="O144" s="36">
        <f>SUMIFS(СВЦЭМ!$D$39:$D$782,СВЦЭМ!$A$39:$A$782,$A144,СВЦЭМ!$B$39:$B$782,O$119)+'СЕТ СН'!$H$14+СВЦЭМ!$D$10+'СЕТ СН'!$H$6-'СЕТ СН'!$H$26</f>
        <v>1864.9730548799998</v>
      </c>
      <c r="P144" s="36">
        <f>SUMIFS(СВЦЭМ!$D$39:$D$782,СВЦЭМ!$A$39:$A$782,$A144,СВЦЭМ!$B$39:$B$782,P$119)+'СЕТ СН'!$H$14+СВЦЭМ!$D$10+'СЕТ СН'!$H$6-'СЕТ СН'!$H$26</f>
        <v>1862.2229377199999</v>
      </c>
      <c r="Q144" s="36">
        <f>SUMIFS(СВЦЭМ!$D$39:$D$782,СВЦЭМ!$A$39:$A$782,$A144,СВЦЭМ!$B$39:$B$782,Q$119)+'СЕТ СН'!$H$14+СВЦЭМ!$D$10+'СЕТ СН'!$H$6-'СЕТ СН'!$H$26</f>
        <v>1841.7663927899998</v>
      </c>
      <c r="R144" s="36">
        <f>SUMIFS(СВЦЭМ!$D$39:$D$782,СВЦЭМ!$A$39:$A$782,$A144,СВЦЭМ!$B$39:$B$782,R$119)+'СЕТ СН'!$H$14+СВЦЭМ!$D$10+'СЕТ СН'!$H$6-'СЕТ СН'!$H$26</f>
        <v>1841.07004839</v>
      </c>
      <c r="S144" s="36">
        <f>SUMIFS(СВЦЭМ!$D$39:$D$782,СВЦЭМ!$A$39:$A$782,$A144,СВЦЭМ!$B$39:$B$782,S$119)+'СЕТ СН'!$H$14+СВЦЭМ!$D$10+'СЕТ СН'!$H$6-'СЕТ СН'!$H$26</f>
        <v>1836.216142</v>
      </c>
      <c r="T144" s="36">
        <f>SUMIFS(СВЦЭМ!$D$39:$D$782,СВЦЭМ!$A$39:$A$782,$A144,СВЦЭМ!$B$39:$B$782,T$119)+'СЕТ СН'!$H$14+СВЦЭМ!$D$10+'СЕТ СН'!$H$6-'СЕТ СН'!$H$26</f>
        <v>1874.07479674</v>
      </c>
      <c r="U144" s="36">
        <f>SUMIFS(СВЦЭМ!$D$39:$D$782,СВЦЭМ!$A$39:$A$782,$A144,СВЦЭМ!$B$39:$B$782,U$119)+'СЕТ СН'!$H$14+СВЦЭМ!$D$10+'СЕТ СН'!$H$6-'СЕТ СН'!$H$26</f>
        <v>1864.97137845</v>
      </c>
      <c r="V144" s="36">
        <f>SUMIFS(СВЦЭМ!$D$39:$D$782,СВЦЭМ!$A$39:$A$782,$A144,СВЦЭМ!$B$39:$B$782,V$119)+'СЕТ СН'!$H$14+СВЦЭМ!$D$10+'СЕТ СН'!$H$6-'СЕТ СН'!$H$26</f>
        <v>1835.10278305</v>
      </c>
      <c r="W144" s="36">
        <f>SUMIFS(СВЦЭМ!$D$39:$D$782,СВЦЭМ!$A$39:$A$782,$A144,СВЦЭМ!$B$39:$B$782,W$119)+'СЕТ СН'!$H$14+СВЦЭМ!$D$10+'СЕТ СН'!$H$6-'СЕТ СН'!$H$26</f>
        <v>1795.94080328</v>
      </c>
      <c r="X144" s="36">
        <f>SUMIFS(СВЦЭМ!$D$39:$D$782,СВЦЭМ!$A$39:$A$782,$A144,СВЦЭМ!$B$39:$B$782,X$119)+'СЕТ СН'!$H$14+СВЦЭМ!$D$10+'СЕТ СН'!$H$6-'СЕТ СН'!$H$26</f>
        <v>1846.99076096</v>
      </c>
      <c r="Y144" s="36">
        <f>SUMIFS(СВЦЭМ!$D$39:$D$782,СВЦЭМ!$A$39:$A$782,$A144,СВЦЭМ!$B$39:$B$782,Y$119)+'СЕТ СН'!$H$14+СВЦЭМ!$D$10+'СЕТ СН'!$H$6-'СЕТ СН'!$H$26</f>
        <v>1946.5332148</v>
      </c>
    </row>
    <row r="145" spans="1:27" ht="15.75" x14ac:dyDescent="0.2">
      <c r="A145" s="35">
        <f t="shared" si="3"/>
        <v>45133</v>
      </c>
      <c r="B145" s="36">
        <f>SUMIFS(СВЦЭМ!$D$39:$D$782,СВЦЭМ!$A$39:$A$782,$A145,СВЦЭМ!$B$39:$B$782,B$119)+'СЕТ СН'!$H$14+СВЦЭМ!$D$10+'СЕТ СН'!$H$6-'СЕТ СН'!$H$26</f>
        <v>1917.68727971</v>
      </c>
      <c r="C145" s="36">
        <f>SUMIFS(СВЦЭМ!$D$39:$D$782,СВЦЭМ!$A$39:$A$782,$A145,СВЦЭМ!$B$39:$B$782,C$119)+'СЕТ СН'!$H$14+СВЦЭМ!$D$10+'СЕТ СН'!$H$6-'СЕТ СН'!$H$26</f>
        <v>2006.94291376</v>
      </c>
      <c r="D145" s="36">
        <f>SUMIFS(СВЦЭМ!$D$39:$D$782,СВЦЭМ!$A$39:$A$782,$A145,СВЦЭМ!$B$39:$B$782,D$119)+'СЕТ СН'!$H$14+СВЦЭМ!$D$10+'СЕТ СН'!$H$6-'СЕТ СН'!$H$26</f>
        <v>2138.0908952499999</v>
      </c>
      <c r="E145" s="36">
        <f>SUMIFS(СВЦЭМ!$D$39:$D$782,СВЦЭМ!$A$39:$A$782,$A145,СВЦЭМ!$B$39:$B$782,E$119)+'СЕТ СН'!$H$14+СВЦЭМ!$D$10+'СЕТ СН'!$H$6-'СЕТ СН'!$H$26</f>
        <v>2161.2447967200001</v>
      </c>
      <c r="F145" s="36">
        <f>SUMIFS(СВЦЭМ!$D$39:$D$782,СВЦЭМ!$A$39:$A$782,$A145,СВЦЭМ!$B$39:$B$782,F$119)+'СЕТ СН'!$H$14+СВЦЭМ!$D$10+'СЕТ СН'!$H$6-'СЕТ СН'!$H$26</f>
        <v>2167.9954253000001</v>
      </c>
      <c r="G145" s="36">
        <f>SUMIFS(СВЦЭМ!$D$39:$D$782,СВЦЭМ!$A$39:$A$782,$A145,СВЦЭМ!$B$39:$B$782,G$119)+'СЕТ СН'!$H$14+СВЦЭМ!$D$10+'СЕТ СН'!$H$6-'СЕТ СН'!$H$26</f>
        <v>2151.9081878900001</v>
      </c>
      <c r="H145" s="36">
        <f>SUMIFS(СВЦЭМ!$D$39:$D$782,СВЦЭМ!$A$39:$A$782,$A145,СВЦЭМ!$B$39:$B$782,H$119)+'СЕТ СН'!$H$14+СВЦЭМ!$D$10+'СЕТ СН'!$H$6-'СЕТ СН'!$H$26</f>
        <v>2044.77367293</v>
      </c>
      <c r="I145" s="36">
        <f>SUMIFS(СВЦЭМ!$D$39:$D$782,СВЦЭМ!$A$39:$A$782,$A145,СВЦЭМ!$B$39:$B$782,I$119)+'СЕТ СН'!$H$14+СВЦЭМ!$D$10+'СЕТ СН'!$H$6-'СЕТ СН'!$H$26</f>
        <v>1932.32988796</v>
      </c>
      <c r="J145" s="36">
        <f>SUMIFS(СВЦЭМ!$D$39:$D$782,СВЦЭМ!$A$39:$A$782,$A145,СВЦЭМ!$B$39:$B$782,J$119)+'СЕТ СН'!$H$14+СВЦЭМ!$D$10+'СЕТ СН'!$H$6-'СЕТ СН'!$H$26</f>
        <v>1820.486328</v>
      </c>
      <c r="K145" s="36">
        <f>SUMIFS(СВЦЭМ!$D$39:$D$782,СВЦЭМ!$A$39:$A$782,$A145,СВЦЭМ!$B$39:$B$782,K$119)+'СЕТ СН'!$H$14+СВЦЭМ!$D$10+'СЕТ СН'!$H$6-'СЕТ СН'!$H$26</f>
        <v>1720.9703839899998</v>
      </c>
      <c r="L145" s="36">
        <f>SUMIFS(СВЦЭМ!$D$39:$D$782,СВЦЭМ!$A$39:$A$782,$A145,СВЦЭМ!$B$39:$B$782,L$119)+'СЕТ СН'!$H$14+СВЦЭМ!$D$10+'СЕТ СН'!$H$6-'СЕТ СН'!$H$26</f>
        <v>1690.1772753399998</v>
      </c>
      <c r="M145" s="36">
        <f>SUMIFS(СВЦЭМ!$D$39:$D$782,СВЦЭМ!$A$39:$A$782,$A145,СВЦЭМ!$B$39:$B$782,M$119)+'СЕТ СН'!$H$14+СВЦЭМ!$D$10+'СЕТ СН'!$H$6-'СЕТ СН'!$H$26</f>
        <v>1697.58482192</v>
      </c>
      <c r="N145" s="36">
        <f>SUMIFS(СВЦЭМ!$D$39:$D$782,СВЦЭМ!$A$39:$A$782,$A145,СВЦЭМ!$B$39:$B$782,N$119)+'СЕТ СН'!$H$14+СВЦЭМ!$D$10+'СЕТ СН'!$H$6-'СЕТ СН'!$H$26</f>
        <v>1683.2823648799999</v>
      </c>
      <c r="O145" s="36">
        <f>SUMIFS(СВЦЭМ!$D$39:$D$782,СВЦЭМ!$A$39:$A$782,$A145,СВЦЭМ!$B$39:$B$782,O$119)+'СЕТ СН'!$H$14+СВЦЭМ!$D$10+'СЕТ СН'!$H$6-'СЕТ СН'!$H$26</f>
        <v>1684.3159124599999</v>
      </c>
      <c r="P145" s="36">
        <f>SUMIFS(СВЦЭМ!$D$39:$D$782,СВЦЭМ!$A$39:$A$782,$A145,СВЦЭМ!$B$39:$B$782,P$119)+'СЕТ СН'!$H$14+СВЦЭМ!$D$10+'СЕТ СН'!$H$6-'СЕТ СН'!$H$26</f>
        <v>1657.0005675399998</v>
      </c>
      <c r="Q145" s="36">
        <f>SUMIFS(СВЦЭМ!$D$39:$D$782,СВЦЭМ!$A$39:$A$782,$A145,СВЦЭМ!$B$39:$B$782,Q$119)+'СЕТ СН'!$H$14+СВЦЭМ!$D$10+'СЕТ СН'!$H$6-'СЕТ СН'!$H$26</f>
        <v>1627.1231498099999</v>
      </c>
      <c r="R145" s="36">
        <f>SUMIFS(СВЦЭМ!$D$39:$D$782,СВЦЭМ!$A$39:$A$782,$A145,СВЦЭМ!$B$39:$B$782,R$119)+'СЕТ СН'!$H$14+СВЦЭМ!$D$10+'СЕТ СН'!$H$6-'СЕТ СН'!$H$26</f>
        <v>1639.63464957</v>
      </c>
      <c r="S145" s="36">
        <f>SUMIFS(СВЦЭМ!$D$39:$D$782,СВЦЭМ!$A$39:$A$782,$A145,СВЦЭМ!$B$39:$B$782,S$119)+'СЕТ СН'!$H$14+СВЦЭМ!$D$10+'СЕТ СН'!$H$6-'СЕТ СН'!$H$26</f>
        <v>1643.97385958</v>
      </c>
      <c r="T145" s="36">
        <f>SUMIFS(СВЦЭМ!$D$39:$D$782,СВЦЭМ!$A$39:$A$782,$A145,СВЦЭМ!$B$39:$B$782,T$119)+'СЕТ СН'!$H$14+СВЦЭМ!$D$10+'СЕТ СН'!$H$6-'СЕТ СН'!$H$26</f>
        <v>1677.65152483</v>
      </c>
      <c r="U145" s="36">
        <f>SUMIFS(СВЦЭМ!$D$39:$D$782,СВЦЭМ!$A$39:$A$782,$A145,СВЦЭМ!$B$39:$B$782,U$119)+'СЕТ СН'!$H$14+СВЦЭМ!$D$10+'СЕТ СН'!$H$6-'СЕТ СН'!$H$26</f>
        <v>1686.5901742399999</v>
      </c>
      <c r="V145" s="36">
        <f>SUMIFS(СВЦЭМ!$D$39:$D$782,СВЦЭМ!$A$39:$A$782,$A145,СВЦЭМ!$B$39:$B$782,V$119)+'СЕТ СН'!$H$14+СВЦЭМ!$D$10+'СЕТ СН'!$H$6-'СЕТ СН'!$H$26</f>
        <v>1699.2388427199999</v>
      </c>
      <c r="W145" s="36">
        <f>SUMIFS(СВЦЭМ!$D$39:$D$782,СВЦЭМ!$A$39:$A$782,$A145,СВЦЭМ!$B$39:$B$782,W$119)+'СЕТ СН'!$H$14+СВЦЭМ!$D$10+'СЕТ СН'!$H$6-'СЕТ СН'!$H$26</f>
        <v>1676.86457509</v>
      </c>
      <c r="X145" s="36">
        <f>SUMIFS(СВЦЭМ!$D$39:$D$782,СВЦЭМ!$A$39:$A$782,$A145,СВЦЭМ!$B$39:$B$782,X$119)+'СЕТ СН'!$H$14+СВЦЭМ!$D$10+'СЕТ СН'!$H$6-'СЕТ СН'!$H$26</f>
        <v>1715.7176181299999</v>
      </c>
      <c r="Y145" s="36">
        <f>SUMIFS(СВЦЭМ!$D$39:$D$782,СВЦЭМ!$A$39:$A$782,$A145,СВЦЭМ!$B$39:$B$782,Y$119)+'СЕТ СН'!$H$14+СВЦЭМ!$D$10+'СЕТ СН'!$H$6-'СЕТ СН'!$H$26</f>
        <v>1833.6616725899999</v>
      </c>
    </row>
    <row r="146" spans="1:27" ht="15.75" x14ac:dyDescent="0.2">
      <c r="A146" s="35">
        <f t="shared" si="3"/>
        <v>45134</v>
      </c>
      <c r="B146" s="36">
        <f>SUMIFS(СВЦЭМ!$D$39:$D$782,СВЦЭМ!$A$39:$A$782,$A146,СВЦЭМ!$B$39:$B$782,B$119)+'СЕТ СН'!$H$14+СВЦЭМ!$D$10+'СЕТ СН'!$H$6-'СЕТ СН'!$H$26</f>
        <v>2086.17481877</v>
      </c>
      <c r="C146" s="36">
        <f>SUMIFS(СВЦЭМ!$D$39:$D$782,СВЦЭМ!$A$39:$A$782,$A146,СВЦЭМ!$B$39:$B$782,C$119)+'СЕТ СН'!$H$14+СВЦЭМ!$D$10+'СЕТ СН'!$H$6-'СЕТ СН'!$H$26</f>
        <v>2153.6788734000002</v>
      </c>
      <c r="D146" s="36">
        <f>SUMIFS(СВЦЭМ!$D$39:$D$782,СВЦЭМ!$A$39:$A$782,$A146,СВЦЭМ!$B$39:$B$782,D$119)+'СЕТ СН'!$H$14+СВЦЭМ!$D$10+'СЕТ СН'!$H$6-'СЕТ СН'!$H$26</f>
        <v>2316.7665957899999</v>
      </c>
      <c r="E146" s="36">
        <f>SUMIFS(СВЦЭМ!$D$39:$D$782,СВЦЭМ!$A$39:$A$782,$A146,СВЦЭМ!$B$39:$B$782,E$119)+'СЕТ СН'!$H$14+СВЦЭМ!$D$10+'СЕТ СН'!$H$6-'СЕТ СН'!$H$26</f>
        <v>2386.2318149500002</v>
      </c>
      <c r="F146" s="36">
        <f>SUMIFS(СВЦЭМ!$D$39:$D$782,СВЦЭМ!$A$39:$A$782,$A146,СВЦЭМ!$B$39:$B$782,F$119)+'СЕТ СН'!$H$14+СВЦЭМ!$D$10+'СЕТ СН'!$H$6-'СЕТ СН'!$H$26</f>
        <v>2400.0780900700001</v>
      </c>
      <c r="G146" s="36">
        <f>SUMIFS(СВЦЭМ!$D$39:$D$782,СВЦЭМ!$A$39:$A$782,$A146,СВЦЭМ!$B$39:$B$782,G$119)+'СЕТ СН'!$H$14+СВЦЭМ!$D$10+'СЕТ СН'!$H$6-'СЕТ СН'!$H$26</f>
        <v>2391.6365671100002</v>
      </c>
      <c r="H146" s="36">
        <f>SUMIFS(СВЦЭМ!$D$39:$D$782,СВЦЭМ!$A$39:$A$782,$A146,СВЦЭМ!$B$39:$B$782,H$119)+'СЕТ СН'!$H$14+СВЦЭМ!$D$10+'СЕТ СН'!$H$6-'СЕТ СН'!$H$26</f>
        <v>2182.70534378</v>
      </c>
      <c r="I146" s="36">
        <f>SUMIFS(СВЦЭМ!$D$39:$D$782,СВЦЭМ!$A$39:$A$782,$A146,СВЦЭМ!$B$39:$B$782,I$119)+'СЕТ СН'!$H$14+СВЦЭМ!$D$10+'СЕТ СН'!$H$6-'СЕТ СН'!$H$26</f>
        <v>2077.8540102400002</v>
      </c>
      <c r="J146" s="36">
        <f>SUMIFS(СВЦЭМ!$D$39:$D$782,СВЦЭМ!$A$39:$A$782,$A146,СВЦЭМ!$B$39:$B$782,J$119)+'СЕТ СН'!$H$14+СВЦЭМ!$D$10+'СЕТ СН'!$H$6-'СЕТ СН'!$H$26</f>
        <v>1966.3371358299999</v>
      </c>
      <c r="K146" s="36">
        <f>SUMIFS(СВЦЭМ!$D$39:$D$782,СВЦЭМ!$A$39:$A$782,$A146,СВЦЭМ!$B$39:$B$782,K$119)+'СЕТ СН'!$H$14+СВЦЭМ!$D$10+'СЕТ СН'!$H$6-'СЕТ СН'!$H$26</f>
        <v>1873.1556578499999</v>
      </c>
      <c r="L146" s="36">
        <f>SUMIFS(СВЦЭМ!$D$39:$D$782,СВЦЭМ!$A$39:$A$782,$A146,СВЦЭМ!$B$39:$B$782,L$119)+'СЕТ СН'!$H$14+СВЦЭМ!$D$10+'СЕТ СН'!$H$6-'СЕТ СН'!$H$26</f>
        <v>1819.6704655599999</v>
      </c>
      <c r="M146" s="36">
        <f>SUMIFS(СВЦЭМ!$D$39:$D$782,СВЦЭМ!$A$39:$A$782,$A146,СВЦЭМ!$B$39:$B$782,M$119)+'СЕТ СН'!$H$14+СВЦЭМ!$D$10+'СЕТ СН'!$H$6-'СЕТ СН'!$H$26</f>
        <v>1823.03748047</v>
      </c>
      <c r="N146" s="36">
        <f>SUMIFS(СВЦЭМ!$D$39:$D$782,СВЦЭМ!$A$39:$A$782,$A146,СВЦЭМ!$B$39:$B$782,N$119)+'СЕТ СН'!$H$14+СВЦЭМ!$D$10+'СЕТ СН'!$H$6-'СЕТ СН'!$H$26</f>
        <v>1819.29422342</v>
      </c>
      <c r="O146" s="36">
        <f>SUMIFS(СВЦЭМ!$D$39:$D$782,СВЦЭМ!$A$39:$A$782,$A146,СВЦЭМ!$B$39:$B$782,O$119)+'СЕТ СН'!$H$14+СВЦЭМ!$D$10+'СЕТ СН'!$H$6-'СЕТ СН'!$H$26</f>
        <v>1823.1531610899999</v>
      </c>
      <c r="P146" s="36">
        <f>SUMIFS(СВЦЭМ!$D$39:$D$782,СВЦЭМ!$A$39:$A$782,$A146,СВЦЭМ!$B$39:$B$782,P$119)+'СЕТ СН'!$H$14+СВЦЭМ!$D$10+'СЕТ СН'!$H$6-'СЕТ СН'!$H$26</f>
        <v>1822.6302435199998</v>
      </c>
      <c r="Q146" s="36">
        <f>SUMIFS(СВЦЭМ!$D$39:$D$782,СВЦЭМ!$A$39:$A$782,$A146,СВЦЭМ!$B$39:$B$782,Q$119)+'СЕТ СН'!$H$14+СВЦЭМ!$D$10+'СЕТ СН'!$H$6-'СЕТ СН'!$H$26</f>
        <v>1790.2366514399998</v>
      </c>
      <c r="R146" s="36">
        <f>SUMIFS(СВЦЭМ!$D$39:$D$782,СВЦЭМ!$A$39:$A$782,$A146,СВЦЭМ!$B$39:$B$782,R$119)+'СЕТ СН'!$H$14+СВЦЭМ!$D$10+'СЕТ СН'!$H$6-'СЕТ СН'!$H$26</f>
        <v>1801.2175682299999</v>
      </c>
      <c r="S146" s="36">
        <f>SUMIFS(СВЦЭМ!$D$39:$D$782,СВЦЭМ!$A$39:$A$782,$A146,СВЦЭМ!$B$39:$B$782,S$119)+'СЕТ СН'!$H$14+СВЦЭМ!$D$10+'СЕТ СН'!$H$6-'СЕТ СН'!$H$26</f>
        <v>1804.8541027299998</v>
      </c>
      <c r="T146" s="36">
        <f>SUMIFS(СВЦЭМ!$D$39:$D$782,СВЦЭМ!$A$39:$A$782,$A146,СВЦЭМ!$B$39:$B$782,T$119)+'СЕТ СН'!$H$14+СВЦЭМ!$D$10+'СЕТ СН'!$H$6-'СЕТ СН'!$H$26</f>
        <v>1844.8242146499999</v>
      </c>
      <c r="U146" s="36">
        <f>SUMIFS(СВЦЭМ!$D$39:$D$782,СВЦЭМ!$A$39:$A$782,$A146,СВЦЭМ!$B$39:$B$782,U$119)+'СЕТ СН'!$H$14+СВЦЭМ!$D$10+'СЕТ СН'!$H$6-'СЕТ СН'!$H$26</f>
        <v>1863.7043051999999</v>
      </c>
      <c r="V146" s="36">
        <f>SUMIFS(СВЦЭМ!$D$39:$D$782,СВЦЭМ!$A$39:$A$782,$A146,СВЦЭМ!$B$39:$B$782,V$119)+'СЕТ СН'!$H$14+СВЦЭМ!$D$10+'СЕТ СН'!$H$6-'СЕТ СН'!$H$26</f>
        <v>1869.8705777499999</v>
      </c>
      <c r="W146" s="36">
        <f>SUMIFS(СВЦЭМ!$D$39:$D$782,СВЦЭМ!$A$39:$A$782,$A146,СВЦЭМ!$B$39:$B$782,W$119)+'СЕТ СН'!$H$14+СВЦЭМ!$D$10+'СЕТ СН'!$H$6-'СЕТ СН'!$H$26</f>
        <v>1832.2557387899999</v>
      </c>
      <c r="X146" s="36">
        <f>SUMIFS(СВЦЭМ!$D$39:$D$782,СВЦЭМ!$A$39:$A$782,$A146,СВЦЭМ!$B$39:$B$782,X$119)+'СЕТ СН'!$H$14+СВЦЭМ!$D$10+'СЕТ СН'!$H$6-'СЕТ СН'!$H$26</f>
        <v>1893.5115123099999</v>
      </c>
      <c r="Y146" s="36">
        <f>SUMIFS(СВЦЭМ!$D$39:$D$782,СВЦЭМ!$A$39:$A$782,$A146,СВЦЭМ!$B$39:$B$782,Y$119)+'СЕТ СН'!$H$14+СВЦЭМ!$D$10+'СЕТ СН'!$H$6-'СЕТ СН'!$H$26</f>
        <v>2016.7289065699999</v>
      </c>
    </row>
    <row r="147" spans="1:27" ht="15.75" x14ac:dyDescent="0.2">
      <c r="A147" s="35">
        <f t="shared" si="3"/>
        <v>45135</v>
      </c>
      <c r="B147" s="36">
        <f>SUMIFS(СВЦЭМ!$D$39:$D$782,СВЦЭМ!$A$39:$A$782,$A147,СВЦЭМ!$B$39:$B$782,B$119)+'СЕТ СН'!$H$14+СВЦЭМ!$D$10+'СЕТ СН'!$H$6-'СЕТ СН'!$H$26</f>
        <v>2120.4933658499999</v>
      </c>
      <c r="C147" s="36">
        <f>SUMIFS(СВЦЭМ!$D$39:$D$782,СВЦЭМ!$A$39:$A$782,$A147,СВЦЭМ!$B$39:$B$782,C$119)+'СЕТ СН'!$H$14+СВЦЭМ!$D$10+'СЕТ СН'!$H$6-'СЕТ СН'!$H$26</f>
        <v>2193.2031632200001</v>
      </c>
      <c r="D147" s="36">
        <f>SUMIFS(СВЦЭМ!$D$39:$D$782,СВЦЭМ!$A$39:$A$782,$A147,СВЦЭМ!$B$39:$B$782,D$119)+'СЕТ СН'!$H$14+СВЦЭМ!$D$10+'СЕТ СН'!$H$6-'СЕТ СН'!$H$26</f>
        <v>2356.2287030100006</v>
      </c>
      <c r="E147" s="36">
        <f>SUMIFS(СВЦЭМ!$D$39:$D$782,СВЦЭМ!$A$39:$A$782,$A147,СВЦЭМ!$B$39:$B$782,E$119)+'СЕТ СН'!$H$14+СВЦЭМ!$D$10+'СЕТ СН'!$H$6-'СЕТ СН'!$H$26</f>
        <v>2446.2539265900004</v>
      </c>
      <c r="F147" s="36">
        <f>SUMIFS(СВЦЭМ!$D$39:$D$782,СВЦЭМ!$A$39:$A$782,$A147,СВЦЭМ!$B$39:$B$782,F$119)+'СЕТ СН'!$H$14+СВЦЭМ!$D$10+'СЕТ СН'!$H$6-'СЕТ СН'!$H$26</f>
        <v>2448.0421173500004</v>
      </c>
      <c r="G147" s="36">
        <f>SUMIFS(СВЦЭМ!$D$39:$D$782,СВЦЭМ!$A$39:$A$782,$A147,СВЦЭМ!$B$39:$B$782,G$119)+'СЕТ СН'!$H$14+СВЦЭМ!$D$10+'СЕТ СН'!$H$6-'СЕТ СН'!$H$26</f>
        <v>2454.8855567500004</v>
      </c>
      <c r="H147" s="36">
        <f>SUMIFS(СВЦЭМ!$D$39:$D$782,СВЦЭМ!$A$39:$A$782,$A147,СВЦЭМ!$B$39:$B$782,H$119)+'СЕТ СН'!$H$14+СВЦЭМ!$D$10+'СЕТ СН'!$H$6-'СЕТ СН'!$H$26</f>
        <v>2242.0667830699999</v>
      </c>
      <c r="I147" s="36">
        <f>SUMIFS(СВЦЭМ!$D$39:$D$782,СВЦЭМ!$A$39:$A$782,$A147,СВЦЭМ!$B$39:$B$782,I$119)+'СЕТ СН'!$H$14+СВЦЭМ!$D$10+'СЕТ СН'!$H$6-'СЕТ СН'!$H$26</f>
        <v>2132.6076440800002</v>
      </c>
      <c r="J147" s="36">
        <f>SUMIFS(СВЦЭМ!$D$39:$D$782,СВЦЭМ!$A$39:$A$782,$A147,СВЦЭМ!$B$39:$B$782,J$119)+'СЕТ СН'!$H$14+СВЦЭМ!$D$10+'СЕТ СН'!$H$6-'СЕТ СН'!$H$26</f>
        <v>2015.9834880999999</v>
      </c>
      <c r="K147" s="36">
        <f>SUMIFS(СВЦЭМ!$D$39:$D$782,СВЦЭМ!$A$39:$A$782,$A147,СВЦЭМ!$B$39:$B$782,K$119)+'СЕТ СН'!$H$14+СВЦЭМ!$D$10+'СЕТ СН'!$H$6-'СЕТ СН'!$H$26</f>
        <v>1927.8738526699999</v>
      </c>
      <c r="L147" s="36">
        <f>SUMIFS(СВЦЭМ!$D$39:$D$782,СВЦЭМ!$A$39:$A$782,$A147,СВЦЭМ!$B$39:$B$782,L$119)+'СЕТ СН'!$H$14+СВЦЭМ!$D$10+'СЕТ СН'!$H$6-'СЕТ СН'!$H$26</f>
        <v>1874.6347439199999</v>
      </c>
      <c r="M147" s="36">
        <f>SUMIFS(СВЦЭМ!$D$39:$D$782,СВЦЭМ!$A$39:$A$782,$A147,СВЦЭМ!$B$39:$B$782,M$119)+'СЕТ СН'!$H$14+СВЦЭМ!$D$10+'СЕТ СН'!$H$6-'СЕТ СН'!$H$26</f>
        <v>1868.6374975799999</v>
      </c>
      <c r="N147" s="36">
        <f>SUMIFS(СВЦЭМ!$D$39:$D$782,СВЦЭМ!$A$39:$A$782,$A147,СВЦЭМ!$B$39:$B$782,N$119)+'СЕТ СН'!$H$14+СВЦЭМ!$D$10+'СЕТ СН'!$H$6-'СЕТ СН'!$H$26</f>
        <v>1871.1979098899999</v>
      </c>
      <c r="O147" s="36">
        <f>SUMIFS(СВЦЭМ!$D$39:$D$782,СВЦЭМ!$A$39:$A$782,$A147,СВЦЭМ!$B$39:$B$782,O$119)+'СЕТ СН'!$H$14+СВЦЭМ!$D$10+'СЕТ СН'!$H$6-'СЕТ СН'!$H$26</f>
        <v>1875.3943298199999</v>
      </c>
      <c r="P147" s="36">
        <f>SUMIFS(СВЦЭМ!$D$39:$D$782,СВЦЭМ!$A$39:$A$782,$A147,СВЦЭМ!$B$39:$B$782,P$119)+'СЕТ СН'!$H$14+СВЦЭМ!$D$10+'СЕТ СН'!$H$6-'СЕТ СН'!$H$26</f>
        <v>1855.3216887599999</v>
      </c>
      <c r="Q147" s="36">
        <f>SUMIFS(СВЦЭМ!$D$39:$D$782,СВЦЭМ!$A$39:$A$782,$A147,СВЦЭМ!$B$39:$B$782,Q$119)+'СЕТ СН'!$H$14+СВЦЭМ!$D$10+'СЕТ СН'!$H$6-'СЕТ СН'!$H$26</f>
        <v>1863.8051493999999</v>
      </c>
      <c r="R147" s="36">
        <f>SUMIFS(СВЦЭМ!$D$39:$D$782,СВЦЭМ!$A$39:$A$782,$A147,СВЦЭМ!$B$39:$B$782,R$119)+'СЕТ СН'!$H$14+СВЦЭМ!$D$10+'СЕТ СН'!$H$6-'СЕТ СН'!$H$26</f>
        <v>1871.5325017399998</v>
      </c>
      <c r="S147" s="36">
        <f>SUMIFS(СВЦЭМ!$D$39:$D$782,СВЦЭМ!$A$39:$A$782,$A147,СВЦЭМ!$B$39:$B$782,S$119)+'СЕТ СН'!$H$14+СВЦЭМ!$D$10+'СЕТ СН'!$H$6-'СЕТ СН'!$H$26</f>
        <v>1874.4359301099998</v>
      </c>
      <c r="T147" s="36">
        <f>SUMIFS(СВЦЭМ!$D$39:$D$782,СВЦЭМ!$A$39:$A$782,$A147,СВЦЭМ!$B$39:$B$782,T$119)+'СЕТ СН'!$H$14+СВЦЭМ!$D$10+'СЕТ СН'!$H$6-'СЕТ СН'!$H$26</f>
        <v>1882.5045580999999</v>
      </c>
      <c r="U147" s="36">
        <f>SUMIFS(СВЦЭМ!$D$39:$D$782,СВЦЭМ!$A$39:$A$782,$A147,СВЦЭМ!$B$39:$B$782,U$119)+'СЕТ СН'!$H$14+СВЦЭМ!$D$10+'СЕТ СН'!$H$6-'СЕТ СН'!$H$26</f>
        <v>1903.31858962</v>
      </c>
      <c r="V147" s="36">
        <f>SUMIFS(СВЦЭМ!$D$39:$D$782,СВЦЭМ!$A$39:$A$782,$A147,СВЦЭМ!$B$39:$B$782,V$119)+'СЕТ СН'!$H$14+СВЦЭМ!$D$10+'СЕТ СН'!$H$6-'СЕТ СН'!$H$26</f>
        <v>1912.8990556199999</v>
      </c>
      <c r="W147" s="36">
        <f>SUMIFS(СВЦЭМ!$D$39:$D$782,СВЦЭМ!$A$39:$A$782,$A147,СВЦЭМ!$B$39:$B$782,W$119)+'СЕТ СН'!$H$14+СВЦЭМ!$D$10+'СЕТ СН'!$H$6-'СЕТ СН'!$H$26</f>
        <v>1889.3605843999999</v>
      </c>
      <c r="X147" s="36">
        <f>SUMIFS(СВЦЭМ!$D$39:$D$782,СВЦЭМ!$A$39:$A$782,$A147,СВЦЭМ!$B$39:$B$782,X$119)+'СЕТ СН'!$H$14+СВЦЭМ!$D$10+'СЕТ СН'!$H$6-'СЕТ СН'!$H$26</f>
        <v>1938.6257577299998</v>
      </c>
      <c r="Y147" s="36">
        <f>SUMIFS(СВЦЭМ!$D$39:$D$782,СВЦЭМ!$A$39:$A$782,$A147,СВЦЭМ!$B$39:$B$782,Y$119)+'СЕТ СН'!$H$14+СВЦЭМ!$D$10+'СЕТ СН'!$H$6-'СЕТ СН'!$H$26</f>
        <v>2157.6235194699998</v>
      </c>
    </row>
    <row r="148" spans="1:27" ht="15.75" x14ac:dyDescent="0.2">
      <c r="A148" s="35">
        <f t="shared" si="3"/>
        <v>45136</v>
      </c>
      <c r="B148" s="36">
        <f>SUMIFS(СВЦЭМ!$D$39:$D$782,СВЦЭМ!$A$39:$A$782,$A148,СВЦЭМ!$B$39:$B$782,B$119)+'СЕТ СН'!$H$14+СВЦЭМ!$D$10+'СЕТ СН'!$H$6-'СЕТ СН'!$H$26</f>
        <v>2110.2619211599999</v>
      </c>
      <c r="C148" s="36">
        <f>SUMIFS(СВЦЭМ!$D$39:$D$782,СВЦЭМ!$A$39:$A$782,$A148,СВЦЭМ!$B$39:$B$782,C$119)+'СЕТ СН'!$H$14+СВЦЭМ!$D$10+'СЕТ СН'!$H$6-'СЕТ СН'!$H$26</f>
        <v>2135.3179145600002</v>
      </c>
      <c r="D148" s="36">
        <f>SUMIFS(СВЦЭМ!$D$39:$D$782,СВЦЭМ!$A$39:$A$782,$A148,СВЦЭМ!$B$39:$B$782,D$119)+'СЕТ СН'!$H$14+СВЦЭМ!$D$10+'СЕТ СН'!$H$6-'СЕТ СН'!$H$26</f>
        <v>2319.16399529</v>
      </c>
      <c r="E148" s="36">
        <f>SUMIFS(СВЦЭМ!$D$39:$D$782,СВЦЭМ!$A$39:$A$782,$A148,СВЦЭМ!$B$39:$B$782,E$119)+'СЕТ СН'!$H$14+СВЦЭМ!$D$10+'СЕТ СН'!$H$6-'СЕТ СН'!$H$26</f>
        <v>2322.20525739</v>
      </c>
      <c r="F148" s="36">
        <f>SUMIFS(СВЦЭМ!$D$39:$D$782,СВЦЭМ!$A$39:$A$782,$A148,СВЦЭМ!$B$39:$B$782,F$119)+'СЕТ СН'!$H$14+СВЦЭМ!$D$10+'СЕТ СН'!$H$6-'СЕТ СН'!$H$26</f>
        <v>2340.5807580400005</v>
      </c>
      <c r="G148" s="36">
        <f>SUMIFS(СВЦЭМ!$D$39:$D$782,СВЦЭМ!$A$39:$A$782,$A148,СВЦЭМ!$B$39:$B$782,G$119)+'СЕТ СН'!$H$14+СВЦЭМ!$D$10+'СЕТ СН'!$H$6-'СЕТ СН'!$H$26</f>
        <v>2293.60785347</v>
      </c>
      <c r="H148" s="36">
        <f>SUMIFS(СВЦЭМ!$D$39:$D$782,СВЦЭМ!$A$39:$A$782,$A148,СВЦЭМ!$B$39:$B$782,H$119)+'СЕТ СН'!$H$14+СВЦЭМ!$D$10+'СЕТ СН'!$H$6-'СЕТ СН'!$H$26</f>
        <v>2226.0915435699999</v>
      </c>
      <c r="I148" s="36">
        <f>SUMIFS(СВЦЭМ!$D$39:$D$782,СВЦЭМ!$A$39:$A$782,$A148,СВЦЭМ!$B$39:$B$782,I$119)+'СЕТ СН'!$H$14+СВЦЭМ!$D$10+'СЕТ СН'!$H$6-'СЕТ СН'!$H$26</f>
        <v>2016.6458690499999</v>
      </c>
      <c r="J148" s="36">
        <f>SUMIFS(СВЦЭМ!$D$39:$D$782,СВЦЭМ!$A$39:$A$782,$A148,СВЦЭМ!$B$39:$B$782,J$119)+'СЕТ СН'!$H$14+СВЦЭМ!$D$10+'СЕТ СН'!$H$6-'СЕТ СН'!$H$26</f>
        <v>1898.5297287199999</v>
      </c>
      <c r="K148" s="36">
        <f>SUMIFS(СВЦЭМ!$D$39:$D$782,СВЦЭМ!$A$39:$A$782,$A148,СВЦЭМ!$B$39:$B$782,K$119)+'СЕТ СН'!$H$14+СВЦЭМ!$D$10+'СЕТ СН'!$H$6-'СЕТ СН'!$H$26</f>
        <v>1795.30360789</v>
      </c>
      <c r="L148" s="36">
        <f>SUMIFS(СВЦЭМ!$D$39:$D$782,СВЦЭМ!$A$39:$A$782,$A148,СВЦЭМ!$B$39:$B$782,L$119)+'СЕТ СН'!$H$14+СВЦЭМ!$D$10+'СЕТ СН'!$H$6-'СЕТ СН'!$H$26</f>
        <v>1731.9196394599999</v>
      </c>
      <c r="M148" s="36">
        <f>SUMIFS(СВЦЭМ!$D$39:$D$782,СВЦЭМ!$A$39:$A$782,$A148,СВЦЭМ!$B$39:$B$782,M$119)+'СЕТ СН'!$H$14+СВЦЭМ!$D$10+'СЕТ СН'!$H$6-'СЕТ СН'!$H$26</f>
        <v>1736.6862795499999</v>
      </c>
      <c r="N148" s="36">
        <f>SUMIFS(СВЦЭМ!$D$39:$D$782,СВЦЭМ!$A$39:$A$782,$A148,СВЦЭМ!$B$39:$B$782,N$119)+'СЕТ СН'!$H$14+СВЦЭМ!$D$10+'СЕТ СН'!$H$6-'СЕТ СН'!$H$26</f>
        <v>1745.5403198699998</v>
      </c>
      <c r="O148" s="36">
        <f>SUMIFS(СВЦЭМ!$D$39:$D$782,СВЦЭМ!$A$39:$A$782,$A148,СВЦЭМ!$B$39:$B$782,O$119)+'СЕТ СН'!$H$14+СВЦЭМ!$D$10+'СЕТ СН'!$H$6-'СЕТ СН'!$H$26</f>
        <v>1753.7038018999999</v>
      </c>
      <c r="P148" s="36">
        <f>SUMIFS(СВЦЭМ!$D$39:$D$782,СВЦЭМ!$A$39:$A$782,$A148,СВЦЭМ!$B$39:$B$782,P$119)+'СЕТ СН'!$H$14+СВЦЭМ!$D$10+'СЕТ СН'!$H$6-'СЕТ СН'!$H$26</f>
        <v>1760.91746012</v>
      </c>
      <c r="Q148" s="36">
        <f>SUMIFS(СВЦЭМ!$D$39:$D$782,СВЦЭМ!$A$39:$A$782,$A148,СВЦЭМ!$B$39:$B$782,Q$119)+'СЕТ СН'!$H$14+СВЦЭМ!$D$10+'СЕТ СН'!$H$6-'СЕТ СН'!$H$26</f>
        <v>1758.2678801799998</v>
      </c>
      <c r="R148" s="36">
        <f>SUMIFS(СВЦЭМ!$D$39:$D$782,СВЦЭМ!$A$39:$A$782,$A148,СВЦЭМ!$B$39:$B$782,R$119)+'СЕТ СН'!$H$14+СВЦЭМ!$D$10+'СЕТ СН'!$H$6-'СЕТ СН'!$H$26</f>
        <v>1750.67308441</v>
      </c>
      <c r="S148" s="36">
        <f>SUMIFS(СВЦЭМ!$D$39:$D$782,СВЦЭМ!$A$39:$A$782,$A148,СВЦЭМ!$B$39:$B$782,S$119)+'СЕТ СН'!$H$14+СВЦЭМ!$D$10+'СЕТ СН'!$H$6-'СЕТ СН'!$H$26</f>
        <v>1751.6792692899999</v>
      </c>
      <c r="T148" s="36">
        <f>SUMIFS(СВЦЭМ!$D$39:$D$782,СВЦЭМ!$A$39:$A$782,$A148,СВЦЭМ!$B$39:$B$782,T$119)+'СЕТ СН'!$H$14+СВЦЭМ!$D$10+'СЕТ СН'!$H$6-'СЕТ СН'!$H$26</f>
        <v>1759.4640015</v>
      </c>
      <c r="U148" s="36">
        <f>SUMIFS(СВЦЭМ!$D$39:$D$782,СВЦЭМ!$A$39:$A$782,$A148,СВЦЭМ!$B$39:$B$782,U$119)+'СЕТ СН'!$H$14+СВЦЭМ!$D$10+'СЕТ СН'!$H$6-'СЕТ СН'!$H$26</f>
        <v>1785.2785518999999</v>
      </c>
      <c r="V148" s="36">
        <f>SUMIFS(СВЦЭМ!$D$39:$D$782,СВЦЭМ!$A$39:$A$782,$A148,СВЦЭМ!$B$39:$B$782,V$119)+'СЕТ СН'!$H$14+СВЦЭМ!$D$10+'СЕТ СН'!$H$6-'СЕТ СН'!$H$26</f>
        <v>1766.7914698699999</v>
      </c>
      <c r="W148" s="36">
        <f>SUMIFS(СВЦЭМ!$D$39:$D$782,СВЦЭМ!$A$39:$A$782,$A148,СВЦЭМ!$B$39:$B$782,W$119)+'СЕТ СН'!$H$14+СВЦЭМ!$D$10+'СЕТ СН'!$H$6-'СЕТ СН'!$H$26</f>
        <v>1802.44660346</v>
      </c>
      <c r="X148" s="36">
        <f>SUMIFS(СВЦЭМ!$D$39:$D$782,СВЦЭМ!$A$39:$A$782,$A148,СВЦЭМ!$B$39:$B$782,X$119)+'СЕТ СН'!$H$14+СВЦЭМ!$D$10+'СЕТ СН'!$H$6-'СЕТ СН'!$H$26</f>
        <v>1876.0480996699998</v>
      </c>
      <c r="Y148" s="36">
        <f>SUMIFS(СВЦЭМ!$D$39:$D$782,СВЦЭМ!$A$39:$A$782,$A148,СВЦЭМ!$B$39:$B$782,Y$119)+'СЕТ СН'!$H$14+СВЦЭМ!$D$10+'СЕТ СН'!$H$6-'СЕТ СН'!$H$26</f>
        <v>1984.40789219</v>
      </c>
    </row>
    <row r="149" spans="1:27" ht="15.75" x14ac:dyDescent="0.2">
      <c r="A149" s="35">
        <f t="shared" si="3"/>
        <v>45137</v>
      </c>
      <c r="B149" s="36">
        <f>SUMIFS(СВЦЭМ!$D$39:$D$782,СВЦЭМ!$A$39:$A$782,$A149,СВЦЭМ!$B$39:$B$782,B$119)+'СЕТ СН'!$H$14+СВЦЭМ!$D$10+'СЕТ СН'!$H$6-'СЕТ СН'!$H$26</f>
        <v>2094.6547473300002</v>
      </c>
      <c r="C149" s="36">
        <f>SUMIFS(СВЦЭМ!$D$39:$D$782,СВЦЭМ!$A$39:$A$782,$A149,СВЦЭМ!$B$39:$B$782,C$119)+'СЕТ СН'!$H$14+СВЦЭМ!$D$10+'СЕТ СН'!$H$6-'СЕТ СН'!$H$26</f>
        <v>2230.8034681499998</v>
      </c>
      <c r="D149" s="36">
        <f>SUMIFS(СВЦЭМ!$D$39:$D$782,СВЦЭМ!$A$39:$A$782,$A149,СВЦЭМ!$B$39:$B$782,D$119)+'СЕТ СН'!$H$14+СВЦЭМ!$D$10+'СЕТ СН'!$H$6-'СЕТ СН'!$H$26</f>
        <v>2253.4422343699998</v>
      </c>
      <c r="E149" s="36">
        <f>SUMIFS(СВЦЭМ!$D$39:$D$782,СВЦЭМ!$A$39:$A$782,$A149,СВЦЭМ!$B$39:$B$782,E$119)+'СЕТ СН'!$H$14+СВЦЭМ!$D$10+'СЕТ СН'!$H$6-'СЕТ СН'!$H$26</f>
        <v>2326.5032140400003</v>
      </c>
      <c r="F149" s="36">
        <f>SUMIFS(СВЦЭМ!$D$39:$D$782,СВЦЭМ!$A$39:$A$782,$A149,СВЦЭМ!$B$39:$B$782,F$119)+'СЕТ СН'!$H$14+СВЦЭМ!$D$10+'СЕТ СН'!$H$6-'СЕТ СН'!$H$26</f>
        <v>2339.8760306500003</v>
      </c>
      <c r="G149" s="36">
        <f>SUMIFS(СВЦЭМ!$D$39:$D$782,СВЦЭМ!$A$39:$A$782,$A149,СВЦЭМ!$B$39:$B$782,G$119)+'СЕТ СН'!$H$14+СВЦЭМ!$D$10+'СЕТ СН'!$H$6-'СЕТ СН'!$H$26</f>
        <v>2333.2898593600003</v>
      </c>
      <c r="H149" s="36">
        <f>SUMIFS(СВЦЭМ!$D$39:$D$782,СВЦЭМ!$A$39:$A$782,$A149,СВЦЭМ!$B$39:$B$782,H$119)+'СЕТ СН'!$H$14+СВЦЭМ!$D$10+'СЕТ СН'!$H$6-'СЕТ СН'!$H$26</f>
        <v>2314.1126492799999</v>
      </c>
      <c r="I149" s="36">
        <f>SUMIFS(СВЦЭМ!$D$39:$D$782,СВЦЭМ!$A$39:$A$782,$A149,СВЦЭМ!$B$39:$B$782,I$119)+'СЕТ СН'!$H$14+СВЦЭМ!$D$10+'СЕТ СН'!$H$6-'СЕТ СН'!$H$26</f>
        <v>2134.5994379700001</v>
      </c>
      <c r="J149" s="36">
        <f>SUMIFS(СВЦЭМ!$D$39:$D$782,СВЦЭМ!$A$39:$A$782,$A149,СВЦЭМ!$B$39:$B$782,J$119)+'СЕТ СН'!$H$14+СВЦЭМ!$D$10+'СЕТ СН'!$H$6-'СЕТ СН'!$H$26</f>
        <v>2023.5854691099998</v>
      </c>
      <c r="K149" s="36">
        <f>SUMIFS(СВЦЭМ!$D$39:$D$782,СВЦЭМ!$A$39:$A$782,$A149,СВЦЭМ!$B$39:$B$782,K$119)+'СЕТ СН'!$H$14+СВЦЭМ!$D$10+'СЕТ СН'!$H$6-'СЕТ СН'!$H$26</f>
        <v>1784.40694448</v>
      </c>
      <c r="L149" s="36">
        <f>SUMIFS(СВЦЭМ!$D$39:$D$782,СВЦЭМ!$A$39:$A$782,$A149,СВЦЭМ!$B$39:$B$782,L$119)+'СЕТ СН'!$H$14+СВЦЭМ!$D$10+'СЕТ СН'!$H$6-'СЕТ СН'!$H$26</f>
        <v>1758.56081374</v>
      </c>
      <c r="M149" s="36">
        <f>SUMIFS(СВЦЭМ!$D$39:$D$782,СВЦЭМ!$A$39:$A$782,$A149,СВЦЭМ!$B$39:$B$782,M$119)+'СЕТ СН'!$H$14+СВЦЭМ!$D$10+'СЕТ СН'!$H$6-'СЕТ СН'!$H$26</f>
        <v>1792.91637795</v>
      </c>
      <c r="N149" s="36">
        <f>SUMIFS(СВЦЭМ!$D$39:$D$782,СВЦЭМ!$A$39:$A$782,$A149,СВЦЭМ!$B$39:$B$782,N$119)+'СЕТ СН'!$H$14+СВЦЭМ!$D$10+'СЕТ СН'!$H$6-'СЕТ СН'!$H$26</f>
        <v>1836.1187400499998</v>
      </c>
      <c r="O149" s="36">
        <f>SUMIFS(СВЦЭМ!$D$39:$D$782,СВЦЭМ!$A$39:$A$782,$A149,СВЦЭМ!$B$39:$B$782,O$119)+'СЕТ СН'!$H$14+СВЦЭМ!$D$10+'СЕТ СН'!$H$6-'СЕТ СН'!$H$26</f>
        <v>1857.4688007299999</v>
      </c>
      <c r="P149" s="36">
        <f>SUMIFS(СВЦЭМ!$D$39:$D$782,СВЦЭМ!$A$39:$A$782,$A149,СВЦЭМ!$B$39:$B$782,P$119)+'СЕТ СН'!$H$14+СВЦЭМ!$D$10+'СЕТ СН'!$H$6-'СЕТ СН'!$H$26</f>
        <v>1887.43875237</v>
      </c>
      <c r="Q149" s="36">
        <f>SUMIFS(СВЦЭМ!$D$39:$D$782,СВЦЭМ!$A$39:$A$782,$A149,СВЦЭМ!$B$39:$B$782,Q$119)+'СЕТ СН'!$H$14+СВЦЭМ!$D$10+'СЕТ СН'!$H$6-'СЕТ СН'!$H$26</f>
        <v>1891.4726107099998</v>
      </c>
      <c r="R149" s="36">
        <f>SUMIFS(СВЦЭМ!$D$39:$D$782,СВЦЭМ!$A$39:$A$782,$A149,СВЦЭМ!$B$39:$B$782,R$119)+'СЕТ СН'!$H$14+СВЦЭМ!$D$10+'СЕТ СН'!$H$6-'СЕТ СН'!$H$26</f>
        <v>1881.67394986</v>
      </c>
      <c r="S149" s="36">
        <f>SUMIFS(СВЦЭМ!$D$39:$D$782,СВЦЭМ!$A$39:$A$782,$A149,СВЦЭМ!$B$39:$B$782,S$119)+'СЕТ СН'!$H$14+СВЦЭМ!$D$10+'СЕТ СН'!$H$6-'СЕТ СН'!$H$26</f>
        <v>1880.1836724699999</v>
      </c>
      <c r="T149" s="36">
        <f>SUMIFS(СВЦЭМ!$D$39:$D$782,СВЦЭМ!$A$39:$A$782,$A149,СВЦЭМ!$B$39:$B$782,T$119)+'СЕТ СН'!$H$14+СВЦЭМ!$D$10+'СЕТ СН'!$H$6-'СЕТ СН'!$H$26</f>
        <v>1868.0079763399999</v>
      </c>
      <c r="U149" s="36">
        <f>SUMIFS(СВЦЭМ!$D$39:$D$782,СВЦЭМ!$A$39:$A$782,$A149,СВЦЭМ!$B$39:$B$782,U$119)+'СЕТ СН'!$H$14+СВЦЭМ!$D$10+'СЕТ СН'!$H$6-'СЕТ СН'!$H$26</f>
        <v>1873.35033843</v>
      </c>
      <c r="V149" s="36">
        <f>SUMIFS(СВЦЭМ!$D$39:$D$782,СВЦЭМ!$A$39:$A$782,$A149,СВЦЭМ!$B$39:$B$782,V$119)+'СЕТ СН'!$H$14+СВЦЭМ!$D$10+'СЕТ СН'!$H$6-'СЕТ СН'!$H$26</f>
        <v>1866.5907388399999</v>
      </c>
      <c r="W149" s="36">
        <f>SUMIFS(СВЦЭМ!$D$39:$D$782,СВЦЭМ!$A$39:$A$782,$A149,СВЦЭМ!$B$39:$B$782,W$119)+'СЕТ СН'!$H$14+СВЦЭМ!$D$10+'СЕТ СН'!$H$6-'СЕТ СН'!$H$26</f>
        <v>1838.9820259799999</v>
      </c>
      <c r="X149" s="36">
        <f>SUMIFS(СВЦЭМ!$D$39:$D$782,СВЦЭМ!$A$39:$A$782,$A149,СВЦЭМ!$B$39:$B$782,X$119)+'СЕТ СН'!$H$14+СВЦЭМ!$D$10+'СЕТ СН'!$H$6-'СЕТ СН'!$H$26</f>
        <v>1914.02564547</v>
      </c>
      <c r="Y149" s="36">
        <f>SUMIFS(СВЦЭМ!$D$39:$D$782,СВЦЭМ!$A$39:$A$782,$A149,СВЦЭМ!$B$39:$B$782,Y$119)+'СЕТ СН'!$H$14+СВЦЭМ!$D$10+'СЕТ СН'!$H$6-'СЕТ СН'!$H$26</f>
        <v>2023.9954682999999</v>
      </c>
    </row>
    <row r="150" spans="1:27" ht="15.75" x14ac:dyDescent="0.2">
      <c r="A150" s="35">
        <f t="shared" si="3"/>
        <v>45138</v>
      </c>
      <c r="B150" s="36">
        <f>SUMIFS(СВЦЭМ!$D$39:$D$782,СВЦЭМ!$A$39:$A$782,$A150,СВЦЭМ!$B$39:$B$782,B$119)+'СЕТ СН'!$H$14+СВЦЭМ!$D$10+'СЕТ СН'!$H$6-'СЕТ СН'!$H$26</f>
        <v>2071.6080322500002</v>
      </c>
      <c r="C150" s="36">
        <f>SUMIFS(СВЦЭМ!$D$39:$D$782,СВЦЭМ!$A$39:$A$782,$A150,СВЦЭМ!$B$39:$B$782,C$119)+'СЕТ СН'!$H$14+СВЦЭМ!$D$10+'СЕТ СН'!$H$6-'СЕТ СН'!$H$26</f>
        <v>2159.8630256299998</v>
      </c>
      <c r="D150" s="36">
        <f>SUMIFS(СВЦЭМ!$D$39:$D$782,СВЦЭМ!$A$39:$A$782,$A150,СВЦЭМ!$B$39:$B$782,D$119)+'СЕТ СН'!$H$14+СВЦЭМ!$D$10+'СЕТ СН'!$H$6-'СЕТ СН'!$H$26</f>
        <v>2321.9065145600002</v>
      </c>
      <c r="E150" s="36">
        <f>SUMIFS(СВЦЭМ!$D$39:$D$782,СВЦЭМ!$A$39:$A$782,$A150,СВЦЭМ!$B$39:$B$782,E$119)+'СЕТ СН'!$H$14+СВЦЭМ!$D$10+'СЕТ СН'!$H$6-'СЕТ СН'!$H$26</f>
        <v>2357.9283857700002</v>
      </c>
      <c r="F150" s="36">
        <f>SUMIFS(СВЦЭМ!$D$39:$D$782,СВЦЭМ!$A$39:$A$782,$A150,СВЦЭМ!$B$39:$B$782,F$119)+'СЕТ СН'!$H$14+СВЦЭМ!$D$10+'СЕТ СН'!$H$6-'СЕТ СН'!$H$26</f>
        <v>2357.3054642600005</v>
      </c>
      <c r="G150" s="36">
        <f>SUMIFS(СВЦЭМ!$D$39:$D$782,СВЦЭМ!$A$39:$A$782,$A150,СВЦЭМ!$B$39:$B$782,G$119)+'СЕТ СН'!$H$14+СВЦЭМ!$D$10+'СЕТ СН'!$H$6-'СЕТ СН'!$H$26</f>
        <v>2371.3486071400002</v>
      </c>
      <c r="H150" s="36">
        <f>SUMIFS(СВЦЭМ!$D$39:$D$782,СВЦЭМ!$A$39:$A$782,$A150,СВЦЭМ!$B$39:$B$782,H$119)+'СЕТ СН'!$H$14+СВЦЭМ!$D$10+'СЕТ СН'!$H$6-'СЕТ СН'!$H$26</f>
        <v>2406.7967715600003</v>
      </c>
      <c r="I150" s="36">
        <f>SUMIFS(СВЦЭМ!$D$39:$D$782,СВЦЭМ!$A$39:$A$782,$A150,СВЦЭМ!$B$39:$B$782,I$119)+'СЕТ СН'!$H$14+СВЦЭМ!$D$10+'СЕТ СН'!$H$6-'СЕТ СН'!$H$26</f>
        <v>2090.3263475899998</v>
      </c>
      <c r="J150" s="36">
        <f>SUMIFS(СВЦЭМ!$D$39:$D$782,СВЦЭМ!$A$39:$A$782,$A150,СВЦЭМ!$B$39:$B$782,J$119)+'СЕТ СН'!$H$14+СВЦЭМ!$D$10+'СЕТ СН'!$H$6-'СЕТ СН'!$H$26</f>
        <v>2000.4194195499999</v>
      </c>
      <c r="K150" s="36">
        <f>SUMIFS(СВЦЭМ!$D$39:$D$782,СВЦЭМ!$A$39:$A$782,$A150,СВЦЭМ!$B$39:$B$782,K$119)+'СЕТ СН'!$H$14+СВЦЭМ!$D$10+'СЕТ СН'!$H$6-'СЕТ СН'!$H$26</f>
        <v>1979.8248516899998</v>
      </c>
      <c r="L150" s="36">
        <f>SUMIFS(СВЦЭМ!$D$39:$D$782,СВЦЭМ!$A$39:$A$782,$A150,СВЦЭМ!$B$39:$B$782,L$119)+'СЕТ СН'!$H$14+СВЦЭМ!$D$10+'СЕТ СН'!$H$6-'СЕТ СН'!$H$26</f>
        <v>1931.1955133199999</v>
      </c>
      <c r="M150" s="36">
        <f>SUMIFS(СВЦЭМ!$D$39:$D$782,СВЦЭМ!$A$39:$A$782,$A150,СВЦЭМ!$B$39:$B$782,M$119)+'СЕТ СН'!$H$14+СВЦЭМ!$D$10+'СЕТ СН'!$H$6-'СЕТ СН'!$H$26</f>
        <v>1920.4233361699999</v>
      </c>
      <c r="N150" s="36">
        <f>SUMIFS(СВЦЭМ!$D$39:$D$782,СВЦЭМ!$A$39:$A$782,$A150,СВЦЭМ!$B$39:$B$782,N$119)+'СЕТ СН'!$H$14+СВЦЭМ!$D$10+'СЕТ СН'!$H$6-'СЕТ СН'!$H$26</f>
        <v>1906.6337412999999</v>
      </c>
      <c r="O150" s="36">
        <f>SUMIFS(СВЦЭМ!$D$39:$D$782,СВЦЭМ!$A$39:$A$782,$A150,СВЦЭМ!$B$39:$B$782,O$119)+'СЕТ СН'!$H$14+СВЦЭМ!$D$10+'СЕТ СН'!$H$6-'СЕТ СН'!$H$26</f>
        <v>1901.5785638099999</v>
      </c>
      <c r="P150" s="36">
        <f>SUMIFS(СВЦЭМ!$D$39:$D$782,СВЦЭМ!$A$39:$A$782,$A150,СВЦЭМ!$B$39:$B$782,P$119)+'СЕТ СН'!$H$14+СВЦЭМ!$D$10+'СЕТ СН'!$H$6-'СЕТ СН'!$H$26</f>
        <v>1909.2159481799999</v>
      </c>
      <c r="Q150" s="36">
        <f>SUMIFS(СВЦЭМ!$D$39:$D$782,СВЦЭМ!$A$39:$A$782,$A150,СВЦЭМ!$B$39:$B$782,Q$119)+'СЕТ СН'!$H$14+СВЦЭМ!$D$10+'СЕТ СН'!$H$6-'СЕТ СН'!$H$26</f>
        <v>1872.4465867299998</v>
      </c>
      <c r="R150" s="36">
        <f>SUMIFS(СВЦЭМ!$D$39:$D$782,СВЦЭМ!$A$39:$A$782,$A150,СВЦЭМ!$B$39:$B$782,R$119)+'СЕТ СН'!$H$14+СВЦЭМ!$D$10+'СЕТ СН'!$H$6-'СЕТ СН'!$H$26</f>
        <v>1880.6515983199999</v>
      </c>
      <c r="S150" s="36">
        <f>SUMIFS(СВЦЭМ!$D$39:$D$782,СВЦЭМ!$A$39:$A$782,$A150,СВЦЭМ!$B$39:$B$782,S$119)+'СЕТ СН'!$H$14+СВЦЭМ!$D$10+'СЕТ СН'!$H$6-'СЕТ СН'!$H$26</f>
        <v>1899.0484284899999</v>
      </c>
      <c r="T150" s="36">
        <f>SUMIFS(СВЦЭМ!$D$39:$D$782,СВЦЭМ!$A$39:$A$782,$A150,СВЦЭМ!$B$39:$B$782,T$119)+'СЕТ СН'!$H$14+СВЦЭМ!$D$10+'СЕТ СН'!$H$6-'СЕТ СН'!$H$26</f>
        <v>1931.1202532599998</v>
      </c>
      <c r="U150" s="36">
        <f>SUMIFS(СВЦЭМ!$D$39:$D$782,СВЦЭМ!$A$39:$A$782,$A150,СВЦЭМ!$B$39:$B$782,U$119)+'СЕТ СН'!$H$14+СВЦЭМ!$D$10+'СЕТ СН'!$H$6-'СЕТ СН'!$H$26</f>
        <v>1966.50363797</v>
      </c>
      <c r="V150" s="36">
        <f>SUMIFS(СВЦЭМ!$D$39:$D$782,СВЦЭМ!$A$39:$A$782,$A150,СВЦЭМ!$B$39:$B$782,V$119)+'СЕТ СН'!$H$14+СВЦЭМ!$D$10+'СЕТ СН'!$H$6-'СЕТ СН'!$H$26</f>
        <v>1962.6518870799998</v>
      </c>
      <c r="W150" s="36">
        <f>SUMIFS(СВЦЭМ!$D$39:$D$782,СВЦЭМ!$A$39:$A$782,$A150,СВЦЭМ!$B$39:$B$782,W$119)+'СЕТ СН'!$H$14+СВЦЭМ!$D$10+'СЕТ СН'!$H$6-'СЕТ СН'!$H$26</f>
        <v>1921.6684111499999</v>
      </c>
      <c r="X150" s="36">
        <f>SUMIFS(СВЦЭМ!$D$39:$D$782,СВЦЭМ!$A$39:$A$782,$A150,СВЦЭМ!$B$39:$B$782,X$119)+'СЕТ СН'!$H$14+СВЦЭМ!$D$10+'СЕТ СН'!$H$6-'СЕТ СН'!$H$26</f>
        <v>2004.7647652599999</v>
      </c>
      <c r="Y150" s="36">
        <f>SUMIFS(СВЦЭМ!$D$39:$D$782,СВЦЭМ!$A$39:$A$782,$A150,СВЦЭМ!$B$39:$B$782,Y$119)+'СЕТ СН'!$H$14+СВЦЭМ!$D$10+'СЕТ СН'!$H$6-'СЕТ СН'!$H$26</f>
        <v>2150.0555619800002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01.07.2023</v>
      </c>
      <c r="B156" s="36">
        <f>SUMIFS(СВЦЭМ!$D$39:$D$782,СВЦЭМ!$A$39:$A$782,$A156,СВЦЭМ!$B$39:$B$782,B$155)+'СЕТ СН'!$I$14+СВЦЭМ!$D$10+'СЕТ СН'!$I$6-'СЕТ СН'!$I$26</f>
        <v>2409.6041305799999</v>
      </c>
      <c r="C156" s="36">
        <f>SUMIFS(СВЦЭМ!$D$39:$D$782,СВЦЭМ!$A$39:$A$782,$A156,СВЦЭМ!$B$39:$B$782,C$155)+'СЕТ СН'!$I$14+СВЦЭМ!$D$10+'СЕТ СН'!$I$6-'СЕТ СН'!$I$26</f>
        <v>2502.15645679</v>
      </c>
      <c r="D156" s="36">
        <f>SUMIFS(СВЦЭМ!$D$39:$D$782,СВЦЭМ!$A$39:$A$782,$A156,СВЦЭМ!$B$39:$B$782,D$155)+'СЕТ СН'!$I$14+СВЦЭМ!$D$10+'СЕТ СН'!$I$6-'СЕТ СН'!$I$26</f>
        <v>2537.8280054500001</v>
      </c>
      <c r="E156" s="36">
        <f>SUMIFS(СВЦЭМ!$D$39:$D$782,СВЦЭМ!$A$39:$A$782,$A156,СВЦЭМ!$B$39:$B$782,E$155)+'СЕТ СН'!$I$14+СВЦЭМ!$D$10+'СЕТ СН'!$I$6-'СЕТ СН'!$I$26</f>
        <v>2534.5503341100002</v>
      </c>
      <c r="F156" s="36">
        <f>SUMIFS(СВЦЭМ!$D$39:$D$782,СВЦЭМ!$A$39:$A$782,$A156,СВЦЭМ!$B$39:$B$782,F$155)+'СЕТ СН'!$I$14+СВЦЭМ!$D$10+'СЕТ СН'!$I$6-'СЕТ СН'!$I$26</f>
        <v>2535.3972478800001</v>
      </c>
      <c r="G156" s="36">
        <f>SUMIFS(СВЦЭМ!$D$39:$D$782,СВЦЭМ!$A$39:$A$782,$A156,СВЦЭМ!$B$39:$B$782,G$155)+'СЕТ СН'!$I$14+СВЦЭМ!$D$10+'СЕТ СН'!$I$6-'СЕТ СН'!$I$26</f>
        <v>2538.8195677799999</v>
      </c>
      <c r="H156" s="36">
        <f>SUMIFS(СВЦЭМ!$D$39:$D$782,СВЦЭМ!$A$39:$A$782,$A156,СВЦЭМ!$B$39:$B$782,H$155)+'СЕТ СН'!$I$14+СВЦЭМ!$D$10+'СЕТ СН'!$I$6-'СЕТ СН'!$I$26</f>
        <v>2545.1971207400002</v>
      </c>
      <c r="I156" s="36">
        <f>SUMIFS(СВЦЭМ!$D$39:$D$782,СВЦЭМ!$A$39:$A$782,$A156,СВЦЭМ!$B$39:$B$782,I$155)+'СЕТ СН'!$I$14+СВЦЭМ!$D$10+'СЕТ СН'!$I$6-'СЕТ СН'!$I$26</f>
        <v>2429.9383207299998</v>
      </c>
      <c r="J156" s="36">
        <f>SUMIFS(СВЦЭМ!$D$39:$D$782,СВЦЭМ!$A$39:$A$782,$A156,СВЦЭМ!$B$39:$B$782,J$155)+'СЕТ СН'!$I$14+СВЦЭМ!$D$10+'СЕТ СН'!$I$6-'СЕТ СН'!$I$26</f>
        <v>2294.2666694099998</v>
      </c>
      <c r="K156" s="36">
        <f>SUMIFS(СВЦЭМ!$D$39:$D$782,СВЦЭМ!$A$39:$A$782,$A156,СВЦЭМ!$B$39:$B$782,K$155)+'СЕТ СН'!$I$14+СВЦЭМ!$D$10+'СЕТ СН'!$I$6-'СЕТ СН'!$I$26</f>
        <v>2216.6200444300002</v>
      </c>
      <c r="L156" s="36">
        <f>SUMIFS(СВЦЭМ!$D$39:$D$782,СВЦЭМ!$A$39:$A$782,$A156,СВЦЭМ!$B$39:$B$782,L$155)+'СЕТ СН'!$I$14+СВЦЭМ!$D$10+'СЕТ СН'!$I$6-'СЕТ СН'!$I$26</f>
        <v>2166.93545554</v>
      </c>
      <c r="M156" s="36">
        <f>SUMIFS(СВЦЭМ!$D$39:$D$782,СВЦЭМ!$A$39:$A$782,$A156,СВЦЭМ!$B$39:$B$782,M$155)+'СЕТ СН'!$I$14+СВЦЭМ!$D$10+'СЕТ СН'!$I$6-'СЕТ СН'!$I$26</f>
        <v>2139.4448843999999</v>
      </c>
      <c r="N156" s="36">
        <f>SUMIFS(СВЦЭМ!$D$39:$D$782,СВЦЭМ!$A$39:$A$782,$A156,СВЦЭМ!$B$39:$B$782,N$155)+'СЕТ СН'!$I$14+СВЦЭМ!$D$10+'СЕТ СН'!$I$6-'СЕТ СН'!$I$26</f>
        <v>2125.8438346100002</v>
      </c>
      <c r="O156" s="36">
        <f>SUMIFS(СВЦЭМ!$D$39:$D$782,СВЦЭМ!$A$39:$A$782,$A156,СВЦЭМ!$B$39:$B$782,O$155)+'СЕТ СН'!$I$14+СВЦЭМ!$D$10+'СЕТ СН'!$I$6-'СЕТ СН'!$I$26</f>
        <v>2139.5981702199997</v>
      </c>
      <c r="P156" s="36">
        <f>SUMIFS(СВЦЭМ!$D$39:$D$782,СВЦЭМ!$A$39:$A$782,$A156,СВЦЭМ!$B$39:$B$782,P$155)+'СЕТ СН'!$I$14+СВЦЭМ!$D$10+'СЕТ СН'!$I$6-'СЕТ СН'!$I$26</f>
        <v>2150.75442759</v>
      </c>
      <c r="Q156" s="36">
        <f>SUMIFS(СВЦЭМ!$D$39:$D$782,СВЦЭМ!$A$39:$A$782,$A156,СВЦЭМ!$B$39:$B$782,Q$155)+'СЕТ СН'!$I$14+СВЦЭМ!$D$10+'СЕТ СН'!$I$6-'СЕТ СН'!$I$26</f>
        <v>2147.91703263</v>
      </c>
      <c r="R156" s="36">
        <f>SUMIFS(СВЦЭМ!$D$39:$D$782,СВЦЭМ!$A$39:$A$782,$A156,СВЦЭМ!$B$39:$B$782,R$155)+'СЕТ СН'!$I$14+СВЦЭМ!$D$10+'СЕТ СН'!$I$6-'СЕТ СН'!$I$26</f>
        <v>2134.9281956100003</v>
      </c>
      <c r="S156" s="36">
        <f>SUMIFS(СВЦЭМ!$D$39:$D$782,СВЦЭМ!$A$39:$A$782,$A156,СВЦЭМ!$B$39:$B$782,S$155)+'СЕТ СН'!$I$14+СВЦЭМ!$D$10+'СЕТ СН'!$I$6-'СЕТ СН'!$I$26</f>
        <v>2137.05579988</v>
      </c>
      <c r="T156" s="36">
        <f>SUMIFS(СВЦЭМ!$D$39:$D$782,СВЦЭМ!$A$39:$A$782,$A156,СВЦЭМ!$B$39:$B$782,T$155)+'СЕТ СН'!$I$14+СВЦЭМ!$D$10+'СЕТ СН'!$I$6-'СЕТ СН'!$I$26</f>
        <v>2146.0615568900002</v>
      </c>
      <c r="U156" s="36">
        <f>SUMIFS(СВЦЭМ!$D$39:$D$782,СВЦЭМ!$A$39:$A$782,$A156,СВЦЭМ!$B$39:$B$782,U$155)+'СЕТ СН'!$I$14+СВЦЭМ!$D$10+'СЕТ СН'!$I$6-'СЕТ СН'!$I$26</f>
        <v>2163.3812818500001</v>
      </c>
      <c r="V156" s="36">
        <f>SUMIFS(СВЦЭМ!$D$39:$D$782,СВЦЭМ!$A$39:$A$782,$A156,СВЦЭМ!$B$39:$B$782,V$155)+'СЕТ СН'!$I$14+СВЦЭМ!$D$10+'СЕТ СН'!$I$6-'СЕТ СН'!$I$26</f>
        <v>2173.5688479299997</v>
      </c>
      <c r="W156" s="36">
        <f>SUMIFS(СВЦЭМ!$D$39:$D$782,СВЦЭМ!$A$39:$A$782,$A156,СВЦЭМ!$B$39:$B$782,W$155)+'СЕТ СН'!$I$14+СВЦЭМ!$D$10+'СЕТ СН'!$I$6-'СЕТ СН'!$I$26</f>
        <v>2148.3744597100003</v>
      </c>
      <c r="X156" s="36">
        <f>SUMIFS(СВЦЭМ!$D$39:$D$782,СВЦЭМ!$A$39:$A$782,$A156,СВЦЭМ!$B$39:$B$782,X$155)+'СЕТ СН'!$I$14+СВЦЭМ!$D$10+'СЕТ СН'!$I$6-'СЕТ СН'!$I$26</f>
        <v>2200.1523619999998</v>
      </c>
      <c r="Y156" s="36">
        <f>SUMIFS(СВЦЭМ!$D$39:$D$782,СВЦЭМ!$A$39:$A$782,$A156,СВЦЭМ!$B$39:$B$782,Y$155)+'СЕТ СН'!$I$14+СВЦЭМ!$D$10+'СЕТ СН'!$I$6-'СЕТ СН'!$I$26</f>
        <v>2277.4948970200003</v>
      </c>
      <c r="AA156" s="45"/>
    </row>
    <row r="157" spans="1:27" ht="15.75" x14ac:dyDescent="0.2">
      <c r="A157" s="35">
        <f>A156+1</f>
        <v>45109</v>
      </c>
      <c r="B157" s="36">
        <f>SUMIFS(СВЦЭМ!$D$39:$D$782,СВЦЭМ!$A$39:$A$782,$A157,СВЦЭМ!$B$39:$B$782,B$155)+'СЕТ СН'!$I$14+СВЦЭМ!$D$10+'СЕТ СН'!$I$6-'СЕТ СН'!$I$26</f>
        <v>2161.83703547</v>
      </c>
      <c r="C157" s="36">
        <f>SUMIFS(СВЦЭМ!$D$39:$D$782,СВЦЭМ!$A$39:$A$782,$A157,СВЦЭМ!$B$39:$B$782,C$155)+'СЕТ СН'!$I$14+СВЦЭМ!$D$10+'СЕТ СН'!$I$6-'СЕТ СН'!$I$26</f>
        <v>2235.5274757899997</v>
      </c>
      <c r="D157" s="36">
        <f>SUMIFS(СВЦЭМ!$D$39:$D$782,СВЦЭМ!$A$39:$A$782,$A157,СВЦЭМ!$B$39:$B$782,D$155)+'СЕТ СН'!$I$14+СВЦЭМ!$D$10+'СЕТ СН'!$I$6-'СЕТ СН'!$I$26</f>
        <v>2297.73871177</v>
      </c>
      <c r="E157" s="36">
        <f>SUMIFS(СВЦЭМ!$D$39:$D$782,СВЦЭМ!$A$39:$A$782,$A157,СВЦЭМ!$B$39:$B$782,E$155)+'СЕТ СН'!$I$14+СВЦЭМ!$D$10+'СЕТ СН'!$I$6-'СЕТ СН'!$I$26</f>
        <v>2334.1786934199999</v>
      </c>
      <c r="F157" s="36">
        <f>SUMIFS(СВЦЭМ!$D$39:$D$782,СВЦЭМ!$A$39:$A$782,$A157,СВЦЭМ!$B$39:$B$782,F$155)+'СЕТ СН'!$I$14+СВЦЭМ!$D$10+'СЕТ СН'!$I$6-'СЕТ СН'!$I$26</f>
        <v>2323.6732287899999</v>
      </c>
      <c r="G157" s="36">
        <f>SUMIFS(СВЦЭМ!$D$39:$D$782,СВЦЭМ!$A$39:$A$782,$A157,СВЦЭМ!$B$39:$B$782,G$155)+'СЕТ СН'!$I$14+СВЦЭМ!$D$10+'СЕТ СН'!$I$6-'СЕТ СН'!$I$26</f>
        <v>2295.2374139799999</v>
      </c>
      <c r="H157" s="36">
        <f>SUMIFS(СВЦЭМ!$D$39:$D$782,СВЦЭМ!$A$39:$A$782,$A157,СВЦЭМ!$B$39:$B$782,H$155)+'СЕТ СН'!$I$14+СВЦЭМ!$D$10+'СЕТ СН'!$I$6-'СЕТ СН'!$I$26</f>
        <v>2328.8811642999999</v>
      </c>
      <c r="I157" s="36">
        <f>SUMIFS(СВЦЭМ!$D$39:$D$782,СВЦЭМ!$A$39:$A$782,$A157,СВЦЭМ!$B$39:$B$782,I$155)+'СЕТ СН'!$I$14+СВЦЭМ!$D$10+'СЕТ СН'!$I$6-'СЕТ СН'!$I$26</f>
        <v>2316.0466398400004</v>
      </c>
      <c r="J157" s="36">
        <f>SUMIFS(СВЦЭМ!$D$39:$D$782,СВЦЭМ!$A$39:$A$782,$A157,СВЦЭМ!$B$39:$B$782,J$155)+'СЕТ СН'!$I$14+СВЦЭМ!$D$10+'СЕТ СН'!$I$6-'СЕТ СН'!$I$26</f>
        <v>2204.5402222000002</v>
      </c>
      <c r="K157" s="36">
        <f>SUMIFS(СВЦЭМ!$D$39:$D$782,СВЦЭМ!$A$39:$A$782,$A157,СВЦЭМ!$B$39:$B$782,K$155)+'СЕТ СН'!$I$14+СВЦЭМ!$D$10+'СЕТ СН'!$I$6-'СЕТ СН'!$I$26</f>
        <v>2138.8133572699999</v>
      </c>
      <c r="L157" s="36">
        <f>SUMIFS(СВЦЭМ!$D$39:$D$782,СВЦЭМ!$A$39:$A$782,$A157,СВЦЭМ!$B$39:$B$782,L$155)+'СЕТ СН'!$I$14+СВЦЭМ!$D$10+'СЕТ СН'!$I$6-'СЕТ СН'!$I$26</f>
        <v>2076.91875067</v>
      </c>
      <c r="M157" s="36">
        <f>SUMIFS(СВЦЭМ!$D$39:$D$782,СВЦЭМ!$A$39:$A$782,$A157,СВЦЭМ!$B$39:$B$782,M$155)+'СЕТ СН'!$I$14+СВЦЭМ!$D$10+'СЕТ СН'!$I$6-'СЕТ СН'!$I$26</f>
        <v>2046.6046521799999</v>
      </c>
      <c r="N157" s="36">
        <f>SUMIFS(СВЦЭМ!$D$39:$D$782,СВЦЭМ!$A$39:$A$782,$A157,СВЦЭМ!$B$39:$B$782,N$155)+'СЕТ СН'!$I$14+СВЦЭМ!$D$10+'СЕТ СН'!$I$6-'СЕТ СН'!$I$26</f>
        <v>2028.1242077500001</v>
      </c>
      <c r="O157" s="36">
        <f>SUMIFS(СВЦЭМ!$D$39:$D$782,СВЦЭМ!$A$39:$A$782,$A157,СВЦЭМ!$B$39:$B$782,O$155)+'СЕТ СН'!$I$14+СВЦЭМ!$D$10+'СЕТ СН'!$I$6-'СЕТ СН'!$I$26</f>
        <v>2031.3217911199999</v>
      </c>
      <c r="P157" s="36">
        <f>SUMIFS(СВЦЭМ!$D$39:$D$782,СВЦЭМ!$A$39:$A$782,$A157,СВЦЭМ!$B$39:$B$782,P$155)+'СЕТ СН'!$I$14+СВЦЭМ!$D$10+'СЕТ СН'!$I$6-'СЕТ СН'!$I$26</f>
        <v>2050.6484510999999</v>
      </c>
      <c r="Q157" s="36">
        <f>SUMIFS(СВЦЭМ!$D$39:$D$782,СВЦЭМ!$A$39:$A$782,$A157,СВЦЭМ!$B$39:$B$782,Q$155)+'СЕТ СН'!$I$14+СВЦЭМ!$D$10+'СЕТ СН'!$I$6-'СЕТ СН'!$I$26</f>
        <v>2047.4148932200001</v>
      </c>
      <c r="R157" s="36">
        <f>SUMIFS(СВЦЭМ!$D$39:$D$782,СВЦЭМ!$A$39:$A$782,$A157,СВЦЭМ!$B$39:$B$782,R$155)+'СЕТ СН'!$I$14+СВЦЭМ!$D$10+'СЕТ СН'!$I$6-'СЕТ СН'!$I$26</f>
        <v>2047.0160613099999</v>
      </c>
      <c r="S157" s="36">
        <f>SUMIFS(СВЦЭМ!$D$39:$D$782,СВЦЭМ!$A$39:$A$782,$A157,СВЦЭМ!$B$39:$B$782,S$155)+'СЕТ СН'!$I$14+СВЦЭМ!$D$10+'СЕТ СН'!$I$6-'СЕТ СН'!$I$26</f>
        <v>2052.1357227400003</v>
      </c>
      <c r="T157" s="36">
        <f>SUMIFS(СВЦЭМ!$D$39:$D$782,СВЦЭМ!$A$39:$A$782,$A157,СВЦЭМ!$B$39:$B$782,T$155)+'СЕТ СН'!$I$14+СВЦЭМ!$D$10+'СЕТ СН'!$I$6-'СЕТ СН'!$I$26</f>
        <v>2040.5362845699999</v>
      </c>
      <c r="U157" s="36">
        <f>SUMIFS(СВЦЭМ!$D$39:$D$782,СВЦЭМ!$A$39:$A$782,$A157,СВЦЭМ!$B$39:$B$782,U$155)+'СЕТ СН'!$I$14+СВЦЭМ!$D$10+'СЕТ СН'!$I$6-'СЕТ СН'!$I$26</f>
        <v>2048.5399302799997</v>
      </c>
      <c r="V157" s="36">
        <f>SUMIFS(СВЦЭМ!$D$39:$D$782,СВЦЭМ!$A$39:$A$782,$A157,СВЦЭМ!$B$39:$B$782,V$155)+'СЕТ СН'!$I$14+СВЦЭМ!$D$10+'СЕТ СН'!$I$6-'СЕТ СН'!$I$26</f>
        <v>2052.1105496600003</v>
      </c>
      <c r="W157" s="36">
        <f>SUMIFS(СВЦЭМ!$D$39:$D$782,СВЦЭМ!$A$39:$A$782,$A157,СВЦЭМ!$B$39:$B$782,W$155)+'СЕТ СН'!$I$14+СВЦЭМ!$D$10+'СЕТ СН'!$I$6-'СЕТ СН'!$I$26</f>
        <v>2032.2584794700001</v>
      </c>
      <c r="X157" s="36">
        <f>SUMIFS(СВЦЭМ!$D$39:$D$782,СВЦЭМ!$A$39:$A$782,$A157,СВЦЭМ!$B$39:$B$782,X$155)+'СЕТ СН'!$I$14+СВЦЭМ!$D$10+'СЕТ СН'!$I$6-'СЕТ СН'!$I$26</f>
        <v>2068.0701561000001</v>
      </c>
      <c r="Y157" s="36">
        <f>SUMIFS(СВЦЭМ!$D$39:$D$782,СВЦЭМ!$A$39:$A$782,$A157,СВЦЭМ!$B$39:$B$782,Y$155)+'СЕТ СН'!$I$14+СВЦЭМ!$D$10+'СЕТ СН'!$I$6-'СЕТ СН'!$I$26</f>
        <v>2167.03472298</v>
      </c>
    </row>
    <row r="158" spans="1:27" ht="15.75" x14ac:dyDescent="0.2">
      <c r="A158" s="35">
        <f t="shared" ref="A158:A186" si="4">A157+1</f>
        <v>45110</v>
      </c>
      <c r="B158" s="36">
        <f>SUMIFS(СВЦЭМ!$D$39:$D$782,СВЦЭМ!$A$39:$A$782,$A158,СВЦЭМ!$B$39:$B$782,B$155)+'СЕТ СН'!$I$14+СВЦЭМ!$D$10+'СЕТ СН'!$I$6-'СЕТ СН'!$I$26</f>
        <v>2299.14888075</v>
      </c>
      <c r="C158" s="36">
        <f>SUMIFS(СВЦЭМ!$D$39:$D$782,СВЦЭМ!$A$39:$A$782,$A158,СВЦЭМ!$B$39:$B$782,C$155)+'СЕТ СН'!$I$14+СВЦЭМ!$D$10+'СЕТ СН'!$I$6-'СЕТ СН'!$I$26</f>
        <v>2373.1533608</v>
      </c>
      <c r="D158" s="36">
        <f>SUMIFS(СВЦЭМ!$D$39:$D$782,СВЦЭМ!$A$39:$A$782,$A158,СВЦЭМ!$B$39:$B$782,D$155)+'СЕТ СН'!$I$14+СВЦЭМ!$D$10+'СЕТ СН'!$I$6-'СЕТ СН'!$I$26</f>
        <v>2412.9957573399997</v>
      </c>
      <c r="E158" s="36">
        <f>SUMIFS(СВЦЭМ!$D$39:$D$782,СВЦЭМ!$A$39:$A$782,$A158,СВЦЭМ!$B$39:$B$782,E$155)+'СЕТ СН'!$I$14+СВЦЭМ!$D$10+'СЕТ СН'!$I$6-'СЕТ СН'!$I$26</f>
        <v>2441.6996781500002</v>
      </c>
      <c r="F158" s="36">
        <f>SUMIFS(СВЦЭМ!$D$39:$D$782,СВЦЭМ!$A$39:$A$782,$A158,СВЦЭМ!$B$39:$B$782,F$155)+'СЕТ СН'!$I$14+СВЦЭМ!$D$10+'СЕТ СН'!$I$6-'СЕТ СН'!$I$26</f>
        <v>2444.6620928699999</v>
      </c>
      <c r="G158" s="36">
        <f>SUMIFS(СВЦЭМ!$D$39:$D$782,СВЦЭМ!$A$39:$A$782,$A158,СВЦЭМ!$B$39:$B$782,G$155)+'СЕТ СН'!$I$14+СВЦЭМ!$D$10+'СЕТ СН'!$I$6-'СЕТ СН'!$I$26</f>
        <v>2431.32756251</v>
      </c>
      <c r="H158" s="36">
        <f>SUMIFS(СВЦЭМ!$D$39:$D$782,СВЦЭМ!$A$39:$A$782,$A158,СВЦЭМ!$B$39:$B$782,H$155)+'СЕТ СН'!$I$14+СВЦЭМ!$D$10+'СЕТ СН'!$I$6-'СЕТ СН'!$I$26</f>
        <v>2342.2021635299998</v>
      </c>
      <c r="I158" s="36">
        <f>SUMIFS(СВЦЭМ!$D$39:$D$782,СВЦЭМ!$A$39:$A$782,$A158,СВЦЭМ!$B$39:$B$782,I$155)+'СЕТ СН'!$I$14+СВЦЭМ!$D$10+'СЕТ СН'!$I$6-'СЕТ СН'!$I$26</f>
        <v>2220.0514166399998</v>
      </c>
      <c r="J158" s="36">
        <f>SUMIFS(СВЦЭМ!$D$39:$D$782,СВЦЭМ!$A$39:$A$782,$A158,СВЦЭМ!$B$39:$B$782,J$155)+'СЕТ СН'!$I$14+СВЦЭМ!$D$10+'СЕТ СН'!$I$6-'СЕТ СН'!$I$26</f>
        <v>2120.8717029300001</v>
      </c>
      <c r="K158" s="36">
        <f>SUMIFS(СВЦЭМ!$D$39:$D$782,СВЦЭМ!$A$39:$A$782,$A158,СВЦЭМ!$B$39:$B$782,K$155)+'СЕТ СН'!$I$14+СВЦЭМ!$D$10+'СЕТ СН'!$I$6-'СЕТ СН'!$I$26</f>
        <v>2042.8070111700001</v>
      </c>
      <c r="L158" s="36">
        <f>SUMIFS(СВЦЭМ!$D$39:$D$782,СВЦЭМ!$A$39:$A$782,$A158,СВЦЭМ!$B$39:$B$782,L$155)+'СЕТ СН'!$I$14+СВЦЭМ!$D$10+'СЕТ СН'!$I$6-'СЕТ СН'!$I$26</f>
        <v>2070.1489803200002</v>
      </c>
      <c r="M158" s="36">
        <f>SUMIFS(СВЦЭМ!$D$39:$D$782,СВЦЭМ!$A$39:$A$782,$A158,СВЦЭМ!$B$39:$B$782,M$155)+'СЕТ СН'!$I$14+СВЦЭМ!$D$10+'СЕТ СН'!$I$6-'СЕТ СН'!$I$26</f>
        <v>2052.23344675</v>
      </c>
      <c r="N158" s="36">
        <f>SUMIFS(СВЦЭМ!$D$39:$D$782,СВЦЭМ!$A$39:$A$782,$A158,СВЦЭМ!$B$39:$B$782,N$155)+'СЕТ СН'!$I$14+СВЦЭМ!$D$10+'СЕТ СН'!$I$6-'СЕТ СН'!$I$26</f>
        <v>2054.9552107999998</v>
      </c>
      <c r="O158" s="36">
        <f>SUMIFS(СВЦЭМ!$D$39:$D$782,СВЦЭМ!$A$39:$A$782,$A158,СВЦЭМ!$B$39:$B$782,O$155)+'СЕТ СН'!$I$14+СВЦЭМ!$D$10+'СЕТ СН'!$I$6-'СЕТ СН'!$I$26</f>
        <v>2045.2839975300001</v>
      </c>
      <c r="P158" s="36">
        <f>SUMIFS(СВЦЭМ!$D$39:$D$782,СВЦЭМ!$A$39:$A$782,$A158,СВЦЭМ!$B$39:$B$782,P$155)+'СЕТ СН'!$I$14+СВЦЭМ!$D$10+'СЕТ СН'!$I$6-'СЕТ СН'!$I$26</f>
        <v>2053.3541809200001</v>
      </c>
      <c r="Q158" s="36">
        <f>SUMIFS(СВЦЭМ!$D$39:$D$782,СВЦЭМ!$A$39:$A$782,$A158,СВЦЭМ!$B$39:$B$782,Q$155)+'СЕТ СН'!$I$14+СВЦЭМ!$D$10+'СЕТ СН'!$I$6-'СЕТ СН'!$I$26</f>
        <v>2072.0782307700001</v>
      </c>
      <c r="R158" s="36">
        <f>SUMIFS(СВЦЭМ!$D$39:$D$782,СВЦЭМ!$A$39:$A$782,$A158,СВЦЭМ!$B$39:$B$782,R$155)+'СЕТ СН'!$I$14+СВЦЭМ!$D$10+'СЕТ СН'!$I$6-'СЕТ СН'!$I$26</f>
        <v>2083.2781348200001</v>
      </c>
      <c r="S158" s="36">
        <f>SUMIFS(СВЦЭМ!$D$39:$D$782,СВЦЭМ!$A$39:$A$782,$A158,СВЦЭМ!$B$39:$B$782,S$155)+'СЕТ СН'!$I$14+СВЦЭМ!$D$10+'СЕТ СН'!$I$6-'СЕТ СН'!$I$26</f>
        <v>2086.6321422000001</v>
      </c>
      <c r="T158" s="36">
        <f>SUMIFS(СВЦЭМ!$D$39:$D$782,СВЦЭМ!$A$39:$A$782,$A158,СВЦЭМ!$B$39:$B$782,T$155)+'СЕТ СН'!$I$14+СВЦЭМ!$D$10+'СЕТ СН'!$I$6-'СЕТ СН'!$I$26</f>
        <v>2103.1055134899998</v>
      </c>
      <c r="U158" s="36">
        <f>SUMIFS(СВЦЭМ!$D$39:$D$782,СВЦЭМ!$A$39:$A$782,$A158,СВЦЭМ!$B$39:$B$782,U$155)+'СЕТ СН'!$I$14+СВЦЭМ!$D$10+'СЕТ СН'!$I$6-'СЕТ СН'!$I$26</f>
        <v>2117.5973061100003</v>
      </c>
      <c r="V158" s="36">
        <f>SUMIFS(СВЦЭМ!$D$39:$D$782,СВЦЭМ!$A$39:$A$782,$A158,СВЦЭМ!$B$39:$B$782,V$155)+'СЕТ СН'!$I$14+СВЦЭМ!$D$10+'СЕТ СН'!$I$6-'СЕТ СН'!$I$26</f>
        <v>2112.3491128200003</v>
      </c>
      <c r="W158" s="36">
        <f>SUMIFS(СВЦЭМ!$D$39:$D$782,СВЦЭМ!$A$39:$A$782,$A158,СВЦЭМ!$B$39:$B$782,W$155)+'СЕТ СН'!$I$14+СВЦЭМ!$D$10+'СЕТ СН'!$I$6-'СЕТ СН'!$I$26</f>
        <v>2112.8839117699999</v>
      </c>
      <c r="X158" s="36">
        <f>SUMIFS(СВЦЭМ!$D$39:$D$782,СВЦЭМ!$A$39:$A$782,$A158,СВЦЭМ!$B$39:$B$782,X$155)+'СЕТ СН'!$I$14+СВЦЭМ!$D$10+'СЕТ СН'!$I$6-'СЕТ СН'!$I$26</f>
        <v>2145.9050001699998</v>
      </c>
      <c r="Y158" s="36">
        <f>SUMIFS(СВЦЭМ!$D$39:$D$782,СВЦЭМ!$A$39:$A$782,$A158,СВЦЭМ!$B$39:$B$782,Y$155)+'СЕТ СН'!$I$14+СВЦЭМ!$D$10+'СЕТ СН'!$I$6-'СЕТ СН'!$I$26</f>
        <v>2231.7480712300003</v>
      </c>
    </row>
    <row r="159" spans="1:27" ht="15.75" x14ac:dyDescent="0.2">
      <c r="A159" s="35">
        <f t="shared" si="4"/>
        <v>45111</v>
      </c>
      <c r="B159" s="36">
        <f>SUMIFS(СВЦЭМ!$D$39:$D$782,СВЦЭМ!$A$39:$A$782,$A159,СВЦЭМ!$B$39:$B$782,B$155)+'СЕТ СН'!$I$14+СВЦЭМ!$D$10+'СЕТ СН'!$I$6-'СЕТ СН'!$I$26</f>
        <v>2400.8440699800003</v>
      </c>
      <c r="C159" s="36">
        <f>SUMIFS(СВЦЭМ!$D$39:$D$782,СВЦЭМ!$A$39:$A$782,$A159,СВЦЭМ!$B$39:$B$782,C$155)+'СЕТ СН'!$I$14+СВЦЭМ!$D$10+'СЕТ СН'!$I$6-'СЕТ СН'!$I$26</f>
        <v>2473.8631695599997</v>
      </c>
      <c r="D159" s="36">
        <f>SUMIFS(СВЦЭМ!$D$39:$D$782,СВЦЭМ!$A$39:$A$782,$A159,СВЦЭМ!$B$39:$B$782,D$155)+'СЕТ СН'!$I$14+СВЦЭМ!$D$10+'СЕТ СН'!$I$6-'СЕТ СН'!$I$26</f>
        <v>2487.3770363100002</v>
      </c>
      <c r="E159" s="36">
        <f>SUMIFS(СВЦЭМ!$D$39:$D$782,СВЦЭМ!$A$39:$A$782,$A159,СВЦЭМ!$B$39:$B$782,E$155)+'СЕТ СН'!$I$14+СВЦЭМ!$D$10+'СЕТ СН'!$I$6-'СЕТ СН'!$I$26</f>
        <v>2504.3234461900001</v>
      </c>
      <c r="F159" s="36">
        <f>SUMIFS(СВЦЭМ!$D$39:$D$782,СВЦЭМ!$A$39:$A$782,$A159,СВЦЭМ!$B$39:$B$782,F$155)+'СЕТ СН'!$I$14+СВЦЭМ!$D$10+'СЕТ СН'!$I$6-'СЕТ СН'!$I$26</f>
        <v>2493.15240253</v>
      </c>
      <c r="G159" s="36">
        <f>SUMIFS(СВЦЭМ!$D$39:$D$782,СВЦЭМ!$A$39:$A$782,$A159,СВЦЭМ!$B$39:$B$782,G$155)+'СЕТ СН'!$I$14+СВЦЭМ!$D$10+'СЕТ СН'!$I$6-'СЕТ СН'!$I$26</f>
        <v>2436.1505518399999</v>
      </c>
      <c r="H159" s="36">
        <f>SUMIFS(СВЦЭМ!$D$39:$D$782,СВЦЭМ!$A$39:$A$782,$A159,СВЦЭМ!$B$39:$B$782,H$155)+'СЕТ СН'!$I$14+СВЦЭМ!$D$10+'СЕТ СН'!$I$6-'СЕТ СН'!$I$26</f>
        <v>2402.1148883799997</v>
      </c>
      <c r="I159" s="36">
        <f>SUMIFS(СВЦЭМ!$D$39:$D$782,СВЦЭМ!$A$39:$A$782,$A159,СВЦЭМ!$B$39:$B$782,I$155)+'СЕТ СН'!$I$14+СВЦЭМ!$D$10+'СЕТ СН'!$I$6-'СЕТ СН'!$I$26</f>
        <v>2290.7198874000001</v>
      </c>
      <c r="J159" s="36">
        <f>SUMIFS(СВЦЭМ!$D$39:$D$782,СВЦЭМ!$A$39:$A$782,$A159,СВЦЭМ!$B$39:$B$782,J$155)+'СЕТ СН'!$I$14+СВЦЭМ!$D$10+'СЕТ СН'!$I$6-'СЕТ СН'!$I$26</f>
        <v>2192.0051741100001</v>
      </c>
      <c r="K159" s="36">
        <f>SUMIFS(СВЦЭМ!$D$39:$D$782,СВЦЭМ!$A$39:$A$782,$A159,СВЦЭМ!$B$39:$B$782,K$155)+'СЕТ СН'!$I$14+СВЦЭМ!$D$10+'СЕТ СН'!$I$6-'СЕТ СН'!$I$26</f>
        <v>2173.7923731700002</v>
      </c>
      <c r="L159" s="36">
        <f>SUMIFS(СВЦЭМ!$D$39:$D$782,СВЦЭМ!$A$39:$A$782,$A159,СВЦЭМ!$B$39:$B$782,L$155)+'СЕТ СН'!$I$14+СВЦЭМ!$D$10+'СЕТ СН'!$I$6-'СЕТ СН'!$I$26</f>
        <v>2152.1898179600003</v>
      </c>
      <c r="M159" s="36">
        <f>SUMIFS(СВЦЭМ!$D$39:$D$782,СВЦЭМ!$A$39:$A$782,$A159,СВЦЭМ!$B$39:$B$782,M$155)+'СЕТ СН'!$I$14+СВЦЭМ!$D$10+'СЕТ СН'!$I$6-'СЕТ СН'!$I$26</f>
        <v>2143.7102189500001</v>
      </c>
      <c r="N159" s="36">
        <f>SUMIFS(СВЦЭМ!$D$39:$D$782,СВЦЭМ!$A$39:$A$782,$A159,СВЦЭМ!$B$39:$B$782,N$155)+'СЕТ СН'!$I$14+СВЦЭМ!$D$10+'СЕТ СН'!$I$6-'СЕТ СН'!$I$26</f>
        <v>2158.5986349499999</v>
      </c>
      <c r="O159" s="36">
        <f>SUMIFS(СВЦЭМ!$D$39:$D$782,СВЦЭМ!$A$39:$A$782,$A159,СВЦЭМ!$B$39:$B$782,O$155)+'СЕТ СН'!$I$14+СВЦЭМ!$D$10+'СЕТ СН'!$I$6-'СЕТ СН'!$I$26</f>
        <v>2160.10486971</v>
      </c>
      <c r="P159" s="36">
        <f>SUMIFS(СВЦЭМ!$D$39:$D$782,СВЦЭМ!$A$39:$A$782,$A159,СВЦЭМ!$B$39:$B$782,P$155)+'СЕТ СН'!$I$14+СВЦЭМ!$D$10+'СЕТ СН'!$I$6-'СЕТ СН'!$I$26</f>
        <v>2161.4620740600003</v>
      </c>
      <c r="Q159" s="36">
        <f>SUMIFS(СВЦЭМ!$D$39:$D$782,СВЦЭМ!$A$39:$A$782,$A159,СВЦЭМ!$B$39:$B$782,Q$155)+'СЕТ СН'!$I$14+СВЦЭМ!$D$10+'СЕТ СН'!$I$6-'СЕТ СН'!$I$26</f>
        <v>2159.55306913</v>
      </c>
      <c r="R159" s="36">
        <f>SUMIFS(СВЦЭМ!$D$39:$D$782,СВЦЭМ!$A$39:$A$782,$A159,СВЦЭМ!$B$39:$B$782,R$155)+'СЕТ СН'!$I$14+СВЦЭМ!$D$10+'СЕТ СН'!$I$6-'СЕТ СН'!$I$26</f>
        <v>2165.6571345499997</v>
      </c>
      <c r="S159" s="36">
        <f>SUMIFS(СВЦЭМ!$D$39:$D$782,СВЦЭМ!$A$39:$A$782,$A159,СВЦЭМ!$B$39:$B$782,S$155)+'СЕТ СН'!$I$14+СВЦЭМ!$D$10+'СЕТ СН'!$I$6-'СЕТ СН'!$I$26</f>
        <v>2171.4579224999998</v>
      </c>
      <c r="T159" s="36">
        <f>SUMIFS(СВЦЭМ!$D$39:$D$782,СВЦЭМ!$A$39:$A$782,$A159,СВЦЭМ!$B$39:$B$782,T$155)+'СЕТ СН'!$I$14+СВЦЭМ!$D$10+'СЕТ СН'!$I$6-'СЕТ СН'!$I$26</f>
        <v>2162.9632162899998</v>
      </c>
      <c r="U159" s="36">
        <f>SUMIFS(СВЦЭМ!$D$39:$D$782,СВЦЭМ!$A$39:$A$782,$A159,СВЦЭМ!$B$39:$B$782,U$155)+'СЕТ СН'!$I$14+СВЦЭМ!$D$10+'СЕТ СН'!$I$6-'СЕТ СН'!$I$26</f>
        <v>2157.6322453399998</v>
      </c>
      <c r="V159" s="36">
        <f>SUMIFS(СВЦЭМ!$D$39:$D$782,СВЦЭМ!$A$39:$A$782,$A159,СВЦЭМ!$B$39:$B$782,V$155)+'СЕТ СН'!$I$14+СВЦЭМ!$D$10+'СЕТ СН'!$I$6-'СЕТ СН'!$I$26</f>
        <v>2133.6923852099999</v>
      </c>
      <c r="W159" s="36">
        <f>SUMIFS(СВЦЭМ!$D$39:$D$782,СВЦЭМ!$A$39:$A$782,$A159,СВЦЭМ!$B$39:$B$782,W$155)+'СЕТ СН'!$I$14+СВЦЭМ!$D$10+'СЕТ СН'!$I$6-'СЕТ СН'!$I$26</f>
        <v>2113.12580458</v>
      </c>
      <c r="X159" s="36">
        <f>SUMIFS(СВЦЭМ!$D$39:$D$782,СВЦЭМ!$A$39:$A$782,$A159,СВЦЭМ!$B$39:$B$782,X$155)+'СЕТ СН'!$I$14+СВЦЭМ!$D$10+'СЕТ СН'!$I$6-'СЕТ СН'!$I$26</f>
        <v>2164.6098260200001</v>
      </c>
      <c r="Y159" s="36">
        <f>SUMIFS(СВЦЭМ!$D$39:$D$782,СВЦЭМ!$A$39:$A$782,$A159,СВЦЭМ!$B$39:$B$782,Y$155)+'СЕТ СН'!$I$14+СВЦЭМ!$D$10+'СЕТ СН'!$I$6-'СЕТ СН'!$I$26</f>
        <v>2209.72939881</v>
      </c>
    </row>
    <row r="160" spans="1:27" ht="15.75" x14ac:dyDescent="0.2">
      <c r="A160" s="35">
        <f t="shared" si="4"/>
        <v>45112</v>
      </c>
      <c r="B160" s="36">
        <f>SUMIFS(СВЦЭМ!$D$39:$D$782,СВЦЭМ!$A$39:$A$782,$A160,СВЦЭМ!$B$39:$B$782,B$155)+'СЕТ СН'!$I$14+СВЦЭМ!$D$10+'СЕТ СН'!$I$6-'СЕТ СН'!$I$26</f>
        <v>2176.8571068399997</v>
      </c>
      <c r="C160" s="36">
        <f>SUMIFS(СВЦЭМ!$D$39:$D$782,СВЦЭМ!$A$39:$A$782,$A160,СВЦЭМ!$B$39:$B$782,C$155)+'СЕТ СН'!$I$14+СВЦЭМ!$D$10+'СЕТ СН'!$I$6-'СЕТ СН'!$I$26</f>
        <v>2239.0400291599999</v>
      </c>
      <c r="D160" s="36">
        <f>SUMIFS(СВЦЭМ!$D$39:$D$782,СВЦЭМ!$A$39:$A$782,$A160,СВЦЭМ!$B$39:$B$782,D$155)+'СЕТ СН'!$I$14+СВЦЭМ!$D$10+'СЕТ СН'!$I$6-'СЕТ СН'!$I$26</f>
        <v>2355.7434296900001</v>
      </c>
      <c r="E160" s="36">
        <f>SUMIFS(СВЦЭМ!$D$39:$D$782,СВЦЭМ!$A$39:$A$782,$A160,СВЦЭМ!$B$39:$B$782,E$155)+'СЕТ СН'!$I$14+СВЦЭМ!$D$10+'СЕТ СН'!$I$6-'СЕТ СН'!$I$26</f>
        <v>2358.6008828399999</v>
      </c>
      <c r="F160" s="36">
        <f>SUMIFS(СВЦЭМ!$D$39:$D$782,СВЦЭМ!$A$39:$A$782,$A160,СВЦЭМ!$B$39:$B$782,F$155)+'СЕТ СН'!$I$14+СВЦЭМ!$D$10+'СЕТ СН'!$I$6-'СЕТ СН'!$I$26</f>
        <v>2352.6274443100001</v>
      </c>
      <c r="G160" s="36">
        <f>SUMIFS(СВЦЭМ!$D$39:$D$782,СВЦЭМ!$A$39:$A$782,$A160,СВЦЭМ!$B$39:$B$782,G$155)+'СЕТ СН'!$I$14+СВЦЭМ!$D$10+'СЕТ СН'!$I$6-'СЕТ СН'!$I$26</f>
        <v>2348.3370514200001</v>
      </c>
      <c r="H160" s="36">
        <f>SUMIFS(СВЦЭМ!$D$39:$D$782,СВЦЭМ!$A$39:$A$782,$A160,СВЦЭМ!$B$39:$B$782,H$155)+'СЕТ СН'!$I$14+СВЦЭМ!$D$10+'СЕТ СН'!$I$6-'СЕТ СН'!$I$26</f>
        <v>2298.7582197900001</v>
      </c>
      <c r="I160" s="36">
        <f>SUMIFS(СВЦЭМ!$D$39:$D$782,СВЦЭМ!$A$39:$A$782,$A160,СВЦЭМ!$B$39:$B$782,I$155)+'СЕТ СН'!$I$14+СВЦЭМ!$D$10+'СЕТ СН'!$I$6-'СЕТ СН'!$I$26</f>
        <v>2229.42969249</v>
      </c>
      <c r="J160" s="36">
        <f>SUMIFS(СВЦЭМ!$D$39:$D$782,СВЦЭМ!$A$39:$A$782,$A160,СВЦЭМ!$B$39:$B$782,J$155)+'СЕТ СН'!$I$14+СВЦЭМ!$D$10+'СЕТ СН'!$I$6-'СЕТ СН'!$I$26</f>
        <v>2142.4346037099999</v>
      </c>
      <c r="K160" s="36">
        <f>SUMIFS(СВЦЭМ!$D$39:$D$782,СВЦЭМ!$A$39:$A$782,$A160,СВЦЭМ!$B$39:$B$782,K$155)+'СЕТ СН'!$I$14+СВЦЭМ!$D$10+'СЕТ СН'!$I$6-'СЕТ СН'!$I$26</f>
        <v>2072.6865431900001</v>
      </c>
      <c r="L160" s="36">
        <f>SUMIFS(СВЦЭМ!$D$39:$D$782,СВЦЭМ!$A$39:$A$782,$A160,СВЦЭМ!$B$39:$B$782,L$155)+'СЕТ СН'!$I$14+СВЦЭМ!$D$10+'СЕТ СН'!$I$6-'СЕТ СН'!$I$26</f>
        <v>2033.2835923499999</v>
      </c>
      <c r="M160" s="36">
        <f>SUMIFS(СВЦЭМ!$D$39:$D$782,СВЦЭМ!$A$39:$A$782,$A160,СВЦЭМ!$B$39:$B$782,M$155)+'СЕТ СН'!$I$14+СВЦЭМ!$D$10+'СЕТ СН'!$I$6-'СЕТ СН'!$I$26</f>
        <v>2003.08238026</v>
      </c>
      <c r="N160" s="36">
        <f>SUMIFS(СВЦЭМ!$D$39:$D$782,СВЦЭМ!$A$39:$A$782,$A160,СВЦЭМ!$B$39:$B$782,N$155)+'СЕТ СН'!$I$14+СВЦЭМ!$D$10+'СЕТ СН'!$I$6-'СЕТ СН'!$I$26</f>
        <v>2020.4820222400001</v>
      </c>
      <c r="O160" s="36">
        <f>SUMIFS(СВЦЭМ!$D$39:$D$782,СВЦЭМ!$A$39:$A$782,$A160,СВЦЭМ!$B$39:$B$782,O$155)+'СЕТ СН'!$I$14+СВЦЭМ!$D$10+'СЕТ СН'!$I$6-'СЕТ СН'!$I$26</f>
        <v>2032.3551024999999</v>
      </c>
      <c r="P160" s="36">
        <f>SUMIFS(СВЦЭМ!$D$39:$D$782,СВЦЭМ!$A$39:$A$782,$A160,СВЦЭМ!$B$39:$B$782,P$155)+'СЕТ СН'!$I$14+СВЦЭМ!$D$10+'СЕТ СН'!$I$6-'СЕТ СН'!$I$26</f>
        <v>2035.8648685000001</v>
      </c>
      <c r="Q160" s="36">
        <f>SUMIFS(СВЦЭМ!$D$39:$D$782,СВЦЭМ!$A$39:$A$782,$A160,СВЦЭМ!$B$39:$B$782,Q$155)+'СЕТ СН'!$I$14+СВЦЭМ!$D$10+'СЕТ СН'!$I$6-'СЕТ СН'!$I$26</f>
        <v>2031.7244735300001</v>
      </c>
      <c r="R160" s="36">
        <f>SUMIFS(СВЦЭМ!$D$39:$D$782,СВЦЭМ!$A$39:$A$782,$A160,СВЦЭМ!$B$39:$B$782,R$155)+'СЕТ СН'!$I$14+СВЦЭМ!$D$10+'СЕТ СН'!$I$6-'СЕТ СН'!$I$26</f>
        <v>2036.3376960600001</v>
      </c>
      <c r="S160" s="36">
        <f>SUMIFS(СВЦЭМ!$D$39:$D$782,СВЦЭМ!$A$39:$A$782,$A160,СВЦЭМ!$B$39:$B$782,S$155)+'СЕТ СН'!$I$14+СВЦЭМ!$D$10+'СЕТ СН'!$I$6-'СЕТ СН'!$I$26</f>
        <v>2011.06796687</v>
      </c>
      <c r="T160" s="36">
        <f>SUMIFS(СВЦЭМ!$D$39:$D$782,СВЦЭМ!$A$39:$A$782,$A160,СВЦЭМ!$B$39:$B$782,T$155)+'СЕТ СН'!$I$14+СВЦЭМ!$D$10+'СЕТ СН'!$I$6-'СЕТ СН'!$I$26</f>
        <v>1999.6513483399999</v>
      </c>
      <c r="U160" s="36">
        <f>SUMIFS(СВЦЭМ!$D$39:$D$782,СВЦЭМ!$A$39:$A$782,$A160,СВЦЭМ!$B$39:$B$782,U$155)+'СЕТ СН'!$I$14+СВЦЭМ!$D$10+'СЕТ СН'!$I$6-'СЕТ СН'!$I$26</f>
        <v>2003.7542562799999</v>
      </c>
      <c r="V160" s="36">
        <f>SUMIFS(СВЦЭМ!$D$39:$D$782,СВЦЭМ!$A$39:$A$782,$A160,СВЦЭМ!$B$39:$B$782,V$155)+'СЕТ СН'!$I$14+СВЦЭМ!$D$10+'СЕТ СН'!$I$6-'СЕТ СН'!$I$26</f>
        <v>2014.2126775900001</v>
      </c>
      <c r="W160" s="36">
        <f>SUMIFS(СВЦЭМ!$D$39:$D$782,СВЦЭМ!$A$39:$A$782,$A160,СВЦЭМ!$B$39:$B$782,W$155)+'СЕТ СН'!$I$14+СВЦЭМ!$D$10+'СЕТ СН'!$I$6-'СЕТ СН'!$I$26</f>
        <v>2011.57400704</v>
      </c>
      <c r="X160" s="36">
        <f>SUMIFS(СВЦЭМ!$D$39:$D$782,СВЦЭМ!$A$39:$A$782,$A160,СВЦЭМ!$B$39:$B$782,X$155)+'СЕТ СН'!$I$14+СВЦЭМ!$D$10+'СЕТ СН'!$I$6-'СЕТ СН'!$I$26</f>
        <v>2057.0918683199998</v>
      </c>
      <c r="Y160" s="36">
        <f>SUMIFS(СВЦЭМ!$D$39:$D$782,СВЦЭМ!$A$39:$A$782,$A160,СВЦЭМ!$B$39:$B$782,Y$155)+'СЕТ СН'!$I$14+СВЦЭМ!$D$10+'СЕТ СН'!$I$6-'СЕТ СН'!$I$26</f>
        <v>2146.1868179399999</v>
      </c>
    </row>
    <row r="161" spans="1:25" ht="15.75" x14ac:dyDescent="0.2">
      <c r="A161" s="35">
        <f t="shared" si="4"/>
        <v>45113</v>
      </c>
      <c r="B161" s="36">
        <f>SUMIFS(СВЦЭМ!$D$39:$D$782,СВЦЭМ!$A$39:$A$782,$A161,СВЦЭМ!$B$39:$B$782,B$155)+'СЕТ СН'!$I$14+СВЦЭМ!$D$10+'СЕТ СН'!$I$6-'СЕТ СН'!$I$26</f>
        <v>2249.6138793800001</v>
      </c>
      <c r="C161" s="36">
        <f>SUMIFS(СВЦЭМ!$D$39:$D$782,СВЦЭМ!$A$39:$A$782,$A161,СВЦЭМ!$B$39:$B$782,C$155)+'СЕТ СН'!$I$14+СВЦЭМ!$D$10+'СЕТ СН'!$I$6-'СЕТ СН'!$I$26</f>
        <v>2300.9315935300001</v>
      </c>
      <c r="D161" s="36">
        <f>SUMIFS(СВЦЭМ!$D$39:$D$782,СВЦЭМ!$A$39:$A$782,$A161,СВЦЭМ!$B$39:$B$782,D$155)+'СЕТ СН'!$I$14+СВЦЭМ!$D$10+'СЕТ СН'!$I$6-'СЕТ СН'!$I$26</f>
        <v>2328.3801504000003</v>
      </c>
      <c r="E161" s="36">
        <f>SUMIFS(СВЦЭМ!$D$39:$D$782,СВЦЭМ!$A$39:$A$782,$A161,СВЦЭМ!$B$39:$B$782,E$155)+'СЕТ СН'!$I$14+СВЦЭМ!$D$10+'СЕТ СН'!$I$6-'СЕТ СН'!$I$26</f>
        <v>2331.0714277899997</v>
      </c>
      <c r="F161" s="36">
        <f>SUMIFS(СВЦЭМ!$D$39:$D$782,СВЦЭМ!$A$39:$A$782,$A161,СВЦЭМ!$B$39:$B$782,F$155)+'СЕТ СН'!$I$14+СВЦЭМ!$D$10+'СЕТ СН'!$I$6-'СЕТ СН'!$I$26</f>
        <v>2321.50755209</v>
      </c>
      <c r="G161" s="36">
        <f>SUMIFS(СВЦЭМ!$D$39:$D$782,СВЦЭМ!$A$39:$A$782,$A161,СВЦЭМ!$B$39:$B$782,G$155)+'СЕТ СН'!$I$14+СВЦЭМ!$D$10+'СЕТ СН'!$I$6-'СЕТ СН'!$I$26</f>
        <v>2303.8766698700001</v>
      </c>
      <c r="H161" s="36">
        <f>SUMIFS(СВЦЭМ!$D$39:$D$782,СВЦЭМ!$A$39:$A$782,$A161,СВЦЭМ!$B$39:$B$782,H$155)+'СЕТ СН'!$I$14+СВЦЭМ!$D$10+'СЕТ СН'!$I$6-'СЕТ СН'!$I$26</f>
        <v>2263.9460031899998</v>
      </c>
      <c r="I161" s="36">
        <f>SUMIFS(СВЦЭМ!$D$39:$D$782,СВЦЭМ!$A$39:$A$782,$A161,СВЦЭМ!$B$39:$B$782,I$155)+'СЕТ СН'!$I$14+СВЦЭМ!$D$10+'СЕТ СН'!$I$6-'СЕТ СН'!$I$26</f>
        <v>2157.25660668</v>
      </c>
      <c r="J161" s="36">
        <f>SUMIFS(СВЦЭМ!$D$39:$D$782,СВЦЭМ!$A$39:$A$782,$A161,СВЦЭМ!$B$39:$B$782,J$155)+'СЕТ СН'!$I$14+СВЦЭМ!$D$10+'СЕТ СН'!$I$6-'СЕТ СН'!$I$26</f>
        <v>2068.3788455499998</v>
      </c>
      <c r="K161" s="36">
        <f>SUMIFS(СВЦЭМ!$D$39:$D$782,СВЦЭМ!$A$39:$A$782,$A161,СВЦЭМ!$B$39:$B$782,K$155)+'СЕТ СН'!$I$14+СВЦЭМ!$D$10+'СЕТ СН'!$I$6-'СЕТ СН'!$I$26</f>
        <v>2025.46185528</v>
      </c>
      <c r="L161" s="36">
        <f>SUMIFS(СВЦЭМ!$D$39:$D$782,СВЦЭМ!$A$39:$A$782,$A161,СВЦЭМ!$B$39:$B$782,L$155)+'СЕТ СН'!$I$14+СВЦЭМ!$D$10+'СЕТ СН'!$I$6-'СЕТ СН'!$I$26</f>
        <v>2022.9345285300001</v>
      </c>
      <c r="M161" s="36">
        <f>SUMIFS(СВЦЭМ!$D$39:$D$782,СВЦЭМ!$A$39:$A$782,$A161,СВЦЭМ!$B$39:$B$782,M$155)+'СЕТ СН'!$I$14+СВЦЭМ!$D$10+'СЕТ СН'!$I$6-'СЕТ СН'!$I$26</f>
        <v>2041.0399764199999</v>
      </c>
      <c r="N161" s="36">
        <f>SUMIFS(СВЦЭМ!$D$39:$D$782,СВЦЭМ!$A$39:$A$782,$A161,СВЦЭМ!$B$39:$B$782,N$155)+'СЕТ СН'!$I$14+СВЦЭМ!$D$10+'СЕТ СН'!$I$6-'СЕТ СН'!$I$26</f>
        <v>2042.8378009099999</v>
      </c>
      <c r="O161" s="36">
        <f>SUMIFS(СВЦЭМ!$D$39:$D$782,СВЦЭМ!$A$39:$A$782,$A161,СВЦЭМ!$B$39:$B$782,O$155)+'СЕТ СН'!$I$14+СВЦЭМ!$D$10+'СЕТ СН'!$I$6-'СЕТ СН'!$I$26</f>
        <v>2050.9032659100003</v>
      </c>
      <c r="P161" s="36">
        <f>SUMIFS(СВЦЭМ!$D$39:$D$782,СВЦЭМ!$A$39:$A$782,$A161,СВЦЭМ!$B$39:$B$782,P$155)+'СЕТ СН'!$I$14+СВЦЭМ!$D$10+'СЕТ СН'!$I$6-'СЕТ СН'!$I$26</f>
        <v>2063.7956353</v>
      </c>
      <c r="Q161" s="36">
        <f>SUMIFS(СВЦЭМ!$D$39:$D$782,СВЦЭМ!$A$39:$A$782,$A161,СВЦЭМ!$B$39:$B$782,Q$155)+'СЕТ СН'!$I$14+СВЦЭМ!$D$10+'СЕТ СН'!$I$6-'СЕТ СН'!$I$26</f>
        <v>2068.05119616</v>
      </c>
      <c r="R161" s="36">
        <f>SUMIFS(СВЦЭМ!$D$39:$D$782,СВЦЭМ!$A$39:$A$782,$A161,СВЦЭМ!$B$39:$B$782,R$155)+'СЕТ СН'!$I$14+СВЦЭМ!$D$10+'СЕТ СН'!$I$6-'СЕТ СН'!$I$26</f>
        <v>2055.0586949200001</v>
      </c>
      <c r="S161" s="36">
        <f>SUMIFS(СВЦЭМ!$D$39:$D$782,СВЦЭМ!$A$39:$A$782,$A161,СВЦЭМ!$B$39:$B$782,S$155)+'СЕТ СН'!$I$14+СВЦЭМ!$D$10+'СЕТ СН'!$I$6-'СЕТ СН'!$I$26</f>
        <v>2050.7554170499998</v>
      </c>
      <c r="T161" s="36">
        <f>SUMIFS(СВЦЭМ!$D$39:$D$782,СВЦЭМ!$A$39:$A$782,$A161,СВЦЭМ!$B$39:$B$782,T$155)+'СЕТ СН'!$I$14+СВЦЭМ!$D$10+'СЕТ СН'!$I$6-'СЕТ СН'!$I$26</f>
        <v>2055.8255515800001</v>
      </c>
      <c r="U161" s="36">
        <f>SUMIFS(СВЦЭМ!$D$39:$D$782,СВЦЭМ!$A$39:$A$782,$A161,СВЦЭМ!$B$39:$B$782,U$155)+'СЕТ СН'!$I$14+СВЦЭМ!$D$10+'СЕТ СН'!$I$6-'СЕТ СН'!$I$26</f>
        <v>2035.5372721599999</v>
      </c>
      <c r="V161" s="36">
        <f>SUMIFS(СВЦЭМ!$D$39:$D$782,СВЦЭМ!$A$39:$A$782,$A161,СВЦЭМ!$B$39:$B$782,V$155)+'СЕТ СН'!$I$14+СВЦЭМ!$D$10+'СЕТ СН'!$I$6-'СЕТ СН'!$I$26</f>
        <v>2041.93742333</v>
      </c>
      <c r="W161" s="36">
        <f>SUMIFS(СВЦЭМ!$D$39:$D$782,СВЦЭМ!$A$39:$A$782,$A161,СВЦЭМ!$B$39:$B$782,W$155)+'СЕТ СН'!$I$14+СВЦЭМ!$D$10+'СЕТ СН'!$I$6-'СЕТ СН'!$I$26</f>
        <v>2037.54513559</v>
      </c>
      <c r="X161" s="36">
        <f>SUMIFS(СВЦЭМ!$D$39:$D$782,СВЦЭМ!$A$39:$A$782,$A161,СВЦЭМ!$B$39:$B$782,X$155)+'СЕТ СН'!$I$14+СВЦЭМ!$D$10+'СЕТ СН'!$I$6-'СЕТ СН'!$I$26</f>
        <v>2135.8588819300003</v>
      </c>
      <c r="Y161" s="36">
        <f>SUMIFS(СВЦЭМ!$D$39:$D$782,СВЦЭМ!$A$39:$A$782,$A161,СВЦЭМ!$B$39:$B$782,Y$155)+'СЕТ СН'!$I$14+СВЦЭМ!$D$10+'СЕТ СН'!$I$6-'СЕТ СН'!$I$26</f>
        <v>2230.1671004300001</v>
      </c>
    </row>
    <row r="162" spans="1:25" ht="15.75" x14ac:dyDescent="0.2">
      <c r="A162" s="35">
        <f t="shared" si="4"/>
        <v>45114</v>
      </c>
      <c r="B162" s="36">
        <f>SUMIFS(СВЦЭМ!$D$39:$D$782,СВЦЭМ!$A$39:$A$782,$A162,СВЦЭМ!$B$39:$B$782,B$155)+'СЕТ СН'!$I$14+СВЦЭМ!$D$10+'СЕТ СН'!$I$6-'СЕТ СН'!$I$26</f>
        <v>2363.0254872699998</v>
      </c>
      <c r="C162" s="36">
        <f>SUMIFS(СВЦЭМ!$D$39:$D$782,СВЦЭМ!$A$39:$A$782,$A162,СВЦЭМ!$B$39:$B$782,C$155)+'СЕТ СН'!$I$14+СВЦЭМ!$D$10+'СЕТ СН'!$I$6-'СЕТ СН'!$I$26</f>
        <v>2494.87926659</v>
      </c>
      <c r="D162" s="36">
        <f>SUMIFS(СВЦЭМ!$D$39:$D$782,СВЦЭМ!$A$39:$A$782,$A162,СВЦЭМ!$B$39:$B$782,D$155)+'СЕТ СН'!$I$14+СВЦЭМ!$D$10+'СЕТ СН'!$I$6-'СЕТ СН'!$I$26</f>
        <v>2646.5470279300007</v>
      </c>
      <c r="E162" s="36">
        <f>SUMIFS(СВЦЭМ!$D$39:$D$782,СВЦЭМ!$A$39:$A$782,$A162,СВЦЭМ!$B$39:$B$782,E$155)+'СЕТ СН'!$I$14+СВЦЭМ!$D$10+'СЕТ СН'!$I$6-'СЕТ СН'!$I$26</f>
        <v>2673.5367762300002</v>
      </c>
      <c r="F162" s="36">
        <f>SUMIFS(СВЦЭМ!$D$39:$D$782,СВЦЭМ!$A$39:$A$782,$A162,СВЦЭМ!$B$39:$B$782,F$155)+'СЕТ СН'!$I$14+СВЦЭМ!$D$10+'СЕТ СН'!$I$6-'СЕТ СН'!$I$26</f>
        <v>2685.3299595899998</v>
      </c>
      <c r="G162" s="36">
        <f>SUMIFS(СВЦЭМ!$D$39:$D$782,СВЦЭМ!$A$39:$A$782,$A162,СВЦЭМ!$B$39:$B$782,G$155)+'СЕТ СН'!$I$14+СВЦЭМ!$D$10+'СЕТ СН'!$I$6-'СЕТ СН'!$I$26</f>
        <v>2695.0195631699999</v>
      </c>
      <c r="H162" s="36">
        <f>SUMIFS(СВЦЭМ!$D$39:$D$782,СВЦЭМ!$A$39:$A$782,$A162,СВЦЭМ!$B$39:$B$782,H$155)+'СЕТ СН'!$I$14+СВЦЭМ!$D$10+'СЕТ СН'!$I$6-'СЕТ СН'!$I$26</f>
        <v>2657.6110829200006</v>
      </c>
      <c r="I162" s="36">
        <f>SUMIFS(СВЦЭМ!$D$39:$D$782,СВЦЭМ!$A$39:$A$782,$A162,СВЦЭМ!$B$39:$B$782,I$155)+'СЕТ СН'!$I$14+СВЦЭМ!$D$10+'СЕТ СН'!$I$6-'СЕТ СН'!$I$26</f>
        <v>2511.0251138200001</v>
      </c>
      <c r="J162" s="36">
        <f>SUMIFS(СВЦЭМ!$D$39:$D$782,СВЦЭМ!$A$39:$A$782,$A162,СВЦЭМ!$B$39:$B$782,J$155)+'СЕТ СН'!$I$14+СВЦЭМ!$D$10+'СЕТ СН'!$I$6-'СЕТ СН'!$I$26</f>
        <v>2281.8302215100002</v>
      </c>
      <c r="K162" s="36">
        <f>SUMIFS(СВЦЭМ!$D$39:$D$782,СВЦЭМ!$A$39:$A$782,$A162,СВЦЭМ!$B$39:$B$782,K$155)+'СЕТ СН'!$I$14+СВЦЭМ!$D$10+'СЕТ СН'!$I$6-'СЕТ СН'!$I$26</f>
        <v>2256.6463888799999</v>
      </c>
      <c r="L162" s="36">
        <f>SUMIFS(СВЦЭМ!$D$39:$D$782,СВЦЭМ!$A$39:$A$782,$A162,СВЦЭМ!$B$39:$B$782,L$155)+'СЕТ СН'!$I$14+СВЦЭМ!$D$10+'СЕТ СН'!$I$6-'СЕТ СН'!$I$26</f>
        <v>2234.5402913099997</v>
      </c>
      <c r="M162" s="36">
        <f>SUMIFS(СВЦЭМ!$D$39:$D$782,СВЦЭМ!$A$39:$A$782,$A162,СВЦЭМ!$B$39:$B$782,M$155)+'СЕТ СН'!$I$14+СВЦЭМ!$D$10+'СЕТ СН'!$I$6-'СЕТ СН'!$I$26</f>
        <v>2145.9101243499999</v>
      </c>
      <c r="N162" s="36">
        <f>SUMIFS(СВЦЭМ!$D$39:$D$782,СВЦЭМ!$A$39:$A$782,$A162,СВЦЭМ!$B$39:$B$782,N$155)+'СЕТ СН'!$I$14+СВЦЭМ!$D$10+'СЕТ СН'!$I$6-'СЕТ СН'!$I$26</f>
        <v>2199.9863547699997</v>
      </c>
      <c r="O162" s="36">
        <f>SUMIFS(СВЦЭМ!$D$39:$D$782,СВЦЭМ!$A$39:$A$782,$A162,СВЦЭМ!$B$39:$B$782,O$155)+'СЕТ СН'!$I$14+СВЦЭМ!$D$10+'СЕТ СН'!$I$6-'СЕТ СН'!$I$26</f>
        <v>2198.4303905199999</v>
      </c>
      <c r="P162" s="36">
        <f>SUMIFS(СВЦЭМ!$D$39:$D$782,СВЦЭМ!$A$39:$A$782,$A162,СВЦЭМ!$B$39:$B$782,P$155)+'СЕТ СН'!$I$14+СВЦЭМ!$D$10+'СЕТ СН'!$I$6-'СЕТ СН'!$I$26</f>
        <v>2166.8201760900001</v>
      </c>
      <c r="Q162" s="36">
        <f>SUMIFS(СВЦЭМ!$D$39:$D$782,СВЦЭМ!$A$39:$A$782,$A162,СВЦЭМ!$B$39:$B$782,Q$155)+'СЕТ СН'!$I$14+СВЦЭМ!$D$10+'СЕТ СН'!$I$6-'СЕТ СН'!$I$26</f>
        <v>2214.5007236399997</v>
      </c>
      <c r="R162" s="36">
        <f>SUMIFS(СВЦЭМ!$D$39:$D$782,СВЦЭМ!$A$39:$A$782,$A162,СВЦЭМ!$B$39:$B$782,R$155)+'СЕТ СН'!$I$14+СВЦЭМ!$D$10+'СЕТ СН'!$I$6-'СЕТ СН'!$I$26</f>
        <v>2225.46484005</v>
      </c>
      <c r="S162" s="36">
        <f>SUMIFS(СВЦЭМ!$D$39:$D$782,СВЦЭМ!$A$39:$A$782,$A162,СВЦЭМ!$B$39:$B$782,S$155)+'СЕТ СН'!$I$14+СВЦЭМ!$D$10+'СЕТ СН'!$I$6-'СЕТ СН'!$I$26</f>
        <v>2225.4226210500001</v>
      </c>
      <c r="T162" s="36">
        <f>SUMIFS(СВЦЭМ!$D$39:$D$782,СВЦЭМ!$A$39:$A$782,$A162,СВЦЭМ!$B$39:$B$782,T$155)+'СЕТ СН'!$I$14+СВЦЭМ!$D$10+'СЕТ СН'!$I$6-'СЕТ СН'!$I$26</f>
        <v>2225.90947861</v>
      </c>
      <c r="U162" s="36">
        <f>SUMIFS(СВЦЭМ!$D$39:$D$782,СВЦЭМ!$A$39:$A$782,$A162,СВЦЭМ!$B$39:$B$782,U$155)+'СЕТ СН'!$I$14+СВЦЭМ!$D$10+'СЕТ СН'!$I$6-'СЕТ СН'!$I$26</f>
        <v>2245.72573969</v>
      </c>
      <c r="V162" s="36">
        <f>SUMIFS(СВЦЭМ!$D$39:$D$782,СВЦЭМ!$A$39:$A$782,$A162,СВЦЭМ!$B$39:$B$782,V$155)+'СЕТ СН'!$I$14+СВЦЭМ!$D$10+'СЕТ СН'!$I$6-'СЕТ СН'!$I$26</f>
        <v>2269.8537471899999</v>
      </c>
      <c r="W162" s="36">
        <f>SUMIFS(СВЦЭМ!$D$39:$D$782,СВЦЭМ!$A$39:$A$782,$A162,СВЦЭМ!$B$39:$B$782,W$155)+'СЕТ СН'!$I$14+СВЦЭМ!$D$10+'СЕТ СН'!$I$6-'СЕТ СН'!$I$26</f>
        <v>2274.5187344000001</v>
      </c>
      <c r="X162" s="36">
        <f>SUMIFS(СВЦЭМ!$D$39:$D$782,СВЦЭМ!$A$39:$A$782,$A162,СВЦЭМ!$B$39:$B$782,X$155)+'СЕТ СН'!$I$14+СВЦЭМ!$D$10+'СЕТ СН'!$I$6-'СЕТ СН'!$I$26</f>
        <v>2299.6714125600001</v>
      </c>
      <c r="Y162" s="36">
        <f>SUMIFS(СВЦЭМ!$D$39:$D$782,СВЦЭМ!$A$39:$A$782,$A162,СВЦЭМ!$B$39:$B$782,Y$155)+'СЕТ СН'!$I$14+СВЦЭМ!$D$10+'СЕТ СН'!$I$6-'СЕТ СН'!$I$26</f>
        <v>2506.6741490300001</v>
      </c>
    </row>
    <row r="163" spans="1:25" ht="15.75" x14ac:dyDescent="0.2">
      <c r="A163" s="35">
        <f t="shared" si="4"/>
        <v>45115</v>
      </c>
      <c r="B163" s="36">
        <f>SUMIFS(СВЦЭМ!$D$39:$D$782,СВЦЭМ!$A$39:$A$782,$A163,СВЦЭМ!$B$39:$B$782,B$155)+'СЕТ СН'!$I$14+СВЦЭМ!$D$10+'СЕТ СН'!$I$6-'СЕТ СН'!$I$26</f>
        <v>2384.7349122999999</v>
      </c>
      <c r="C163" s="36">
        <f>SUMIFS(СВЦЭМ!$D$39:$D$782,СВЦЭМ!$A$39:$A$782,$A163,СВЦЭМ!$B$39:$B$782,C$155)+'СЕТ СН'!$I$14+СВЦЭМ!$D$10+'СЕТ СН'!$I$6-'СЕТ СН'!$I$26</f>
        <v>2498.93550233</v>
      </c>
      <c r="D163" s="36">
        <f>SUMIFS(СВЦЭМ!$D$39:$D$782,СВЦЭМ!$A$39:$A$782,$A163,СВЦЭМ!$B$39:$B$782,D$155)+'СЕТ СН'!$I$14+СВЦЭМ!$D$10+'СЕТ СН'!$I$6-'СЕТ СН'!$I$26</f>
        <v>2500.2952787700001</v>
      </c>
      <c r="E163" s="36">
        <f>SUMIFS(СВЦЭМ!$D$39:$D$782,СВЦЭМ!$A$39:$A$782,$A163,СВЦЭМ!$B$39:$B$782,E$155)+'СЕТ СН'!$I$14+СВЦЭМ!$D$10+'СЕТ СН'!$I$6-'СЕТ СН'!$I$26</f>
        <v>2474.4446246500002</v>
      </c>
      <c r="F163" s="36">
        <f>SUMIFS(СВЦЭМ!$D$39:$D$782,СВЦЭМ!$A$39:$A$782,$A163,СВЦЭМ!$B$39:$B$782,F$155)+'СЕТ СН'!$I$14+СВЦЭМ!$D$10+'СЕТ СН'!$I$6-'СЕТ СН'!$I$26</f>
        <v>2470.1044680200002</v>
      </c>
      <c r="G163" s="36">
        <f>SUMIFS(СВЦЭМ!$D$39:$D$782,СВЦЭМ!$A$39:$A$782,$A163,СВЦЭМ!$B$39:$B$782,G$155)+'СЕТ СН'!$I$14+СВЦЭМ!$D$10+'СЕТ СН'!$I$6-'СЕТ СН'!$I$26</f>
        <v>2477.0040826200002</v>
      </c>
      <c r="H163" s="36">
        <f>SUMIFS(СВЦЭМ!$D$39:$D$782,СВЦЭМ!$A$39:$A$782,$A163,СВЦЭМ!$B$39:$B$782,H$155)+'СЕТ СН'!$I$14+СВЦЭМ!$D$10+'СЕТ СН'!$I$6-'СЕТ СН'!$I$26</f>
        <v>2432.5892487599999</v>
      </c>
      <c r="I163" s="36">
        <f>SUMIFS(СВЦЭМ!$D$39:$D$782,СВЦЭМ!$A$39:$A$782,$A163,СВЦЭМ!$B$39:$B$782,I$155)+'СЕТ СН'!$I$14+СВЦЭМ!$D$10+'СЕТ СН'!$I$6-'СЕТ СН'!$I$26</f>
        <v>2238.6456171499999</v>
      </c>
      <c r="J163" s="36">
        <f>SUMIFS(СВЦЭМ!$D$39:$D$782,СВЦЭМ!$A$39:$A$782,$A163,СВЦЭМ!$B$39:$B$782,J$155)+'СЕТ СН'!$I$14+СВЦЭМ!$D$10+'СЕТ СН'!$I$6-'СЕТ СН'!$I$26</f>
        <v>2174.3434121299997</v>
      </c>
      <c r="K163" s="36">
        <f>SUMIFS(СВЦЭМ!$D$39:$D$782,СВЦЭМ!$A$39:$A$782,$A163,СВЦЭМ!$B$39:$B$782,K$155)+'СЕТ СН'!$I$14+СВЦЭМ!$D$10+'СЕТ СН'!$I$6-'СЕТ СН'!$I$26</f>
        <v>2163.41342962</v>
      </c>
      <c r="L163" s="36">
        <f>SUMIFS(СВЦЭМ!$D$39:$D$782,СВЦЭМ!$A$39:$A$782,$A163,СВЦЭМ!$B$39:$B$782,L$155)+'СЕТ СН'!$I$14+СВЦЭМ!$D$10+'СЕТ СН'!$I$6-'СЕТ СН'!$I$26</f>
        <v>2149.5551145500003</v>
      </c>
      <c r="M163" s="36">
        <f>SUMIFS(СВЦЭМ!$D$39:$D$782,СВЦЭМ!$A$39:$A$782,$A163,СВЦЭМ!$B$39:$B$782,M$155)+'СЕТ СН'!$I$14+СВЦЭМ!$D$10+'СЕТ СН'!$I$6-'СЕТ СН'!$I$26</f>
        <v>2157.9384616300003</v>
      </c>
      <c r="N163" s="36">
        <f>SUMIFS(СВЦЭМ!$D$39:$D$782,СВЦЭМ!$A$39:$A$782,$A163,СВЦЭМ!$B$39:$B$782,N$155)+'СЕТ СН'!$I$14+СВЦЭМ!$D$10+'СЕТ СН'!$I$6-'СЕТ СН'!$I$26</f>
        <v>2155.9816969599997</v>
      </c>
      <c r="O163" s="36">
        <f>SUMIFS(СВЦЭМ!$D$39:$D$782,СВЦЭМ!$A$39:$A$782,$A163,СВЦЭМ!$B$39:$B$782,O$155)+'СЕТ СН'!$I$14+СВЦЭМ!$D$10+'СЕТ СН'!$I$6-'СЕТ СН'!$I$26</f>
        <v>2164.4714194200001</v>
      </c>
      <c r="P163" s="36">
        <f>SUMIFS(СВЦЭМ!$D$39:$D$782,СВЦЭМ!$A$39:$A$782,$A163,СВЦЭМ!$B$39:$B$782,P$155)+'СЕТ СН'!$I$14+СВЦЭМ!$D$10+'СЕТ СН'!$I$6-'СЕТ СН'!$I$26</f>
        <v>2175.15019446</v>
      </c>
      <c r="Q163" s="36">
        <f>SUMIFS(СВЦЭМ!$D$39:$D$782,СВЦЭМ!$A$39:$A$782,$A163,СВЦЭМ!$B$39:$B$782,Q$155)+'СЕТ СН'!$I$14+СВЦЭМ!$D$10+'СЕТ СН'!$I$6-'СЕТ СН'!$I$26</f>
        <v>2174.4433055500003</v>
      </c>
      <c r="R163" s="36">
        <f>SUMIFS(СВЦЭМ!$D$39:$D$782,СВЦЭМ!$A$39:$A$782,$A163,СВЦЭМ!$B$39:$B$782,R$155)+'СЕТ СН'!$I$14+СВЦЭМ!$D$10+'СЕТ СН'!$I$6-'СЕТ СН'!$I$26</f>
        <v>2185.0088792900001</v>
      </c>
      <c r="S163" s="36">
        <f>SUMIFS(СВЦЭМ!$D$39:$D$782,СВЦЭМ!$A$39:$A$782,$A163,СВЦЭМ!$B$39:$B$782,S$155)+'СЕТ СН'!$I$14+СВЦЭМ!$D$10+'СЕТ СН'!$I$6-'СЕТ СН'!$I$26</f>
        <v>2186.71700491</v>
      </c>
      <c r="T163" s="36">
        <f>SUMIFS(СВЦЭМ!$D$39:$D$782,СВЦЭМ!$A$39:$A$782,$A163,СВЦЭМ!$B$39:$B$782,T$155)+'СЕТ СН'!$I$14+СВЦЭМ!$D$10+'СЕТ СН'!$I$6-'СЕТ СН'!$I$26</f>
        <v>2189.09516059</v>
      </c>
      <c r="U163" s="36">
        <f>SUMIFS(СВЦЭМ!$D$39:$D$782,СВЦЭМ!$A$39:$A$782,$A163,СВЦЭМ!$B$39:$B$782,U$155)+'СЕТ СН'!$I$14+СВЦЭМ!$D$10+'СЕТ СН'!$I$6-'СЕТ СН'!$I$26</f>
        <v>2179.0751409599998</v>
      </c>
      <c r="V163" s="36">
        <f>SUMIFS(СВЦЭМ!$D$39:$D$782,СВЦЭМ!$A$39:$A$782,$A163,СВЦЭМ!$B$39:$B$782,V$155)+'СЕТ СН'!$I$14+СВЦЭМ!$D$10+'СЕТ СН'!$I$6-'СЕТ СН'!$I$26</f>
        <v>2195.4745833100001</v>
      </c>
      <c r="W163" s="36">
        <f>SUMIFS(СВЦЭМ!$D$39:$D$782,СВЦЭМ!$A$39:$A$782,$A163,СВЦЭМ!$B$39:$B$782,W$155)+'СЕТ СН'!$I$14+СВЦЭМ!$D$10+'СЕТ СН'!$I$6-'СЕТ СН'!$I$26</f>
        <v>2210.6282357700002</v>
      </c>
      <c r="X163" s="36">
        <f>SUMIFS(СВЦЭМ!$D$39:$D$782,СВЦЭМ!$A$39:$A$782,$A163,СВЦЭМ!$B$39:$B$782,X$155)+'СЕТ СН'!$I$14+СВЦЭМ!$D$10+'СЕТ СН'!$I$6-'СЕТ СН'!$I$26</f>
        <v>2274.9650098699999</v>
      </c>
      <c r="Y163" s="36">
        <f>SUMIFS(СВЦЭМ!$D$39:$D$782,СВЦЭМ!$A$39:$A$782,$A163,СВЦЭМ!$B$39:$B$782,Y$155)+'СЕТ СН'!$I$14+СВЦЭМ!$D$10+'СЕТ СН'!$I$6-'СЕТ СН'!$I$26</f>
        <v>2345.30055786</v>
      </c>
    </row>
    <row r="164" spans="1:25" ht="15.75" x14ac:dyDescent="0.2">
      <c r="A164" s="35">
        <f t="shared" si="4"/>
        <v>45116</v>
      </c>
      <c r="B164" s="36">
        <f>SUMIFS(СВЦЭМ!$D$39:$D$782,СВЦЭМ!$A$39:$A$782,$A164,СВЦЭМ!$B$39:$B$782,B$155)+'СЕТ СН'!$I$14+СВЦЭМ!$D$10+'СЕТ СН'!$I$6-'СЕТ СН'!$I$26</f>
        <v>2291.93001168</v>
      </c>
      <c r="C164" s="36">
        <f>SUMIFS(СВЦЭМ!$D$39:$D$782,СВЦЭМ!$A$39:$A$782,$A164,СВЦЭМ!$B$39:$B$782,C$155)+'СЕТ СН'!$I$14+СВЦЭМ!$D$10+'СЕТ СН'!$I$6-'СЕТ СН'!$I$26</f>
        <v>2421.7540375999997</v>
      </c>
      <c r="D164" s="36">
        <f>SUMIFS(СВЦЭМ!$D$39:$D$782,СВЦЭМ!$A$39:$A$782,$A164,СВЦЭМ!$B$39:$B$782,D$155)+'СЕТ СН'!$I$14+СВЦЭМ!$D$10+'СЕТ СН'!$I$6-'СЕТ СН'!$I$26</f>
        <v>2506.3240837000003</v>
      </c>
      <c r="E164" s="36">
        <f>SUMIFS(СВЦЭМ!$D$39:$D$782,СВЦЭМ!$A$39:$A$782,$A164,СВЦЭМ!$B$39:$B$782,E$155)+'СЕТ СН'!$I$14+СВЦЭМ!$D$10+'СЕТ СН'!$I$6-'СЕТ СН'!$I$26</f>
        <v>2498.8069444399998</v>
      </c>
      <c r="F164" s="36">
        <f>SUMIFS(СВЦЭМ!$D$39:$D$782,СВЦЭМ!$A$39:$A$782,$A164,СВЦЭМ!$B$39:$B$782,F$155)+'СЕТ СН'!$I$14+СВЦЭМ!$D$10+'СЕТ СН'!$I$6-'СЕТ СН'!$I$26</f>
        <v>2491.38271308</v>
      </c>
      <c r="G164" s="36">
        <f>SUMIFS(СВЦЭМ!$D$39:$D$782,СВЦЭМ!$A$39:$A$782,$A164,СВЦЭМ!$B$39:$B$782,G$155)+'СЕТ СН'!$I$14+СВЦЭМ!$D$10+'СЕТ СН'!$I$6-'СЕТ СН'!$I$26</f>
        <v>2500.5964164500001</v>
      </c>
      <c r="H164" s="36">
        <f>SUMIFS(СВЦЭМ!$D$39:$D$782,СВЦЭМ!$A$39:$A$782,$A164,СВЦЭМ!$B$39:$B$782,H$155)+'СЕТ СН'!$I$14+СВЦЭМ!$D$10+'СЕТ СН'!$I$6-'СЕТ СН'!$I$26</f>
        <v>2532.3248074600001</v>
      </c>
      <c r="I164" s="36">
        <f>SUMIFS(СВЦЭМ!$D$39:$D$782,СВЦЭМ!$A$39:$A$782,$A164,СВЦЭМ!$B$39:$B$782,I$155)+'СЕТ СН'!$I$14+СВЦЭМ!$D$10+'СЕТ СН'!$I$6-'СЕТ СН'!$I$26</f>
        <v>2413.7929540300001</v>
      </c>
      <c r="J164" s="36">
        <f>SUMIFS(СВЦЭМ!$D$39:$D$782,СВЦЭМ!$A$39:$A$782,$A164,СВЦЭМ!$B$39:$B$782,J$155)+'СЕТ СН'!$I$14+СВЦЭМ!$D$10+'СЕТ СН'!$I$6-'СЕТ СН'!$I$26</f>
        <v>2313.4295600300002</v>
      </c>
      <c r="K164" s="36">
        <f>SUMIFS(СВЦЭМ!$D$39:$D$782,СВЦЭМ!$A$39:$A$782,$A164,СВЦЭМ!$B$39:$B$782,K$155)+'СЕТ СН'!$I$14+СВЦЭМ!$D$10+'СЕТ СН'!$I$6-'СЕТ СН'!$I$26</f>
        <v>2196.79680839</v>
      </c>
      <c r="L164" s="36">
        <f>SUMIFS(СВЦЭМ!$D$39:$D$782,СВЦЭМ!$A$39:$A$782,$A164,СВЦЭМ!$B$39:$B$782,L$155)+'СЕТ СН'!$I$14+СВЦЭМ!$D$10+'СЕТ СН'!$I$6-'СЕТ СН'!$I$26</f>
        <v>2209.94013129</v>
      </c>
      <c r="M164" s="36">
        <f>SUMIFS(СВЦЭМ!$D$39:$D$782,СВЦЭМ!$A$39:$A$782,$A164,СВЦЭМ!$B$39:$B$782,M$155)+'СЕТ СН'!$I$14+СВЦЭМ!$D$10+'СЕТ СН'!$I$6-'СЕТ СН'!$I$26</f>
        <v>2188.0002882799999</v>
      </c>
      <c r="N164" s="36">
        <f>SUMIFS(СВЦЭМ!$D$39:$D$782,СВЦЭМ!$A$39:$A$782,$A164,СВЦЭМ!$B$39:$B$782,N$155)+'СЕТ СН'!$I$14+СВЦЭМ!$D$10+'СЕТ СН'!$I$6-'СЕТ СН'!$I$26</f>
        <v>2172.5626578700003</v>
      </c>
      <c r="O164" s="36">
        <f>SUMIFS(СВЦЭМ!$D$39:$D$782,СВЦЭМ!$A$39:$A$782,$A164,СВЦЭМ!$B$39:$B$782,O$155)+'СЕТ СН'!$I$14+СВЦЭМ!$D$10+'СЕТ СН'!$I$6-'СЕТ СН'!$I$26</f>
        <v>2178.9775328599999</v>
      </c>
      <c r="P164" s="36">
        <f>SUMIFS(СВЦЭМ!$D$39:$D$782,СВЦЭМ!$A$39:$A$782,$A164,СВЦЭМ!$B$39:$B$782,P$155)+'СЕТ СН'!$I$14+СВЦЭМ!$D$10+'СЕТ СН'!$I$6-'СЕТ СН'!$I$26</f>
        <v>2191.5660265799997</v>
      </c>
      <c r="Q164" s="36">
        <f>SUMIFS(СВЦЭМ!$D$39:$D$782,СВЦЭМ!$A$39:$A$782,$A164,СВЦЭМ!$B$39:$B$782,Q$155)+'СЕТ СН'!$I$14+СВЦЭМ!$D$10+'СЕТ СН'!$I$6-'СЕТ СН'!$I$26</f>
        <v>2192.7072679499997</v>
      </c>
      <c r="R164" s="36">
        <f>SUMIFS(СВЦЭМ!$D$39:$D$782,СВЦЭМ!$A$39:$A$782,$A164,СВЦЭМ!$B$39:$B$782,R$155)+'СЕТ СН'!$I$14+СВЦЭМ!$D$10+'СЕТ СН'!$I$6-'СЕТ СН'!$I$26</f>
        <v>2187.9189009800002</v>
      </c>
      <c r="S164" s="36">
        <f>SUMIFS(СВЦЭМ!$D$39:$D$782,СВЦЭМ!$A$39:$A$782,$A164,СВЦЭМ!$B$39:$B$782,S$155)+'СЕТ СН'!$I$14+СВЦЭМ!$D$10+'СЕТ СН'!$I$6-'СЕТ СН'!$I$26</f>
        <v>2183.3723524799998</v>
      </c>
      <c r="T164" s="36">
        <f>SUMIFS(СВЦЭМ!$D$39:$D$782,СВЦЭМ!$A$39:$A$782,$A164,СВЦЭМ!$B$39:$B$782,T$155)+'СЕТ СН'!$I$14+СВЦЭМ!$D$10+'СЕТ СН'!$I$6-'СЕТ СН'!$I$26</f>
        <v>2179.23639804</v>
      </c>
      <c r="U164" s="36">
        <f>SUMIFS(СВЦЭМ!$D$39:$D$782,СВЦЭМ!$A$39:$A$782,$A164,СВЦЭМ!$B$39:$B$782,U$155)+'СЕТ СН'!$I$14+СВЦЭМ!$D$10+'СЕТ СН'!$I$6-'СЕТ СН'!$I$26</f>
        <v>2210.2355168900003</v>
      </c>
      <c r="V164" s="36">
        <f>SUMIFS(СВЦЭМ!$D$39:$D$782,СВЦЭМ!$A$39:$A$782,$A164,СВЦЭМ!$B$39:$B$782,V$155)+'СЕТ СН'!$I$14+СВЦЭМ!$D$10+'СЕТ СН'!$I$6-'СЕТ СН'!$I$26</f>
        <v>2216.6231970099998</v>
      </c>
      <c r="W164" s="36">
        <f>SUMIFS(СВЦЭМ!$D$39:$D$782,СВЦЭМ!$A$39:$A$782,$A164,СВЦЭМ!$B$39:$B$782,W$155)+'СЕТ СН'!$I$14+СВЦЭМ!$D$10+'СЕТ СН'!$I$6-'СЕТ СН'!$I$26</f>
        <v>2179.2871449499999</v>
      </c>
      <c r="X164" s="36">
        <f>SUMIFS(СВЦЭМ!$D$39:$D$782,СВЦЭМ!$A$39:$A$782,$A164,СВЦЭМ!$B$39:$B$782,X$155)+'СЕТ СН'!$I$14+СВЦЭМ!$D$10+'СЕТ СН'!$I$6-'СЕТ СН'!$I$26</f>
        <v>2222.90259165</v>
      </c>
      <c r="Y164" s="36">
        <f>SUMIFS(СВЦЭМ!$D$39:$D$782,СВЦЭМ!$A$39:$A$782,$A164,СВЦЭМ!$B$39:$B$782,Y$155)+'СЕТ СН'!$I$14+СВЦЭМ!$D$10+'СЕТ СН'!$I$6-'СЕТ СН'!$I$26</f>
        <v>2325.0671936500003</v>
      </c>
    </row>
    <row r="165" spans="1:25" ht="15.75" x14ac:dyDescent="0.2">
      <c r="A165" s="35">
        <f t="shared" si="4"/>
        <v>45117</v>
      </c>
      <c r="B165" s="36">
        <f>SUMIFS(СВЦЭМ!$D$39:$D$782,СВЦЭМ!$A$39:$A$782,$A165,СВЦЭМ!$B$39:$B$782,B$155)+'СЕТ СН'!$I$14+СВЦЭМ!$D$10+'СЕТ СН'!$I$6-'СЕТ СН'!$I$26</f>
        <v>2304.2741861200002</v>
      </c>
      <c r="C165" s="36">
        <f>SUMIFS(СВЦЭМ!$D$39:$D$782,СВЦЭМ!$A$39:$A$782,$A165,СВЦЭМ!$B$39:$B$782,C$155)+'СЕТ СН'!$I$14+СВЦЭМ!$D$10+'СЕТ СН'!$I$6-'СЕТ СН'!$I$26</f>
        <v>2394.42967688</v>
      </c>
      <c r="D165" s="36">
        <f>SUMIFS(СВЦЭМ!$D$39:$D$782,СВЦЭМ!$A$39:$A$782,$A165,СВЦЭМ!$B$39:$B$782,D$155)+'СЕТ СН'!$I$14+СВЦЭМ!$D$10+'СЕТ СН'!$I$6-'СЕТ СН'!$I$26</f>
        <v>2526.1754041900003</v>
      </c>
      <c r="E165" s="36">
        <f>SUMIFS(СВЦЭМ!$D$39:$D$782,СВЦЭМ!$A$39:$A$782,$A165,СВЦЭМ!$B$39:$B$782,E$155)+'СЕТ СН'!$I$14+СВЦЭМ!$D$10+'СЕТ СН'!$I$6-'СЕТ СН'!$I$26</f>
        <v>2549.9432931800002</v>
      </c>
      <c r="F165" s="36">
        <f>SUMIFS(СВЦЭМ!$D$39:$D$782,СВЦЭМ!$A$39:$A$782,$A165,СВЦЭМ!$B$39:$B$782,F$155)+'СЕТ СН'!$I$14+СВЦЭМ!$D$10+'СЕТ СН'!$I$6-'СЕТ СН'!$I$26</f>
        <v>2537.2060893099997</v>
      </c>
      <c r="G165" s="36">
        <f>SUMIFS(СВЦЭМ!$D$39:$D$782,СВЦЭМ!$A$39:$A$782,$A165,СВЦЭМ!$B$39:$B$782,G$155)+'СЕТ СН'!$I$14+СВЦЭМ!$D$10+'СЕТ СН'!$I$6-'СЕТ СН'!$I$26</f>
        <v>2542.8253522699997</v>
      </c>
      <c r="H165" s="36">
        <f>SUMIFS(СВЦЭМ!$D$39:$D$782,СВЦЭМ!$A$39:$A$782,$A165,СВЦЭМ!$B$39:$B$782,H$155)+'СЕТ СН'!$I$14+СВЦЭМ!$D$10+'СЕТ СН'!$I$6-'СЕТ СН'!$I$26</f>
        <v>2616.1516863800007</v>
      </c>
      <c r="I165" s="36">
        <f>SUMIFS(СВЦЭМ!$D$39:$D$782,СВЦЭМ!$A$39:$A$782,$A165,СВЦЭМ!$B$39:$B$782,I$155)+'СЕТ СН'!$I$14+СВЦЭМ!$D$10+'СЕТ СН'!$I$6-'СЕТ СН'!$I$26</f>
        <v>2366.7245531899998</v>
      </c>
      <c r="J165" s="36">
        <f>SUMIFS(СВЦЭМ!$D$39:$D$782,СВЦЭМ!$A$39:$A$782,$A165,СВЦЭМ!$B$39:$B$782,J$155)+'СЕТ СН'!$I$14+СВЦЭМ!$D$10+'СЕТ СН'!$I$6-'СЕТ СН'!$I$26</f>
        <v>2260.6120420799998</v>
      </c>
      <c r="K165" s="36">
        <f>SUMIFS(СВЦЭМ!$D$39:$D$782,СВЦЭМ!$A$39:$A$782,$A165,СВЦЭМ!$B$39:$B$782,K$155)+'СЕТ СН'!$I$14+СВЦЭМ!$D$10+'СЕТ СН'!$I$6-'СЕТ СН'!$I$26</f>
        <v>2230.8523168700003</v>
      </c>
      <c r="L165" s="36">
        <f>SUMIFS(СВЦЭМ!$D$39:$D$782,СВЦЭМ!$A$39:$A$782,$A165,СВЦЭМ!$B$39:$B$782,L$155)+'СЕТ СН'!$I$14+СВЦЭМ!$D$10+'СЕТ СН'!$I$6-'СЕТ СН'!$I$26</f>
        <v>2183.1307177600002</v>
      </c>
      <c r="M165" s="36">
        <f>SUMIFS(СВЦЭМ!$D$39:$D$782,СВЦЭМ!$A$39:$A$782,$A165,СВЦЭМ!$B$39:$B$782,M$155)+'СЕТ СН'!$I$14+СВЦЭМ!$D$10+'СЕТ СН'!$I$6-'СЕТ СН'!$I$26</f>
        <v>2116.9547670100001</v>
      </c>
      <c r="N165" s="36">
        <f>SUMIFS(СВЦЭМ!$D$39:$D$782,СВЦЭМ!$A$39:$A$782,$A165,СВЦЭМ!$B$39:$B$782,N$155)+'СЕТ СН'!$I$14+СВЦЭМ!$D$10+'СЕТ СН'!$I$6-'СЕТ СН'!$I$26</f>
        <v>2114.9922340000003</v>
      </c>
      <c r="O165" s="36">
        <f>SUMIFS(СВЦЭМ!$D$39:$D$782,СВЦЭМ!$A$39:$A$782,$A165,СВЦЭМ!$B$39:$B$782,O$155)+'СЕТ СН'!$I$14+СВЦЭМ!$D$10+'СЕТ СН'!$I$6-'СЕТ СН'!$I$26</f>
        <v>2142.4620654700002</v>
      </c>
      <c r="P165" s="36">
        <f>SUMIFS(СВЦЭМ!$D$39:$D$782,СВЦЭМ!$A$39:$A$782,$A165,СВЦЭМ!$B$39:$B$782,P$155)+'СЕТ СН'!$I$14+СВЦЭМ!$D$10+'СЕТ СН'!$I$6-'СЕТ СН'!$I$26</f>
        <v>2148.9754169500002</v>
      </c>
      <c r="Q165" s="36">
        <f>SUMIFS(СВЦЭМ!$D$39:$D$782,СВЦЭМ!$A$39:$A$782,$A165,СВЦЭМ!$B$39:$B$782,Q$155)+'СЕТ СН'!$I$14+СВЦЭМ!$D$10+'СЕТ СН'!$I$6-'СЕТ СН'!$I$26</f>
        <v>2152.6420723000001</v>
      </c>
      <c r="R165" s="36">
        <f>SUMIFS(СВЦЭМ!$D$39:$D$782,СВЦЭМ!$A$39:$A$782,$A165,СВЦЭМ!$B$39:$B$782,R$155)+'СЕТ СН'!$I$14+СВЦЭМ!$D$10+'СЕТ СН'!$I$6-'СЕТ СН'!$I$26</f>
        <v>2152.4717096100003</v>
      </c>
      <c r="S165" s="36">
        <f>SUMIFS(СВЦЭМ!$D$39:$D$782,СВЦЭМ!$A$39:$A$782,$A165,СВЦЭМ!$B$39:$B$782,S$155)+'СЕТ СН'!$I$14+СВЦЭМ!$D$10+'СЕТ СН'!$I$6-'СЕТ СН'!$I$26</f>
        <v>2152.1995413899999</v>
      </c>
      <c r="T165" s="36">
        <f>SUMIFS(СВЦЭМ!$D$39:$D$782,СВЦЭМ!$A$39:$A$782,$A165,СВЦЭМ!$B$39:$B$782,T$155)+'СЕТ СН'!$I$14+СВЦЭМ!$D$10+'СЕТ СН'!$I$6-'СЕТ СН'!$I$26</f>
        <v>2160.2643192400001</v>
      </c>
      <c r="U165" s="36">
        <f>SUMIFS(СВЦЭМ!$D$39:$D$782,СВЦЭМ!$A$39:$A$782,$A165,СВЦЭМ!$B$39:$B$782,U$155)+'СЕТ СН'!$I$14+СВЦЭМ!$D$10+'СЕТ СН'!$I$6-'СЕТ СН'!$I$26</f>
        <v>2165.1749855600001</v>
      </c>
      <c r="V165" s="36">
        <f>SUMIFS(СВЦЭМ!$D$39:$D$782,СВЦЭМ!$A$39:$A$782,$A165,СВЦЭМ!$B$39:$B$782,V$155)+'СЕТ СН'!$I$14+СВЦЭМ!$D$10+'СЕТ СН'!$I$6-'СЕТ СН'!$I$26</f>
        <v>2151.5710675099999</v>
      </c>
      <c r="W165" s="36">
        <f>SUMIFS(СВЦЭМ!$D$39:$D$782,СВЦЭМ!$A$39:$A$782,$A165,СВЦЭМ!$B$39:$B$782,W$155)+'СЕТ СН'!$I$14+СВЦЭМ!$D$10+'СЕТ СН'!$I$6-'СЕТ СН'!$I$26</f>
        <v>2133.8985742200002</v>
      </c>
      <c r="X165" s="36">
        <f>SUMIFS(СВЦЭМ!$D$39:$D$782,СВЦЭМ!$A$39:$A$782,$A165,СВЦЭМ!$B$39:$B$782,X$155)+'СЕТ СН'!$I$14+СВЦЭМ!$D$10+'СЕТ СН'!$I$6-'СЕТ СН'!$I$26</f>
        <v>2186.8133102199999</v>
      </c>
      <c r="Y165" s="36">
        <f>SUMIFS(СВЦЭМ!$D$39:$D$782,СВЦЭМ!$A$39:$A$782,$A165,СВЦЭМ!$B$39:$B$782,Y$155)+'СЕТ СН'!$I$14+СВЦЭМ!$D$10+'СЕТ СН'!$I$6-'СЕТ СН'!$I$26</f>
        <v>2259.12251122</v>
      </c>
    </row>
    <row r="166" spans="1:25" ht="15.75" x14ac:dyDescent="0.2">
      <c r="A166" s="35">
        <f t="shared" si="4"/>
        <v>45118</v>
      </c>
      <c r="B166" s="36">
        <f>SUMIFS(СВЦЭМ!$D$39:$D$782,СВЦЭМ!$A$39:$A$782,$A166,СВЦЭМ!$B$39:$B$782,B$155)+'СЕТ СН'!$I$14+СВЦЭМ!$D$10+'СЕТ СН'!$I$6-'СЕТ СН'!$I$26</f>
        <v>2427.93585007</v>
      </c>
      <c r="C166" s="36">
        <f>SUMIFS(СВЦЭМ!$D$39:$D$782,СВЦЭМ!$A$39:$A$782,$A166,СВЦЭМ!$B$39:$B$782,C$155)+'СЕТ СН'!$I$14+СВЦЭМ!$D$10+'СЕТ СН'!$I$6-'СЕТ СН'!$I$26</f>
        <v>2506.0927657699999</v>
      </c>
      <c r="D166" s="36">
        <f>SUMIFS(СВЦЭМ!$D$39:$D$782,СВЦЭМ!$A$39:$A$782,$A166,СВЦЭМ!$B$39:$B$782,D$155)+'СЕТ СН'!$I$14+СВЦЭМ!$D$10+'СЕТ СН'!$I$6-'СЕТ СН'!$I$26</f>
        <v>2585.2286491899999</v>
      </c>
      <c r="E166" s="36">
        <f>SUMIFS(СВЦЭМ!$D$39:$D$782,СВЦЭМ!$A$39:$A$782,$A166,СВЦЭМ!$B$39:$B$782,E$155)+'СЕТ СН'!$I$14+СВЦЭМ!$D$10+'СЕТ СН'!$I$6-'СЕТ СН'!$I$26</f>
        <v>2556.6070612000003</v>
      </c>
      <c r="F166" s="36">
        <f>SUMIFS(СВЦЭМ!$D$39:$D$782,СВЦЭМ!$A$39:$A$782,$A166,СВЦЭМ!$B$39:$B$782,F$155)+'СЕТ СН'!$I$14+СВЦЭМ!$D$10+'СЕТ СН'!$I$6-'СЕТ СН'!$I$26</f>
        <v>2554.88366025</v>
      </c>
      <c r="G166" s="36">
        <f>SUMIFS(СВЦЭМ!$D$39:$D$782,СВЦЭМ!$A$39:$A$782,$A166,СВЦЭМ!$B$39:$B$782,G$155)+'СЕТ СН'!$I$14+СВЦЭМ!$D$10+'СЕТ СН'!$I$6-'СЕТ СН'!$I$26</f>
        <v>2562.4957391600001</v>
      </c>
      <c r="H166" s="36">
        <f>SUMIFS(СВЦЭМ!$D$39:$D$782,СВЦЭМ!$A$39:$A$782,$A166,СВЦЭМ!$B$39:$B$782,H$155)+'СЕТ СН'!$I$14+СВЦЭМ!$D$10+'СЕТ СН'!$I$6-'СЕТ СН'!$I$26</f>
        <v>2621.1936946000005</v>
      </c>
      <c r="I166" s="36">
        <f>SUMIFS(СВЦЭМ!$D$39:$D$782,СВЦЭМ!$A$39:$A$782,$A166,СВЦЭМ!$B$39:$B$782,I$155)+'СЕТ СН'!$I$14+СВЦЭМ!$D$10+'СЕТ СН'!$I$6-'СЕТ СН'!$I$26</f>
        <v>2402.9727078999999</v>
      </c>
      <c r="J166" s="36">
        <f>SUMIFS(СВЦЭМ!$D$39:$D$782,СВЦЭМ!$A$39:$A$782,$A166,СВЦЭМ!$B$39:$B$782,J$155)+'СЕТ СН'!$I$14+СВЦЭМ!$D$10+'СЕТ СН'!$I$6-'СЕТ СН'!$I$26</f>
        <v>2274.4955324100001</v>
      </c>
      <c r="K166" s="36">
        <f>SUMIFS(СВЦЭМ!$D$39:$D$782,СВЦЭМ!$A$39:$A$782,$A166,СВЦЭМ!$B$39:$B$782,K$155)+'СЕТ СН'!$I$14+СВЦЭМ!$D$10+'СЕТ СН'!$I$6-'СЕТ СН'!$I$26</f>
        <v>2220.70571737</v>
      </c>
      <c r="L166" s="36">
        <f>SUMIFS(СВЦЭМ!$D$39:$D$782,СВЦЭМ!$A$39:$A$782,$A166,СВЦЭМ!$B$39:$B$782,L$155)+'СЕТ СН'!$I$14+СВЦЭМ!$D$10+'СЕТ СН'!$I$6-'СЕТ СН'!$I$26</f>
        <v>2171.5743966299997</v>
      </c>
      <c r="M166" s="36">
        <f>SUMIFS(СВЦЭМ!$D$39:$D$782,СВЦЭМ!$A$39:$A$782,$A166,СВЦЭМ!$B$39:$B$782,M$155)+'СЕТ СН'!$I$14+СВЦЭМ!$D$10+'СЕТ СН'!$I$6-'СЕТ СН'!$I$26</f>
        <v>2161.9032685399998</v>
      </c>
      <c r="N166" s="36">
        <f>SUMIFS(СВЦЭМ!$D$39:$D$782,СВЦЭМ!$A$39:$A$782,$A166,СВЦЭМ!$B$39:$B$782,N$155)+'СЕТ СН'!$I$14+СВЦЭМ!$D$10+'СЕТ СН'!$I$6-'СЕТ СН'!$I$26</f>
        <v>2160.3523055000001</v>
      </c>
      <c r="O166" s="36">
        <f>SUMIFS(СВЦЭМ!$D$39:$D$782,СВЦЭМ!$A$39:$A$782,$A166,СВЦЭМ!$B$39:$B$782,O$155)+'СЕТ СН'!$I$14+СВЦЭМ!$D$10+'СЕТ СН'!$I$6-'СЕТ СН'!$I$26</f>
        <v>2150.4467870899998</v>
      </c>
      <c r="P166" s="36">
        <f>SUMIFS(СВЦЭМ!$D$39:$D$782,СВЦЭМ!$A$39:$A$782,$A166,СВЦЭМ!$B$39:$B$782,P$155)+'СЕТ СН'!$I$14+СВЦЭМ!$D$10+'СЕТ СН'!$I$6-'СЕТ СН'!$I$26</f>
        <v>2145.7723238999997</v>
      </c>
      <c r="Q166" s="36">
        <f>SUMIFS(СВЦЭМ!$D$39:$D$782,СВЦЭМ!$A$39:$A$782,$A166,СВЦЭМ!$B$39:$B$782,Q$155)+'СЕТ СН'!$I$14+СВЦЭМ!$D$10+'СЕТ СН'!$I$6-'СЕТ СН'!$I$26</f>
        <v>2147.8742049399998</v>
      </c>
      <c r="R166" s="36">
        <f>SUMIFS(СВЦЭМ!$D$39:$D$782,СВЦЭМ!$A$39:$A$782,$A166,СВЦЭМ!$B$39:$B$782,R$155)+'СЕТ СН'!$I$14+СВЦЭМ!$D$10+'СЕТ СН'!$I$6-'СЕТ СН'!$I$26</f>
        <v>2153.69588617</v>
      </c>
      <c r="S166" s="36">
        <f>SUMIFS(СВЦЭМ!$D$39:$D$782,СВЦЭМ!$A$39:$A$782,$A166,СВЦЭМ!$B$39:$B$782,S$155)+'СЕТ СН'!$I$14+СВЦЭМ!$D$10+'СЕТ СН'!$I$6-'СЕТ СН'!$I$26</f>
        <v>2132.33140938</v>
      </c>
      <c r="T166" s="36">
        <f>SUMIFS(СВЦЭМ!$D$39:$D$782,СВЦЭМ!$A$39:$A$782,$A166,СВЦЭМ!$B$39:$B$782,T$155)+'СЕТ СН'!$I$14+СВЦЭМ!$D$10+'СЕТ СН'!$I$6-'СЕТ СН'!$I$26</f>
        <v>2126.9422061200003</v>
      </c>
      <c r="U166" s="36">
        <f>SUMIFS(СВЦЭМ!$D$39:$D$782,СВЦЭМ!$A$39:$A$782,$A166,СВЦЭМ!$B$39:$B$782,U$155)+'СЕТ СН'!$I$14+СВЦЭМ!$D$10+'СЕТ СН'!$I$6-'СЕТ СН'!$I$26</f>
        <v>2152.5146235399998</v>
      </c>
      <c r="V166" s="36">
        <f>SUMIFS(СВЦЭМ!$D$39:$D$782,СВЦЭМ!$A$39:$A$782,$A166,СВЦЭМ!$B$39:$B$782,V$155)+'СЕТ СН'!$I$14+СВЦЭМ!$D$10+'СЕТ СН'!$I$6-'СЕТ СН'!$I$26</f>
        <v>2175.4627334400002</v>
      </c>
      <c r="W166" s="36">
        <f>SUMIFS(СВЦЭМ!$D$39:$D$782,СВЦЭМ!$A$39:$A$782,$A166,СВЦЭМ!$B$39:$B$782,W$155)+'СЕТ СН'!$I$14+СВЦЭМ!$D$10+'СЕТ СН'!$I$6-'СЕТ СН'!$I$26</f>
        <v>2154.7224800599997</v>
      </c>
      <c r="X166" s="36">
        <f>SUMIFS(СВЦЭМ!$D$39:$D$782,СВЦЭМ!$A$39:$A$782,$A166,СВЦЭМ!$B$39:$B$782,X$155)+'СЕТ СН'!$I$14+СВЦЭМ!$D$10+'СЕТ СН'!$I$6-'СЕТ СН'!$I$26</f>
        <v>2204.3463348599998</v>
      </c>
      <c r="Y166" s="36">
        <f>SUMIFS(СВЦЭМ!$D$39:$D$782,СВЦЭМ!$A$39:$A$782,$A166,СВЦЭМ!$B$39:$B$782,Y$155)+'СЕТ СН'!$I$14+СВЦЭМ!$D$10+'СЕТ СН'!$I$6-'СЕТ СН'!$I$26</f>
        <v>2294.6584210599999</v>
      </c>
    </row>
    <row r="167" spans="1:25" ht="15.75" x14ac:dyDescent="0.2">
      <c r="A167" s="35">
        <f t="shared" si="4"/>
        <v>45119</v>
      </c>
      <c r="B167" s="36">
        <f>SUMIFS(СВЦЭМ!$D$39:$D$782,СВЦЭМ!$A$39:$A$782,$A167,СВЦЭМ!$B$39:$B$782,B$155)+'СЕТ СН'!$I$14+СВЦЭМ!$D$10+'СЕТ СН'!$I$6-'СЕТ СН'!$I$26</f>
        <v>2373.24313708</v>
      </c>
      <c r="C167" s="36">
        <f>SUMIFS(СВЦЭМ!$D$39:$D$782,СВЦЭМ!$A$39:$A$782,$A167,СВЦЭМ!$B$39:$B$782,C$155)+'СЕТ СН'!$I$14+СВЦЭМ!$D$10+'СЕТ СН'!$I$6-'СЕТ СН'!$I$26</f>
        <v>2425.4675894500001</v>
      </c>
      <c r="D167" s="36">
        <f>SUMIFS(СВЦЭМ!$D$39:$D$782,СВЦЭМ!$A$39:$A$782,$A167,СВЦЭМ!$B$39:$B$782,D$155)+'СЕТ СН'!$I$14+СВЦЭМ!$D$10+'СЕТ СН'!$I$6-'СЕТ СН'!$I$26</f>
        <v>2507.4619064799999</v>
      </c>
      <c r="E167" s="36">
        <f>SUMIFS(СВЦЭМ!$D$39:$D$782,СВЦЭМ!$A$39:$A$782,$A167,СВЦЭМ!$B$39:$B$782,E$155)+'СЕТ СН'!$I$14+СВЦЭМ!$D$10+'СЕТ СН'!$I$6-'СЕТ СН'!$I$26</f>
        <v>2575.5657360099999</v>
      </c>
      <c r="F167" s="36">
        <f>SUMIFS(СВЦЭМ!$D$39:$D$782,СВЦЭМ!$A$39:$A$782,$A167,СВЦЭМ!$B$39:$B$782,F$155)+'СЕТ СН'!$I$14+СВЦЭМ!$D$10+'СЕТ СН'!$I$6-'СЕТ СН'!$I$26</f>
        <v>2620.24063991</v>
      </c>
      <c r="G167" s="36">
        <f>SUMIFS(СВЦЭМ!$D$39:$D$782,СВЦЭМ!$A$39:$A$782,$A167,СВЦЭМ!$B$39:$B$782,G$155)+'СЕТ СН'!$I$14+СВЦЭМ!$D$10+'СЕТ СН'!$I$6-'СЕТ СН'!$I$26</f>
        <v>2591.0727458800002</v>
      </c>
      <c r="H167" s="36">
        <f>SUMIFS(СВЦЭМ!$D$39:$D$782,СВЦЭМ!$A$39:$A$782,$A167,СВЦЭМ!$B$39:$B$782,H$155)+'СЕТ СН'!$I$14+СВЦЭМ!$D$10+'СЕТ СН'!$I$6-'СЕТ СН'!$I$26</f>
        <v>2536.8951485699999</v>
      </c>
      <c r="I167" s="36">
        <f>SUMIFS(СВЦЭМ!$D$39:$D$782,СВЦЭМ!$A$39:$A$782,$A167,СВЦЭМ!$B$39:$B$782,I$155)+'СЕТ СН'!$I$14+СВЦЭМ!$D$10+'СЕТ СН'!$I$6-'СЕТ СН'!$I$26</f>
        <v>2315.5875441799999</v>
      </c>
      <c r="J167" s="36">
        <f>SUMIFS(СВЦЭМ!$D$39:$D$782,СВЦЭМ!$A$39:$A$782,$A167,СВЦЭМ!$B$39:$B$782,J$155)+'СЕТ СН'!$I$14+СВЦЭМ!$D$10+'СЕТ СН'!$I$6-'СЕТ СН'!$I$26</f>
        <v>2245.3161713999998</v>
      </c>
      <c r="K167" s="36">
        <f>SUMIFS(СВЦЭМ!$D$39:$D$782,СВЦЭМ!$A$39:$A$782,$A167,СВЦЭМ!$B$39:$B$782,K$155)+'СЕТ СН'!$I$14+СВЦЭМ!$D$10+'СЕТ СН'!$I$6-'СЕТ СН'!$I$26</f>
        <v>2167.3260822100001</v>
      </c>
      <c r="L167" s="36">
        <f>SUMIFS(СВЦЭМ!$D$39:$D$782,СВЦЭМ!$A$39:$A$782,$A167,СВЦЭМ!$B$39:$B$782,L$155)+'СЕТ СН'!$I$14+СВЦЭМ!$D$10+'СЕТ СН'!$I$6-'СЕТ СН'!$I$26</f>
        <v>2170.3355351800001</v>
      </c>
      <c r="M167" s="36">
        <f>SUMIFS(СВЦЭМ!$D$39:$D$782,СВЦЭМ!$A$39:$A$782,$A167,СВЦЭМ!$B$39:$B$782,M$155)+'СЕТ СН'!$I$14+СВЦЭМ!$D$10+'СЕТ СН'!$I$6-'СЕТ СН'!$I$26</f>
        <v>2199.4212313400003</v>
      </c>
      <c r="N167" s="36">
        <f>SUMIFS(СВЦЭМ!$D$39:$D$782,СВЦЭМ!$A$39:$A$782,$A167,СВЦЭМ!$B$39:$B$782,N$155)+'СЕТ СН'!$I$14+СВЦЭМ!$D$10+'СЕТ СН'!$I$6-'СЕТ СН'!$I$26</f>
        <v>2212.46997543</v>
      </c>
      <c r="O167" s="36">
        <f>SUMIFS(СВЦЭМ!$D$39:$D$782,СВЦЭМ!$A$39:$A$782,$A167,СВЦЭМ!$B$39:$B$782,O$155)+'СЕТ СН'!$I$14+СВЦЭМ!$D$10+'СЕТ СН'!$I$6-'СЕТ СН'!$I$26</f>
        <v>2208.08393811</v>
      </c>
      <c r="P167" s="36">
        <f>SUMIFS(СВЦЭМ!$D$39:$D$782,СВЦЭМ!$A$39:$A$782,$A167,СВЦЭМ!$B$39:$B$782,P$155)+'СЕТ СН'!$I$14+СВЦЭМ!$D$10+'СЕТ СН'!$I$6-'СЕТ СН'!$I$26</f>
        <v>2201.0356301800002</v>
      </c>
      <c r="Q167" s="36">
        <f>SUMIFS(СВЦЭМ!$D$39:$D$782,СВЦЭМ!$A$39:$A$782,$A167,СВЦЭМ!$B$39:$B$782,Q$155)+'СЕТ СН'!$I$14+СВЦЭМ!$D$10+'СЕТ СН'!$I$6-'СЕТ СН'!$I$26</f>
        <v>2197.03014648</v>
      </c>
      <c r="R167" s="36">
        <f>SUMIFS(СВЦЭМ!$D$39:$D$782,СВЦЭМ!$A$39:$A$782,$A167,СВЦЭМ!$B$39:$B$782,R$155)+'СЕТ СН'!$I$14+СВЦЭМ!$D$10+'СЕТ СН'!$I$6-'СЕТ СН'!$I$26</f>
        <v>2199.8579860499999</v>
      </c>
      <c r="S167" s="36">
        <f>SUMIFS(СВЦЭМ!$D$39:$D$782,СВЦЭМ!$A$39:$A$782,$A167,СВЦЭМ!$B$39:$B$782,S$155)+'СЕТ СН'!$I$14+СВЦЭМ!$D$10+'СЕТ СН'!$I$6-'СЕТ СН'!$I$26</f>
        <v>2194.9203341299999</v>
      </c>
      <c r="T167" s="36">
        <f>SUMIFS(СВЦЭМ!$D$39:$D$782,СВЦЭМ!$A$39:$A$782,$A167,СВЦЭМ!$B$39:$B$782,T$155)+'СЕТ СН'!$I$14+СВЦЭМ!$D$10+'СЕТ СН'!$I$6-'СЕТ СН'!$I$26</f>
        <v>2185.4584896400002</v>
      </c>
      <c r="U167" s="36">
        <f>SUMIFS(СВЦЭМ!$D$39:$D$782,СВЦЭМ!$A$39:$A$782,$A167,СВЦЭМ!$B$39:$B$782,U$155)+'СЕТ СН'!$I$14+СВЦЭМ!$D$10+'СЕТ СН'!$I$6-'СЕТ СН'!$I$26</f>
        <v>2197.0223561000003</v>
      </c>
      <c r="V167" s="36">
        <f>SUMIFS(СВЦЭМ!$D$39:$D$782,СВЦЭМ!$A$39:$A$782,$A167,СВЦЭМ!$B$39:$B$782,V$155)+'СЕТ СН'!$I$14+СВЦЭМ!$D$10+'СЕТ СН'!$I$6-'СЕТ СН'!$I$26</f>
        <v>2203.9350777500003</v>
      </c>
      <c r="W167" s="36">
        <f>SUMIFS(СВЦЭМ!$D$39:$D$782,СВЦЭМ!$A$39:$A$782,$A167,СВЦЭМ!$B$39:$B$782,W$155)+'СЕТ СН'!$I$14+СВЦЭМ!$D$10+'СЕТ СН'!$I$6-'СЕТ СН'!$I$26</f>
        <v>2167.7398068399998</v>
      </c>
      <c r="X167" s="36">
        <f>SUMIFS(СВЦЭМ!$D$39:$D$782,СВЦЭМ!$A$39:$A$782,$A167,СВЦЭМ!$B$39:$B$782,X$155)+'СЕТ СН'!$I$14+СВЦЭМ!$D$10+'СЕТ СН'!$I$6-'СЕТ СН'!$I$26</f>
        <v>2226.3081874999998</v>
      </c>
      <c r="Y167" s="36">
        <f>SUMIFS(СВЦЭМ!$D$39:$D$782,СВЦЭМ!$A$39:$A$782,$A167,СВЦЭМ!$B$39:$B$782,Y$155)+'СЕТ СН'!$I$14+СВЦЭМ!$D$10+'СЕТ СН'!$I$6-'СЕТ СН'!$I$26</f>
        <v>2279.8168880499998</v>
      </c>
    </row>
    <row r="168" spans="1:25" ht="15.75" x14ac:dyDescent="0.2">
      <c r="A168" s="35">
        <f t="shared" si="4"/>
        <v>45120</v>
      </c>
      <c r="B168" s="36">
        <f>SUMIFS(СВЦЭМ!$D$39:$D$782,СВЦЭМ!$A$39:$A$782,$A168,СВЦЭМ!$B$39:$B$782,B$155)+'СЕТ СН'!$I$14+СВЦЭМ!$D$10+'СЕТ СН'!$I$6-'СЕТ СН'!$I$26</f>
        <v>2349.1753336900001</v>
      </c>
      <c r="C168" s="36">
        <f>SUMIFS(СВЦЭМ!$D$39:$D$782,СВЦЭМ!$A$39:$A$782,$A168,СВЦЭМ!$B$39:$B$782,C$155)+'СЕТ СН'!$I$14+СВЦЭМ!$D$10+'СЕТ СН'!$I$6-'СЕТ СН'!$I$26</f>
        <v>2419.78240491</v>
      </c>
      <c r="D168" s="36">
        <f>SUMIFS(СВЦЭМ!$D$39:$D$782,СВЦЭМ!$A$39:$A$782,$A168,СВЦЭМ!$B$39:$B$782,D$155)+'СЕТ СН'!$I$14+СВЦЭМ!$D$10+'СЕТ СН'!$I$6-'СЕТ СН'!$I$26</f>
        <v>2575.7949932399997</v>
      </c>
      <c r="E168" s="36">
        <f>SUMIFS(СВЦЭМ!$D$39:$D$782,СВЦЭМ!$A$39:$A$782,$A168,СВЦЭМ!$B$39:$B$782,E$155)+'СЕТ СН'!$I$14+СВЦЭМ!$D$10+'СЕТ СН'!$I$6-'СЕТ СН'!$I$26</f>
        <v>2644.0698140600007</v>
      </c>
      <c r="F168" s="36">
        <f>SUMIFS(СВЦЭМ!$D$39:$D$782,СВЦЭМ!$A$39:$A$782,$A168,СВЦЭМ!$B$39:$B$782,F$155)+'СЕТ СН'!$I$14+СВЦЭМ!$D$10+'СЕТ СН'!$I$6-'СЕТ СН'!$I$26</f>
        <v>2652.1772819900007</v>
      </c>
      <c r="G168" s="36">
        <f>SUMIFS(СВЦЭМ!$D$39:$D$782,СВЦЭМ!$A$39:$A$782,$A168,СВЦЭМ!$B$39:$B$782,G$155)+'СЕТ СН'!$I$14+СВЦЭМ!$D$10+'СЕТ СН'!$I$6-'СЕТ СН'!$I$26</f>
        <v>2636.0851710100005</v>
      </c>
      <c r="H168" s="36">
        <f>SUMIFS(СВЦЭМ!$D$39:$D$782,СВЦЭМ!$A$39:$A$782,$A168,СВЦЭМ!$B$39:$B$782,H$155)+'СЕТ СН'!$I$14+СВЦЭМ!$D$10+'СЕТ СН'!$I$6-'СЕТ СН'!$I$26</f>
        <v>2563.7745746099999</v>
      </c>
      <c r="I168" s="36">
        <f>SUMIFS(СВЦЭМ!$D$39:$D$782,СВЦЭМ!$A$39:$A$782,$A168,СВЦЭМ!$B$39:$B$782,I$155)+'СЕТ СН'!$I$14+СВЦЭМ!$D$10+'СЕТ СН'!$I$6-'СЕТ СН'!$I$26</f>
        <v>2338.89998922</v>
      </c>
      <c r="J168" s="36">
        <f>SUMIFS(СВЦЭМ!$D$39:$D$782,СВЦЭМ!$A$39:$A$782,$A168,СВЦЭМ!$B$39:$B$782,J$155)+'СЕТ СН'!$I$14+СВЦЭМ!$D$10+'СЕТ СН'!$I$6-'СЕТ СН'!$I$26</f>
        <v>2222.7909845100003</v>
      </c>
      <c r="K168" s="36">
        <f>SUMIFS(СВЦЭМ!$D$39:$D$782,СВЦЭМ!$A$39:$A$782,$A168,СВЦЭМ!$B$39:$B$782,K$155)+'СЕТ СН'!$I$14+СВЦЭМ!$D$10+'СЕТ СН'!$I$6-'СЕТ СН'!$I$26</f>
        <v>2181.5217727300001</v>
      </c>
      <c r="L168" s="36">
        <f>SUMIFS(СВЦЭМ!$D$39:$D$782,СВЦЭМ!$A$39:$A$782,$A168,СВЦЭМ!$B$39:$B$782,L$155)+'СЕТ СН'!$I$14+СВЦЭМ!$D$10+'СЕТ СН'!$I$6-'СЕТ СН'!$I$26</f>
        <v>2145.3828825800001</v>
      </c>
      <c r="M168" s="36">
        <f>SUMIFS(СВЦЭМ!$D$39:$D$782,СВЦЭМ!$A$39:$A$782,$A168,СВЦЭМ!$B$39:$B$782,M$155)+'СЕТ СН'!$I$14+СВЦЭМ!$D$10+'СЕТ СН'!$I$6-'СЕТ СН'!$I$26</f>
        <v>2144.4284691000003</v>
      </c>
      <c r="N168" s="36">
        <f>SUMIFS(СВЦЭМ!$D$39:$D$782,СВЦЭМ!$A$39:$A$782,$A168,СВЦЭМ!$B$39:$B$782,N$155)+'СЕТ СН'!$I$14+СВЦЭМ!$D$10+'СЕТ СН'!$I$6-'СЕТ СН'!$I$26</f>
        <v>2141.1463177000001</v>
      </c>
      <c r="O168" s="36">
        <f>SUMIFS(СВЦЭМ!$D$39:$D$782,СВЦЭМ!$A$39:$A$782,$A168,СВЦЭМ!$B$39:$B$782,O$155)+'СЕТ СН'!$I$14+СВЦЭМ!$D$10+'СЕТ СН'!$I$6-'СЕТ СН'!$I$26</f>
        <v>2140.2624915300003</v>
      </c>
      <c r="P168" s="36">
        <f>SUMIFS(СВЦЭМ!$D$39:$D$782,СВЦЭМ!$A$39:$A$782,$A168,СВЦЭМ!$B$39:$B$782,P$155)+'СЕТ СН'!$I$14+СВЦЭМ!$D$10+'СЕТ СН'!$I$6-'СЕТ СН'!$I$26</f>
        <v>2154.6911799099998</v>
      </c>
      <c r="Q168" s="36">
        <f>SUMIFS(СВЦЭМ!$D$39:$D$782,СВЦЭМ!$A$39:$A$782,$A168,СВЦЭМ!$B$39:$B$782,Q$155)+'СЕТ СН'!$I$14+СВЦЭМ!$D$10+'СЕТ СН'!$I$6-'СЕТ СН'!$I$26</f>
        <v>2155.7986200200003</v>
      </c>
      <c r="R168" s="36">
        <f>SUMIFS(СВЦЭМ!$D$39:$D$782,СВЦЭМ!$A$39:$A$782,$A168,СВЦЭМ!$B$39:$B$782,R$155)+'СЕТ СН'!$I$14+СВЦЭМ!$D$10+'СЕТ СН'!$I$6-'СЕТ СН'!$I$26</f>
        <v>2166.3095217999999</v>
      </c>
      <c r="S168" s="36">
        <f>SUMIFS(СВЦЭМ!$D$39:$D$782,СВЦЭМ!$A$39:$A$782,$A168,СВЦЭМ!$B$39:$B$782,S$155)+'СЕТ СН'!$I$14+СВЦЭМ!$D$10+'СЕТ СН'!$I$6-'СЕТ СН'!$I$26</f>
        <v>2164.4936945199997</v>
      </c>
      <c r="T168" s="36">
        <f>SUMIFS(СВЦЭМ!$D$39:$D$782,СВЦЭМ!$A$39:$A$782,$A168,СВЦЭМ!$B$39:$B$782,T$155)+'СЕТ СН'!$I$14+СВЦЭМ!$D$10+'СЕТ СН'!$I$6-'СЕТ СН'!$I$26</f>
        <v>2149.5911229000003</v>
      </c>
      <c r="U168" s="36">
        <f>SUMIFS(СВЦЭМ!$D$39:$D$782,СВЦЭМ!$A$39:$A$782,$A168,СВЦЭМ!$B$39:$B$782,U$155)+'СЕТ СН'!$I$14+СВЦЭМ!$D$10+'СЕТ СН'!$I$6-'СЕТ СН'!$I$26</f>
        <v>2169.1848993599997</v>
      </c>
      <c r="V168" s="36">
        <f>SUMIFS(СВЦЭМ!$D$39:$D$782,СВЦЭМ!$A$39:$A$782,$A168,СВЦЭМ!$B$39:$B$782,V$155)+'СЕТ СН'!$I$14+СВЦЭМ!$D$10+'СЕТ СН'!$I$6-'СЕТ СН'!$I$26</f>
        <v>2179.2279980399999</v>
      </c>
      <c r="W168" s="36">
        <f>SUMIFS(СВЦЭМ!$D$39:$D$782,СВЦЭМ!$A$39:$A$782,$A168,СВЦЭМ!$B$39:$B$782,W$155)+'СЕТ СН'!$I$14+СВЦЭМ!$D$10+'СЕТ СН'!$I$6-'СЕТ СН'!$I$26</f>
        <v>2167.7915212400003</v>
      </c>
      <c r="X168" s="36">
        <f>SUMIFS(СВЦЭМ!$D$39:$D$782,СВЦЭМ!$A$39:$A$782,$A168,СВЦЭМ!$B$39:$B$782,X$155)+'СЕТ СН'!$I$14+СВЦЭМ!$D$10+'СЕТ СН'!$I$6-'СЕТ СН'!$I$26</f>
        <v>2212.6947778900003</v>
      </c>
      <c r="Y168" s="36">
        <f>SUMIFS(СВЦЭМ!$D$39:$D$782,СВЦЭМ!$A$39:$A$782,$A168,СВЦЭМ!$B$39:$B$782,Y$155)+'СЕТ СН'!$I$14+СВЦЭМ!$D$10+'СЕТ СН'!$I$6-'СЕТ СН'!$I$26</f>
        <v>2330.2845770399999</v>
      </c>
    </row>
    <row r="169" spans="1:25" ht="15.75" x14ac:dyDescent="0.2">
      <c r="A169" s="35">
        <f t="shared" si="4"/>
        <v>45121</v>
      </c>
      <c r="B169" s="36">
        <f>SUMIFS(СВЦЭМ!$D$39:$D$782,СВЦЭМ!$A$39:$A$782,$A169,СВЦЭМ!$B$39:$B$782,B$155)+'СЕТ СН'!$I$14+СВЦЭМ!$D$10+'СЕТ СН'!$I$6-'СЕТ СН'!$I$26</f>
        <v>2233.5663844000001</v>
      </c>
      <c r="C169" s="36">
        <f>SUMIFS(СВЦЭМ!$D$39:$D$782,СВЦЭМ!$A$39:$A$782,$A169,СВЦЭМ!$B$39:$B$782,C$155)+'СЕТ СН'!$I$14+СВЦЭМ!$D$10+'СЕТ СН'!$I$6-'СЕТ СН'!$I$26</f>
        <v>2346.2779021000001</v>
      </c>
      <c r="D169" s="36">
        <f>SUMIFS(СВЦЭМ!$D$39:$D$782,СВЦЭМ!$A$39:$A$782,$A169,СВЦЭМ!$B$39:$B$782,D$155)+'СЕТ СН'!$I$14+СВЦЭМ!$D$10+'СЕТ СН'!$I$6-'СЕТ СН'!$I$26</f>
        <v>2397.50448792</v>
      </c>
      <c r="E169" s="36">
        <f>SUMIFS(СВЦЭМ!$D$39:$D$782,СВЦЭМ!$A$39:$A$782,$A169,СВЦЭМ!$B$39:$B$782,E$155)+'СЕТ СН'!$I$14+СВЦЭМ!$D$10+'СЕТ СН'!$I$6-'СЕТ СН'!$I$26</f>
        <v>2472.0263836499998</v>
      </c>
      <c r="F169" s="36">
        <f>SUMIFS(СВЦЭМ!$D$39:$D$782,СВЦЭМ!$A$39:$A$782,$A169,СВЦЭМ!$B$39:$B$782,F$155)+'СЕТ СН'!$I$14+СВЦЭМ!$D$10+'СЕТ СН'!$I$6-'СЕТ СН'!$I$26</f>
        <v>2501.3601869300001</v>
      </c>
      <c r="G169" s="36">
        <f>SUMIFS(СВЦЭМ!$D$39:$D$782,СВЦЭМ!$A$39:$A$782,$A169,СВЦЭМ!$B$39:$B$782,G$155)+'СЕТ СН'!$I$14+СВЦЭМ!$D$10+'СЕТ СН'!$I$6-'СЕТ СН'!$I$26</f>
        <v>2529.3862015200002</v>
      </c>
      <c r="H169" s="36">
        <f>SUMIFS(СВЦЭМ!$D$39:$D$782,СВЦЭМ!$A$39:$A$782,$A169,СВЦЭМ!$B$39:$B$782,H$155)+'СЕТ СН'!$I$14+СВЦЭМ!$D$10+'СЕТ СН'!$I$6-'СЕТ СН'!$I$26</f>
        <v>2536.3281994899999</v>
      </c>
      <c r="I169" s="36">
        <f>SUMIFS(СВЦЭМ!$D$39:$D$782,СВЦЭМ!$A$39:$A$782,$A169,СВЦЭМ!$B$39:$B$782,I$155)+'СЕТ СН'!$I$14+СВЦЭМ!$D$10+'СЕТ СН'!$I$6-'СЕТ СН'!$I$26</f>
        <v>2307.1858490699997</v>
      </c>
      <c r="J169" s="36">
        <f>SUMIFS(СВЦЭМ!$D$39:$D$782,СВЦЭМ!$A$39:$A$782,$A169,СВЦЭМ!$B$39:$B$782,J$155)+'СЕТ СН'!$I$14+СВЦЭМ!$D$10+'СЕТ СН'!$I$6-'СЕТ СН'!$I$26</f>
        <v>2184.8627659599997</v>
      </c>
      <c r="K169" s="36">
        <f>SUMIFS(СВЦЭМ!$D$39:$D$782,СВЦЭМ!$A$39:$A$782,$A169,СВЦЭМ!$B$39:$B$782,K$155)+'СЕТ СН'!$I$14+СВЦЭМ!$D$10+'СЕТ СН'!$I$6-'СЕТ СН'!$I$26</f>
        <v>2154.5303252799999</v>
      </c>
      <c r="L169" s="36">
        <f>SUMIFS(СВЦЭМ!$D$39:$D$782,СВЦЭМ!$A$39:$A$782,$A169,СВЦЭМ!$B$39:$B$782,L$155)+'СЕТ СН'!$I$14+СВЦЭМ!$D$10+'СЕТ СН'!$I$6-'СЕТ СН'!$I$26</f>
        <v>2114.3872895</v>
      </c>
      <c r="M169" s="36">
        <f>SUMIFS(СВЦЭМ!$D$39:$D$782,СВЦЭМ!$A$39:$A$782,$A169,СВЦЭМ!$B$39:$B$782,M$155)+'СЕТ СН'!$I$14+СВЦЭМ!$D$10+'СЕТ СН'!$I$6-'СЕТ СН'!$I$26</f>
        <v>2145.5199501100001</v>
      </c>
      <c r="N169" s="36">
        <f>SUMIFS(СВЦЭМ!$D$39:$D$782,СВЦЭМ!$A$39:$A$782,$A169,СВЦЭМ!$B$39:$B$782,N$155)+'СЕТ СН'!$I$14+СВЦЭМ!$D$10+'СЕТ СН'!$I$6-'СЕТ СН'!$I$26</f>
        <v>2181.6970901300001</v>
      </c>
      <c r="O169" s="36">
        <f>SUMIFS(СВЦЭМ!$D$39:$D$782,СВЦЭМ!$A$39:$A$782,$A169,СВЦЭМ!$B$39:$B$782,O$155)+'СЕТ СН'!$I$14+СВЦЭМ!$D$10+'СЕТ СН'!$I$6-'СЕТ СН'!$I$26</f>
        <v>2187.76138958</v>
      </c>
      <c r="P169" s="36">
        <f>SUMIFS(СВЦЭМ!$D$39:$D$782,СВЦЭМ!$A$39:$A$782,$A169,СВЦЭМ!$B$39:$B$782,P$155)+'СЕТ СН'!$I$14+СВЦЭМ!$D$10+'СЕТ СН'!$I$6-'СЕТ СН'!$I$26</f>
        <v>2143.8975501899999</v>
      </c>
      <c r="Q169" s="36">
        <f>SUMIFS(СВЦЭМ!$D$39:$D$782,СВЦЭМ!$A$39:$A$782,$A169,СВЦЭМ!$B$39:$B$782,Q$155)+'СЕТ СН'!$I$14+СВЦЭМ!$D$10+'СЕТ СН'!$I$6-'СЕТ СН'!$I$26</f>
        <v>2068.2357118800001</v>
      </c>
      <c r="R169" s="36">
        <f>SUMIFS(СВЦЭМ!$D$39:$D$782,СВЦЭМ!$A$39:$A$782,$A169,СВЦЭМ!$B$39:$B$782,R$155)+'СЕТ СН'!$I$14+СВЦЭМ!$D$10+'СЕТ СН'!$I$6-'СЕТ СН'!$I$26</f>
        <v>2066.6859988400001</v>
      </c>
      <c r="S169" s="36">
        <f>SUMIFS(СВЦЭМ!$D$39:$D$782,СВЦЭМ!$A$39:$A$782,$A169,СВЦЭМ!$B$39:$B$782,S$155)+'СЕТ СН'!$I$14+СВЦЭМ!$D$10+'СЕТ СН'!$I$6-'СЕТ СН'!$I$26</f>
        <v>2064.70346651</v>
      </c>
      <c r="T169" s="36">
        <f>SUMIFS(СВЦЭМ!$D$39:$D$782,СВЦЭМ!$A$39:$A$782,$A169,СВЦЭМ!$B$39:$B$782,T$155)+'СЕТ СН'!$I$14+СВЦЭМ!$D$10+'СЕТ СН'!$I$6-'СЕТ СН'!$I$26</f>
        <v>2102.4400065999998</v>
      </c>
      <c r="U169" s="36">
        <f>SUMIFS(СВЦЭМ!$D$39:$D$782,СВЦЭМ!$A$39:$A$782,$A169,СВЦЭМ!$B$39:$B$782,U$155)+'СЕТ СН'!$I$14+СВЦЭМ!$D$10+'СЕТ СН'!$I$6-'СЕТ СН'!$I$26</f>
        <v>2102.5939598100003</v>
      </c>
      <c r="V169" s="36">
        <f>SUMIFS(СВЦЭМ!$D$39:$D$782,СВЦЭМ!$A$39:$A$782,$A169,СВЦЭМ!$B$39:$B$782,V$155)+'СЕТ СН'!$I$14+СВЦЭМ!$D$10+'СЕТ СН'!$I$6-'СЕТ СН'!$I$26</f>
        <v>2125.6126695499997</v>
      </c>
      <c r="W169" s="36">
        <f>SUMIFS(СВЦЭМ!$D$39:$D$782,СВЦЭМ!$A$39:$A$782,$A169,СВЦЭМ!$B$39:$B$782,W$155)+'СЕТ СН'!$I$14+СВЦЭМ!$D$10+'СЕТ СН'!$I$6-'СЕТ СН'!$I$26</f>
        <v>2096.3919028</v>
      </c>
      <c r="X169" s="36">
        <f>SUMIFS(СВЦЭМ!$D$39:$D$782,СВЦЭМ!$A$39:$A$782,$A169,СВЦЭМ!$B$39:$B$782,X$155)+'СЕТ СН'!$I$14+СВЦЭМ!$D$10+'СЕТ СН'!$I$6-'СЕТ СН'!$I$26</f>
        <v>2139.0948120000003</v>
      </c>
      <c r="Y169" s="36">
        <f>SUMIFS(СВЦЭМ!$D$39:$D$782,СВЦЭМ!$A$39:$A$782,$A169,СВЦЭМ!$B$39:$B$782,Y$155)+'СЕТ СН'!$I$14+СВЦЭМ!$D$10+'СЕТ СН'!$I$6-'СЕТ СН'!$I$26</f>
        <v>2271.2933465999999</v>
      </c>
    </row>
    <row r="170" spans="1:25" ht="15.75" x14ac:dyDescent="0.2">
      <c r="A170" s="35">
        <f t="shared" si="4"/>
        <v>45122</v>
      </c>
      <c r="B170" s="36">
        <f>SUMIFS(СВЦЭМ!$D$39:$D$782,СВЦЭМ!$A$39:$A$782,$A170,СВЦЭМ!$B$39:$B$782,B$155)+'СЕТ СН'!$I$14+СВЦЭМ!$D$10+'СЕТ СН'!$I$6-'СЕТ СН'!$I$26</f>
        <v>2268.13536071</v>
      </c>
      <c r="C170" s="36">
        <f>SUMIFS(СВЦЭМ!$D$39:$D$782,СВЦЭМ!$A$39:$A$782,$A170,СВЦЭМ!$B$39:$B$782,C$155)+'СЕТ СН'!$I$14+СВЦЭМ!$D$10+'СЕТ СН'!$I$6-'СЕТ СН'!$I$26</f>
        <v>2391.9922200700003</v>
      </c>
      <c r="D170" s="36">
        <f>SUMIFS(СВЦЭМ!$D$39:$D$782,СВЦЭМ!$A$39:$A$782,$A170,СВЦЭМ!$B$39:$B$782,D$155)+'СЕТ СН'!$I$14+СВЦЭМ!$D$10+'СЕТ СН'!$I$6-'СЕТ СН'!$I$26</f>
        <v>2558.25365822</v>
      </c>
      <c r="E170" s="36">
        <f>SUMIFS(СВЦЭМ!$D$39:$D$782,СВЦЭМ!$A$39:$A$782,$A170,СВЦЭМ!$B$39:$B$782,E$155)+'СЕТ СН'!$I$14+СВЦЭМ!$D$10+'СЕТ СН'!$I$6-'СЕТ СН'!$I$26</f>
        <v>2597.2361225699997</v>
      </c>
      <c r="F170" s="36">
        <f>SUMIFS(СВЦЭМ!$D$39:$D$782,СВЦЭМ!$A$39:$A$782,$A170,СВЦЭМ!$B$39:$B$782,F$155)+'СЕТ СН'!$I$14+СВЦЭМ!$D$10+'СЕТ СН'!$I$6-'СЕТ СН'!$I$26</f>
        <v>2592.9998280099999</v>
      </c>
      <c r="G170" s="36">
        <f>SUMIFS(СВЦЭМ!$D$39:$D$782,СВЦЭМ!$A$39:$A$782,$A170,СВЦЭМ!$B$39:$B$782,G$155)+'СЕТ СН'!$I$14+СВЦЭМ!$D$10+'СЕТ СН'!$I$6-'СЕТ СН'!$I$26</f>
        <v>2596.0271127999999</v>
      </c>
      <c r="H170" s="36">
        <f>SUMIFS(СВЦЭМ!$D$39:$D$782,СВЦЭМ!$A$39:$A$782,$A170,СВЦЭМ!$B$39:$B$782,H$155)+'СЕТ СН'!$I$14+СВЦЭМ!$D$10+'СЕТ СН'!$I$6-'СЕТ СН'!$I$26</f>
        <v>2589.5956358499998</v>
      </c>
      <c r="I170" s="36">
        <f>SUMIFS(СВЦЭМ!$D$39:$D$782,СВЦЭМ!$A$39:$A$782,$A170,СВЦЭМ!$B$39:$B$782,I$155)+'СЕТ СН'!$I$14+СВЦЭМ!$D$10+'СЕТ СН'!$I$6-'СЕТ СН'!$I$26</f>
        <v>2370.1315111100002</v>
      </c>
      <c r="J170" s="36">
        <f>SUMIFS(СВЦЭМ!$D$39:$D$782,СВЦЭМ!$A$39:$A$782,$A170,СВЦЭМ!$B$39:$B$782,J$155)+'СЕТ СН'!$I$14+СВЦЭМ!$D$10+'СЕТ СН'!$I$6-'СЕТ СН'!$I$26</f>
        <v>2252.5338929700001</v>
      </c>
      <c r="K170" s="36">
        <f>SUMIFS(СВЦЭМ!$D$39:$D$782,СВЦЭМ!$A$39:$A$782,$A170,СВЦЭМ!$B$39:$B$782,K$155)+'СЕТ СН'!$I$14+СВЦЭМ!$D$10+'СЕТ СН'!$I$6-'СЕТ СН'!$I$26</f>
        <v>2156.7530089000002</v>
      </c>
      <c r="L170" s="36">
        <f>SUMIFS(СВЦЭМ!$D$39:$D$782,СВЦЭМ!$A$39:$A$782,$A170,СВЦЭМ!$B$39:$B$782,L$155)+'СЕТ СН'!$I$14+СВЦЭМ!$D$10+'СЕТ СН'!$I$6-'СЕТ СН'!$I$26</f>
        <v>2095.3744591300001</v>
      </c>
      <c r="M170" s="36">
        <f>SUMIFS(СВЦЭМ!$D$39:$D$782,СВЦЭМ!$A$39:$A$782,$A170,СВЦЭМ!$B$39:$B$782,M$155)+'СЕТ СН'!$I$14+СВЦЭМ!$D$10+'СЕТ СН'!$I$6-'СЕТ СН'!$I$26</f>
        <v>2056.21227125</v>
      </c>
      <c r="N170" s="36">
        <f>SUMIFS(СВЦЭМ!$D$39:$D$782,СВЦЭМ!$A$39:$A$782,$A170,СВЦЭМ!$B$39:$B$782,N$155)+'СЕТ СН'!$I$14+СВЦЭМ!$D$10+'СЕТ СН'!$I$6-'СЕТ СН'!$I$26</f>
        <v>2046.7193732600001</v>
      </c>
      <c r="O170" s="36">
        <f>SUMIFS(СВЦЭМ!$D$39:$D$782,СВЦЭМ!$A$39:$A$782,$A170,СВЦЭМ!$B$39:$B$782,O$155)+'СЕТ СН'!$I$14+СВЦЭМ!$D$10+'СЕТ СН'!$I$6-'СЕТ СН'!$I$26</f>
        <v>2008.50398137</v>
      </c>
      <c r="P170" s="36">
        <f>SUMIFS(СВЦЭМ!$D$39:$D$782,СВЦЭМ!$A$39:$A$782,$A170,СВЦЭМ!$B$39:$B$782,P$155)+'СЕТ СН'!$I$14+СВЦЭМ!$D$10+'СЕТ СН'!$I$6-'СЕТ СН'!$I$26</f>
        <v>1821.8003752</v>
      </c>
      <c r="Q170" s="36">
        <f>SUMIFS(СВЦЭМ!$D$39:$D$782,СВЦЭМ!$A$39:$A$782,$A170,СВЦЭМ!$B$39:$B$782,Q$155)+'СЕТ СН'!$I$14+СВЦЭМ!$D$10+'СЕТ СН'!$I$6-'СЕТ СН'!$I$26</f>
        <v>1789.7263429100001</v>
      </c>
      <c r="R170" s="36">
        <f>SUMIFS(СВЦЭМ!$D$39:$D$782,СВЦЭМ!$A$39:$A$782,$A170,СВЦЭМ!$B$39:$B$782,R$155)+'СЕТ СН'!$I$14+СВЦЭМ!$D$10+'СЕТ СН'!$I$6-'СЕТ СН'!$I$26</f>
        <v>1782.27996375</v>
      </c>
      <c r="S170" s="36">
        <f>SUMIFS(СВЦЭМ!$D$39:$D$782,СВЦЭМ!$A$39:$A$782,$A170,СВЦЭМ!$B$39:$B$782,S$155)+'СЕТ СН'!$I$14+СВЦЭМ!$D$10+'СЕТ СН'!$I$6-'СЕТ СН'!$I$26</f>
        <v>1782.6115006499999</v>
      </c>
      <c r="T170" s="36">
        <f>SUMIFS(СВЦЭМ!$D$39:$D$782,СВЦЭМ!$A$39:$A$782,$A170,СВЦЭМ!$B$39:$B$782,T$155)+'СЕТ СН'!$I$14+СВЦЭМ!$D$10+'СЕТ СН'!$I$6-'СЕТ СН'!$I$26</f>
        <v>1817.1719611400001</v>
      </c>
      <c r="U170" s="36">
        <f>SUMIFS(СВЦЭМ!$D$39:$D$782,СВЦЭМ!$A$39:$A$782,$A170,СВЦЭМ!$B$39:$B$782,U$155)+'СЕТ СН'!$I$14+СВЦЭМ!$D$10+'СЕТ СН'!$I$6-'СЕТ СН'!$I$26</f>
        <v>1891.67814075</v>
      </c>
      <c r="V170" s="36">
        <f>SUMIFS(СВЦЭМ!$D$39:$D$782,СВЦЭМ!$A$39:$A$782,$A170,СВЦЭМ!$B$39:$B$782,V$155)+'СЕТ СН'!$I$14+СВЦЭМ!$D$10+'СЕТ СН'!$I$6-'СЕТ СН'!$I$26</f>
        <v>2103.7467047499999</v>
      </c>
      <c r="W170" s="36">
        <f>SUMIFS(СВЦЭМ!$D$39:$D$782,СВЦЭМ!$A$39:$A$782,$A170,СВЦЭМ!$B$39:$B$782,W$155)+'СЕТ СН'!$I$14+СВЦЭМ!$D$10+'СЕТ СН'!$I$6-'СЕТ СН'!$I$26</f>
        <v>2077.0292538000003</v>
      </c>
      <c r="X170" s="36">
        <f>SUMIFS(СВЦЭМ!$D$39:$D$782,СВЦЭМ!$A$39:$A$782,$A170,СВЦЭМ!$B$39:$B$782,X$155)+'СЕТ СН'!$I$14+СВЦЭМ!$D$10+'СЕТ СН'!$I$6-'СЕТ СН'!$I$26</f>
        <v>2120.7186475200001</v>
      </c>
      <c r="Y170" s="36">
        <f>SUMIFS(СВЦЭМ!$D$39:$D$782,СВЦЭМ!$A$39:$A$782,$A170,СВЦЭМ!$B$39:$B$782,Y$155)+'СЕТ СН'!$I$14+СВЦЭМ!$D$10+'СЕТ СН'!$I$6-'СЕТ СН'!$I$26</f>
        <v>2202.95976595</v>
      </c>
    </row>
    <row r="171" spans="1:25" ht="15.75" x14ac:dyDescent="0.2">
      <c r="A171" s="35">
        <f t="shared" si="4"/>
        <v>45123</v>
      </c>
      <c r="B171" s="36">
        <f>SUMIFS(СВЦЭМ!$D$39:$D$782,СВЦЭМ!$A$39:$A$782,$A171,СВЦЭМ!$B$39:$B$782,B$155)+'СЕТ СН'!$I$14+СВЦЭМ!$D$10+'СЕТ СН'!$I$6-'СЕТ СН'!$I$26</f>
        <v>2223.0122400800001</v>
      </c>
      <c r="C171" s="36">
        <f>SUMIFS(СВЦЭМ!$D$39:$D$782,СВЦЭМ!$A$39:$A$782,$A171,СВЦЭМ!$B$39:$B$782,C$155)+'СЕТ СН'!$I$14+СВЦЭМ!$D$10+'СЕТ СН'!$I$6-'СЕТ СН'!$I$26</f>
        <v>2321.18087573</v>
      </c>
      <c r="D171" s="36">
        <f>SUMIFS(СВЦЭМ!$D$39:$D$782,СВЦЭМ!$A$39:$A$782,$A171,СВЦЭМ!$B$39:$B$782,D$155)+'СЕТ СН'!$I$14+СВЦЭМ!$D$10+'СЕТ СН'!$I$6-'СЕТ СН'!$I$26</f>
        <v>2512.9621774699999</v>
      </c>
      <c r="E171" s="36">
        <f>SUMIFS(СВЦЭМ!$D$39:$D$782,СВЦЭМ!$A$39:$A$782,$A171,СВЦЭМ!$B$39:$B$782,E$155)+'СЕТ СН'!$I$14+СВЦЭМ!$D$10+'СЕТ СН'!$I$6-'СЕТ СН'!$I$26</f>
        <v>2589.8843915799998</v>
      </c>
      <c r="F171" s="36">
        <f>SUMIFS(СВЦЭМ!$D$39:$D$782,СВЦЭМ!$A$39:$A$782,$A171,СВЦЭМ!$B$39:$B$782,F$155)+'СЕТ СН'!$I$14+СВЦЭМ!$D$10+'СЕТ СН'!$I$6-'СЕТ СН'!$I$26</f>
        <v>2593.5418055499999</v>
      </c>
      <c r="G171" s="36">
        <f>SUMIFS(СВЦЭМ!$D$39:$D$782,СВЦЭМ!$A$39:$A$782,$A171,СВЦЭМ!$B$39:$B$782,G$155)+'СЕТ СН'!$I$14+СВЦЭМ!$D$10+'СЕТ СН'!$I$6-'СЕТ СН'!$I$26</f>
        <v>2588.3464393100003</v>
      </c>
      <c r="H171" s="36">
        <f>SUMIFS(СВЦЭМ!$D$39:$D$782,СВЦЭМ!$A$39:$A$782,$A171,СВЦЭМ!$B$39:$B$782,H$155)+'СЕТ СН'!$I$14+СВЦЭМ!$D$10+'СЕТ СН'!$I$6-'СЕТ СН'!$I$26</f>
        <v>2415.1354633599999</v>
      </c>
      <c r="I171" s="36">
        <f>SUMIFS(СВЦЭМ!$D$39:$D$782,СВЦЭМ!$A$39:$A$782,$A171,СВЦЭМ!$B$39:$B$782,I$155)+'СЕТ СН'!$I$14+СВЦЭМ!$D$10+'СЕТ СН'!$I$6-'СЕТ СН'!$I$26</f>
        <v>2350.7089302700001</v>
      </c>
      <c r="J171" s="36">
        <f>SUMIFS(СВЦЭМ!$D$39:$D$782,СВЦЭМ!$A$39:$A$782,$A171,СВЦЭМ!$B$39:$B$782,J$155)+'СЕТ СН'!$I$14+СВЦЭМ!$D$10+'СЕТ СН'!$I$6-'СЕТ СН'!$I$26</f>
        <v>2233.1635402000002</v>
      </c>
      <c r="K171" s="36">
        <f>SUMIFS(СВЦЭМ!$D$39:$D$782,СВЦЭМ!$A$39:$A$782,$A171,СВЦЭМ!$B$39:$B$782,K$155)+'СЕТ СН'!$I$14+СВЦЭМ!$D$10+'СЕТ СН'!$I$6-'СЕТ СН'!$I$26</f>
        <v>2146.6949232100001</v>
      </c>
      <c r="L171" s="36">
        <f>SUMIFS(СВЦЭМ!$D$39:$D$782,СВЦЭМ!$A$39:$A$782,$A171,СВЦЭМ!$B$39:$B$782,L$155)+'СЕТ СН'!$I$14+СВЦЭМ!$D$10+'СЕТ СН'!$I$6-'СЕТ СН'!$I$26</f>
        <v>2097.97651335</v>
      </c>
      <c r="M171" s="36">
        <f>SUMIFS(СВЦЭМ!$D$39:$D$782,СВЦЭМ!$A$39:$A$782,$A171,СВЦЭМ!$B$39:$B$782,M$155)+'СЕТ СН'!$I$14+СВЦЭМ!$D$10+'СЕТ СН'!$I$6-'СЕТ СН'!$I$26</f>
        <v>2063.0807593899999</v>
      </c>
      <c r="N171" s="36">
        <f>SUMIFS(СВЦЭМ!$D$39:$D$782,СВЦЭМ!$A$39:$A$782,$A171,СВЦЭМ!$B$39:$B$782,N$155)+'СЕТ СН'!$I$14+СВЦЭМ!$D$10+'СЕТ СН'!$I$6-'СЕТ СН'!$I$26</f>
        <v>2054.1168026800001</v>
      </c>
      <c r="O171" s="36">
        <f>SUMIFS(СВЦЭМ!$D$39:$D$782,СВЦЭМ!$A$39:$A$782,$A171,СВЦЭМ!$B$39:$B$782,O$155)+'СЕТ СН'!$I$14+СВЦЭМ!$D$10+'СЕТ СН'!$I$6-'СЕТ СН'!$I$26</f>
        <v>2062.5590050400001</v>
      </c>
      <c r="P171" s="36">
        <f>SUMIFS(СВЦЭМ!$D$39:$D$782,СВЦЭМ!$A$39:$A$782,$A171,СВЦЭМ!$B$39:$B$782,P$155)+'СЕТ СН'!$I$14+СВЦЭМ!$D$10+'СЕТ СН'!$I$6-'СЕТ СН'!$I$26</f>
        <v>2066.7643303899999</v>
      </c>
      <c r="Q171" s="36">
        <f>SUMIFS(СВЦЭМ!$D$39:$D$782,СВЦЭМ!$A$39:$A$782,$A171,СВЦЭМ!$B$39:$B$782,Q$155)+'СЕТ СН'!$I$14+СВЦЭМ!$D$10+'СЕТ СН'!$I$6-'СЕТ СН'!$I$26</f>
        <v>2042.26702821</v>
      </c>
      <c r="R171" s="36">
        <f>SUMIFS(СВЦЭМ!$D$39:$D$782,СВЦЭМ!$A$39:$A$782,$A171,СВЦЭМ!$B$39:$B$782,R$155)+'СЕТ СН'!$I$14+СВЦЭМ!$D$10+'СЕТ СН'!$I$6-'СЕТ СН'!$I$26</f>
        <v>2031.47662758</v>
      </c>
      <c r="S171" s="36">
        <f>SUMIFS(СВЦЭМ!$D$39:$D$782,СВЦЭМ!$A$39:$A$782,$A171,СВЦЭМ!$B$39:$B$782,S$155)+'СЕТ СН'!$I$14+СВЦЭМ!$D$10+'СЕТ СН'!$I$6-'СЕТ СН'!$I$26</f>
        <v>2032.5570585600001</v>
      </c>
      <c r="T171" s="36">
        <f>SUMIFS(СВЦЭМ!$D$39:$D$782,СВЦЭМ!$A$39:$A$782,$A171,СВЦЭМ!$B$39:$B$782,T$155)+'СЕТ СН'!$I$14+СВЦЭМ!$D$10+'СЕТ СН'!$I$6-'СЕТ СН'!$I$26</f>
        <v>2064.1825903399999</v>
      </c>
      <c r="U171" s="36">
        <f>SUMIFS(СВЦЭМ!$D$39:$D$782,СВЦЭМ!$A$39:$A$782,$A171,СВЦЭМ!$B$39:$B$782,U$155)+'СЕТ СН'!$I$14+СВЦЭМ!$D$10+'СЕТ СН'!$I$6-'СЕТ СН'!$I$26</f>
        <v>2071.8054072200002</v>
      </c>
      <c r="V171" s="36">
        <f>SUMIFS(СВЦЭМ!$D$39:$D$782,СВЦЭМ!$A$39:$A$782,$A171,СВЦЭМ!$B$39:$B$782,V$155)+'СЕТ СН'!$I$14+СВЦЭМ!$D$10+'СЕТ СН'!$I$6-'СЕТ СН'!$I$26</f>
        <v>1871.5275764800001</v>
      </c>
      <c r="W171" s="36">
        <f>SUMIFS(СВЦЭМ!$D$39:$D$782,СВЦЭМ!$A$39:$A$782,$A171,СВЦЭМ!$B$39:$B$782,W$155)+'СЕТ СН'!$I$14+СВЦЭМ!$D$10+'СЕТ СН'!$I$6-'СЕТ СН'!$I$26</f>
        <v>1674.5384918899999</v>
      </c>
      <c r="X171" s="36">
        <f>SUMIFS(СВЦЭМ!$D$39:$D$782,СВЦЭМ!$A$39:$A$782,$A171,СВЦЭМ!$B$39:$B$782,X$155)+'СЕТ СН'!$I$14+СВЦЭМ!$D$10+'СЕТ СН'!$I$6-'СЕТ СН'!$I$26</f>
        <v>1696.1641307100001</v>
      </c>
      <c r="Y171" s="36">
        <f>SUMIFS(СВЦЭМ!$D$39:$D$782,СВЦЭМ!$A$39:$A$782,$A171,СВЦЭМ!$B$39:$B$782,Y$155)+'СЕТ СН'!$I$14+СВЦЭМ!$D$10+'СЕТ СН'!$I$6-'СЕТ СН'!$I$26</f>
        <v>1744.7760501600001</v>
      </c>
    </row>
    <row r="172" spans="1:25" ht="15.75" x14ac:dyDescent="0.2">
      <c r="A172" s="35">
        <f t="shared" si="4"/>
        <v>45124</v>
      </c>
      <c r="B172" s="36">
        <f>SUMIFS(СВЦЭМ!$D$39:$D$782,СВЦЭМ!$A$39:$A$782,$A172,СВЦЭМ!$B$39:$B$782,B$155)+'СЕТ СН'!$I$14+СВЦЭМ!$D$10+'СЕТ СН'!$I$6-'СЕТ СН'!$I$26</f>
        <v>1820.00992617</v>
      </c>
      <c r="C172" s="36">
        <f>SUMIFS(СВЦЭМ!$D$39:$D$782,СВЦЭМ!$A$39:$A$782,$A172,СВЦЭМ!$B$39:$B$782,C$155)+'СЕТ СН'!$I$14+СВЦЭМ!$D$10+'СЕТ СН'!$I$6-'СЕТ СН'!$I$26</f>
        <v>2053.3243246500001</v>
      </c>
      <c r="D172" s="36">
        <f>SUMIFS(СВЦЭМ!$D$39:$D$782,СВЦЭМ!$A$39:$A$782,$A172,СВЦЭМ!$B$39:$B$782,D$155)+'СЕТ СН'!$I$14+СВЦЭМ!$D$10+'СЕТ СН'!$I$6-'СЕТ СН'!$I$26</f>
        <v>2413.40533473</v>
      </c>
      <c r="E172" s="36">
        <f>SUMIFS(СВЦЭМ!$D$39:$D$782,СВЦЭМ!$A$39:$A$782,$A172,СВЦЭМ!$B$39:$B$782,E$155)+'СЕТ СН'!$I$14+СВЦЭМ!$D$10+'СЕТ СН'!$I$6-'СЕТ СН'!$I$26</f>
        <v>2531.9088010099999</v>
      </c>
      <c r="F172" s="36">
        <f>SUMIFS(СВЦЭМ!$D$39:$D$782,СВЦЭМ!$A$39:$A$782,$A172,СВЦЭМ!$B$39:$B$782,F$155)+'СЕТ СН'!$I$14+СВЦЭМ!$D$10+'СЕТ СН'!$I$6-'СЕТ СН'!$I$26</f>
        <v>2575.4080243099997</v>
      </c>
      <c r="G172" s="36">
        <f>SUMIFS(СВЦЭМ!$D$39:$D$782,СВЦЭМ!$A$39:$A$782,$A172,СВЦЭМ!$B$39:$B$782,G$155)+'СЕТ СН'!$I$14+СВЦЭМ!$D$10+'СЕТ СН'!$I$6-'СЕТ СН'!$I$26</f>
        <v>2627.4481004200006</v>
      </c>
      <c r="H172" s="36">
        <f>SUMIFS(СВЦЭМ!$D$39:$D$782,СВЦЭМ!$A$39:$A$782,$A172,СВЦЭМ!$B$39:$B$782,H$155)+'СЕТ СН'!$I$14+СВЦЭМ!$D$10+'СЕТ СН'!$I$6-'СЕТ СН'!$I$26</f>
        <v>2458.2557273900002</v>
      </c>
      <c r="I172" s="36">
        <f>SUMIFS(СВЦЭМ!$D$39:$D$782,СВЦЭМ!$A$39:$A$782,$A172,СВЦЭМ!$B$39:$B$782,I$155)+'СЕТ СН'!$I$14+СВЦЭМ!$D$10+'СЕТ СН'!$I$6-'СЕТ СН'!$I$26</f>
        <v>2335.52007753</v>
      </c>
      <c r="J172" s="36">
        <f>SUMIFS(СВЦЭМ!$D$39:$D$782,СВЦЭМ!$A$39:$A$782,$A172,СВЦЭМ!$B$39:$B$782,J$155)+'СЕТ СН'!$I$14+СВЦЭМ!$D$10+'СЕТ СН'!$I$6-'СЕТ СН'!$I$26</f>
        <v>2267.0329218799998</v>
      </c>
      <c r="K172" s="36">
        <f>SUMIFS(СВЦЭМ!$D$39:$D$782,СВЦЭМ!$A$39:$A$782,$A172,СВЦЭМ!$B$39:$B$782,K$155)+'СЕТ СН'!$I$14+СВЦЭМ!$D$10+'СЕТ СН'!$I$6-'СЕТ СН'!$I$26</f>
        <v>2220.2836616899999</v>
      </c>
      <c r="L172" s="36">
        <f>SUMIFS(СВЦЭМ!$D$39:$D$782,СВЦЭМ!$A$39:$A$782,$A172,СВЦЭМ!$B$39:$B$782,L$155)+'СЕТ СН'!$I$14+СВЦЭМ!$D$10+'СЕТ СН'!$I$6-'СЕТ СН'!$I$26</f>
        <v>2198.95458414</v>
      </c>
      <c r="M172" s="36">
        <f>SUMIFS(СВЦЭМ!$D$39:$D$782,СВЦЭМ!$A$39:$A$782,$A172,СВЦЭМ!$B$39:$B$782,M$155)+'СЕТ СН'!$I$14+СВЦЭМ!$D$10+'СЕТ СН'!$I$6-'СЕТ СН'!$I$26</f>
        <v>2197.0758727499997</v>
      </c>
      <c r="N172" s="36">
        <f>SUMIFS(СВЦЭМ!$D$39:$D$782,СВЦЭМ!$A$39:$A$782,$A172,СВЦЭМ!$B$39:$B$782,N$155)+'СЕТ СН'!$I$14+СВЦЭМ!$D$10+'СЕТ СН'!$I$6-'СЕТ СН'!$I$26</f>
        <v>2198.0415517299998</v>
      </c>
      <c r="O172" s="36">
        <f>SUMIFS(СВЦЭМ!$D$39:$D$782,СВЦЭМ!$A$39:$A$782,$A172,СВЦЭМ!$B$39:$B$782,O$155)+'СЕТ СН'!$I$14+СВЦЭМ!$D$10+'СЕТ СН'!$I$6-'СЕТ СН'!$I$26</f>
        <v>2190.3211131600001</v>
      </c>
      <c r="P172" s="36">
        <f>SUMIFS(СВЦЭМ!$D$39:$D$782,СВЦЭМ!$A$39:$A$782,$A172,СВЦЭМ!$B$39:$B$782,P$155)+'СЕТ СН'!$I$14+СВЦЭМ!$D$10+'СЕТ СН'!$I$6-'СЕТ СН'!$I$26</f>
        <v>2200.7403288200003</v>
      </c>
      <c r="Q172" s="36">
        <f>SUMIFS(СВЦЭМ!$D$39:$D$782,СВЦЭМ!$A$39:$A$782,$A172,СВЦЭМ!$B$39:$B$782,Q$155)+'СЕТ СН'!$I$14+СВЦЭМ!$D$10+'СЕТ СН'!$I$6-'СЕТ СН'!$I$26</f>
        <v>2173.20345344</v>
      </c>
      <c r="R172" s="36">
        <f>SUMIFS(СВЦЭМ!$D$39:$D$782,СВЦЭМ!$A$39:$A$782,$A172,СВЦЭМ!$B$39:$B$782,R$155)+'СЕТ СН'!$I$14+СВЦЭМ!$D$10+'СЕТ СН'!$I$6-'СЕТ СН'!$I$26</f>
        <v>2168.75396133</v>
      </c>
      <c r="S172" s="36">
        <f>SUMIFS(СВЦЭМ!$D$39:$D$782,СВЦЭМ!$A$39:$A$782,$A172,СВЦЭМ!$B$39:$B$782,S$155)+'СЕТ СН'!$I$14+СВЦЭМ!$D$10+'СЕТ СН'!$I$6-'СЕТ СН'!$I$26</f>
        <v>2159.51061415</v>
      </c>
      <c r="T172" s="36">
        <f>SUMIFS(СВЦЭМ!$D$39:$D$782,СВЦЭМ!$A$39:$A$782,$A172,СВЦЭМ!$B$39:$B$782,T$155)+'СЕТ СН'!$I$14+СВЦЭМ!$D$10+'СЕТ СН'!$I$6-'СЕТ СН'!$I$26</f>
        <v>2190.1746404300002</v>
      </c>
      <c r="U172" s="36">
        <f>SUMIFS(СВЦЭМ!$D$39:$D$782,СВЦЭМ!$A$39:$A$782,$A172,СВЦЭМ!$B$39:$B$782,U$155)+'СЕТ СН'!$I$14+СВЦЭМ!$D$10+'СЕТ СН'!$I$6-'СЕТ СН'!$I$26</f>
        <v>2195.0804437799998</v>
      </c>
      <c r="V172" s="36">
        <f>SUMIFS(СВЦЭМ!$D$39:$D$782,СВЦЭМ!$A$39:$A$782,$A172,СВЦЭМ!$B$39:$B$782,V$155)+'СЕТ СН'!$I$14+СВЦЭМ!$D$10+'СЕТ СН'!$I$6-'СЕТ СН'!$I$26</f>
        <v>2214.7708415500001</v>
      </c>
      <c r="W172" s="36">
        <f>SUMIFS(СВЦЭМ!$D$39:$D$782,СВЦЭМ!$A$39:$A$782,$A172,СВЦЭМ!$B$39:$B$782,W$155)+'СЕТ СН'!$I$14+СВЦЭМ!$D$10+'СЕТ СН'!$I$6-'СЕТ СН'!$I$26</f>
        <v>2185.8296652600002</v>
      </c>
      <c r="X172" s="36">
        <f>SUMIFS(СВЦЭМ!$D$39:$D$782,СВЦЭМ!$A$39:$A$782,$A172,СВЦЭМ!$B$39:$B$782,X$155)+'СЕТ СН'!$I$14+СВЦЭМ!$D$10+'СЕТ СН'!$I$6-'СЕТ СН'!$I$26</f>
        <v>2243.1282147900001</v>
      </c>
      <c r="Y172" s="36">
        <f>SUMIFS(СВЦЭМ!$D$39:$D$782,СВЦЭМ!$A$39:$A$782,$A172,СВЦЭМ!$B$39:$B$782,Y$155)+'СЕТ СН'!$I$14+СВЦЭМ!$D$10+'СЕТ СН'!$I$6-'СЕТ СН'!$I$26</f>
        <v>2332.42517456</v>
      </c>
    </row>
    <row r="173" spans="1:25" ht="15.75" x14ac:dyDescent="0.2">
      <c r="A173" s="35">
        <f t="shared" si="4"/>
        <v>45125</v>
      </c>
      <c r="B173" s="36">
        <f>SUMIFS(СВЦЭМ!$D$39:$D$782,СВЦЭМ!$A$39:$A$782,$A173,СВЦЭМ!$B$39:$B$782,B$155)+'СЕТ СН'!$I$14+СВЦЭМ!$D$10+'СЕТ СН'!$I$6-'СЕТ СН'!$I$26</f>
        <v>2269.2419986300001</v>
      </c>
      <c r="C173" s="36">
        <f>SUMIFS(СВЦЭМ!$D$39:$D$782,СВЦЭМ!$A$39:$A$782,$A173,СВЦЭМ!$B$39:$B$782,C$155)+'СЕТ СН'!$I$14+СВЦЭМ!$D$10+'СЕТ СН'!$I$6-'СЕТ СН'!$I$26</f>
        <v>2310.8402018100001</v>
      </c>
      <c r="D173" s="36">
        <f>SUMIFS(СВЦЭМ!$D$39:$D$782,СВЦЭМ!$A$39:$A$782,$A173,СВЦЭМ!$B$39:$B$782,D$155)+'СЕТ СН'!$I$14+СВЦЭМ!$D$10+'СЕТ СН'!$I$6-'СЕТ СН'!$I$26</f>
        <v>2497.0200695900003</v>
      </c>
      <c r="E173" s="36">
        <f>SUMIFS(СВЦЭМ!$D$39:$D$782,СВЦЭМ!$A$39:$A$782,$A173,СВЦЭМ!$B$39:$B$782,E$155)+'СЕТ СН'!$I$14+СВЦЭМ!$D$10+'СЕТ СН'!$I$6-'СЕТ СН'!$I$26</f>
        <v>2614.4915788500002</v>
      </c>
      <c r="F173" s="36">
        <f>SUMIFS(СВЦЭМ!$D$39:$D$782,СВЦЭМ!$A$39:$A$782,$A173,СВЦЭМ!$B$39:$B$782,F$155)+'СЕТ СН'!$I$14+СВЦЭМ!$D$10+'СЕТ СН'!$I$6-'СЕТ СН'!$I$26</f>
        <v>2623.42686151</v>
      </c>
      <c r="G173" s="36">
        <f>SUMIFS(СВЦЭМ!$D$39:$D$782,СВЦЭМ!$A$39:$A$782,$A173,СВЦЭМ!$B$39:$B$782,G$155)+'СЕТ СН'!$I$14+СВЦЭМ!$D$10+'СЕТ СН'!$I$6-'СЕТ СН'!$I$26</f>
        <v>2636.3130689</v>
      </c>
      <c r="H173" s="36">
        <f>SUMIFS(СВЦЭМ!$D$39:$D$782,СВЦЭМ!$A$39:$A$782,$A173,СВЦЭМ!$B$39:$B$782,H$155)+'СЕТ СН'!$I$14+СВЦЭМ!$D$10+'СЕТ СН'!$I$6-'СЕТ СН'!$I$26</f>
        <v>2408.0844420799999</v>
      </c>
      <c r="I173" s="36">
        <f>SUMIFS(СВЦЭМ!$D$39:$D$782,СВЦЭМ!$A$39:$A$782,$A173,СВЦЭМ!$B$39:$B$782,I$155)+'СЕТ СН'!$I$14+СВЦЭМ!$D$10+'СЕТ СН'!$I$6-'СЕТ СН'!$I$26</f>
        <v>2321.1133062199997</v>
      </c>
      <c r="J173" s="36">
        <f>SUMIFS(СВЦЭМ!$D$39:$D$782,СВЦЭМ!$A$39:$A$782,$A173,СВЦЭМ!$B$39:$B$782,J$155)+'СЕТ СН'!$I$14+СВЦЭМ!$D$10+'СЕТ СН'!$I$6-'СЕТ СН'!$I$26</f>
        <v>2214.9841384199999</v>
      </c>
      <c r="K173" s="36">
        <f>SUMIFS(СВЦЭМ!$D$39:$D$782,СВЦЭМ!$A$39:$A$782,$A173,СВЦЭМ!$B$39:$B$782,K$155)+'СЕТ СН'!$I$14+СВЦЭМ!$D$10+'СЕТ СН'!$I$6-'СЕТ СН'!$I$26</f>
        <v>2151.5364176100002</v>
      </c>
      <c r="L173" s="36">
        <f>SUMIFS(СВЦЭМ!$D$39:$D$782,СВЦЭМ!$A$39:$A$782,$A173,СВЦЭМ!$B$39:$B$782,L$155)+'СЕТ СН'!$I$14+СВЦЭМ!$D$10+'СЕТ СН'!$I$6-'СЕТ СН'!$I$26</f>
        <v>2138.2592014800002</v>
      </c>
      <c r="M173" s="36">
        <f>SUMIFS(СВЦЭМ!$D$39:$D$782,СВЦЭМ!$A$39:$A$782,$A173,СВЦЭМ!$B$39:$B$782,M$155)+'СЕТ СН'!$I$14+СВЦЭМ!$D$10+'СЕТ СН'!$I$6-'СЕТ СН'!$I$26</f>
        <v>2121.8486278600003</v>
      </c>
      <c r="N173" s="36">
        <f>SUMIFS(СВЦЭМ!$D$39:$D$782,СВЦЭМ!$A$39:$A$782,$A173,СВЦЭМ!$B$39:$B$782,N$155)+'СЕТ СН'!$I$14+СВЦЭМ!$D$10+'СЕТ СН'!$I$6-'СЕТ СН'!$I$26</f>
        <v>2123.0354394300002</v>
      </c>
      <c r="O173" s="36">
        <f>SUMIFS(СВЦЭМ!$D$39:$D$782,СВЦЭМ!$A$39:$A$782,$A173,СВЦЭМ!$B$39:$B$782,O$155)+'СЕТ СН'!$I$14+СВЦЭМ!$D$10+'СЕТ СН'!$I$6-'СЕТ СН'!$I$26</f>
        <v>2122.3863280599999</v>
      </c>
      <c r="P173" s="36">
        <f>SUMIFS(СВЦЭМ!$D$39:$D$782,СВЦЭМ!$A$39:$A$782,$A173,СВЦЭМ!$B$39:$B$782,P$155)+'СЕТ СН'!$I$14+СВЦЭМ!$D$10+'СЕТ СН'!$I$6-'СЕТ СН'!$I$26</f>
        <v>2122.2784671999998</v>
      </c>
      <c r="Q173" s="36">
        <f>SUMIFS(СВЦЭМ!$D$39:$D$782,СВЦЭМ!$A$39:$A$782,$A173,СВЦЭМ!$B$39:$B$782,Q$155)+'СЕТ СН'!$I$14+СВЦЭМ!$D$10+'СЕТ СН'!$I$6-'СЕТ СН'!$I$26</f>
        <v>2096.4872119500001</v>
      </c>
      <c r="R173" s="36">
        <f>SUMIFS(СВЦЭМ!$D$39:$D$782,СВЦЭМ!$A$39:$A$782,$A173,СВЦЭМ!$B$39:$B$782,R$155)+'СЕТ СН'!$I$14+СВЦЭМ!$D$10+'СЕТ СН'!$I$6-'СЕТ СН'!$I$26</f>
        <v>2101.6738334900001</v>
      </c>
      <c r="S173" s="36">
        <f>SUMIFS(СВЦЭМ!$D$39:$D$782,СВЦЭМ!$A$39:$A$782,$A173,СВЦЭМ!$B$39:$B$782,S$155)+'СЕТ СН'!$I$14+СВЦЭМ!$D$10+'СЕТ СН'!$I$6-'СЕТ СН'!$I$26</f>
        <v>2104.6705155300001</v>
      </c>
      <c r="T173" s="36">
        <f>SUMIFS(СВЦЭМ!$D$39:$D$782,СВЦЭМ!$A$39:$A$782,$A173,СВЦЭМ!$B$39:$B$782,T$155)+'СЕТ СН'!$I$14+СВЦЭМ!$D$10+'СЕТ СН'!$I$6-'СЕТ СН'!$I$26</f>
        <v>2128.11893663</v>
      </c>
      <c r="U173" s="36">
        <f>SUMIFS(СВЦЭМ!$D$39:$D$782,СВЦЭМ!$A$39:$A$782,$A173,СВЦЭМ!$B$39:$B$782,U$155)+'СЕТ СН'!$I$14+СВЦЭМ!$D$10+'СЕТ СН'!$I$6-'СЕТ СН'!$I$26</f>
        <v>2155.4047394999998</v>
      </c>
      <c r="V173" s="36">
        <f>SUMIFS(СВЦЭМ!$D$39:$D$782,СВЦЭМ!$A$39:$A$782,$A173,СВЦЭМ!$B$39:$B$782,V$155)+'СЕТ СН'!$I$14+СВЦЭМ!$D$10+'СЕТ СН'!$I$6-'СЕТ СН'!$I$26</f>
        <v>2156.3020169900001</v>
      </c>
      <c r="W173" s="36">
        <f>SUMIFS(СВЦЭМ!$D$39:$D$782,СВЦЭМ!$A$39:$A$782,$A173,СВЦЭМ!$B$39:$B$782,W$155)+'СЕТ СН'!$I$14+СВЦЭМ!$D$10+'СЕТ СН'!$I$6-'СЕТ СН'!$I$26</f>
        <v>2135.9796356100001</v>
      </c>
      <c r="X173" s="36">
        <f>SUMIFS(СВЦЭМ!$D$39:$D$782,СВЦЭМ!$A$39:$A$782,$A173,СВЦЭМ!$B$39:$B$782,X$155)+'СЕТ СН'!$I$14+СВЦЭМ!$D$10+'СЕТ СН'!$I$6-'СЕТ СН'!$I$26</f>
        <v>2176.4295477800001</v>
      </c>
      <c r="Y173" s="36">
        <f>SUMIFS(СВЦЭМ!$D$39:$D$782,СВЦЭМ!$A$39:$A$782,$A173,СВЦЭМ!$B$39:$B$782,Y$155)+'СЕТ СН'!$I$14+СВЦЭМ!$D$10+'СЕТ СН'!$I$6-'СЕТ СН'!$I$26</f>
        <v>2256.9244679399999</v>
      </c>
    </row>
    <row r="174" spans="1:25" ht="15.75" x14ac:dyDescent="0.2">
      <c r="A174" s="35">
        <f t="shared" si="4"/>
        <v>45126</v>
      </c>
      <c r="B174" s="36">
        <f>SUMIFS(СВЦЭМ!$D$39:$D$782,СВЦЭМ!$A$39:$A$782,$A174,СВЦЭМ!$B$39:$B$782,B$155)+'СЕТ СН'!$I$14+СВЦЭМ!$D$10+'СЕТ СН'!$I$6-'СЕТ СН'!$I$26</f>
        <v>2380.1597087800001</v>
      </c>
      <c r="C174" s="36">
        <f>SUMIFS(СВЦЭМ!$D$39:$D$782,СВЦЭМ!$A$39:$A$782,$A174,СВЦЭМ!$B$39:$B$782,C$155)+'СЕТ СН'!$I$14+СВЦЭМ!$D$10+'СЕТ СН'!$I$6-'СЕТ СН'!$I$26</f>
        <v>2426.4412427899997</v>
      </c>
      <c r="D174" s="36">
        <f>SUMIFS(СВЦЭМ!$D$39:$D$782,СВЦЭМ!$A$39:$A$782,$A174,СВЦЭМ!$B$39:$B$782,D$155)+'СЕТ СН'!$I$14+СВЦЭМ!$D$10+'СЕТ СН'!$I$6-'СЕТ СН'!$I$26</f>
        <v>2534.1040330699998</v>
      </c>
      <c r="E174" s="36">
        <f>SUMIFS(СВЦЭМ!$D$39:$D$782,СВЦЭМ!$A$39:$A$782,$A174,СВЦЭМ!$B$39:$B$782,E$155)+'СЕТ СН'!$I$14+СВЦЭМ!$D$10+'СЕТ СН'!$I$6-'СЕТ СН'!$I$26</f>
        <v>2575.55718127</v>
      </c>
      <c r="F174" s="36">
        <f>SUMIFS(СВЦЭМ!$D$39:$D$782,СВЦЭМ!$A$39:$A$782,$A174,СВЦЭМ!$B$39:$B$782,F$155)+'СЕТ СН'!$I$14+СВЦЭМ!$D$10+'СЕТ СН'!$I$6-'СЕТ СН'!$I$26</f>
        <v>2569.7727158400003</v>
      </c>
      <c r="G174" s="36">
        <f>SUMIFS(СВЦЭМ!$D$39:$D$782,СВЦЭМ!$A$39:$A$782,$A174,СВЦЭМ!$B$39:$B$782,G$155)+'СЕТ СН'!$I$14+СВЦЭМ!$D$10+'СЕТ СН'!$I$6-'СЕТ СН'!$I$26</f>
        <v>2562.4569280200003</v>
      </c>
      <c r="H174" s="36">
        <f>SUMIFS(СВЦЭМ!$D$39:$D$782,СВЦЭМ!$A$39:$A$782,$A174,СВЦЭМ!$B$39:$B$782,H$155)+'СЕТ СН'!$I$14+СВЦЭМ!$D$10+'СЕТ СН'!$I$6-'СЕТ СН'!$I$26</f>
        <v>2433.8187262000001</v>
      </c>
      <c r="I174" s="36">
        <f>SUMIFS(СВЦЭМ!$D$39:$D$782,СВЦЭМ!$A$39:$A$782,$A174,СВЦЭМ!$B$39:$B$782,I$155)+'СЕТ СН'!$I$14+СВЦЭМ!$D$10+'СЕТ СН'!$I$6-'СЕТ СН'!$I$26</f>
        <v>2330.6179850799999</v>
      </c>
      <c r="J174" s="36">
        <f>SUMIFS(СВЦЭМ!$D$39:$D$782,СВЦЭМ!$A$39:$A$782,$A174,СВЦЭМ!$B$39:$B$782,J$155)+'СЕТ СН'!$I$14+СВЦЭМ!$D$10+'СЕТ СН'!$I$6-'СЕТ СН'!$I$26</f>
        <v>2237.2737164</v>
      </c>
      <c r="K174" s="36">
        <f>SUMIFS(СВЦЭМ!$D$39:$D$782,СВЦЭМ!$A$39:$A$782,$A174,СВЦЭМ!$B$39:$B$782,K$155)+'СЕТ СН'!$I$14+СВЦЭМ!$D$10+'СЕТ СН'!$I$6-'СЕТ СН'!$I$26</f>
        <v>2158.4310116500001</v>
      </c>
      <c r="L174" s="36">
        <f>SUMIFS(СВЦЭМ!$D$39:$D$782,СВЦЭМ!$A$39:$A$782,$A174,СВЦЭМ!$B$39:$B$782,L$155)+'СЕТ СН'!$I$14+СВЦЭМ!$D$10+'СЕТ СН'!$I$6-'СЕТ СН'!$I$26</f>
        <v>2127.0128986300001</v>
      </c>
      <c r="M174" s="36">
        <f>SUMIFS(СВЦЭМ!$D$39:$D$782,СВЦЭМ!$A$39:$A$782,$A174,СВЦЭМ!$B$39:$B$782,M$155)+'СЕТ СН'!$I$14+СВЦЭМ!$D$10+'СЕТ СН'!$I$6-'СЕТ СН'!$I$26</f>
        <v>2122.09326487</v>
      </c>
      <c r="N174" s="36">
        <f>SUMIFS(СВЦЭМ!$D$39:$D$782,СВЦЭМ!$A$39:$A$782,$A174,СВЦЭМ!$B$39:$B$782,N$155)+'СЕТ СН'!$I$14+СВЦЭМ!$D$10+'СЕТ СН'!$I$6-'СЕТ СН'!$I$26</f>
        <v>2114.1213414499998</v>
      </c>
      <c r="O174" s="36">
        <f>SUMIFS(СВЦЭМ!$D$39:$D$782,СВЦЭМ!$A$39:$A$782,$A174,СВЦЭМ!$B$39:$B$782,O$155)+'СЕТ СН'!$I$14+СВЦЭМ!$D$10+'СЕТ СН'!$I$6-'СЕТ СН'!$I$26</f>
        <v>2120.5661759200002</v>
      </c>
      <c r="P174" s="36">
        <f>SUMIFS(СВЦЭМ!$D$39:$D$782,СВЦЭМ!$A$39:$A$782,$A174,СВЦЭМ!$B$39:$B$782,P$155)+'СЕТ СН'!$I$14+СВЦЭМ!$D$10+'СЕТ СН'!$I$6-'СЕТ СН'!$I$26</f>
        <v>2110.7798759300003</v>
      </c>
      <c r="Q174" s="36">
        <f>SUMIFS(СВЦЭМ!$D$39:$D$782,СВЦЭМ!$A$39:$A$782,$A174,СВЦЭМ!$B$39:$B$782,Q$155)+'СЕТ СН'!$I$14+СВЦЭМ!$D$10+'СЕТ СН'!$I$6-'СЕТ СН'!$I$26</f>
        <v>2112.4053512600003</v>
      </c>
      <c r="R174" s="36">
        <f>SUMIFS(СВЦЭМ!$D$39:$D$782,СВЦЭМ!$A$39:$A$782,$A174,СВЦЭМ!$B$39:$B$782,R$155)+'СЕТ СН'!$I$14+СВЦЭМ!$D$10+'СЕТ СН'!$I$6-'СЕТ СН'!$I$26</f>
        <v>2127.5602954200003</v>
      </c>
      <c r="S174" s="36">
        <f>SUMIFS(СВЦЭМ!$D$39:$D$782,СВЦЭМ!$A$39:$A$782,$A174,СВЦЭМ!$B$39:$B$782,S$155)+'СЕТ СН'!$I$14+СВЦЭМ!$D$10+'СЕТ СН'!$I$6-'СЕТ СН'!$I$26</f>
        <v>2135.0259627300002</v>
      </c>
      <c r="T174" s="36">
        <f>SUMIFS(СВЦЭМ!$D$39:$D$782,СВЦЭМ!$A$39:$A$782,$A174,СВЦЭМ!$B$39:$B$782,T$155)+'СЕТ СН'!$I$14+СВЦЭМ!$D$10+'СЕТ СН'!$I$6-'СЕТ СН'!$I$26</f>
        <v>2172.5909020600002</v>
      </c>
      <c r="U174" s="36">
        <f>SUMIFS(СВЦЭМ!$D$39:$D$782,СВЦЭМ!$A$39:$A$782,$A174,СВЦЭМ!$B$39:$B$782,U$155)+'СЕТ СН'!$I$14+СВЦЭМ!$D$10+'СЕТ СН'!$I$6-'СЕТ СН'!$I$26</f>
        <v>2171.10242178</v>
      </c>
      <c r="V174" s="36">
        <f>SUMIFS(СВЦЭМ!$D$39:$D$782,СВЦЭМ!$A$39:$A$782,$A174,СВЦЭМ!$B$39:$B$782,V$155)+'СЕТ СН'!$I$14+СВЦЭМ!$D$10+'СЕТ СН'!$I$6-'СЕТ СН'!$I$26</f>
        <v>2183.9926002500001</v>
      </c>
      <c r="W174" s="36">
        <f>SUMIFS(СВЦЭМ!$D$39:$D$782,СВЦЭМ!$A$39:$A$782,$A174,СВЦЭМ!$B$39:$B$782,W$155)+'СЕТ СН'!$I$14+СВЦЭМ!$D$10+'СЕТ СН'!$I$6-'СЕТ СН'!$I$26</f>
        <v>2170.9345719000003</v>
      </c>
      <c r="X174" s="36">
        <f>SUMIFS(СВЦЭМ!$D$39:$D$782,СВЦЭМ!$A$39:$A$782,$A174,СВЦЭМ!$B$39:$B$782,X$155)+'СЕТ СН'!$I$14+СВЦЭМ!$D$10+'СЕТ СН'!$I$6-'СЕТ СН'!$I$26</f>
        <v>2217.2943829699998</v>
      </c>
      <c r="Y174" s="36">
        <f>SUMIFS(СВЦЭМ!$D$39:$D$782,СВЦЭМ!$A$39:$A$782,$A174,СВЦЭМ!$B$39:$B$782,Y$155)+'СЕТ СН'!$I$14+СВЦЭМ!$D$10+'СЕТ СН'!$I$6-'СЕТ СН'!$I$26</f>
        <v>2312.2268560800003</v>
      </c>
    </row>
    <row r="175" spans="1:25" ht="15.75" x14ac:dyDescent="0.2">
      <c r="A175" s="35">
        <f t="shared" si="4"/>
        <v>45127</v>
      </c>
      <c r="B175" s="36">
        <f>SUMIFS(СВЦЭМ!$D$39:$D$782,СВЦЭМ!$A$39:$A$782,$A175,СВЦЭМ!$B$39:$B$782,B$155)+'СЕТ СН'!$I$14+СВЦЭМ!$D$10+'СЕТ СН'!$I$6-'СЕТ СН'!$I$26</f>
        <v>2313.1121044500001</v>
      </c>
      <c r="C175" s="36">
        <f>SUMIFS(СВЦЭМ!$D$39:$D$782,СВЦЭМ!$A$39:$A$782,$A175,СВЦЭМ!$B$39:$B$782,C$155)+'СЕТ СН'!$I$14+СВЦЭМ!$D$10+'СЕТ СН'!$I$6-'СЕТ СН'!$I$26</f>
        <v>2417.5375720000002</v>
      </c>
      <c r="D175" s="36">
        <f>SUMIFS(СВЦЭМ!$D$39:$D$782,СВЦЭМ!$A$39:$A$782,$A175,СВЦЭМ!$B$39:$B$782,D$155)+'СЕТ СН'!$I$14+СВЦЭМ!$D$10+'СЕТ СН'!$I$6-'СЕТ СН'!$I$26</f>
        <v>2545.5339941399998</v>
      </c>
      <c r="E175" s="36">
        <f>SUMIFS(СВЦЭМ!$D$39:$D$782,СВЦЭМ!$A$39:$A$782,$A175,СВЦЭМ!$B$39:$B$782,E$155)+'СЕТ СН'!$I$14+СВЦЭМ!$D$10+'СЕТ СН'!$I$6-'СЕТ СН'!$I$26</f>
        <v>2554.42789924</v>
      </c>
      <c r="F175" s="36">
        <f>SUMIFS(СВЦЭМ!$D$39:$D$782,СВЦЭМ!$A$39:$A$782,$A175,СВЦЭМ!$B$39:$B$782,F$155)+'СЕТ СН'!$I$14+СВЦЭМ!$D$10+'СЕТ СН'!$I$6-'СЕТ СН'!$I$26</f>
        <v>2546.4503764700003</v>
      </c>
      <c r="G175" s="36">
        <f>SUMIFS(СВЦЭМ!$D$39:$D$782,СВЦЭМ!$A$39:$A$782,$A175,СВЦЭМ!$B$39:$B$782,G$155)+'СЕТ СН'!$I$14+СВЦЭМ!$D$10+'СЕТ СН'!$I$6-'СЕТ СН'!$I$26</f>
        <v>2563.9607245500001</v>
      </c>
      <c r="H175" s="36">
        <f>SUMIFS(СВЦЭМ!$D$39:$D$782,СВЦЭМ!$A$39:$A$782,$A175,СВЦЭМ!$B$39:$B$782,H$155)+'СЕТ СН'!$I$14+СВЦЭМ!$D$10+'СЕТ СН'!$I$6-'СЕТ СН'!$I$26</f>
        <v>2346.84725441</v>
      </c>
      <c r="I175" s="36">
        <f>SUMIFS(СВЦЭМ!$D$39:$D$782,СВЦЭМ!$A$39:$A$782,$A175,СВЦЭМ!$B$39:$B$782,I$155)+'СЕТ СН'!$I$14+СВЦЭМ!$D$10+'СЕТ СН'!$I$6-'СЕТ СН'!$I$26</f>
        <v>2248.9836345000003</v>
      </c>
      <c r="J175" s="36">
        <f>SUMIFS(СВЦЭМ!$D$39:$D$782,СВЦЭМ!$A$39:$A$782,$A175,СВЦЭМ!$B$39:$B$782,J$155)+'СЕТ СН'!$I$14+СВЦЭМ!$D$10+'СЕТ СН'!$I$6-'СЕТ СН'!$I$26</f>
        <v>2122.9251466800001</v>
      </c>
      <c r="K175" s="36">
        <f>SUMIFS(СВЦЭМ!$D$39:$D$782,СВЦЭМ!$A$39:$A$782,$A175,СВЦЭМ!$B$39:$B$782,K$155)+'СЕТ СН'!$I$14+СВЦЭМ!$D$10+'СЕТ СН'!$I$6-'СЕТ СН'!$I$26</f>
        <v>2078.8785632700001</v>
      </c>
      <c r="L175" s="36">
        <f>SUMIFS(СВЦЭМ!$D$39:$D$782,СВЦЭМ!$A$39:$A$782,$A175,СВЦЭМ!$B$39:$B$782,L$155)+'СЕТ СН'!$I$14+СВЦЭМ!$D$10+'СЕТ СН'!$I$6-'СЕТ СН'!$I$26</f>
        <v>2037.0797230200001</v>
      </c>
      <c r="M175" s="36">
        <f>SUMIFS(СВЦЭМ!$D$39:$D$782,СВЦЭМ!$A$39:$A$782,$A175,СВЦЭМ!$B$39:$B$782,M$155)+'СЕТ СН'!$I$14+СВЦЭМ!$D$10+'СЕТ СН'!$I$6-'СЕТ СН'!$I$26</f>
        <v>2014.5472739100001</v>
      </c>
      <c r="N175" s="36">
        <f>SUMIFS(СВЦЭМ!$D$39:$D$782,СВЦЭМ!$A$39:$A$782,$A175,СВЦЭМ!$B$39:$B$782,N$155)+'СЕТ СН'!$I$14+СВЦЭМ!$D$10+'СЕТ СН'!$I$6-'СЕТ СН'!$I$26</f>
        <v>2004.12428742</v>
      </c>
      <c r="O175" s="36">
        <f>SUMIFS(СВЦЭМ!$D$39:$D$782,СВЦЭМ!$A$39:$A$782,$A175,СВЦЭМ!$B$39:$B$782,O$155)+'СЕТ СН'!$I$14+СВЦЭМ!$D$10+'СЕТ СН'!$I$6-'СЕТ СН'!$I$26</f>
        <v>2011.69980897</v>
      </c>
      <c r="P175" s="36">
        <f>SUMIFS(СВЦЭМ!$D$39:$D$782,СВЦЭМ!$A$39:$A$782,$A175,СВЦЭМ!$B$39:$B$782,P$155)+'СЕТ СН'!$I$14+СВЦЭМ!$D$10+'СЕТ СН'!$I$6-'СЕТ СН'!$I$26</f>
        <v>2027.05550481</v>
      </c>
      <c r="Q175" s="36">
        <f>SUMIFS(СВЦЭМ!$D$39:$D$782,СВЦЭМ!$A$39:$A$782,$A175,СВЦЭМ!$B$39:$B$782,Q$155)+'СЕТ СН'!$I$14+СВЦЭМ!$D$10+'СЕТ СН'!$I$6-'СЕТ СН'!$I$26</f>
        <v>2029.4713670799999</v>
      </c>
      <c r="R175" s="36">
        <f>SUMIFS(СВЦЭМ!$D$39:$D$782,СВЦЭМ!$A$39:$A$782,$A175,СВЦЭМ!$B$39:$B$782,R$155)+'СЕТ СН'!$I$14+СВЦЭМ!$D$10+'СЕТ СН'!$I$6-'СЕТ СН'!$I$26</f>
        <v>2031.5986346300001</v>
      </c>
      <c r="S175" s="36">
        <f>SUMIFS(СВЦЭМ!$D$39:$D$782,СВЦЭМ!$A$39:$A$782,$A175,СВЦЭМ!$B$39:$B$782,S$155)+'СЕТ СН'!$I$14+СВЦЭМ!$D$10+'СЕТ СН'!$I$6-'СЕТ СН'!$I$26</f>
        <v>2036.52954931</v>
      </c>
      <c r="T175" s="36">
        <f>SUMIFS(СВЦЭМ!$D$39:$D$782,СВЦЭМ!$A$39:$A$782,$A175,СВЦЭМ!$B$39:$B$782,T$155)+'СЕТ СН'!$I$14+СВЦЭМ!$D$10+'СЕТ СН'!$I$6-'СЕТ СН'!$I$26</f>
        <v>2035.7140964099999</v>
      </c>
      <c r="U175" s="36">
        <f>SUMIFS(СВЦЭМ!$D$39:$D$782,СВЦЭМ!$A$39:$A$782,$A175,СВЦЭМ!$B$39:$B$782,U$155)+'СЕТ СН'!$I$14+СВЦЭМ!$D$10+'СЕТ СН'!$I$6-'СЕТ СН'!$I$26</f>
        <v>2059.8549770199998</v>
      </c>
      <c r="V175" s="36">
        <f>SUMIFS(СВЦЭМ!$D$39:$D$782,СВЦЭМ!$A$39:$A$782,$A175,СВЦЭМ!$B$39:$B$782,V$155)+'СЕТ СН'!$I$14+СВЦЭМ!$D$10+'СЕТ СН'!$I$6-'СЕТ СН'!$I$26</f>
        <v>2063.6374070800002</v>
      </c>
      <c r="W175" s="36">
        <f>SUMIFS(СВЦЭМ!$D$39:$D$782,СВЦЭМ!$A$39:$A$782,$A175,СВЦЭМ!$B$39:$B$782,W$155)+'СЕТ СН'!$I$14+СВЦЭМ!$D$10+'СЕТ СН'!$I$6-'СЕТ СН'!$I$26</f>
        <v>2071.5105890599998</v>
      </c>
      <c r="X175" s="36">
        <f>SUMIFS(СВЦЭМ!$D$39:$D$782,СВЦЭМ!$A$39:$A$782,$A175,СВЦЭМ!$B$39:$B$782,X$155)+'СЕТ СН'!$I$14+СВЦЭМ!$D$10+'СЕТ СН'!$I$6-'СЕТ СН'!$I$26</f>
        <v>2160.34800748</v>
      </c>
      <c r="Y175" s="36">
        <f>SUMIFS(СВЦЭМ!$D$39:$D$782,СВЦЭМ!$A$39:$A$782,$A175,СВЦЭМ!$B$39:$B$782,Y$155)+'СЕТ СН'!$I$14+СВЦЭМ!$D$10+'СЕТ СН'!$I$6-'СЕТ СН'!$I$26</f>
        <v>2261.7705616800004</v>
      </c>
    </row>
    <row r="176" spans="1:25" ht="15.75" x14ac:dyDescent="0.2">
      <c r="A176" s="35">
        <f t="shared" si="4"/>
        <v>45128</v>
      </c>
      <c r="B176" s="36">
        <f>SUMIFS(СВЦЭМ!$D$39:$D$782,СВЦЭМ!$A$39:$A$782,$A176,СВЦЭМ!$B$39:$B$782,B$155)+'СЕТ СН'!$I$14+СВЦЭМ!$D$10+'СЕТ СН'!$I$6-'СЕТ СН'!$I$26</f>
        <v>2299.1803498500003</v>
      </c>
      <c r="C176" s="36">
        <f>SUMIFS(СВЦЭМ!$D$39:$D$782,СВЦЭМ!$A$39:$A$782,$A176,СВЦЭМ!$B$39:$B$782,C$155)+'СЕТ СН'!$I$14+СВЦЭМ!$D$10+'СЕТ СН'!$I$6-'СЕТ СН'!$I$26</f>
        <v>2404.0849716800003</v>
      </c>
      <c r="D176" s="36">
        <f>SUMIFS(СВЦЭМ!$D$39:$D$782,СВЦЭМ!$A$39:$A$782,$A176,СВЦЭМ!$B$39:$B$782,D$155)+'СЕТ СН'!$I$14+СВЦЭМ!$D$10+'СЕТ СН'!$I$6-'СЕТ СН'!$I$26</f>
        <v>2524.6429134800001</v>
      </c>
      <c r="E176" s="36">
        <f>SUMIFS(СВЦЭМ!$D$39:$D$782,СВЦЭМ!$A$39:$A$782,$A176,СВЦЭМ!$B$39:$B$782,E$155)+'СЕТ СН'!$I$14+СВЦЭМ!$D$10+'СЕТ СН'!$I$6-'СЕТ СН'!$I$26</f>
        <v>2524.6717580499999</v>
      </c>
      <c r="F176" s="36">
        <f>SUMIFS(СВЦЭМ!$D$39:$D$782,СВЦЭМ!$A$39:$A$782,$A176,СВЦЭМ!$B$39:$B$782,F$155)+'СЕТ СН'!$I$14+СВЦЭМ!$D$10+'СЕТ СН'!$I$6-'СЕТ СН'!$I$26</f>
        <v>2545.42959105</v>
      </c>
      <c r="G176" s="36">
        <f>SUMIFS(СВЦЭМ!$D$39:$D$782,СВЦЭМ!$A$39:$A$782,$A176,СВЦЭМ!$B$39:$B$782,G$155)+'СЕТ СН'!$I$14+СВЦЭМ!$D$10+'СЕТ СН'!$I$6-'СЕТ СН'!$I$26</f>
        <v>2555.39054386</v>
      </c>
      <c r="H176" s="36">
        <f>SUMIFS(СВЦЭМ!$D$39:$D$782,СВЦЭМ!$A$39:$A$782,$A176,СВЦЭМ!$B$39:$B$782,H$155)+'СЕТ СН'!$I$14+СВЦЭМ!$D$10+'СЕТ СН'!$I$6-'СЕТ СН'!$I$26</f>
        <v>2384.1882699500002</v>
      </c>
      <c r="I176" s="36">
        <f>SUMIFS(СВЦЭМ!$D$39:$D$782,СВЦЭМ!$A$39:$A$782,$A176,СВЦЭМ!$B$39:$B$782,I$155)+'СЕТ СН'!$I$14+СВЦЭМ!$D$10+'СЕТ СН'!$I$6-'СЕТ СН'!$I$26</f>
        <v>2270.35238574</v>
      </c>
      <c r="J176" s="36">
        <f>SUMIFS(СВЦЭМ!$D$39:$D$782,СВЦЭМ!$A$39:$A$782,$A176,СВЦЭМ!$B$39:$B$782,J$155)+'СЕТ СН'!$I$14+СВЦЭМ!$D$10+'СЕТ СН'!$I$6-'СЕТ СН'!$I$26</f>
        <v>2140.6081216299999</v>
      </c>
      <c r="K176" s="36">
        <f>SUMIFS(СВЦЭМ!$D$39:$D$782,СВЦЭМ!$A$39:$A$782,$A176,СВЦЭМ!$B$39:$B$782,K$155)+'СЕТ СН'!$I$14+СВЦЭМ!$D$10+'СЕТ СН'!$I$6-'СЕТ СН'!$I$26</f>
        <v>2058.1968557600003</v>
      </c>
      <c r="L176" s="36">
        <f>SUMIFS(СВЦЭМ!$D$39:$D$782,СВЦЭМ!$A$39:$A$782,$A176,СВЦЭМ!$B$39:$B$782,L$155)+'СЕТ СН'!$I$14+СВЦЭМ!$D$10+'СЕТ СН'!$I$6-'СЕТ СН'!$I$26</f>
        <v>2007.3967431799999</v>
      </c>
      <c r="M176" s="36">
        <f>SUMIFS(СВЦЭМ!$D$39:$D$782,СВЦЭМ!$A$39:$A$782,$A176,СВЦЭМ!$B$39:$B$782,M$155)+'СЕТ СН'!$I$14+СВЦЭМ!$D$10+'СЕТ СН'!$I$6-'СЕТ СН'!$I$26</f>
        <v>2005.1522196400001</v>
      </c>
      <c r="N176" s="36">
        <f>SUMIFS(СВЦЭМ!$D$39:$D$782,СВЦЭМ!$A$39:$A$782,$A176,СВЦЭМ!$B$39:$B$782,N$155)+'СЕТ СН'!$I$14+СВЦЭМ!$D$10+'СЕТ СН'!$I$6-'СЕТ СН'!$I$26</f>
        <v>2007.67636496</v>
      </c>
      <c r="O176" s="36">
        <f>SUMIFS(СВЦЭМ!$D$39:$D$782,СВЦЭМ!$A$39:$A$782,$A176,СВЦЭМ!$B$39:$B$782,O$155)+'СЕТ СН'!$I$14+СВЦЭМ!$D$10+'СЕТ СН'!$I$6-'СЕТ СН'!$I$26</f>
        <v>2006.31104824</v>
      </c>
      <c r="P176" s="36">
        <f>SUMIFS(СВЦЭМ!$D$39:$D$782,СВЦЭМ!$A$39:$A$782,$A176,СВЦЭМ!$B$39:$B$782,P$155)+'СЕТ СН'!$I$14+СВЦЭМ!$D$10+'СЕТ СН'!$I$6-'СЕТ СН'!$I$26</f>
        <v>1989.74780859</v>
      </c>
      <c r="Q176" s="36">
        <f>SUMIFS(СВЦЭМ!$D$39:$D$782,СВЦЭМ!$A$39:$A$782,$A176,СВЦЭМ!$B$39:$B$782,Q$155)+'СЕТ СН'!$I$14+СВЦЭМ!$D$10+'СЕТ СН'!$I$6-'СЕТ СН'!$I$26</f>
        <v>1996.9155947300001</v>
      </c>
      <c r="R176" s="36">
        <f>SUMIFS(СВЦЭМ!$D$39:$D$782,СВЦЭМ!$A$39:$A$782,$A176,СВЦЭМ!$B$39:$B$782,R$155)+'СЕТ СН'!$I$14+СВЦЭМ!$D$10+'СЕТ СН'!$I$6-'СЕТ СН'!$I$26</f>
        <v>2013.14047605</v>
      </c>
      <c r="S176" s="36">
        <f>SUMIFS(СВЦЭМ!$D$39:$D$782,СВЦЭМ!$A$39:$A$782,$A176,СВЦЭМ!$B$39:$B$782,S$155)+'СЕТ СН'!$I$14+СВЦЭМ!$D$10+'СЕТ СН'!$I$6-'СЕТ СН'!$I$26</f>
        <v>2019.66656547</v>
      </c>
      <c r="T176" s="36">
        <f>SUMIFS(СВЦЭМ!$D$39:$D$782,СВЦЭМ!$A$39:$A$782,$A176,СВЦЭМ!$B$39:$B$782,T$155)+'СЕТ СН'!$I$14+СВЦЭМ!$D$10+'СЕТ СН'!$I$6-'СЕТ СН'!$I$26</f>
        <v>2017.2373478899999</v>
      </c>
      <c r="U176" s="36">
        <f>SUMIFS(СВЦЭМ!$D$39:$D$782,СВЦЭМ!$A$39:$A$782,$A176,СВЦЭМ!$B$39:$B$782,U$155)+'СЕТ СН'!$I$14+СВЦЭМ!$D$10+'СЕТ СН'!$I$6-'СЕТ СН'!$I$26</f>
        <v>2024.9028168100001</v>
      </c>
      <c r="V176" s="36">
        <f>SUMIFS(СВЦЭМ!$D$39:$D$782,СВЦЭМ!$A$39:$A$782,$A176,СВЦЭМ!$B$39:$B$782,V$155)+'СЕТ СН'!$I$14+СВЦЭМ!$D$10+'СЕТ СН'!$I$6-'СЕТ СН'!$I$26</f>
        <v>2015.9786040700001</v>
      </c>
      <c r="W176" s="36">
        <f>SUMIFS(СВЦЭМ!$D$39:$D$782,СВЦЭМ!$A$39:$A$782,$A176,СВЦЭМ!$B$39:$B$782,W$155)+'СЕТ СН'!$I$14+СВЦЭМ!$D$10+'СЕТ СН'!$I$6-'СЕТ СН'!$I$26</f>
        <v>1984.5958249800001</v>
      </c>
      <c r="X176" s="36">
        <f>SUMIFS(СВЦЭМ!$D$39:$D$782,СВЦЭМ!$A$39:$A$782,$A176,СВЦЭМ!$B$39:$B$782,X$155)+'СЕТ СН'!$I$14+СВЦЭМ!$D$10+'СЕТ СН'!$I$6-'СЕТ СН'!$I$26</f>
        <v>2063.3815332100003</v>
      </c>
      <c r="Y176" s="36">
        <f>SUMIFS(СВЦЭМ!$D$39:$D$782,СВЦЭМ!$A$39:$A$782,$A176,СВЦЭМ!$B$39:$B$782,Y$155)+'СЕТ СН'!$I$14+СВЦЭМ!$D$10+'СЕТ СН'!$I$6-'СЕТ СН'!$I$26</f>
        <v>2249.3079980499997</v>
      </c>
    </row>
    <row r="177" spans="1:27" ht="15.75" x14ac:dyDescent="0.2">
      <c r="A177" s="35">
        <f t="shared" si="4"/>
        <v>45129</v>
      </c>
      <c r="B177" s="36">
        <f>SUMIFS(СВЦЭМ!$D$39:$D$782,СВЦЭМ!$A$39:$A$782,$A177,СВЦЭМ!$B$39:$B$782,B$155)+'СЕТ СН'!$I$14+СВЦЭМ!$D$10+'СЕТ СН'!$I$6-'СЕТ СН'!$I$26</f>
        <v>2235.21261095</v>
      </c>
      <c r="C177" s="36">
        <f>SUMIFS(СВЦЭМ!$D$39:$D$782,СВЦЭМ!$A$39:$A$782,$A177,СВЦЭМ!$B$39:$B$782,C$155)+'СЕТ СН'!$I$14+СВЦЭМ!$D$10+'СЕТ СН'!$I$6-'СЕТ СН'!$I$26</f>
        <v>2309.5613054200003</v>
      </c>
      <c r="D177" s="36">
        <f>SUMIFS(СВЦЭМ!$D$39:$D$782,СВЦЭМ!$A$39:$A$782,$A177,СВЦЭМ!$B$39:$B$782,D$155)+'СЕТ СН'!$I$14+СВЦЭМ!$D$10+'СЕТ СН'!$I$6-'СЕТ СН'!$I$26</f>
        <v>2414.4335566600002</v>
      </c>
      <c r="E177" s="36">
        <f>SUMIFS(СВЦЭМ!$D$39:$D$782,СВЦЭМ!$A$39:$A$782,$A177,СВЦЭМ!$B$39:$B$782,E$155)+'СЕТ СН'!$I$14+СВЦЭМ!$D$10+'СЕТ СН'!$I$6-'СЕТ СН'!$I$26</f>
        <v>2401.6145584200003</v>
      </c>
      <c r="F177" s="36">
        <f>SUMIFS(СВЦЭМ!$D$39:$D$782,СВЦЭМ!$A$39:$A$782,$A177,СВЦЭМ!$B$39:$B$782,F$155)+'СЕТ СН'!$I$14+СВЦЭМ!$D$10+'СЕТ СН'!$I$6-'СЕТ СН'!$I$26</f>
        <v>2391.69458235</v>
      </c>
      <c r="G177" s="36">
        <f>SUMIFS(СВЦЭМ!$D$39:$D$782,СВЦЭМ!$A$39:$A$782,$A177,СВЦЭМ!$B$39:$B$782,G$155)+'СЕТ СН'!$I$14+СВЦЭМ!$D$10+'СЕТ СН'!$I$6-'СЕТ СН'!$I$26</f>
        <v>2388.3694054400003</v>
      </c>
      <c r="H177" s="36">
        <f>SUMIFS(СВЦЭМ!$D$39:$D$782,СВЦЭМ!$A$39:$A$782,$A177,СВЦЭМ!$B$39:$B$782,H$155)+'СЕТ СН'!$I$14+СВЦЭМ!$D$10+'СЕТ СН'!$I$6-'СЕТ СН'!$I$26</f>
        <v>2323.37738253</v>
      </c>
      <c r="I177" s="36">
        <f>SUMIFS(СВЦЭМ!$D$39:$D$782,СВЦЭМ!$A$39:$A$782,$A177,СВЦЭМ!$B$39:$B$782,I$155)+'СЕТ СН'!$I$14+СВЦЭМ!$D$10+'СЕТ СН'!$I$6-'СЕТ СН'!$I$26</f>
        <v>2272.4527471399997</v>
      </c>
      <c r="J177" s="36">
        <f>SUMIFS(СВЦЭМ!$D$39:$D$782,СВЦЭМ!$A$39:$A$782,$A177,СВЦЭМ!$B$39:$B$782,J$155)+'СЕТ СН'!$I$14+СВЦЭМ!$D$10+'СЕТ СН'!$I$6-'СЕТ СН'!$I$26</f>
        <v>2129.4327468399997</v>
      </c>
      <c r="K177" s="36">
        <f>SUMIFS(СВЦЭМ!$D$39:$D$782,СВЦЭМ!$A$39:$A$782,$A177,СВЦЭМ!$B$39:$B$782,K$155)+'СЕТ СН'!$I$14+СВЦЭМ!$D$10+'СЕТ СН'!$I$6-'СЕТ СН'!$I$26</f>
        <v>2049.0315545599997</v>
      </c>
      <c r="L177" s="36">
        <f>SUMIFS(СВЦЭМ!$D$39:$D$782,СВЦЭМ!$A$39:$A$782,$A177,СВЦЭМ!$B$39:$B$782,L$155)+'СЕТ СН'!$I$14+СВЦЭМ!$D$10+'СЕТ СН'!$I$6-'СЕТ СН'!$I$26</f>
        <v>1980.66693971</v>
      </c>
      <c r="M177" s="36">
        <f>SUMIFS(СВЦЭМ!$D$39:$D$782,СВЦЭМ!$A$39:$A$782,$A177,СВЦЭМ!$B$39:$B$782,M$155)+'СЕТ СН'!$I$14+СВЦЭМ!$D$10+'СЕТ СН'!$I$6-'СЕТ СН'!$I$26</f>
        <v>1963.8201381399999</v>
      </c>
      <c r="N177" s="36">
        <f>SUMIFS(СВЦЭМ!$D$39:$D$782,СВЦЭМ!$A$39:$A$782,$A177,СВЦЭМ!$B$39:$B$782,N$155)+'СЕТ СН'!$I$14+СВЦЭМ!$D$10+'СЕТ СН'!$I$6-'СЕТ СН'!$I$26</f>
        <v>1954.4455030300001</v>
      </c>
      <c r="O177" s="36">
        <f>SUMIFS(СВЦЭМ!$D$39:$D$782,СВЦЭМ!$A$39:$A$782,$A177,СВЦЭМ!$B$39:$B$782,O$155)+'СЕТ СН'!$I$14+СВЦЭМ!$D$10+'СЕТ СН'!$I$6-'СЕТ СН'!$I$26</f>
        <v>1963.841876</v>
      </c>
      <c r="P177" s="36">
        <f>SUMIFS(СВЦЭМ!$D$39:$D$782,СВЦЭМ!$A$39:$A$782,$A177,СВЦЭМ!$B$39:$B$782,P$155)+'СЕТ СН'!$I$14+СВЦЭМ!$D$10+'СЕТ СН'!$I$6-'СЕТ СН'!$I$26</f>
        <v>1962.5221379899999</v>
      </c>
      <c r="Q177" s="36">
        <f>SUMIFS(СВЦЭМ!$D$39:$D$782,СВЦЭМ!$A$39:$A$782,$A177,СВЦЭМ!$B$39:$B$782,Q$155)+'СЕТ СН'!$I$14+СВЦЭМ!$D$10+'СЕТ СН'!$I$6-'СЕТ СН'!$I$26</f>
        <v>1968.31691355</v>
      </c>
      <c r="R177" s="36">
        <f>SUMIFS(СВЦЭМ!$D$39:$D$782,СВЦЭМ!$A$39:$A$782,$A177,СВЦЭМ!$B$39:$B$782,R$155)+'СЕТ СН'!$I$14+СВЦЭМ!$D$10+'СЕТ СН'!$I$6-'СЕТ СН'!$I$26</f>
        <v>1963.6910738700001</v>
      </c>
      <c r="S177" s="36">
        <f>SUMIFS(СВЦЭМ!$D$39:$D$782,СВЦЭМ!$A$39:$A$782,$A177,СВЦЭМ!$B$39:$B$782,S$155)+'СЕТ СН'!$I$14+СВЦЭМ!$D$10+'СЕТ СН'!$I$6-'СЕТ СН'!$I$26</f>
        <v>1962.60366015</v>
      </c>
      <c r="T177" s="36">
        <f>SUMIFS(СВЦЭМ!$D$39:$D$782,СВЦЭМ!$A$39:$A$782,$A177,СВЦЭМ!$B$39:$B$782,T$155)+'СЕТ СН'!$I$14+СВЦЭМ!$D$10+'СЕТ СН'!$I$6-'СЕТ СН'!$I$26</f>
        <v>1964.9655751400001</v>
      </c>
      <c r="U177" s="36">
        <f>SUMIFS(СВЦЭМ!$D$39:$D$782,СВЦЭМ!$A$39:$A$782,$A177,СВЦЭМ!$B$39:$B$782,U$155)+'СЕТ СН'!$I$14+СВЦЭМ!$D$10+'СЕТ СН'!$I$6-'СЕТ СН'!$I$26</f>
        <v>1971.31053505</v>
      </c>
      <c r="V177" s="36">
        <f>SUMIFS(СВЦЭМ!$D$39:$D$782,СВЦЭМ!$A$39:$A$782,$A177,СВЦЭМ!$B$39:$B$782,V$155)+'СЕТ СН'!$I$14+СВЦЭМ!$D$10+'СЕТ СН'!$I$6-'СЕТ СН'!$I$26</f>
        <v>1992.5388592199999</v>
      </c>
      <c r="W177" s="36">
        <f>SUMIFS(СВЦЭМ!$D$39:$D$782,СВЦЭМ!$A$39:$A$782,$A177,СВЦЭМ!$B$39:$B$782,W$155)+'СЕТ СН'!$I$14+СВЦЭМ!$D$10+'СЕТ СН'!$I$6-'СЕТ СН'!$I$26</f>
        <v>1963.5128058600001</v>
      </c>
      <c r="X177" s="36">
        <f>SUMIFS(СВЦЭМ!$D$39:$D$782,СВЦЭМ!$A$39:$A$782,$A177,СВЦЭМ!$B$39:$B$782,X$155)+'СЕТ СН'!$I$14+СВЦЭМ!$D$10+'СЕТ СН'!$I$6-'СЕТ СН'!$I$26</f>
        <v>2017.4626074600001</v>
      </c>
      <c r="Y177" s="36">
        <f>SUMIFS(СВЦЭМ!$D$39:$D$782,СВЦЭМ!$A$39:$A$782,$A177,СВЦЭМ!$B$39:$B$782,Y$155)+'СЕТ СН'!$I$14+СВЦЭМ!$D$10+'СЕТ СН'!$I$6-'СЕТ СН'!$I$26</f>
        <v>2115.4649882599997</v>
      </c>
    </row>
    <row r="178" spans="1:27" ht="15.75" x14ac:dyDescent="0.2">
      <c r="A178" s="35">
        <f t="shared" si="4"/>
        <v>45130</v>
      </c>
      <c r="B178" s="36">
        <f>SUMIFS(СВЦЭМ!$D$39:$D$782,СВЦЭМ!$A$39:$A$782,$A178,СВЦЭМ!$B$39:$B$782,B$155)+'СЕТ СН'!$I$14+СВЦЭМ!$D$10+'СЕТ СН'!$I$6-'СЕТ СН'!$I$26</f>
        <v>2413.9468494900002</v>
      </c>
      <c r="C178" s="36">
        <f>SUMIFS(СВЦЭМ!$D$39:$D$782,СВЦЭМ!$A$39:$A$782,$A178,СВЦЭМ!$B$39:$B$782,C$155)+'СЕТ СН'!$I$14+СВЦЭМ!$D$10+'СЕТ СН'!$I$6-'СЕТ СН'!$I$26</f>
        <v>2466.6390116399998</v>
      </c>
      <c r="D178" s="36">
        <f>SUMIFS(СВЦЭМ!$D$39:$D$782,СВЦЭМ!$A$39:$A$782,$A178,СВЦЭМ!$B$39:$B$782,D$155)+'СЕТ СН'!$I$14+СВЦЭМ!$D$10+'СЕТ СН'!$I$6-'СЕТ СН'!$I$26</f>
        <v>2590.7656972100003</v>
      </c>
      <c r="E178" s="36">
        <f>SUMIFS(СВЦЭМ!$D$39:$D$782,СВЦЭМ!$A$39:$A$782,$A178,СВЦЭМ!$B$39:$B$782,E$155)+'СЕТ СН'!$I$14+СВЦЭМ!$D$10+'СЕТ СН'!$I$6-'СЕТ СН'!$I$26</f>
        <v>2619.0877312299999</v>
      </c>
      <c r="F178" s="36">
        <f>SUMIFS(СВЦЭМ!$D$39:$D$782,СВЦЭМ!$A$39:$A$782,$A178,СВЦЭМ!$B$39:$B$782,F$155)+'СЕТ СН'!$I$14+СВЦЭМ!$D$10+'СЕТ СН'!$I$6-'СЕТ СН'!$I$26</f>
        <v>2620.48235897</v>
      </c>
      <c r="G178" s="36">
        <f>SUMIFS(СВЦЭМ!$D$39:$D$782,СВЦЭМ!$A$39:$A$782,$A178,СВЦЭМ!$B$39:$B$782,G$155)+'СЕТ СН'!$I$14+СВЦЭМ!$D$10+'СЕТ СН'!$I$6-'СЕТ СН'!$I$26</f>
        <v>2610.9351230499997</v>
      </c>
      <c r="H178" s="36">
        <f>SUMIFS(СВЦЭМ!$D$39:$D$782,СВЦЭМ!$A$39:$A$782,$A178,СВЦЭМ!$B$39:$B$782,H$155)+'СЕТ СН'!$I$14+СВЦЭМ!$D$10+'СЕТ СН'!$I$6-'СЕТ СН'!$I$26</f>
        <v>2508.1616055300001</v>
      </c>
      <c r="I178" s="36">
        <f>SUMIFS(СВЦЭМ!$D$39:$D$782,СВЦЭМ!$A$39:$A$782,$A178,СВЦЭМ!$B$39:$B$782,I$155)+'СЕТ СН'!$I$14+СВЦЭМ!$D$10+'СЕТ СН'!$I$6-'СЕТ СН'!$I$26</f>
        <v>2458.7092132400003</v>
      </c>
      <c r="J178" s="36">
        <f>SUMIFS(СВЦЭМ!$D$39:$D$782,СВЦЭМ!$A$39:$A$782,$A178,СВЦЭМ!$B$39:$B$782,J$155)+'СЕТ СН'!$I$14+СВЦЭМ!$D$10+'СЕТ СН'!$I$6-'СЕТ СН'!$I$26</f>
        <v>2361.5054465900002</v>
      </c>
      <c r="K178" s="36">
        <f>SUMIFS(СВЦЭМ!$D$39:$D$782,СВЦЭМ!$A$39:$A$782,$A178,СВЦЭМ!$B$39:$B$782,K$155)+'СЕТ СН'!$I$14+СВЦЭМ!$D$10+'СЕТ СН'!$I$6-'СЕТ СН'!$I$26</f>
        <v>2263.69464045</v>
      </c>
      <c r="L178" s="36">
        <f>SUMIFS(СВЦЭМ!$D$39:$D$782,СВЦЭМ!$A$39:$A$782,$A178,СВЦЭМ!$B$39:$B$782,L$155)+'СЕТ СН'!$I$14+СВЦЭМ!$D$10+'СЕТ СН'!$I$6-'СЕТ СН'!$I$26</f>
        <v>2188.0995724200002</v>
      </c>
      <c r="M178" s="36">
        <f>SUMIFS(СВЦЭМ!$D$39:$D$782,СВЦЭМ!$A$39:$A$782,$A178,СВЦЭМ!$B$39:$B$782,M$155)+'СЕТ СН'!$I$14+СВЦЭМ!$D$10+'СЕТ СН'!$I$6-'СЕТ СН'!$I$26</f>
        <v>2170.5164951199999</v>
      </c>
      <c r="N178" s="36">
        <f>SUMIFS(СВЦЭМ!$D$39:$D$782,СВЦЭМ!$A$39:$A$782,$A178,СВЦЭМ!$B$39:$B$782,N$155)+'СЕТ СН'!$I$14+СВЦЭМ!$D$10+'СЕТ СН'!$I$6-'СЕТ СН'!$I$26</f>
        <v>2154.7857751299998</v>
      </c>
      <c r="O178" s="36">
        <f>SUMIFS(СВЦЭМ!$D$39:$D$782,СВЦЭМ!$A$39:$A$782,$A178,СВЦЭМ!$B$39:$B$782,O$155)+'СЕТ СН'!$I$14+СВЦЭМ!$D$10+'СЕТ СН'!$I$6-'СЕТ СН'!$I$26</f>
        <v>2162.7127491000001</v>
      </c>
      <c r="P178" s="36">
        <f>SUMIFS(СВЦЭМ!$D$39:$D$782,СВЦЭМ!$A$39:$A$782,$A178,СВЦЭМ!$B$39:$B$782,P$155)+'СЕТ СН'!$I$14+СВЦЭМ!$D$10+'СЕТ СН'!$I$6-'СЕТ СН'!$I$26</f>
        <v>2170.8790634400002</v>
      </c>
      <c r="Q178" s="36">
        <f>SUMIFS(СВЦЭМ!$D$39:$D$782,СВЦЭМ!$A$39:$A$782,$A178,СВЦЭМ!$B$39:$B$782,Q$155)+'СЕТ СН'!$I$14+СВЦЭМ!$D$10+'СЕТ СН'!$I$6-'СЕТ СН'!$I$26</f>
        <v>2171.0238640500002</v>
      </c>
      <c r="R178" s="36">
        <f>SUMIFS(СВЦЭМ!$D$39:$D$782,СВЦЭМ!$A$39:$A$782,$A178,СВЦЭМ!$B$39:$B$782,R$155)+'СЕТ СН'!$I$14+СВЦЭМ!$D$10+'СЕТ СН'!$I$6-'СЕТ СН'!$I$26</f>
        <v>2159.7328638999998</v>
      </c>
      <c r="S178" s="36">
        <f>SUMIFS(СВЦЭМ!$D$39:$D$782,СВЦЭМ!$A$39:$A$782,$A178,СВЦЭМ!$B$39:$B$782,S$155)+'СЕТ СН'!$I$14+СВЦЭМ!$D$10+'СЕТ СН'!$I$6-'СЕТ СН'!$I$26</f>
        <v>2153.3004143099997</v>
      </c>
      <c r="T178" s="36">
        <f>SUMIFS(СВЦЭМ!$D$39:$D$782,СВЦЭМ!$A$39:$A$782,$A178,СВЦЭМ!$B$39:$B$782,T$155)+'СЕТ СН'!$I$14+СВЦЭМ!$D$10+'СЕТ СН'!$I$6-'СЕТ СН'!$I$26</f>
        <v>2151.6493850900001</v>
      </c>
      <c r="U178" s="36">
        <f>SUMIFS(СВЦЭМ!$D$39:$D$782,СВЦЭМ!$A$39:$A$782,$A178,СВЦЭМ!$B$39:$B$782,U$155)+'СЕТ СН'!$I$14+СВЦЭМ!$D$10+'СЕТ СН'!$I$6-'СЕТ СН'!$I$26</f>
        <v>2169.3845883399999</v>
      </c>
      <c r="V178" s="36">
        <f>SUMIFS(СВЦЭМ!$D$39:$D$782,СВЦЭМ!$A$39:$A$782,$A178,СВЦЭМ!$B$39:$B$782,V$155)+'СЕТ СН'!$I$14+СВЦЭМ!$D$10+'СЕТ СН'!$I$6-'СЕТ СН'!$I$26</f>
        <v>2174.4688796600003</v>
      </c>
      <c r="W178" s="36">
        <f>SUMIFS(СВЦЭМ!$D$39:$D$782,СВЦЭМ!$A$39:$A$782,$A178,СВЦЭМ!$B$39:$B$782,W$155)+'СЕТ СН'!$I$14+СВЦЭМ!$D$10+'СЕТ СН'!$I$6-'СЕТ СН'!$I$26</f>
        <v>2142.6811259999999</v>
      </c>
      <c r="X178" s="36">
        <f>SUMIFS(СВЦЭМ!$D$39:$D$782,СВЦЭМ!$A$39:$A$782,$A178,СВЦЭМ!$B$39:$B$782,X$155)+'СЕТ СН'!$I$14+СВЦЭМ!$D$10+'СЕТ СН'!$I$6-'СЕТ СН'!$I$26</f>
        <v>2184.8896644300003</v>
      </c>
      <c r="Y178" s="36">
        <f>SUMIFS(СВЦЭМ!$D$39:$D$782,СВЦЭМ!$A$39:$A$782,$A178,СВЦЭМ!$B$39:$B$782,Y$155)+'СЕТ СН'!$I$14+СВЦЭМ!$D$10+'СЕТ СН'!$I$6-'СЕТ СН'!$I$26</f>
        <v>2309.88632822</v>
      </c>
    </row>
    <row r="179" spans="1:27" ht="15.75" x14ac:dyDescent="0.2">
      <c r="A179" s="35">
        <f t="shared" si="4"/>
        <v>45131</v>
      </c>
      <c r="B179" s="36">
        <f>SUMIFS(СВЦЭМ!$D$39:$D$782,СВЦЭМ!$A$39:$A$782,$A179,СВЦЭМ!$B$39:$B$782,B$155)+'СЕТ СН'!$I$14+СВЦЭМ!$D$10+'СЕТ СН'!$I$6-'СЕТ СН'!$I$26</f>
        <v>2375.6704809900002</v>
      </c>
      <c r="C179" s="36">
        <f>SUMIFS(СВЦЭМ!$D$39:$D$782,СВЦЭМ!$A$39:$A$782,$A179,СВЦЭМ!$B$39:$B$782,C$155)+'СЕТ СН'!$I$14+СВЦЭМ!$D$10+'СЕТ СН'!$I$6-'СЕТ СН'!$I$26</f>
        <v>2530.46613978</v>
      </c>
      <c r="D179" s="36">
        <f>SUMIFS(СВЦЭМ!$D$39:$D$782,СВЦЭМ!$A$39:$A$782,$A179,СВЦЭМ!$B$39:$B$782,D$155)+'СЕТ СН'!$I$14+СВЦЭМ!$D$10+'СЕТ СН'!$I$6-'СЕТ СН'!$I$26</f>
        <v>2593.2133913500002</v>
      </c>
      <c r="E179" s="36">
        <f>SUMIFS(СВЦЭМ!$D$39:$D$782,СВЦЭМ!$A$39:$A$782,$A179,СВЦЭМ!$B$39:$B$782,E$155)+'СЕТ СН'!$I$14+СВЦЭМ!$D$10+'СЕТ СН'!$I$6-'СЕТ СН'!$I$26</f>
        <v>2651.2056512300005</v>
      </c>
      <c r="F179" s="36">
        <f>SUMIFS(СВЦЭМ!$D$39:$D$782,СВЦЭМ!$A$39:$A$782,$A179,СВЦЭМ!$B$39:$B$782,F$155)+'СЕТ СН'!$I$14+СВЦЭМ!$D$10+'СЕТ СН'!$I$6-'СЕТ СН'!$I$26</f>
        <v>2659.2754267</v>
      </c>
      <c r="G179" s="36">
        <f>SUMIFS(СВЦЭМ!$D$39:$D$782,СВЦЭМ!$A$39:$A$782,$A179,СВЦЭМ!$B$39:$B$782,G$155)+'СЕТ СН'!$I$14+СВЦЭМ!$D$10+'СЕТ СН'!$I$6-'СЕТ СН'!$I$26</f>
        <v>2805.9349904400005</v>
      </c>
      <c r="H179" s="36">
        <f>SUMIFS(СВЦЭМ!$D$39:$D$782,СВЦЭМ!$A$39:$A$782,$A179,СВЦЭМ!$B$39:$B$782,H$155)+'СЕТ СН'!$I$14+СВЦЭМ!$D$10+'СЕТ СН'!$I$6-'СЕТ СН'!$I$26</f>
        <v>2703.3681802400006</v>
      </c>
      <c r="I179" s="36">
        <f>SUMIFS(СВЦЭМ!$D$39:$D$782,СВЦЭМ!$A$39:$A$782,$A179,СВЦЭМ!$B$39:$B$782,I$155)+'СЕТ СН'!$I$14+СВЦЭМ!$D$10+'СЕТ СН'!$I$6-'СЕТ СН'!$I$26</f>
        <v>2567.0154117399998</v>
      </c>
      <c r="J179" s="36">
        <f>SUMIFS(СВЦЭМ!$D$39:$D$782,СВЦЭМ!$A$39:$A$782,$A179,СВЦЭМ!$B$39:$B$782,J$155)+'СЕТ СН'!$I$14+СВЦЭМ!$D$10+'СЕТ СН'!$I$6-'СЕТ СН'!$I$26</f>
        <v>2439.1849634</v>
      </c>
      <c r="K179" s="36">
        <f>SUMIFS(СВЦЭМ!$D$39:$D$782,СВЦЭМ!$A$39:$A$782,$A179,СВЦЭМ!$B$39:$B$782,K$155)+'СЕТ СН'!$I$14+СВЦЭМ!$D$10+'СЕТ СН'!$I$6-'СЕТ СН'!$I$26</f>
        <v>2352.6720830599997</v>
      </c>
      <c r="L179" s="36">
        <f>SUMIFS(СВЦЭМ!$D$39:$D$782,СВЦЭМ!$A$39:$A$782,$A179,СВЦЭМ!$B$39:$B$782,L$155)+'СЕТ СН'!$I$14+СВЦЭМ!$D$10+'СЕТ СН'!$I$6-'СЕТ СН'!$I$26</f>
        <v>2310.2328790500001</v>
      </c>
      <c r="M179" s="36">
        <f>SUMIFS(СВЦЭМ!$D$39:$D$782,СВЦЭМ!$A$39:$A$782,$A179,СВЦЭМ!$B$39:$B$782,M$155)+'СЕТ СН'!$I$14+СВЦЭМ!$D$10+'СЕТ СН'!$I$6-'СЕТ СН'!$I$26</f>
        <v>2294.45320967</v>
      </c>
      <c r="N179" s="36">
        <f>SUMIFS(СВЦЭМ!$D$39:$D$782,СВЦЭМ!$A$39:$A$782,$A179,СВЦЭМ!$B$39:$B$782,N$155)+'СЕТ СН'!$I$14+СВЦЭМ!$D$10+'СЕТ СН'!$I$6-'СЕТ СН'!$I$26</f>
        <v>2287.0362046499999</v>
      </c>
      <c r="O179" s="36">
        <f>SUMIFS(СВЦЭМ!$D$39:$D$782,СВЦЭМ!$A$39:$A$782,$A179,СВЦЭМ!$B$39:$B$782,O$155)+'СЕТ СН'!$I$14+СВЦЭМ!$D$10+'СЕТ СН'!$I$6-'СЕТ СН'!$I$26</f>
        <v>2296.4372454499999</v>
      </c>
      <c r="P179" s="36">
        <f>SUMIFS(СВЦЭМ!$D$39:$D$782,СВЦЭМ!$A$39:$A$782,$A179,СВЦЭМ!$B$39:$B$782,P$155)+'СЕТ СН'!$I$14+СВЦЭМ!$D$10+'СЕТ СН'!$I$6-'СЕТ СН'!$I$26</f>
        <v>2304.7368021699999</v>
      </c>
      <c r="Q179" s="36">
        <f>SUMIFS(СВЦЭМ!$D$39:$D$782,СВЦЭМ!$A$39:$A$782,$A179,СВЦЭМ!$B$39:$B$782,Q$155)+'СЕТ СН'!$I$14+СВЦЭМ!$D$10+'СЕТ СН'!$I$6-'СЕТ СН'!$I$26</f>
        <v>2304.9502750399997</v>
      </c>
      <c r="R179" s="36">
        <f>SUMIFS(СВЦЭМ!$D$39:$D$782,СВЦЭМ!$A$39:$A$782,$A179,СВЦЭМ!$B$39:$B$782,R$155)+'СЕТ СН'!$I$14+СВЦЭМ!$D$10+'СЕТ СН'!$I$6-'СЕТ СН'!$I$26</f>
        <v>2309.0177108899998</v>
      </c>
      <c r="S179" s="36">
        <f>SUMIFS(СВЦЭМ!$D$39:$D$782,СВЦЭМ!$A$39:$A$782,$A179,СВЦЭМ!$B$39:$B$782,S$155)+'СЕТ СН'!$I$14+СВЦЭМ!$D$10+'СЕТ СН'!$I$6-'СЕТ СН'!$I$26</f>
        <v>2311.1833685299998</v>
      </c>
      <c r="T179" s="36">
        <f>SUMIFS(СВЦЭМ!$D$39:$D$782,СВЦЭМ!$A$39:$A$782,$A179,СВЦЭМ!$B$39:$B$782,T$155)+'СЕТ СН'!$I$14+СВЦЭМ!$D$10+'СЕТ СН'!$I$6-'СЕТ СН'!$I$26</f>
        <v>2304.5488585399999</v>
      </c>
      <c r="U179" s="36">
        <f>SUMIFS(СВЦЭМ!$D$39:$D$782,СВЦЭМ!$A$39:$A$782,$A179,СВЦЭМ!$B$39:$B$782,U$155)+'СЕТ СН'!$I$14+СВЦЭМ!$D$10+'СЕТ СН'!$I$6-'СЕТ СН'!$I$26</f>
        <v>2316.1718463100001</v>
      </c>
      <c r="V179" s="36">
        <f>SUMIFS(СВЦЭМ!$D$39:$D$782,СВЦЭМ!$A$39:$A$782,$A179,СВЦЭМ!$B$39:$B$782,V$155)+'СЕТ СН'!$I$14+СВЦЭМ!$D$10+'СЕТ СН'!$I$6-'СЕТ СН'!$I$26</f>
        <v>2319.8860362099999</v>
      </c>
      <c r="W179" s="36">
        <f>SUMIFS(СВЦЭМ!$D$39:$D$782,СВЦЭМ!$A$39:$A$782,$A179,СВЦЭМ!$B$39:$B$782,W$155)+'СЕТ СН'!$I$14+СВЦЭМ!$D$10+'СЕТ СН'!$I$6-'СЕТ СН'!$I$26</f>
        <v>2275.4063477099999</v>
      </c>
      <c r="X179" s="36">
        <f>SUMIFS(СВЦЭМ!$D$39:$D$782,СВЦЭМ!$A$39:$A$782,$A179,СВЦЭМ!$B$39:$B$782,X$155)+'СЕТ СН'!$I$14+СВЦЭМ!$D$10+'СЕТ СН'!$I$6-'СЕТ СН'!$I$26</f>
        <v>2334.6781877600001</v>
      </c>
      <c r="Y179" s="36">
        <f>SUMIFS(СВЦЭМ!$D$39:$D$782,СВЦЭМ!$A$39:$A$782,$A179,СВЦЭМ!$B$39:$B$782,Y$155)+'СЕТ СН'!$I$14+СВЦЭМ!$D$10+'СЕТ СН'!$I$6-'СЕТ СН'!$I$26</f>
        <v>2450.8789465499999</v>
      </c>
    </row>
    <row r="180" spans="1:27" ht="15.75" x14ac:dyDescent="0.2">
      <c r="A180" s="35">
        <f t="shared" si="4"/>
        <v>45132</v>
      </c>
      <c r="B180" s="36">
        <f>SUMIFS(СВЦЭМ!$D$39:$D$782,СВЦЭМ!$A$39:$A$782,$A180,СВЦЭМ!$B$39:$B$782,B$155)+'СЕТ СН'!$I$14+СВЦЭМ!$D$10+'СЕТ СН'!$I$6-'СЕТ СН'!$I$26</f>
        <v>2330.5238193099999</v>
      </c>
      <c r="C180" s="36">
        <f>SUMIFS(СВЦЭМ!$D$39:$D$782,СВЦЭМ!$A$39:$A$782,$A180,СВЦЭМ!$B$39:$B$782,C$155)+'СЕТ СН'!$I$14+СВЦЭМ!$D$10+'СЕТ СН'!$I$6-'СЕТ СН'!$I$26</f>
        <v>2411.9256889200001</v>
      </c>
      <c r="D180" s="36">
        <f>SUMIFS(СВЦЭМ!$D$39:$D$782,СВЦЭМ!$A$39:$A$782,$A180,СВЦЭМ!$B$39:$B$782,D$155)+'СЕТ СН'!$I$14+СВЦЭМ!$D$10+'СЕТ СН'!$I$6-'СЕТ СН'!$I$26</f>
        <v>2564.9480542199999</v>
      </c>
      <c r="E180" s="36">
        <f>SUMIFS(СВЦЭМ!$D$39:$D$782,СВЦЭМ!$A$39:$A$782,$A180,СВЦЭМ!$B$39:$B$782,E$155)+'СЕТ СН'!$I$14+СВЦЭМ!$D$10+'СЕТ СН'!$I$6-'СЕТ СН'!$I$26</f>
        <v>2644.2238573000004</v>
      </c>
      <c r="F180" s="36">
        <f>SUMIFS(СВЦЭМ!$D$39:$D$782,СВЦЭМ!$A$39:$A$782,$A180,СВЦЭМ!$B$39:$B$782,F$155)+'СЕТ СН'!$I$14+СВЦЭМ!$D$10+'СЕТ СН'!$I$6-'СЕТ СН'!$I$26</f>
        <v>2634.9041434200008</v>
      </c>
      <c r="G180" s="36">
        <f>SUMIFS(СВЦЭМ!$D$39:$D$782,СВЦЭМ!$A$39:$A$782,$A180,СВЦЭМ!$B$39:$B$782,G$155)+'СЕТ СН'!$I$14+СВЦЭМ!$D$10+'СЕТ СН'!$I$6-'СЕТ СН'!$I$26</f>
        <v>2549.1101492899998</v>
      </c>
      <c r="H180" s="36">
        <f>SUMIFS(СВЦЭМ!$D$39:$D$782,СВЦЭМ!$A$39:$A$782,$A180,СВЦЭМ!$B$39:$B$782,H$155)+'СЕТ СН'!$I$14+СВЦЭМ!$D$10+'СЕТ СН'!$I$6-'СЕТ СН'!$I$26</f>
        <v>2421.5389748100001</v>
      </c>
      <c r="I180" s="36">
        <f>SUMIFS(СВЦЭМ!$D$39:$D$782,СВЦЭМ!$A$39:$A$782,$A180,СВЦЭМ!$B$39:$B$782,I$155)+'СЕТ СН'!$I$14+СВЦЭМ!$D$10+'СЕТ СН'!$I$6-'СЕТ СН'!$I$26</f>
        <v>2330.9108296900004</v>
      </c>
      <c r="J180" s="36">
        <f>SUMIFS(СВЦЭМ!$D$39:$D$782,СВЦЭМ!$A$39:$A$782,$A180,СВЦЭМ!$B$39:$B$782,J$155)+'СЕТ СН'!$I$14+СВЦЭМ!$D$10+'СЕТ СН'!$I$6-'СЕТ СН'!$I$26</f>
        <v>2231.0937758099999</v>
      </c>
      <c r="K180" s="36">
        <f>SUMIFS(СВЦЭМ!$D$39:$D$782,СВЦЭМ!$A$39:$A$782,$A180,СВЦЭМ!$B$39:$B$782,K$155)+'СЕТ СН'!$I$14+СВЦЭМ!$D$10+'СЕТ СН'!$I$6-'СЕТ СН'!$I$26</f>
        <v>2150.7434194500001</v>
      </c>
      <c r="L180" s="36">
        <f>SUMIFS(СВЦЭМ!$D$39:$D$782,СВЦЭМ!$A$39:$A$782,$A180,СВЦЭМ!$B$39:$B$782,L$155)+'СЕТ СН'!$I$14+СВЦЭМ!$D$10+'СЕТ СН'!$I$6-'СЕТ СН'!$I$26</f>
        <v>2146.6406051599997</v>
      </c>
      <c r="M180" s="36">
        <f>SUMIFS(СВЦЭМ!$D$39:$D$782,СВЦЭМ!$A$39:$A$782,$A180,СВЦЭМ!$B$39:$B$782,M$155)+'СЕТ СН'!$I$14+СВЦЭМ!$D$10+'СЕТ СН'!$I$6-'СЕТ СН'!$I$26</f>
        <v>2161.7465990400001</v>
      </c>
      <c r="N180" s="36">
        <f>SUMIFS(СВЦЭМ!$D$39:$D$782,СВЦЭМ!$A$39:$A$782,$A180,СВЦЭМ!$B$39:$B$782,N$155)+'СЕТ СН'!$I$14+СВЦЭМ!$D$10+'СЕТ СН'!$I$6-'СЕТ СН'!$I$26</f>
        <v>2153.2749028600001</v>
      </c>
      <c r="O180" s="36">
        <f>SUMIFS(СВЦЭМ!$D$39:$D$782,СВЦЭМ!$A$39:$A$782,$A180,СВЦЭМ!$B$39:$B$782,O$155)+'СЕТ СН'!$I$14+СВЦЭМ!$D$10+'СЕТ СН'!$I$6-'СЕТ СН'!$I$26</f>
        <v>2152.3530548799999</v>
      </c>
      <c r="P180" s="36">
        <f>SUMIFS(СВЦЭМ!$D$39:$D$782,СВЦЭМ!$A$39:$A$782,$A180,СВЦЭМ!$B$39:$B$782,P$155)+'СЕТ СН'!$I$14+СВЦЭМ!$D$10+'СЕТ СН'!$I$6-'СЕТ СН'!$I$26</f>
        <v>2149.6029377200002</v>
      </c>
      <c r="Q180" s="36">
        <f>SUMIFS(СВЦЭМ!$D$39:$D$782,СВЦЭМ!$A$39:$A$782,$A180,СВЦЭМ!$B$39:$B$782,Q$155)+'СЕТ СН'!$I$14+СВЦЭМ!$D$10+'СЕТ СН'!$I$6-'СЕТ СН'!$I$26</f>
        <v>2129.1463927899999</v>
      </c>
      <c r="R180" s="36">
        <f>SUMIFS(СВЦЭМ!$D$39:$D$782,СВЦЭМ!$A$39:$A$782,$A180,СВЦЭМ!$B$39:$B$782,R$155)+'СЕТ СН'!$I$14+СВЦЭМ!$D$10+'СЕТ СН'!$I$6-'СЕТ СН'!$I$26</f>
        <v>2128.4500483900001</v>
      </c>
      <c r="S180" s="36">
        <f>SUMIFS(СВЦЭМ!$D$39:$D$782,СВЦЭМ!$A$39:$A$782,$A180,СВЦЭМ!$B$39:$B$782,S$155)+'СЕТ СН'!$I$14+СВЦЭМ!$D$10+'СЕТ СН'!$I$6-'СЕТ СН'!$I$26</f>
        <v>2123.5961420000003</v>
      </c>
      <c r="T180" s="36">
        <f>SUMIFS(СВЦЭМ!$D$39:$D$782,СВЦЭМ!$A$39:$A$782,$A180,СВЦЭМ!$B$39:$B$782,T$155)+'СЕТ СН'!$I$14+СВЦЭМ!$D$10+'СЕТ СН'!$I$6-'СЕТ СН'!$I$26</f>
        <v>2161.4547967400003</v>
      </c>
      <c r="U180" s="36">
        <f>SUMIFS(СВЦЭМ!$D$39:$D$782,СВЦЭМ!$A$39:$A$782,$A180,СВЦЭМ!$B$39:$B$782,U$155)+'СЕТ СН'!$I$14+СВЦЭМ!$D$10+'СЕТ СН'!$I$6-'СЕТ СН'!$I$26</f>
        <v>2152.3513784500001</v>
      </c>
      <c r="V180" s="36">
        <f>SUMIFS(СВЦЭМ!$D$39:$D$782,СВЦЭМ!$A$39:$A$782,$A180,СВЦЭМ!$B$39:$B$782,V$155)+'СЕТ СН'!$I$14+СВЦЭМ!$D$10+'СЕТ СН'!$I$6-'СЕТ СН'!$I$26</f>
        <v>2122.4827830499999</v>
      </c>
      <c r="W180" s="36">
        <f>SUMIFS(СВЦЭМ!$D$39:$D$782,СВЦЭМ!$A$39:$A$782,$A180,СВЦЭМ!$B$39:$B$782,W$155)+'СЕТ СН'!$I$14+СВЦЭМ!$D$10+'СЕТ СН'!$I$6-'СЕТ СН'!$I$26</f>
        <v>2083.3208032800003</v>
      </c>
      <c r="X180" s="36">
        <f>SUMIFS(СВЦЭМ!$D$39:$D$782,СВЦЭМ!$A$39:$A$782,$A180,СВЦЭМ!$B$39:$B$782,X$155)+'СЕТ СН'!$I$14+СВЦЭМ!$D$10+'СЕТ СН'!$I$6-'СЕТ СН'!$I$26</f>
        <v>2134.3707609600001</v>
      </c>
      <c r="Y180" s="36">
        <f>SUMIFS(СВЦЭМ!$D$39:$D$782,СВЦЭМ!$A$39:$A$782,$A180,СВЦЭМ!$B$39:$B$782,Y$155)+'СЕТ СН'!$I$14+СВЦЭМ!$D$10+'СЕТ СН'!$I$6-'СЕТ СН'!$I$26</f>
        <v>2233.9132147999999</v>
      </c>
    </row>
    <row r="181" spans="1:27" ht="15.75" x14ac:dyDescent="0.2">
      <c r="A181" s="35">
        <f t="shared" si="4"/>
        <v>45133</v>
      </c>
      <c r="B181" s="36">
        <f>SUMIFS(СВЦЭМ!$D$39:$D$782,СВЦЭМ!$A$39:$A$782,$A181,СВЦЭМ!$B$39:$B$782,B$155)+'СЕТ СН'!$I$14+СВЦЭМ!$D$10+'СЕТ СН'!$I$6-'СЕТ СН'!$I$26</f>
        <v>2205.0672797100001</v>
      </c>
      <c r="C181" s="36">
        <f>SUMIFS(СВЦЭМ!$D$39:$D$782,СВЦЭМ!$A$39:$A$782,$A181,СВЦЭМ!$B$39:$B$782,C$155)+'СЕТ СН'!$I$14+СВЦЭМ!$D$10+'СЕТ СН'!$I$6-'СЕТ СН'!$I$26</f>
        <v>2294.3229137600001</v>
      </c>
      <c r="D181" s="36">
        <f>SUMIFS(СВЦЭМ!$D$39:$D$782,СВЦЭМ!$A$39:$A$782,$A181,СВЦЭМ!$B$39:$B$782,D$155)+'СЕТ СН'!$I$14+СВЦЭМ!$D$10+'СЕТ СН'!$I$6-'СЕТ СН'!$I$26</f>
        <v>2425.47089525</v>
      </c>
      <c r="E181" s="36">
        <f>SUMIFS(СВЦЭМ!$D$39:$D$782,СВЦЭМ!$A$39:$A$782,$A181,СВЦЭМ!$B$39:$B$782,E$155)+'СЕТ СН'!$I$14+СВЦЭМ!$D$10+'СЕТ СН'!$I$6-'СЕТ СН'!$I$26</f>
        <v>2448.6247967199997</v>
      </c>
      <c r="F181" s="36">
        <f>SUMIFS(СВЦЭМ!$D$39:$D$782,СВЦЭМ!$A$39:$A$782,$A181,СВЦЭМ!$B$39:$B$782,F$155)+'СЕТ СН'!$I$14+СВЦЭМ!$D$10+'СЕТ СН'!$I$6-'СЕТ СН'!$I$26</f>
        <v>2455.3754252999997</v>
      </c>
      <c r="G181" s="36">
        <f>SUMIFS(СВЦЭМ!$D$39:$D$782,СВЦЭМ!$A$39:$A$782,$A181,СВЦЭМ!$B$39:$B$782,G$155)+'СЕТ СН'!$I$14+СВЦЭМ!$D$10+'СЕТ СН'!$I$6-'СЕТ СН'!$I$26</f>
        <v>2439.2881878899998</v>
      </c>
      <c r="H181" s="36">
        <f>SUMIFS(СВЦЭМ!$D$39:$D$782,СВЦЭМ!$A$39:$A$782,$A181,СВЦЭМ!$B$39:$B$782,H$155)+'СЕТ СН'!$I$14+СВЦЭМ!$D$10+'СЕТ СН'!$I$6-'СЕТ СН'!$I$26</f>
        <v>2332.1536729300001</v>
      </c>
      <c r="I181" s="36">
        <f>SUMIFS(СВЦЭМ!$D$39:$D$782,СВЦЭМ!$A$39:$A$782,$A181,СВЦЭМ!$B$39:$B$782,I$155)+'СЕТ СН'!$I$14+СВЦЭМ!$D$10+'СЕТ СН'!$I$6-'СЕТ СН'!$I$26</f>
        <v>2219.7098879599998</v>
      </c>
      <c r="J181" s="36">
        <f>SUMIFS(СВЦЭМ!$D$39:$D$782,СВЦЭМ!$A$39:$A$782,$A181,СВЦЭМ!$B$39:$B$782,J$155)+'СЕТ СН'!$I$14+СВЦЭМ!$D$10+'СЕТ СН'!$I$6-'СЕТ СН'!$I$26</f>
        <v>2107.8663280000001</v>
      </c>
      <c r="K181" s="36">
        <f>SUMIFS(СВЦЭМ!$D$39:$D$782,СВЦЭМ!$A$39:$A$782,$A181,СВЦЭМ!$B$39:$B$782,K$155)+'СЕТ СН'!$I$14+СВЦЭМ!$D$10+'СЕТ СН'!$I$6-'СЕТ СН'!$I$26</f>
        <v>2008.35038399</v>
      </c>
      <c r="L181" s="36">
        <f>SUMIFS(СВЦЭМ!$D$39:$D$782,СВЦЭМ!$A$39:$A$782,$A181,СВЦЭМ!$B$39:$B$782,L$155)+'СЕТ СН'!$I$14+СВЦЭМ!$D$10+'СЕТ СН'!$I$6-'СЕТ СН'!$I$26</f>
        <v>1977.5572753399999</v>
      </c>
      <c r="M181" s="36">
        <f>SUMIFS(СВЦЭМ!$D$39:$D$782,СВЦЭМ!$A$39:$A$782,$A181,СВЦЭМ!$B$39:$B$782,M$155)+'СЕТ СН'!$I$14+СВЦЭМ!$D$10+'СЕТ СН'!$I$6-'СЕТ СН'!$I$26</f>
        <v>1984.9648219200001</v>
      </c>
      <c r="N181" s="36">
        <f>SUMIFS(СВЦЭМ!$D$39:$D$782,СВЦЭМ!$A$39:$A$782,$A181,СВЦЭМ!$B$39:$B$782,N$155)+'СЕТ СН'!$I$14+СВЦЭМ!$D$10+'СЕТ СН'!$I$6-'СЕТ СН'!$I$26</f>
        <v>1970.66236488</v>
      </c>
      <c r="O181" s="36">
        <f>SUMIFS(СВЦЭМ!$D$39:$D$782,СВЦЭМ!$A$39:$A$782,$A181,СВЦЭМ!$B$39:$B$782,O$155)+'СЕТ СН'!$I$14+СВЦЭМ!$D$10+'СЕТ СН'!$I$6-'СЕТ СН'!$I$26</f>
        <v>1971.69591246</v>
      </c>
      <c r="P181" s="36">
        <f>SUMIFS(СВЦЭМ!$D$39:$D$782,СВЦЭМ!$A$39:$A$782,$A181,СВЦЭМ!$B$39:$B$782,P$155)+'СЕТ СН'!$I$14+СВЦЭМ!$D$10+'СЕТ СН'!$I$6-'СЕТ СН'!$I$26</f>
        <v>1944.3805675399999</v>
      </c>
      <c r="Q181" s="36">
        <f>SUMIFS(СВЦЭМ!$D$39:$D$782,СВЦЭМ!$A$39:$A$782,$A181,СВЦЭМ!$B$39:$B$782,Q$155)+'СЕТ СН'!$I$14+СВЦЭМ!$D$10+'СЕТ СН'!$I$6-'СЕТ СН'!$I$26</f>
        <v>1914.50314981</v>
      </c>
      <c r="R181" s="36">
        <f>SUMIFS(СВЦЭМ!$D$39:$D$782,СВЦЭМ!$A$39:$A$782,$A181,СВЦЭМ!$B$39:$B$782,R$155)+'СЕТ СН'!$I$14+СВЦЭМ!$D$10+'СЕТ СН'!$I$6-'СЕТ СН'!$I$26</f>
        <v>1927.0146495700001</v>
      </c>
      <c r="S181" s="36">
        <f>SUMIFS(СВЦЭМ!$D$39:$D$782,СВЦЭМ!$A$39:$A$782,$A181,СВЦЭМ!$B$39:$B$782,S$155)+'СЕТ СН'!$I$14+СВЦЭМ!$D$10+'СЕТ СН'!$I$6-'СЕТ СН'!$I$26</f>
        <v>1931.3538595800001</v>
      </c>
      <c r="T181" s="36">
        <f>SUMIFS(СВЦЭМ!$D$39:$D$782,СВЦЭМ!$A$39:$A$782,$A181,СВЦЭМ!$B$39:$B$782,T$155)+'СЕТ СН'!$I$14+СВЦЭМ!$D$10+'СЕТ СН'!$I$6-'СЕТ СН'!$I$26</f>
        <v>1965.0315248300001</v>
      </c>
      <c r="U181" s="36">
        <f>SUMIFS(СВЦЭМ!$D$39:$D$782,СВЦЭМ!$A$39:$A$782,$A181,СВЦЭМ!$B$39:$B$782,U$155)+'СЕТ СН'!$I$14+СВЦЭМ!$D$10+'СЕТ СН'!$I$6-'СЕТ СН'!$I$26</f>
        <v>1973.97017424</v>
      </c>
      <c r="V181" s="36">
        <f>SUMIFS(СВЦЭМ!$D$39:$D$782,СВЦЭМ!$A$39:$A$782,$A181,СВЦЭМ!$B$39:$B$782,V$155)+'СЕТ СН'!$I$14+СВЦЭМ!$D$10+'СЕТ СН'!$I$6-'СЕТ СН'!$I$26</f>
        <v>1986.61884272</v>
      </c>
      <c r="W181" s="36">
        <f>SUMIFS(СВЦЭМ!$D$39:$D$782,СВЦЭМ!$A$39:$A$782,$A181,СВЦЭМ!$B$39:$B$782,W$155)+'СЕТ СН'!$I$14+СВЦЭМ!$D$10+'СЕТ СН'!$I$6-'СЕТ СН'!$I$26</f>
        <v>1964.2445750900001</v>
      </c>
      <c r="X181" s="36">
        <f>SUMIFS(СВЦЭМ!$D$39:$D$782,СВЦЭМ!$A$39:$A$782,$A181,СВЦЭМ!$B$39:$B$782,X$155)+'СЕТ СН'!$I$14+СВЦЭМ!$D$10+'СЕТ СН'!$I$6-'СЕТ СН'!$I$26</f>
        <v>2003.09761813</v>
      </c>
      <c r="Y181" s="36">
        <f>SUMIFS(СВЦЭМ!$D$39:$D$782,СВЦЭМ!$A$39:$A$782,$A181,СВЦЭМ!$B$39:$B$782,Y$155)+'СЕТ СН'!$I$14+СВЦЭМ!$D$10+'СЕТ СН'!$I$6-'СЕТ СН'!$I$26</f>
        <v>2121.04167259</v>
      </c>
    </row>
    <row r="182" spans="1:27" ht="15.75" x14ac:dyDescent="0.2">
      <c r="A182" s="35">
        <f t="shared" si="4"/>
        <v>45134</v>
      </c>
      <c r="B182" s="36">
        <f>SUMIFS(СВЦЭМ!$D$39:$D$782,СВЦЭМ!$A$39:$A$782,$A182,СВЦЭМ!$B$39:$B$782,B$155)+'СЕТ СН'!$I$14+СВЦЭМ!$D$10+'СЕТ СН'!$I$6-'СЕТ СН'!$I$26</f>
        <v>2373.5548187700001</v>
      </c>
      <c r="C182" s="36">
        <f>SUMIFS(СВЦЭМ!$D$39:$D$782,СВЦЭМ!$A$39:$A$782,$A182,СВЦЭМ!$B$39:$B$782,C$155)+'СЕТ СН'!$I$14+СВЦЭМ!$D$10+'СЕТ СН'!$I$6-'СЕТ СН'!$I$26</f>
        <v>2441.0588734000003</v>
      </c>
      <c r="D182" s="36">
        <f>SUMIFS(СВЦЭМ!$D$39:$D$782,СВЦЭМ!$A$39:$A$782,$A182,СВЦЭМ!$B$39:$B$782,D$155)+'СЕТ СН'!$I$14+СВЦЭМ!$D$10+'СЕТ СН'!$I$6-'СЕТ СН'!$I$26</f>
        <v>2604.14659579</v>
      </c>
      <c r="E182" s="36">
        <f>SUMIFS(СВЦЭМ!$D$39:$D$782,СВЦЭМ!$A$39:$A$782,$A182,СВЦЭМ!$B$39:$B$782,E$155)+'СЕТ СН'!$I$14+СВЦЭМ!$D$10+'СЕТ СН'!$I$6-'СЕТ СН'!$I$26</f>
        <v>2673.6118149499998</v>
      </c>
      <c r="F182" s="36">
        <f>SUMIFS(СВЦЭМ!$D$39:$D$782,СВЦЭМ!$A$39:$A$782,$A182,СВЦЭМ!$B$39:$B$782,F$155)+'СЕТ СН'!$I$14+СВЦЭМ!$D$10+'СЕТ СН'!$I$6-'СЕТ СН'!$I$26</f>
        <v>2687.4580900700003</v>
      </c>
      <c r="G182" s="36">
        <f>SUMIFS(СВЦЭМ!$D$39:$D$782,СВЦЭМ!$A$39:$A$782,$A182,СВЦЭМ!$B$39:$B$782,G$155)+'СЕТ СН'!$I$14+СВЦЭМ!$D$10+'СЕТ СН'!$I$6-'СЕТ СН'!$I$26</f>
        <v>2679.0165671100003</v>
      </c>
      <c r="H182" s="36">
        <f>SUMIFS(СВЦЭМ!$D$39:$D$782,СВЦЭМ!$A$39:$A$782,$A182,СВЦЭМ!$B$39:$B$782,H$155)+'СЕТ СН'!$I$14+СВЦЭМ!$D$10+'СЕТ СН'!$I$6-'СЕТ СН'!$I$26</f>
        <v>2470.0853437799997</v>
      </c>
      <c r="I182" s="36">
        <f>SUMIFS(СВЦЭМ!$D$39:$D$782,СВЦЭМ!$A$39:$A$782,$A182,СВЦЭМ!$B$39:$B$782,I$155)+'СЕТ СН'!$I$14+СВЦЭМ!$D$10+'СЕТ СН'!$I$6-'СЕТ СН'!$I$26</f>
        <v>2365.2340102400003</v>
      </c>
      <c r="J182" s="36">
        <f>SUMIFS(СВЦЭМ!$D$39:$D$782,СВЦЭМ!$A$39:$A$782,$A182,СВЦЭМ!$B$39:$B$782,J$155)+'СЕТ СН'!$I$14+СВЦЭМ!$D$10+'СЕТ СН'!$I$6-'СЕТ СН'!$I$26</f>
        <v>2253.7171358300002</v>
      </c>
      <c r="K182" s="36">
        <f>SUMIFS(СВЦЭМ!$D$39:$D$782,СВЦЭМ!$A$39:$A$782,$A182,СВЦЭМ!$B$39:$B$782,K$155)+'СЕТ СН'!$I$14+СВЦЭМ!$D$10+'СЕТ СН'!$I$6-'СЕТ СН'!$I$26</f>
        <v>2160.53565785</v>
      </c>
      <c r="L182" s="36">
        <f>SUMIFS(СВЦЭМ!$D$39:$D$782,СВЦЭМ!$A$39:$A$782,$A182,СВЦЭМ!$B$39:$B$782,L$155)+'СЕТ СН'!$I$14+СВЦЭМ!$D$10+'СЕТ СН'!$I$6-'СЕТ СН'!$I$26</f>
        <v>2107.0504655599998</v>
      </c>
      <c r="M182" s="36">
        <f>SUMIFS(СВЦЭМ!$D$39:$D$782,СВЦЭМ!$A$39:$A$782,$A182,СВЦЭМ!$B$39:$B$782,M$155)+'СЕТ СН'!$I$14+СВЦЭМ!$D$10+'СЕТ СН'!$I$6-'СЕТ СН'!$I$26</f>
        <v>2110.4174804700001</v>
      </c>
      <c r="N182" s="36">
        <f>SUMIFS(СВЦЭМ!$D$39:$D$782,СВЦЭМ!$A$39:$A$782,$A182,СВЦЭМ!$B$39:$B$782,N$155)+'СЕТ СН'!$I$14+СВЦЭМ!$D$10+'СЕТ СН'!$I$6-'СЕТ СН'!$I$26</f>
        <v>2106.6742234200001</v>
      </c>
      <c r="O182" s="36">
        <f>SUMIFS(СВЦЭМ!$D$39:$D$782,СВЦЭМ!$A$39:$A$782,$A182,СВЦЭМ!$B$39:$B$782,O$155)+'СЕТ СН'!$I$14+СВЦЭМ!$D$10+'СЕТ СН'!$I$6-'СЕТ СН'!$I$26</f>
        <v>2110.5331610900002</v>
      </c>
      <c r="P182" s="36">
        <f>SUMIFS(СВЦЭМ!$D$39:$D$782,СВЦЭМ!$A$39:$A$782,$A182,СВЦЭМ!$B$39:$B$782,P$155)+'СЕТ СН'!$I$14+СВЦЭМ!$D$10+'СЕТ СН'!$I$6-'СЕТ СН'!$I$26</f>
        <v>2110.0102435199997</v>
      </c>
      <c r="Q182" s="36">
        <f>SUMIFS(СВЦЭМ!$D$39:$D$782,СВЦЭМ!$A$39:$A$782,$A182,СВЦЭМ!$B$39:$B$782,Q$155)+'СЕТ СН'!$I$14+СВЦЭМ!$D$10+'СЕТ СН'!$I$6-'СЕТ СН'!$I$26</f>
        <v>2077.6166514400002</v>
      </c>
      <c r="R182" s="36">
        <f>SUMIFS(СВЦЭМ!$D$39:$D$782,СВЦЭМ!$A$39:$A$782,$A182,СВЦЭМ!$B$39:$B$782,R$155)+'СЕТ СН'!$I$14+СВЦЭМ!$D$10+'СЕТ СН'!$I$6-'СЕТ СН'!$I$26</f>
        <v>2088.59756823</v>
      </c>
      <c r="S182" s="36">
        <f>SUMIFS(СВЦЭМ!$D$39:$D$782,СВЦЭМ!$A$39:$A$782,$A182,СВЦЭМ!$B$39:$B$782,S$155)+'СЕТ СН'!$I$14+СВЦЭМ!$D$10+'СЕТ СН'!$I$6-'СЕТ СН'!$I$26</f>
        <v>2092.2341027299999</v>
      </c>
      <c r="T182" s="36">
        <f>SUMIFS(СВЦЭМ!$D$39:$D$782,СВЦЭМ!$A$39:$A$782,$A182,СВЦЭМ!$B$39:$B$782,T$155)+'СЕТ СН'!$I$14+СВЦЭМ!$D$10+'СЕТ СН'!$I$6-'СЕТ СН'!$I$26</f>
        <v>2132.2042146499998</v>
      </c>
      <c r="U182" s="36">
        <f>SUMIFS(СВЦЭМ!$D$39:$D$782,СВЦЭМ!$A$39:$A$782,$A182,СВЦЭМ!$B$39:$B$782,U$155)+'СЕТ СН'!$I$14+СВЦЭМ!$D$10+'СЕТ СН'!$I$6-'СЕТ СН'!$I$26</f>
        <v>2151.0843052</v>
      </c>
      <c r="V182" s="36">
        <f>SUMIFS(СВЦЭМ!$D$39:$D$782,СВЦЭМ!$A$39:$A$782,$A182,СВЦЭМ!$B$39:$B$782,V$155)+'СЕТ СН'!$I$14+СВЦЭМ!$D$10+'СЕТ СН'!$I$6-'СЕТ СН'!$I$26</f>
        <v>2157.25057775</v>
      </c>
      <c r="W182" s="36">
        <f>SUMIFS(СВЦЭМ!$D$39:$D$782,СВЦЭМ!$A$39:$A$782,$A182,СВЦЭМ!$B$39:$B$782,W$155)+'СЕТ СН'!$I$14+СВЦЭМ!$D$10+'СЕТ СН'!$I$6-'СЕТ СН'!$I$26</f>
        <v>2119.6357387899998</v>
      </c>
      <c r="X182" s="36">
        <f>SUMIFS(СВЦЭМ!$D$39:$D$782,СВЦЭМ!$A$39:$A$782,$A182,СВЦЭМ!$B$39:$B$782,X$155)+'СЕТ СН'!$I$14+СВЦЭМ!$D$10+'СЕТ СН'!$I$6-'СЕТ СН'!$I$26</f>
        <v>2180.8915123100001</v>
      </c>
      <c r="Y182" s="36">
        <f>SUMIFS(СВЦЭМ!$D$39:$D$782,СВЦЭМ!$A$39:$A$782,$A182,СВЦЭМ!$B$39:$B$782,Y$155)+'СЕТ СН'!$I$14+СВЦЭМ!$D$10+'СЕТ СН'!$I$6-'СЕТ СН'!$I$26</f>
        <v>2304.1089065699998</v>
      </c>
    </row>
    <row r="183" spans="1:27" ht="15.75" x14ac:dyDescent="0.2">
      <c r="A183" s="35">
        <f t="shared" si="4"/>
        <v>45135</v>
      </c>
      <c r="B183" s="36">
        <f>SUMIFS(СВЦЭМ!$D$39:$D$782,СВЦЭМ!$A$39:$A$782,$A183,СВЦЭМ!$B$39:$B$782,B$155)+'СЕТ СН'!$I$14+СВЦЭМ!$D$10+'СЕТ СН'!$I$6-'СЕТ СН'!$I$26</f>
        <v>2407.87336585</v>
      </c>
      <c r="C183" s="36">
        <f>SUMIFS(СВЦЭМ!$D$39:$D$782,СВЦЭМ!$A$39:$A$782,$A183,СВЦЭМ!$B$39:$B$782,C$155)+'СЕТ СН'!$I$14+СВЦЭМ!$D$10+'СЕТ СН'!$I$6-'СЕТ СН'!$I$26</f>
        <v>2480.5831632199997</v>
      </c>
      <c r="D183" s="36">
        <f>SUMIFS(СВЦЭМ!$D$39:$D$782,СВЦЭМ!$A$39:$A$782,$A183,СВЦЭМ!$B$39:$B$782,D$155)+'СЕТ СН'!$I$14+СВЦЭМ!$D$10+'СЕТ СН'!$I$6-'СЕТ СН'!$I$26</f>
        <v>2643.6087030100007</v>
      </c>
      <c r="E183" s="36">
        <f>SUMIFS(СВЦЭМ!$D$39:$D$782,СВЦЭМ!$A$39:$A$782,$A183,СВЦЭМ!$B$39:$B$782,E$155)+'СЕТ СН'!$I$14+СВЦЭМ!$D$10+'СЕТ СН'!$I$6-'СЕТ СН'!$I$26</f>
        <v>2733.6339265900006</v>
      </c>
      <c r="F183" s="36">
        <f>SUMIFS(СВЦЭМ!$D$39:$D$782,СВЦЭМ!$A$39:$A$782,$A183,СВЦЭМ!$B$39:$B$782,F$155)+'СЕТ СН'!$I$14+СВЦЭМ!$D$10+'СЕТ СН'!$I$6-'СЕТ СН'!$I$26</f>
        <v>2735.42211735</v>
      </c>
      <c r="G183" s="36">
        <f>SUMIFS(СВЦЭМ!$D$39:$D$782,СВЦЭМ!$A$39:$A$782,$A183,СВЦЭМ!$B$39:$B$782,G$155)+'СЕТ СН'!$I$14+СВЦЭМ!$D$10+'СЕТ СН'!$I$6-'СЕТ СН'!$I$26</f>
        <v>2742.2655567500005</v>
      </c>
      <c r="H183" s="36">
        <f>SUMIFS(СВЦЭМ!$D$39:$D$782,СВЦЭМ!$A$39:$A$782,$A183,СВЦЭМ!$B$39:$B$782,H$155)+'СЕТ СН'!$I$14+СВЦЭМ!$D$10+'СЕТ СН'!$I$6-'СЕТ СН'!$I$26</f>
        <v>2529.44678307</v>
      </c>
      <c r="I183" s="36">
        <f>SUMIFS(СВЦЭМ!$D$39:$D$782,СВЦЭМ!$A$39:$A$782,$A183,СВЦЭМ!$B$39:$B$782,I$155)+'СЕТ СН'!$I$14+СВЦЭМ!$D$10+'СЕТ СН'!$I$6-'СЕТ СН'!$I$26</f>
        <v>2419.9876440799999</v>
      </c>
      <c r="J183" s="36">
        <f>SUMIFS(СВЦЭМ!$D$39:$D$782,СВЦЭМ!$A$39:$A$782,$A183,СВЦЭМ!$B$39:$B$782,J$155)+'СЕТ СН'!$I$14+СВЦЭМ!$D$10+'СЕТ СН'!$I$6-'СЕТ СН'!$I$26</f>
        <v>2303.3634880999998</v>
      </c>
      <c r="K183" s="36">
        <f>SUMIFS(СВЦЭМ!$D$39:$D$782,СВЦЭМ!$A$39:$A$782,$A183,СВЦЭМ!$B$39:$B$782,K$155)+'СЕТ СН'!$I$14+СВЦЭМ!$D$10+'СЕТ СН'!$I$6-'СЕТ СН'!$I$26</f>
        <v>2215.25385267</v>
      </c>
      <c r="L183" s="36">
        <f>SUMIFS(СВЦЭМ!$D$39:$D$782,СВЦЭМ!$A$39:$A$782,$A183,СВЦЭМ!$B$39:$B$782,L$155)+'СЕТ СН'!$I$14+СВЦЭМ!$D$10+'СЕТ СН'!$I$6-'СЕТ СН'!$I$26</f>
        <v>2162.01474392</v>
      </c>
      <c r="M183" s="36">
        <f>SUMIFS(СВЦЭМ!$D$39:$D$782,СВЦЭМ!$A$39:$A$782,$A183,СВЦЭМ!$B$39:$B$782,M$155)+'СЕТ СН'!$I$14+СВЦЭМ!$D$10+'СЕТ СН'!$I$6-'СЕТ СН'!$I$26</f>
        <v>2156.0174975800001</v>
      </c>
      <c r="N183" s="36">
        <f>SUMIFS(СВЦЭМ!$D$39:$D$782,СВЦЭМ!$A$39:$A$782,$A183,СВЦЭМ!$B$39:$B$782,N$155)+'СЕТ СН'!$I$14+СВЦЭМ!$D$10+'СЕТ СН'!$I$6-'СЕТ СН'!$I$26</f>
        <v>2158.5779098900002</v>
      </c>
      <c r="O183" s="36">
        <f>SUMIFS(СВЦЭМ!$D$39:$D$782,СВЦЭМ!$A$39:$A$782,$A183,СВЦЭМ!$B$39:$B$782,O$155)+'СЕТ СН'!$I$14+СВЦЭМ!$D$10+'СЕТ СН'!$I$6-'СЕТ СН'!$I$26</f>
        <v>2162.7743298200003</v>
      </c>
      <c r="P183" s="36">
        <f>SUMIFS(СВЦЭМ!$D$39:$D$782,СВЦЭМ!$A$39:$A$782,$A183,СВЦЭМ!$B$39:$B$782,P$155)+'СЕТ СН'!$I$14+СВЦЭМ!$D$10+'СЕТ СН'!$I$6-'СЕТ СН'!$I$26</f>
        <v>2142.7016887600003</v>
      </c>
      <c r="Q183" s="36">
        <f>SUMIFS(СВЦЭМ!$D$39:$D$782,СВЦЭМ!$A$39:$A$782,$A183,СВЦЭМ!$B$39:$B$782,Q$155)+'СЕТ СН'!$I$14+СВЦЭМ!$D$10+'СЕТ СН'!$I$6-'СЕТ СН'!$I$26</f>
        <v>2151.1851494000002</v>
      </c>
      <c r="R183" s="36">
        <f>SUMIFS(СВЦЭМ!$D$39:$D$782,СВЦЭМ!$A$39:$A$782,$A183,СВЦЭМ!$B$39:$B$782,R$155)+'СЕТ СН'!$I$14+СВЦЭМ!$D$10+'СЕТ СН'!$I$6-'СЕТ СН'!$I$26</f>
        <v>2158.9125017400002</v>
      </c>
      <c r="S183" s="36">
        <f>SUMIFS(СВЦЭМ!$D$39:$D$782,СВЦЭМ!$A$39:$A$782,$A183,СВЦЭМ!$B$39:$B$782,S$155)+'СЕТ СН'!$I$14+СВЦЭМ!$D$10+'СЕТ СН'!$I$6-'СЕТ СН'!$I$26</f>
        <v>2161.81593011</v>
      </c>
      <c r="T183" s="36">
        <f>SUMIFS(СВЦЭМ!$D$39:$D$782,СВЦЭМ!$A$39:$A$782,$A183,СВЦЭМ!$B$39:$B$782,T$155)+'СЕТ СН'!$I$14+СВЦЭМ!$D$10+'СЕТ СН'!$I$6-'СЕТ СН'!$I$26</f>
        <v>2169.8845581</v>
      </c>
      <c r="U183" s="36">
        <f>SUMIFS(СВЦЭМ!$D$39:$D$782,СВЦЭМ!$A$39:$A$782,$A183,СВЦЭМ!$B$39:$B$782,U$155)+'СЕТ СН'!$I$14+СВЦЭМ!$D$10+'СЕТ СН'!$I$6-'СЕТ СН'!$I$26</f>
        <v>2190.6985896200003</v>
      </c>
      <c r="V183" s="36">
        <f>SUMIFS(СВЦЭМ!$D$39:$D$782,СВЦЭМ!$A$39:$A$782,$A183,СВЦЭМ!$B$39:$B$782,V$155)+'СЕТ СН'!$I$14+СВЦЭМ!$D$10+'СЕТ СН'!$I$6-'СЕТ СН'!$I$26</f>
        <v>2200.2790556199998</v>
      </c>
      <c r="W183" s="36">
        <f>SUMIFS(СВЦЭМ!$D$39:$D$782,СВЦЭМ!$A$39:$A$782,$A183,СВЦЭМ!$B$39:$B$782,W$155)+'СЕТ СН'!$I$14+СВЦЭМ!$D$10+'СЕТ СН'!$I$6-'СЕТ СН'!$I$26</f>
        <v>2176.7405844</v>
      </c>
      <c r="X183" s="36">
        <f>SUMIFS(СВЦЭМ!$D$39:$D$782,СВЦЭМ!$A$39:$A$782,$A183,СВЦЭМ!$B$39:$B$782,X$155)+'СЕТ СН'!$I$14+СВЦЭМ!$D$10+'СЕТ СН'!$I$6-'СЕТ СН'!$I$26</f>
        <v>2226.0057577299999</v>
      </c>
      <c r="Y183" s="36">
        <f>SUMIFS(СВЦЭМ!$D$39:$D$782,СВЦЭМ!$A$39:$A$782,$A183,СВЦЭМ!$B$39:$B$782,Y$155)+'СЕТ СН'!$I$14+СВЦЭМ!$D$10+'СЕТ СН'!$I$6-'СЕТ СН'!$I$26</f>
        <v>2445.0035194699999</v>
      </c>
    </row>
    <row r="184" spans="1:27" ht="15.75" x14ac:dyDescent="0.2">
      <c r="A184" s="35">
        <f t="shared" si="4"/>
        <v>45136</v>
      </c>
      <c r="B184" s="36">
        <f>SUMIFS(СВЦЭМ!$D$39:$D$782,СВЦЭМ!$A$39:$A$782,$A184,СВЦЭМ!$B$39:$B$782,B$155)+'СЕТ СН'!$I$14+СВЦЭМ!$D$10+'СЕТ СН'!$I$6-'СЕТ СН'!$I$26</f>
        <v>2397.64192116</v>
      </c>
      <c r="C184" s="36">
        <f>SUMIFS(СВЦЭМ!$D$39:$D$782,СВЦЭМ!$A$39:$A$782,$A184,СВЦЭМ!$B$39:$B$782,C$155)+'СЕТ СН'!$I$14+СВЦЭМ!$D$10+'СЕТ СН'!$I$6-'СЕТ СН'!$I$26</f>
        <v>2422.6979145599998</v>
      </c>
      <c r="D184" s="36">
        <f>SUMIFS(СВЦЭМ!$D$39:$D$782,СВЦЭМ!$A$39:$A$782,$A184,СВЦЭМ!$B$39:$B$782,D$155)+'СЕТ СН'!$I$14+СВЦЭМ!$D$10+'СЕТ СН'!$I$6-'СЕТ СН'!$I$26</f>
        <v>2606.5439952900001</v>
      </c>
      <c r="E184" s="36">
        <f>SUMIFS(СВЦЭМ!$D$39:$D$782,СВЦЭМ!$A$39:$A$782,$A184,СВЦЭМ!$B$39:$B$782,E$155)+'СЕТ СН'!$I$14+СВЦЭМ!$D$10+'СЕТ СН'!$I$6-'СЕТ СН'!$I$26</f>
        <v>2609.5852573900002</v>
      </c>
      <c r="F184" s="36">
        <f>SUMIFS(СВЦЭМ!$D$39:$D$782,СВЦЭМ!$A$39:$A$782,$A184,СВЦЭМ!$B$39:$B$782,F$155)+'СЕТ СН'!$I$14+СВЦЭМ!$D$10+'СЕТ СН'!$I$6-'СЕТ СН'!$I$26</f>
        <v>2627.9607580400007</v>
      </c>
      <c r="G184" s="36">
        <f>SUMIFS(СВЦЭМ!$D$39:$D$782,СВЦЭМ!$A$39:$A$782,$A184,СВЦЭМ!$B$39:$B$782,G$155)+'СЕТ СН'!$I$14+СВЦЭМ!$D$10+'СЕТ СН'!$I$6-'СЕТ СН'!$I$26</f>
        <v>2580.9878534700001</v>
      </c>
      <c r="H184" s="36">
        <f>SUMIFS(СВЦЭМ!$D$39:$D$782,СВЦЭМ!$A$39:$A$782,$A184,СВЦЭМ!$B$39:$B$782,H$155)+'СЕТ СН'!$I$14+СВЦЭМ!$D$10+'СЕТ СН'!$I$6-'СЕТ СН'!$I$26</f>
        <v>2513.47154357</v>
      </c>
      <c r="I184" s="36">
        <f>SUMIFS(СВЦЭМ!$D$39:$D$782,СВЦЭМ!$A$39:$A$782,$A184,СВЦЭМ!$B$39:$B$782,I$155)+'СЕТ СН'!$I$14+СВЦЭМ!$D$10+'СЕТ СН'!$I$6-'СЕТ СН'!$I$26</f>
        <v>2304.02586905</v>
      </c>
      <c r="J184" s="36">
        <f>SUMIFS(СВЦЭМ!$D$39:$D$782,СВЦЭМ!$A$39:$A$782,$A184,СВЦЭМ!$B$39:$B$782,J$155)+'СЕТ СН'!$I$14+СВЦЭМ!$D$10+'СЕТ СН'!$I$6-'СЕТ СН'!$I$26</f>
        <v>2185.9097287200002</v>
      </c>
      <c r="K184" s="36">
        <f>SUMIFS(СВЦЭМ!$D$39:$D$782,СВЦЭМ!$A$39:$A$782,$A184,СВЦЭМ!$B$39:$B$782,K$155)+'СЕТ СН'!$I$14+СВЦЭМ!$D$10+'СЕТ СН'!$I$6-'СЕТ СН'!$I$26</f>
        <v>2082.6836078900001</v>
      </c>
      <c r="L184" s="36">
        <f>SUMIFS(СВЦЭМ!$D$39:$D$782,СВЦЭМ!$A$39:$A$782,$A184,СВЦЭМ!$B$39:$B$782,L$155)+'СЕТ СН'!$I$14+СВЦЭМ!$D$10+'СЕТ СН'!$I$6-'СЕТ СН'!$I$26</f>
        <v>2019.29963946</v>
      </c>
      <c r="M184" s="36">
        <f>SUMIFS(СВЦЭМ!$D$39:$D$782,СВЦЭМ!$A$39:$A$782,$A184,СВЦЭМ!$B$39:$B$782,M$155)+'СЕТ СН'!$I$14+СВЦЭМ!$D$10+'СЕТ СН'!$I$6-'СЕТ СН'!$I$26</f>
        <v>2024.06627955</v>
      </c>
      <c r="N184" s="36">
        <f>SUMIFS(СВЦЭМ!$D$39:$D$782,СВЦЭМ!$A$39:$A$782,$A184,СВЦЭМ!$B$39:$B$782,N$155)+'СЕТ СН'!$I$14+СВЦЭМ!$D$10+'СЕТ СН'!$I$6-'СЕТ СН'!$I$26</f>
        <v>2032.92031987</v>
      </c>
      <c r="O184" s="36">
        <f>SUMIFS(СВЦЭМ!$D$39:$D$782,СВЦЭМ!$A$39:$A$782,$A184,СВЦЭМ!$B$39:$B$782,O$155)+'СЕТ СН'!$I$14+СВЦЭМ!$D$10+'СЕТ СН'!$I$6-'СЕТ СН'!$I$26</f>
        <v>2041.0838019</v>
      </c>
      <c r="P184" s="36">
        <f>SUMIFS(СВЦЭМ!$D$39:$D$782,СВЦЭМ!$A$39:$A$782,$A184,СВЦЭМ!$B$39:$B$782,P$155)+'СЕТ СН'!$I$14+СВЦЭМ!$D$10+'СЕТ СН'!$I$6-'СЕТ СН'!$I$26</f>
        <v>2048.2974601200003</v>
      </c>
      <c r="Q184" s="36">
        <f>SUMIFS(СВЦЭМ!$D$39:$D$782,СВЦЭМ!$A$39:$A$782,$A184,СВЦЭМ!$B$39:$B$782,Q$155)+'СЕТ СН'!$I$14+СВЦЭМ!$D$10+'СЕТ СН'!$I$6-'СЕТ СН'!$I$26</f>
        <v>2045.6478801799999</v>
      </c>
      <c r="R184" s="36">
        <f>SUMIFS(СВЦЭМ!$D$39:$D$782,СВЦЭМ!$A$39:$A$782,$A184,СВЦЭМ!$B$39:$B$782,R$155)+'СЕТ СН'!$I$14+СВЦЭМ!$D$10+'СЕТ СН'!$I$6-'СЕТ СН'!$I$26</f>
        <v>2038.0530844100001</v>
      </c>
      <c r="S184" s="36">
        <f>SUMIFS(СВЦЭМ!$D$39:$D$782,СВЦЭМ!$A$39:$A$782,$A184,СВЦЭМ!$B$39:$B$782,S$155)+'СЕТ СН'!$I$14+СВЦЭМ!$D$10+'СЕТ СН'!$I$6-'СЕТ СН'!$I$26</f>
        <v>2039.05926929</v>
      </c>
      <c r="T184" s="36">
        <f>SUMIFS(СВЦЭМ!$D$39:$D$782,СВЦЭМ!$A$39:$A$782,$A184,СВЦЭМ!$B$39:$B$782,T$155)+'СЕТ СН'!$I$14+СВЦЭМ!$D$10+'СЕТ СН'!$I$6-'СЕТ СН'!$I$26</f>
        <v>2046.8440015000001</v>
      </c>
      <c r="U184" s="36">
        <f>SUMIFS(СВЦЭМ!$D$39:$D$782,СВЦЭМ!$A$39:$A$782,$A184,СВЦЭМ!$B$39:$B$782,U$155)+'СЕТ СН'!$I$14+СВЦЭМ!$D$10+'СЕТ СН'!$I$6-'СЕТ СН'!$I$26</f>
        <v>2072.6585519</v>
      </c>
      <c r="V184" s="36">
        <f>SUMIFS(СВЦЭМ!$D$39:$D$782,СВЦЭМ!$A$39:$A$782,$A184,СВЦЭМ!$B$39:$B$782,V$155)+'СЕТ СН'!$I$14+СВЦЭМ!$D$10+'СЕТ СН'!$I$6-'СЕТ СН'!$I$26</f>
        <v>2054.1714698699998</v>
      </c>
      <c r="W184" s="36">
        <f>SUMIFS(СВЦЭМ!$D$39:$D$782,СВЦЭМ!$A$39:$A$782,$A184,СВЦЭМ!$B$39:$B$782,W$155)+'СЕТ СН'!$I$14+СВЦЭМ!$D$10+'СЕТ СН'!$I$6-'СЕТ СН'!$I$26</f>
        <v>2089.8266034600001</v>
      </c>
      <c r="X184" s="36">
        <f>SUMIFS(СВЦЭМ!$D$39:$D$782,СВЦЭМ!$A$39:$A$782,$A184,СВЦЭМ!$B$39:$B$782,X$155)+'СЕТ СН'!$I$14+СВЦЭМ!$D$10+'СЕТ СН'!$I$6-'СЕТ СН'!$I$26</f>
        <v>2163.4280996699999</v>
      </c>
      <c r="Y184" s="36">
        <f>SUMIFS(СВЦЭМ!$D$39:$D$782,СВЦЭМ!$A$39:$A$782,$A184,СВЦЭМ!$B$39:$B$782,Y$155)+'СЕТ СН'!$I$14+СВЦЭМ!$D$10+'СЕТ СН'!$I$6-'СЕТ СН'!$I$26</f>
        <v>2271.7878921900001</v>
      </c>
    </row>
    <row r="185" spans="1:27" ht="15.75" x14ac:dyDescent="0.2">
      <c r="A185" s="35">
        <f t="shared" si="4"/>
        <v>45137</v>
      </c>
      <c r="B185" s="36">
        <f>SUMIFS(СВЦЭМ!$D$39:$D$782,СВЦЭМ!$A$39:$A$782,$A185,СВЦЭМ!$B$39:$B$782,B$155)+'СЕТ СН'!$I$14+СВЦЭМ!$D$10+'СЕТ СН'!$I$6-'СЕТ СН'!$I$26</f>
        <v>2382.0347473299998</v>
      </c>
      <c r="C185" s="36">
        <f>SUMIFS(СВЦЭМ!$D$39:$D$782,СВЦЭМ!$A$39:$A$782,$A185,СВЦЭМ!$B$39:$B$782,C$155)+'СЕТ СН'!$I$14+СВЦЭМ!$D$10+'СЕТ СН'!$I$6-'СЕТ СН'!$I$26</f>
        <v>2518.18346815</v>
      </c>
      <c r="D185" s="36">
        <f>SUMIFS(СВЦЭМ!$D$39:$D$782,СВЦЭМ!$A$39:$A$782,$A185,СВЦЭМ!$B$39:$B$782,D$155)+'СЕТ СН'!$I$14+СВЦЭМ!$D$10+'СЕТ СН'!$I$6-'СЕТ СН'!$I$26</f>
        <v>2540.8222343699999</v>
      </c>
      <c r="E185" s="36">
        <f>SUMIFS(СВЦЭМ!$D$39:$D$782,СВЦЭМ!$A$39:$A$782,$A185,СВЦЭМ!$B$39:$B$782,E$155)+'СЕТ СН'!$I$14+СВЦЭМ!$D$10+'СЕТ СН'!$I$6-'СЕТ СН'!$I$26</f>
        <v>2613.88321404</v>
      </c>
      <c r="F185" s="36">
        <f>SUMIFS(СВЦЭМ!$D$39:$D$782,СВЦЭМ!$A$39:$A$782,$A185,СВЦЭМ!$B$39:$B$782,F$155)+'СЕТ СН'!$I$14+СВЦЭМ!$D$10+'СЕТ СН'!$I$6-'СЕТ СН'!$I$26</f>
        <v>2627.25603065</v>
      </c>
      <c r="G185" s="36">
        <f>SUMIFS(СВЦЭМ!$D$39:$D$782,СВЦЭМ!$A$39:$A$782,$A185,СВЦЭМ!$B$39:$B$782,G$155)+'СЕТ СН'!$I$14+СВЦЭМ!$D$10+'СЕТ СН'!$I$6-'СЕТ СН'!$I$26</f>
        <v>2620.6698593600004</v>
      </c>
      <c r="H185" s="36">
        <f>SUMIFS(СВЦЭМ!$D$39:$D$782,СВЦЭМ!$A$39:$A$782,$A185,СВЦЭМ!$B$39:$B$782,H$155)+'СЕТ СН'!$I$14+СВЦЭМ!$D$10+'СЕТ СН'!$I$6-'СЕТ СН'!$I$26</f>
        <v>2601.49264928</v>
      </c>
      <c r="I185" s="36">
        <f>SUMIFS(СВЦЭМ!$D$39:$D$782,СВЦЭМ!$A$39:$A$782,$A185,СВЦЭМ!$B$39:$B$782,I$155)+'СЕТ СН'!$I$14+СВЦЭМ!$D$10+'СЕТ СН'!$I$6-'СЕТ СН'!$I$26</f>
        <v>2421.9794379699997</v>
      </c>
      <c r="J185" s="36">
        <f>SUMIFS(СВЦЭМ!$D$39:$D$782,СВЦЭМ!$A$39:$A$782,$A185,СВЦЭМ!$B$39:$B$782,J$155)+'СЕТ СН'!$I$14+СВЦЭМ!$D$10+'СЕТ СН'!$I$6-'СЕТ СН'!$I$26</f>
        <v>2310.96546911</v>
      </c>
      <c r="K185" s="36">
        <f>SUMIFS(СВЦЭМ!$D$39:$D$782,СВЦЭМ!$A$39:$A$782,$A185,СВЦЭМ!$B$39:$B$782,K$155)+'СЕТ СН'!$I$14+СВЦЭМ!$D$10+'СЕТ СН'!$I$6-'СЕТ СН'!$I$26</f>
        <v>2071.7869444799999</v>
      </c>
      <c r="L185" s="36">
        <f>SUMIFS(СВЦЭМ!$D$39:$D$782,СВЦЭМ!$A$39:$A$782,$A185,СВЦЭМ!$B$39:$B$782,L$155)+'СЕТ СН'!$I$14+СВЦЭМ!$D$10+'СЕТ СН'!$I$6-'СЕТ СН'!$I$26</f>
        <v>2045.9408137400001</v>
      </c>
      <c r="M185" s="36">
        <f>SUMIFS(СВЦЭМ!$D$39:$D$782,СВЦЭМ!$A$39:$A$782,$A185,СВЦЭМ!$B$39:$B$782,M$155)+'СЕТ СН'!$I$14+СВЦЭМ!$D$10+'СЕТ СН'!$I$6-'СЕТ СН'!$I$26</f>
        <v>2080.2963779500001</v>
      </c>
      <c r="N185" s="36">
        <f>SUMIFS(СВЦЭМ!$D$39:$D$782,СВЦЭМ!$A$39:$A$782,$A185,СВЦЭМ!$B$39:$B$782,N$155)+'СЕТ СН'!$I$14+СВЦЭМ!$D$10+'СЕТ СН'!$I$6-'СЕТ СН'!$I$26</f>
        <v>2123.4987400499999</v>
      </c>
      <c r="O185" s="36">
        <f>SUMIFS(СВЦЭМ!$D$39:$D$782,СВЦЭМ!$A$39:$A$782,$A185,СВЦЭМ!$B$39:$B$782,O$155)+'СЕТ СН'!$I$14+СВЦЭМ!$D$10+'СЕТ СН'!$I$6-'СЕТ СН'!$I$26</f>
        <v>2144.8488007300002</v>
      </c>
      <c r="P185" s="36">
        <f>SUMIFS(СВЦЭМ!$D$39:$D$782,СВЦЭМ!$A$39:$A$782,$A185,СВЦЭМ!$B$39:$B$782,P$155)+'СЕТ СН'!$I$14+СВЦЭМ!$D$10+'СЕТ СН'!$I$6-'СЕТ СН'!$I$26</f>
        <v>2174.8187523699999</v>
      </c>
      <c r="Q185" s="36">
        <f>SUMIFS(СВЦЭМ!$D$39:$D$782,СВЦЭМ!$A$39:$A$782,$A185,СВЦЭМ!$B$39:$B$782,Q$155)+'СЕТ СН'!$I$14+СВЦЭМ!$D$10+'СЕТ СН'!$I$6-'СЕТ СН'!$I$26</f>
        <v>2178.8526107099997</v>
      </c>
      <c r="R185" s="36">
        <f>SUMIFS(СВЦЭМ!$D$39:$D$782,СВЦЭМ!$A$39:$A$782,$A185,СВЦЭМ!$B$39:$B$782,R$155)+'СЕТ СН'!$I$14+СВЦЭМ!$D$10+'СЕТ СН'!$I$6-'СЕТ СН'!$I$26</f>
        <v>2169.0539498600001</v>
      </c>
      <c r="S185" s="36">
        <f>SUMIFS(СВЦЭМ!$D$39:$D$782,СВЦЭМ!$A$39:$A$782,$A185,СВЦЭМ!$B$39:$B$782,S$155)+'СЕТ СН'!$I$14+СВЦЭМ!$D$10+'СЕТ СН'!$I$6-'СЕТ СН'!$I$26</f>
        <v>2167.5636724699998</v>
      </c>
      <c r="T185" s="36">
        <f>SUMIFS(СВЦЭМ!$D$39:$D$782,СВЦЭМ!$A$39:$A$782,$A185,СВЦЭМ!$B$39:$B$782,T$155)+'СЕТ СН'!$I$14+СВЦЭМ!$D$10+'СЕТ СН'!$I$6-'СЕТ СН'!$I$26</f>
        <v>2155.38797634</v>
      </c>
      <c r="U185" s="36">
        <f>SUMIFS(СВЦЭМ!$D$39:$D$782,СВЦЭМ!$A$39:$A$782,$A185,СВЦЭМ!$B$39:$B$782,U$155)+'СЕТ СН'!$I$14+СВЦЭМ!$D$10+'СЕТ СН'!$I$6-'СЕТ СН'!$I$26</f>
        <v>2160.7303384300003</v>
      </c>
      <c r="V185" s="36">
        <f>SUMIFS(СВЦЭМ!$D$39:$D$782,СВЦЭМ!$A$39:$A$782,$A185,СВЦЭМ!$B$39:$B$782,V$155)+'СЕТ СН'!$I$14+СВЦЭМ!$D$10+'СЕТ СН'!$I$6-'СЕТ СН'!$I$26</f>
        <v>2153.9707388400002</v>
      </c>
      <c r="W185" s="36">
        <f>SUMIFS(СВЦЭМ!$D$39:$D$782,СВЦЭМ!$A$39:$A$782,$A185,СВЦЭМ!$B$39:$B$782,W$155)+'СЕТ СН'!$I$14+СВЦЭМ!$D$10+'СЕТ СН'!$I$6-'СЕТ СН'!$I$26</f>
        <v>2126.36202598</v>
      </c>
      <c r="X185" s="36">
        <f>SUMIFS(СВЦЭМ!$D$39:$D$782,СВЦЭМ!$A$39:$A$782,$A185,СВЦЭМ!$B$39:$B$782,X$155)+'СЕТ СН'!$I$14+СВЦЭМ!$D$10+'СЕТ СН'!$I$6-'СЕТ СН'!$I$26</f>
        <v>2201.4056454700003</v>
      </c>
      <c r="Y185" s="36">
        <f>SUMIFS(СВЦЭМ!$D$39:$D$782,СВЦЭМ!$A$39:$A$782,$A185,СВЦЭМ!$B$39:$B$782,Y$155)+'СЕТ СН'!$I$14+СВЦЭМ!$D$10+'СЕТ СН'!$I$6-'СЕТ СН'!$I$26</f>
        <v>2311.3754682999997</v>
      </c>
    </row>
    <row r="186" spans="1:27" ht="15.75" x14ac:dyDescent="0.2">
      <c r="A186" s="35">
        <f t="shared" si="4"/>
        <v>45138</v>
      </c>
      <c r="B186" s="36">
        <f>SUMIFS(СВЦЭМ!$D$39:$D$782,СВЦЭМ!$A$39:$A$782,$A186,СВЦЭМ!$B$39:$B$782,B$155)+'СЕТ СН'!$I$14+СВЦЭМ!$D$10+'СЕТ СН'!$I$6-'СЕТ СН'!$I$26</f>
        <v>2358.9880322500003</v>
      </c>
      <c r="C186" s="36">
        <f>SUMIFS(СВЦЭМ!$D$39:$D$782,СВЦЭМ!$A$39:$A$782,$A186,СВЦЭМ!$B$39:$B$782,C$155)+'СЕТ СН'!$I$14+СВЦЭМ!$D$10+'СЕТ СН'!$I$6-'СЕТ СН'!$I$26</f>
        <v>2447.2430256299999</v>
      </c>
      <c r="D186" s="36">
        <f>SUMIFS(СВЦЭМ!$D$39:$D$782,СВЦЭМ!$A$39:$A$782,$A186,СВЦЭМ!$B$39:$B$782,D$155)+'СЕТ СН'!$I$14+СВЦЭМ!$D$10+'СЕТ СН'!$I$6-'СЕТ СН'!$I$26</f>
        <v>2609.2865145599999</v>
      </c>
      <c r="E186" s="36">
        <f>SUMIFS(СВЦЭМ!$D$39:$D$782,СВЦЭМ!$A$39:$A$782,$A186,СВЦЭМ!$B$39:$B$782,E$155)+'СЕТ СН'!$I$14+СВЦЭМ!$D$10+'СЕТ СН'!$I$6-'СЕТ СН'!$I$26</f>
        <v>2645.3083857700003</v>
      </c>
      <c r="F186" s="36">
        <f>SUMIFS(СВЦЭМ!$D$39:$D$782,СВЦЭМ!$A$39:$A$782,$A186,СВЦЭМ!$B$39:$B$782,F$155)+'СЕТ СН'!$I$14+СВЦЭМ!$D$10+'СЕТ СН'!$I$6-'СЕТ СН'!$I$26</f>
        <v>2644.6854642600001</v>
      </c>
      <c r="G186" s="36">
        <f>SUMIFS(СВЦЭМ!$D$39:$D$782,СВЦЭМ!$A$39:$A$782,$A186,СВЦЭМ!$B$39:$B$782,G$155)+'СЕТ СН'!$I$14+СВЦЭМ!$D$10+'СЕТ СН'!$I$6-'СЕТ СН'!$I$26</f>
        <v>2658.7286071400003</v>
      </c>
      <c r="H186" s="36">
        <f>SUMIFS(СВЦЭМ!$D$39:$D$782,СВЦЭМ!$A$39:$A$782,$A186,СВЦЭМ!$B$39:$B$782,H$155)+'СЕТ СН'!$I$14+СВЦЭМ!$D$10+'СЕТ СН'!$I$6-'СЕТ СН'!$I$26</f>
        <v>2694.1767715599999</v>
      </c>
      <c r="I186" s="36">
        <f>SUMIFS(СВЦЭМ!$D$39:$D$782,СВЦЭМ!$A$39:$A$782,$A186,СВЦЭМ!$B$39:$B$782,I$155)+'СЕТ СН'!$I$14+СВЦЭМ!$D$10+'СЕТ СН'!$I$6-'СЕТ СН'!$I$26</f>
        <v>2377.70634759</v>
      </c>
      <c r="J186" s="36">
        <f>SUMIFS(СВЦЭМ!$D$39:$D$782,СВЦЭМ!$A$39:$A$782,$A186,СВЦЭМ!$B$39:$B$782,J$155)+'СЕТ СН'!$I$14+СВЦЭМ!$D$10+'СЕТ СН'!$I$6-'СЕТ СН'!$I$26</f>
        <v>2287.79941955</v>
      </c>
      <c r="K186" s="36">
        <f>SUMIFS(СВЦЭМ!$D$39:$D$782,СВЦЭМ!$A$39:$A$782,$A186,СВЦЭМ!$B$39:$B$782,K$155)+'СЕТ СН'!$I$14+СВЦЭМ!$D$10+'СЕТ СН'!$I$6-'СЕТ СН'!$I$26</f>
        <v>2267.2048516899999</v>
      </c>
      <c r="L186" s="36">
        <f>SUMIFS(СВЦЭМ!$D$39:$D$782,СВЦЭМ!$A$39:$A$782,$A186,СВЦЭМ!$B$39:$B$782,L$155)+'СЕТ СН'!$I$14+СВЦЭМ!$D$10+'СЕТ СН'!$I$6-'СЕТ СН'!$I$26</f>
        <v>2218.57551332</v>
      </c>
      <c r="M186" s="36">
        <f>SUMIFS(СВЦЭМ!$D$39:$D$782,СВЦЭМ!$A$39:$A$782,$A186,СВЦЭМ!$B$39:$B$782,M$155)+'СЕТ СН'!$I$14+СВЦЭМ!$D$10+'СЕТ СН'!$I$6-'СЕТ СН'!$I$26</f>
        <v>2207.80333617</v>
      </c>
      <c r="N186" s="36">
        <f>SUMIFS(СВЦЭМ!$D$39:$D$782,СВЦЭМ!$A$39:$A$782,$A186,СВЦЭМ!$B$39:$B$782,N$155)+'СЕТ СН'!$I$14+СВЦЭМ!$D$10+'СЕТ СН'!$I$6-'СЕТ СН'!$I$26</f>
        <v>2194.0137413000002</v>
      </c>
      <c r="O186" s="36">
        <f>SUMIFS(СВЦЭМ!$D$39:$D$782,СВЦЭМ!$A$39:$A$782,$A186,СВЦЭМ!$B$39:$B$782,O$155)+'СЕТ СН'!$I$14+СВЦЭМ!$D$10+'СЕТ СН'!$I$6-'СЕТ СН'!$I$26</f>
        <v>2188.9585638099998</v>
      </c>
      <c r="P186" s="36">
        <f>SUMIFS(СВЦЭМ!$D$39:$D$782,СВЦЭМ!$A$39:$A$782,$A186,СВЦЭМ!$B$39:$B$782,P$155)+'СЕТ СН'!$I$14+СВЦЭМ!$D$10+'СЕТ СН'!$I$6-'СЕТ СН'!$I$26</f>
        <v>2196.5959481800001</v>
      </c>
      <c r="Q186" s="36">
        <f>SUMIFS(СВЦЭМ!$D$39:$D$782,СВЦЭМ!$A$39:$A$782,$A186,СВЦЭМ!$B$39:$B$782,Q$155)+'СЕТ СН'!$I$14+СВЦЭМ!$D$10+'СЕТ СН'!$I$6-'СЕТ СН'!$I$26</f>
        <v>2159.8265867299997</v>
      </c>
      <c r="R186" s="36">
        <f>SUMIFS(СВЦЭМ!$D$39:$D$782,СВЦЭМ!$A$39:$A$782,$A186,СВЦЭМ!$B$39:$B$782,R$155)+'СЕТ СН'!$I$14+СВЦЭМ!$D$10+'СЕТ СН'!$I$6-'СЕТ СН'!$I$26</f>
        <v>2168.0315983199998</v>
      </c>
      <c r="S186" s="36">
        <f>SUMIFS(СВЦЭМ!$D$39:$D$782,СВЦЭМ!$A$39:$A$782,$A186,СВЦЭМ!$B$39:$B$782,S$155)+'СЕТ СН'!$I$14+СВЦЭМ!$D$10+'СЕТ СН'!$I$6-'СЕТ СН'!$I$26</f>
        <v>2186.42842849</v>
      </c>
      <c r="T186" s="36">
        <f>SUMIFS(СВЦЭМ!$D$39:$D$782,СВЦЭМ!$A$39:$A$782,$A186,СВЦЭМ!$B$39:$B$782,T$155)+'СЕТ СН'!$I$14+СВЦЭМ!$D$10+'СЕТ СН'!$I$6-'СЕТ СН'!$I$26</f>
        <v>2218.5002532600001</v>
      </c>
      <c r="U186" s="36">
        <f>SUMIFS(СВЦЭМ!$D$39:$D$782,СВЦЭМ!$A$39:$A$782,$A186,СВЦЭМ!$B$39:$B$782,U$155)+'СЕТ СН'!$I$14+СВЦЭМ!$D$10+'СЕТ СН'!$I$6-'СЕТ СН'!$I$26</f>
        <v>2253.8836379700001</v>
      </c>
      <c r="V186" s="36">
        <f>SUMIFS(СВЦЭМ!$D$39:$D$782,СВЦЭМ!$A$39:$A$782,$A186,СВЦЭМ!$B$39:$B$782,V$155)+'СЕТ СН'!$I$14+СВЦЭМ!$D$10+'СЕТ СН'!$I$6-'СЕТ СН'!$I$26</f>
        <v>2250.0318870800002</v>
      </c>
      <c r="W186" s="36">
        <f>SUMIFS(СВЦЭМ!$D$39:$D$782,СВЦЭМ!$A$39:$A$782,$A186,СВЦЭМ!$B$39:$B$782,W$155)+'СЕТ СН'!$I$14+СВЦЭМ!$D$10+'СЕТ СН'!$I$6-'СЕТ СН'!$I$26</f>
        <v>2209.04841115</v>
      </c>
      <c r="X186" s="36">
        <f>SUMIFS(СВЦЭМ!$D$39:$D$782,СВЦЭМ!$A$39:$A$782,$A186,СВЦЭМ!$B$39:$B$782,X$155)+'СЕТ СН'!$I$14+СВЦЭМ!$D$10+'СЕТ СН'!$I$6-'СЕТ СН'!$I$26</f>
        <v>2292.14476526</v>
      </c>
      <c r="Y186" s="36">
        <f>SUMIFS(СВЦЭМ!$D$39:$D$782,СВЦЭМ!$A$39:$A$782,$A186,СВЦЭМ!$B$39:$B$782,Y$155)+'СЕТ СН'!$I$14+СВЦЭМ!$D$10+'СЕТ СН'!$I$6-'СЕТ СН'!$I$26</f>
        <v>2437.4355619799999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01.07.2023</v>
      </c>
      <c r="B192" s="36">
        <f>SUMIFS(СВЦЭМ!$E$39:$E$782,СВЦЭМ!$A$39:$A$782,$A192,СВЦЭМ!$B$39:$B$782,B$191)+'СЕТ СН'!$F$15</f>
        <v>197.29925342999999</v>
      </c>
      <c r="C192" s="36">
        <f>SUMIFS(СВЦЭМ!$E$39:$E$782,СВЦЭМ!$A$39:$A$782,$A192,СВЦЭМ!$B$39:$B$782,C$191)+'СЕТ СН'!$F$15</f>
        <v>207.47074928999999</v>
      </c>
      <c r="D192" s="36">
        <f>SUMIFS(СВЦЭМ!$E$39:$E$782,СВЦЭМ!$A$39:$A$782,$A192,СВЦЭМ!$B$39:$B$782,D$191)+'СЕТ СН'!$F$15</f>
        <v>211.39105064</v>
      </c>
      <c r="E192" s="36">
        <f>SUMIFS(СВЦЭМ!$E$39:$E$782,СВЦЭМ!$A$39:$A$782,$A192,СВЦЭМ!$B$39:$B$782,E$191)+'СЕТ СН'!$F$15</f>
        <v>211.03083473000001</v>
      </c>
      <c r="F192" s="36">
        <f>SUMIFS(СВЦЭМ!$E$39:$E$782,СВЦЭМ!$A$39:$A$782,$A192,СВЦЭМ!$B$39:$B$782,F$191)+'СЕТ СН'!$F$15</f>
        <v>211.12391051</v>
      </c>
      <c r="G192" s="36">
        <f>SUMIFS(СВЦЭМ!$E$39:$E$782,СВЦЭМ!$A$39:$A$782,$A192,СВЦЭМ!$B$39:$B$782,G$191)+'СЕТ СН'!$F$15</f>
        <v>211.50002329</v>
      </c>
      <c r="H192" s="36">
        <f>SUMIFS(СВЦЭМ!$E$39:$E$782,СВЦЭМ!$A$39:$A$782,$A192,СВЦЭМ!$B$39:$B$782,H$191)+'СЕТ СН'!$F$15</f>
        <v>212.20091603</v>
      </c>
      <c r="I192" s="36">
        <f>SUMIFS(СВЦЭМ!$E$39:$E$782,СВЦЭМ!$A$39:$A$782,$A192,СВЦЭМ!$B$39:$B$782,I$191)+'СЕТ СН'!$F$15</f>
        <v>199.53397988</v>
      </c>
      <c r="J192" s="36">
        <f>SUMIFS(СВЦЭМ!$E$39:$E$782,СВЦЭМ!$A$39:$A$782,$A192,СВЦЭМ!$B$39:$B$782,J$191)+'СЕТ СН'!$F$15</f>
        <v>184.62367241999999</v>
      </c>
      <c r="K192" s="36">
        <f>SUMIFS(СВЦЭМ!$E$39:$E$782,СВЦЭМ!$A$39:$A$782,$A192,СВЦЭМ!$B$39:$B$782,K$191)+'СЕТ СН'!$F$15</f>
        <v>176.09031236000001</v>
      </c>
      <c r="L192" s="36">
        <f>SUMIFS(СВЦЭМ!$E$39:$E$782,СВЦЭМ!$A$39:$A$782,$A192,СВЦЭМ!$B$39:$B$782,L$191)+'СЕТ СН'!$F$15</f>
        <v>170.62997860999999</v>
      </c>
      <c r="M192" s="36">
        <f>SUMIFS(СВЦЭМ!$E$39:$E$782,СВЦЭМ!$A$39:$A$782,$A192,СВЦЭМ!$B$39:$B$782,M$191)+'СЕТ СН'!$F$15</f>
        <v>167.60876626000001</v>
      </c>
      <c r="N192" s="36">
        <f>SUMIFS(СВЦЭМ!$E$39:$E$782,СВЦЭМ!$A$39:$A$782,$A192,СВЦЭМ!$B$39:$B$782,N$191)+'СЕТ СН'!$F$15</f>
        <v>166.1140116</v>
      </c>
      <c r="O192" s="36">
        <f>SUMIFS(СВЦЭМ!$E$39:$E$782,СВЦЭМ!$A$39:$A$782,$A192,СВЦЭМ!$B$39:$B$782,O$191)+'СЕТ СН'!$F$15</f>
        <v>167.62561237</v>
      </c>
      <c r="P192" s="36">
        <f>SUMIFS(СВЦЭМ!$E$39:$E$782,СВЦЭМ!$A$39:$A$782,$A192,СВЦЭМ!$B$39:$B$782,P$191)+'СЕТ СН'!$F$15</f>
        <v>168.85168447999999</v>
      </c>
      <c r="Q192" s="36">
        <f>SUMIFS(СВЦЭМ!$E$39:$E$782,СВЦЭМ!$A$39:$A$782,$A192,СВЦЭМ!$B$39:$B$782,Q$191)+'СЕТ СН'!$F$15</f>
        <v>168.53985492000001</v>
      </c>
      <c r="R192" s="36">
        <f>SUMIFS(СВЦЭМ!$E$39:$E$782,СВЦЭМ!$A$39:$A$782,$A192,СВЦЭМ!$B$39:$B$782,R$191)+'СЕТ СН'!$F$15</f>
        <v>167.1123824</v>
      </c>
      <c r="S192" s="36">
        <f>SUMIFS(СВЦЭМ!$E$39:$E$782,СВЦЭМ!$A$39:$A$782,$A192,СВЦЭМ!$B$39:$B$782,S$191)+'СЕТ СН'!$F$15</f>
        <v>167.346206</v>
      </c>
      <c r="T192" s="36">
        <f>SUMIFS(СВЦЭМ!$E$39:$E$782,СВЦЭМ!$A$39:$A$782,$A192,СВЦЭМ!$B$39:$B$782,T$191)+'СЕТ СН'!$F$15</f>
        <v>168.33593823000001</v>
      </c>
      <c r="U192" s="36">
        <f>SUMIFS(СВЦЭМ!$E$39:$E$782,СВЦЭМ!$A$39:$A$782,$A192,СВЦЭМ!$B$39:$B$782,U$191)+'СЕТ СН'!$F$15</f>
        <v>170.23937511</v>
      </c>
      <c r="V192" s="36">
        <f>SUMIFS(СВЦЭМ!$E$39:$E$782,СВЦЭМ!$A$39:$A$782,$A192,СВЦЭМ!$B$39:$B$782,V$191)+'СЕТ СН'!$F$15</f>
        <v>171.35898809</v>
      </c>
      <c r="W192" s="36">
        <f>SUMIFS(СВЦЭМ!$E$39:$E$782,СВЦЭМ!$A$39:$A$782,$A192,СВЦЭМ!$B$39:$B$782,W$191)+'СЕТ СН'!$F$15</f>
        <v>168.59012612999999</v>
      </c>
      <c r="X192" s="36">
        <f>SUMIFS(СВЦЭМ!$E$39:$E$782,СВЦЭМ!$A$39:$A$782,$A192,СВЦЭМ!$B$39:$B$782,X$191)+'СЕТ СН'!$F$15</f>
        <v>174.28051490999999</v>
      </c>
      <c r="Y192" s="36">
        <f>SUMIFS(СВЦЭМ!$E$39:$E$782,СВЦЭМ!$A$39:$A$782,$A192,СВЦЭМ!$B$39:$B$782,Y$191)+'СЕТ СН'!$F$15</f>
        <v>182.78045551</v>
      </c>
      <c r="AA192" s="45"/>
    </row>
    <row r="193" spans="1:25" ht="15.75" x14ac:dyDescent="0.2">
      <c r="A193" s="35">
        <f>A192+1</f>
        <v>45109</v>
      </c>
      <c r="B193" s="36">
        <f>SUMIFS(СВЦЭМ!$E$39:$E$782,СВЦЭМ!$A$39:$A$782,$A193,СВЦЭМ!$B$39:$B$782,B$191)+'СЕТ СН'!$F$15</f>
        <v>170.06966251</v>
      </c>
      <c r="C193" s="36">
        <f>SUMIFS(СВЦЭМ!$E$39:$E$782,СВЦЭМ!$A$39:$A$782,$A193,СВЦЭМ!$B$39:$B$782,C$191)+'СЕТ СН'!$F$15</f>
        <v>178.16823808000001</v>
      </c>
      <c r="D193" s="36">
        <f>SUMIFS(СВЦЭМ!$E$39:$E$782,СВЦЭМ!$A$39:$A$782,$A193,СВЦЭМ!$B$39:$B$782,D$191)+'СЕТ СН'!$F$15</f>
        <v>185.00524970000001</v>
      </c>
      <c r="E193" s="36">
        <f>SUMIFS(СВЦЭМ!$E$39:$E$782,СВЦЭМ!$A$39:$A$782,$A193,СВЦЭМ!$B$39:$B$782,E$191)+'СЕТ СН'!$F$15</f>
        <v>189.0100018</v>
      </c>
      <c r="F193" s="36">
        <f>SUMIFS(СВЦЭМ!$E$39:$E$782,СВЦЭМ!$A$39:$A$782,$A193,СВЦЭМ!$B$39:$B$782,F$191)+'СЕТ СН'!$F$15</f>
        <v>187.85545178000001</v>
      </c>
      <c r="G193" s="36">
        <f>SUMIFS(СВЦЭМ!$E$39:$E$782,СВЦЭМ!$A$39:$A$782,$A193,СВЦЭМ!$B$39:$B$782,G$191)+'СЕТ СН'!$F$15</f>
        <v>184.73035719999999</v>
      </c>
      <c r="H193" s="36">
        <f>SUMIFS(СВЦЭМ!$E$39:$E$782,СВЦЭМ!$A$39:$A$782,$A193,СВЦЭМ!$B$39:$B$782,H$191)+'СЕТ СН'!$F$15</f>
        <v>188.42780361999999</v>
      </c>
      <c r="I193" s="36">
        <f>SUMIFS(СВЦЭМ!$E$39:$E$782,СВЦЭМ!$A$39:$A$782,$A193,СВЦЭМ!$B$39:$B$782,I$191)+'СЕТ СН'!$F$15</f>
        <v>187.01729005000001</v>
      </c>
      <c r="J193" s="36">
        <f>SUMIFS(СВЦЭМ!$E$39:$E$782,СВЦЭМ!$A$39:$A$782,$A193,СВЦЭМ!$B$39:$B$782,J$191)+'СЕТ СН'!$F$15</f>
        <v>174.76274051999999</v>
      </c>
      <c r="K193" s="36">
        <f>SUMIFS(СВЦЭМ!$E$39:$E$782,СВЦЭМ!$A$39:$A$782,$A193,СВЦЭМ!$B$39:$B$782,K$191)+'СЕТ СН'!$F$15</f>
        <v>167.53936146999999</v>
      </c>
      <c r="L193" s="36">
        <f>SUMIFS(СВЦЭМ!$E$39:$E$782,СВЦЭМ!$A$39:$A$782,$A193,СВЦЭМ!$B$39:$B$782,L$191)+'СЕТ СН'!$F$15</f>
        <v>160.7371474</v>
      </c>
      <c r="M193" s="36">
        <f>SUMIFS(СВЦЭМ!$E$39:$E$782,СВЦЭМ!$A$39:$A$782,$A193,СВЦЭМ!$B$39:$B$782,M$191)+'СЕТ СН'!$F$15</f>
        <v>157.40562954999999</v>
      </c>
      <c r="N193" s="36">
        <f>SUMIFS(СВЦЭМ!$E$39:$E$782,СВЦЭМ!$A$39:$A$782,$A193,СВЦЭМ!$B$39:$B$782,N$191)+'СЕТ СН'!$F$15</f>
        <v>155.37462966000001</v>
      </c>
      <c r="O193" s="36">
        <f>SUMIFS(СВЦЭМ!$E$39:$E$782,СВЦЭМ!$A$39:$A$782,$A193,СВЦЭМ!$B$39:$B$782,O$191)+'СЕТ СН'!$F$15</f>
        <v>155.72604390999999</v>
      </c>
      <c r="P193" s="36">
        <f>SUMIFS(СВЦЭМ!$E$39:$E$782,СВЦЭМ!$A$39:$A$782,$A193,СВЦЭМ!$B$39:$B$782,P$191)+'СЕТ СН'!$F$15</f>
        <v>157.85004283999999</v>
      </c>
      <c r="Q193" s="36">
        <f>SUMIFS(СВЦЭМ!$E$39:$E$782,СВЦЭМ!$A$39:$A$782,$A193,СВЦЭМ!$B$39:$B$782,Q$191)+'СЕТ СН'!$F$15</f>
        <v>157.494675</v>
      </c>
      <c r="R193" s="36">
        <f>SUMIFS(СВЦЭМ!$E$39:$E$782,СВЦЭМ!$A$39:$A$782,$A193,СВЦЭМ!$B$39:$B$782,R$191)+'СЕТ СН'!$F$15</f>
        <v>157.45084338999999</v>
      </c>
      <c r="S193" s="36">
        <f>SUMIFS(СВЦЭМ!$E$39:$E$782,СВЦЭМ!$A$39:$A$782,$A193,СВЦЭМ!$B$39:$B$782,S$191)+'СЕТ СН'!$F$15</f>
        <v>158.01349392</v>
      </c>
      <c r="T193" s="36">
        <f>SUMIFS(СВЦЭМ!$E$39:$E$782,СВЦЭМ!$A$39:$A$782,$A193,СВЦЭМ!$B$39:$B$782,T$191)+'СЕТ СН'!$F$15</f>
        <v>156.73871625999999</v>
      </c>
      <c r="U193" s="36">
        <f>SUMIFS(СВЦЭМ!$E$39:$E$782,СВЦЭМ!$A$39:$A$782,$A193,СВЦЭМ!$B$39:$B$782,U$191)+'СЕТ СН'!$F$15</f>
        <v>157.61831651</v>
      </c>
      <c r="V193" s="36">
        <f>SUMIFS(СВЦЭМ!$E$39:$E$782,СВЦЭМ!$A$39:$A$782,$A193,СВЦЭМ!$B$39:$B$782,V$191)+'СЕТ СН'!$F$15</f>
        <v>158.01072740000001</v>
      </c>
      <c r="W193" s="36">
        <f>SUMIFS(СВЦЭМ!$E$39:$E$782,СВЦЭМ!$A$39:$A$782,$A193,СВЦЭМ!$B$39:$B$782,W$191)+'СЕТ СН'!$F$15</f>
        <v>155.82898591</v>
      </c>
      <c r="X193" s="36">
        <f>SUMIFS(СВЦЭМ!$E$39:$E$782,СВЦЭМ!$A$39:$A$782,$A193,СВЦЭМ!$B$39:$B$782,X$191)+'СЕТ СН'!$F$15</f>
        <v>159.76468732000001</v>
      </c>
      <c r="Y193" s="36">
        <f>SUMIFS(СВЦЭМ!$E$39:$E$782,СВЦЭМ!$A$39:$A$782,$A193,СВЦЭМ!$B$39:$B$782,Y$191)+'СЕТ СН'!$F$15</f>
        <v>170.64088810000001</v>
      </c>
    </row>
    <row r="194" spans="1:25" ht="15.75" x14ac:dyDescent="0.2">
      <c r="A194" s="35">
        <f t="shared" ref="A194:A222" si="5">A193+1</f>
        <v>45110</v>
      </c>
      <c r="B194" s="36">
        <f>SUMIFS(СВЦЭМ!$E$39:$E$782,СВЦЭМ!$A$39:$A$782,$A194,СВЦЭМ!$B$39:$B$782,B$191)+'СЕТ СН'!$F$15</f>
        <v>185.16022720000001</v>
      </c>
      <c r="C194" s="36">
        <f>SUMIFS(СВЦЭМ!$E$39:$E$782,СВЦЭМ!$A$39:$A$782,$A194,СВЦЭМ!$B$39:$B$782,C$191)+'СЕТ СН'!$F$15</f>
        <v>193.29331572000001</v>
      </c>
      <c r="D194" s="36">
        <f>SUMIFS(СВЦЭМ!$E$39:$E$782,СВЦЭМ!$A$39:$A$782,$A194,СВЦЭМ!$B$39:$B$782,D$191)+'СЕТ СН'!$F$15</f>
        <v>197.67199303999999</v>
      </c>
      <c r="E194" s="36">
        <f>SUMIFS(СВЦЭМ!$E$39:$E$782,СВЦЭМ!$A$39:$A$782,$A194,СВЦЭМ!$B$39:$B$782,E$191)+'СЕТ СН'!$F$15</f>
        <v>200.82655245000001</v>
      </c>
      <c r="F194" s="36">
        <f>SUMIFS(СВЦЭМ!$E$39:$E$782,СВЦЭМ!$A$39:$A$782,$A194,СВЦЭМ!$B$39:$B$782,F$191)+'СЕТ СН'!$F$15</f>
        <v>201.15212167999999</v>
      </c>
      <c r="G194" s="36">
        <f>SUMIFS(СВЦЭМ!$E$39:$E$782,СВЦЭМ!$A$39:$A$782,$A194,СВЦЭМ!$B$39:$B$782,G$191)+'СЕТ СН'!$F$15</f>
        <v>199.68665748000001</v>
      </c>
      <c r="H194" s="36">
        <f>SUMIFS(СВЦЭМ!$E$39:$E$782,СВЦЭМ!$A$39:$A$782,$A194,СВЦЭМ!$B$39:$B$782,H$191)+'СЕТ СН'!$F$15</f>
        <v>189.89178074</v>
      </c>
      <c r="I194" s="36">
        <f>SUMIFS(СВЦЭМ!$E$39:$E$782,СВЦЭМ!$A$39:$A$782,$A194,СВЦЭМ!$B$39:$B$782,I$191)+'СЕТ СН'!$F$15</f>
        <v>176.46741999</v>
      </c>
      <c r="J194" s="36">
        <f>SUMIFS(СВЦЭМ!$E$39:$E$782,СВЦЭМ!$A$39:$A$782,$A194,СВЦЭМ!$B$39:$B$782,J$191)+'СЕТ СН'!$F$15</f>
        <v>165.56757458000001</v>
      </c>
      <c r="K194" s="36">
        <f>SUMIFS(СВЦЭМ!$E$39:$E$782,СВЦЭМ!$A$39:$A$782,$A194,СВЦЭМ!$B$39:$B$782,K$191)+'СЕТ СН'!$F$15</f>
        <v>156.988269</v>
      </c>
      <c r="L194" s="36">
        <f>SUMIFS(СВЦЭМ!$E$39:$E$782,СВЦЭМ!$A$39:$A$782,$A194,СВЦЭМ!$B$39:$B$782,L$191)+'СЕТ СН'!$F$15</f>
        <v>159.99314999000001</v>
      </c>
      <c r="M194" s="36">
        <f>SUMIFS(СВЦЭМ!$E$39:$E$782,СВЦЭМ!$A$39:$A$782,$A194,СВЦЭМ!$B$39:$B$782,M$191)+'СЕТ СН'!$F$15</f>
        <v>158.02423378</v>
      </c>
      <c r="N194" s="36">
        <f>SUMIFS(СВЦЭМ!$E$39:$E$782,СВЦЭМ!$A$39:$A$782,$A194,СВЦЭМ!$B$39:$B$782,N$191)+'СЕТ СН'!$F$15</f>
        <v>158.32335551</v>
      </c>
      <c r="O194" s="36">
        <f>SUMIFS(СВЦЭМ!$E$39:$E$782,СВЦЭМ!$A$39:$A$782,$A194,СВЦЭМ!$B$39:$B$782,O$191)+'СЕТ СН'!$F$15</f>
        <v>157.26048967</v>
      </c>
      <c r="P194" s="36">
        <f>SUMIFS(СВЦЭМ!$E$39:$E$782,СВЦЭМ!$A$39:$A$782,$A194,СВЦЭМ!$B$39:$B$782,P$191)+'СЕТ СН'!$F$15</f>
        <v>158.14740241000001</v>
      </c>
      <c r="Q194" s="36">
        <f>SUMIFS(СВЦЭМ!$E$39:$E$782,СВЦЭМ!$A$39:$A$782,$A194,СВЦЭМ!$B$39:$B$782,Q$191)+'СЕТ СН'!$F$15</f>
        <v>160.20517452000001</v>
      </c>
      <c r="R194" s="36">
        <f>SUMIFS(СВЦЭМ!$E$39:$E$782,СВЦЭМ!$A$39:$A$782,$A194,СВЦЭМ!$B$39:$B$782,R$191)+'СЕТ СН'!$F$15</f>
        <v>161.43604339000001</v>
      </c>
      <c r="S194" s="36">
        <f>SUMIFS(СВЦЭМ!$E$39:$E$782,СВЦЭМ!$A$39:$A$782,$A194,СВЦЭМ!$B$39:$B$782,S$191)+'СЕТ СН'!$F$15</f>
        <v>161.80464863</v>
      </c>
      <c r="T194" s="36">
        <f>SUMIFS(СВЦЭМ!$E$39:$E$782,СВЦЭМ!$A$39:$A$782,$A194,СВЦЭМ!$B$39:$B$782,T$191)+'СЕТ СН'!$F$15</f>
        <v>163.61507128</v>
      </c>
      <c r="U194" s="36">
        <f>SUMIFS(СВЦЭМ!$E$39:$E$782,СВЦЭМ!$A$39:$A$782,$A194,СВЦЭМ!$B$39:$B$782,U$191)+'СЕТ СН'!$F$15</f>
        <v>165.20771854</v>
      </c>
      <c r="V194" s="36">
        <f>SUMIFS(СВЦЭМ!$E$39:$E$782,СВЦЭМ!$A$39:$A$782,$A194,СВЦЭМ!$B$39:$B$782,V$191)+'СЕТ СН'!$F$15</f>
        <v>164.63094237000001</v>
      </c>
      <c r="W194" s="36">
        <f>SUMIFS(СВЦЭМ!$E$39:$E$782,СВЦЭМ!$A$39:$A$782,$A194,СВЦЭМ!$B$39:$B$782,W$191)+'СЕТ СН'!$F$15</f>
        <v>164.68971675</v>
      </c>
      <c r="X194" s="36">
        <f>SUMIFS(СВЦЭМ!$E$39:$E$782,СВЦЭМ!$A$39:$A$782,$A194,СВЦЭМ!$B$39:$B$782,X$191)+'СЕТ СН'!$F$15</f>
        <v>168.31873264999999</v>
      </c>
      <c r="Y194" s="36">
        <f>SUMIFS(СВЦЭМ!$E$39:$E$782,СВЦЭМ!$A$39:$A$782,$A194,СВЦЭМ!$B$39:$B$782,Y$191)+'СЕТ СН'!$F$15</f>
        <v>177.75288172</v>
      </c>
    </row>
    <row r="195" spans="1:25" ht="15.75" x14ac:dyDescent="0.2">
      <c r="A195" s="35">
        <f t="shared" si="5"/>
        <v>45111</v>
      </c>
      <c r="B195" s="36">
        <f>SUMIFS(СВЦЭМ!$E$39:$E$782,СВЦЭМ!$A$39:$A$782,$A195,СВЦЭМ!$B$39:$B$782,B$191)+'СЕТ СН'!$F$15</f>
        <v>196.33652323000001</v>
      </c>
      <c r="C195" s="36">
        <f>SUMIFS(СВЦЭМ!$E$39:$E$782,СВЦЭМ!$A$39:$A$782,$A195,СВЦЭМ!$B$39:$B$782,C$191)+'СЕТ СН'!$F$15</f>
        <v>204.36131849</v>
      </c>
      <c r="D195" s="36">
        <f>SUMIFS(СВЦЭМ!$E$39:$E$782,СВЦЭМ!$A$39:$A$782,$A195,СВЦЭМ!$B$39:$B$782,D$191)+'СЕТ СН'!$F$15</f>
        <v>205.84649175000001</v>
      </c>
      <c r="E195" s="36">
        <f>SUMIFS(СВЦЭМ!$E$39:$E$782,СВЦЭМ!$A$39:$A$782,$A195,СВЦЭМ!$B$39:$B$782,E$191)+'СЕТ СН'!$F$15</f>
        <v>207.70890132</v>
      </c>
      <c r="F195" s="36">
        <f>SUMIFS(СВЦЭМ!$E$39:$E$782,СВЦЭМ!$A$39:$A$782,$A195,СВЦЭМ!$B$39:$B$782,F$191)+'СЕТ СН'!$F$15</f>
        <v>206.48120420000001</v>
      </c>
      <c r="G195" s="36">
        <f>SUMIFS(СВЦЭМ!$E$39:$E$782,СВЦЭМ!$A$39:$A$782,$A195,СВЦЭМ!$B$39:$B$782,G$191)+'СЕТ СН'!$F$15</f>
        <v>200.21670376</v>
      </c>
      <c r="H195" s="36">
        <f>SUMIFS(СВЦЭМ!$E$39:$E$782,СВЦЭМ!$A$39:$A$782,$A195,СВЦЭМ!$B$39:$B$782,H$191)+'СЕТ СН'!$F$15</f>
        <v>196.47618610000001</v>
      </c>
      <c r="I195" s="36">
        <f>SUMIFS(СВЦЭМ!$E$39:$E$782,СВЦЭМ!$A$39:$A$782,$A195,СВЦЭМ!$B$39:$B$782,I$191)+'СЕТ СН'!$F$15</f>
        <v>184.23388126</v>
      </c>
      <c r="J195" s="36">
        <f>SUMIFS(СВЦЭМ!$E$39:$E$782,СВЦЭМ!$A$39:$A$782,$A195,СВЦЭМ!$B$39:$B$782,J$191)+'СЕТ СН'!$F$15</f>
        <v>173.38513938</v>
      </c>
      <c r="K195" s="36">
        <f>SUMIFS(СВЦЭМ!$E$39:$E$782,СВЦЭМ!$A$39:$A$782,$A195,СВЦЭМ!$B$39:$B$782,K$191)+'СЕТ СН'!$F$15</f>
        <v>171.3835535</v>
      </c>
      <c r="L195" s="36">
        <f>SUMIFS(СВЦЭМ!$E$39:$E$782,СВЦЭМ!$A$39:$A$782,$A195,СВЦЭМ!$B$39:$B$782,L$191)+'СЕТ СН'!$F$15</f>
        <v>169.00943380000001</v>
      </c>
      <c r="M195" s="36">
        <f>SUMIFS(СВЦЭМ!$E$39:$E$782,СВЦЭМ!$A$39:$A$782,$A195,СВЦЭМ!$B$39:$B$782,M$191)+'СЕТ СН'!$F$15</f>
        <v>168.07752631</v>
      </c>
      <c r="N195" s="36">
        <f>SUMIFS(СВЦЭМ!$E$39:$E$782,СВЦЭМ!$A$39:$A$782,$A195,СВЦЭМ!$B$39:$B$782,N$191)+'СЕТ СН'!$F$15</f>
        <v>169.71376246</v>
      </c>
      <c r="O195" s="36">
        <f>SUMIFS(СВЦЭМ!$E$39:$E$782,СВЦЭМ!$A$39:$A$782,$A195,СВЦЭМ!$B$39:$B$782,O$191)+'СЕТ СН'!$F$15</f>
        <v>169.87929758000001</v>
      </c>
      <c r="P195" s="36">
        <f>SUMIFS(СВЦЭМ!$E$39:$E$782,СВЦЭМ!$A$39:$A$782,$A195,СВЦЭМ!$B$39:$B$782,P$191)+'СЕТ СН'!$F$15</f>
        <v>170.02845427</v>
      </c>
      <c r="Q195" s="36">
        <f>SUMIFS(СВЦЭМ!$E$39:$E$782,СВЦЭМ!$A$39:$A$782,$A195,СВЦЭМ!$B$39:$B$782,Q$191)+'СЕТ СН'!$F$15</f>
        <v>169.81865472999999</v>
      </c>
      <c r="R195" s="36">
        <f>SUMIFS(СВЦЭМ!$E$39:$E$782,СВЦЭМ!$A$39:$A$782,$A195,СВЦЭМ!$B$39:$B$782,R$191)+'СЕТ СН'!$F$15</f>
        <v>170.4894912</v>
      </c>
      <c r="S195" s="36">
        <f>SUMIFS(СВЦЭМ!$E$39:$E$782,СВЦЭМ!$A$39:$A$782,$A195,СВЦЭМ!$B$39:$B$782,S$191)+'СЕТ СН'!$F$15</f>
        <v>171.12699749000001</v>
      </c>
      <c r="T195" s="36">
        <f>SUMIFS(СВЦЭМ!$E$39:$E$782,СВЦЭМ!$A$39:$A$782,$A195,СВЦЭМ!$B$39:$B$782,T$191)+'СЕТ СН'!$F$15</f>
        <v>170.19342972000001</v>
      </c>
      <c r="U195" s="36">
        <f>SUMIFS(СВЦЭМ!$E$39:$E$782,СВЦЭМ!$A$39:$A$782,$A195,СВЦЭМ!$B$39:$B$782,U$191)+'СЕТ СН'!$F$15</f>
        <v>169.60755628999999</v>
      </c>
      <c r="V195" s="36">
        <f>SUMIFS(СВЦЭМ!$E$39:$E$782,СВЦЭМ!$A$39:$A$782,$A195,СВЦЭМ!$B$39:$B$782,V$191)+'СЕТ СН'!$F$15</f>
        <v>166.97656689999999</v>
      </c>
      <c r="W195" s="36">
        <f>SUMIFS(СВЦЭМ!$E$39:$E$782,СВЦЭМ!$A$39:$A$782,$A195,СВЦЭМ!$B$39:$B$782,W$191)+'СЕТ СН'!$F$15</f>
        <v>164.71630076</v>
      </c>
      <c r="X195" s="36">
        <f>SUMIFS(СВЦЭМ!$E$39:$E$782,СВЦЭМ!$A$39:$A$782,$A195,СВЦЭМ!$B$39:$B$782,X$191)+'СЕТ СН'!$F$15</f>
        <v>170.37439205000001</v>
      </c>
      <c r="Y195" s="36">
        <f>SUMIFS(СВЦЭМ!$E$39:$E$782,СВЦЭМ!$A$39:$A$782,$A195,СВЦЭМ!$B$39:$B$782,Y$191)+'СЕТ СН'!$F$15</f>
        <v>175.33303076000001</v>
      </c>
    </row>
    <row r="196" spans="1:25" ht="15.75" x14ac:dyDescent="0.2">
      <c r="A196" s="35">
        <f t="shared" si="5"/>
        <v>45112</v>
      </c>
      <c r="B196" s="36">
        <f>SUMIFS(СВЦЭМ!$E$39:$E$782,СВЦЭМ!$A$39:$A$782,$A196,СВЦЭМ!$B$39:$B$782,B$191)+'СЕТ СН'!$F$15</f>
        <v>171.72036757000001</v>
      </c>
      <c r="C196" s="36">
        <f>SUMIFS(СВЦЭМ!$E$39:$E$782,СВЦЭМ!$A$39:$A$782,$A196,СВЦЭМ!$B$39:$B$782,C$191)+'СЕТ СН'!$F$15</f>
        <v>178.55426752</v>
      </c>
      <c r="D196" s="36">
        <f>SUMIFS(СВЦЭМ!$E$39:$E$782,СВЦЭМ!$A$39:$A$782,$A196,СВЦЭМ!$B$39:$B$782,D$191)+'СЕТ СН'!$F$15</f>
        <v>191.37996519000001</v>
      </c>
      <c r="E196" s="36">
        <f>SUMIFS(СВЦЭМ!$E$39:$E$782,СВЦЭМ!$A$39:$A$782,$A196,СВЦЭМ!$B$39:$B$782,E$191)+'СЕТ СН'!$F$15</f>
        <v>191.69399915</v>
      </c>
      <c r="F196" s="36">
        <f>SUMIFS(СВЦЭМ!$E$39:$E$782,СВЦЭМ!$A$39:$A$782,$A196,СВЦЭМ!$B$39:$B$782,F$191)+'СЕТ СН'!$F$15</f>
        <v>191.03751856</v>
      </c>
      <c r="G196" s="36">
        <f>SUMIFS(СВЦЭМ!$E$39:$E$782,СВЦЭМ!$A$39:$A$782,$A196,СВЦЭМ!$B$39:$B$782,G$191)+'СЕТ СН'!$F$15</f>
        <v>190.56600460999999</v>
      </c>
      <c r="H196" s="36">
        <f>SUMIFS(СВЦЭМ!$E$39:$E$782,СВЦЭМ!$A$39:$A$782,$A196,СВЦЭМ!$B$39:$B$782,H$191)+'СЕТ СН'!$F$15</f>
        <v>185.11729357999999</v>
      </c>
      <c r="I196" s="36">
        <f>SUMIFS(СВЦЭМ!$E$39:$E$782,СВЦЭМ!$A$39:$A$782,$A196,СВЦЭМ!$B$39:$B$782,I$191)+'СЕТ СН'!$F$15</f>
        <v>177.49809202</v>
      </c>
      <c r="J196" s="36">
        <f>SUMIFS(СВЦЭМ!$E$39:$E$782,СВЦЭМ!$A$39:$A$782,$A196,СВЦЭМ!$B$39:$B$782,J$191)+'СЕТ СН'!$F$15</f>
        <v>167.93733626</v>
      </c>
      <c r="K196" s="36">
        <f>SUMIFS(СВЦЭМ!$E$39:$E$782,СВЦЭМ!$A$39:$A$782,$A196,СВЦЭМ!$B$39:$B$782,K$191)+'СЕТ СН'!$F$15</f>
        <v>160.27202801999999</v>
      </c>
      <c r="L196" s="36">
        <f>SUMIFS(СВЦЭМ!$E$39:$E$782,СВЦЭМ!$A$39:$A$782,$A196,СВЦЭМ!$B$39:$B$782,L$191)+'СЕТ СН'!$F$15</f>
        <v>155.94164576</v>
      </c>
      <c r="M196" s="36">
        <f>SUMIFS(СВЦЭМ!$E$39:$E$782,СВЦЭМ!$A$39:$A$782,$A196,СВЦЭМ!$B$39:$B$782,M$191)+'СЕТ СН'!$F$15</f>
        <v>152.62253412000001</v>
      </c>
      <c r="N196" s="36">
        <f>SUMIFS(СВЦЭМ!$E$39:$E$782,СВЦЭМ!$A$39:$A$782,$A196,СВЦЭМ!$B$39:$B$782,N$191)+'СЕТ СН'!$F$15</f>
        <v>154.53475387</v>
      </c>
      <c r="O196" s="36">
        <f>SUMIFS(СВЦЭМ!$E$39:$E$782,СВЦЭМ!$A$39:$A$782,$A196,СВЦЭМ!$B$39:$B$782,O$191)+'СЕТ СН'!$F$15</f>
        <v>155.83960478</v>
      </c>
      <c r="P196" s="36">
        <f>SUMIFS(СВЦЭМ!$E$39:$E$782,СВЦЭМ!$A$39:$A$782,$A196,СВЦЭМ!$B$39:$B$782,P$191)+'СЕТ СН'!$F$15</f>
        <v>156.22532788000001</v>
      </c>
      <c r="Q196" s="36">
        <f>SUMIFS(СВЦЭМ!$E$39:$E$782,СВЦЭМ!$A$39:$A$782,$A196,СВЦЭМ!$B$39:$B$782,Q$191)+'СЕТ СН'!$F$15</f>
        <v>155.77029869</v>
      </c>
      <c r="R196" s="36">
        <f>SUMIFS(СВЦЭМ!$E$39:$E$782,СВЦЭМ!$A$39:$A$782,$A196,СВЦЭМ!$B$39:$B$782,R$191)+'СЕТ СН'!$F$15</f>
        <v>156.27729160000001</v>
      </c>
      <c r="S196" s="36">
        <f>SUMIFS(СВЦЭМ!$E$39:$E$782,СВЦЭМ!$A$39:$A$782,$A196,СВЦЭМ!$B$39:$B$782,S$191)+'СЕТ СН'!$F$15</f>
        <v>153.50014967000001</v>
      </c>
      <c r="T196" s="36">
        <f>SUMIFS(СВЦЭМ!$E$39:$E$782,СВЦЭМ!$A$39:$A$782,$A196,СВЦЭМ!$B$39:$B$782,T$191)+'СЕТ СН'!$F$15</f>
        <v>152.24546389</v>
      </c>
      <c r="U196" s="36">
        <f>SUMIFS(СВЦЭМ!$E$39:$E$782,СВЦЭМ!$A$39:$A$782,$A196,СВЦЭМ!$B$39:$B$782,U$191)+'СЕТ СН'!$F$15</f>
        <v>152.69637326</v>
      </c>
      <c r="V196" s="36">
        <f>SUMIFS(СВЦЭМ!$E$39:$E$782,СВЦЭМ!$A$39:$A$782,$A196,СВЦЭМ!$B$39:$B$782,V$191)+'СЕТ СН'!$F$15</f>
        <v>153.84575322000001</v>
      </c>
      <c r="W196" s="36">
        <f>SUMIFS(СВЦЭМ!$E$39:$E$782,СВЦЭМ!$A$39:$A$782,$A196,СВЦЭМ!$B$39:$B$782,W$191)+'СЕТ СН'!$F$15</f>
        <v>153.55576346000001</v>
      </c>
      <c r="X196" s="36">
        <f>SUMIFS(СВЦЭМ!$E$39:$E$782,СВЦЭМ!$A$39:$A$782,$A196,СВЦЭМ!$B$39:$B$782,X$191)+'СЕТ СН'!$F$15</f>
        <v>158.55817406</v>
      </c>
      <c r="Y196" s="36">
        <f>SUMIFS(СВЦЭМ!$E$39:$E$782,СВЦЭМ!$A$39:$A$782,$A196,СВЦЭМ!$B$39:$B$782,Y$191)+'СЕТ СН'!$F$15</f>
        <v>168.34970440999999</v>
      </c>
    </row>
    <row r="197" spans="1:25" ht="15.75" x14ac:dyDescent="0.2">
      <c r="A197" s="35">
        <f t="shared" si="5"/>
        <v>45113</v>
      </c>
      <c r="B197" s="36">
        <f>SUMIFS(СВЦЭМ!$E$39:$E$782,СВЦЭМ!$A$39:$A$782,$A197,СВЦЭМ!$B$39:$B$782,B$191)+'СЕТ СН'!$F$15</f>
        <v>179.71633310999999</v>
      </c>
      <c r="C197" s="36">
        <f>SUMIFS(СВЦЭМ!$E$39:$E$782,СВЦЭМ!$A$39:$A$782,$A197,СВЦЭМ!$B$39:$B$782,C$191)+'СЕТ СН'!$F$15</f>
        <v>185.35614724000001</v>
      </c>
      <c r="D197" s="36">
        <f>SUMIFS(СВЦЭМ!$E$39:$E$782,СВЦЭМ!$A$39:$A$782,$A197,СВЦЭМ!$B$39:$B$782,D$191)+'СЕТ СН'!$F$15</f>
        <v>188.37274221999999</v>
      </c>
      <c r="E197" s="36">
        <f>SUMIFS(СВЦЭМ!$E$39:$E$782,СВЦЭМ!$A$39:$A$782,$A197,СВЦЭМ!$B$39:$B$782,E$191)+'СЕТ СН'!$F$15</f>
        <v>188.66851346000001</v>
      </c>
      <c r="F197" s="36">
        <f>SUMIFS(СВЦЭМ!$E$39:$E$782,СВЦЭМ!$A$39:$A$782,$A197,СВЦЭМ!$B$39:$B$782,F$191)+'СЕТ СН'!$F$15</f>
        <v>187.61744401999999</v>
      </c>
      <c r="G197" s="36">
        <f>SUMIFS(СВЦЭМ!$E$39:$E$782,СВЦЭМ!$A$39:$A$782,$A197,СВЦЭМ!$B$39:$B$782,G$191)+'СЕТ СН'!$F$15</f>
        <v>185.67981098000001</v>
      </c>
      <c r="H197" s="36">
        <f>SUMIFS(СВЦЭМ!$E$39:$E$782,СВЦЭМ!$A$39:$A$782,$A197,СВЦЭМ!$B$39:$B$782,H$191)+'СЕТ СН'!$F$15</f>
        <v>181.29143277</v>
      </c>
      <c r="I197" s="36">
        <f>SUMIFS(СВЦЭМ!$E$39:$E$782,СВЦЭМ!$A$39:$A$782,$A197,СВЦЭМ!$B$39:$B$782,I$191)+'СЕТ СН'!$F$15</f>
        <v>169.56627362</v>
      </c>
      <c r="J197" s="36">
        <f>SUMIFS(СВЦЭМ!$E$39:$E$782,СВЦЭМ!$A$39:$A$782,$A197,СВЦЭМ!$B$39:$B$782,J$191)+'СЕТ СН'!$F$15</f>
        <v>159.79861227000001</v>
      </c>
      <c r="K197" s="36">
        <f>SUMIFS(СВЦЭМ!$E$39:$E$782,СВЦЭМ!$A$39:$A$782,$A197,СВЦЭМ!$B$39:$B$782,K$191)+'СЕТ СН'!$F$15</f>
        <v>155.08203727</v>
      </c>
      <c r="L197" s="36">
        <f>SUMIFS(СВЦЭМ!$E$39:$E$782,СВЦЭМ!$A$39:$A$782,$A197,СВЦЭМ!$B$39:$B$782,L$191)+'СЕТ СН'!$F$15</f>
        <v>154.80428419</v>
      </c>
      <c r="M197" s="36">
        <f>SUMIFS(СВЦЭМ!$E$39:$E$782,СВЦЭМ!$A$39:$A$782,$A197,СВЦЭМ!$B$39:$B$782,M$191)+'СЕТ СН'!$F$15</f>
        <v>156.79407197</v>
      </c>
      <c r="N197" s="36">
        <f>SUMIFS(СВЦЭМ!$E$39:$E$782,СВЦЭМ!$A$39:$A$782,$A197,СВЦЭМ!$B$39:$B$782,N$191)+'СЕТ СН'!$F$15</f>
        <v>156.99165278999999</v>
      </c>
      <c r="O197" s="36">
        <f>SUMIFS(СВЦЭМ!$E$39:$E$782,СВЦЭМ!$A$39:$A$782,$A197,СВЦЭМ!$B$39:$B$782,O$191)+'СЕТ СН'!$F$15</f>
        <v>157.87804697999999</v>
      </c>
      <c r="P197" s="36">
        <f>SUMIFS(СВЦЭМ!$E$39:$E$782,СВЦЭМ!$A$39:$A$782,$A197,СВЦЭМ!$B$39:$B$782,P$191)+'СЕТ СН'!$F$15</f>
        <v>159.29491770999999</v>
      </c>
      <c r="Q197" s="36">
        <f>SUMIFS(СВЦЭМ!$E$39:$E$782,СВЦЭМ!$A$39:$A$782,$A197,СВЦЭМ!$B$39:$B$782,Q$191)+'СЕТ СН'!$F$15</f>
        <v>159.76260361999999</v>
      </c>
      <c r="R197" s="36">
        <f>SUMIFS(СВЦЭМ!$E$39:$E$782,СВЦЭМ!$A$39:$A$782,$A197,СВЦЭМ!$B$39:$B$782,R$191)+'СЕТ СН'!$F$15</f>
        <v>158.33472841</v>
      </c>
      <c r="S197" s="36">
        <f>SUMIFS(СВЦЭМ!$E$39:$E$782,СВЦЭМ!$A$39:$A$782,$A197,СВЦЭМ!$B$39:$B$782,S$191)+'СЕТ СН'!$F$15</f>
        <v>157.86179838999999</v>
      </c>
      <c r="T197" s="36">
        <f>SUMIFS(СВЦЭМ!$E$39:$E$782,СВЦЭМ!$A$39:$A$782,$A197,СВЦЭМ!$B$39:$B$782,T$191)+'СЕТ СН'!$F$15</f>
        <v>158.41900591999999</v>
      </c>
      <c r="U197" s="36">
        <f>SUMIFS(СВЦЭМ!$E$39:$E$782,СВЦЭМ!$A$39:$A$782,$A197,СВЦЭМ!$B$39:$B$782,U$191)+'СЕТ СН'!$F$15</f>
        <v>156.18932505999999</v>
      </c>
      <c r="V197" s="36">
        <f>SUMIFS(СВЦЭМ!$E$39:$E$782,СВЦЭМ!$A$39:$A$782,$A197,СВЦЭМ!$B$39:$B$782,V$191)+'СЕТ СН'!$F$15</f>
        <v>156.89270134</v>
      </c>
      <c r="W197" s="36">
        <f>SUMIFS(СВЦЭМ!$E$39:$E$782,СВЦЭМ!$A$39:$A$782,$A197,СВЦЭМ!$B$39:$B$782,W$191)+'СЕТ СН'!$F$15</f>
        <v>156.40998915</v>
      </c>
      <c r="X197" s="36">
        <f>SUMIFS(СВЦЭМ!$E$39:$E$782,СВЦЭМ!$A$39:$A$782,$A197,СВЦЭМ!$B$39:$B$782,X$191)+'СЕТ СН'!$F$15</f>
        <v>167.21466477999999</v>
      </c>
      <c r="Y197" s="36">
        <f>SUMIFS(СВЦЭМ!$E$39:$E$782,СВЦЭМ!$A$39:$A$782,$A197,СВЦЭМ!$B$39:$B$782,Y$191)+'СЕТ СН'!$F$15</f>
        <v>177.57913310999999</v>
      </c>
    </row>
    <row r="198" spans="1:25" ht="15.75" x14ac:dyDescent="0.2">
      <c r="A198" s="35">
        <f t="shared" si="5"/>
        <v>45114</v>
      </c>
      <c r="B198" s="36">
        <f>SUMIFS(СВЦЭМ!$E$39:$E$782,СВЦЭМ!$A$39:$A$782,$A198,СВЦЭМ!$B$39:$B$782,B$191)+'СЕТ СН'!$F$15</f>
        <v>192.18026295000001</v>
      </c>
      <c r="C198" s="36">
        <f>SUMIFS(СВЦЭМ!$E$39:$E$782,СВЦЭМ!$A$39:$A$782,$A198,СВЦЭМ!$B$39:$B$782,C$191)+'СЕТ СН'!$F$15</f>
        <v>206.67098647</v>
      </c>
      <c r="D198" s="36">
        <f>SUMIFS(СВЦЭМ!$E$39:$E$782,СВЦЭМ!$A$39:$A$782,$A198,СВЦЭМ!$B$39:$B$782,D$191)+'СЕТ СН'!$F$15</f>
        <v>223.33926559</v>
      </c>
      <c r="E198" s="36">
        <f>SUMIFS(СВЦЭМ!$E$39:$E$782,СВЦЭМ!$A$39:$A$782,$A198,СВЦЭМ!$B$39:$B$782,E$191)+'СЕТ СН'!$F$15</f>
        <v>226.30543753000001</v>
      </c>
      <c r="F198" s="36">
        <f>SUMIFS(СВЦЭМ!$E$39:$E$782,СВЦЭМ!$A$39:$A$782,$A198,СВЦЭМ!$B$39:$B$782,F$191)+'СЕТ СН'!$F$15</f>
        <v>227.60150777000001</v>
      </c>
      <c r="G198" s="36">
        <f>SUMIFS(СВЦЭМ!$E$39:$E$782,СВЦЭМ!$A$39:$A$782,$A198,СВЦЭМ!$B$39:$B$782,G$191)+'СЕТ СН'!$F$15</f>
        <v>228.66639470000001</v>
      </c>
      <c r="H198" s="36">
        <f>SUMIFS(СВЦЭМ!$E$39:$E$782,СВЦЭМ!$A$39:$A$782,$A198,СВЦЭМ!$B$39:$B$782,H$191)+'СЕТ СН'!$F$15</f>
        <v>224.55520465999999</v>
      </c>
      <c r="I198" s="36">
        <f>SUMIFS(СВЦЭМ!$E$39:$E$782,СВЦЭМ!$A$39:$A$782,$A198,СВЦЭМ!$B$39:$B$782,I$191)+'СЕТ СН'!$F$15</f>
        <v>208.44541423999999</v>
      </c>
      <c r="J198" s="36">
        <f>SUMIFS(СВЦЭМ!$E$39:$E$782,СВЦЭМ!$A$39:$A$782,$A198,СВЦЭМ!$B$39:$B$782,J$191)+'СЕТ СН'!$F$15</f>
        <v>183.25690743999999</v>
      </c>
      <c r="K198" s="36">
        <f>SUMIFS(СВЦЭМ!$E$39:$E$782,СВЦЭМ!$A$39:$A$782,$A198,СВЦЭМ!$B$39:$B$782,K$191)+'СЕТ СН'!$F$15</f>
        <v>180.48920554</v>
      </c>
      <c r="L198" s="36">
        <f>SUMIFS(СВЦЭМ!$E$39:$E$782,СВЦЭМ!$A$39:$A$782,$A198,СВЦЭМ!$B$39:$B$782,L$191)+'СЕТ СН'!$F$15</f>
        <v>178.05974656000001</v>
      </c>
      <c r="M198" s="36">
        <f>SUMIFS(СВЦЭМ!$E$39:$E$782,СВЦЭМ!$A$39:$A$782,$A198,СВЦЭМ!$B$39:$B$782,M$191)+'СЕТ СН'!$F$15</f>
        <v>168.31929579999999</v>
      </c>
      <c r="N198" s="36">
        <f>SUMIFS(СВЦЭМ!$E$39:$E$782,СВЦЭМ!$A$39:$A$782,$A198,СВЦЭМ!$B$39:$B$782,N$191)+'СЕТ СН'!$F$15</f>
        <v>174.26227072</v>
      </c>
      <c r="O198" s="36">
        <f>SUMIFS(СВЦЭМ!$E$39:$E$782,СВЦЭМ!$A$39:$A$782,$A198,СВЦЭМ!$B$39:$B$782,O$191)+'СЕТ СН'!$F$15</f>
        <v>174.09127032999999</v>
      </c>
      <c r="P198" s="36">
        <f>SUMIFS(СВЦЭМ!$E$39:$E$782,СВЦЭМ!$A$39:$A$782,$A198,СВЦЭМ!$B$39:$B$782,P$191)+'СЕТ СН'!$F$15</f>
        <v>170.61730940000001</v>
      </c>
      <c r="Q198" s="36">
        <f>SUMIFS(СВЦЭМ!$E$39:$E$782,СВЦЭМ!$A$39:$A$782,$A198,СВЦЭМ!$B$39:$B$782,Q$191)+'СЕТ СН'!$F$15</f>
        <v>175.85739910999999</v>
      </c>
      <c r="R198" s="36">
        <f>SUMIFS(СВЦЭМ!$E$39:$E$782,СВЦЭМ!$A$39:$A$782,$A198,СВЦЭМ!$B$39:$B$782,R$191)+'СЕТ СН'!$F$15</f>
        <v>177.06235494000001</v>
      </c>
      <c r="S198" s="36">
        <f>SUMIFS(СВЦЭМ!$E$39:$E$782,СВЦЭМ!$A$39:$A$782,$A198,СВЦЭМ!$B$39:$B$782,S$191)+'СЕТ СН'!$F$15</f>
        <v>177.05771507</v>
      </c>
      <c r="T198" s="36">
        <f>SUMIFS(СВЦЭМ!$E$39:$E$782,СВЦЭМ!$A$39:$A$782,$A198,СВЦЭМ!$B$39:$B$782,T$191)+'СЕТ СН'!$F$15</f>
        <v>177.11122069000001</v>
      </c>
      <c r="U198" s="36">
        <f>SUMIFS(СВЦЭМ!$E$39:$E$782,СВЦЭМ!$A$39:$A$782,$A198,СВЦЭМ!$B$39:$B$782,U$191)+'СЕТ СН'!$F$15</f>
        <v>179.28902676000001</v>
      </c>
      <c r="V198" s="36">
        <f>SUMIFS(СВЦЭМ!$E$39:$E$782,СВЦЭМ!$A$39:$A$782,$A198,СВЦЭМ!$B$39:$B$782,V$191)+'СЕТ СН'!$F$15</f>
        <v>181.94069353</v>
      </c>
      <c r="W198" s="36">
        <f>SUMIFS(СВЦЭМ!$E$39:$E$782,СВЦЭМ!$A$39:$A$782,$A198,СВЦЭМ!$B$39:$B$782,W$191)+'СЕТ СН'!$F$15</f>
        <v>182.45337538999999</v>
      </c>
      <c r="X198" s="36">
        <f>SUMIFS(СВЦЭМ!$E$39:$E$782,СВЦЭМ!$A$39:$A$782,$A198,СВЦЭМ!$B$39:$B$782,X$191)+'СЕТ СН'!$F$15</f>
        <v>185.21765342</v>
      </c>
      <c r="Y198" s="36">
        <f>SUMIFS(СВЦЭМ!$E$39:$E$782,СВЦЭМ!$A$39:$A$782,$A198,СВЦЭМ!$B$39:$B$782,Y$191)+'СЕТ СН'!$F$15</f>
        <v>207.96724344</v>
      </c>
    </row>
    <row r="199" spans="1:25" ht="15.75" x14ac:dyDescent="0.2">
      <c r="A199" s="35">
        <f t="shared" si="5"/>
        <v>45115</v>
      </c>
      <c r="B199" s="36">
        <f>SUMIFS(СВЦЭМ!$E$39:$E$782,СВЦЭМ!$A$39:$A$782,$A199,СВЦЭМ!$B$39:$B$782,B$191)+'СЕТ СН'!$F$15</f>
        <v>194.56612763000001</v>
      </c>
      <c r="C199" s="36">
        <f>SUMIFS(СВЦЭМ!$E$39:$E$782,СВЦЭМ!$A$39:$A$782,$A199,СВЦЭМ!$B$39:$B$782,C$191)+'СЕТ СН'!$F$15</f>
        <v>207.11676657000001</v>
      </c>
      <c r="D199" s="36">
        <f>SUMIFS(СВЦЭМ!$E$39:$E$782,СВЦЭМ!$A$39:$A$782,$A199,СВЦЭМ!$B$39:$B$782,D$191)+'СЕТ СН'!$F$15</f>
        <v>207.26620593000001</v>
      </c>
      <c r="E199" s="36">
        <f>SUMIFS(СВЦЭМ!$E$39:$E$782,СВЦЭМ!$A$39:$A$782,$A199,СВЦЭМ!$B$39:$B$782,E$191)+'СЕТ СН'!$F$15</f>
        <v>204.42522038000001</v>
      </c>
      <c r="F199" s="36">
        <f>SUMIFS(СВЦЭМ!$E$39:$E$782,СВЦЭМ!$A$39:$A$782,$A199,СВЦЭМ!$B$39:$B$782,F$191)+'СЕТ СН'!$F$15</f>
        <v>203.94823739</v>
      </c>
      <c r="G199" s="36">
        <f>SUMIFS(СВЦЭМ!$E$39:$E$782,СВЦЭМ!$A$39:$A$782,$A199,СВЦЭМ!$B$39:$B$782,G$191)+'СЕТ СН'!$F$15</f>
        <v>204.70650466999999</v>
      </c>
      <c r="H199" s="36">
        <f>SUMIFS(СВЦЭМ!$E$39:$E$782,СВЦЭМ!$A$39:$A$782,$A199,СВЦЭМ!$B$39:$B$782,H$191)+'СЕТ СН'!$F$15</f>
        <v>199.82531673</v>
      </c>
      <c r="I199" s="36">
        <f>SUMIFS(СВЦЭМ!$E$39:$E$782,СВЦЭМ!$A$39:$A$782,$A199,СВЦЭМ!$B$39:$B$782,I$191)+'СЕТ СН'!$F$15</f>
        <v>178.51092166000001</v>
      </c>
      <c r="J199" s="36">
        <f>SUMIFS(СВЦЭМ!$E$39:$E$782,СВЦЭМ!$A$39:$A$782,$A199,СВЦЭМ!$B$39:$B$782,J$191)+'СЕТ СН'!$F$15</f>
        <v>171.44411266</v>
      </c>
      <c r="K199" s="36">
        <f>SUMIFS(СВЦЭМ!$E$39:$E$782,СВЦЭМ!$A$39:$A$782,$A199,СВЦЭМ!$B$39:$B$782,K$191)+'СЕТ СН'!$F$15</f>
        <v>170.24290814</v>
      </c>
      <c r="L199" s="36">
        <f>SUMIFS(СВЦЭМ!$E$39:$E$782,СВЦЭМ!$A$39:$A$782,$A199,СВЦЭМ!$B$39:$B$782,L$191)+'СЕТ СН'!$F$15</f>
        <v>168.71988003999999</v>
      </c>
      <c r="M199" s="36">
        <f>SUMIFS(СВЦЭМ!$E$39:$E$782,СВЦЭМ!$A$39:$A$782,$A199,СВЦЭМ!$B$39:$B$782,M$191)+'СЕТ СН'!$F$15</f>
        <v>169.64120944999999</v>
      </c>
      <c r="N199" s="36">
        <f>SUMIFS(СВЦЭМ!$E$39:$E$782,СВЦЭМ!$A$39:$A$782,$A199,СВЦЭМ!$B$39:$B$782,N$191)+'СЕТ СН'!$F$15</f>
        <v>169.42616111000001</v>
      </c>
      <c r="O199" s="36">
        <f>SUMIFS(СВЦЭМ!$E$39:$E$782,СВЦЭМ!$A$39:$A$782,$A199,СВЦЭМ!$B$39:$B$782,O$191)+'СЕТ СН'!$F$15</f>
        <v>170.35918117</v>
      </c>
      <c r="P199" s="36">
        <f>SUMIFS(СВЦЭМ!$E$39:$E$782,СВЦЭМ!$A$39:$A$782,$A199,СВЦЭМ!$B$39:$B$782,P$191)+'СЕТ СН'!$F$15</f>
        <v>171.53277799</v>
      </c>
      <c r="Q199" s="36">
        <f>SUMIFS(СВЦЭМ!$E$39:$E$782,СВЦЭМ!$A$39:$A$782,$A199,СВЦЭМ!$B$39:$B$782,Q$191)+'СЕТ СН'!$F$15</f>
        <v>171.45509093999999</v>
      </c>
      <c r="R199" s="36">
        <f>SUMIFS(СВЦЭМ!$E$39:$E$782,СВЦЭМ!$A$39:$A$782,$A199,СВЦЭМ!$B$39:$B$782,R$191)+'СЕТ СН'!$F$15</f>
        <v>172.61624694</v>
      </c>
      <c r="S199" s="36">
        <f>SUMIFS(СВЦЭМ!$E$39:$E$782,СВЦЭМ!$A$39:$A$782,$A199,СВЦЭМ!$B$39:$B$782,S$191)+'СЕТ СН'!$F$15</f>
        <v>172.80396986</v>
      </c>
      <c r="T199" s="36">
        <f>SUMIFS(СВЦЭМ!$E$39:$E$782,СВЦЭМ!$A$39:$A$782,$A199,СВЦЭМ!$B$39:$B$782,T$191)+'СЕТ СН'!$F$15</f>
        <v>173.06532905</v>
      </c>
      <c r="U199" s="36">
        <f>SUMIFS(СВЦЭМ!$E$39:$E$782,СВЦЭМ!$A$39:$A$782,$A199,СВЦЭМ!$B$39:$B$782,U$191)+'СЕТ СН'!$F$15</f>
        <v>171.96412941</v>
      </c>
      <c r="V199" s="36">
        <f>SUMIFS(СВЦЭМ!$E$39:$E$782,СВЦЭМ!$A$39:$A$782,$A199,СВЦЭМ!$B$39:$B$782,V$191)+'СЕТ СН'!$F$15</f>
        <v>173.76642727000001</v>
      </c>
      <c r="W199" s="36">
        <f>SUMIFS(СВЦЭМ!$E$39:$E$782,СВЦЭМ!$A$39:$A$782,$A199,СВЦЭМ!$B$39:$B$782,W$191)+'СЕТ СН'!$F$15</f>
        <v>175.43181290000001</v>
      </c>
      <c r="X199" s="36">
        <f>SUMIFS(СВЦЭМ!$E$39:$E$782,СВЦЭМ!$A$39:$A$782,$A199,СВЦЭМ!$B$39:$B$782,X$191)+'СЕТ СН'!$F$15</f>
        <v>182.50242104</v>
      </c>
      <c r="Y199" s="36">
        <f>SUMIFS(СВЦЭМ!$E$39:$E$782,СВЦЭМ!$A$39:$A$782,$A199,СВЦЭМ!$B$39:$B$782,Y$191)+'СЕТ СН'!$F$15</f>
        <v>190.23229412000001</v>
      </c>
    </row>
    <row r="200" spans="1:25" ht="15.75" x14ac:dyDescent="0.2">
      <c r="A200" s="35">
        <f t="shared" si="5"/>
        <v>45116</v>
      </c>
      <c r="B200" s="36">
        <f>SUMIFS(СВЦЭМ!$E$39:$E$782,СВЦЭМ!$A$39:$A$782,$A200,СВЦЭМ!$B$39:$B$782,B$191)+'СЕТ СН'!$F$15</f>
        <v>184.36687386</v>
      </c>
      <c r="C200" s="36">
        <f>SUMIFS(СВЦЭМ!$E$39:$E$782,СВЦЭМ!$A$39:$A$782,$A200,СВЦЭМ!$B$39:$B$782,C$191)+'СЕТ СН'!$F$15</f>
        <v>198.63452759</v>
      </c>
      <c r="D200" s="36">
        <f>SUMIFS(СВЦЭМ!$E$39:$E$782,СВЦЭМ!$A$39:$A$782,$A200,СВЦЭМ!$B$39:$B$782,D$191)+'СЕТ СН'!$F$15</f>
        <v>207.92877128000001</v>
      </c>
      <c r="E200" s="36">
        <f>SUMIFS(СВЦЭМ!$E$39:$E$782,СВЦЭМ!$A$39:$A$782,$A200,СВЦЭМ!$B$39:$B$782,E$191)+'СЕТ СН'!$F$15</f>
        <v>207.10263806</v>
      </c>
      <c r="F200" s="36">
        <f>SUMIFS(СВЦЭМ!$E$39:$E$782,СВЦЭМ!$A$39:$A$782,$A200,СВЦЭМ!$B$39:$B$782,F$191)+'СЕТ СН'!$F$15</f>
        <v>206.28671542000001</v>
      </c>
      <c r="G200" s="36">
        <f>SUMIFS(СВЦЭМ!$E$39:$E$782,СВЦЭМ!$A$39:$A$782,$A200,СВЦЭМ!$B$39:$B$782,G$191)+'СЕТ СН'!$F$15</f>
        <v>207.29930093999999</v>
      </c>
      <c r="H200" s="36">
        <f>SUMIFS(СВЦЭМ!$E$39:$E$782,СВЦЭМ!$A$39:$A$782,$A200,СВЦЭМ!$B$39:$B$782,H$191)+'СЕТ СН'!$F$15</f>
        <v>210.78624947</v>
      </c>
      <c r="I200" s="36">
        <f>SUMIFS(СВЦЭМ!$E$39:$E$782,СВЦЭМ!$A$39:$A$782,$A200,СВЦЭМ!$B$39:$B$782,I$191)+'СЕТ СН'!$F$15</f>
        <v>197.75960491000001</v>
      </c>
      <c r="J200" s="36">
        <f>SUMIFS(СВЦЭМ!$E$39:$E$782,СВЦЭМ!$A$39:$A$782,$A200,СВЦЭМ!$B$39:$B$782,J$191)+'СЕТ СН'!$F$15</f>
        <v>186.72967310999999</v>
      </c>
      <c r="K200" s="36">
        <f>SUMIFS(СВЦЭМ!$E$39:$E$782,СВЦЭМ!$A$39:$A$782,$A200,СВЦЭМ!$B$39:$B$782,K$191)+'СЕТ СН'!$F$15</f>
        <v>173.91173974</v>
      </c>
      <c r="L200" s="36">
        <f>SUMIFS(СВЦЭМ!$E$39:$E$782,СВЦЭМ!$A$39:$A$782,$A200,СВЦЭМ!$B$39:$B$782,L$191)+'СЕТ СН'!$F$15</f>
        <v>175.35619025</v>
      </c>
      <c r="M200" s="36">
        <f>SUMIFS(СВЦЭМ!$E$39:$E$782,СВЦЭМ!$A$39:$A$782,$A200,СВЦЭМ!$B$39:$B$782,M$191)+'СЕТ СН'!$F$15</f>
        <v>172.94500264000001</v>
      </c>
      <c r="N200" s="36">
        <f>SUMIFS(СВЦЭМ!$E$39:$E$782,СВЦЭМ!$A$39:$A$782,$A200,СВЦЭМ!$B$39:$B$782,N$191)+'СЕТ СН'!$F$15</f>
        <v>171.24840785000001</v>
      </c>
      <c r="O200" s="36">
        <f>SUMIFS(СВЦЭМ!$E$39:$E$782,СВЦЭМ!$A$39:$A$782,$A200,СВЦЭМ!$B$39:$B$782,O$191)+'СЕТ СН'!$F$15</f>
        <v>171.95340228000001</v>
      </c>
      <c r="P200" s="36">
        <f>SUMIFS(СВЦЭМ!$E$39:$E$782,СВЦЭМ!$A$39:$A$782,$A200,СВЦЭМ!$B$39:$B$782,P$191)+'СЕТ СН'!$F$15</f>
        <v>173.33687709</v>
      </c>
      <c r="Q200" s="36">
        <f>SUMIFS(СВЦЭМ!$E$39:$E$782,СВЦЭМ!$A$39:$A$782,$A200,СВЦЭМ!$B$39:$B$782,Q$191)+'СЕТ СН'!$F$15</f>
        <v>173.46229946</v>
      </c>
      <c r="R200" s="36">
        <f>SUMIFS(СВЦЭМ!$E$39:$E$782,СВЦЭМ!$A$39:$A$782,$A200,СВЦЭМ!$B$39:$B$782,R$191)+'СЕТ СН'!$F$15</f>
        <v>172.93605818</v>
      </c>
      <c r="S200" s="36">
        <f>SUMIFS(СВЦЭМ!$E$39:$E$782,СВЦЭМ!$A$39:$A$782,$A200,СВЦЭМ!$B$39:$B$782,S$191)+'СЕТ СН'!$F$15</f>
        <v>172.43639272999999</v>
      </c>
      <c r="T200" s="36">
        <f>SUMIFS(СВЦЭМ!$E$39:$E$782,СВЦЭМ!$A$39:$A$782,$A200,СВЦЭМ!$B$39:$B$782,T$191)+'СЕТ СН'!$F$15</f>
        <v>171.98185154999999</v>
      </c>
      <c r="U200" s="36">
        <f>SUMIFS(СВЦЭМ!$E$39:$E$782,СВЦЭМ!$A$39:$A$782,$A200,СВЦЭМ!$B$39:$B$782,U$191)+'СЕТ СН'!$F$15</f>
        <v>175.38865311000001</v>
      </c>
      <c r="V200" s="36">
        <f>SUMIFS(СВЦЭМ!$E$39:$E$782,СВЦЭМ!$A$39:$A$782,$A200,СВЦЭМ!$B$39:$B$782,V$191)+'СЕТ СН'!$F$15</f>
        <v>176.09065883</v>
      </c>
      <c r="W200" s="36">
        <f>SUMIFS(СВЦЭМ!$E$39:$E$782,СВЦЭМ!$A$39:$A$782,$A200,СВЦЭМ!$B$39:$B$782,W$191)+'СЕТ СН'!$F$15</f>
        <v>171.98742863999999</v>
      </c>
      <c r="X200" s="36">
        <f>SUMIFS(СВЦЭМ!$E$39:$E$782,СВЦЭМ!$A$39:$A$782,$A200,СВЦЭМ!$B$39:$B$782,X$191)+'СЕТ СН'!$F$15</f>
        <v>176.78076397000001</v>
      </c>
      <c r="Y200" s="36">
        <f>SUMIFS(СВЦЭМ!$E$39:$E$782,СВЦЭМ!$A$39:$A$782,$A200,СВЦЭМ!$B$39:$B$782,Y$191)+'СЕТ СН'!$F$15</f>
        <v>188.00864844</v>
      </c>
    </row>
    <row r="201" spans="1:25" ht="15.75" x14ac:dyDescent="0.2">
      <c r="A201" s="35">
        <f t="shared" si="5"/>
        <v>45117</v>
      </c>
      <c r="B201" s="36">
        <f>SUMIFS(СВЦЭМ!$E$39:$E$782,СВЦЭМ!$A$39:$A$782,$A201,СВЦЭМ!$B$39:$B$782,B$191)+'СЕТ СН'!$F$15</f>
        <v>185.72349799</v>
      </c>
      <c r="C201" s="36">
        <f>SUMIFS(СВЦЭМ!$E$39:$E$782,СВЦЭМ!$A$39:$A$782,$A201,СВЦЭМ!$B$39:$B$782,C$191)+'СЕТ СН'!$F$15</f>
        <v>195.63158175999999</v>
      </c>
      <c r="D201" s="36">
        <f>SUMIFS(СВЦЭМ!$E$39:$E$782,СВЦЭМ!$A$39:$A$782,$A201,СВЦЭМ!$B$39:$B$782,D$191)+'СЕТ СН'!$F$15</f>
        <v>210.11043036999999</v>
      </c>
      <c r="E201" s="36">
        <f>SUMIFS(СВЦЭМ!$E$39:$E$782,СВЦЭМ!$A$39:$A$782,$A201,СВЦЭМ!$B$39:$B$782,E$191)+'СЕТ СН'!$F$15</f>
        <v>212.72252014</v>
      </c>
      <c r="F201" s="36">
        <f>SUMIFS(СВЦЭМ!$E$39:$E$782,СВЦЭМ!$A$39:$A$782,$A201,СВЦЭМ!$B$39:$B$782,F$191)+'СЕТ СН'!$F$15</f>
        <v>211.32270209000001</v>
      </c>
      <c r="G201" s="36">
        <f>SUMIFS(СВЦЭМ!$E$39:$E$782,СВЦЭМ!$A$39:$A$782,$A201,СВЦЭМ!$B$39:$B$782,G$191)+'СЕТ СН'!$F$15</f>
        <v>211.94025880000001</v>
      </c>
      <c r="H201" s="36">
        <f>SUMIFS(СВЦЭМ!$E$39:$E$782,СВЦЭМ!$A$39:$A$782,$A201,СВЦЭМ!$B$39:$B$782,H$191)+'СЕТ СН'!$F$15</f>
        <v>219.99881912000001</v>
      </c>
      <c r="I201" s="36">
        <f>SUMIFS(СВЦЭМ!$E$39:$E$782,СВЦЭМ!$A$39:$A$782,$A201,СВЦЭМ!$B$39:$B$782,I$191)+'СЕТ СН'!$F$15</f>
        <v>192.5867901</v>
      </c>
      <c r="J201" s="36">
        <f>SUMIFS(СВЦЭМ!$E$39:$E$782,СВЦЭМ!$A$39:$A$782,$A201,СВЦЭМ!$B$39:$B$782,J$191)+'СЕТ СН'!$F$15</f>
        <v>180.92503062</v>
      </c>
      <c r="K201" s="36">
        <f>SUMIFS(СВЦЭМ!$E$39:$E$782,СВЦЭМ!$A$39:$A$782,$A201,СВЦЭМ!$B$39:$B$782,K$191)+'СЕТ СН'!$F$15</f>
        <v>177.65443836</v>
      </c>
      <c r="L201" s="36">
        <f>SUMIFS(СВЦЭМ!$E$39:$E$782,СВЦЭМ!$A$39:$A$782,$A201,СВЦЭМ!$B$39:$B$782,L$191)+'СЕТ СН'!$F$15</f>
        <v>172.40983709</v>
      </c>
      <c r="M201" s="36">
        <f>SUMIFS(СВЦЭМ!$E$39:$E$782,СВЦЭМ!$A$39:$A$782,$A201,СВЦЭМ!$B$39:$B$782,M$191)+'СЕТ СН'!$F$15</f>
        <v>165.13710352999999</v>
      </c>
      <c r="N201" s="36">
        <f>SUMIFS(СВЦЭМ!$E$39:$E$782,СВЦЭМ!$A$39:$A$782,$A201,СВЦЭМ!$B$39:$B$782,N$191)+'СЕТ СН'!$F$15</f>
        <v>164.92142125000001</v>
      </c>
      <c r="O201" s="36">
        <f>SUMIFS(СВЦЭМ!$E$39:$E$782,СВЦЭМ!$A$39:$A$782,$A201,СВЦЭМ!$B$39:$B$782,O$191)+'СЕТ СН'!$F$15</f>
        <v>167.94035431</v>
      </c>
      <c r="P201" s="36">
        <f>SUMIFS(СВЦЭМ!$E$39:$E$782,СВЦЭМ!$A$39:$A$782,$A201,СВЦЭМ!$B$39:$B$782,P$191)+'СЕТ СН'!$F$15</f>
        <v>168.65617130000001</v>
      </c>
      <c r="Q201" s="36">
        <f>SUMIFS(СВЦЭМ!$E$39:$E$782,СВЦЭМ!$A$39:$A$782,$A201,СВЦЭМ!$B$39:$B$782,Q$191)+'СЕТ СН'!$F$15</f>
        <v>169.05913652999999</v>
      </c>
      <c r="R201" s="36">
        <f>SUMIFS(СВЦЭМ!$E$39:$E$782,СВЦЭМ!$A$39:$A$782,$A201,СВЦЭМ!$B$39:$B$782,R$191)+'СЕТ СН'!$F$15</f>
        <v>169.04041368</v>
      </c>
      <c r="S201" s="36">
        <f>SUMIFS(СВЦЭМ!$E$39:$E$782,СВЦЭМ!$A$39:$A$782,$A201,СВЦЭМ!$B$39:$B$782,S$191)+'СЕТ СН'!$F$15</f>
        <v>169.01050240999999</v>
      </c>
      <c r="T201" s="36">
        <f>SUMIFS(СВЦЭМ!$E$39:$E$782,СВЦЭМ!$A$39:$A$782,$A201,СВЦЭМ!$B$39:$B$782,T$191)+'СЕТ СН'!$F$15</f>
        <v>169.89682108</v>
      </c>
      <c r="U201" s="36">
        <f>SUMIFS(СВЦЭМ!$E$39:$E$782,СВЦЭМ!$A$39:$A$782,$A201,СВЦЭМ!$B$39:$B$782,U$191)+'СЕТ СН'!$F$15</f>
        <v>170.43650305</v>
      </c>
      <c r="V201" s="36">
        <f>SUMIFS(СВЦЭМ!$E$39:$E$782,СВЦЭМ!$A$39:$A$782,$A201,СВЦЭМ!$B$39:$B$782,V$191)+'СЕТ СН'!$F$15</f>
        <v>168.94143316</v>
      </c>
      <c r="W201" s="36">
        <f>SUMIFS(СВЦЭМ!$E$39:$E$782,СВЦЭМ!$A$39:$A$782,$A201,СВЦЭМ!$B$39:$B$782,W$191)+'СЕТ СН'!$F$15</f>
        <v>166.99922706000001</v>
      </c>
      <c r="X201" s="36">
        <f>SUMIFS(СВЦЭМ!$E$39:$E$782,СВЦЭМ!$A$39:$A$782,$A201,СВЦЭМ!$B$39:$B$782,X$191)+'СЕТ СН'!$F$15</f>
        <v>172.81455381000001</v>
      </c>
      <c r="Y201" s="36">
        <f>SUMIFS(СВЦЭМ!$E$39:$E$782,СВЦЭМ!$A$39:$A$782,$A201,СВЦЭМ!$B$39:$B$782,Y$191)+'СЕТ СН'!$F$15</f>
        <v>180.76133125999999</v>
      </c>
    </row>
    <row r="202" spans="1:25" ht="15.75" x14ac:dyDescent="0.2">
      <c r="A202" s="35">
        <f t="shared" si="5"/>
        <v>45118</v>
      </c>
      <c r="B202" s="36">
        <f>SUMIFS(СВЦЭМ!$E$39:$E$782,СВЦЭМ!$A$39:$A$782,$A202,СВЦЭМ!$B$39:$B$782,B$191)+'СЕТ СН'!$F$15</f>
        <v>199.31390845999999</v>
      </c>
      <c r="C202" s="36">
        <f>SUMIFS(СВЦЭМ!$E$39:$E$782,СВЦЭМ!$A$39:$A$782,$A202,СВЦЭМ!$B$39:$B$782,C$191)+'СЕТ СН'!$F$15</f>
        <v>207.90334945000001</v>
      </c>
      <c r="D202" s="36">
        <f>SUMIFS(СВЦЭМ!$E$39:$E$782,СВЦЭМ!$A$39:$A$782,$A202,СВЦЭМ!$B$39:$B$782,D$191)+'СЕТ СН'!$F$15</f>
        <v>216.60037894000001</v>
      </c>
      <c r="E202" s="36">
        <f>SUMIFS(СВЦЭМ!$E$39:$E$782,СВЦЭМ!$A$39:$A$782,$A202,СВЦЭМ!$B$39:$B$782,E$191)+'СЕТ СН'!$F$15</f>
        <v>213.45486790000001</v>
      </c>
      <c r="F202" s="36">
        <f>SUMIFS(СВЦЭМ!$E$39:$E$782,СВЦЭМ!$A$39:$A$782,$A202,СВЦЭМ!$B$39:$B$782,F$191)+'СЕТ СН'!$F$15</f>
        <v>213.26546622000001</v>
      </c>
      <c r="G202" s="36">
        <f>SUMIFS(СВЦЭМ!$E$39:$E$782,СВЦЭМ!$A$39:$A$782,$A202,СВЦЭМ!$B$39:$B$782,G$191)+'СЕТ СН'!$F$15</f>
        <v>214.10203329999999</v>
      </c>
      <c r="H202" s="36">
        <f>SUMIFS(СВЦЭМ!$E$39:$E$782,СВЦЭМ!$A$39:$A$782,$A202,СВЦЭМ!$B$39:$B$782,H$191)+'СЕТ СН'!$F$15</f>
        <v>220.55293556999999</v>
      </c>
      <c r="I202" s="36">
        <f>SUMIFS(СВЦЭМ!$E$39:$E$782,СВЦЭМ!$A$39:$A$782,$A202,СВЦЭМ!$B$39:$B$782,I$191)+'СЕТ СН'!$F$15</f>
        <v>196.57046043</v>
      </c>
      <c r="J202" s="36">
        <f>SUMIFS(СВЦЭМ!$E$39:$E$782,СВЦЭМ!$A$39:$A$782,$A202,СВЦЭМ!$B$39:$B$782,J$191)+'СЕТ СН'!$F$15</f>
        <v>182.45082549</v>
      </c>
      <c r="K202" s="36">
        <f>SUMIFS(СВЦЭМ!$E$39:$E$782,СВЦЭМ!$A$39:$A$782,$A202,СВЦЭМ!$B$39:$B$782,K$191)+'СЕТ СН'!$F$15</f>
        <v>176.53932760000001</v>
      </c>
      <c r="L202" s="36">
        <f>SUMIFS(СВЦЭМ!$E$39:$E$782,СВЦЭМ!$A$39:$A$782,$A202,СВЦЭМ!$B$39:$B$782,L$191)+'СЕТ СН'!$F$15</f>
        <v>171.13979800000001</v>
      </c>
      <c r="M202" s="36">
        <f>SUMIFS(СВЦЭМ!$E$39:$E$782,СВЦЭМ!$A$39:$A$782,$A202,СВЦЭМ!$B$39:$B$782,M$191)+'СЕТ СН'!$F$15</f>
        <v>170.07694151999999</v>
      </c>
      <c r="N202" s="36">
        <f>SUMIFS(СВЦЭМ!$E$39:$E$782,СВЦЭМ!$A$39:$A$782,$A202,СВЦЭМ!$B$39:$B$782,N$191)+'СЕТ СН'!$F$15</f>
        <v>169.90649076</v>
      </c>
      <c r="O202" s="36">
        <f>SUMIFS(СВЦЭМ!$E$39:$E$782,СВЦЭМ!$A$39:$A$782,$A202,СВЦЭМ!$B$39:$B$782,O$191)+'СЕТ СН'!$F$15</f>
        <v>168.8178748</v>
      </c>
      <c r="P202" s="36">
        <f>SUMIFS(СВЦЭМ!$E$39:$E$782,СВЦЭМ!$A$39:$A$782,$A202,СВЦЭМ!$B$39:$B$782,P$191)+'СЕТ СН'!$F$15</f>
        <v>168.30415153999999</v>
      </c>
      <c r="Q202" s="36">
        <f>SUMIFS(СВЦЭМ!$E$39:$E$782,СВЦЭМ!$A$39:$A$782,$A202,СВЦЭМ!$B$39:$B$782,Q$191)+'СЕТ СН'!$F$15</f>
        <v>168.53514816000001</v>
      </c>
      <c r="R202" s="36">
        <f>SUMIFS(СВЦЭМ!$E$39:$E$782,СВЦЭМ!$A$39:$A$782,$A202,СВЦЭМ!$B$39:$B$782,R$191)+'СЕТ СН'!$F$15</f>
        <v>169.17495062</v>
      </c>
      <c r="S202" s="36">
        <f>SUMIFS(СВЦЭМ!$E$39:$E$782,СВЦЭМ!$A$39:$A$782,$A202,СВЦЭМ!$B$39:$B$782,S$191)+'СЕТ СН'!$F$15</f>
        <v>166.82699572999999</v>
      </c>
      <c r="T202" s="36">
        <f>SUMIFS(СВЦЭМ!$E$39:$E$782,СВЦЭМ!$A$39:$A$782,$A202,СВЦЭМ!$B$39:$B$782,T$191)+'СЕТ СН'!$F$15</f>
        <v>166.23472257</v>
      </c>
      <c r="U202" s="36">
        <f>SUMIFS(СВЦЭМ!$E$39:$E$782,СВЦЭМ!$A$39:$A$782,$A202,СВЦЭМ!$B$39:$B$782,U$191)+'СЕТ СН'!$F$15</f>
        <v>169.04512991999999</v>
      </c>
      <c r="V202" s="36">
        <f>SUMIFS(СВЦЭМ!$E$39:$E$782,СВЦЭМ!$A$39:$A$782,$A202,СВЦЭМ!$B$39:$B$782,V$191)+'СЕТ СН'!$F$15</f>
        <v>171.56712601000001</v>
      </c>
      <c r="W202" s="36">
        <f>SUMIFS(СВЦЭМ!$E$39:$E$782,СВЦЭМ!$A$39:$A$782,$A202,СВЦЭМ!$B$39:$B$782,W$191)+'СЕТ СН'!$F$15</f>
        <v>169.28777324000001</v>
      </c>
      <c r="X202" s="36">
        <f>SUMIFS(СВЦЭМ!$E$39:$E$782,СВЦЭМ!$A$39:$A$782,$A202,СВЦЭМ!$B$39:$B$782,X$191)+'СЕТ СН'!$F$15</f>
        <v>174.74143230999999</v>
      </c>
      <c r="Y202" s="36">
        <f>SUMIFS(СВЦЭМ!$E$39:$E$782,СВЦЭМ!$A$39:$A$782,$A202,СВЦЭМ!$B$39:$B$782,Y$191)+'СЕТ СН'!$F$15</f>
        <v>184.66672591</v>
      </c>
    </row>
    <row r="203" spans="1:25" ht="15.75" x14ac:dyDescent="0.2">
      <c r="A203" s="35">
        <f t="shared" si="5"/>
        <v>45119</v>
      </c>
      <c r="B203" s="36">
        <f>SUMIFS(СВЦЭМ!$E$39:$E$782,СВЦЭМ!$A$39:$A$782,$A203,СВЦЭМ!$B$39:$B$782,B$191)+'СЕТ СН'!$F$15</f>
        <v>193.30318213000001</v>
      </c>
      <c r="C203" s="36">
        <f>SUMIFS(СВЦЭМ!$E$39:$E$782,СВЦЭМ!$A$39:$A$782,$A203,СВЦЭМ!$B$39:$B$782,C$191)+'СЕТ СН'!$F$15</f>
        <v>199.04264674000001</v>
      </c>
      <c r="D203" s="36">
        <f>SUMIFS(СВЦЭМ!$E$39:$E$782,СВЦЭМ!$A$39:$A$782,$A203,СВЦЭМ!$B$39:$B$782,D$191)+'СЕТ СН'!$F$15</f>
        <v>208.05381793999999</v>
      </c>
      <c r="E203" s="36">
        <f>SUMIFS(СВЦЭМ!$E$39:$E$782,СВЦЭМ!$A$39:$A$782,$A203,СВЦЭМ!$B$39:$B$782,E$191)+'СЕТ СН'!$F$15</f>
        <v>215.53842528000001</v>
      </c>
      <c r="F203" s="36">
        <f>SUMIFS(СВЦЭМ!$E$39:$E$782,СВЦЭМ!$A$39:$A$782,$A203,СВЦЭМ!$B$39:$B$782,F$191)+'СЕТ СН'!$F$15</f>
        <v>220.44819491000001</v>
      </c>
      <c r="G203" s="36">
        <f>SUMIFS(СВЦЭМ!$E$39:$E$782,СВЦЭМ!$A$39:$A$782,$A203,СВЦЭМ!$B$39:$B$782,G$191)+'СЕТ СН'!$F$15</f>
        <v>217.24264486000001</v>
      </c>
      <c r="H203" s="36">
        <f>SUMIFS(СВЦЭМ!$E$39:$E$782,СВЦЭМ!$A$39:$A$782,$A203,СВЦЭМ!$B$39:$B$782,H$191)+'СЕТ СН'!$F$15</f>
        <v>211.28852972000001</v>
      </c>
      <c r="I203" s="36">
        <f>SUMIFS(СВЦЭМ!$E$39:$E$782,СВЦЭМ!$A$39:$A$782,$A203,СВЦЭМ!$B$39:$B$782,I$191)+'СЕТ СН'!$F$15</f>
        <v>186.96683546</v>
      </c>
      <c r="J203" s="36">
        <f>SUMIFS(СВЦЭМ!$E$39:$E$782,СВЦЭМ!$A$39:$A$782,$A203,СВЦЭМ!$B$39:$B$782,J$191)+'СЕТ СН'!$F$15</f>
        <v>179.24401523</v>
      </c>
      <c r="K203" s="36">
        <f>SUMIFS(СВЦЭМ!$E$39:$E$782,СВЦЭМ!$A$39:$A$782,$A203,СВЦЭМ!$B$39:$B$782,K$191)+'СЕТ СН'!$F$15</f>
        <v>170.67290846</v>
      </c>
      <c r="L203" s="36">
        <f>SUMIFS(СВЦЭМ!$E$39:$E$782,СВЦЭМ!$A$39:$A$782,$A203,СВЦЭМ!$B$39:$B$782,L$191)+'СЕТ СН'!$F$15</f>
        <v>171.00364719000001</v>
      </c>
      <c r="M203" s="36">
        <f>SUMIFS(СВЦЭМ!$E$39:$E$782,СВЦЭМ!$A$39:$A$782,$A203,СВЦЭМ!$B$39:$B$782,M$191)+'СЕТ СН'!$F$15</f>
        <v>174.20016369000001</v>
      </c>
      <c r="N203" s="36">
        <f>SUMIFS(СВЦЭМ!$E$39:$E$782,СВЦЭМ!$A$39:$A$782,$A203,СВЦЭМ!$B$39:$B$782,N$191)+'СЕТ СН'!$F$15</f>
        <v>175.63421998999999</v>
      </c>
      <c r="O203" s="36">
        <f>SUMIFS(СВЦЭМ!$E$39:$E$782,СВЦЭМ!$A$39:$A$782,$A203,СВЦЭМ!$B$39:$B$782,O$191)+'СЕТ СН'!$F$15</f>
        <v>175.15219471</v>
      </c>
      <c r="P203" s="36">
        <f>SUMIFS(СВЦЭМ!$E$39:$E$782,СВЦЭМ!$A$39:$A$782,$A203,СВЦЭМ!$B$39:$B$782,P$191)+'СЕТ СН'!$F$15</f>
        <v>174.37758604000001</v>
      </c>
      <c r="Q203" s="36">
        <f>SUMIFS(СВЦЭМ!$E$39:$E$782,СВЦЭМ!$A$39:$A$782,$A203,СВЦЭМ!$B$39:$B$782,Q$191)+'СЕТ СН'!$F$15</f>
        <v>173.93738359</v>
      </c>
      <c r="R203" s="36">
        <f>SUMIFS(СВЦЭМ!$E$39:$E$782,СВЦЭМ!$A$39:$A$782,$A203,СВЦЭМ!$B$39:$B$782,R$191)+'СЕТ СН'!$F$15</f>
        <v>174.24816301000001</v>
      </c>
      <c r="S203" s="36">
        <f>SUMIFS(СВЦЭМ!$E$39:$E$782,СВЦЭМ!$A$39:$A$782,$A203,СВЦЭМ!$B$39:$B$782,S$191)+'СЕТ СН'!$F$15</f>
        <v>173.70551531999999</v>
      </c>
      <c r="T203" s="36">
        <f>SUMIFS(СВЦЭМ!$E$39:$E$782,СВЦЭМ!$A$39:$A$782,$A203,СВЦЭМ!$B$39:$B$782,T$191)+'СЕТ СН'!$F$15</f>
        <v>172.6656591</v>
      </c>
      <c r="U203" s="36">
        <f>SUMIFS(СВЦЭМ!$E$39:$E$782,СВЦЭМ!$A$39:$A$782,$A203,СВЦЭМ!$B$39:$B$782,U$191)+'СЕТ СН'!$F$15</f>
        <v>173.93652742</v>
      </c>
      <c r="V203" s="36">
        <f>SUMIFS(СВЦЭМ!$E$39:$E$782,СВЦЭМ!$A$39:$A$782,$A203,СВЦЭМ!$B$39:$B$782,V$191)+'СЕТ СН'!$F$15</f>
        <v>174.69623518</v>
      </c>
      <c r="W203" s="36">
        <f>SUMIFS(СВЦЭМ!$E$39:$E$782,СВЦЭМ!$A$39:$A$782,$A203,СВЦЭМ!$B$39:$B$782,W$191)+'СЕТ СН'!$F$15</f>
        <v>170.71837678</v>
      </c>
      <c r="X203" s="36">
        <f>SUMIFS(СВЦЭМ!$E$39:$E$782,СВЦЭМ!$A$39:$A$782,$A203,СВЦЭМ!$B$39:$B$782,X$191)+'СЕТ СН'!$F$15</f>
        <v>177.15503878000001</v>
      </c>
      <c r="Y203" s="36">
        <f>SUMIFS(СВЦЭМ!$E$39:$E$782,СВЦЭМ!$A$39:$A$782,$A203,СВЦЭМ!$B$39:$B$782,Y$191)+'СЕТ СН'!$F$15</f>
        <v>183.03564220000001</v>
      </c>
    </row>
    <row r="204" spans="1:25" ht="15.75" x14ac:dyDescent="0.2">
      <c r="A204" s="35">
        <f t="shared" si="5"/>
        <v>45120</v>
      </c>
      <c r="B204" s="36">
        <f>SUMIFS(СВЦЭМ!$E$39:$E$782,СВЦЭМ!$A$39:$A$782,$A204,СВЦЭМ!$B$39:$B$782,B$191)+'СЕТ СН'!$F$15</f>
        <v>190.65813177999999</v>
      </c>
      <c r="C204" s="36">
        <f>SUMIFS(СВЦЭМ!$E$39:$E$782,СВЦЭМ!$A$39:$A$782,$A204,СВЦЭМ!$B$39:$B$782,C$191)+'СЕТ СН'!$F$15</f>
        <v>198.41784526000001</v>
      </c>
      <c r="D204" s="36">
        <f>SUMIFS(СВЦЭМ!$E$39:$E$782,СВЦЭМ!$A$39:$A$782,$A204,СВЦЭМ!$B$39:$B$782,D$191)+'СЕТ СН'!$F$15</f>
        <v>215.56362064000001</v>
      </c>
      <c r="E204" s="36">
        <f>SUMIFS(СВЦЭМ!$E$39:$E$782,СВЦЭМ!$A$39:$A$782,$A204,СВЦЭМ!$B$39:$B$782,E$191)+'СЕТ СН'!$F$15</f>
        <v>223.06701991</v>
      </c>
      <c r="F204" s="36">
        <f>SUMIFS(СВЦЭМ!$E$39:$E$782,СВЦЭМ!$A$39:$A$782,$A204,СВЦЭМ!$B$39:$B$782,F$191)+'СЕТ СН'!$F$15</f>
        <v>223.95803022000001</v>
      </c>
      <c r="G204" s="36">
        <f>SUMIFS(СВЦЭМ!$E$39:$E$782,СВЦЭМ!$A$39:$A$782,$A204,СВЦЭМ!$B$39:$B$782,G$191)+'СЕТ СН'!$F$15</f>
        <v>222.18950805</v>
      </c>
      <c r="H204" s="36">
        <f>SUMIFS(СВЦЭМ!$E$39:$E$782,СВЦЭМ!$A$39:$A$782,$A204,СВЦЭМ!$B$39:$B$782,H$191)+'СЕТ СН'!$F$15</f>
        <v>214.24257725000001</v>
      </c>
      <c r="I204" s="36">
        <f>SUMIFS(СВЦЭМ!$E$39:$E$782,СВЦЭМ!$A$39:$A$782,$A204,СВЦЭМ!$B$39:$B$782,I$191)+'СЕТ СН'!$F$15</f>
        <v>189.52887196</v>
      </c>
      <c r="J204" s="36">
        <f>SUMIFS(СВЦЭМ!$E$39:$E$782,СВЦЭМ!$A$39:$A$782,$A204,СВЦЭМ!$B$39:$B$782,J$191)+'СЕТ СН'!$F$15</f>
        <v>176.76849834999999</v>
      </c>
      <c r="K204" s="36">
        <f>SUMIFS(СВЦЭМ!$E$39:$E$782,СВЦЭМ!$A$39:$A$782,$A204,СВЦЭМ!$B$39:$B$782,K$191)+'СЕТ СН'!$F$15</f>
        <v>172.23301411</v>
      </c>
      <c r="L204" s="36">
        <f>SUMIFS(СВЦЭМ!$E$39:$E$782,СВЦЭМ!$A$39:$A$782,$A204,СВЦЭМ!$B$39:$B$782,L$191)+'СЕТ СН'!$F$15</f>
        <v>168.26135196000001</v>
      </c>
      <c r="M204" s="36">
        <f>SUMIFS(СВЦЭМ!$E$39:$E$782,СВЦЭМ!$A$39:$A$782,$A204,СВЦЭМ!$B$39:$B$782,M$191)+'СЕТ СН'!$F$15</f>
        <v>168.15646197000001</v>
      </c>
      <c r="N204" s="36">
        <f>SUMIFS(СВЦЭМ!$E$39:$E$782,СВЦЭМ!$A$39:$A$782,$A204,СВЦЭМ!$B$39:$B$782,N$191)+'СЕТ СН'!$F$15</f>
        <v>167.79575370000001</v>
      </c>
      <c r="O204" s="36">
        <f>SUMIFS(СВЦЭМ!$E$39:$E$782,СВЦЭМ!$A$39:$A$782,$A204,СВЦЭМ!$B$39:$B$782,O$191)+'СЕТ СН'!$F$15</f>
        <v>167.69862125</v>
      </c>
      <c r="P204" s="36">
        <f>SUMIFS(СВЦЭМ!$E$39:$E$782,СВЦЭМ!$A$39:$A$782,$A204,СВЦЭМ!$B$39:$B$782,P$191)+'СЕТ СН'!$F$15</f>
        <v>169.28433335</v>
      </c>
      <c r="Q204" s="36">
        <f>SUMIFS(СВЦЭМ!$E$39:$E$782,СВЦЭМ!$A$39:$A$782,$A204,СВЦЭМ!$B$39:$B$782,Q$191)+'СЕТ СН'!$F$15</f>
        <v>169.40604096000001</v>
      </c>
      <c r="R204" s="36">
        <f>SUMIFS(СВЦЭМ!$E$39:$E$782,СВЦЭМ!$A$39:$A$782,$A204,СВЦЭМ!$B$39:$B$782,R$191)+'СЕТ СН'!$F$15</f>
        <v>170.56118852</v>
      </c>
      <c r="S204" s="36">
        <f>SUMIFS(СВЦЭМ!$E$39:$E$782,СВЦЭМ!$A$39:$A$782,$A204,СВЦЭМ!$B$39:$B$782,S$191)+'СЕТ СН'!$F$15</f>
        <v>170.36162920000001</v>
      </c>
      <c r="T204" s="36">
        <f>SUMIFS(СВЦЭМ!$E$39:$E$782,СВЦЭМ!$A$39:$A$782,$A204,СВЦЭМ!$B$39:$B$782,T$191)+'СЕТ СН'!$F$15</f>
        <v>168.72383735</v>
      </c>
      <c r="U204" s="36">
        <f>SUMIFS(СВЦЭМ!$E$39:$E$782,СВЦЭМ!$A$39:$A$782,$A204,СВЦЭМ!$B$39:$B$782,U$191)+'СЕТ СН'!$F$15</f>
        <v>170.87719236999999</v>
      </c>
      <c r="V204" s="36">
        <f>SUMIFS(СВЦЭМ!$E$39:$E$782,СВЦЭМ!$A$39:$A$782,$A204,СВЦЭМ!$B$39:$B$782,V$191)+'СЕТ СН'!$F$15</f>
        <v>171.98092839</v>
      </c>
      <c r="W204" s="36">
        <f>SUMIFS(СВЦЭМ!$E$39:$E$782,СВЦЭМ!$A$39:$A$782,$A204,СВЦЭМ!$B$39:$B$782,W$191)+'СЕТ СН'!$F$15</f>
        <v>170.72406018999999</v>
      </c>
      <c r="X204" s="36">
        <f>SUMIFS(СВЦЭМ!$E$39:$E$782,СВЦЭМ!$A$39:$A$782,$A204,СВЦЭМ!$B$39:$B$782,X$191)+'СЕТ СН'!$F$15</f>
        <v>175.65892577</v>
      </c>
      <c r="Y204" s="36">
        <f>SUMIFS(СВЦЭМ!$E$39:$E$782,СВЦЭМ!$A$39:$A$782,$A204,СВЦЭМ!$B$39:$B$782,Y$191)+'СЕТ СН'!$F$15</f>
        <v>188.58203861000001</v>
      </c>
    </row>
    <row r="205" spans="1:25" ht="15.75" x14ac:dyDescent="0.2">
      <c r="A205" s="35">
        <f t="shared" si="5"/>
        <v>45121</v>
      </c>
      <c r="B205" s="36">
        <f>SUMIFS(СВЦЭМ!$E$39:$E$782,СВЦЭМ!$A$39:$A$782,$A205,СВЦЭМ!$B$39:$B$782,B$191)+'СЕТ СН'!$F$15</f>
        <v>177.95271424000001</v>
      </c>
      <c r="C205" s="36">
        <f>SUMIFS(СВЦЭМ!$E$39:$E$782,СВЦЭМ!$A$39:$A$782,$A205,СВЦЭМ!$B$39:$B$782,C$191)+'СЕТ СН'!$F$15</f>
        <v>190.3397042</v>
      </c>
      <c r="D205" s="36">
        <f>SUMIFS(СВЦЭМ!$E$39:$E$782,СВЦЭМ!$A$39:$A$782,$A205,СВЦЭМ!$B$39:$B$782,D$191)+'СЕТ СН'!$F$15</f>
        <v>195.96950333000001</v>
      </c>
      <c r="E205" s="36">
        <f>SUMIFS(СВЦЭМ!$E$39:$E$782,СВЦЭМ!$A$39:$A$782,$A205,СВЦЭМ!$B$39:$B$782,E$191)+'СЕТ СН'!$F$15</f>
        <v>204.15945582000001</v>
      </c>
      <c r="F205" s="36">
        <f>SUMIFS(СВЦЭМ!$E$39:$E$782,СВЦЭМ!$A$39:$A$782,$A205,СВЦЭМ!$B$39:$B$782,F$191)+'СЕТ СН'!$F$15</f>
        <v>207.38323928</v>
      </c>
      <c r="G205" s="36">
        <f>SUMIFS(СВЦЭМ!$E$39:$E$782,СВЦЭМ!$A$39:$A$782,$A205,СВЦЭМ!$B$39:$B$782,G$191)+'СЕТ СН'!$F$15</f>
        <v>210.46329682999999</v>
      </c>
      <c r="H205" s="36">
        <f>SUMIFS(СВЦЭМ!$E$39:$E$782,СВЦЭМ!$A$39:$A$782,$A205,СВЦЭМ!$B$39:$B$782,H$191)+'СЕТ СН'!$F$15</f>
        <v>211.22622204999999</v>
      </c>
      <c r="I205" s="36">
        <f>SUMIFS(СВЦЭМ!$E$39:$E$782,СВЦЭМ!$A$39:$A$782,$A205,СВЦЭМ!$B$39:$B$782,I$191)+'СЕТ СН'!$F$15</f>
        <v>186.04348959999999</v>
      </c>
      <c r="J205" s="36">
        <f>SUMIFS(СВЦЭМ!$E$39:$E$782,СВЦЭМ!$A$39:$A$782,$A205,СВЦЭМ!$B$39:$B$782,J$191)+'СЕТ СН'!$F$15</f>
        <v>172.60018909999999</v>
      </c>
      <c r="K205" s="36">
        <f>SUMIFS(СВЦЭМ!$E$39:$E$782,СВЦЭМ!$A$39:$A$782,$A205,СВЦЭМ!$B$39:$B$782,K$191)+'СЕТ СН'!$F$15</f>
        <v>169.26665543999999</v>
      </c>
      <c r="L205" s="36">
        <f>SUMIFS(СВЦЭМ!$E$39:$E$782,СВЦЭМ!$A$39:$A$782,$A205,СВЦЭМ!$B$39:$B$782,L$191)+'СЕТ СН'!$F$15</f>
        <v>164.85493787999999</v>
      </c>
      <c r="M205" s="36">
        <f>SUMIFS(СВЦЭМ!$E$39:$E$782,СВЦЭМ!$A$39:$A$782,$A205,СВЦЭМ!$B$39:$B$782,M$191)+'СЕТ СН'!$F$15</f>
        <v>168.27641567000001</v>
      </c>
      <c r="N205" s="36">
        <f>SUMIFS(СВЦЭМ!$E$39:$E$782,СВЦЭМ!$A$39:$A$782,$A205,СВЦЭМ!$B$39:$B$782,N$191)+'СЕТ СН'!$F$15</f>
        <v>172.25228149</v>
      </c>
      <c r="O205" s="36">
        <f>SUMIFS(СВЦЭМ!$E$39:$E$782,СВЦЭМ!$A$39:$A$782,$A205,СВЦЭМ!$B$39:$B$782,O$191)+'СЕТ СН'!$F$15</f>
        <v>172.91874768</v>
      </c>
      <c r="P205" s="36">
        <f>SUMIFS(СВЦЭМ!$E$39:$E$782,СВЦЭМ!$A$39:$A$782,$A205,СВЦЭМ!$B$39:$B$782,P$191)+'СЕТ СН'!$F$15</f>
        <v>168.09811400000001</v>
      </c>
      <c r="Q205" s="36">
        <f>SUMIFS(СВЦЭМ!$E$39:$E$782,СВЦЭМ!$A$39:$A$782,$A205,СВЦЭМ!$B$39:$B$782,Q$191)+'СЕТ СН'!$F$15</f>
        <v>159.78288189</v>
      </c>
      <c r="R205" s="36">
        <f>SUMIFS(СВЦЭМ!$E$39:$E$782,СВЦЭМ!$A$39:$A$782,$A205,СВЦЭМ!$B$39:$B$782,R$191)+'СЕТ СН'!$F$15</f>
        <v>159.61256850999999</v>
      </c>
      <c r="S205" s="36">
        <f>SUMIFS(СВЦЭМ!$E$39:$E$782,СВЦЭМ!$A$39:$A$782,$A205,СВЦЭМ!$B$39:$B$782,S$191)+'СЕТ СН'!$F$15</f>
        <v>159.39468830999999</v>
      </c>
      <c r="T205" s="36">
        <f>SUMIFS(СВЦЭМ!$E$39:$E$782,СВЦЭМ!$A$39:$A$782,$A205,СВЦЭМ!$B$39:$B$782,T$191)+'СЕТ СН'!$F$15</f>
        <v>163.54193211</v>
      </c>
      <c r="U205" s="36">
        <f>SUMIFS(СВЦЭМ!$E$39:$E$782,СВЦЭМ!$A$39:$A$782,$A205,СВЦЭМ!$B$39:$B$782,U$191)+'СЕТ СН'!$F$15</f>
        <v>163.55885155999999</v>
      </c>
      <c r="V205" s="36">
        <f>SUMIFS(СВЦЭМ!$E$39:$E$782,СВЦЭМ!$A$39:$A$782,$A205,СВЦЭМ!$B$39:$B$782,V$191)+'СЕТ СН'!$F$15</f>
        <v>166.08860657</v>
      </c>
      <c r="W205" s="36">
        <f>SUMIFS(СВЦЭМ!$E$39:$E$782,СВЦЭМ!$A$39:$A$782,$A205,СВЦЭМ!$B$39:$B$782,W$191)+'СЕТ СН'!$F$15</f>
        <v>162.87724582000001</v>
      </c>
      <c r="X205" s="36">
        <f>SUMIFS(СВЦЭМ!$E$39:$E$782,СВЦЭМ!$A$39:$A$782,$A205,СВЦЭМ!$B$39:$B$782,X$191)+'СЕТ СН'!$F$15</f>
        <v>167.57029333</v>
      </c>
      <c r="Y205" s="36">
        <f>SUMIFS(СВЦЭМ!$E$39:$E$782,СВЦЭМ!$A$39:$A$782,$A205,СВЦЭМ!$B$39:$B$782,Y$191)+'СЕТ СН'!$F$15</f>
        <v>182.09890544000001</v>
      </c>
    </row>
    <row r="206" spans="1:25" ht="15.75" x14ac:dyDescent="0.2">
      <c r="A206" s="35">
        <f t="shared" si="5"/>
        <v>45122</v>
      </c>
      <c r="B206" s="36">
        <f>SUMIFS(СВЦЭМ!$E$39:$E$782,СВЦЭМ!$A$39:$A$782,$A206,СВЦЭМ!$B$39:$B$782,B$191)+'СЕТ СН'!$F$15</f>
        <v>181.75184295</v>
      </c>
      <c r="C206" s="36">
        <f>SUMIFS(СВЦЭМ!$E$39:$E$782,СВЦЭМ!$A$39:$A$782,$A206,СВЦЭМ!$B$39:$B$782,C$191)+'СЕТ СН'!$F$15</f>
        <v>195.36370538</v>
      </c>
      <c r="D206" s="36">
        <f>SUMIFS(СВЦЭМ!$E$39:$E$782,СВЦЭМ!$A$39:$A$782,$A206,СВЦЭМ!$B$39:$B$782,D$191)+'СЕТ СН'!$F$15</f>
        <v>213.63582883000001</v>
      </c>
      <c r="E206" s="36">
        <f>SUMIFS(СВЦЭМ!$E$39:$E$782,СВЦЭМ!$A$39:$A$782,$A206,СВЦЭМ!$B$39:$B$782,E$191)+'СЕТ СН'!$F$15</f>
        <v>217.91999963999999</v>
      </c>
      <c r="F206" s="36">
        <f>SUMIFS(СВЦЭМ!$E$39:$E$782,СВЦЭМ!$A$39:$A$782,$A206,СВЦЭМ!$B$39:$B$782,F$191)+'СЕТ СН'!$F$15</f>
        <v>217.45443109000001</v>
      </c>
      <c r="G206" s="36">
        <f>SUMIFS(СВЦЭМ!$E$39:$E$782,СВЦЭМ!$A$39:$A$782,$A206,СВЦЭМ!$B$39:$B$782,G$191)+'СЕТ СН'!$F$15</f>
        <v>217.78712952999999</v>
      </c>
      <c r="H206" s="36">
        <f>SUMIFS(СВЦЭМ!$E$39:$E$782,СВЦЭМ!$A$39:$A$782,$A206,СВЦЭМ!$B$39:$B$782,H$191)+'СЕТ СН'!$F$15</f>
        <v>217.08031055000001</v>
      </c>
      <c r="I206" s="36">
        <f>SUMIFS(СВЦЭМ!$E$39:$E$782,СВЦЭМ!$A$39:$A$782,$A206,СВЦЭМ!$B$39:$B$782,I$191)+'СЕТ СН'!$F$15</f>
        <v>192.96121460000001</v>
      </c>
      <c r="J206" s="36">
        <f>SUMIFS(СВЦЭМ!$E$39:$E$782,СВЦЭМ!$A$39:$A$782,$A206,СВЦЭМ!$B$39:$B$782,J$191)+'СЕТ СН'!$F$15</f>
        <v>180.03724245000001</v>
      </c>
      <c r="K206" s="36">
        <f>SUMIFS(СВЦЭМ!$E$39:$E$782,СВЦЭМ!$A$39:$A$782,$A206,СВЦЭМ!$B$39:$B$782,K$191)+'СЕТ СН'!$F$15</f>
        <v>169.51092825000001</v>
      </c>
      <c r="L206" s="36">
        <f>SUMIFS(СВЦЭМ!$E$39:$E$782,СВЦЭМ!$A$39:$A$782,$A206,СВЦЭМ!$B$39:$B$782,L$191)+'СЕТ СН'!$F$15</f>
        <v>162.76542881</v>
      </c>
      <c r="M206" s="36">
        <f>SUMIFS(СВЦЭМ!$E$39:$E$782,СВЦЭМ!$A$39:$A$782,$A206,СВЦЭМ!$B$39:$B$782,M$191)+'СЕТ СН'!$F$15</f>
        <v>158.46150639000001</v>
      </c>
      <c r="N206" s="36">
        <f>SUMIFS(СВЦЭМ!$E$39:$E$782,СВЦЭМ!$A$39:$A$782,$A206,СВЦЭМ!$B$39:$B$782,N$191)+'СЕТ СН'!$F$15</f>
        <v>157.41823739</v>
      </c>
      <c r="O206" s="36">
        <f>SUMIFS(СВЦЭМ!$E$39:$E$782,СВЦЭМ!$A$39:$A$782,$A206,СВЦЭМ!$B$39:$B$782,O$191)+'СЕТ СН'!$F$15</f>
        <v>153.21836780000001</v>
      </c>
      <c r="P206" s="36">
        <f>SUMIFS(СВЦЭМ!$E$39:$E$782,СВЦЭМ!$A$39:$A$782,$A206,СВЦЭМ!$B$39:$B$782,P$191)+'СЕТ СН'!$F$15</f>
        <v>132.69965114999999</v>
      </c>
      <c r="Q206" s="36">
        <f>SUMIFS(СВЦЭМ!$E$39:$E$782,СВЦЭМ!$A$39:$A$782,$A206,СВЦЭМ!$B$39:$B$782,Q$191)+'СЕТ СН'!$F$15</f>
        <v>129.17471666</v>
      </c>
      <c r="R206" s="36">
        <f>SUMIFS(СВЦЭМ!$E$39:$E$782,СВЦЭМ!$A$39:$A$782,$A206,СВЦЭМ!$B$39:$B$782,R$191)+'СЕТ СН'!$F$15</f>
        <v>128.35635998000001</v>
      </c>
      <c r="S206" s="36">
        <f>SUMIFS(СВЦЭМ!$E$39:$E$782,СВЦЭМ!$A$39:$A$782,$A206,СВЦЭМ!$B$39:$B$782,S$191)+'СЕТ СН'!$F$15</f>
        <v>128.39279586000001</v>
      </c>
      <c r="T206" s="36">
        <f>SUMIFS(СВЦЭМ!$E$39:$E$782,СВЦЭМ!$A$39:$A$782,$A206,СВЦЭМ!$B$39:$B$782,T$191)+'СЕТ СН'!$F$15</f>
        <v>132.19098868</v>
      </c>
      <c r="U206" s="36">
        <f>SUMIFS(СВЦЭМ!$E$39:$E$782,СВЦЭМ!$A$39:$A$782,$A206,СВЦЭМ!$B$39:$B$782,U$191)+'СЕТ СН'!$F$15</f>
        <v>140.37921395999999</v>
      </c>
      <c r="V206" s="36">
        <f>SUMIFS(СВЦЭМ!$E$39:$E$782,СВЦЭМ!$A$39:$A$782,$A206,СВЦЭМ!$B$39:$B$782,V$191)+'СЕТ СН'!$F$15</f>
        <v>163.68553817</v>
      </c>
      <c r="W206" s="36">
        <f>SUMIFS(СВЦЭМ!$E$39:$E$782,СВЦЭМ!$A$39:$A$782,$A206,СВЦЭМ!$B$39:$B$782,W$191)+'СЕТ СН'!$F$15</f>
        <v>160.74929169000001</v>
      </c>
      <c r="X206" s="36">
        <f>SUMIFS(СВЦЭМ!$E$39:$E$782,СВЦЭМ!$A$39:$A$782,$A206,СВЦЭМ!$B$39:$B$782,X$191)+'СЕТ СН'!$F$15</f>
        <v>165.5507538</v>
      </c>
      <c r="Y206" s="36">
        <f>SUMIFS(СВЦЭМ!$E$39:$E$782,СВЦЭМ!$A$39:$A$782,$A206,СВЦЭМ!$B$39:$B$782,Y$191)+'СЕТ СН'!$F$15</f>
        <v>174.58904845999999</v>
      </c>
    </row>
    <row r="207" spans="1:25" ht="15.75" x14ac:dyDescent="0.2">
      <c r="A207" s="35">
        <f t="shared" si="5"/>
        <v>45123</v>
      </c>
      <c r="B207" s="36">
        <f>SUMIFS(СВЦЭМ!$E$39:$E$782,СВЦЭМ!$A$39:$A$782,$A207,СВЦЭМ!$B$39:$B$782,B$191)+'СЕТ СН'!$F$15</f>
        <v>176.79281433</v>
      </c>
      <c r="C207" s="36">
        <f>SUMIFS(СВЦЭМ!$E$39:$E$782,СВЦЭМ!$A$39:$A$782,$A207,СВЦЭМ!$B$39:$B$782,C$191)+'СЕТ СН'!$F$15</f>
        <v>187.5815423</v>
      </c>
      <c r="D207" s="36">
        <f>SUMIFS(СВЦЭМ!$E$39:$E$782,СВЦЭМ!$A$39:$A$782,$A207,СВЦЭМ!$B$39:$B$782,D$191)+'СЕТ СН'!$F$15</f>
        <v>208.65829744000001</v>
      </c>
      <c r="E207" s="36">
        <f>SUMIFS(СВЦЭМ!$E$39:$E$782,СВЦЭМ!$A$39:$A$782,$A207,СВЦЭМ!$B$39:$B$782,E$191)+'СЕТ СН'!$F$15</f>
        <v>217.11204479</v>
      </c>
      <c r="F207" s="36">
        <f>SUMIFS(СВЦЭМ!$E$39:$E$782,СВЦЭМ!$A$39:$A$782,$A207,СВЦЭМ!$B$39:$B$782,F$191)+'СЕТ СН'!$F$15</f>
        <v>217.51399438999999</v>
      </c>
      <c r="G207" s="36">
        <f>SUMIFS(СВЦЭМ!$E$39:$E$782,СВЦЭМ!$A$39:$A$782,$A207,СВЦЭМ!$B$39:$B$782,G$191)+'СЕТ СН'!$F$15</f>
        <v>216.94302390999999</v>
      </c>
      <c r="H207" s="36">
        <f>SUMIFS(СВЦЭМ!$E$39:$E$782,СВЦЭМ!$A$39:$A$782,$A207,СВЦЭМ!$B$39:$B$782,H$191)+'СЕТ СН'!$F$15</f>
        <v>197.90714661999999</v>
      </c>
      <c r="I207" s="36">
        <f>SUMIFS(СВЦЭМ!$E$39:$E$782,СВЦЭМ!$A$39:$A$782,$A207,СВЦЭМ!$B$39:$B$782,I$191)+'СЕТ СН'!$F$15</f>
        <v>190.82667397</v>
      </c>
      <c r="J207" s="36">
        <f>SUMIFS(СВЦЭМ!$E$39:$E$782,СВЦЭМ!$A$39:$A$782,$A207,СВЦЭМ!$B$39:$B$782,J$191)+'СЕТ СН'!$F$15</f>
        <v>177.90844168999999</v>
      </c>
      <c r="K207" s="36">
        <f>SUMIFS(СВЦЭМ!$E$39:$E$782,СВЦЭМ!$A$39:$A$782,$A207,СВЦЭМ!$B$39:$B$782,K$191)+'СЕТ СН'!$F$15</f>
        <v>168.40554514999999</v>
      </c>
      <c r="L207" s="36">
        <f>SUMIFS(СВЦЭМ!$E$39:$E$782,СВЦЭМ!$A$39:$A$782,$A207,СВЦЭМ!$B$39:$B$782,L$191)+'СЕТ СН'!$F$15</f>
        <v>163.05139442999999</v>
      </c>
      <c r="M207" s="36">
        <f>SUMIFS(СВЦЭМ!$E$39:$E$782,СВЦЭМ!$A$39:$A$782,$A207,СВЦЭМ!$B$39:$B$782,M$191)+'СЕТ СН'!$F$15</f>
        <v>159.21635287999999</v>
      </c>
      <c r="N207" s="36">
        <f>SUMIFS(СВЦЭМ!$E$39:$E$782,СВЦЭМ!$A$39:$A$782,$A207,СВЦЭМ!$B$39:$B$782,N$191)+'СЕТ СН'!$F$15</f>
        <v>158.23121449999999</v>
      </c>
      <c r="O207" s="36">
        <f>SUMIFS(СВЦЭМ!$E$39:$E$782,СВЦЭМ!$A$39:$A$782,$A207,СВЦЭМ!$B$39:$B$782,O$191)+'СЕТ СН'!$F$15</f>
        <v>159.15901210000001</v>
      </c>
      <c r="P207" s="36">
        <f>SUMIFS(СВЦЭМ!$E$39:$E$782,СВЦЭМ!$A$39:$A$782,$A207,СВЦЭМ!$B$39:$B$782,P$191)+'СЕТ СН'!$F$15</f>
        <v>159.62117713999999</v>
      </c>
      <c r="Q207" s="36">
        <f>SUMIFS(СВЦЭМ!$E$39:$E$782,СВЦЭМ!$A$39:$A$782,$A207,СВЦЭМ!$B$39:$B$782,Q$191)+'СЕТ СН'!$F$15</f>
        <v>156.9289249</v>
      </c>
      <c r="R207" s="36">
        <f>SUMIFS(СВЦЭМ!$E$39:$E$782,СВЦЭМ!$A$39:$A$782,$A207,СВЦЭМ!$B$39:$B$782,R$191)+'СЕТ СН'!$F$15</f>
        <v>155.74306043000001</v>
      </c>
      <c r="S207" s="36">
        <f>SUMIFS(СВЦЭМ!$E$39:$E$782,СВЦЭМ!$A$39:$A$782,$A207,СВЦЭМ!$B$39:$B$782,S$191)+'СЕТ СН'!$F$15</f>
        <v>155.86179974000001</v>
      </c>
      <c r="T207" s="36">
        <f>SUMIFS(СВЦЭМ!$E$39:$E$782,СВЦЭМ!$A$39:$A$782,$A207,СВЦЭМ!$B$39:$B$782,T$191)+'СЕТ СН'!$F$15</f>
        <v>159.33744404000001</v>
      </c>
      <c r="U207" s="36">
        <f>SUMIFS(СВЦЭМ!$E$39:$E$782,СВЦЭМ!$A$39:$A$782,$A207,СВЦЭМ!$B$39:$B$782,U$191)+'СЕТ СН'!$F$15</f>
        <v>160.17519121999999</v>
      </c>
      <c r="V207" s="36">
        <f>SUMIFS(СВЦЭМ!$E$39:$E$782,СВЦЭМ!$A$39:$A$782,$A207,СВЦЭМ!$B$39:$B$782,V$191)+'СЕТ СН'!$F$15</f>
        <v>138.16466799</v>
      </c>
      <c r="W207" s="36">
        <f>SUMIFS(СВЦЭМ!$E$39:$E$782,СВЦЭМ!$A$39:$A$782,$A207,СВЦЭМ!$B$39:$B$782,W$191)+'СЕТ СН'!$F$15</f>
        <v>116.5155778</v>
      </c>
      <c r="X207" s="36">
        <f>SUMIFS(СВЦЭМ!$E$39:$E$782,СВЦЭМ!$A$39:$A$782,$A207,СВЦЭМ!$B$39:$B$782,X$191)+'СЕТ СН'!$F$15</f>
        <v>118.89223438</v>
      </c>
      <c r="Y207" s="36">
        <f>SUMIFS(СВЦЭМ!$E$39:$E$782,СВЦЭМ!$A$39:$A$782,$A207,СВЦЭМ!$B$39:$B$782,Y$191)+'СЕТ СН'!$F$15</f>
        <v>124.23468181</v>
      </c>
    </row>
    <row r="208" spans="1:25" ht="15.75" x14ac:dyDescent="0.2">
      <c r="A208" s="35">
        <f t="shared" si="5"/>
        <v>45124</v>
      </c>
      <c r="B208" s="36">
        <f>SUMIFS(СВЦЭМ!$E$39:$E$782,СВЦЭМ!$A$39:$A$782,$A208,СВЦЭМ!$B$39:$B$782,B$191)+'СЕТ СН'!$F$15</f>
        <v>132.50288089</v>
      </c>
      <c r="C208" s="36">
        <f>SUMIFS(СВЦЭМ!$E$39:$E$782,СВЦЭМ!$A$39:$A$782,$A208,СВЦЭМ!$B$39:$B$782,C$191)+'СЕТ СН'!$F$15</f>
        <v>158.14412121000001</v>
      </c>
      <c r="D208" s="36">
        <f>SUMIFS(СВЦЭМ!$E$39:$E$782,СВЦЭМ!$A$39:$A$782,$A208,СВЦЭМ!$B$39:$B$782,D$191)+'СЕТ СН'!$F$15</f>
        <v>197.71700557</v>
      </c>
      <c r="E208" s="36">
        <f>SUMIFS(СВЦЭМ!$E$39:$E$782,СВЦЭМ!$A$39:$A$782,$A208,СВЦЭМ!$B$39:$B$782,E$191)+'СЕТ СН'!$F$15</f>
        <v>210.74053038</v>
      </c>
      <c r="F208" s="36">
        <f>SUMIFS(СВЦЭМ!$E$39:$E$782,СВЦЭМ!$A$39:$A$782,$A208,СВЦЭМ!$B$39:$B$782,F$191)+'СЕТ СН'!$F$15</f>
        <v>215.52109277</v>
      </c>
      <c r="G208" s="36">
        <f>SUMIFS(СВЦЭМ!$E$39:$E$782,СВЦЭМ!$A$39:$A$782,$A208,СВЦЭМ!$B$39:$B$782,G$191)+'СЕТ СН'!$F$15</f>
        <v>221.24029444000001</v>
      </c>
      <c r="H208" s="36">
        <f>SUMIFS(СВЦЭМ!$E$39:$E$782,СВЦЭМ!$A$39:$A$782,$A208,СВЦЭМ!$B$39:$B$782,H$191)+'СЕТ СН'!$F$15</f>
        <v>202.64606140999999</v>
      </c>
      <c r="I208" s="36">
        <f>SUMIFS(СВЦЭМ!$E$39:$E$782,СВЦЭМ!$A$39:$A$782,$A208,СВЦЭМ!$B$39:$B$782,I$191)+'СЕТ СН'!$F$15</f>
        <v>189.15741983999999</v>
      </c>
      <c r="J208" s="36">
        <f>SUMIFS(СВЦЭМ!$E$39:$E$782,СВЦЭМ!$A$39:$A$782,$A208,СВЦЭМ!$B$39:$B$782,J$191)+'СЕТ СН'!$F$15</f>
        <v>181.63068498000001</v>
      </c>
      <c r="K208" s="36">
        <f>SUMIFS(СВЦЭМ!$E$39:$E$782,СВЦЭМ!$A$39:$A$782,$A208,СВЦЭМ!$B$39:$B$782,K$191)+'СЕТ СН'!$F$15</f>
        <v>176.49294370000001</v>
      </c>
      <c r="L208" s="36">
        <f>SUMIFS(СВЦЭМ!$E$39:$E$782,СВЦЭМ!$A$39:$A$782,$A208,СВЦЭМ!$B$39:$B$782,L$191)+'СЕТ СН'!$F$15</f>
        <v>174.14887919</v>
      </c>
      <c r="M208" s="36">
        <f>SUMIFS(СВЦЭМ!$E$39:$E$782,СВЦЭМ!$A$39:$A$782,$A208,СВЦЭМ!$B$39:$B$782,M$191)+'СЕТ СН'!$F$15</f>
        <v>173.9424089</v>
      </c>
      <c r="N208" s="36">
        <f>SUMIFS(СВЦЭМ!$E$39:$E$782,СВЦЭМ!$A$39:$A$782,$A208,СВЦЭМ!$B$39:$B$782,N$191)+'СЕТ СН'!$F$15</f>
        <v>174.04853696999999</v>
      </c>
      <c r="O208" s="36">
        <f>SUMIFS(СВЦЭМ!$E$39:$E$782,СВЦЭМ!$A$39:$A$782,$A208,СВЦЭМ!$B$39:$B$782,O$191)+'СЕТ СН'!$F$15</f>
        <v>173.20006117</v>
      </c>
      <c r="P208" s="36">
        <f>SUMIFS(СВЦЭМ!$E$39:$E$782,СВЦЭМ!$A$39:$A$782,$A208,СВЦЭМ!$B$39:$B$782,P$191)+'СЕТ СН'!$F$15</f>
        <v>174.34513243000001</v>
      </c>
      <c r="Q208" s="36">
        <f>SUMIFS(СВЦЭМ!$E$39:$E$782,СВЦЭМ!$A$39:$A$782,$A208,СВЦЭМ!$B$39:$B$782,Q$191)+'СЕТ СН'!$F$15</f>
        <v>171.31883124999999</v>
      </c>
      <c r="R208" s="36">
        <f>SUMIFS(СВЦЭМ!$E$39:$E$782,СВЦЭМ!$A$39:$A$782,$A208,СВЦЭМ!$B$39:$B$782,R$191)+'СЕТ СН'!$F$15</f>
        <v>170.82983229999999</v>
      </c>
      <c r="S208" s="36">
        <f>SUMIFS(СВЦЭМ!$E$39:$E$782,СВЦЭМ!$A$39:$A$782,$A208,СВЦЭМ!$B$39:$B$782,S$191)+'СЕТ СН'!$F$15</f>
        <v>169.81398892999999</v>
      </c>
      <c r="T208" s="36">
        <f>SUMIFS(СВЦЭМ!$E$39:$E$782,СВЦЭМ!$A$39:$A$782,$A208,СВЦЭМ!$B$39:$B$782,T$191)+'СЕТ СН'!$F$15</f>
        <v>173.18396383000001</v>
      </c>
      <c r="U208" s="36">
        <f>SUMIFS(СВЦЭМ!$E$39:$E$782,СВЦЭМ!$A$39:$A$782,$A208,СВЦЭМ!$B$39:$B$782,U$191)+'СЕТ СН'!$F$15</f>
        <v>173.72311135999999</v>
      </c>
      <c r="V208" s="36">
        <f>SUMIFS(СВЦЭМ!$E$39:$E$782,СВЦЭМ!$A$39:$A$782,$A208,СВЦЭМ!$B$39:$B$782,V$191)+'СЕТ СН'!$F$15</f>
        <v>175.88708506</v>
      </c>
      <c r="W208" s="36">
        <f>SUMIFS(СВЦЭМ!$E$39:$E$782,СВЦЭМ!$A$39:$A$782,$A208,СВЦЭМ!$B$39:$B$782,W$191)+'СЕТ СН'!$F$15</f>
        <v>172.70645128000001</v>
      </c>
      <c r="X208" s="36">
        <f>SUMIFS(СВЦЭМ!$E$39:$E$782,СВЦЭМ!$A$39:$A$782,$A208,СВЦЭМ!$B$39:$B$782,X$191)+'СЕТ СН'!$F$15</f>
        <v>179.00355891000001</v>
      </c>
      <c r="Y208" s="36">
        <f>SUMIFS(СВЦЭМ!$E$39:$E$782,СВЦЭМ!$A$39:$A$782,$A208,СВЦЭМ!$B$39:$B$782,Y$191)+'СЕТ СН'!$F$15</f>
        <v>188.81729016</v>
      </c>
    </row>
    <row r="209" spans="1:25" ht="15.75" x14ac:dyDescent="0.2">
      <c r="A209" s="35">
        <f t="shared" si="5"/>
        <v>45125</v>
      </c>
      <c r="B209" s="36">
        <f>SUMIFS(СВЦЭМ!$E$39:$E$782,СВЦЭМ!$A$39:$A$782,$A209,СВЦЭМ!$B$39:$B$782,B$191)+'СЕТ СН'!$F$15</f>
        <v>181.87346239999999</v>
      </c>
      <c r="C209" s="36">
        <f>SUMIFS(СВЦЭМ!$E$39:$E$782,СВЦЭМ!$A$39:$A$782,$A209,СВЦЭМ!$B$39:$B$782,C$191)+'СЕТ СН'!$F$15</f>
        <v>186.44510278000001</v>
      </c>
      <c r="D209" s="36">
        <f>SUMIFS(СВЦЭМ!$E$39:$E$782,СВЦЭМ!$A$39:$A$782,$A209,СВЦЭМ!$B$39:$B$782,D$191)+'СЕТ СН'!$F$15</f>
        <v>206.90626061</v>
      </c>
      <c r="E209" s="36">
        <f>SUMIFS(СВЦЭМ!$E$39:$E$782,СВЦЭМ!$A$39:$A$782,$A209,СВЦЭМ!$B$39:$B$782,E$191)+'СЕТ СН'!$F$15</f>
        <v>219.81637339</v>
      </c>
      <c r="F209" s="36">
        <f>SUMIFS(СВЦЭМ!$E$39:$E$782,СВЦЭМ!$A$39:$A$782,$A209,СВЦЭМ!$B$39:$B$782,F$191)+'СЕТ СН'!$F$15</f>
        <v>220.79836048999999</v>
      </c>
      <c r="G209" s="36">
        <f>SUMIFS(СВЦЭМ!$E$39:$E$782,СВЦЭМ!$A$39:$A$782,$A209,СВЦЭМ!$B$39:$B$782,G$191)+'СЕТ СН'!$F$15</f>
        <v>222.21455402000001</v>
      </c>
      <c r="H209" s="36">
        <f>SUMIFS(СВЦЭМ!$E$39:$E$782,СВЦЭМ!$A$39:$A$782,$A209,СВЦЭМ!$B$39:$B$782,H$191)+'СЕТ СН'!$F$15</f>
        <v>197.13223975</v>
      </c>
      <c r="I209" s="36">
        <f>SUMIFS(СВЦЭМ!$E$39:$E$782,СВЦЭМ!$A$39:$A$782,$A209,СВЦЭМ!$B$39:$B$782,I$191)+'СЕТ СН'!$F$15</f>
        <v>187.57411642</v>
      </c>
      <c r="J209" s="36">
        <f>SUMIFS(СВЦЭМ!$E$39:$E$782,СВЦЭМ!$A$39:$A$782,$A209,СВЦЭМ!$B$39:$B$782,J$191)+'СЕТ СН'!$F$15</f>
        <v>175.91052637000001</v>
      </c>
      <c r="K209" s="36">
        <f>SUMIFS(СВЦЭМ!$E$39:$E$782,СВЦЭМ!$A$39:$A$782,$A209,СВЦЭМ!$B$39:$B$782,K$191)+'СЕТ СН'!$F$15</f>
        <v>168.93762513999999</v>
      </c>
      <c r="L209" s="36">
        <f>SUMIFS(СВЦЭМ!$E$39:$E$782,СВЦЭМ!$A$39:$A$782,$A209,СВЦЭМ!$B$39:$B$782,L$191)+'СЕТ СН'!$F$15</f>
        <v>167.47845977</v>
      </c>
      <c r="M209" s="36">
        <f>SUMIFS(СВЦЭМ!$E$39:$E$782,СВЦЭМ!$A$39:$A$782,$A209,СВЦЭМ!$B$39:$B$782,M$191)+'СЕТ СН'!$F$15</f>
        <v>165.67493858</v>
      </c>
      <c r="N209" s="36">
        <f>SUMIFS(СВЦЭМ!$E$39:$E$782,СВЦЭМ!$A$39:$A$782,$A209,СВЦЭМ!$B$39:$B$782,N$191)+'СЕТ СН'!$F$15</f>
        <v>165.80536910999999</v>
      </c>
      <c r="O209" s="36">
        <f>SUMIFS(СВЦЭМ!$E$39:$E$782,СВЦЭМ!$A$39:$A$782,$A209,СВЦЭМ!$B$39:$B$782,O$191)+'СЕТ СН'!$F$15</f>
        <v>165.73403181</v>
      </c>
      <c r="P209" s="36">
        <f>SUMIFS(СВЦЭМ!$E$39:$E$782,СВЦЭМ!$A$39:$A$782,$A209,СВЦЭМ!$B$39:$B$782,P$191)+'СЕТ СН'!$F$15</f>
        <v>165.72217789999999</v>
      </c>
      <c r="Q209" s="36">
        <f>SUMIFS(СВЦЭМ!$E$39:$E$782,СВЦЭМ!$A$39:$A$782,$A209,СВЦЭМ!$B$39:$B$782,Q$191)+'СЕТ СН'!$F$15</f>
        <v>162.88772029</v>
      </c>
      <c r="R209" s="36">
        <f>SUMIFS(СВЦЭМ!$E$39:$E$782,СВЦЭМ!$A$39:$A$782,$A209,СВЦЭМ!$B$39:$B$782,R$191)+'СЕТ СН'!$F$15</f>
        <v>163.45772973000001</v>
      </c>
      <c r="S209" s="36">
        <f>SUMIFS(СВЦЭМ!$E$39:$E$782,СВЦЭМ!$A$39:$A$782,$A209,СВЦЭМ!$B$39:$B$782,S$191)+'СЕТ СН'!$F$15</f>
        <v>163.78706493000001</v>
      </c>
      <c r="T209" s="36">
        <f>SUMIFS(СВЦЭМ!$E$39:$E$782,СВЦЭМ!$A$39:$A$782,$A209,СВЦЭМ!$B$39:$B$782,T$191)+'СЕТ СН'!$F$15</f>
        <v>166.36404519000001</v>
      </c>
      <c r="U209" s="36">
        <f>SUMIFS(СВЦЭМ!$E$39:$E$782,СВЦЭМ!$A$39:$A$782,$A209,СВЦЭМ!$B$39:$B$782,U$191)+'СЕТ СН'!$F$15</f>
        <v>169.36275351</v>
      </c>
      <c r="V209" s="36">
        <f>SUMIFS(СВЦЭМ!$E$39:$E$782,СВЦЭМ!$A$39:$A$782,$A209,СВЦЭМ!$B$39:$B$782,V$191)+'СЕТ СН'!$F$15</f>
        <v>169.46136426000001</v>
      </c>
      <c r="W209" s="36">
        <f>SUMIFS(СВЦЭМ!$E$39:$E$782,СВЦЭМ!$A$39:$A$782,$A209,СВЦЭМ!$B$39:$B$782,W$191)+'СЕТ СН'!$F$15</f>
        <v>167.2279356</v>
      </c>
      <c r="X209" s="36">
        <f>SUMIFS(СВЦЭМ!$E$39:$E$782,СВЦЭМ!$A$39:$A$782,$A209,СВЦЭМ!$B$39:$B$782,X$191)+'СЕТ СН'!$F$15</f>
        <v>171.67337886000001</v>
      </c>
      <c r="Y209" s="36">
        <f>SUMIFS(СВЦЭМ!$E$39:$E$782,СВЦЭМ!$A$39:$A$782,$A209,СВЦЭМ!$B$39:$B$782,Y$191)+'СЕТ СН'!$F$15</f>
        <v>180.51976640999999</v>
      </c>
    </row>
    <row r="210" spans="1:25" ht="15.75" x14ac:dyDescent="0.2">
      <c r="A210" s="35">
        <f t="shared" si="5"/>
        <v>45126</v>
      </c>
      <c r="B210" s="36">
        <f>SUMIFS(СВЦЭМ!$E$39:$E$782,СВЦЭМ!$A$39:$A$782,$A210,СВЦЭМ!$B$39:$B$782,B$191)+'СЕТ СН'!$F$15</f>
        <v>194.06331299999999</v>
      </c>
      <c r="C210" s="36">
        <f>SUMIFS(СВЦЭМ!$E$39:$E$782,СВЦЭМ!$A$39:$A$782,$A210,СВЦЭМ!$B$39:$B$782,C$191)+'СЕТ СН'!$F$15</f>
        <v>199.14965118999999</v>
      </c>
      <c r="D210" s="36">
        <f>SUMIFS(СВЦЭМ!$E$39:$E$782,СВЦЭМ!$A$39:$A$782,$A210,СВЦЭМ!$B$39:$B$782,D$191)+'СЕТ СН'!$F$15</f>
        <v>210.98178626999999</v>
      </c>
      <c r="E210" s="36">
        <f>SUMIFS(СВЦЭМ!$E$39:$E$782,СВЦЭМ!$A$39:$A$782,$A210,СВЦЭМ!$B$39:$B$782,E$191)+'СЕТ СН'!$F$15</f>
        <v>215.53748511000001</v>
      </c>
      <c r="F210" s="36">
        <f>SUMIFS(СВЦЭМ!$E$39:$E$782,СВЦЭМ!$A$39:$A$782,$A210,СВЦЭМ!$B$39:$B$782,F$191)+'СЕТ СН'!$F$15</f>
        <v>214.90177266000001</v>
      </c>
      <c r="G210" s="36">
        <f>SUMIFS(СВЦЭМ!$E$39:$E$782,СВЦЭМ!$A$39:$A$782,$A210,СВЦЭМ!$B$39:$B$782,G$191)+'СЕТ СН'!$F$15</f>
        <v>214.09776796</v>
      </c>
      <c r="H210" s="36">
        <f>SUMIFS(СВЦЭМ!$E$39:$E$782,СВЦЭМ!$A$39:$A$782,$A210,СВЦЭМ!$B$39:$B$782,H$191)+'СЕТ СН'!$F$15</f>
        <v>199.96043624000001</v>
      </c>
      <c r="I210" s="36">
        <f>SUMIFS(СВЦЭМ!$E$39:$E$782,СВЦЭМ!$A$39:$A$782,$A210,СВЦЭМ!$B$39:$B$782,I$191)+'СЕТ СН'!$F$15</f>
        <v>188.61868013</v>
      </c>
      <c r="J210" s="36">
        <f>SUMIFS(СВЦЭМ!$E$39:$E$782,СВЦЭМ!$A$39:$A$782,$A210,СВЦЭМ!$B$39:$B$782,J$191)+'СЕТ СН'!$F$15</f>
        <v>178.36014983999999</v>
      </c>
      <c r="K210" s="36">
        <f>SUMIFS(СВЦЭМ!$E$39:$E$782,СВЦЭМ!$A$39:$A$782,$A210,СВЦЭМ!$B$39:$B$782,K$191)+'СЕТ СН'!$F$15</f>
        <v>169.69534067000001</v>
      </c>
      <c r="L210" s="36">
        <f>SUMIFS(СВЦЭМ!$E$39:$E$782,СВЦЭМ!$A$39:$A$782,$A210,СВЦЭМ!$B$39:$B$782,L$191)+'СЕТ СН'!$F$15</f>
        <v>166.24249166999999</v>
      </c>
      <c r="M210" s="36">
        <f>SUMIFS(СВЦЭМ!$E$39:$E$782,СВЦЭМ!$A$39:$A$782,$A210,СВЦЭМ!$B$39:$B$782,M$191)+'СЕТ СН'!$F$15</f>
        <v>165.70182417999999</v>
      </c>
      <c r="N210" s="36">
        <f>SUMIFS(СВЦЭМ!$E$39:$E$782,СВЦЭМ!$A$39:$A$782,$A210,СВЦЭМ!$B$39:$B$782,N$191)+'СЕТ СН'!$F$15</f>
        <v>164.82571021000001</v>
      </c>
      <c r="O210" s="36">
        <f>SUMIFS(СВЦЭМ!$E$39:$E$782,СВЦЭМ!$A$39:$A$782,$A210,СВЦЭМ!$B$39:$B$782,O$191)+'СЕТ СН'!$F$15</f>
        <v>165.53399718</v>
      </c>
      <c r="P210" s="36">
        <f>SUMIFS(СВЦЭМ!$E$39:$E$782,СВЦЭМ!$A$39:$A$782,$A210,СВЦЭМ!$B$39:$B$782,P$191)+'СЕТ СН'!$F$15</f>
        <v>164.45848332</v>
      </c>
      <c r="Q210" s="36">
        <f>SUMIFS(СВЦЭМ!$E$39:$E$782,СВЦЭМ!$A$39:$A$782,$A210,СВЦЭМ!$B$39:$B$782,Q$191)+'СЕТ СН'!$F$15</f>
        <v>164.63712297000001</v>
      </c>
      <c r="R210" s="36">
        <f>SUMIFS(СВЦЭМ!$E$39:$E$782,СВЦЭМ!$A$39:$A$782,$A210,СВЦЭМ!$B$39:$B$782,R$191)+'СЕТ СН'!$F$15</f>
        <v>166.30265055000001</v>
      </c>
      <c r="S210" s="36">
        <f>SUMIFS(СВЦЭМ!$E$39:$E$782,СВЦЭМ!$A$39:$A$782,$A210,СВЦЭМ!$B$39:$B$782,S$191)+'СЕТ СН'!$F$15</f>
        <v>167.12312700000001</v>
      </c>
      <c r="T210" s="36">
        <f>SUMIFS(СВЦЭМ!$E$39:$E$782,СВЦЭМ!$A$39:$A$782,$A210,СВЦЭМ!$B$39:$B$782,T$191)+'СЕТ СН'!$F$15</f>
        <v>171.25151188999999</v>
      </c>
      <c r="U210" s="36">
        <f>SUMIFS(СВЦЭМ!$E$39:$E$782,СВЦЭМ!$A$39:$A$782,$A210,СВЦЭМ!$B$39:$B$782,U$191)+'СЕТ СН'!$F$15</f>
        <v>171.08792797999999</v>
      </c>
      <c r="V210" s="36">
        <f>SUMIFS(СВЦЭМ!$E$39:$E$782,СВЦЭМ!$A$39:$A$782,$A210,СВЦЭМ!$B$39:$B$782,V$191)+'СЕТ СН'!$F$15</f>
        <v>172.50455793</v>
      </c>
      <c r="W210" s="36">
        <f>SUMIFS(СВЦЭМ!$E$39:$E$782,СВЦЭМ!$A$39:$A$782,$A210,СВЦЭМ!$B$39:$B$782,W$191)+'СЕТ СН'!$F$15</f>
        <v>171.06948129</v>
      </c>
      <c r="X210" s="36">
        <f>SUMIFS(СВЦЭМ!$E$39:$E$782,СВЦЭМ!$A$39:$A$782,$A210,СВЦЭМ!$B$39:$B$782,X$191)+'СЕТ СН'!$F$15</f>
        <v>176.16442212999999</v>
      </c>
      <c r="Y210" s="36">
        <f>SUMIFS(СВЦЭМ!$E$39:$E$782,СВЦЭМ!$A$39:$A$782,$A210,СВЦЭМ!$B$39:$B$782,Y$191)+'СЕТ СН'!$F$15</f>
        <v>186.59749600999999</v>
      </c>
    </row>
    <row r="211" spans="1:25" ht="15.75" x14ac:dyDescent="0.2">
      <c r="A211" s="35">
        <f t="shared" si="5"/>
        <v>45127</v>
      </c>
      <c r="B211" s="36">
        <f>SUMIFS(СВЦЭМ!$E$39:$E$782,СВЦЭМ!$A$39:$A$782,$A211,СВЦЭМ!$B$39:$B$782,B$191)+'СЕТ СН'!$F$15</f>
        <v>186.69478476</v>
      </c>
      <c r="C211" s="36">
        <f>SUMIFS(СВЦЭМ!$E$39:$E$782,СВЦЭМ!$A$39:$A$782,$A211,СВЦЭМ!$B$39:$B$782,C$191)+'СЕТ СН'!$F$15</f>
        <v>198.17113824</v>
      </c>
      <c r="D211" s="36">
        <f>SUMIFS(СВЦЭМ!$E$39:$E$782,СВЦЭМ!$A$39:$A$782,$A211,СВЦЭМ!$B$39:$B$782,D$191)+'СЕТ СН'!$F$15</f>
        <v>212.23793839999999</v>
      </c>
      <c r="E211" s="36">
        <f>SUMIFS(СВЦЭМ!$E$39:$E$782,СВЦЭМ!$A$39:$A$782,$A211,СВЦЭМ!$B$39:$B$782,E$191)+'СЕТ СН'!$F$15</f>
        <v>213.21537810999999</v>
      </c>
      <c r="F211" s="36">
        <f>SUMIFS(СВЦЭМ!$E$39:$E$782,СВЦЭМ!$A$39:$A$782,$A211,СВЦЭМ!$B$39:$B$782,F$191)+'СЕТ СН'!$F$15</f>
        <v>212.33864876999999</v>
      </c>
      <c r="G211" s="36">
        <f>SUMIFS(СВЦЭМ!$E$39:$E$782,СВЦЭМ!$A$39:$A$782,$A211,СВЦЭМ!$B$39:$B$782,G$191)+'СЕТ СН'!$F$15</f>
        <v>214.26303512000001</v>
      </c>
      <c r="H211" s="36">
        <f>SUMIFS(СВЦЭМ!$E$39:$E$782,СВЦЭМ!$A$39:$A$782,$A211,СВЦЭМ!$B$39:$B$782,H$191)+'СЕТ СН'!$F$15</f>
        <v>190.40227598999999</v>
      </c>
      <c r="I211" s="36">
        <f>SUMIFS(СВЦЭМ!$E$39:$E$782,СВЦЭМ!$A$39:$A$782,$A211,СВЦЭМ!$B$39:$B$782,I$191)+'СЕТ СН'!$F$15</f>
        <v>179.64706923</v>
      </c>
      <c r="J211" s="36">
        <f>SUMIFS(СВЦЭМ!$E$39:$E$782,СВЦЭМ!$A$39:$A$782,$A211,СВЦЭМ!$B$39:$B$782,J$191)+'СЕТ СН'!$F$15</f>
        <v>165.79324793999999</v>
      </c>
      <c r="K211" s="36">
        <f>SUMIFS(СВЦЭМ!$E$39:$E$782,СВЦЭМ!$A$39:$A$782,$A211,СВЦЭМ!$B$39:$B$782,K$191)+'СЕТ СН'!$F$15</f>
        <v>160.95253070999999</v>
      </c>
      <c r="L211" s="36">
        <f>SUMIFS(СВЦЭМ!$E$39:$E$782,СВЦЭМ!$A$39:$A$782,$A211,СВЦЭМ!$B$39:$B$782,L$191)+'СЕТ СН'!$F$15</f>
        <v>156.35884032999999</v>
      </c>
      <c r="M211" s="36">
        <f>SUMIFS(СВЦЭМ!$E$39:$E$782,СВЦЭМ!$A$39:$A$782,$A211,СВЦЭМ!$B$39:$B$782,M$191)+'СЕТ СН'!$F$15</f>
        <v>153.88252534</v>
      </c>
      <c r="N211" s="36">
        <f>SUMIFS(СВЦЭМ!$E$39:$E$782,СВЦЭМ!$A$39:$A$782,$A211,СВЦЭМ!$B$39:$B$782,N$191)+'СЕТ СН'!$F$15</f>
        <v>152.73703965999999</v>
      </c>
      <c r="O211" s="36">
        <f>SUMIFS(СВЦЭМ!$E$39:$E$782,СВЦЭМ!$A$39:$A$782,$A211,СВЦЭМ!$B$39:$B$782,O$191)+'СЕТ СН'!$F$15</f>
        <v>153.56958908999999</v>
      </c>
      <c r="P211" s="36">
        <f>SUMIFS(СВЦЭМ!$E$39:$E$782,СВЦЭМ!$A$39:$A$782,$A211,СВЦЭМ!$B$39:$B$782,P$191)+'СЕТ СН'!$F$15</f>
        <v>155.25717926999999</v>
      </c>
      <c r="Q211" s="36">
        <f>SUMIFS(СВЦЭМ!$E$39:$E$782,СВЦЭМ!$A$39:$A$782,$A211,СВЦЭМ!$B$39:$B$782,Q$191)+'СЕТ СН'!$F$15</f>
        <v>155.52268240000001</v>
      </c>
      <c r="R211" s="36">
        <f>SUMIFS(СВЦЭМ!$E$39:$E$782,СВЦЭМ!$A$39:$A$782,$A211,СВЦЭМ!$B$39:$B$782,R$191)+'СЕТ СН'!$F$15</f>
        <v>155.75646900000001</v>
      </c>
      <c r="S211" s="36">
        <f>SUMIFS(СВЦЭМ!$E$39:$E$782,СВЦЭМ!$A$39:$A$782,$A211,СВЦЭМ!$B$39:$B$782,S$191)+'СЕТ СН'!$F$15</f>
        <v>156.29837627000001</v>
      </c>
      <c r="T211" s="36">
        <f>SUMIFS(СВЦЭМ!$E$39:$E$782,СВЦЭМ!$A$39:$A$782,$A211,СВЦЭМ!$B$39:$B$782,T$191)+'СЕТ СН'!$F$15</f>
        <v>156.20875803000001</v>
      </c>
      <c r="U211" s="36">
        <f>SUMIFS(СВЦЭМ!$E$39:$E$782,СВЦЭМ!$A$39:$A$782,$A211,СВЦЭМ!$B$39:$B$782,U$191)+'СЕТ СН'!$F$15</f>
        <v>158.86183955999999</v>
      </c>
      <c r="V211" s="36">
        <f>SUMIFS(СВЦЭМ!$E$39:$E$782,СВЦЭМ!$A$39:$A$782,$A211,СВЦЭМ!$B$39:$B$782,V$191)+'СЕТ СН'!$F$15</f>
        <v>159.27752842999999</v>
      </c>
      <c r="W211" s="36">
        <f>SUMIFS(СВЦЭМ!$E$39:$E$782,СВЦЭМ!$A$39:$A$782,$A211,СВЦЭМ!$B$39:$B$782,W$191)+'СЕТ СН'!$F$15</f>
        <v>160.14279071999999</v>
      </c>
      <c r="X211" s="36">
        <f>SUMIFS(СВЦЭМ!$E$39:$E$782,СВЦЭМ!$A$39:$A$782,$A211,СВЦЭМ!$B$39:$B$782,X$191)+'СЕТ СН'!$F$15</f>
        <v>169.90601841</v>
      </c>
      <c r="Y211" s="36">
        <f>SUMIFS(СВЦЭМ!$E$39:$E$782,СВЦЭМ!$A$39:$A$782,$A211,СВЦЭМ!$B$39:$B$782,Y$191)+'СЕТ СН'!$F$15</f>
        <v>181.05235187</v>
      </c>
    </row>
    <row r="212" spans="1:25" ht="15.75" x14ac:dyDescent="0.2">
      <c r="A212" s="35">
        <f t="shared" si="5"/>
        <v>45128</v>
      </c>
      <c r="B212" s="36">
        <f>SUMIFS(СВЦЭМ!$E$39:$E$782,СВЦЭМ!$A$39:$A$782,$A212,СВЦЭМ!$B$39:$B$782,B$191)+'СЕТ СН'!$F$15</f>
        <v>185.16368564999999</v>
      </c>
      <c r="C212" s="36">
        <f>SUMIFS(СВЦЭМ!$E$39:$E$782,СВЦЭМ!$A$39:$A$782,$A212,СВЦЭМ!$B$39:$B$782,C$191)+'СЕТ СН'!$F$15</f>
        <v>196.69269815999999</v>
      </c>
      <c r="D212" s="36">
        <f>SUMIFS(СВЦЭМ!$E$39:$E$782,СВЦЭМ!$A$39:$A$782,$A212,СВЦЭМ!$B$39:$B$782,D$191)+'СЕТ СН'!$F$15</f>
        <v>209.94200971999999</v>
      </c>
      <c r="E212" s="36">
        <f>SUMIFS(СВЦЭМ!$E$39:$E$782,СВЦЭМ!$A$39:$A$782,$A212,СВЦЭМ!$B$39:$B$782,E$191)+'СЕТ СН'!$F$15</f>
        <v>209.94517973999999</v>
      </c>
      <c r="F212" s="36">
        <f>SUMIFS(СВЦЭМ!$E$39:$E$782,СВЦЭМ!$A$39:$A$782,$A212,СВЦЭМ!$B$39:$B$782,F$191)+'СЕТ СН'!$F$15</f>
        <v>212.22646451</v>
      </c>
      <c r="G212" s="36">
        <f>SUMIFS(СВЦЭМ!$E$39:$E$782,СВЦЭМ!$A$39:$A$782,$A212,СВЦЭМ!$B$39:$B$782,G$191)+'СЕТ СН'!$F$15</f>
        <v>213.32117271000001</v>
      </c>
      <c r="H212" s="36">
        <f>SUMIFS(СВЦЭМ!$E$39:$E$782,СВЦЭМ!$A$39:$A$782,$A212,СВЦЭМ!$B$39:$B$782,H$191)+'СЕТ СН'!$F$15</f>
        <v>194.50605167000001</v>
      </c>
      <c r="I212" s="36">
        <f>SUMIFS(СВЦЭМ!$E$39:$E$782,СВЦЭМ!$A$39:$A$782,$A212,СВЦЭМ!$B$39:$B$782,I$191)+'СЕТ СН'!$F$15</f>
        <v>181.99549389000001</v>
      </c>
      <c r="J212" s="36">
        <f>SUMIFS(СВЦЭМ!$E$39:$E$782,СВЦЭМ!$A$39:$A$782,$A212,СВЦЭМ!$B$39:$B$782,J$191)+'СЕТ СН'!$F$15</f>
        <v>167.73660598000001</v>
      </c>
      <c r="K212" s="36">
        <f>SUMIFS(СВЦЭМ!$E$39:$E$782,СВЦЭМ!$A$39:$A$782,$A212,СВЦЭМ!$B$39:$B$782,K$191)+'СЕТ СН'!$F$15</f>
        <v>158.67961212</v>
      </c>
      <c r="L212" s="36">
        <f>SUMIFS(СВЦЭМ!$E$39:$E$782,СВЦЭМ!$A$39:$A$782,$A212,СВЦЭМ!$B$39:$B$782,L$191)+'СЕТ СН'!$F$15</f>
        <v>153.09668238</v>
      </c>
      <c r="M212" s="36">
        <f>SUMIFS(СВЦЭМ!$E$39:$E$782,СВЦЭМ!$A$39:$A$782,$A212,СВЦЭМ!$B$39:$B$782,M$191)+'СЕТ СН'!$F$15</f>
        <v>152.85000936</v>
      </c>
      <c r="N212" s="36">
        <f>SUMIFS(СВЦЭМ!$E$39:$E$782,СВЦЭМ!$A$39:$A$782,$A212,СВЦЭМ!$B$39:$B$782,N$191)+'СЕТ СН'!$F$15</f>
        <v>153.1274128</v>
      </c>
      <c r="O212" s="36">
        <f>SUMIFS(СВЦЭМ!$E$39:$E$782,СВЦЭМ!$A$39:$A$782,$A212,СВЦЭМ!$B$39:$B$782,O$191)+'СЕТ СН'!$F$15</f>
        <v>152.97736456000001</v>
      </c>
      <c r="P212" s="36">
        <f>SUMIFS(СВЦЭМ!$E$39:$E$782,СВЦЭМ!$A$39:$A$782,$A212,СВЦЭМ!$B$39:$B$782,P$191)+'СЕТ СН'!$F$15</f>
        <v>151.15706538000001</v>
      </c>
      <c r="Q212" s="36">
        <f>SUMIFS(СВЦЭМ!$E$39:$E$782,СВЦЭМ!$A$39:$A$782,$A212,СВЦЭМ!$B$39:$B$782,Q$191)+'СЕТ СН'!$F$15</f>
        <v>151.94480471</v>
      </c>
      <c r="R212" s="36">
        <f>SUMIFS(СВЦЭМ!$E$39:$E$782,СВЦЭМ!$A$39:$A$782,$A212,СВЦЭМ!$B$39:$B$782,R$191)+'СЕТ СН'!$F$15</f>
        <v>153.72791832999999</v>
      </c>
      <c r="S212" s="36">
        <f>SUMIFS(СВЦЭМ!$E$39:$E$782,СВЦЭМ!$A$39:$A$782,$A212,СВЦЭМ!$B$39:$B$782,S$191)+'СЕТ СН'!$F$15</f>
        <v>154.44513522</v>
      </c>
      <c r="T212" s="36">
        <f>SUMIFS(СВЦЭМ!$E$39:$E$782,СВЦЭМ!$A$39:$A$782,$A212,СВЦЭМ!$B$39:$B$782,T$191)+'СЕТ СН'!$F$15</f>
        <v>154.17816432999999</v>
      </c>
      <c r="U212" s="36">
        <f>SUMIFS(СВЦЭМ!$E$39:$E$782,СВЦЭМ!$A$39:$A$782,$A212,СВЦЭМ!$B$39:$B$782,U$191)+'СЕТ СН'!$F$15</f>
        <v>155.02059897000001</v>
      </c>
      <c r="V212" s="36">
        <f>SUMIFS(СВЦЭМ!$E$39:$E$782,СВЦЭМ!$A$39:$A$782,$A212,СВЦЭМ!$B$39:$B$782,V$191)+'СЕТ СН'!$F$15</f>
        <v>154.03982844999999</v>
      </c>
      <c r="W212" s="36">
        <f>SUMIFS(СВЦЭМ!$E$39:$E$782,СВЦЭМ!$A$39:$A$782,$A212,СВЦЭМ!$B$39:$B$782,W$191)+'СЕТ СН'!$F$15</f>
        <v>150.59086264999999</v>
      </c>
      <c r="X212" s="36">
        <f>SUMIFS(СВЦЭМ!$E$39:$E$782,СВЦЭМ!$A$39:$A$782,$A212,СВЦЭМ!$B$39:$B$782,X$191)+'СЕТ СН'!$F$15</f>
        <v>159.24940791</v>
      </c>
      <c r="Y212" s="36">
        <f>SUMIFS(СВЦЭМ!$E$39:$E$782,СВЦЭМ!$A$39:$A$782,$A212,СВЦЭМ!$B$39:$B$782,Y$191)+'СЕТ СН'!$F$15</f>
        <v>179.68271677000001</v>
      </c>
    </row>
    <row r="213" spans="1:25" ht="15.75" x14ac:dyDescent="0.2">
      <c r="A213" s="35">
        <f t="shared" si="5"/>
        <v>45129</v>
      </c>
      <c r="B213" s="36">
        <f>SUMIFS(СВЦЭМ!$E$39:$E$782,СВЦЭМ!$A$39:$A$782,$A213,СВЦЭМ!$B$39:$B$782,B$191)+'СЕТ СН'!$F$15</f>
        <v>178.13363446</v>
      </c>
      <c r="C213" s="36">
        <f>SUMIFS(СВЦЭМ!$E$39:$E$782,СВЦЭМ!$A$39:$A$782,$A213,СВЦЭМ!$B$39:$B$782,C$191)+'СЕТ СН'!$F$15</f>
        <v>186.30455212999999</v>
      </c>
      <c r="D213" s="36">
        <f>SUMIFS(СВЦЭМ!$E$39:$E$782,СВЦЭМ!$A$39:$A$782,$A213,СВЦЭМ!$B$39:$B$782,D$191)+'СЕТ СН'!$F$15</f>
        <v>197.83000711</v>
      </c>
      <c r="E213" s="36">
        <f>SUMIFS(СВЦЭМ!$E$39:$E$782,СВЦЭМ!$A$39:$A$782,$A213,СВЦЭМ!$B$39:$B$782,E$191)+'СЕТ СН'!$F$15</f>
        <v>196.42119987000001</v>
      </c>
      <c r="F213" s="36">
        <f>SUMIFS(СВЦЭМ!$E$39:$E$782,СВЦЭМ!$A$39:$A$782,$A213,СВЦЭМ!$B$39:$B$782,F$191)+'СЕТ СН'!$F$15</f>
        <v>195.33099501000001</v>
      </c>
      <c r="G213" s="36">
        <f>SUMIFS(СВЦЭМ!$E$39:$E$782,СВЦЭМ!$A$39:$A$782,$A213,СВЦЭМ!$B$39:$B$782,G$191)+'СЕТ СН'!$F$15</f>
        <v>194.96555824000001</v>
      </c>
      <c r="H213" s="36">
        <f>SUMIFS(СВЦЭМ!$E$39:$E$782,СВЦЭМ!$A$39:$A$782,$A213,СВЦЭМ!$B$39:$B$782,H$191)+'СЕТ СН'!$F$15</f>
        <v>187.82293829</v>
      </c>
      <c r="I213" s="36">
        <f>SUMIFS(СВЦЭМ!$E$39:$E$782,СВЦЭМ!$A$39:$A$782,$A213,СВЦЭМ!$B$39:$B$782,I$191)+'СЕТ СН'!$F$15</f>
        <v>182.22632349</v>
      </c>
      <c r="J213" s="36">
        <f>SUMIFS(СВЦЭМ!$E$39:$E$782,СВЦЭМ!$A$39:$A$782,$A213,СВЦЭМ!$B$39:$B$782,J$191)+'СЕТ СН'!$F$15</f>
        <v>166.50843287000001</v>
      </c>
      <c r="K213" s="36">
        <f>SUMIFS(СВЦЭМ!$E$39:$E$782,СВЦЭМ!$A$39:$A$782,$A213,СВЦЭМ!$B$39:$B$782,K$191)+'СЕТ СН'!$F$15</f>
        <v>157.672346</v>
      </c>
      <c r="L213" s="36">
        <f>SUMIFS(СВЦЭМ!$E$39:$E$782,СВЦЭМ!$A$39:$A$782,$A213,СВЦЭМ!$B$39:$B$782,L$191)+'СЕТ СН'!$F$15</f>
        <v>150.15907836</v>
      </c>
      <c r="M213" s="36">
        <f>SUMIFS(СВЦЭМ!$E$39:$E$782,СВЦЭМ!$A$39:$A$782,$A213,СВЦЭМ!$B$39:$B$782,M$191)+'СЕТ СН'!$F$15</f>
        <v>148.30761573999999</v>
      </c>
      <c r="N213" s="36">
        <f>SUMIFS(СВЦЭМ!$E$39:$E$782,СВЦЭМ!$A$39:$A$782,$A213,СВЦЭМ!$B$39:$B$782,N$191)+'СЕТ СН'!$F$15</f>
        <v>147.27734383000001</v>
      </c>
      <c r="O213" s="36">
        <f>SUMIFS(СВЦЭМ!$E$39:$E$782,СВЦЭМ!$A$39:$A$782,$A213,СВЦЭМ!$B$39:$B$782,O$191)+'СЕТ СН'!$F$15</f>
        <v>148.31000473</v>
      </c>
      <c r="P213" s="36">
        <f>SUMIFS(СВЦЭМ!$E$39:$E$782,СВЦЭМ!$A$39:$A$782,$A213,СВЦЭМ!$B$39:$B$782,P$191)+'СЕТ СН'!$F$15</f>
        <v>148.16496559000001</v>
      </c>
      <c r="Q213" s="36">
        <f>SUMIFS(СВЦЭМ!$E$39:$E$782,СВЦЭМ!$A$39:$A$782,$A213,СВЦЭМ!$B$39:$B$782,Q$191)+'СЕТ СН'!$F$15</f>
        <v>148.80181113</v>
      </c>
      <c r="R213" s="36">
        <f>SUMIFS(СВЦЭМ!$E$39:$E$782,СВЦЭМ!$A$39:$A$782,$A213,СВЦЭМ!$B$39:$B$782,R$191)+'СЕТ СН'!$F$15</f>
        <v>148.29343159000001</v>
      </c>
      <c r="S213" s="36">
        <f>SUMIFS(СВЦЭМ!$E$39:$E$782,СВЦЭМ!$A$39:$A$782,$A213,СВЦЭМ!$B$39:$B$782,S$191)+'СЕТ СН'!$F$15</f>
        <v>148.17392487000001</v>
      </c>
      <c r="T213" s="36">
        <f>SUMIFS(СВЦЭМ!$E$39:$E$782,СВЦЭМ!$A$39:$A$782,$A213,СВЦЭМ!$B$39:$B$782,T$191)+'СЕТ СН'!$F$15</f>
        <v>148.43349921000001</v>
      </c>
      <c r="U213" s="36">
        <f>SUMIFS(СВЦЭМ!$E$39:$E$782,СВЦЭМ!$A$39:$A$782,$A213,СВЦЭМ!$B$39:$B$782,U$191)+'СЕТ СН'!$F$15</f>
        <v>149.13080998000001</v>
      </c>
      <c r="V213" s="36">
        <f>SUMIFS(СВЦЭМ!$E$39:$E$782,СВЦЭМ!$A$39:$A$782,$A213,СВЦЭМ!$B$39:$B$782,V$191)+'СЕТ СН'!$F$15</f>
        <v>151.4638017</v>
      </c>
      <c r="W213" s="36">
        <f>SUMIFS(СВЦЭМ!$E$39:$E$782,СВЦЭМ!$A$39:$A$782,$A213,СВЦЭМ!$B$39:$B$782,W$191)+'СЕТ СН'!$F$15</f>
        <v>148.27383993999999</v>
      </c>
      <c r="X213" s="36">
        <f>SUMIFS(СВЦЭМ!$E$39:$E$782,СВЦЭМ!$A$39:$A$782,$A213,СВЦЭМ!$B$39:$B$782,X$191)+'СЕТ СН'!$F$15</f>
        <v>154.20292033999999</v>
      </c>
      <c r="Y213" s="36">
        <f>SUMIFS(СВЦЭМ!$E$39:$E$782,СВЦЭМ!$A$39:$A$782,$A213,СВЦЭМ!$B$39:$B$782,Y$191)+'СЕТ СН'!$F$15</f>
        <v>164.97337691999999</v>
      </c>
    </row>
    <row r="214" spans="1:25" ht="15.75" x14ac:dyDescent="0.2">
      <c r="A214" s="35">
        <f t="shared" si="5"/>
        <v>45130</v>
      </c>
      <c r="B214" s="36">
        <f>SUMIFS(СВЦЭМ!$E$39:$E$782,СВЦЭМ!$A$39:$A$782,$A214,СВЦЭМ!$B$39:$B$782,B$191)+'СЕТ СН'!$F$15</f>
        <v>197.77651802</v>
      </c>
      <c r="C214" s="36">
        <f>SUMIFS(СВЦЭМ!$E$39:$E$782,СВЦЭМ!$A$39:$A$782,$A214,СВЦЭМ!$B$39:$B$782,C$191)+'СЕТ СН'!$F$15</f>
        <v>203.56738390999999</v>
      </c>
      <c r="D214" s="36">
        <f>SUMIFS(СВЦЭМ!$E$39:$E$782,СВЦЭМ!$A$39:$A$782,$A214,СВЦЭМ!$B$39:$B$782,D$191)+'СЕТ СН'!$F$15</f>
        <v>217.20890023000001</v>
      </c>
      <c r="E214" s="36">
        <f>SUMIFS(СВЦЭМ!$E$39:$E$782,СВЦЭМ!$A$39:$A$782,$A214,СВЦЭМ!$B$39:$B$782,E$191)+'СЕТ СН'!$F$15</f>
        <v>220.32149029999999</v>
      </c>
      <c r="F214" s="36">
        <f>SUMIFS(СВЦЭМ!$E$39:$E$782,СВЦЭМ!$A$39:$A$782,$A214,СВЦЭМ!$B$39:$B$782,F$191)+'СЕТ СН'!$F$15</f>
        <v>220.47475982</v>
      </c>
      <c r="G214" s="36">
        <f>SUMIFS(СВЦЭМ!$E$39:$E$782,СВЦЭМ!$A$39:$A$782,$A214,СВЦЭМ!$B$39:$B$782,G$191)+'СЕТ СН'!$F$15</f>
        <v>219.42551907999999</v>
      </c>
      <c r="H214" s="36">
        <f>SUMIFS(СВЦЭМ!$E$39:$E$782,СВЦЭМ!$A$39:$A$782,$A214,СВЦЭМ!$B$39:$B$782,H$191)+'СЕТ СН'!$F$15</f>
        <v>208.13071482999999</v>
      </c>
      <c r="I214" s="36">
        <f>SUMIFS(СВЦЭМ!$E$39:$E$782,СВЦЭМ!$A$39:$A$782,$A214,СВЦЭМ!$B$39:$B$782,I$191)+'СЕТ СН'!$F$15</f>
        <v>202.69589948000001</v>
      </c>
      <c r="J214" s="36">
        <f>SUMIFS(СВЦЭМ!$E$39:$E$782,СВЦЭМ!$A$39:$A$782,$A214,СВЦЭМ!$B$39:$B$782,J$191)+'СЕТ СН'!$F$15</f>
        <v>192.01321055</v>
      </c>
      <c r="K214" s="36">
        <f>SUMIFS(СВЦЭМ!$E$39:$E$782,СВЦЭМ!$A$39:$A$782,$A214,СВЦЭМ!$B$39:$B$782,K$191)+'СЕТ СН'!$F$15</f>
        <v>181.26380802</v>
      </c>
      <c r="L214" s="36">
        <f>SUMIFS(СВЦЭМ!$E$39:$E$782,СВЦЭМ!$A$39:$A$782,$A214,СВЦЭМ!$B$39:$B$782,L$191)+'СЕТ СН'!$F$15</f>
        <v>172.95591396</v>
      </c>
      <c r="M214" s="36">
        <f>SUMIFS(СВЦЭМ!$E$39:$E$782,СВЦЭМ!$A$39:$A$782,$A214,СВЦЭМ!$B$39:$B$782,M$191)+'СЕТ СН'!$F$15</f>
        <v>171.02353467</v>
      </c>
      <c r="N214" s="36">
        <f>SUMIFS(СВЦЭМ!$E$39:$E$782,СВЦЭМ!$A$39:$A$782,$A214,СВЦЭМ!$B$39:$B$782,N$191)+'СЕТ СН'!$F$15</f>
        <v>169.29472935999999</v>
      </c>
      <c r="O214" s="36">
        <f>SUMIFS(СВЦЭМ!$E$39:$E$782,СВЦЭМ!$A$39:$A$782,$A214,СВЦЭМ!$B$39:$B$782,O$191)+'СЕТ СН'!$F$15</f>
        <v>170.16590339000001</v>
      </c>
      <c r="P214" s="36">
        <f>SUMIFS(СВЦЭМ!$E$39:$E$782,СВЦЭМ!$A$39:$A$782,$A214,СВЦЭМ!$B$39:$B$782,P$191)+'СЕТ СН'!$F$15</f>
        <v>171.06338091000001</v>
      </c>
      <c r="Q214" s="36">
        <f>SUMIFS(СВЦЭМ!$E$39:$E$782,СВЦЭМ!$A$39:$A$782,$A214,СВЦЭМ!$B$39:$B$782,Q$191)+'СЕТ СН'!$F$15</f>
        <v>171.07929449</v>
      </c>
      <c r="R214" s="36">
        <f>SUMIFS(СВЦЭМ!$E$39:$E$782,СВЦЭМ!$A$39:$A$782,$A214,СВЦЭМ!$B$39:$B$782,R$191)+'СЕТ СН'!$F$15</f>
        <v>169.83841416000001</v>
      </c>
      <c r="S214" s="36">
        <f>SUMIFS(СВЦЭМ!$E$39:$E$782,СВЦЭМ!$A$39:$A$782,$A214,СВЦЭМ!$B$39:$B$782,S$191)+'СЕТ СН'!$F$15</f>
        <v>169.13148828000001</v>
      </c>
      <c r="T214" s="36">
        <f>SUMIFS(СВЦЭМ!$E$39:$E$782,СВЦЭМ!$A$39:$A$782,$A214,СВЦЭМ!$B$39:$B$782,T$191)+'СЕТ СН'!$F$15</f>
        <v>168.95004026000001</v>
      </c>
      <c r="U214" s="36">
        <f>SUMIFS(СВЦЭМ!$E$39:$E$782,СВЦЭМ!$A$39:$A$782,$A214,СВЦЭМ!$B$39:$B$782,U$191)+'СЕТ СН'!$F$15</f>
        <v>170.89913817999999</v>
      </c>
      <c r="V214" s="36">
        <f>SUMIFS(СВЦЭМ!$E$39:$E$782,СВЦЭМ!$A$39:$A$782,$A214,СВЦЭМ!$B$39:$B$782,V$191)+'СЕТ СН'!$F$15</f>
        <v>171.45790152999999</v>
      </c>
      <c r="W214" s="36">
        <f>SUMIFS(СВЦЭМ!$E$39:$E$782,СВЦЭМ!$A$39:$A$782,$A214,СВЦЭМ!$B$39:$B$782,W$191)+'СЕТ СН'!$F$15</f>
        <v>167.96442905000001</v>
      </c>
      <c r="X214" s="36">
        <f>SUMIFS(СВЦЭМ!$E$39:$E$782,СВЦЭМ!$A$39:$A$782,$A214,СВЦЭМ!$B$39:$B$782,X$191)+'СЕТ СН'!$F$15</f>
        <v>172.60314524</v>
      </c>
      <c r="Y214" s="36">
        <f>SUMIFS(СВЦЭМ!$E$39:$E$782,СВЦЭМ!$A$39:$A$782,$A214,СВЦЭМ!$B$39:$B$782,Y$191)+'СЕТ СН'!$F$15</f>
        <v>186.34027212000001</v>
      </c>
    </row>
    <row r="215" spans="1:25" ht="15.75" x14ac:dyDescent="0.2">
      <c r="A215" s="35">
        <f t="shared" si="5"/>
        <v>45131</v>
      </c>
      <c r="B215" s="36">
        <f>SUMIFS(СВЦЭМ!$E$39:$E$782,СВЦЭМ!$A$39:$A$782,$A215,СВЦЭМ!$B$39:$B$782,B$191)+'СЕТ СН'!$F$15</f>
        <v>193.56994710000001</v>
      </c>
      <c r="C215" s="36">
        <f>SUMIFS(СВЦЭМ!$E$39:$E$782,СВЦЭМ!$A$39:$A$782,$A215,СВЦЭМ!$B$39:$B$782,C$191)+'СЕТ СН'!$F$15</f>
        <v>210.58198199</v>
      </c>
      <c r="D215" s="36">
        <f>SUMIFS(СВЦЭМ!$E$39:$E$782,СВЦЭМ!$A$39:$A$782,$A215,СВЦЭМ!$B$39:$B$782,D$191)+'СЕТ СН'!$F$15</f>
        <v>217.47790169000001</v>
      </c>
      <c r="E215" s="36">
        <f>SUMIFS(СВЦЭМ!$E$39:$E$782,СВЦЭМ!$A$39:$A$782,$A215,СВЦЭМ!$B$39:$B$782,E$191)+'СЕТ СН'!$F$15</f>
        <v>223.85124805000001</v>
      </c>
      <c r="F215" s="36">
        <f>SUMIFS(СВЦЭМ!$E$39:$E$782,СВЦЭМ!$A$39:$A$782,$A215,СВЦЭМ!$B$39:$B$782,F$191)+'СЕТ СН'!$F$15</f>
        <v>224.73811595000001</v>
      </c>
      <c r="G215" s="36">
        <f>SUMIFS(СВЦЭМ!$E$39:$E$782,СВЦЭМ!$A$39:$A$782,$A215,СВЦЭМ!$B$39:$B$782,G$191)+'СЕТ СН'!$F$15</f>
        <v>240.85599442</v>
      </c>
      <c r="H215" s="36">
        <f>SUMIFS(СВЦЭМ!$E$39:$E$782,СВЦЭМ!$A$39:$A$782,$A215,СВЦЭМ!$B$39:$B$782,H$191)+'СЕТ СН'!$F$15</f>
        <v>229.58390728000001</v>
      </c>
      <c r="I215" s="36">
        <f>SUMIFS(СВЦЭМ!$E$39:$E$782,СВЦЭМ!$A$39:$A$782,$A215,СВЦЭМ!$B$39:$B$782,I$191)+'СЕТ СН'!$F$15</f>
        <v>214.59874508999999</v>
      </c>
      <c r="J215" s="36">
        <f>SUMIFS(СВЦЭМ!$E$39:$E$782,СВЦЭМ!$A$39:$A$782,$A215,СВЦЭМ!$B$39:$B$782,J$191)+'СЕТ СН'!$F$15</f>
        <v>200.55018543</v>
      </c>
      <c r="K215" s="36">
        <f>SUMIFS(СВЦЭМ!$E$39:$E$782,СВЦЭМ!$A$39:$A$782,$A215,СВЦЭМ!$B$39:$B$782,K$191)+'СЕТ СН'!$F$15</f>
        <v>191.04242436000001</v>
      </c>
      <c r="L215" s="36">
        <f>SUMIFS(СВЦЭМ!$E$39:$E$782,СВЦЭМ!$A$39:$A$782,$A215,СВЦЭМ!$B$39:$B$782,L$191)+'СЕТ СН'!$F$15</f>
        <v>186.37835803999999</v>
      </c>
      <c r="M215" s="36">
        <f>SUMIFS(СВЦЭМ!$E$39:$E$782,СВЦЭМ!$A$39:$A$782,$A215,СВЦЭМ!$B$39:$B$782,M$191)+'СЕТ СН'!$F$15</f>
        <v>184.64417319</v>
      </c>
      <c r="N215" s="36">
        <f>SUMIFS(СВЦЭМ!$E$39:$E$782,СВЦЭМ!$A$39:$A$782,$A215,СВЦЭМ!$B$39:$B$782,N$191)+'СЕТ СН'!$F$15</f>
        <v>183.82904472000001</v>
      </c>
      <c r="O215" s="36">
        <f>SUMIFS(СВЦЭМ!$E$39:$E$782,СВЦЭМ!$A$39:$A$782,$A215,СВЦЭМ!$B$39:$B$782,O$191)+'СЕТ СН'!$F$15</f>
        <v>184.86221861999999</v>
      </c>
      <c r="P215" s="36">
        <f>SUMIFS(СВЦЭМ!$E$39:$E$782,СВЦЭМ!$A$39:$A$782,$A215,СВЦЭМ!$B$39:$B$782,P$191)+'СЕТ СН'!$F$15</f>
        <v>185.77433947</v>
      </c>
      <c r="Q215" s="36">
        <f>SUMIFS(СВЦЭМ!$E$39:$E$782,СВЦЭМ!$A$39:$A$782,$A215,СВЦЭМ!$B$39:$B$782,Q$191)+'СЕТ СН'!$F$15</f>
        <v>185.79780013000001</v>
      </c>
      <c r="R215" s="36">
        <f>SUMIFS(СВЦЭМ!$E$39:$E$782,СВЦЭМ!$A$39:$A$782,$A215,СВЦЭМ!$B$39:$B$782,R$191)+'СЕТ СН'!$F$15</f>
        <v>186.24481112000001</v>
      </c>
      <c r="S215" s="36">
        <f>SUMIFS(СВЦЭМ!$E$39:$E$782,СВЦЭМ!$A$39:$A$782,$A215,СВЦЭМ!$B$39:$B$782,S$191)+'СЕТ СН'!$F$15</f>
        <v>186.48281678000001</v>
      </c>
      <c r="T215" s="36">
        <f>SUMIFS(СВЦЭМ!$E$39:$E$782,СВЦЭМ!$A$39:$A$782,$A215,СВЦЭМ!$B$39:$B$782,T$191)+'СЕТ СН'!$F$15</f>
        <v>185.75368448</v>
      </c>
      <c r="U215" s="36">
        <f>SUMIFS(СВЦЭМ!$E$39:$E$782,СВЦЭМ!$A$39:$A$782,$A215,СВЦЭМ!$B$39:$B$782,U$191)+'СЕТ СН'!$F$15</f>
        <v>187.03105023000001</v>
      </c>
      <c r="V215" s="36">
        <f>SUMIFS(СВЦЭМ!$E$39:$E$782,СВЦЭМ!$A$39:$A$782,$A215,СВЦЭМ!$B$39:$B$782,V$191)+'СЕТ СН'!$F$15</f>
        <v>187.43923950999999</v>
      </c>
      <c r="W215" s="36">
        <f>SUMIFS(СВЦЭМ!$E$39:$E$782,СВЦЭМ!$A$39:$A$782,$A215,СВЦЭМ!$B$39:$B$782,W$191)+'СЕТ СН'!$F$15</f>
        <v>182.55092404000001</v>
      </c>
      <c r="X215" s="36">
        <f>SUMIFS(СВЦЭМ!$E$39:$E$782,СВЦЭМ!$A$39:$A$782,$A215,СВЦЭМ!$B$39:$B$782,X$191)+'СЕТ СН'!$F$15</f>
        <v>189.06489619999999</v>
      </c>
      <c r="Y215" s="36">
        <f>SUMIFS(СВЦЭМ!$E$39:$E$782,СВЦЭМ!$A$39:$A$782,$A215,СВЦЭМ!$B$39:$B$782,Y$191)+'СЕТ СН'!$F$15</f>
        <v>201.83535357</v>
      </c>
    </row>
    <row r="216" spans="1:25" ht="15.75" x14ac:dyDescent="0.2">
      <c r="A216" s="35">
        <f t="shared" si="5"/>
        <v>45132</v>
      </c>
      <c r="B216" s="36">
        <f>SUMIFS(СВЦЭМ!$E$39:$E$782,СВЦЭМ!$A$39:$A$782,$A216,СВЦЭМ!$B$39:$B$782,B$191)+'СЕТ СН'!$F$15</f>
        <v>188.60833131999999</v>
      </c>
      <c r="C216" s="36">
        <f>SUMIFS(СВЦЭМ!$E$39:$E$782,СВЦЭМ!$A$39:$A$782,$A216,СВЦЭМ!$B$39:$B$782,C$191)+'СЕТ СН'!$F$15</f>
        <v>197.55439258000001</v>
      </c>
      <c r="D216" s="36">
        <f>SUMIFS(СВЦЭМ!$E$39:$E$782,СВЦЭМ!$A$39:$A$782,$A216,СВЦЭМ!$B$39:$B$782,D$191)+'СЕТ СН'!$F$15</f>
        <v>214.3715426</v>
      </c>
      <c r="E216" s="36">
        <f>SUMIFS(СВЦЭМ!$E$39:$E$782,СВЦЭМ!$A$39:$A$782,$A216,СВЦЭМ!$B$39:$B$782,E$191)+'СЕТ СН'!$F$15</f>
        <v>223.08394926</v>
      </c>
      <c r="F216" s="36">
        <f>SUMIFS(СВЦЭМ!$E$39:$E$782,СВЦЭМ!$A$39:$A$782,$A216,СВЦЭМ!$B$39:$B$782,F$191)+'СЕТ СН'!$F$15</f>
        <v>222.05971317999999</v>
      </c>
      <c r="G216" s="36">
        <f>SUMIFS(СВЦЭМ!$E$39:$E$782,СВЦЭМ!$A$39:$A$782,$A216,СВЦЭМ!$B$39:$B$782,G$191)+'СЕТ СН'!$F$15</f>
        <v>212.63095766999999</v>
      </c>
      <c r="H216" s="36">
        <f>SUMIFS(СВЦЭМ!$E$39:$E$782,СВЦЭМ!$A$39:$A$782,$A216,СВЦЭМ!$B$39:$B$782,H$191)+'СЕТ СН'!$F$15</f>
        <v>198.6108922</v>
      </c>
      <c r="I216" s="36">
        <f>SUMIFS(СВЦЭМ!$E$39:$E$782,СВЦЭМ!$A$39:$A$782,$A216,СВЦЭМ!$B$39:$B$782,I$191)+'СЕТ СН'!$F$15</f>
        <v>188.65086374000001</v>
      </c>
      <c r="J216" s="36">
        <f>SUMIFS(СВЦЭМ!$E$39:$E$782,СВЦЭМ!$A$39:$A$782,$A216,СВЦЭМ!$B$39:$B$782,J$191)+'СЕТ СН'!$F$15</f>
        <v>177.68097469</v>
      </c>
      <c r="K216" s="36">
        <f>SUMIFS(СВЦЭМ!$E$39:$E$782,СВЦЭМ!$A$39:$A$782,$A216,СВЦЭМ!$B$39:$B$782,K$191)+'СЕТ СН'!$F$15</f>
        <v>168.85047467999999</v>
      </c>
      <c r="L216" s="36">
        <f>SUMIFS(СВЦЭМ!$E$39:$E$782,СВЦЭМ!$A$39:$A$782,$A216,СВЦЭМ!$B$39:$B$782,L$191)+'СЕТ СН'!$F$15</f>
        <v>168.39957559999999</v>
      </c>
      <c r="M216" s="36">
        <f>SUMIFS(СВЦЭМ!$E$39:$E$782,СВЦЭМ!$A$39:$A$782,$A216,СВЦЭМ!$B$39:$B$782,M$191)+'СЕТ СН'!$F$15</f>
        <v>170.05972355</v>
      </c>
      <c r="N216" s="36">
        <f>SUMIFS(СВЦЭМ!$E$39:$E$782,СВЦЭМ!$A$39:$A$782,$A216,СВЦЭМ!$B$39:$B$782,N$191)+'СЕТ СН'!$F$15</f>
        <v>169.12868458</v>
      </c>
      <c r="O216" s="36">
        <f>SUMIFS(СВЦЭМ!$E$39:$E$782,СВЦЭМ!$A$39:$A$782,$A216,СВЦЭМ!$B$39:$B$782,O$191)+'СЕТ СН'!$F$15</f>
        <v>169.02737353000001</v>
      </c>
      <c r="P216" s="36">
        <f>SUMIFS(СВЦЭМ!$E$39:$E$782,СВЦЭМ!$A$39:$A$782,$A216,СВЦЭМ!$B$39:$B$782,P$191)+'СЕТ СН'!$F$15</f>
        <v>168.7251358</v>
      </c>
      <c r="Q216" s="36">
        <f>SUMIFS(СВЦЭМ!$E$39:$E$782,СВЦЭМ!$A$39:$A$782,$A216,СВЦЭМ!$B$39:$B$782,Q$191)+'СЕТ СН'!$F$15</f>
        <v>166.47696257000001</v>
      </c>
      <c r="R216" s="36">
        <f>SUMIFS(СВЦЭМ!$E$39:$E$782,СВЦЭМ!$A$39:$A$782,$A216,СВЦЭМ!$B$39:$B$782,R$191)+'СЕТ СН'!$F$15</f>
        <v>166.40043435999999</v>
      </c>
      <c r="S216" s="36">
        <f>SUMIFS(СВЦЭМ!$E$39:$E$782,СВЦЭМ!$A$39:$A$782,$A216,СВЦЭМ!$B$39:$B$782,S$191)+'СЕТ СН'!$F$15</f>
        <v>165.8669903</v>
      </c>
      <c r="T216" s="36">
        <f>SUMIFS(СВЦЭМ!$E$39:$E$782,СВЦЭМ!$A$39:$A$782,$A216,СВЦЭМ!$B$39:$B$782,T$191)+'СЕТ СН'!$F$15</f>
        <v>170.02765449</v>
      </c>
      <c r="U216" s="36">
        <f>SUMIFS(СВЦЭМ!$E$39:$E$782,СВЦЭМ!$A$39:$A$782,$A216,СВЦЭМ!$B$39:$B$782,U$191)+'СЕТ СН'!$F$15</f>
        <v>169.02718929</v>
      </c>
      <c r="V216" s="36">
        <f>SUMIFS(СВЦЭМ!$E$39:$E$782,СВЦЭМ!$A$39:$A$782,$A216,СВЦЭМ!$B$39:$B$782,V$191)+'СЕТ СН'!$F$15</f>
        <v>165.74463220000001</v>
      </c>
      <c r="W216" s="36">
        <f>SUMIFS(СВЦЭМ!$E$39:$E$782,СВЦЭМ!$A$39:$A$782,$A216,СВЦЭМ!$B$39:$B$782,W$191)+'СЕТ СН'!$F$15</f>
        <v>161.44073266000001</v>
      </c>
      <c r="X216" s="36">
        <f>SUMIFS(СВЦЭМ!$E$39:$E$782,СВЦЭМ!$A$39:$A$782,$A216,СВЦЭМ!$B$39:$B$782,X$191)+'СЕТ СН'!$F$15</f>
        <v>167.05112036</v>
      </c>
      <c r="Y216" s="36">
        <f>SUMIFS(СВЦЭМ!$E$39:$E$782,СВЦЭМ!$A$39:$A$782,$A216,СВЦЭМ!$B$39:$B$782,Y$191)+'СЕТ СН'!$F$15</f>
        <v>177.99083089000001</v>
      </c>
    </row>
    <row r="217" spans="1:25" ht="15.75" x14ac:dyDescent="0.2">
      <c r="A217" s="35">
        <f t="shared" si="5"/>
        <v>45133</v>
      </c>
      <c r="B217" s="36">
        <f>SUMIFS(СВЦЭМ!$E$39:$E$782,СВЦЭМ!$A$39:$A$782,$A217,СВЦЭМ!$B$39:$B$782,B$191)+'СЕТ СН'!$F$15</f>
        <v>174.82066411</v>
      </c>
      <c r="C217" s="36">
        <f>SUMIFS(СВЦЭМ!$E$39:$E$782,СВЦЭМ!$A$39:$A$782,$A217,СВЦЭМ!$B$39:$B$782,C$191)+'СЕТ СН'!$F$15</f>
        <v>184.62985366999999</v>
      </c>
      <c r="D217" s="36">
        <f>SUMIFS(СВЦЭМ!$E$39:$E$782,СВЦЭМ!$A$39:$A$782,$A217,СВЦЭМ!$B$39:$B$782,D$191)+'СЕТ СН'!$F$15</f>
        <v>199.04301004999999</v>
      </c>
      <c r="E217" s="36">
        <f>SUMIFS(СВЦЭМ!$E$39:$E$782,СВЦЭМ!$A$39:$A$782,$A217,СВЦЭМ!$B$39:$B$782,E$191)+'СЕТ СН'!$F$15</f>
        <v>201.58762261999999</v>
      </c>
      <c r="F217" s="36">
        <f>SUMIFS(СВЦЭМ!$E$39:$E$782,СВЦЭМ!$A$39:$A$782,$A217,СВЦЭМ!$B$39:$B$782,F$191)+'СЕТ СН'!$F$15</f>
        <v>202.32951635000001</v>
      </c>
      <c r="G217" s="36">
        <f>SUMIFS(СВЦЭМ!$E$39:$E$782,СВЦЭМ!$A$39:$A$782,$A217,СВЦЭМ!$B$39:$B$782,G$191)+'СЕТ СН'!$F$15</f>
        <v>200.56152979999999</v>
      </c>
      <c r="H217" s="36">
        <f>SUMIFS(СВЦЭМ!$E$39:$E$782,СВЦЭМ!$A$39:$A$782,$A217,СВЦЭМ!$B$39:$B$782,H$191)+'СЕТ СН'!$F$15</f>
        <v>188.78745215000001</v>
      </c>
      <c r="I217" s="36">
        <f>SUMIFS(СВЦЭМ!$E$39:$E$782,СВЦЭМ!$A$39:$A$782,$A217,СВЦЭМ!$B$39:$B$782,I$191)+'СЕТ СН'!$F$15</f>
        <v>176.42988600000001</v>
      </c>
      <c r="J217" s="36">
        <f>SUMIFS(СВЦЭМ!$E$39:$E$782,СВЦЭМ!$A$39:$A$782,$A217,СВЦЭМ!$B$39:$B$782,J$191)+'СЕТ СН'!$F$15</f>
        <v>164.13828455000001</v>
      </c>
      <c r="K217" s="36">
        <f>SUMIFS(СВЦЭМ!$E$39:$E$782,СВЦЭМ!$A$39:$A$782,$A217,СВЦЭМ!$B$39:$B$782,K$191)+'СЕТ СН'!$F$15</f>
        <v>153.20148746000001</v>
      </c>
      <c r="L217" s="36">
        <f>SUMIFS(СВЦЭМ!$E$39:$E$782,СВЦЭМ!$A$39:$A$782,$A217,СВЦЭМ!$B$39:$B$782,L$191)+'СЕТ СН'!$F$15</f>
        <v>149.81732640999999</v>
      </c>
      <c r="M217" s="36">
        <f>SUMIFS(СВЦЭМ!$E$39:$E$782,СВЦЭМ!$A$39:$A$782,$A217,СВЦЭМ!$B$39:$B$782,M$191)+'СЕТ СН'!$F$15</f>
        <v>150.63141540000001</v>
      </c>
      <c r="N217" s="36">
        <f>SUMIFS(СВЦЭМ!$E$39:$E$782,СВЦЭМ!$A$39:$A$782,$A217,СВЦЭМ!$B$39:$B$782,N$191)+'СЕТ СН'!$F$15</f>
        <v>149.05957610999999</v>
      </c>
      <c r="O217" s="36">
        <f>SUMIFS(СВЦЭМ!$E$39:$E$782,СВЦЭМ!$A$39:$A$782,$A217,СВЦЭМ!$B$39:$B$782,O$191)+'СЕТ СН'!$F$15</f>
        <v>149.17316292999999</v>
      </c>
      <c r="P217" s="36">
        <f>SUMIFS(СВЦЭМ!$E$39:$E$782,СВЦЭМ!$A$39:$A$782,$A217,СВЦЭМ!$B$39:$B$782,P$191)+'СЕТ СН'!$F$15</f>
        <v>146.17120793999999</v>
      </c>
      <c r="Q217" s="36">
        <f>SUMIFS(СВЦЭМ!$E$39:$E$782,СВЦЭМ!$A$39:$A$782,$A217,СВЦЭМ!$B$39:$B$782,Q$191)+'СЕТ СН'!$F$15</f>
        <v>142.88768128000001</v>
      </c>
      <c r="R217" s="36">
        <f>SUMIFS(СВЦЭМ!$E$39:$E$782,СВЦЭМ!$A$39:$A$782,$A217,СВЦЭМ!$B$39:$B$782,R$191)+'СЕТ СН'!$F$15</f>
        <v>144.26269445</v>
      </c>
      <c r="S217" s="36">
        <f>SUMIFS(СВЦЭМ!$E$39:$E$782,СВЦЭМ!$A$39:$A$782,$A217,СВЦЭМ!$B$39:$B$782,S$191)+'СЕТ СН'!$F$15</f>
        <v>144.73957340999999</v>
      </c>
      <c r="T217" s="36">
        <f>SUMIFS(СВЦЭМ!$E$39:$E$782,СВЦЭМ!$A$39:$A$782,$A217,СВЦЭМ!$B$39:$B$782,T$191)+'СЕТ СН'!$F$15</f>
        <v>148.44074707999999</v>
      </c>
      <c r="U217" s="36">
        <f>SUMIFS(СВЦЭМ!$E$39:$E$782,СВЦЭМ!$A$39:$A$782,$A217,СВЦЭМ!$B$39:$B$782,U$191)+'СЕТ СН'!$F$15</f>
        <v>149.42310418</v>
      </c>
      <c r="V217" s="36">
        <f>SUMIFS(СВЦЭМ!$E$39:$E$782,СВЦЭМ!$A$39:$A$782,$A217,СВЦЭМ!$B$39:$B$782,V$191)+'СЕТ СН'!$F$15</f>
        <v>150.8131922</v>
      </c>
      <c r="W217" s="36">
        <f>SUMIFS(СВЦЭМ!$E$39:$E$782,СВЦЭМ!$A$39:$A$782,$A217,СВЦЭМ!$B$39:$B$782,W$191)+'СЕТ СН'!$F$15</f>
        <v>148.35426133999999</v>
      </c>
      <c r="X217" s="36">
        <f>SUMIFS(СВЦЭМ!$E$39:$E$782,СВЦЭМ!$A$39:$A$782,$A217,СВЦЭМ!$B$39:$B$782,X$191)+'СЕТ СН'!$F$15</f>
        <v>152.62420875999999</v>
      </c>
      <c r="Y217" s="36">
        <f>SUMIFS(СВЦЭМ!$E$39:$E$782,СВЦЭМ!$A$39:$A$782,$A217,СВЦЭМ!$B$39:$B$782,Y$191)+'СЕТ СН'!$F$15</f>
        <v>165.58625423999999</v>
      </c>
    </row>
    <row r="218" spans="1:25" ht="15.75" x14ac:dyDescent="0.2">
      <c r="A218" s="35">
        <f t="shared" si="5"/>
        <v>45134</v>
      </c>
      <c r="B218" s="36">
        <f>SUMIFS(СВЦЭМ!$E$39:$E$782,СВЦЭМ!$A$39:$A$782,$A218,СВЦЭМ!$B$39:$B$782,B$191)+'СЕТ СН'!$F$15</f>
        <v>193.33743593</v>
      </c>
      <c r="C218" s="36">
        <f>SUMIFS(СВЦЭМ!$E$39:$E$782,СВЦЭМ!$A$39:$A$782,$A218,СВЦЭМ!$B$39:$B$782,C$191)+'СЕТ СН'!$F$15</f>
        <v>200.75612803999999</v>
      </c>
      <c r="D218" s="36">
        <f>SUMIFS(СВЦЭМ!$E$39:$E$782,СВЦЭМ!$A$39:$A$782,$A218,СВЦЭМ!$B$39:$B$782,D$191)+'СЕТ СН'!$F$15</f>
        <v>218.67946029000001</v>
      </c>
      <c r="E218" s="36">
        <f>SUMIFS(СВЦЭМ!$E$39:$E$782,СВЦЭМ!$A$39:$A$782,$A218,СВЦЭМ!$B$39:$B$782,E$191)+'СЕТ СН'!$F$15</f>
        <v>226.31368427999999</v>
      </c>
      <c r="F218" s="36">
        <f>SUMIFS(СВЦЭМ!$E$39:$E$782,СВЦЭМ!$A$39:$A$782,$A218,СВЦЭМ!$B$39:$B$782,F$191)+'СЕТ СН'!$F$15</f>
        <v>227.83538920000001</v>
      </c>
      <c r="G218" s="36">
        <f>SUMIFS(СВЦЭМ!$E$39:$E$782,СВЦЭМ!$A$39:$A$782,$A218,СВЦЭМ!$B$39:$B$782,G$191)+'СЕТ СН'!$F$15</f>
        <v>226.90766626000001</v>
      </c>
      <c r="H218" s="36">
        <f>SUMIFS(СВЦЭМ!$E$39:$E$782,СВЦЭМ!$A$39:$A$782,$A218,СВЦЭМ!$B$39:$B$782,H$191)+'СЕТ СН'!$F$15</f>
        <v>203.94613562999999</v>
      </c>
      <c r="I218" s="36">
        <f>SUMIFS(СВЦЭМ!$E$39:$E$782,СВЦЭМ!$A$39:$A$782,$A218,СВЦЭМ!$B$39:$B$782,I$191)+'СЕТ СН'!$F$15</f>
        <v>192.42297951</v>
      </c>
      <c r="J218" s="36">
        <f>SUMIFS(СВЦЭМ!$E$39:$E$782,СВЦЭМ!$A$39:$A$782,$A218,СВЦЭМ!$B$39:$B$782,J$191)+'СЕТ СН'!$F$15</f>
        <v>180.16728078</v>
      </c>
      <c r="K218" s="36">
        <f>SUMIFS(СВЦЭМ!$E$39:$E$782,СВЦЭМ!$A$39:$A$782,$A218,СВЦЭМ!$B$39:$B$782,K$191)+'СЕТ СН'!$F$15</f>
        <v>169.92664117999999</v>
      </c>
      <c r="L218" s="36">
        <f>SUMIFS(СВЦЭМ!$E$39:$E$782,СВЦЭМ!$A$39:$A$782,$A218,СВЦЭМ!$B$39:$B$782,L$191)+'СЕТ СН'!$F$15</f>
        <v>164.04862130999999</v>
      </c>
      <c r="M218" s="36">
        <f>SUMIFS(СВЦЭМ!$E$39:$E$782,СВЦЭМ!$A$39:$A$782,$A218,СВЦЭМ!$B$39:$B$782,M$191)+'СЕТ СН'!$F$15</f>
        <v>164.41865608000001</v>
      </c>
      <c r="N218" s="36">
        <f>SUMIFS(СВЦЭМ!$E$39:$E$782,СВЦЭМ!$A$39:$A$782,$A218,СВЦЭМ!$B$39:$B$782,N$191)+'СЕТ СН'!$F$15</f>
        <v>164.00727232</v>
      </c>
      <c r="O218" s="36">
        <f>SUMIFS(СВЦЭМ!$E$39:$E$782,СВЦЭМ!$A$39:$A$782,$A218,СВЦЭМ!$B$39:$B$782,O$191)+'СЕТ СН'!$F$15</f>
        <v>164.43136937</v>
      </c>
      <c r="P218" s="36">
        <f>SUMIFS(СВЦЭМ!$E$39:$E$782,СВЦЭМ!$A$39:$A$782,$A218,СВЦЭМ!$B$39:$B$782,P$191)+'СЕТ СН'!$F$15</f>
        <v>164.37390076</v>
      </c>
      <c r="Q218" s="36">
        <f>SUMIFS(СВЦЭМ!$E$39:$E$782,СВЦЭМ!$A$39:$A$782,$A218,СВЦЭМ!$B$39:$B$782,Q$191)+'СЕТ СН'!$F$15</f>
        <v>160.81384666</v>
      </c>
      <c r="R218" s="36">
        <f>SUMIFS(СВЦЭМ!$E$39:$E$782,СВЦЭМ!$A$39:$A$782,$A218,СВЦЭМ!$B$39:$B$782,R$191)+'СЕТ СН'!$F$15</f>
        <v>162.02064884999999</v>
      </c>
      <c r="S218" s="36">
        <f>SUMIFS(СВЦЭМ!$E$39:$E$782,СВЦЭМ!$A$39:$A$782,$A218,СВЦЭМ!$B$39:$B$782,S$191)+'СЕТ СН'!$F$15</f>
        <v>162.4203038</v>
      </c>
      <c r="T218" s="36">
        <f>SUMIFS(СВЦЭМ!$E$39:$E$782,СВЦЭМ!$A$39:$A$782,$A218,СВЦЭМ!$B$39:$B$782,T$191)+'СЕТ СН'!$F$15</f>
        <v>166.81301703</v>
      </c>
      <c r="U218" s="36">
        <f>SUMIFS(СВЦЭМ!$E$39:$E$782,СВЦЭМ!$A$39:$A$782,$A218,СВЦЭМ!$B$39:$B$782,U$191)+'СЕТ СН'!$F$15</f>
        <v>168.88793801</v>
      </c>
      <c r="V218" s="36">
        <f>SUMIFS(СВЦЭМ!$E$39:$E$782,СВЦЭМ!$A$39:$A$782,$A218,СВЦЭМ!$B$39:$B$782,V$191)+'СЕТ СН'!$F$15</f>
        <v>169.56561103999999</v>
      </c>
      <c r="W218" s="36">
        <f>SUMIFS(СВЦЭМ!$E$39:$E$782,СВЦЭМ!$A$39:$A$782,$A218,СВЦЭМ!$B$39:$B$782,W$191)+'СЕТ СН'!$F$15</f>
        <v>165.43174218999999</v>
      </c>
      <c r="X218" s="36">
        <f>SUMIFS(СВЦЭМ!$E$39:$E$782,СВЦЭМ!$A$39:$A$782,$A218,СВЦЭМ!$B$39:$B$782,X$191)+'СЕТ СН'!$F$15</f>
        <v>172.16374852999999</v>
      </c>
      <c r="Y218" s="36">
        <f>SUMIFS(СВЦЭМ!$E$39:$E$782,СВЦЭМ!$A$39:$A$782,$A218,СВЦЭМ!$B$39:$B$782,Y$191)+'СЕТ СН'!$F$15</f>
        <v>185.70533377999999</v>
      </c>
    </row>
    <row r="219" spans="1:25" ht="15.75" x14ac:dyDescent="0.2">
      <c r="A219" s="35">
        <f t="shared" si="5"/>
        <v>45135</v>
      </c>
      <c r="B219" s="36">
        <f>SUMIFS(СВЦЭМ!$E$39:$E$782,СВЦЭМ!$A$39:$A$782,$A219,СВЦЭМ!$B$39:$B$782,B$191)+'СЕТ СН'!$F$15</f>
        <v>197.10904248</v>
      </c>
      <c r="C219" s="36">
        <f>SUMIFS(СВЦЭМ!$E$39:$E$782,СВЦЭМ!$A$39:$A$782,$A219,СВЦЭМ!$B$39:$B$782,C$191)+'СЕТ СН'!$F$15</f>
        <v>205.09984545</v>
      </c>
      <c r="D219" s="36">
        <f>SUMIFS(СВЦЭМ!$E$39:$E$782,СВЦЭМ!$A$39:$A$782,$A219,СВЦЭМ!$B$39:$B$782,D$191)+'СЕТ СН'!$F$15</f>
        <v>223.01634383000001</v>
      </c>
      <c r="E219" s="36">
        <f>SUMIFS(СВЦЭМ!$E$39:$E$782,СВЦЭМ!$A$39:$A$782,$A219,СВЦЭМ!$B$39:$B$782,E$191)+'СЕТ СН'!$F$15</f>
        <v>232.91011123999999</v>
      </c>
      <c r="F219" s="36">
        <f>SUMIFS(СВЦЭМ!$E$39:$E$782,СВЦЭМ!$A$39:$A$782,$A219,СВЦЭМ!$B$39:$B$782,F$191)+'СЕТ СН'!$F$15</f>
        <v>233.10663331000001</v>
      </c>
      <c r="G219" s="36">
        <f>SUMIFS(СВЦЭМ!$E$39:$E$782,СВЦЭМ!$A$39:$A$782,$A219,СВЦЭМ!$B$39:$B$782,G$191)+'СЕТ СН'!$F$15</f>
        <v>233.85872695</v>
      </c>
      <c r="H219" s="36">
        <f>SUMIFS(СВЦЭМ!$E$39:$E$782,СВЦЭМ!$A$39:$A$782,$A219,СВЦЭМ!$B$39:$B$782,H$191)+'СЕТ СН'!$F$15</f>
        <v>210.46995473999999</v>
      </c>
      <c r="I219" s="36">
        <f>SUMIFS(СВЦЭМ!$E$39:$E$782,СВЦЭМ!$A$39:$A$782,$A219,СВЦЭМ!$B$39:$B$782,I$191)+'СЕТ СН'!$F$15</f>
        <v>198.44040103</v>
      </c>
      <c r="J219" s="36">
        <f>SUMIFS(СВЦЭМ!$E$39:$E$782,СВЦЭМ!$A$39:$A$782,$A219,СВЦЭМ!$B$39:$B$782,J$191)+'СЕТ СН'!$F$15</f>
        <v>185.62341233000001</v>
      </c>
      <c r="K219" s="36">
        <f>SUMIFS(СВЦЭМ!$E$39:$E$782,СВЦЭМ!$A$39:$A$782,$A219,СВЦЭМ!$B$39:$B$782,K$191)+'СЕТ СН'!$F$15</f>
        <v>175.94016794999999</v>
      </c>
      <c r="L219" s="36">
        <f>SUMIFS(СВЦЭМ!$E$39:$E$782,СВЦЭМ!$A$39:$A$782,$A219,СВЦЭМ!$B$39:$B$782,L$191)+'СЕТ СН'!$F$15</f>
        <v>170.08919266000001</v>
      </c>
      <c r="M219" s="36">
        <f>SUMIFS(СВЦЭМ!$E$39:$E$782,СВЦЭМ!$A$39:$A$782,$A219,СВЦЭМ!$B$39:$B$782,M$191)+'СЕТ СН'!$F$15</f>
        <v>169.43009559999999</v>
      </c>
      <c r="N219" s="36">
        <f>SUMIFS(СВЦЭМ!$E$39:$E$782,СВЦЭМ!$A$39:$A$782,$A219,СВЦЭМ!$B$39:$B$782,N$191)+'СЕТ СН'!$F$15</f>
        <v>169.71148478000001</v>
      </c>
      <c r="O219" s="36">
        <f>SUMIFS(СВЦЭМ!$E$39:$E$782,СВЦЭМ!$A$39:$A$782,$A219,СВЦЭМ!$B$39:$B$782,O$191)+'СЕТ СН'!$F$15</f>
        <v>170.17267111000001</v>
      </c>
      <c r="P219" s="36">
        <f>SUMIFS(СВЦЭМ!$E$39:$E$782,СВЦЭМ!$A$39:$A$782,$A219,СВЦЭМ!$B$39:$B$782,P$191)+'СЕТ СН'!$F$15</f>
        <v>167.96668890000001</v>
      </c>
      <c r="Q219" s="36">
        <f>SUMIFS(СВЦЭМ!$E$39:$E$782,СВЦЭМ!$A$39:$A$782,$A219,СВЦЭМ!$B$39:$B$782,Q$191)+'СЕТ СН'!$F$15</f>
        <v>168.89902078</v>
      </c>
      <c r="R219" s="36">
        <f>SUMIFS(СВЦЭМ!$E$39:$E$782,СВЦЭМ!$A$39:$A$782,$A219,СВЦЭМ!$B$39:$B$782,R$191)+'СЕТ СН'!$F$15</f>
        <v>169.7482564</v>
      </c>
      <c r="S219" s="36">
        <f>SUMIFS(СВЦЭМ!$E$39:$E$782,СВЦЭМ!$A$39:$A$782,$A219,СВЦЭМ!$B$39:$B$782,S$191)+'СЕТ СН'!$F$15</f>
        <v>170.06734302999999</v>
      </c>
      <c r="T219" s="36">
        <f>SUMIFS(СВЦЭМ!$E$39:$E$782,СВЦЭМ!$A$39:$A$782,$A219,СВЦЭМ!$B$39:$B$782,T$191)+'СЕТ СН'!$F$15</f>
        <v>170.95408483</v>
      </c>
      <c r="U219" s="36">
        <f>SUMIFS(СВЦЭМ!$E$39:$E$782,СВЦЭМ!$A$39:$A$782,$A219,СВЦЭМ!$B$39:$B$782,U$191)+'СЕТ СН'!$F$15</f>
        <v>173.24154582</v>
      </c>
      <c r="V219" s="36">
        <f>SUMIFS(СВЦЭМ!$E$39:$E$782,СВЦЭМ!$A$39:$A$782,$A219,СВЦЭМ!$B$39:$B$782,V$191)+'СЕТ СН'!$F$15</f>
        <v>174.29443853000001</v>
      </c>
      <c r="W219" s="36">
        <f>SUMIFS(СВЦЭМ!$E$39:$E$782,СВЦЭМ!$A$39:$A$782,$A219,СВЦЭМ!$B$39:$B$782,W$191)+'СЕТ СН'!$F$15</f>
        <v>171.70756176</v>
      </c>
      <c r="X219" s="36">
        <f>SUMIFS(СВЦЭМ!$E$39:$E$782,СВЦЭМ!$A$39:$A$782,$A219,СВЦЭМ!$B$39:$B$782,X$191)+'СЕТ СН'!$F$15</f>
        <v>177.12180176000001</v>
      </c>
      <c r="Y219" s="36">
        <f>SUMIFS(СВЦЭМ!$E$39:$E$782,СВЦЭМ!$A$39:$A$782,$A219,СВЦЭМ!$B$39:$B$782,Y$191)+'СЕТ СН'!$F$15</f>
        <v>201.18964444</v>
      </c>
    </row>
    <row r="220" spans="1:25" ht="15.75" x14ac:dyDescent="0.2">
      <c r="A220" s="35">
        <f t="shared" si="5"/>
        <v>45136</v>
      </c>
      <c r="B220" s="36">
        <f>SUMIFS(СВЦЭМ!$E$39:$E$782,СВЦЭМ!$A$39:$A$782,$A220,СВЦЭМ!$B$39:$B$782,B$191)+'СЕТ СН'!$F$15</f>
        <v>195.98460724</v>
      </c>
      <c r="C220" s="36">
        <f>SUMIFS(СВЦЭМ!$E$39:$E$782,СВЦЭМ!$A$39:$A$782,$A220,СВЦЭМ!$B$39:$B$782,C$191)+'СЕТ СН'!$F$15</f>
        <v>198.73825962000001</v>
      </c>
      <c r="D220" s="36">
        <f>SUMIFS(СВЦЭМ!$E$39:$E$782,СВЦЭМ!$A$39:$A$782,$A220,СВЦЭМ!$B$39:$B$782,D$191)+'СЕТ СН'!$F$15</f>
        <v>218.94293436999999</v>
      </c>
      <c r="E220" s="36">
        <f>SUMIFS(СВЦЭМ!$E$39:$E$782,СВЦЭМ!$A$39:$A$782,$A220,СВЦЭМ!$B$39:$B$782,E$191)+'СЕТ СН'!$F$15</f>
        <v>219.27716892000001</v>
      </c>
      <c r="F220" s="36">
        <f>SUMIFS(СВЦЭМ!$E$39:$E$782,СВЦЭМ!$A$39:$A$782,$A220,СВЦЭМ!$B$39:$B$782,F$191)+'СЕТ СН'!$F$15</f>
        <v>221.29663549</v>
      </c>
      <c r="G220" s="36">
        <f>SUMIFS(СВЦЭМ!$E$39:$E$782,СВЦЭМ!$A$39:$A$782,$A220,СВЦЭМ!$B$39:$B$782,G$191)+'СЕТ СН'!$F$15</f>
        <v>216.13431571000001</v>
      </c>
      <c r="H220" s="36">
        <f>SUMIFS(СВЦЭМ!$E$39:$E$782,СВЦЭМ!$A$39:$A$782,$A220,СВЦЭМ!$B$39:$B$782,H$191)+'СЕТ СН'!$F$15</f>
        <v>208.71427675000001</v>
      </c>
      <c r="I220" s="36">
        <f>SUMIFS(СВЦЭМ!$E$39:$E$782,СВЦЭМ!$A$39:$A$782,$A220,СВЦЭМ!$B$39:$B$782,I$191)+'СЕТ СН'!$F$15</f>
        <v>185.69620796000001</v>
      </c>
      <c r="J220" s="36">
        <f>SUMIFS(СВЦЭМ!$E$39:$E$782,СВЦЭМ!$A$39:$A$782,$A220,СВЦЭМ!$B$39:$B$782,J$191)+'СЕТ СН'!$F$15</f>
        <v>172.71525025</v>
      </c>
      <c r="K220" s="36">
        <f>SUMIFS(СВЦЭМ!$E$39:$E$782,СВЦЭМ!$A$39:$A$782,$A220,СВЦЭМ!$B$39:$B$782,K$191)+'СЕТ СН'!$F$15</f>
        <v>161.37070491</v>
      </c>
      <c r="L220" s="36">
        <f>SUMIFS(СВЦЭМ!$E$39:$E$782,СВЦЭМ!$A$39:$A$782,$A220,СВЦЭМ!$B$39:$B$782,L$191)+'СЕТ СН'!$F$15</f>
        <v>154.40481007</v>
      </c>
      <c r="M220" s="36">
        <f>SUMIFS(СВЦЭМ!$E$39:$E$782,СВЦЭМ!$A$39:$A$782,$A220,СВЦЭМ!$B$39:$B$782,M$191)+'СЕТ СН'!$F$15</f>
        <v>154.92866355999999</v>
      </c>
      <c r="N220" s="36">
        <f>SUMIFS(СВЦЭМ!$E$39:$E$782,СВЦЭМ!$A$39:$A$782,$A220,СВЦЭМ!$B$39:$B$782,N$191)+'СЕТ СН'!$F$15</f>
        <v>155.90172214</v>
      </c>
      <c r="O220" s="36">
        <f>SUMIFS(СВЦЭМ!$E$39:$E$782,СВЦЭМ!$A$39:$A$782,$A220,СВЦЭМ!$B$39:$B$782,O$191)+'СЕТ СН'!$F$15</f>
        <v>156.79888839</v>
      </c>
      <c r="P220" s="36">
        <f>SUMIFS(СВЦЭМ!$E$39:$E$782,СВЦЭМ!$A$39:$A$782,$A220,СВЦЭМ!$B$39:$B$782,P$191)+'СЕТ СН'!$F$15</f>
        <v>157.59166905999999</v>
      </c>
      <c r="Q220" s="36">
        <f>SUMIFS(СВЦЭМ!$E$39:$E$782,СВЦЭМ!$A$39:$A$782,$A220,СВЦЭМ!$B$39:$B$782,Q$191)+'СЕТ СН'!$F$15</f>
        <v>157.30048035999999</v>
      </c>
      <c r="R220" s="36">
        <f>SUMIFS(СВЦЭМ!$E$39:$E$782,СВЦЭМ!$A$39:$A$782,$A220,СВЦЭМ!$B$39:$B$782,R$191)+'СЕТ СН'!$F$15</f>
        <v>156.46581269000001</v>
      </c>
      <c r="S220" s="36">
        <f>SUMIFS(СВЦЭМ!$E$39:$E$782,СВЦЭМ!$A$39:$A$782,$A220,СВЦЭМ!$B$39:$B$782,S$191)+'СЕТ СН'!$F$15</f>
        <v>156.57639236</v>
      </c>
      <c r="T220" s="36">
        <f>SUMIFS(СВЦЭМ!$E$39:$E$782,СВЦЭМ!$A$39:$A$782,$A220,СВЦЭМ!$B$39:$B$782,T$191)+'СЕТ СН'!$F$15</f>
        <v>157.43193403000001</v>
      </c>
      <c r="U220" s="36">
        <f>SUMIFS(СВЦЭМ!$E$39:$E$782,СВЦЭМ!$A$39:$A$782,$A220,СВЦЭМ!$B$39:$B$782,U$191)+'СЕТ СН'!$F$15</f>
        <v>160.26895178000001</v>
      </c>
      <c r="V220" s="36">
        <f>SUMIFS(СВЦЭМ!$E$39:$E$782,СВЦЭМ!$A$39:$A$782,$A220,СВЦЭМ!$B$39:$B$782,V$191)+'СЕТ СН'!$F$15</f>
        <v>158.23722241999999</v>
      </c>
      <c r="W220" s="36">
        <f>SUMIFS(СВЦЭМ!$E$39:$E$782,СВЦЭМ!$A$39:$A$782,$A220,СВЦЭМ!$B$39:$B$782,W$191)+'СЕТ СН'!$F$15</f>
        <v>162.15571976000001</v>
      </c>
      <c r="X220" s="36">
        <f>SUMIFS(СВЦЭМ!$E$39:$E$782,СВЦЭМ!$A$39:$A$782,$A220,СВЦЭМ!$B$39:$B$782,X$191)+'СЕТ СН'!$F$15</f>
        <v>170.24452038000001</v>
      </c>
      <c r="Y220" s="36">
        <f>SUMIFS(СВЦЭМ!$E$39:$E$782,СВЦЭМ!$A$39:$A$782,$A220,СВЦЭМ!$B$39:$B$782,Y$191)+'СЕТ СН'!$F$15</f>
        <v>182.15325597</v>
      </c>
    </row>
    <row r="221" spans="1:25" ht="15.75" x14ac:dyDescent="0.2">
      <c r="A221" s="35">
        <f t="shared" si="5"/>
        <v>45137</v>
      </c>
      <c r="B221" s="36">
        <f>SUMIFS(СВЦЭМ!$E$39:$E$782,СВЦЭМ!$A$39:$A$782,$A221,СВЦЭМ!$B$39:$B$782,B$191)+'СЕТ СН'!$F$15</f>
        <v>194.26937964000001</v>
      </c>
      <c r="C221" s="36">
        <f>SUMIFS(СВЦЭМ!$E$39:$E$782,СВЦЭМ!$A$39:$A$782,$A221,СВЦЭМ!$B$39:$B$782,C$191)+'СЕТ СН'!$F$15</f>
        <v>209.23211701</v>
      </c>
      <c r="D221" s="36">
        <f>SUMIFS(СВЦЭМ!$E$39:$E$782,СВЦЭМ!$A$39:$A$782,$A221,СВЦЭМ!$B$39:$B$782,D$191)+'СЕТ СН'!$F$15</f>
        <v>211.72011624999999</v>
      </c>
      <c r="E221" s="36">
        <f>SUMIFS(СВЦЭМ!$E$39:$E$782,СВЦЭМ!$A$39:$A$782,$A221,СВЦЭМ!$B$39:$B$782,E$191)+'СЕТ СН'!$F$15</f>
        <v>219.74951412999999</v>
      </c>
      <c r="F221" s="36">
        <f>SUMIFS(СВЦЭМ!$E$39:$E$782,СВЦЭМ!$A$39:$A$782,$A221,СВЦЭМ!$B$39:$B$782,F$191)+'СЕТ СН'!$F$15</f>
        <v>221.21918597999999</v>
      </c>
      <c r="G221" s="36">
        <f>SUMIFS(СВЦЭМ!$E$39:$E$782,СВЦЭМ!$A$39:$A$782,$A221,СВЦЭМ!$B$39:$B$782,G$191)+'СЕТ СН'!$F$15</f>
        <v>220.49536610000001</v>
      </c>
      <c r="H221" s="36">
        <f>SUMIFS(СВЦЭМ!$E$39:$E$782,СВЦЭМ!$A$39:$A$782,$A221,СВЦЭМ!$B$39:$B$782,H$191)+'СЕТ СН'!$F$15</f>
        <v>218.38779170999999</v>
      </c>
      <c r="I221" s="36">
        <f>SUMIFS(СВЦЭМ!$E$39:$E$782,СВЦЭМ!$A$39:$A$782,$A221,СВЦЭМ!$B$39:$B$782,I$191)+'СЕТ СН'!$F$15</f>
        <v>198.65929908000001</v>
      </c>
      <c r="J221" s="36">
        <f>SUMIFS(СВЦЭМ!$E$39:$E$782,СВЦЭМ!$A$39:$A$782,$A221,СВЦЭМ!$B$39:$B$782,J$191)+'СЕТ СН'!$F$15</f>
        <v>186.45886965</v>
      </c>
      <c r="K221" s="36">
        <f>SUMIFS(СВЦЭМ!$E$39:$E$782,СВЦЭМ!$A$39:$A$782,$A221,СВЦЭМ!$B$39:$B$782,K$191)+'СЕТ СН'!$F$15</f>
        <v>160.17316217000001</v>
      </c>
      <c r="L221" s="36">
        <f>SUMIFS(СВЦЭМ!$E$39:$E$782,СВЦЭМ!$A$39:$A$782,$A221,СВЦЭМ!$B$39:$B$782,L$191)+'СЕТ СН'!$F$15</f>
        <v>157.33267373999999</v>
      </c>
      <c r="M221" s="36">
        <f>SUMIFS(СВЦЭМ!$E$39:$E$782,СВЦЭМ!$A$39:$A$782,$A221,СВЦЭМ!$B$39:$B$782,M$191)+'СЕТ СН'!$F$15</f>
        <v>161.10834847000001</v>
      </c>
      <c r="N221" s="36">
        <f>SUMIFS(СВЦЭМ!$E$39:$E$782,СВЦЭМ!$A$39:$A$782,$A221,СВЦЭМ!$B$39:$B$782,N$191)+'СЕТ СН'!$F$15</f>
        <v>165.85628582999999</v>
      </c>
      <c r="O221" s="36">
        <f>SUMIFS(СВЦЭМ!$E$39:$E$782,СВЦЭМ!$A$39:$A$782,$A221,СВЦЭМ!$B$39:$B$782,O$191)+'СЕТ СН'!$F$15</f>
        <v>168.20265638999999</v>
      </c>
      <c r="P221" s="36">
        <f>SUMIFS(СВЦЭМ!$E$39:$E$782,СВЦЭМ!$A$39:$A$782,$A221,СВЦЭМ!$B$39:$B$782,P$191)+'СЕТ СН'!$F$15</f>
        <v>171.49635251999999</v>
      </c>
      <c r="Q221" s="36">
        <f>SUMIFS(СВЦЭМ!$E$39:$E$782,СВЦЭМ!$A$39:$A$782,$A221,СВЦЭМ!$B$39:$B$782,Q$191)+'СЕТ СН'!$F$15</f>
        <v>171.93967334999999</v>
      </c>
      <c r="R221" s="36">
        <f>SUMIFS(СВЦЭМ!$E$39:$E$782,СВЦЭМ!$A$39:$A$782,$A221,СВЦЭМ!$B$39:$B$782,R$191)+'СЕТ СН'!$F$15</f>
        <v>170.86280103000001</v>
      </c>
      <c r="S221" s="36">
        <f>SUMIFS(СВЦЭМ!$E$39:$E$782,СВЦЭМ!$A$39:$A$782,$A221,СВЦЭМ!$B$39:$B$782,S$191)+'СЕТ СН'!$F$15</f>
        <v>170.69901962</v>
      </c>
      <c r="T221" s="36">
        <f>SUMIFS(СВЦЭМ!$E$39:$E$782,СВЦЭМ!$A$39:$A$782,$A221,СВЦЭМ!$B$39:$B$782,T$191)+'СЕТ СН'!$F$15</f>
        <v>169.36091124000001</v>
      </c>
      <c r="U221" s="36">
        <f>SUMIFS(СВЦЭМ!$E$39:$E$782,СВЦЭМ!$A$39:$A$782,$A221,СВЦЭМ!$B$39:$B$782,U$191)+'СЕТ СН'!$F$15</f>
        <v>169.94803655999999</v>
      </c>
      <c r="V221" s="36">
        <f>SUMIFS(СВЦЭМ!$E$39:$E$782,СВЦЭМ!$A$39:$A$782,$A221,СВЦЭМ!$B$39:$B$782,V$191)+'СЕТ СН'!$F$15</f>
        <v>169.20515692000001</v>
      </c>
      <c r="W221" s="36">
        <f>SUMIFS(СВЦЭМ!$E$39:$E$782,СВЦЭМ!$A$39:$A$782,$A221,СВЦЭМ!$B$39:$B$782,W$191)+'СЕТ СН'!$F$15</f>
        <v>166.17096079999999</v>
      </c>
      <c r="X221" s="36">
        <f>SUMIFS(СВЦЭМ!$E$39:$E$782,СВЦЭМ!$A$39:$A$782,$A221,СВЦЭМ!$B$39:$B$782,X$191)+'СЕТ СН'!$F$15</f>
        <v>174.41825069999999</v>
      </c>
      <c r="Y221" s="36">
        <f>SUMIFS(СВЦЭМ!$E$39:$E$782,СВЦЭМ!$A$39:$A$782,$A221,СВЦЭМ!$B$39:$B$782,Y$191)+'СЕТ СН'!$F$15</f>
        <v>186.50392854</v>
      </c>
    </row>
    <row r="222" spans="1:25" ht="15.75" x14ac:dyDescent="0.2">
      <c r="A222" s="35">
        <f t="shared" si="5"/>
        <v>45138</v>
      </c>
      <c r="B222" s="36">
        <f>SUMIFS(СВЦЭМ!$E$39:$E$782,СВЦЭМ!$A$39:$A$782,$A222,СВЦЭМ!$B$39:$B$782,B$191)+'СЕТ СН'!$F$15</f>
        <v>191.73654685</v>
      </c>
      <c r="C222" s="36">
        <f>SUMIFS(СВЦЭМ!$E$39:$E$782,СВЦЭМ!$A$39:$A$782,$A222,СВЦЭМ!$B$39:$B$782,C$191)+'СЕТ СН'!$F$15</f>
        <v>201.43576605000001</v>
      </c>
      <c r="D222" s="36">
        <f>SUMIFS(СВЦЭМ!$E$39:$E$782,СВЦЭМ!$A$39:$A$782,$A222,СВЦЭМ!$B$39:$B$782,D$191)+'СЕТ СН'!$F$15</f>
        <v>219.2443371</v>
      </c>
      <c r="E222" s="36">
        <f>SUMIFS(СВЦЭМ!$E$39:$E$782,СВЦЭМ!$A$39:$A$782,$A222,СВЦЭМ!$B$39:$B$782,E$191)+'СЕТ СН'!$F$15</f>
        <v>223.20313888000001</v>
      </c>
      <c r="F222" s="36">
        <f>SUMIFS(СВЦЭМ!$E$39:$E$782,СВЦЭМ!$A$39:$A$782,$A222,СВЦЭМ!$B$39:$B$782,F$191)+'СЕТ СН'!$F$15</f>
        <v>223.13467983999999</v>
      </c>
      <c r="G222" s="36">
        <f>SUMIFS(СВЦЭМ!$E$39:$E$782,СВЦЭМ!$A$39:$A$782,$A222,СВЦЭМ!$B$39:$B$782,G$191)+'СЕТ СН'!$F$15</f>
        <v>224.67802051000001</v>
      </c>
      <c r="H222" s="36">
        <f>SUMIFS(СВЦЭМ!$E$39:$E$782,СВЦЭМ!$A$39:$A$782,$A222,СВЦЭМ!$B$39:$B$782,H$191)+'СЕТ СН'!$F$15</f>
        <v>228.57377195000001</v>
      </c>
      <c r="I222" s="36">
        <f>SUMIFS(СВЦЭМ!$E$39:$E$782,СВЦЭМ!$A$39:$A$782,$A222,СВЦЭМ!$B$39:$B$782,I$191)+'СЕТ СН'!$F$15</f>
        <v>193.79368873999999</v>
      </c>
      <c r="J222" s="36">
        <f>SUMIFS(СВЦЭМ!$E$39:$E$782,СВЦЭМ!$A$39:$A$782,$A222,СВЦЭМ!$B$39:$B$782,J$191)+'СЕТ СН'!$F$15</f>
        <v>183.91292200000001</v>
      </c>
      <c r="K222" s="36">
        <f>SUMIFS(СВЦЭМ!$E$39:$E$782,СВЦЭМ!$A$39:$A$782,$A222,СВЦЭМ!$B$39:$B$782,K$191)+'СЕТ СН'!$F$15</f>
        <v>181.64958006000001</v>
      </c>
      <c r="L222" s="36">
        <f>SUMIFS(СВЦЭМ!$E$39:$E$782,СВЦЭМ!$A$39:$A$782,$A222,СВЦЭМ!$B$39:$B$782,L$191)+'СЕТ СН'!$F$15</f>
        <v>176.30521829</v>
      </c>
      <c r="M222" s="36">
        <f>SUMIFS(СВЦЭМ!$E$39:$E$782,СВЦЭМ!$A$39:$A$782,$A222,СВЦЭМ!$B$39:$B$782,M$191)+'СЕТ СН'!$F$15</f>
        <v>175.12135658</v>
      </c>
      <c r="N222" s="36">
        <f>SUMIFS(СВЦЭМ!$E$39:$E$782,СВЦЭМ!$A$39:$A$782,$A222,СВЦЭМ!$B$39:$B$782,N$191)+'СЕТ СН'!$F$15</f>
        <v>173.60588081</v>
      </c>
      <c r="O222" s="36">
        <f>SUMIFS(СВЦЭМ!$E$39:$E$782,СВЦЭМ!$A$39:$A$782,$A222,СВЦЭМ!$B$39:$B$782,O$191)+'СЕТ СН'!$F$15</f>
        <v>173.05031707000001</v>
      </c>
      <c r="P222" s="36">
        <f>SUMIFS(СВЦЭМ!$E$39:$E$782,СВЦЭМ!$A$39:$A$782,$A222,СВЦЭМ!$B$39:$B$782,P$191)+'СЕТ СН'!$F$15</f>
        <v>173.88966522000001</v>
      </c>
      <c r="Q222" s="36">
        <f>SUMIFS(СВЦЭМ!$E$39:$E$782,СВЦЭМ!$A$39:$A$782,$A222,СВЦЭМ!$B$39:$B$782,Q$191)+'СЕТ СН'!$F$15</f>
        <v>169.84871430000001</v>
      </c>
      <c r="R222" s="36">
        <f>SUMIFS(СВЦЭМ!$E$39:$E$782,СВЦЭМ!$A$39:$A$782,$A222,СВЦЭМ!$B$39:$B$782,R$191)+'СЕТ СН'!$F$15</f>
        <v>170.75044464000001</v>
      </c>
      <c r="S222" s="36">
        <f>SUMIFS(СВЦЭМ!$E$39:$E$782,СВЦЭМ!$A$39:$A$782,$A222,СВЦЭМ!$B$39:$B$782,S$191)+'СЕТ СН'!$F$15</f>
        <v>172.77225533000001</v>
      </c>
      <c r="T222" s="36">
        <f>SUMIFS(СВЦЭМ!$E$39:$E$782,СВЦЭМ!$A$39:$A$782,$A222,СВЦЭМ!$B$39:$B$782,T$191)+'СЕТ СН'!$F$15</f>
        <v>176.29694721000001</v>
      </c>
      <c r="U222" s="36">
        <f>SUMIFS(СВЦЭМ!$E$39:$E$782,СВЦЭМ!$A$39:$A$782,$A222,СВЦЭМ!$B$39:$B$782,U$191)+'СЕТ СН'!$F$15</f>
        <v>180.18557935999999</v>
      </c>
      <c r="V222" s="36">
        <f>SUMIFS(СВЦЭМ!$E$39:$E$782,СВЦЭМ!$A$39:$A$782,$A222,СВЦЭМ!$B$39:$B$782,V$191)+'СЕТ СН'!$F$15</f>
        <v>179.76227213000001</v>
      </c>
      <c r="W222" s="36">
        <f>SUMIFS(СВЦЭМ!$E$39:$E$782,СВЦЭМ!$A$39:$A$782,$A222,СВЦЭМ!$B$39:$B$782,W$191)+'СЕТ СН'!$F$15</f>
        <v>175.25819025000001</v>
      </c>
      <c r="X222" s="36">
        <f>SUMIFS(СВЦЭМ!$E$39:$E$782,СВЦЭМ!$A$39:$A$782,$A222,СВЦЭМ!$B$39:$B$782,X$191)+'СЕТ СН'!$F$15</f>
        <v>184.39047527</v>
      </c>
      <c r="Y222" s="36">
        <f>SUMIFS(СВЦЭМ!$E$39:$E$782,СВЦЭМ!$A$39:$A$782,$A222,СВЦЭМ!$B$39:$B$782,Y$191)+'СЕТ СН'!$F$15</f>
        <v>200.3579263</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01.07.2023</v>
      </c>
      <c r="B227" s="36">
        <f>SUMIFS(СВЦЭМ!$F$39:$F$782,СВЦЭМ!$A$39:$A$782,$A227,СВЦЭМ!$B$39:$B$782,B$226)+'СЕТ СН'!$F$15</f>
        <v>197.29925342999999</v>
      </c>
      <c r="C227" s="36">
        <f>SUMIFS(СВЦЭМ!$F$39:$F$782,СВЦЭМ!$A$39:$A$782,$A227,СВЦЭМ!$B$39:$B$782,C$226)+'СЕТ СН'!$F$15</f>
        <v>207.47074928999999</v>
      </c>
      <c r="D227" s="36">
        <f>SUMIFS(СВЦЭМ!$F$39:$F$782,СВЦЭМ!$A$39:$A$782,$A227,СВЦЭМ!$B$39:$B$782,D$226)+'СЕТ СН'!$F$15</f>
        <v>211.39105064</v>
      </c>
      <c r="E227" s="36">
        <f>SUMIFS(СВЦЭМ!$F$39:$F$782,СВЦЭМ!$A$39:$A$782,$A227,СВЦЭМ!$B$39:$B$782,E$226)+'СЕТ СН'!$F$15</f>
        <v>211.03083473000001</v>
      </c>
      <c r="F227" s="36">
        <f>SUMIFS(СВЦЭМ!$F$39:$F$782,СВЦЭМ!$A$39:$A$782,$A227,СВЦЭМ!$B$39:$B$782,F$226)+'СЕТ СН'!$F$15</f>
        <v>211.12391051</v>
      </c>
      <c r="G227" s="36">
        <f>SUMIFS(СВЦЭМ!$F$39:$F$782,СВЦЭМ!$A$39:$A$782,$A227,СВЦЭМ!$B$39:$B$782,G$226)+'СЕТ СН'!$F$15</f>
        <v>211.50002329</v>
      </c>
      <c r="H227" s="36">
        <f>SUMIFS(СВЦЭМ!$F$39:$F$782,СВЦЭМ!$A$39:$A$782,$A227,СВЦЭМ!$B$39:$B$782,H$226)+'СЕТ СН'!$F$15</f>
        <v>212.20091603</v>
      </c>
      <c r="I227" s="36">
        <f>SUMIFS(СВЦЭМ!$F$39:$F$782,СВЦЭМ!$A$39:$A$782,$A227,СВЦЭМ!$B$39:$B$782,I$226)+'СЕТ СН'!$F$15</f>
        <v>199.53397988</v>
      </c>
      <c r="J227" s="36">
        <f>SUMIFS(СВЦЭМ!$F$39:$F$782,СВЦЭМ!$A$39:$A$782,$A227,СВЦЭМ!$B$39:$B$782,J$226)+'СЕТ СН'!$F$15</f>
        <v>184.62367241999999</v>
      </c>
      <c r="K227" s="36">
        <f>SUMIFS(СВЦЭМ!$F$39:$F$782,СВЦЭМ!$A$39:$A$782,$A227,СВЦЭМ!$B$39:$B$782,K$226)+'СЕТ СН'!$F$15</f>
        <v>176.09031236000001</v>
      </c>
      <c r="L227" s="36">
        <f>SUMIFS(СВЦЭМ!$F$39:$F$782,СВЦЭМ!$A$39:$A$782,$A227,СВЦЭМ!$B$39:$B$782,L$226)+'СЕТ СН'!$F$15</f>
        <v>170.62997860999999</v>
      </c>
      <c r="M227" s="36">
        <f>SUMIFS(СВЦЭМ!$F$39:$F$782,СВЦЭМ!$A$39:$A$782,$A227,СВЦЭМ!$B$39:$B$782,M$226)+'СЕТ СН'!$F$15</f>
        <v>167.60876626000001</v>
      </c>
      <c r="N227" s="36">
        <f>SUMIFS(СВЦЭМ!$F$39:$F$782,СВЦЭМ!$A$39:$A$782,$A227,СВЦЭМ!$B$39:$B$782,N$226)+'СЕТ СН'!$F$15</f>
        <v>166.1140116</v>
      </c>
      <c r="O227" s="36">
        <f>SUMIFS(СВЦЭМ!$F$39:$F$782,СВЦЭМ!$A$39:$A$782,$A227,СВЦЭМ!$B$39:$B$782,O$226)+'СЕТ СН'!$F$15</f>
        <v>167.62561237</v>
      </c>
      <c r="P227" s="36">
        <f>SUMIFS(СВЦЭМ!$F$39:$F$782,СВЦЭМ!$A$39:$A$782,$A227,СВЦЭМ!$B$39:$B$782,P$226)+'СЕТ СН'!$F$15</f>
        <v>168.85168447999999</v>
      </c>
      <c r="Q227" s="36">
        <f>SUMIFS(СВЦЭМ!$F$39:$F$782,СВЦЭМ!$A$39:$A$782,$A227,СВЦЭМ!$B$39:$B$782,Q$226)+'СЕТ СН'!$F$15</f>
        <v>168.53985492000001</v>
      </c>
      <c r="R227" s="36">
        <f>SUMIFS(СВЦЭМ!$F$39:$F$782,СВЦЭМ!$A$39:$A$782,$A227,СВЦЭМ!$B$39:$B$782,R$226)+'СЕТ СН'!$F$15</f>
        <v>167.1123824</v>
      </c>
      <c r="S227" s="36">
        <f>SUMIFS(СВЦЭМ!$F$39:$F$782,СВЦЭМ!$A$39:$A$782,$A227,СВЦЭМ!$B$39:$B$782,S$226)+'СЕТ СН'!$F$15</f>
        <v>167.346206</v>
      </c>
      <c r="T227" s="36">
        <f>SUMIFS(СВЦЭМ!$F$39:$F$782,СВЦЭМ!$A$39:$A$782,$A227,СВЦЭМ!$B$39:$B$782,T$226)+'СЕТ СН'!$F$15</f>
        <v>168.33593823000001</v>
      </c>
      <c r="U227" s="36">
        <f>SUMIFS(СВЦЭМ!$F$39:$F$782,СВЦЭМ!$A$39:$A$782,$A227,СВЦЭМ!$B$39:$B$782,U$226)+'СЕТ СН'!$F$15</f>
        <v>170.23937511</v>
      </c>
      <c r="V227" s="36">
        <f>SUMIFS(СВЦЭМ!$F$39:$F$782,СВЦЭМ!$A$39:$A$782,$A227,СВЦЭМ!$B$39:$B$782,V$226)+'СЕТ СН'!$F$15</f>
        <v>171.35898809</v>
      </c>
      <c r="W227" s="36">
        <f>SUMIFS(СВЦЭМ!$F$39:$F$782,СВЦЭМ!$A$39:$A$782,$A227,СВЦЭМ!$B$39:$B$782,W$226)+'СЕТ СН'!$F$15</f>
        <v>168.59012612999999</v>
      </c>
      <c r="X227" s="36">
        <f>SUMIFS(СВЦЭМ!$F$39:$F$782,СВЦЭМ!$A$39:$A$782,$A227,СВЦЭМ!$B$39:$B$782,X$226)+'СЕТ СН'!$F$15</f>
        <v>174.28051490999999</v>
      </c>
      <c r="Y227" s="36">
        <f>SUMIFS(СВЦЭМ!$F$39:$F$782,СВЦЭМ!$A$39:$A$782,$A227,СВЦЭМ!$B$39:$B$782,Y$226)+'СЕТ СН'!$F$15</f>
        <v>182.78045551</v>
      </c>
      <c r="AA227" s="45"/>
    </row>
    <row r="228" spans="1:27" ht="15.75" x14ac:dyDescent="0.2">
      <c r="A228" s="35">
        <f>A227+1</f>
        <v>45109</v>
      </c>
      <c r="B228" s="36">
        <f>SUMIFS(СВЦЭМ!$F$39:$F$782,СВЦЭМ!$A$39:$A$782,$A228,СВЦЭМ!$B$39:$B$782,B$226)+'СЕТ СН'!$F$15</f>
        <v>170.06966251</v>
      </c>
      <c r="C228" s="36">
        <f>SUMIFS(СВЦЭМ!$F$39:$F$782,СВЦЭМ!$A$39:$A$782,$A228,СВЦЭМ!$B$39:$B$782,C$226)+'СЕТ СН'!$F$15</f>
        <v>178.16823808000001</v>
      </c>
      <c r="D228" s="36">
        <f>SUMIFS(СВЦЭМ!$F$39:$F$782,СВЦЭМ!$A$39:$A$782,$A228,СВЦЭМ!$B$39:$B$782,D$226)+'СЕТ СН'!$F$15</f>
        <v>185.00524970000001</v>
      </c>
      <c r="E228" s="36">
        <f>SUMIFS(СВЦЭМ!$F$39:$F$782,СВЦЭМ!$A$39:$A$782,$A228,СВЦЭМ!$B$39:$B$782,E$226)+'СЕТ СН'!$F$15</f>
        <v>189.0100018</v>
      </c>
      <c r="F228" s="36">
        <f>SUMIFS(СВЦЭМ!$F$39:$F$782,СВЦЭМ!$A$39:$A$782,$A228,СВЦЭМ!$B$39:$B$782,F$226)+'СЕТ СН'!$F$15</f>
        <v>187.85545178000001</v>
      </c>
      <c r="G228" s="36">
        <f>SUMIFS(СВЦЭМ!$F$39:$F$782,СВЦЭМ!$A$39:$A$782,$A228,СВЦЭМ!$B$39:$B$782,G$226)+'СЕТ СН'!$F$15</f>
        <v>184.73035719999999</v>
      </c>
      <c r="H228" s="36">
        <f>SUMIFS(СВЦЭМ!$F$39:$F$782,СВЦЭМ!$A$39:$A$782,$A228,СВЦЭМ!$B$39:$B$782,H$226)+'СЕТ СН'!$F$15</f>
        <v>188.42780361999999</v>
      </c>
      <c r="I228" s="36">
        <f>SUMIFS(СВЦЭМ!$F$39:$F$782,СВЦЭМ!$A$39:$A$782,$A228,СВЦЭМ!$B$39:$B$782,I$226)+'СЕТ СН'!$F$15</f>
        <v>187.01729005000001</v>
      </c>
      <c r="J228" s="36">
        <f>SUMIFS(СВЦЭМ!$F$39:$F$782,СВЦЭМ!$A$39:$A$782,$A228,СВЦЭМ!$B$39:$B$782,J$226)+'СЕТ СН'!$F$15</f>
        <v>174.76274051999999</v>
      </c>
      <c r="K228" s="36">
        <f>SUMIFS(СВЦЭМ!$F$39:$F$782,СВЦЭМ!$A$39:$A$782,$A228,СВЦЭМ!$B$39:$B$782,K$226)+'СЕТ СН'!$F$15</f>
        <v>167.53936146999999</v>
      </c>
      <c r="L228" s="36">
        <f>SUMIFS(СВЦЭМ!$F$39:$F$782,СВЦЭМ!$A$39:$A$782,$A228,СВЦЭМ!$B$39:$B$782,L$226)+'СЕТ СН'!$F$15</f>
        <v>160.7371474</v>
      </c>
      <c r="M228" s="36">
        <f>SUMIFS(СВЦЭМ!$F$39:$F$782,СВЦЭМ!$A$39:$A$782,$A228,СВЦЭМ!$B$39:$B$782,M$226)+'СЕТ СН'!$F$15</f>
        <v>157.40562954999999</v>
      </c>
      <c r="N228" s="36">
        <f>SUMIFS(СВЦЭМ!$F$39:$F$782,СВЦЭМ!$A$39:$A$782,$A228,СВЦЭМ!$B$39:$B$782,N$226)+'СЕТ СН'!$F$15</f>
        <v>155.37462966000001</v>
      </c>
      <c r="O228" s="36">
        <f>SUMIFS(СВЦЭМ!$F$39:$F$782,СВЦЭМ!$A$39:$A$782,$A228,СВЦЭМ!$B$39:$B$782,O$226)+'СЕТ СН'!$F$15</f>
        <v>155.72604390999999</v>
      </c>
      <c r="P228" s="36">
        <f>SUMIFS(СВЦЭМ!$F$39:$F$782,СВЦЭМ!$A$39:$A$782,$A228,СВЦЭМ!$B$39:$B$782,P$226)+'СЕТ СН'!$F$15</f>
        <v>157.85004283999999</v>
      </c>
      <c r="Q228" s="36">
        <f>SUMIFS(СВЦЭМ!$F$39:$F$782,СВЦЭМ!$A$39:$A$782,$A228,СВЦЭМ!$B$39:$B$782,Q$226)+'СЕТ СН'!$F$15</f>
        <v>157.494675</v>
      </c>
      <c r="R228" s="36">
        <f>SUMIFS(СВЦЭМ!$F$39:$F$782,СВЦЭМ!$A$39:$A$782,$A228,СВЦЭМ!$B$39:$B$782,R$226)+'СЕТ СН'!$F$15</f>
        <v>157.45084338999999</v>
      </c>
      <c r="S228" s="36">
        <f>SUMIFS(СВЦЭМ!$F$39:$F$782,СВЦЭМ!$A$39:$A$782,$A228,СВЦЭМ!$B$39:$B$782,S$226)+'СЕТ СН'!$F$15</f>
        <v>158.01349392</v>
      </c>
      <c r="T228" s="36">
        <f>SUMIFS(СВЦЭМ!$F$39:$F$782,СВЦЭМ!$A$39:$A$782,$A228,СВЦЭМ!$B$39:$B$782,T$226)+'СЕТ СН'!$F$15</f>
        <v>156.73871625999999</v>
      </c>
      <c r="U228" s="36">
        <f>SUMIFS(СВЦЭМ!$F$39:$F$782,СВЦЭМ!$A$39:$A$782,$A228,СВЦЭМ!$B$39:$B$782,U$226)+'СЕТ СН'!$F$15</f>
        <v>157.61831651</v>
      </c>
      <c r="V228" s="36">
        <f>SUMIFS(СВЦЭМ!$F$39:$F$782,СВЦЭМ!$A$39:$A$782,$A228,СВЦЭМ!$B$39:$B$782,V$226)+'СЕТ СН'!$F$15</f>
        <v>158.01072740000001</v>
      </c>
      <c r="W228" s="36">
        <f>SUMIFS(СВЦЭМ!$F$39:$F$782,СВЦЭМ!$A$39:$A$782,$A228,СВЦЭМ!$B$39:$B$782,W$226)+'СЕТ СН'!$F$15</f>
        <v>155.82898591</v>
      </c>
      <c r="X228" s="36">
        <f>SUMIFS(СВЦЭМ!$F$39:$F$782,СВЦЭМ!$A$39:$A$782,$A228,СВЦЭМ!$B$39:$B$782,X$226)+'СЕТ СН'!$F$15</f>
        <v>159.76468732000001</v>
      </c>
      <c r="Y228" s="36">
        <f>SUMIFS(СВЦЭМ!$F$39:$F$782,СВЦЭМ!$A$39:$A$782,$A228,СВЦЭМ!$B$39:$B$782,Y$226)+'СЕТ СН'!$F$15</f>
        <v>170.64088810000001</v>
      </c>
    </row>
    <row r="229" spans="1:27" ht="15.75" x14ac:dyDescent="0.2">
      <c r="A229" s="35">
        <f t="shared" ref="A229:A257" si="6">A228+1</f>
        <v>45110</v>
      </c>
      <c r="B229" s="36">
        <f>SUMIFS(СВЦЭМ!$F$39:$F$782,СВЦЭМ!$A$39:$A$782,$A229,СВЦЭМ!$B$39:$B$782,B$226)+'СЕТ СН'!$F$15</f>
        <v>185.16022720000001</v>
      </c>
      <c r="C229" s="36">
        <f>SUMIFS(СВЦЭМ!$F$39:$F$782,СВЦЭМ!$A$39:$A$782,$A229,СВЦЭМ!$B$39:$B$782,C$226)+'СЕТ СН'!$F$15</f>
        <v>193.29331572000001</v>
      </c>
      <c r="D229" s="36">
        <f>SUMIFS(СВЦЭМ!$F$39:$F$782,СВЦЭМ!$A$39:$A$782,$A229,СВЦЭМ!$B$39:$B$782,D$226)+'СЕТ СН'!$F$15</f>
        <v>197.67199303999999</v>
      </c>
      <c r="E229" s="36">
        <f>SUMIFS(СВЦЭМ!$F$39:$F$782,СВЦЭМ!$A$39:$A$782,$A229,СВЦЭМ!$B$39:$B$782,E$226)+'СЕТ СН'!$F$15</f>
        <v>200.82655245000001</v>
      </c>
      <c r="F229" s="36">
        <f>SUMIFS(СВЦЭМ!$F$39:$F$782,СВЦЭМ!$A$39:$A$782,$A229,СВЦЭМ!$B$39:$B$782,F$226)+'СЕТ СН'!$F$15</f>
        <v>201.15212167999999</v>
      </c>
      <c r="G229" s="36">
        <f>SUMIFS(СВЦЭМ!$F$39:$F$782,СВЦЭМ!$A$39:$A$782,$A229,СВЦЭМ!$B$39:$B$782,G$226)+'СЕТ СН'!$F$15</f>
        <v>199.68665748000001</v>
      </c>
      <c r="H229" s="36">
        <f>SUMIFS(СВЦЭМ!$F$39:$F$782,СВЦЭМ!$A$39:$A$782,$A229,СВЦЭМ!$B$39:$B$782,H$226)+'СЕТ СН'!$F$15</f>
        <v>189.89178074</v>
      </c>
      <c r="I229" s="36">
        <f>SUMIFS(СВЦЭМ!$F$39:$F$782,СВЦЭМ!$A$39:$A$782,$A229,СВЦЭМ!$B$39:$B$782,I$226)+'СЕТ СН'!$F$15</f>
        <v>176.46741999</v>
      </c>
      <c r="J229" s="36">
        <f>SUMIFS(СВЦЭМ!$F$39:$F$782,СВЦЭМ!$A$39:$A$782,$A229,СВЦЭМ!$B$39:$B$782,J$226)+'СЕТ СН'!$F$15</f>
        <v>165.56757458000001</v>
      </c>
      <c r="K229" s="36">
        <f>SUMIFS(СВЦЭМ!$F$39:$F$782,СВЦЭМ!$A$39:$A$782,$A229,СВЦЭМ!$B$39:$B$782,K$226)+'СЕТ СН'!$F$15</f>
        <v>156.988269</v>
      </c>
      <c r="L229" s="36">
        <f>SUMIFS(СВЦЭМ!$F$39:$F$782,СВЦЭМ!$A$39:$A$782,$A229,СВЦЭМ!$B$39:$B$782,L$226)+'СЕТ СН'!$F$15</f>
        <v>159.99314999000001</v>
      </c>
      <c r="M229" s="36">
        <f>SUMIFS(СВЦЭМ!$F$39:$F$782,СВЦЭМ!$A$39:$A$782,$A229,СВЦЭМ!$B$39:$B$782,M$226)+'СЕТ СН'!$F$15</f>
        <v>158.02423378</v>
      </c>
      <c r="N229" s="36">
        <f>SUMIFS(СВЦЭМ!$F$39:$F$782,СВЦЭМ!$A$39:$A$782,$A229,СВЦЭМ!$B$39:$B$782,N$226)+'СЕТ СН'!$F$15</f>
        <v>158.32335551</v>
      </c>
      <c r="O229" s="36">
        <f>SUMIFS(СВЦЭМ!$F$39:$F$782,СВЦЭМ!$A$39:$A$782,$A229,СВЦЭМ!$B$39:$B$782,O$226)+'СЕТ СН'!$F$15</f>
        <v>157.26048967</v>
      </c>
      <c r="P229" s="36">
        <f>SUMIFS(СВЦЭМ!$F$39:$F$782,СВЦЭМ!$A$39:$A$782,$A229,СВЦЭМ!$B$39:$B$782,P$226)+'СЕТ СН'!$F$15</f>
        <v>158.14740241000001</v>
      </c>
      <c r="Q229" s="36">
        <f>SUMIFS(СВЦЭМ!$F$39:$F$782,СВЦЭМ!$A$39:$A$782,$A229,СВЦЭМ!$B$39:$B$782,Q$226)+'СЕТ СН'!$F$15</f>
        <v>160.20517452000001</v>
      </c>
      <c r="R229" s="36">
        <f>SUMIFS(СВЦЭМ!$F$39:$F$782,СВЦЭМ!$A$39:$A$782,$A229,СВЦЭМ!$B$39:$B$782,R$226)+'СЕТ СН'!$F$15</f>
        <v>161.43604339000001</v>
      </c>
      <c r="S229" s="36">
        <f>SUMIFS(СВЦЭМ!$F$39:$F$782,СВЦЭМ!$A$39:$A$782,$A229,СВЦЭМ!$B$39:$B$782,S$226)+'СЕТ СН'!$F$15</f>
        <v>161.80464863</v>
      </c>
      <c r="T229" s="36">
        <f>SUMIFS(СВЦЭМ!$F$39:$F$782,СВЦЭМ!$A$39:$A$782,$A229,СВЦЭМ!$B$39:$B$782,T$226)+'СЕТ СН'!$F$15</f>
        <v>163.61507128</v>
      </c>
      <c r="U229" s="36">
        <f>SUMIFS(СВЦЭМ!$F$39:$F$782,СВЦЭМ!$A$39:$A$782,$A229,СВЦЭМ!$B$39:$B$782,U$226)+'СЕТ СН'!$F$15</f>
        <v>165.20771854</v>
      </c>
      <c r="V229" s="36">
        <f>SUMIFS(СВЦЭМ!$F$39:$F$782,СВЦЭМ!$A$39:$A$782,$A229,СВЦЭМ!$B$39:$B$782,V$226)+'СЕТ СН'!$F$15</f>
        <v>164.63094237000001</v>
      </c>
      <c r="W229" s="36">
        <f>SUMIFS(СВЦЭМ!$F$39:$F$782,СВЦЭМ!$A$39:$A$782,$A229,СВЦЭМ!$B$39:$B$782,W$226)+'СЕТ СН'!$F$15</f>
        <v>164.68971675</v>
      </c>
      <c r="X229" s="36">
        <f>SUMIFS(СВЦЭМ!$F$39:$F$782,СВЦЭМ!$A$39:$A$782,$A229,СВЦЭМ!$B$39:$B$782,X$226)+'СЕТ СН'!$F$15</f>
        <v>168.31873264999999</v>
      </c>
      <c r="Y229" s="36">
        <f>SUMIFS(СВЦЭМ!$F$39:$F$782,СВЦЭМ!$A$39:$A$782,$A229,СВЦЭМ!$B$39:$B$782,Y$226)+'СЕТ СН'!$F$15</f>
        <v>177.75288172</v>
      </c>
    </row>
    <row r="230" spans="1:27" ht="15.75" x14ac:dyDescent="0.2">
      <c r="A230" s="35">
        <f t="shared" si="6"/>
        <v>45111</v>
      </c>
      <c r="B230" s="36">
        <f>SUMIFS(СВЦЭМ!$F$39:$F$782,СВЦЭМ!$A$39:$A$782,$A230,СВЦЭМ!$B$39:$B$782,B$226)+'СЕТ СН'!$F$15</f>
        <v>196.33652323000001</v>
      </c>
      <c r="C230" s="36">
        <f>SUMIFS(СВЦЭМ!$F$39:$F$782,СВЦЭМ!$A$39:$A$782,$A230,СВЦЭМ!$B$39:$B$782,C$226)+'СЕТ СН'!$F$15</f>
        <v>204.36131849</v>
      </c>
      <c r="D230" s="36">
        <f>SUMIFS(СВЦЭМ!$F$39:$F$782,СВЦЭМ!$A$39:$A$782,$A230,СВЦЭМ!$B$39:$B$782,D$226)+'СЕТ СН'!$F$15</f>
        <v>205.84649175000001</v>
      </c>
      <c r="E230" s="36">
        <f>SUMIFS(СВЦЭМ!$F$39:$F$782,СВЦЭМ!$A$39:$A$782,$A230,СВЦЭМ!$B$39:$B$782,E$226)+'СЕТ СН'!$F$15</f>
        <v>207.70890132</v>
      </c>
      <c r="F230" s="36">
        <f>SUMIFS(СВЦЭМ!$F$39:$F$782,СВЦЭМ!$A$39:$A$782,$A230,СВЦЭМ!$B$39:$B$782,F$226)+'СЕТ СН'!$F$15</f>
        <v>206.48120420000001</v>
      </c>
      <c r="G230" s="36">
        <f>SUMIFS(СВЦЭМ!$F$39:$F$782,СВЦЭМ!$A$39:$A$782,$A230,СВЦЭМ!$B$39:$B$782,G$226)+'СЕТ СН'!$F$15</f>
        <v>200.21670376</v>
      </c>
      <c r="H230" s="36">
        <f>SUMIFS(СВЦЭМ!$F$39:$F$782,СВЦЭМ!$A$39:$A$782,$A230,СВЦЭМ!$B$39:$B$782,H$226)+'СЕТ СН'!$F$15</f>
        <v>196.47618610000001</v>
      </c>
      <c r="I230" s="36">
        <f>SUMIFS(СВЦЭМ!$F$39:$F$782,СВЦЭМ!$A$39:$A$782,$A230,СВЦЭМ!$B$39:$B$782,I$226)+'СЕТ СН'!$F$15</f>
        <v>184.23388126</v>
      </c>
      <c r="J230" s="36">
        <f>SUMIFS(СВЦЭМ!$F$39:$F$782,СВЦЭМ!$A$39:$A$782,$A230,СВЦЭМ!$B$39:$B$782,J$226)+'СЕТ СН'!$F$15</f>
        <v>173.38513938</v>
      </c>
      <c r="K230" s="36">
        <f>SUMIFS(СВЦЭМ!$F$39:$F$782,СВЦЭМ!$A$39:$A$782,$A230,СВЦЭМ!$B$39:$B$782,K$226)+'СЕТ СН'!$F$15</f>
        <v>171.3835535</v>
      </c>
      <c r="L230" s="36">
        <f>SUMIFS(СВЦЭМ!$F$39:$F$782,СВЦЭМ!$A$39:$A$782,$A230,СВЦЭМ!$B$39:$B$782,L$226)+'СЕТ СН'!$F$15</f>
        <v>169.00943380000001</v>
      </c>
      <c r="M230" s="36">
        <f>SUMIFS(СВЦЭМ!$F$39:$F$782,СВЦЭМ!$A$39:$A$782,$A230,СВЦЭМ!$B$39:$B$782,M$226)+'СЕТ СН'!$F$15</f>
        <v>168.07752631</v>
      </c>
      <c r="N230" s="36">
        <f>SUMIFS(СВЦЭМ!$F$39:$F$782,СВЦЭМ!$A$39:$A$782,$A230,СВЦЭМ!$B$39:$B$782,N$226)+'СЕТ СН'!$F$15</f>
        <v>169.71376246</v>
      </c>
      <c r="O230" s="36">
        <f>SUMIFS(СВЦЭМ!$F$39:$F$782,СВЦЭМ!$A$39:$A$782,$A230,СВЦЭМ!$B$39:$B$782,O$226)+'СЕТ СН'!$F$15</f>
        <v>169.87929758000001</v>
      </c>
      <c r="P230" s="36">
        <f>SUMIFS(СВЦЭМ!$F$39:$F$782,СВЦЭМ!$A$39:$A$782,$A230,СВЦЭМ!$B$39:$B$782,P$226)+'СЕТ СН'!$F$15</f>
        <v>170.02845427</v>
      </c>
      <c r="Q230" s="36">
        <f>SUMIFS(СВЦЭМ!$F$39:$F$782,СВЦЭМ!$A$39:$A$782,$A230,СВЦЭМ!$B$39:$B$782,Q$226)+'СЕТ СН'!$F$15</f>
        <v>169.81865472999999</v>
      </c>
      <c r="R230" s="36">
        <f>SUMIFS(СВЦЭМ!$F$39:$F$782,СВЦЭМ!$A$39:$A$782,$A230,СВЦЭМ!$B$39:$B$782,R$226)+'СЕТ СН'!$F$15</f>
        <v>170.4894912</v>
      </c>
      <c r="S230" s="36">
        <f>SUMIFS(СВЦЭМ!$F$39:$F$782,СВЦЭМ!$A$39:$A$782,$A230,СВЦЭМ!$B$39:$B$782,S$226)+'СЕТ СН'!$F$15</f>
        <v>171.12699749000001</v>
      </c>
      <c r="T230" s="36">
        <f>SUMIFS(СВЦЭМ!$F$39:$F$782,СВЦЭМ!$A$39:$A$782,$A230,СВЦЭМ!$B$39:$B$782,T$226)+'СЕТ СН'!$F$15</f>
        <v>170.19342972000001</v>
      </c>
      <c r="U230" s="36">
        <f>SUMIFS(СВЦЭМ!$F$39:$F$782,СВЦЭМ!$A$39:$A$782,$A230,СВЦЭМ!$B$39:$B$782,U$226)+'СЕТ СН'!$F$15</f>
        <v>169.60755628999999</v>
      </c>
      <c r="V230" s="36">
        <f>SUMIFS(СВЦЭМ!$F$39:$F$782,СВЦЭМ!$A$39:$A$782,$A230,СВЦЭМ!$B$39:$B$782,V$226)+'СЕТ СН'!$F$15</f>
        <v>166.97656689999999</v>
      </c>
      <c r="W230" s="36">
        <f>SUMIFS(СВЦЭМ!$F$39:$F$782,СВЦЭМ!$A$39:$A$782,$A230,СВЦЭМ!$B$39:$B$782,W$226)+'СЕТ СН'!$F$15</f>
        <v>164.71630076</v>
      </c>
      <c r="X230" s="36">
        <f>SUMIFS(СВЦЭМ!$F$39:$F$782,СВЦЭМ!$A$39:$A$782,$A230,СВЦЭМ!$B$39:$B$782,X$226)+'СЕТ СН'!$F$15</f>
        <v>170.37439205000001</v>
      </c>
      <c r="Y230" s="36">
        <f>SUMIFS(СВЦЭМ!$F$39:$F$782,СВЦЭМ!$A$39:$A$782,$A230,СВЦЭМ!$B$39:$B$782,Y$226)+'СЕТ СН'!$F$15</f>
        <v>175.33303076000001</v>
      </c>
    </row>
    <row r="231" spans="1:27" ht="15.75" x14ac:dyDescent="0.2">
      <c r="A231" s="35">
        <f t="shared" si="6"/>
        <v>45112</v>
      </c>
      <c r="B231" s="36">
        <f>SUMIFS(СВЦЭМ!$F$39:$F$782,СВЦЭМ!$A$39:$A$782,$A231,СВЦЭМ!$B$39:$B$782,B$226)+'СЕТ СН'!$F$15</f>
        <v>171.72036757000001</v>
      </c>
      <c r="C231" s="36">
        <f>SUMIFS(СВЦЭМ!$F$39:$F$782,СВЦЭМ!$A$39:$A$782,$A231,СВЦЭМ!$B$39:$B$782,C$226)+'СЕТ СН'!$F$15</f>
        <v>178.55426752</v>
      </c>
      <c r="D231" s="36">
        <f>SUMIFS(СВЦЭМ!$F$39:$F$782,СВЦЭМ!$A$39:$A$782,$A231,СВЦЭМ!$B$39:$B$782,D$226)+'СЕТ СН'!$F$15</f>
        <v>191.37996519000001</v>
      </c>
      <c r="E231" s="36">
        <f>SUMIFS(СВЦЭМ!$F$39:$F$782,СВЦЭМ!$A$39:$A$782,$A231,СВЦЭМ!$B$39:$B$782,E$226)+'СЕТ СН'!$F$15</f>
        <v>191.69399915</v>
      </c>
      <c r="F231" s="36">
        <f>SUMIFS(СВЦЭМ!$F$39:$F$782,СВЦЭМ!$A$39:$A$782,$A231,СВЦЭМ!$B$39:$B$782,F$226)+'СЕТ СН'!$F$15</f>
        <v>191.03751856</v>
      </c>
      <c r="G231" s="36">
        <f>SUMIFS(СВЦЭМ!$F$39:$F$782,СВЦЭМ!$A$39:$A$782,$A231,СВЦЭМ!$B$39:$B$782,G$226)+'СЕТ СН'!$F$15</f>
        <v>190.56600460999999</v>
      </c>
      <c r="H231" s="36">
        <f>SUMIFS(СВЦЭМ!$F$39:$F$782,СВЦЭМ!$A$39:$A$782,$A231,СВЦЭМ!$B$39:$B$782,H$226)+'СЕТ СН'!$F$15</f>
        <v>185.11729357999999</v>
      </c>
      <c r="I231" s="36">
        <f>SUMIFS(СВЦЭМ!$F$39:$F$782,СВЦЭМ!$A$39:$A$782,$A231,СВЦЭМ!$B$39:$B$782,I$226)+'СЕТ СН'!$F$15</f>
        <v>177.49809202</v>
      </c>
      <c r="J231" s="36">
        <f>SUMIFS(СВЦЭМ!$F$39:$F$782,СВЦЭМ!$A$39:$A$782,$A231,СВЦЭМ!$B$39:$B$782,J$226)+'СЕТ СН'!$F$15</f>
        <v>167.93733626</v>
      </c>
      <c r="K231" s="36">
        <f>SUMIFS(СВЦЭМ!$F$39:$F$782,СВЦЭМ!$A$39:$A$782,$A231,СВЦЭМ!$B$39:$B$782,K$226)+'СЕТ СН'!$F$15</f>
        <v>160.27202801999999</v>
      </c>
      <c r="L231" s="36">
        <f>SUMIFS(СВЦЭМ!$F$39:$F$782,СВЦЭМ!$A$39:$A$782,$A231,СВЦЭМ!$B$39:$B$782,L$226)+'СЕТ СН'!$F$15</f>
        <v>155.94164576</v>
      </c>
      <c r="M231" s="36">
        <f>SUMIFS(СВЦЭМ!$F$39:$F$782,СВЦЭМ!$A$39:$A$782,$A231,СВЦЭМ!$B$39:$B$782,M$226)+'СЕТ СН'!$F$15</f>
        <v>152.62253412000001</v>
      </c>
      <c r="N231" s="36">
        <f>SUMIFS(СВЦЭМ!$F$39:$F$782,СВЦЭМ!$A$39:$A$782,$A231,СВЦЭМ!$B$39:$B$782,N$226)+'СЕТ СН'!$F$15</f>
        <v>154.53475387</v>
      </c>
      <c r="O231" s="36">
        <f>SUMIFS(СВЦЭМ!$F$39:$F$782,СВЦЭМ!$A$39:$A$782,$A231,СВЦЭМ!$B$39:$B$782,O$226)+'СЕТ СН'!$F$15</f>
        <v>155.83960478</v>
      </c>
      <c r="P231" s="36">
        <f>SUMIFS(СВЦЭМ!$F$39:$F$782,СВЦЭМ!$A$39:$A$782,$A231,СВЦЭМ!$B$39:$B$782,P$226)+'СЕТ СН'!$F$15</f>
        <v>156.22532788000001</v>
      </c>
      <c r="Q231" s="36">
        <f>SUMIFS(СВЦЭМ!$F$39:$F$782,СВЦЭМ!$A$39:$A$782,$A231,СВЦЭМ!$B$39:$B$782,Q$226)+'СЕТ СН'!$F$15</f>
        <v>155.77029869</v>
      </c>
      <c r="R231" s="36">
        <f>SUMIFS(СВЦЭМ!$F$39:$F$782,СВЦЭМ!$A$39:$A$782,$A231,СВЦЭМ!$B$39:$B$782,R$226)+'СЕТ СН'!$F$15</f>
        <v>156.27729160000001</v>
      </c>
      <c r="S231" s="36">
        <f>SUMIFS(СВЦЭМ!$F$39:$F$782,СВЦЭМ!$A$39:$A$782,$A231,СВЦЭМ!$B$39:$B$782,S$226)+'СЕТ СН'!$F$15</f>
        <v>153.50014967000001</v>
      </c>
      <c r="T231" s="36">
        <f>SUMIFS(СВЦЭМ!$F$39:$F$782,СВЦЭМ!$A$39:$A$782,$A231,СВЦЭМ!$B$39:$B$782,T$226)+'СЕТ СН'!$F$15</f>
        <v>152.24546389</v>
      </c>
      <c r="U231" s="36">
        <f>SUMIFS(СВЦЭМ!$F$39:$F$782,СВЦЭМ!$A$39:$A$782,$A231,СВЦЭМ!$B$39:$B$782,U$226)+'СЕТ СН'!$F$15</f>
        <v>152.69637326</v>
      </c>
      <c r="V231" s="36">
        <f>SUMIFS(СВЦЭМ!$F$39:$F$782,СВЦЭМ!$A$39:$A$782,$A231,СВЦЭМ!$B$39:$B$782,V$226)+'СЕТ СН'!$F$15</f>
        <v>153.84575322000001</v>
      </c>
      <c r="W231" s="36">
        <f>SUMIFS(СВЦЭМ!$F$39:$F$782,СВЦЭМ!$A$39:$A$782,$A231,СВЦЭМ!$B$39:$B$782,W$226)+'СЕТ СН'!$F$15</f>
        <v>153.55576346000001</v>
      </c>
      <c r="X231" s="36">
        <f>SUMIFS(СВЦЭМ!$F$39:$F$782,СВЦЭМ!$A$39:$A$782,$A231,СВЦЭМ!$B$39:$B$782,X$226)+'СЕТ СН'!$F$15</f>
        <v>158.55817406</v>
      </c>
      <c r="Y231" s="36">
        <f>SUMIFS(СВЦЭМ!$F$39:$F$782,СВЦЭМ!$A$39:$A$782,$A231,СВЦЭМ!$B$39:$B$782,Y$226)+'СЕТ СН'!$F$15</f>
        <v>168.34970440999999</v>
      </c>
    </row>
    <row r="232" spans="1:27" ht="15.75" x14ac:dyDescent="0.2">
      <c r="A232" s="35">
        <f t="shared" si="6"/>
        <v>45113</v>
      </c>
      <c r="B232" s="36">
        <f>SUMIFS(СВЦЭМ!$F$39:$F$782,СВЦЭМ!$A$39:$A$782,$A232,СВЦЭМ!$B$39:$B$782,B$226)+'СЕТ СН'!$F$15</f>
        <v>179.71633310999999</v>
      </c>
      <c r="C232" s="36">
        <f>SUMIFS(СВЦЭМ!$F$39:$F$782,СВЦЭМ!$A$39:$A$782,$A232,СВЦЭМ!$B$39:$B$782,C$226)+'СЕТ СН'!$F$15</f>
        <v>185.35614724000001</v>
      </c>
      <c r="D232" s="36">
        <f>SUMIFS(СВЦЭМ!$F$39:$F$782,СВЦЭМ!$A$39:$A$782,$A232,СВЦЭМ!$B$39:$B$782,D$226)+'СЕТ СН'!$F$15</f>
        <v>188.37274221999999</v>
      </c>
      <c r="E232" s="36">
        <f>SUMIFS(СВЦЭМ!$F$39:$F$782,СВЦЭМ!$A$39:$A$782,$A232,СВЦЭМ!$B$39:$B$782,E$226)+'СЕТ СН'!$F$15</f>
        <v>188.66851346000001</v>
      </c>
      <c r="F232" s="36">
        <f>SUMIFS(СВЦЭМ!$F$39:$F$782,СВЦЭМ!$A$39:$A$782,$A232,СВЦЭМ!$B$39:$B$782,F$226)+'СЕТ СН'!$F$15</f>
        <v>187.61744401999999</v>
      </c>
      <c r="G232" s="36">
        <f>SUMIFS(СВЦЭМ!$F$39:$F$782,СВЦЭМ!$A$39:$A$782,$A232,СВЦЭМ!$B$39:$B$782,G$226)+'СЕТ СН'!$F$15</f>
        <v>185.67981098000001</v>
      </c>
      <c r="H232" s="36">
        <f>SUMIFS(СВЦЭМ!$F$39:$F$782,СВЦЭМ!$A$39:$A$782,$A232,СВЦЭМ!$B$39:$B$782,H$226)+'СЕТ СН'!$F$15</f>
        <v>181.29143277</v>
      </c>
      <c r="I232" s="36">
        <f>SUMIFS(СВЦЭМ!$F$39:$F$782,СВЦЭМ!$A$39:$A$782,$A232,СВЦЭМ!$B$39:$B$782,I$226)+'СЕТ СН'!$F$15</f>
        <v>169.56627362</v>
      </c>
      <c r="J232" s="36">
        <f>SUMIFS(СВЦЭМ!$F$39:$F$782,СВЦЭМ!$A$39:$A$782,$A232,СВЦЭМ!$B$39:$B$782,J$226)+'СЕТ СН'!$F$15</f>
        <v>159.79861227000001</v>
      </c>
      <c r="K232" s="36">
        <f>SUMIFS(СВЦЭМ!$F$39:$F$782,СВЦЭМ!$A$39:$A$782,$A232,СВЦЭМ!$B$39:$B$782,K$226)+'СЕТ СН'!$F$15</f>
        <v>155.08203727</v>
      </c>
      <c r="L232" s="36">
        <f>SUMIFS(СВЦЭМ!$F$39:$F$782,СВЦЭМ!$A$39:$A$782,$A232,СВЦЭМ!$B$39:$B$782,L$226)+'СЕТ СН'!$F$15</f>
        <v>154.80428419</v>
      </c>
      <c r="M232" s="36">
        <f>SUMIFS(СВЦЭМ!$F$39:$F$782,СВЦЭМ!$A$39:$A$782,$A232,СВЦЭМ!$B$39:$B$782,M$226)+'СЕТ СН'!$F$15</f>
        <v>156.79407197</v>
      </c>
      <c r="N232" s="36">
        <f>SUMIFS(СВЦЭМ!$F$39:$F$782,СВЦЭМ!$A$39:$A$782,$A232,СВЦЭМ!$B$39:$B$782,N$226)+'СЕТ СН'!$F$15</f>
        <v>156.99165278999999</v>
      </c>
      <c r="O232" s="36">
        <f>SUMIFS(СВЦЭМ!$F$39:$F$782,СВЦЭМ!$A$39:$A$782,$A232,СВЦЭМ!$B$39:$B$782,O$226)+'СЕТ СН'!$F$15</f>
        <v>157.87804697999999</v>
      </c>
      <c r="P232" s="36">
        <f>SUMIFS(СВЦЭМ!$F$39:$F$782,СВЦЭМ!$A$39:$A$782,$A232,СВЦЭМ!$B$39:$B$782,P$226)+'СЕТ СН'!$F$15</f>
        <v>159.29491770999999</v>
      </c>
      <c r="Q232" s="36">
        <f>SUMIFS(СВЦЭМ!$F$39:$F$782,СВЦЭМ!$A$39:$A$782,$A232,СВЦЭМ!$B$39:$B$782,Q$226)+'СЕТ СН'!$F$15</f>
        <v>159.76260361999999</v>
      </c>
      <c r="R232" s="36">
        <f>SUMIFS(СВЦЭМ!$F$39:$F$782,СВЦЭМ!$A$39:$A$782,$A232,СВЦЭМ!$B$39:$B$782,R$226)+'СЕТ СН'!$F$15</f>
        <v>158.33472841</v>
      </c>
      <c r="S232" s="36">
        <f>SUMIFS(СВЦЭМ!$F$39:$F$782,СВЦЭМ!$A$39:$A$782,$A232,СВЦЭМ!$B$39:$B$782,S$226)+'СЕТ СН'!$F$15</f>
        <v>157.86179838999999</v>
      </c>
      <c r="T232" s="36">
        <f>SUMIFS(СВЦЭМ!$F$39:$F$782,СВЦЭМ!$A$39:$A$782,$A232,СВЦЭМ!$B$39:$B$782,T$226)+'СЕТ СН'!$F$15</f>
        <v>158.41900591999999</v>
      </c>
      <c r="U232" s="36">
        <f>SUMIFS(СВЦЭМ!$F$39:$F$782,СВЦЭМ!$A$39:$A$782,$A232,СВЦЭМ!$B$39:$B$782,U$226)+'СЕТ СН'!$F$15</f>
        <v>156.18932505999999</v>
      </c>
      <c r="V232" s="36">
        <f>SUMIFS(СВЦЭМ!$F$39:$F$782,СВЦЭМ!$A$39:$A$782,$A232,СВЦЭМ!$B$39:$B$782,V$226)+'СЕТ СН'!$F$15</f>
        <v>156.89270134</v>
      </c>
      <c r="W232" s="36">
        <f>SUMIFS(СВЦЭМ!$F$39:$F$782,СВЦЭМ!$A$39:$A$782,$A232,СВЦЭМ!$B$39:$B$782,W$226)+'СЕТ СН'!$F$15</f>
        <v>156.40998915</v>
      </c>
      <c r="X232" s="36">
        <f>SUMIFS(СВЦЭМ!$F$39:$F$782,СВЦЭМ!$A$39:$A$782,$A232,СВЦЭМ!$B$39:$B$782,X$226)+'СЕТ СН'!$F$15</f>
        <v>167.21466477999999</v>
      </c>
      <c r="Y232" s="36">
        <f>SUMIFS(СВЦЭМ!$F$39:$F$782,СВЦЭМ!$A$39:$A$782,$A232,СВЦЭМ!$B$39:$B$782,Y$226)+'СЕТ СН'!$F$15</f>
        <v>177.57913310999999</v>
      </c>
    </row>
    <row r="233" spans="1:27" ht="15.75" x14ac:dyDescent="0.2">
      <c r="A233" s="35">
        <f t="shared" si="6"/>
        <v>45114</v>
      </c>
      <c r="B233" s="36">
        <f>SUMIFS(СВЦЭМ!$F$39:$F$782,СВЦЭМ!$A$39:$A$782,$A233,СВЦЭМ!$B$39:$B$782,B$226)+'СЕТ СН'!$F$15</f>
        <v>192.18026295000001</v>
      </c>
      <c r="C233" s="36">
        <f>SUMIFS(СВЦЭМ!$F$39:$F$782,СВЦЭМ!$A$39:$A$782,$A233,СВЦЭМ!$B$39:$B$782,C$226)+'СЕТ СН'!$F$15</f>
        <v>206.67098647</v>
      </c>
      <c r="D233" s="36">
        <f>SUMIFS(СВЦЭМ!$F$39:$F$782,СВЦЭМ!$A$39:$A$782,$A233,СВЦЭМ!$B$39:$B$782,D$226)+'СЕТ СН'!$F$15</f>
        <v>223.33926559</v>
      </c>
      <c r="E233" s="36">
        <f>SUMIFS(СВЦЭМ!$F$39:$F$782,СВЦЭМ!$A$39:$A$782,$A233,СВЦЭМ!$B$39:$B$782,E$226)+'СЕТ СН'!$F$15</f>
        <v>226.30543753000001</v>
      </c>
      <c r="F233" s="36">
        <f>SUMIFS(СВЦЭМ!$F$39:$F$782,СВЦЭМ!$A$39:$A$782,$A233,СВЦЭМ!$B$39:$B$782,F$226)+'СЕТ СН'!$F$15</f>
        <v>227.60150777000001</v>
      </c>
      <c r="G233" s="36">
        <f>SUMIFS(СВЦЭМ!$F$39:$F$782,СВЦЭМ!$A$39:$A$782,$A233,СВЦЭМ!$B$39:$B$782,G$226)+'СЕТ СН'!$F$15</f>
        <v>228.66639470000001</v>
      </c>
      <c r="H233" s="36">
        <f>SUMIFS(СВЦЭМ!$F$39:$F$782,СВЦЭМ!$A$39:$A$782,$A233,СВЦЭМ!$B$39:$B$782,H$226)+'СЕТ СН'!$F$15</f>
        <v>224.55520465999999</v>
      </c>
      <c r="I233" s="36">
        <f>SUMIFS(СВЦЭМ!$F$39:$F$782,СВЦЭМ!$A$39:$A$782,$A233,СВЦЭМ!$B$39:$B$782,I$226)+'СЕТ СН'!$F$15</f>
        <v>208.44541423999999</v>
      </c>
      <c r="J233" s="36">
        <f>SUMIFS(СВЦЭМ!$F$39:$F$782,СВЦЭМ!$A$39:$A$782,$A233,СВЦЭМ!$B$39:$B$782,J$226)+'СЕТ СН'!$F$15</f>
        <v>183.25690743999999</v>
      </c>
      <c r="K233" s="36">
        <f>SUMIFS(СВЦЭМ!$F$39:$F$782,СВЦЭМ!$A$39:$A$782,$A233,СВЦЭМ!$B$39:$B$782,K$226)+'СЕТ СН'!$F$15</f>
        <v>180.48920554</v>
      </c>
      <c r="L233" s="36">
        <f>SUMIFS(СВЦЭМ!$F$39:$F$782,СВЦЭМ!$A$39:$A$782,$A233,СВЦЭМ!$B$39:$B$782,L$226)+'СЕТ СН'!$F$15</f>
        <v>178.05974656000001</v>
      </c>
      <c r="M233" s="36">
        <f>SUMIFS(СВЦЭМ!$F$39:$F$782,СВЦЭМ!$A$39:$A$782,$A233,СВЦЭМ!$B$39:$B$782,M$226)+'СЕТ СН'!$F$15</f>
        <v>168.31929579999999</v>
      </c>
      <c r="N233" s="36">
        <f>SUMIFS(СВЦЭМ!$F$39:$F$782,СВЦЭМ!$A$39:$A$782,$A233,СВЦЭМ!$B$39:$B$782,N$226)+'СЕТ СН'!$F$15</f>
        <v>174.26227072</v>
      </c>
      <c r="O233" s="36">
        <f>SUMIFS(СВЦЭМ!$F$39:$F$782,СВЦЭМ!$A$39:$A$782,$A233,СВЦЭМ!$B$39:$B$782,O$226)+'СЕТ СН'!$F$15</f>
        <v>174.09127032999999</v>
      </c>
      <c r="P233" s="36">
        <f>SUMIFS(СВЦЭМ!$F$39:$F$782,СВЦЭМ!$A$39:$A$782,$A233,СВЦЭМ!$B$39:$B$782,P$226)+'СЕТ СН'!$F$15</f>
        <v>170.61730940000001</v>
      </c>
      <c r="Q233" s="36">
        <f>SUMIFS(СВЦЭМ!$F$39:$F$782,СВЦЭМ!$A$39:$A$782,$A233,СВЦЭМ!$B$39:$B$782,Q$226)+'СЕТ СН'!$F$15</f>
        <v>175.85739910999999</v>
      </c>
      <c r="R233" s="36">
        <f>SUMIFS(СВЦЭМ!$F$39:$F$782,СВЦЭМ!$A$39:$A$782,$A233,СВЦЭМ!$B$39:$B$782,R$226)+'СЕТ СН'!$F$15</f>
        <v>177.06235494000001</v>
      </c>
      <c r="S233" s="36">
        <f>SUMIFS(СВЦЭМ!$F$39:$F$782,СВЦЭМ!$A$39:$A$782,$A233,СВЦЭМ!$B$39:$B$782,S$226)+'СЕТ СН'!$F$15</f>
        <v>177.05771507</v>
      </c>
      <c r="T233" s="36">
        <f>SUMIFS(СВЦЭМ!$F$39:$F$782,СВЦЭМ!$A$39:$A$782,$A233,СВЦЭМ!$B$39:$B$782,T$226)+'СЕТ СН'!$F$15</f>
        <v>177.11122069000001</v>
      </c>
      <c r="U233" s="36">
        <f>SUMIFS(СВЦЭМ!$F$39:$F$782,СВЦЭМ!$A$39:$A$782,$A233,СВЦЭМ!$B$39:$B$782,U$226)+'СЕТ СН'!$F$15</f>
        <v>179.28902676000001</v>
      </c>
      <c r="V233" s="36">
        <f>SUMIFS(СВЦЭМ!$F$39:$F$782,СВЦЭМ!$A$39:$A$782,$A233,СВЦЭМ!$B$39:$B$782,V$226)+'СЕТ СН'!$F$15</f>
        <v>181.94069353</v>
      </c>
      <c r="W233" s="36">
        <f>SUMIFS(СВЦЭМ!$F$39:$F$782,СВЦЭМ!$A$39:$A$782,$A233,СВЦЭМ!$B$39:$B$782,W$226)+'СЕТ СН'!$F$15</f>
        <v>182.45337538999999</v>
      </c>
      <c r="X233" s="36">
        <f>SUMIFS(СВЦЭМ!$F$39:$F$782,СВЦЭМ!$A$39:$A$782,$A233,СВЦЭМ!$B$39:$B$782,X$226)+'СЕТ СН'!$F$15</f>
        <v>185.21765342</v>
      </c>
      <c r="Y233" s="36">
        <f>SUMIFS(СВЦЭМ!$F$39:$F$782,СВЦЭМ!$A$39:$A$782,$A233,СВЦЭМ!$B$39:$B$782,Y$226)+'СЕТ СН'!$F$15</f>
        <v>207.96724344</v>
      </c>
    </row>
    <row r="234" spans="1:27" ht="15.75" x14ac:dyDescent="0.2">
      <c r="A234" s="35">
        <f t="shared" si="6"/>
        <v>45115</v>
      </c>
      <c r="B234" s="36">
        <f>SUMIFS(СВЦЭМ!$F$39:$F$782,СВЦЭМ!$A$39:$A$782,$A234,СВЦЭМ!$B$39:$B$782,B$226)+'СЕТ СН'!$F$15</f>
        <v>194.56612763000001</v>
      </c>
      <c r="C234" s="36">
        <f>SUMIFS(СВЦЭМ!$F$39:$F$782,СВЦЭМ!$A$39:$A$782,$A234,СВЦЭМ!$B$39:$B$782,C$226)+'СЕТ СН'!$F$15</f>
        <v>207.11676657000001</v>
      </c>
      <c r="D234" s="36">
        <f>SUMIFS(СВЦЭМ!$F$39:$F$782,СВЦЭМ!$A$39:$A$782,$A234,СВЦЭМ!$B$39:$B$782,D$226)+'СЕТ СН'!$F$15</f>
        <v>207.26620593000001</v>
      </c>
      <c r="E234" s="36">
        <f>SUMIFS(СВЦЭМ!$F$39:$F$782,СВЦЭМ!$A$39:$A$782,$A234,СВЦЭМ!$B$39:$B$782,E$226)+'СЕТ СН'!$F$15</f>
        <v>204.42522038000001</v>
      </c>
      <c r="F234" s="36">
        <f>SUMIFS(СВЦЭМ!$F$39:$F$782,СВЦЭМ!$A$39:$A$782,$A234,СВЦЭМ!$B$39:$B$782,F$226)+'СЕТ СН'!$F$15</f>
        <v>203.94823739</v>
      </c>
      <c r="G234" s="36">
        <f>SUMIFS(СВЦЭМ!$F$39:$F$782,СВЦЭМ!$A$39:$A$782,$A234,СВЦЭМ!$B$39:$B$782,G$226)+'СЕТ СН'!$F$15</f>
        <v>204.70650466999999</v>
      </c>
      <c r="H234" s="36">
        <f>SUMIFS(СВЦЭМ!$F$39:$F$782,СВЦЭМ!$A$39:$A$782,$A234,СВЦЭМ!$B$39:$B$782,H$226)+'СЕТ СН'!$F$15</f>
        <v>199.82531673</v>
      </c>
      <c r="I234" s="36">
        <f>SUMIFS(СВЦЭМ!$F$39:$F$782,СВЦЭМ!$A$39:$A$782,$A234,СВЦЭМ!$B$39:$B$782,I$226)+'СЕТ СН'!$F$15</f>
        <v>178.51092166000001</v>
      </c>
      <c r="J234" s="36">
        <f>SUMIFS(СВЦЭМ!$F$39:$F$782,СВЦЭМ!$A$39:$A$782,$A234,СВЦЭМ!$B$39:$B$782,J$226)+'СЕТ СН'!$F$15</f>
        <v>171.44411266</v>
      </c>
      <c r="K234" s="36">
        <f>SUMIFS(СВЦЭМ!$F$39:$F$782,СВЦЭМ!$A$39:$A$782,$A234,СВЦЭМ!$B$39:$B$782,K$226)+'СЕТ СН'!$F$15</f>
        <v>170.24290814</v>
      </c>
      <c r="L234" s="36">
        <f>SUMIFS(СВЦЭМ!$F$39:$F$782,СВЦЭМ!$A$39:$A$782,$A234,СВЦЭМ!$B$39:$B$782,L$226)+'СЕТ СН'!$F$15</f>
        <v>168.71988003999999</v>
      </c>
      <c r="M234" s="36">
        <f>SUMIFS(СВЦЭМ!$F$39:$F$782,СВЦЭМ!$A$39:$A$782,$A234,СВЦЭМ!$B$39:$B$782,M$226)+'СЕТ СН'!$F$15</f>
        <v>169.64120944999999</v>
      </c>
      <c r="N234" s="36">
        <f>SUMIFS(СВЦЭМ!$F$39:$F$782,СВЦЭМ!$A$39:$A$782,$A234,СВЦЭМ!$B$39:$B$782,N$226)+'СЕТ СН'!$F$15</f>
        <v>169.42616111000001</v>
      </c>
      <c r="O234" s="36">
        <f>SUMIFS(СВЦЭМ!$F$39:$F$782,СВЦЭМ!$A$39:$A$782,$A234,СВЦЭМ!$B$39:$B$782,O$226)+'СЕТ СН'!$F$15</f>
        <v>170.35918117</v>
      </c>
      <c r="P234" s="36">
        <f>SUMIFS(СВЦЭМ!$F$39:$F$782,СВЦЭМ!$A$39:$A$782,$A234,СВЦЭМ!$B$39:$B$782,P$226)+'СЕТ СН'!$F$15</f>
        <v>171.53277799</v>
      </c>
      <c r="Q234" s="36">
        <f>SUMIFS(СВЦЭМ!$F$39:$F$782,СВЦЭМ!$A$39:$A$782,$A234,СВЦЭМ!$B$39:$B$782,Q$226)+'СЕТ СН'!$F$15</f>
        <v>171.45509093999999</v>
      </c>
      <c r="R234" s="36">
        <f>SUMIFS(СВЦЭМ!$F$39:$F$782,СВЦЭМ!$A$39:$A$782,$A234,СВЦЭМ!$B$39:$B$782,R$226)+'СЕТ СН'!$F$15</f>
        <v>172.61624694</v>
      </c>
      <c r="S234" s="36">
        <f>SUMIFS(СВЦЭМ!$F$39:$F$782,СВЦЭМ!$A$39:$A$782,$A234,СВЦЭМ!$B$39:$B$782,S$226)+'СЕТ СН'!$F$15</f>
        <v>172.80396986</v>
      </c>
      <c r="T234" s="36">
        <f>SUMIFS(СВЦЭМ!$F$39:$F$782,СВЦЭМ!$A$39:$A$782,$A234,СВЦЭМ!$B$39:$B$782,T$226)+'СЕТ СН'!$F$15</f>
        <v>173.06532905</v>
      </c>
      <c r="U234" s="36">
        <f>SUMIFS(СВЦЭМ!$F$39:$F$782,СВЦЭМ!$A$39:$A$782,$A234,СВЦЭМ!$B$39:$B$782,U$226)+'СЕТ СН'!$F$15</f>
        <v>171.96412941</v>
      </c>
      <c r="V234" s="36">
        <f>SUMIFS(СВЦЭМ!$F$39:$F$782,СВЦЭМ!$A$39:$A$782,$A234,СВЦЭМ!$B$39:$B$782,V$226)+'СЕТ СН'!$F$15</f>
        <v>173.76642727000001</v>
      </c>
      <c r="W234" s="36">
        <f>SUMIFS(СВЦЭМ!$F$39:$F$782,СВЦЭМ!$A$39:$A$782,$A234,СВЦЭМ!$B$39:$B$782,W$226)+'СЕТ СН'!$F$15</f>
        <v>175.43181290000001</v>
      </c>
      <c r="X234" s="36">
        <f>SUMIFS(СВЦЭМ!$F$39:$F$782,СВЦЭМ!$A$39:$A$782,$A234,СВЦЭМ!$B$39:$B$782,X$226)+'СЕТ СН'!$F$15</f>
        <v>182.50242104</v>
      </c>
      <c r="Y234" s="36">
        <f>SUMIFS(СВЦЭМ!$F$39:$F$782,СВЦЭМ!$A$39:$A$782,$A234,СВЦЭМ!$B$39:$B$782,Y$226)+'СЕТ СН'!$F$15</f>
        <v>190.23229412000001</v>
      </c>
    </row>
    <row r="235" spans="1:27" ht="15.75" x14ac:dyDescent="0.2">
      <c r="A235" s="35">
        <f t="shared" si="6"/>
        <v>45116</v>
      </c>
      <c r="B235" s="36">
        <f>SUMIFS(СВЦЭМ!$F$39:$F$782,СВЦЭМ!$A$39:$A$782,$A235,СВЦЭМ!$B$39:$B$782,B$226)+'СЕТ СН'!$F$15</f>
        <v>184.36687386</v>
      </c>
      <c r="C235" s="36">
        <f>SUMIFS(СВЦЭМ!$F$39:$F$782,СВЦЭМ!$A$39:$A$782,$A235,СВЦЭМ!$B$39:$B$782,C$226)+'СЕТ СН'!$F$15</f>
        <v>198.63452759</v>
      </c>
      <c r="D235" s="36">
        <f>SUMIFS(СВЦЭМ!$F$39:$F$782,СВЦЭМ!$A$39:$A$782,$A235,СВЦЭМ!$B$39:$B$782,D$226)+'СЕТ СН'!$F$15</f>
        <v>207.92877128000001</v>
      </c>
      <c r="E235" s="36">
        <f>SUMIFS(СВЦЭМ!$F$39:$F$782,СВЦЭМ!$A$39:$A$782,$A235,СВЦЭМ!$B$39:$B$782,E$226)+'СЕТ СН'!$F$15</f>
        <v>207.10263806</v>
      </c>
      <c r="F235" s="36">
        <f>SUMIFS(СВЦЭМ!$F$39:$F$782,СВЦЭМ!$A$39:$A$782,$A235,СВЦЭМ!$B$39:$B$782,F$226)+'СЕТ СН'!$F$15</f>
        <v>206.28671542000001</v>
      </c>
      <c r="G235" s="36">
        <f>SUMIFS(СВЦЭМ!$F$39:$F$782,СВЦЭМ!$A$39:$A$782,$A235,СВЦЭМ!$B$39:$B$782,G$226)+'СЕТ СН'!$F$15</f>
        <v>207.29930093999999</v>
      </c>
      <c r="H235" s="36">
        <f>SUMIFS(СВЦЭМ!$F$39:$F$782,СВЦЭМ!$A$39:$A$782,$A235,СВЦЭМ!$B$39:$B$782,H$226)+'СЕТ СН'!$F$15</f>
        <v>210.78624947</v>
      </c>
      <c r="I235" s="36">
        <f>SUMIFS(СВЦЭМ!$F$39:$F$782,СВЦЭМ!$A$39:$A$782,$A235,СВЦЭМ!$B$39:$B$782,I$226)+'СЕТ СН'!$F$15</f>
        <v>197.75960491000001</v>
      </c>
      <c r="J235" s="36">
        <f>SUMIFS(СВЦЭМ!$F$39:$F$782,СВЦЭМ!$A$39:$A$782,$A235,СВЦЭМ!$B$39:$B$782,J$226)+'СЕТ СН'!$F$15</f>
        <v>186.72967310999999</v>
      </c>
      <c r="K235" s="36">
        <f>SUMIFS(СВЦЭМ!$F$39:$F$782,СВЦЭМ!$A$39:$A$782,$A235,СВЦЭМ!$B$39:$B$782,K$226)+'СЕТ СН'!$F$15</f>
        <v>173.91173974</v>
      </c>
      <c r="L235" s="36">
        <f>SUMIFS(СВЦЭМ!$F$39:$F$782,СВЦЭМ!$A$39:$A$782,$A235,СВЦЭМ!$B$39:$B$782,L$226)+'СЕТ СН'!$F$15</f>
        <v>175.35619025</v>
      </c>
      <c r="M235" s="36">
        <f>SUMIFS(СВЦЭМ!$F$39:$F$782,СВЦЭМ!$A$39:$A$782,$A235,СВЦЭМ!$B$39:$B$782,M$226)+'СЕТ СН'!$F$15</f>
        <v>172.94500264000001</v>
      </c>
      <c r="N235" s="36">
        <f>SUMIFS(СВЦЭМ!$F$39:$F$782,СВЦЭМ!$A$39:$A$782,$A235,СВЦЭМ!$B$39:$B$782,N$226)+'СЕТ СН'!$F$15</f>
        <v>171.24840785000001</v>
      </c>
      <c r="O235" s="36">
        <f>SUMIFS(СВЦЭМ!$F$39:$F$782,СВЦЭМ!$A$39:$A$782,$A235,СВЦЭМ!$B$39:$B$782,O$226)+'СЕТ СН'!$F$15</f>
        <v>171.95340228000001</v>
      </c>
      <c r="P235" s="36">
        <f>SUMIFS(СВЦЭМ!$F$39:$F$782,СВЦЭМ!$A$39:$A$782,$A235,СВЦЭМ!$B$39:$B$782,P$226)+'СЕТ СН'!$F$15</f>
        <v>173.33687709</v>
      </c>
      <c r="Q235" s="36">
        <f>SUMIFS(СВЦЭМ!$F$39:$F$782,СВЦЭМ!$A$39:$A$782,$A235,СВЦЭМ!$B$39:$B$782,Q$226)+'СЕТ СН'!$F$15</f>
        <v>173.46229946</v>
      </c>
      <c r="R235" s="36">
        <f>SUMIFS(СВЦЭМ!$F$39:$F$782,СВЦЭМ!$A$39:$A$782,$A235,СВЦЭМ!$B$39:$B$782,R$226)+'СЕТ СН'!$F$15</f>
        <v>172.93605818</v>
      </c>
      <c r="S235" s="36">
        <f>SUMIFS(СВЦЭМ!$F$39:$F$782,СВЦЭМ!$A$39:$A$782,$A235,СВЦЭМ!$B$39:$B$782,S$226)+'СЕТ СН'!$F$15</f>
        <v>172.43639272999999</v>
      </c>
      <c r="T235" s="36">
        <f>SUMIFS(СВЦЭМ!$F$39:$F$782,СВЦЭМ!$A$39:$A$782,$A235,СВЦЭМ!$B$39:$B$782,T$226)+'СЕТ СН'!$F$15</f>
        <v>171.98185154999999</v>
      </c>
      <c r="U235" s="36">
        <f>SUMIFS(СВЦЭМ!$F$39:$F$782,СВЦЭМ!$A$39:$A$782,$A235,СВЦЭМ!$B$39:$B$782,U$226)+'СЕТ СН'!$F$15</f>
        <v>175.38865311000001</v>
      </c>
      <c r="V235" s="36">
        <f>SUMIFS(СВЦЭМ!$F$39:$F$782,СВЦЭМ!$A$39:$A$782,$A235,СВЦЭМ!$B$39:$B$782,V$226)+'СЕТ СН'!$F$15</f>
        <v>176.09065883</v>
      </c>
      <c r="W235" s="36">
        <f>SUMIFS(СВЦЭМ!$F$39:$F$782,СВЦЭМ!$A$39:$A$782,$A235,СВЦЭМ!$B$39:$B$782,W$226)+'СЕТ СН'!$F$15</f>
        <v>171.98742863999999</v>
      </c>
      <c r="X235" s="36">
        <f>SUMIFS(СВЦЭМ!$F$39:$F$782,СВЦЭМ!$A$39:$A$782,$A235,СВЦЭМ!$B$39:$B$782,X$226)+'СЕТ СН'!$F$15</f>
        <v>176.78076397000001</v>
      </c>
      <c r="Y235" s="36">
        <f>SUMIFS(СВЦЭМ!$F$39:$F$782,СВЦЭМ!$A$39:$A$782,$A235,СВЦЭМ!$B$39:$B$782,Y$226)+'СЕТ СН'!$F$15</f>
        <v>188.00864844</v>
      </c>
    </row>
    <row r="236" spans="1:27" ht="15.75" x14ac:dyDescent="0.2">
      <c r="A236" s="35">
        <f t="shared" si="6"/>
        <v>45117</v>
      </c>
      <c r="B236" s="36">
        <f>SUMIFS(СВЦЭМ!$F$39:$F$782,СВЦЭМ!$A$39:$A$782,$A236,СВЦЭМ!$B$39:$B$782,B$226)+'СЕТ СН'!$F$15</f>
        <v>185.72349799</v>
      </c>
      <c r="C236" s="36">
        <f>SUMIFS(СВЦЭМ!$F$39:$F$782,СВЦЭМ!$A$39:$A$782,$A236,СВЦЭМ!$B$39:$B$782,C$226)+'СЕТ СН'!$F$15</f>
        <v>195.63158175999999</v>
      </c>
      <c r="D236" s="36">
        <f>SUMIFS(СВЦЭМ!$F$39:$F$782,СВЦЭМ!$A$39:$A$782,$A236,СВЦЭМ!$B$39:$B$782,D$226)+'СЕТ СН'!$F$15</f>
        <v>210.11043036999999</v>
      </c>
      <c r="E236" s="36">
        <f>SUMIFS(СВЦЭМ!$F$39:$F$782,СВЦЭМ!$A$39:$A$782,$A236,СВЦЭМ!$B$39:$B$782,E$226)+'СЕТ СН'!$F$15</f>
        <v>212.72252014</v>
      </c>
      <c r="F236" s="36">
        <f>SUMIFS(СВЦЭМ!$F$39:$F$782,СВЦЭМ!$A$39:$A$782,$A236,СВЦЭМ!$B$39:$B$782,F$226)+'СЕТ СН'!$F$15</f>
        <v>211.32270209000001</v>
      </c>
      <c r="G236" s="36">
        <f>SUMIFS(СВЦЭМ!$F$39:$F$782,СВЦЭМ!$A$39:$A$782,$A236,СВЦЭМ!$B$39:$B$782,G$226)+'СЕТ СН'!$F$15</f>
        <v>211.94025880000001</v>
      </c>
      <c r="H236" s="36">
        <f>SUMIFS(СВЦЭМ!$F$39:$F$782,СВЦЭМ!$A$39:$A$782,$A236,СВЦЭМ!$B$39:$B$782,H$226)+'СЕТ СН'!$F$15</f>
        <v>219.99881912000001</v>
      </c>
      <c r="I236" s="36">
        <f>SUMIFS(СВЦЭМ!$F$39:$F$782,СВЦЭМ!$A$39:$A$782,$A236,СВЦЭМ!$B$39:$B$782,I$226)+'СЕТ СН'!$F$15</f>
        <v>192.5867901</v>
      </c>
      <c r="J236" s="36">
        <f>SUMIFS(СВЦЭМ!$F$39:$F$782,СВЦЭМ!$A$39:$A$782,$A236,СВЦЭМ!$B$39:$B$782,J$226)+'СЕТ СН'!$F$15</f>
        <v>180.92503062</v>
      </c>
      <c r="K236" s="36">
        <f>SUMIFS(СВЦЭМ!$F$39:$F$782,СВЦЭМ!$A$39:$A$782,$A236,СВЦЭМ!$B$39:$B$782,K$226)+'СЕТ СН'!$F$15</f>
        <v>177.65443836</v>
      </c>
      <c r="L236" s="36">
        <f>SUMIFS(СВЦЭМ!$F$39:$F$782,СВЦЭМ!$A$39:$A$782,$A236,СВЦЭМ!$B$39:$B$782,L$226)+'СЕТ СН'!$F$15</f>
        <v>172.40983709</v>
      </c>
      <c r="M236" s="36">
        <f>SUMIFS(СВЦЭМ!$F$39:$F$782,СВЦЭМ!$A$39:$A$782,$A236,СВЦЭМ!$B$39:$B$782,M$226)+'СЕТ СН'!$F$15</f>
        <v>165.13710352999999</v>
      </c>
      <c r="N236" s="36">
        <f>SUMIFS(СВЦЭМ!$F$39:$F$782,СВЦЭМ!$A$39:$A$782,$A236,СВЦЭМ!$B$39:$B$782,N$226)+'СЕТ СН'!$F$15</f>
        <v>164.92142125000001</v>
      </c>
      <c r="O236" s="36">
        <f>SUMIFS(СВЦЭМ!$F$39:$F$782,СВЦЭМ!$A$39:$A$782,$A236,СВЦЭМ!$B$39:$B$782,O$226)+'СЕТ СН'!$F$15</f>
        <v>167.94035431</v>
      </c>
      <c r="P236" s="36">
        <f>SUMIFS(СВЦЭМ!$F$39:$F$782,СВЦЭМ!$A$39:$A$782,$A236,СВЦЭМ!$B$39:$B$782,P$226)+'СЕТ СН'!$F$15</f>
        <v>168.65617130000001</v>
      </c>
      <c r="Q236" s="36">
        <f>SUMIFS(СВЦЭМ!$F$39:$F$782,СВЦЭМ!$A$39:$A$782,$A236,СВЦЭМ!$B$39:$B$782,Q$226)+'СЕТ СН'!$F$15</f>
        <v>169.05913652999999</v>
      </c>
      <c r="R236" s="36">
        <f>SUMIFS(СВЦЭМ!$F$39:$F$782,СВЦЭМ!$A$39:$A$782,$A236,СВЦЭМ!$B$39:$B$782,R$226)+'СЕТ СН'!$F$15</f>
        <v>169.04041368</v>
      </c>
      <c r="S236" s="36">
        <f>SUMIFS(СВЦЭМ!$F$39:$F$782,СВЦЭМ!$A$39:$A$782,$A236,СВЦЭМ!$B$39:$B$782,S$226)+'СЕТ СН'!$F$15</f>
        <v>169.01050240999999</v>
      </c>
      <c r="T236" s="36">
        <f>SUMIFS(СВЦЭМ!$F$39:$F$782,СВЦЭМ!$A$39:$A$782,$A236,СВЦЭМ!$B$39:$B$782,T$226)+'СЕТ СН'!$F$15</f>
        <v>169.89682108</v>
      </c>
      <c r="U236" s="36">
        <f>SUMIFS(СВЦЭМ!$F$39:$F$782,СВЦЭМ!$A$39:$A$782,$A236,СВЦЭМ!$B$39:$B$782,U$226)+'СЕТ СН'!$F$15</f>
        <v>170.43650305</v>
      </c>
      <c r="V236" s="36">
        <f>SUMIFS(СВЦЭМ!$F$39:$F$782,СВЦЭМ!$A$39:$A$782,$A236,СВЦЭМ!$B$39:$B$782,V$226)+'СЕТ СН'!$F$15</f>
        <v>168.94143316</v>
      </c>
      <c r="W236" s="36">
        <f>SUMIFS(СВЦЭМ!$F$39:$F$782,СВЦЭМ!$A$39:$A$782,$A236,СВЦЭМ!$B$39:$B$782,W$226)+'СЕТ СН'!$F$15</f>
        <v>166.99922706000001</v>
      </c>
      <c r="X236" s="36">
        <f>SUMIFS(СВЦЭМ!$F$39:$F$782,СВЦЭМ!$A$39:$A$782,$A236,СВЦЭМ!$B$39:$B$782,X$226)+'СЕТ СН'!$F$15</f>
        <v>172.81455381000001</v>
      </c>
      <c r="Y236" s="36">
        <f>SUMIFS(СВЦЭМ!$F$39:$F$782,СВЦЭМ!$A$39:$A$782,$A236,СВЦЭМ!$B$39:$B$782,Y$226)+'СЕТ СН'!$F$15</f>
        <v>180.76133125999999</v>
      </c>
    </row>
    <row r="237" spans="1:27" ht="15.75" x14ac:dyDescent="0.2">
      <c r="A237" s="35">
        <f t="shared" si="6"/>
        <v>45118</v>
      </c>
      <c r="B237" s="36">
        <f>SUMIFS(СВЦЭМ!$F$39:$F$782,СВЦЭМ!$A$39:$A$782,$A237,СВЦЭМ!$B$39:$B$782,B$226)+'СЕТ СН'!$F$15</f>
        <v>199.31390845999999</v>
      </c>
      <c r="C237" s="36">
        <f>SUMIFS(СВЦЭМ!$F$39:$F$782,СВЦЭМ!$A$39:$A$782,$A237,СВЦЭМ!$B$39:$B$782,C$226)+'СЕТ СН'!$F$15</f>
        <v>207.90334945000001</v>
      </c>
      <c r="D237" s="36">
        <f>SUMIFS(СВЦЭМ!$F$39:$F$782,СВЦЭМ!$A$39:$A$782,$A237,СВЦЭМ!$B$39:$B$782,D$226)+'СЕТ СН'!$F$15</f>
        <v>216.60037894000001</v>
      </c>
      <c r="E237" s="36">
        <f>SUMIFS(СВЦЭМ!$F$39:$F$782,СВЦЭМ!$A$39:$A$782,$A237,СВЦЭМ!$B$39:$B$782,E$226)+'СЕТ СН'!$F$15</f>
        <v>213.45486790000001</v>
      </c>
      <c r="F237" s="36">
        <f>SUMIFS(СВЦЭМ!$F$39:$F$782,СВЦЭМ!$A$39:$A$782,$A237,СВЦЭМ!$B$39:$B$782,F$226)+'СЕТ СН'!$F$15</f>
        <v>213.26546622000001</v>
      </c>
      <c r="G237" s="36">
        <f>SUMIFS(СВЦЭМ!$F$39:$F$782,СВЦЭМ!$A$39:$A$782,$A237,СВЦЭМ!$B$39:$B$782,G$226)+'СЕТ СН'!$F$15</f>
        <v>214.10203329999999</v>
      </c>
      <c r="H237" s="36">
        <f>SUMIFS(СВЦЭМ!$F$39:$F$782,СВЦЭМ!$A$39:$A$782,$A237,СВЦЭМ!$B$39:$B$782,H$226)+'СЕТ СН'!$F$15</f>
        <v>220.55293556999999</v>
      </c>
      <c r="I237" s="36">
        <f>SUMIFS(СВЦЭМ!$F$39:$F$782,СВЦЭМ!$A$39:$A$782,$A237,СВЦЭМ!$B$39:$B$782,I$226)+'СЕТ СН'!$F$15</f>
        <v>196.57046043</v>
      </c>
      <c r="J237" s="36">
        <f>SUMIFS(СВЦЭМ!$F$39:$F$782,СВЦЭМ!$A$39:$A$782,$A237,СВЦЭМ!$B$39:$B$782,J$226)+'СЕТ СН'!$F$15</f>
        <v>182.45082549</v>
      </c>
      <c r="K237" s="36">
        <f>SUMIFS(СВЦЭМ!$F$39:$F$782,СВЦЭМ!$A$39:$A$782,$A237,СВЦЭМ!$B$39:$B$782,K$226)+'СЕТ СН'!$F$15</f>
        <v>176.53932760000001</v>
      </c>
      <c r="L237" s="36">
        <f>SUMIFS(СВЦЭМ!$F$39:$F$782,СВЦЭМ!$A$39:$A$782,$A237,СВЦЭМ!$B$39:$B$782,L$226)+'СЕТ СН'!$F$15</f>
        <v>171.13979800000001</v>
      </c>
      <c r="M237" s="36">
        <f>SUMIFS(СВЦЭМ!$F$39:$F$782,СВЦЭМ!$A$39:$A$782,$A237,СВЦЭМ!$B$39:$B$782,M$226)+'СЕТ СН'!$F$15</f>
        <v>170.07694151999999</v>
      </c>
      <c r="N237" s="36">
        <f>SUMIFS(СВЦЭМ!$F$39:$F$782,СВЦЭМ!$A$39:$A$782,$A237,СВЦЭМ!$B$39:$B$782,N$226)+'СЕТ СН'!$F$15</f>
        <v>169.90649076</v>
      </c>
      <c r="O237" s="36">
        <f>SUMIFS(СВЦЭМ!$F$39:$F$782,СВЦЭМ!$A$39:$A$782,$A237,СВЦЭМ!$B$39:$B$782,O$226)+'СЕТ СН'!$F$15</f>
        <v>168.8178748</v>
      </c>
      <c r="P237" s="36">
        <f>SUMIFS(СВЦЭМ!$F$39:$F$782,СВЦЭМ!$A$39:$A$782,$A237,СВЦЭМ!$B$39:$B$782,P$226)+'СЕТ СН'!$F$15</f>
        <v>168.30415153999999</v>
      </c>
      <c r="Q237" s="36">
        <f>SUMIFS(СВЦЭМ!$F$39:$F$782,СВЦЭМ!$A$39:$A$782,$A237,СВЦЭМ!$B$39:$B$782,Q$226)+'СЕТ СН'!$F$15</f>
        <v>168.53514816000001</v>
      </c>
      <c r="R237" s="36">
        <f>SUMIFS(СВЦЭМ!$F$39:$F$782,СВЦЭМ!$A$39:$A$782,$A237,СВЦЭМ!$B$39:$B$782,R$226)+'СЕТ СН'!$F$15</f>
        <v>169.17495062</v>
      </c>
      <c r="S237" s="36">
        <f>SUMIFS(СВЦЭМ!$F$39:$F$782,СВЦЭМ!$A$39:$A$782,$A237,СВЦЭМ!$B$39:$B$782,S$226)+'СЕТ СН'!$F$15</f>
        <v>166.82699572999999</v>
      </c>
      <c r="T237" s="36">
        <f>SUMIFS(СВЦЭМ!$F$39:$F$782,СВЦЭМ!$A$39:$A$782,$A237,СВЦЭМ!$B$39:$B$782,T$226)+'СЕТ СН'!$F$15</f>
        <v>166.23472257</v>
      </c>
      <c r="U237" s="36">
        <f>SUMIFS(СВЦЭМ!$F$39:$F$782,СВЦЭМ!$A$39:$A$782,$A237,СВЦЭМ!$B$39:$B$782,U$226)+'СЕТ СН'!$F$15</f>
        <v>169.04512991999999</v>
      </c>
      <c r="V237" s="36">
        <f>SUMIFS(СВЦЭМ!$F$39:$F$782,СВЦЭМ!$A$39:$A$782,$A237,СВЦЭМ!$B$39:$B$782,V$226)+'СЕТ СН'!$F$15</f>
        <v>171.56712601000001</v>
      </c>
      <c r="W237" s="36">
        <f>SUMIFS(СВЦЭМ!$F$39:$F$782,СВЦЭМ!$A$39:$A$782,$A237,СВЦЭМ!$B$39:$B$782,W$226)+'СЕТ СН'!$F$15</f>
        <v>169.28777324000001</v>
      </c>
      <c r="X237" s="36">
        <f>SUMIFS(СВЦЭМ!$F$39:$F$782,СВЦЭМ!$A$39:$A$782,$A237,СВЦЭМ!$B$39:$B$782,X$226)+'СЕТ СН'!$F$15</f>
        <v>174.74143230999999</v>
      </c>
      <c r="Y237" s="36">
        <f>SUMIFS(СВЦЭМ!$F$39:$F$782,СВЦЭМ!$A$39:$A$782,$A237,СВЦЭМ!$B$39:$B$782,Y$226)+'СЕТ СН'!$F$15</f>
        <v>184.66672591</v>
      </c>
    </row>
    <row r="238" spans="1:27" ht="15.75" x14ac:dyDescent="0.2">
      <c r="A238" s="35">
        <f t="shared" si="6"/>
        <v>45119</v>
      </c>
      <c r="B238" s="36">
        <f>SUMIFS(СВЦЭМ!$F$39:$F$782,СВЦЭМ!$A$39:$A$782,$A238,СВЦЭМ!$B$39:$B$782,B$226)+'СЕТ СН'!$F$15</f>
        <v>193.30318213000001</v>
      </c>
      <c r="C238" s="36">
        <f>SUMIFS(СВЦЭМ!$F$39:$F$782,СВЦЭМ!$A$39:$A$782,$A238,СВЦЭМ!$B$39:$B$782,C$226)+'СЕТ СН'!$F$15</f>
        <v>199.04264674000001</v>
      </c>
      <c r="D238" s="36">
        <f>SUMIFS(СВЦЭМ!$F$39:$F$782,СВЦЭМ!$A$39:$A$782,$A238,СВЦЭМ!$B$39:$B$782,D$226)+'СЕТ СН'!$F$15</f>
        <v>208.05381793999999</v>
      </c>
      <c r="E238" s="36">
        <f>SUMIFS(СВЦЭМ!$F$39:$F$782,СВЦЭМ!$A$39:$A$782,$A238,СВЦЭМ!$B$39:$B$782,E$226)+'СЕТ СН'!$F$15</f>
        <v>215.53842528000001</v>
      </c>
      <c r="F238" s="36">
        <f>SUMIFS(СВЦЭМ!$F$39:$F$782,СВЦЭМ!$A$39:$A$782,$A238,СВЦЭМ!$B$39:$B$782,F$226)+'СЕТ СН'!$F$15</f>
        <v>220.44819491000001</v>
      </c>
      <c r="G238" s="36">
        <f>SUMIFS(СВЦЭМ!$F$39:$F$782,СВЦЭМ!$A$39:$A$782,$A238,СВЦЭМ!$B$39:$B$782,G$226)+'СЕТ СН'!$F$15</f>
        <v>217.24264486000001</v>
      </c>
      <c r="H238" s="36">
        <f>SUMIFS(СВЦЭМ!$F$39:$F$782,СВЦЭМ!$A$39:$A$782,$A238,СВЦЭМ!$B$39:$B$782,H$226)+'СЕТ СН'!$F$15</f>
        <v>211.28852972000001</v>
      </c>
      <c r="I238" s="36">
        <f>SUMIFS(СВЦЭМ!$F$39:$F$782,СВЦЭМ!$A$39:$A$782,$A238,СВЦЭМ!$B$39:$B$782,I$226)+'СЕТ СН'!$F$15</f>
        <v>186.96683546</v>
      </c>
      <c r="J238" s="36">
        <f>SUMIFS(СВЦЭМ!$F$39:$F$782,СВЦЭМ!$A$39:$A$782,$A238,СВЦЭМ!$B$39:$B$782,J$226)+'СЕТ СН'!$F$15</f>
        <v>179.24401523</v>
      </c>
      <c r="K238" s="36">
        <f>SUMIFS(СВЦЭМ!$F$39:$F$782,СВЦЭМ!$A$39:$A$782,$A238,СВЦЭМ!$B$39:$B$782,K$226)+'СЕТ СН'!$F$15</f>
        <v>170.67290846</v>
      </c>
      <c r="L238" s="36">
        <f>SUMIFS(СВЦЭМ!$F$39:$F$782,СВЦЭМ!$A$39:$A$782,$A238,СВЦЭМ!$B$39:$B$782,L$226)+'СЕТ СН'!$F$15</f>
        <v>171.00364719000001</v>
      </c>
      <c r="M238" s="36">
        <f>SUMIFS(СВЦЭМ!$F$39:$F$782,СВЦЭМ!$A$39:$A$782,$A238,СВЦЭМ!$B$39:$B$782,M$226)+'СЕТ СН'!$F$15</f>
        <v>174.20016369000001</v>
      </c>
      <c r="N238" s="36">
        <f>SUMIFS(СВЦЭМ!$F$39:$F$782,СВЦЭМ!$A$39:$A$782,$A238,СВЦЭМ!$B$39:$B$782,N$226)+'СЕТ СН'!$F$15</f>
        <v>175.63421998999999</v>
      </c>
      <c r="O238" s="36">
        <f>SUMIFS(СВЦЭМ!$F$39:$F$782,СВЦЭМ!$A$39:$A$782,$A238,СВЦЭМ!$B$39:$B$782,O$226)+'СЕТ СН'!$F$15</f>
        <v>175.15219471</v>
      </c>
      <c r="P238" s="36">
        <f>SUMIFS(СВЦЭМ!$F$39:$F$782,СВЦЭМ!$A$39:$A$782,$A238,СВЦЭМ!$B$39:$B$782,P$226)+'СЕТ СН'!$F$15</f>
        <v>174.37758604000001</v>
      </c>
      <c r="Q238" s="36">
        <f>SUMIFS(СВЦЭМ!$F$39:$F$782,СВЦЭМ!$A$39:$A$782,$A238,СВЦЭМ!$B$39:$B$782,Q$226)+'СЕТ СН'!$F$15</f>
        <v>173.93738359</v>
      </c>
      <c r="R238" s="36">
        <f>SUMIFS(СВЦЭМ!$F$39:$F$782,СВЦЭМ!$A$39:$A$782,$A238,СВЦЭМ!$B$39:$B$782,R$226)+'СЕТ СН'!$F$15</f>
        <v>174.24816301000001</v>
      </c>
      <c r="S238" s="36">
        <f>SUMIFS(СВЦЭМ!$F$39:$F$782,СВЦЭМ!$A$39:$A$782,$A238,СВЦЭМ!$B$39:$B$782,S$226)+'СЕТ СН'!$F$15</f>
        <v>173.70551531999999</v>
      </c>
      <c r="T238" s="36">
        <f>SUMIFS(СВЦЭМ!$F$39:$F$782,СВЦЭМ!$A$39:$A$782,$A238,СВЦЭМ!$B$39:$B$782,T$226)+'СЕТ СН'!$F$15</f>
        <v>172.6656591</v>
      </c>
      <c r="U238" s="36">
        <f>SUMIFS(СВЦЭМ!$F$39:$F$782,СВЦЭМ!$A$39:$A$782,$A238,СВЦЭМ!$B$39:$B$782,U$226)+'СЕТ СН'!$F$15</f>
        <v>173.93652742</v>
      </c>
      <c r="V238" s="36">
        <f>SUMIFS(СВЦЭМ!$F$39:$F$782,СВЦЭМ!$A$39:$A$782,$A238,СВЦЭМ!$B$39:$B$782,V$226)+'СЕТ СН'!$F$15</f>
        <v>174.69623518</v>
      </c>
      <c r="W238" s="36">
        <f>SUMIFS(СВЦЭМ!$F$39:$F$782,СВЦЭМ!$A$39:$A$782,$A238,СВЦЭМ!$B$39:$B$782,W$226)+'СЕТ СН'!$F$15</f>
        <v>170.71837678</v>
      </c>
      <c r="X238" s="36">
        <f>SUMIFS(СВЦЭМ!$F$39:$F$782,СВЦЭМ!$A$39:$A$782,$A238,СВЦЭМ!$B$39:$B$782,X$226)+'СЕТ СН'!$F$15</f>
        <v>177.15503878000001</v>
      </c>
      <c r="Y238" s="36">
        <f>SUMIFS(СВЦЭМ!$F$39:$F$782,СВЦЭМ!$A$39:$A$782,$A238,СВЦЭМ!$B$39:$B$782,Y$226)+'СЕТ СН'!$F$15</f>
        <v>183.03564220000001</v>
      </c>
    </row>
    <row r="239" spans="1:27" ht="15.75" x14ac:dyDescent="0.2">
      <c r="A239" s="35">
        <f t="shared" si="6"/>
        <v>45120</v>
      </c>
      <c r="B239" s="36">
        <f>SUMIFS(СВЦЭМ!$F$39:$F$782,СВЦЭМ!$A$39:$A$782,$A239,СВЦЭМ!$B$39:$B$782,B$226)+'СЕТ СН'!$F$15</f>
        <v>190.65813177999999</v>
      </c>
      <c r="C239" s="36">
        <f>SUMIFS(СВЦЭМ!$F$39:$F$782,СВЦЭМ!$A$39:$A$782,$A239,СВЦЭМ!$B$39:$B$782,C$226)+'СЕТ СН'!$F$15</f>
        <v>198.41784526000001</v>
      </c>
      <c r="D239" s="36">
        <f>SUMIFS(СВЦЭМ!$F$39:$F$782,СВЦЭМ!$A$39:$A$782,$A239,СВЦЭМ!$B$39:$B$782,D$226)+'СЕТ СН'!$F$15</f>
        <v>215.56362064000001</v>
      </c>
      <c r="E239" s="36">
        <f>SUMIFS(СВЦЭМ!$F$39:$F$782,СВЦЭМ!$A$39:$A$782,$A239,СВЦЭМ!$B$39:$B$782,E$226)+'СЕТ СН'!$F$15</f>
        <v>223.06701991</v>
      </c>
      <c r="F239" s="36">
        <f>SUMIFS(СВЦЭМ!$F$39:$F$782,СВЦЭМ!$A$39:$A$782,$A239,СВЦЭМ!$B$39:$B$782,F$226)+'СЕТ СН'!$F$15</f>
        <v>223.95803022000001</v>
      </c>
      <c r="G239" s="36">
        <f>SUMIFS(СВЦЭМ!$F$39:$F$782,СВЦЭМ!$A$39:$A$782,$A239,СВЦЭМ!$B$39:$B$782,G$226)+'СЕТ СН'!$F$15</f>
        <v>222.18950805</v>
      </c>
      <c r="H239" s="36">
        <f>SUMIFS(СВЦЭМ!$F$39:$F$782,СВЦЭМ!$A$39:$A$782,$A239,СВЦЭМ!$B$39:$B$782,H$226)+'СЕТ СН'!$F$15</f>
        <v>214.24257725000001</v>
      </c>
      <c r="I239" s="36">
        <f>SUMIFS(СВЦЭМ!$F$39:$F$782,СВЦЭМ!$A$39:$A$782,$A239,СВЦЭМ!$B$39:$B$782,I$226)+'СЕТ СН'!$F$15</f>
        <v>189.52887196</v>
      </c>
      <c r="J239" s="36">
        <f>SUMIFS(СВЦЭМ!$F$39:$F$782,СВЦЭМ!$A$39:$A$782,$A239,СВЦЭМ!$B$39:$B$782,J$226)+'СЕТ СН'!$F$15</f>
        <v>176.76849834999999</v>
      </c>
      <c r="K239" s="36">
        <f>SUMIFS(СВЦЭМ!$F$39:$F$782,СВЦЭМ!$A$39:$A$782,$A239,СВЦЭМ!$B$39:$B$782,K$226)+'СЕТ СН'!$F$15</f>
        <v>172.23301411</v>
      </c>
      <c r="L239" s="36">
        <f>SUMIFS(СВЦЭМ!$F$39:$F$782,СВЦЭМ!$A$39:$A$782,$A239,СВЦЭМ!$B$39:$B$782,L$226)+'СЕТ СН'!$F$15</f>
        <v>168.26135196000001</v>
      </c>
      <c r="M239" s="36">
        <f>SUMIFS(СВЦЭМ!$F$39:$F$782,СВЦЭМ!$A$39:$A$782,$A239,СВЦЭМ!$B$39:$B$782,M$226)+'СЕТ СН'!$F$15</f>
        <v>168.15646197000001</v>
      </c>
      <c r="N239" s="36">
        <f>SUMIFS(СВЦЭМ!$F$39:$F$782,СВЦЭМ!$A$39:$A$782,$A239,СВЦЭМ!$B$39:$B$782,N$226)+'СЕТ СН'!$F$15</f>
        <v>167.79575370000001</v>
      </c>
      <c r="O239" s="36">
        <f>SUMIFS(СВЦЭМ!$F$39:$F$782,СВЦЭМ!$A$39:$A$782,$A239,СВЦЭМ!$B$39:$B$782,O$226)+'СЕТ СН'!$F$15</f>
        <v>167.69862125</v>
      </c>
      <c r="P239" s="36">
        <f>SUMIFS(СВЦЭМ!$F$39:$F$782,СВЦЭМ!$A$39:$A$782,$A239,СВЦЭМ!$B$39:$B$782,P$226)+'СЕТ СН'!$F$15</f>
        <v>169.28433335</v>
      </c>
      <c r="Q239" s="36">
        <f>SUMIFS(СВЦЭМ!$F$39:$F$782,СВЦЭМ!$A$39:$A$782,$A239,СВЦЭМ!$B$39:$B$782,Q$226)+'СЕТ СН'!$F$15</f>
        <v>169.40604096000001</v>
      </c>
      <c r="R239" s="36">
        <f>SUMIFS(СВЦЭМ!$F$39:$F$782,СВЦЭМ!$A$39:$A$782,$A239,СВЦЭМ!$B$39:$B$782,R$226)+'СЕТ СН'!$F$15</f>
        <v>170.56118852</v>
      </c>
      <c r="S239" s="36">
        <f>SUMIFS(СВЦЭМ!$F$39:$F$782,СВЦЭМ!$A$39:$A$782,$A239,СВЦЭМ!$B$39:$B$782,S$226)+'СЕТ СН'!$F$15</f>
        <v>170.36162920000001</v>
      </c>
      <c r="T239" s="36">
        <f>SUMIFS(СВЦЭМ!$F$39:$F$782,СВЦЭМ!$A$39:$A$782,$A239,СВЦЭМ!$B$39:$B$782,T$226)+'СЕТ СН'!$F$15</f>
        <v>168.72383735</v>
      </c>
      <c r="U239" s="36">
        <f>SUMIFS(СВЦЭМ!$F$39:$F$782,СВЦЭМ!$A$39:$A$782,$A239,СВЦЭМ!$B$39:$B$782,U$226)+'СЕТ СН'!$F$15</f>
        <v>170.87719236999999</v>
      </c>
      <c r="V239" s="36">
        <f>SUMIFS(СВЦЭМ!$F$39:$F$782,СВЦЭМ!$A$39:$A$782,$A239,СВЦЭМ!$B$39:$B$782,V$226)+'СЕТ СН'!$F$15</f>
        <v>171.98092839</v>
      </c>
      <c r="W239" s="36">
        <f>SUMIFS(СВЦЭМ!$F$39:$F$782,СВЦЭМ!$A$39:$A$782,$A239,СВЦЭМ!$B$39:$B$782,W$226)+'СЕТ СН'!$F$15</f>
        <v>170.72406018999999</v>
      </c>
      <c r="X239" s="36">
        <f>SUMIFS(СВЦЭМ!$F$39:$F$782,СВЦЭМ!$A$39:$A$782,$A239,СВЦЭМ!$B$39:$B$782,X$226)+'СЕТ СН'!$F$15</f>
        <v>175.65892577</v>
      </c>
      <c r="Y239" s="36">
        <f>SUMIFS(СВЦЭМ!$F$39:$F$782,СВЦЭМ!$A$39:$A$782,$A239,СВЦЭМ!$B$39:$B$782,Y$226)+'СЕТ СН'!$F$15</f>
        <v>188.58203861000001</v>
      </c>
    </row>
    <row r="240" spans="1:27" ht="15.75" x14ac:dyDescent="0.2">
      <c r="A240" s="35">
        <f t="shared" si="6"/>
        <v>45121</v>
      </c>
      <c r="B240" s="36">
        <f>SUMIFS(СВЦЭМ!$F$39:$F$782,СВЦЭМ!$A$39:$A$782,$A240,СВЦЭМ!$B$39:$B$782,B$226)+'СЕТ СН'!$F$15</f>
        <v>177.95271424000001</v>
      </c>
      <c r="C240" s="36">
        <f>SUMIFS(СВЦЭМ!$F$39:$F$782,СВЦЭМ!$A$39:$A$782,$A240,СВЦЭМ!$B$39:$B$782,C$226)+'СЕТ СН'!$F$15</f>
        <v>190.3397042</v>
      </c>
      <c r="D240" s="36">
        <f>SUMIFS(СВЦЭМ!$F$39:$F$782,СВЦЭМ!$A$39:$A$782,$A240,СВЦЭМ!$B$39:$B$782,D$226)+'СЕТ СН'!$F$15</f>
        <v>195.96950333000001</v>
      </c>
      <c r="E240" s="36">
        <f>SUMIFS(СВЦЭМ!$F$39:$F$782,СВЦЭМ!$A$39:$A$782,$A240,СВЦЭМ!$B$39:$B$782,E$226)+'СЕТ СН'!$F$15</f>
        <v>204.15945582000001</v>
      </c>
      <c r="F240" s="36">
        <f>SUMIFS(СВЦЭМ!$F$39:$F$782,СВЦЭМ!$A$39:$A$782,$A240,СВЦЭМ!$B$39:$B$782,F$226)+'СЕТ СН'!$F$15</f>
        <v>207.38323928</v>
      </c>
      <c r="G240" s="36">
        <f>SUMIFS(СВЦЭМ!$F$39:$F$782,СВЦЭМ!$A$39:$A$782,$A240,СВЦЭМ!$B$39:$B$782,G$226)+'СЕТ СН'!$F$15</f>
        <v>210.46329682999999</v>
      </c>
      <c r="H240" s="36">
        <f>SUMIFS(СВЦЭМ!$F$39:$F$782,СВЦЭМ!$A$39:$A$782,$A240,СВЦЭМ!$B$39:$B$782,H$226)+'СЕТ СН'!$F$15</f>
        <v>211.22622204999999</v>
      </c>
      <c r="I240" s="36">
        <f>SUMIFS(СВЦЭМ!$F$39:$F$782,СВЦЭМ!$A$39:$A$782,$A240,СВЦЭМ!$B$39:$B$782,I$226)+'СЕТ СН'!$F$15</f>
        <v>186.04348959999999</v>
      </c>
      <c r="J240" s="36">
        <f>SUMIFS(СВЦЭМ!$F$39:$F$782,СВЦЭМ!$A$39:$A$782,$A240,СВЦЭМ!$B$39:$B$782,J$226)+'СЕТ СН'!$F$15</f>
        <v>172.60018909999999</v>
      </c>
      <c r="K240" s="36">
        <f>SUMIFS(СВЦЭМ!$F$39:$F$782,СВЦЭМ!$A$39:$A$782,$A240,СВЦЭМ!$B$39:$B$782,K$226)+'СЕТ СН'!$F$15</f>
        <v>169.26665543999999</v>
      </c>
      <c r="L240" s="36">
        <f>SUMIFS(СВЦЭМ!$F$39:$F$782,СВЦЭМ!$A$39:$A$782,$A240,СВЦЭМ!$B$39:$B$782,L$226)+'СЕТ СН'!$F$15</f>
        <v>164.85493787999999</v>
      </c>
      <c r="M240" s="36">
        <f>SUMIFS(СВЦЭМ!$F$39:$F$782,СВЦЭМ!$A$39:$A$782,$A240,СВЦЭМ!$B$39:$B$782,M$226)+'СЕТ СН'!$F$15</f>
        <v>168.27641567000001</v>
      </c>
      <c r="N240" s="36">
        <f>SUMIFS(СВЦЭМ!$F$39:$F$782,СВЦЭМ!$A$39:$A$782,$A240,СВЦЭМ!$B$39:$B$782,N$226)+'СЕТ СН'!$F$15</f>
        <v>172.25228149</v>
      </c>
      <c r="O240" s="36">
        <f>SUMIFS(СВЦЭМ!$F$39:$F$782,СВЦЭМ!$A$39:$A$782,$A240,СВЦЭМ!$B$39:$B$782,O$226)+'СЕТ СН'!$F$15</f>
        <v>172.91874768</v>
      </c>
      <c r="P240" s="36">
        <f>SUMIFS(СВЦЭМ!$F$39:$F$782,СВЦЭМ!$A$39:$A$782,$A240,СВЦЭМ!$B$39:$B$782,P$226)+'СЕТ СН'!$F$15</f>
        <v>168.09811400000001</v>
      </c>
      <c r="Q240" s="36">
        <f>SUMIFS(СВЦЭМ!$F$39:$F$782,СВЦЭМ!$A$39:$A$782,$A240,СВЦЭМ!$B$39:$B$782,Q$226)+'СЕТ СН'!$F$15</f>
        <v>159.78288189</v>
      </c>
      <c r="R240" s="36">
        <f>SUMIFS(СВЦЭМ!$F$39:$F$782,СВЦЭМ!$A$39:$A$782,$A240,СВЦЭМ!$B$39:$B$782,R$226)+'СЕТ СН'!$F$15</f>
        <v>159.61256850999999</v>
      </c>
      <c r="S240" s="36">
        <f>SUMIFS(СВЦЭМ!$F$39:$F$782,СВЦЭМ!$A$39:$A$782,$A240,СВЦЭМ!$B$39:$B$782,S$226)+'СЕТ СН'!$F$15</f>
        <v>159.39468830999999</v>
      </c>
      <c r="T240" s="36">
        <f>SUMIFS(СВЦЭМ!$F$39:$F$782,СВЦЭМ!$A$39:$A$782,$A240,СВЦЭМ!$B$39:$B$782,T$226)+'СЕТ СН'!$F$15</f>
        <v>163.54193211</v>
      </c>
      <c r="U240" s="36">
        <f>SUMIFS(СВЦЭМ!$F$39:$F$782,СВЦЭМ!$A$39:$A$782,$A240,СВЦЭМ!$B$39:$B$782,U$226)+'СЕТ СН'!$F$15</f>
        <v>163.55885155999999</v>
      </c>
      <c r="V240" s="36">
        <f>SUMIFS(СВЦЭМ!$F$39:$F$782,СВЦЭМ!$A$39:$A$782,$A240,СВЦЭМ!$B$39:$B$782,V$226)+'СЕТ СН'!$F$15</f>
        <v>166.08860657</v>
      </c>
      <c r="W240" s="36">
        <f>SUMIFS(СВЦЭМ!$F$39:$F$782,СВЦЭМ!$A$39:$A$782,$A240,СВЦЭМ!$B$39:$B$782,W$226)+'СЕТ СН'!$F$15</f>
        <v>162.87724582000001</v>
      </c>
      <c r="X240" s="36">
        <f>SUMIFS(СВЦЭМ!$F$39:$F$782,СВЦЭМ!$A$39:$A$782,$A240,СВЦЭМ!$B$39:$B$782,X$226)+'СЕТ СН'!$F$15</f>
        <v>167.57029333</v>
      </c>
      <c r="Y240" s="36">
        <f>SUMIFS(СВЦЭМ!$F$39:$F$782,СВЦЭМ!$A$39:$A$782,$A240,СВЦЭМ!$B$39:$B$782,Y$226)+'СЕТ СН'!$F$15</f>
        <v>182.09890544000001</v>
      </c>
    </row>
    <row r="241" spans="1:25" ht="15.75" x14ac:dyDescent="0.2">
      <c r="A241" s="35">
        <f t="shared" si="6"/>
        <v>45122</v>
      </c>
      <c r="B241" s="36">
        <f>SUMIFS(СВЦЭМ!$F$39:$F$782,СВЦЭМ!$A$39:$A$782,$A241,СВЦЭМ!$B$39:$B$782,B$226)+'СЕТ СН'!$F$15</f>
        <v>181.75184295</v>
      </c>
      <c r="C241" s="36">
        <f>SUMIFS(СВЦЭМ!$F$39:$F$782,СВЦЭМ!$A$39:$A$782,$A241,СВЦЭМ!$B$39:$B$782,C$226)+'СЕТ СН'!$F$15</f>
        <v>195.36370538</v>
      </c>
      <c r="D241" s="36">
        <f>SUMIFS(СВЦЭМ!$F$39:$F$782,СВЦЭМ!$A$39:$A$782,$A241,СВЦЭМ!$B$39:$B$782,D$226)+'СЕТ СН'!$F$15</f>
        <v>213.63582883000001</v>
      </c>
      <c r="E241" s="36">
        <f>SUMIFS(СВЦЭМ!$F$39:$F$782,СВЦЭМ!$A$39:$A$782,$A241,СВЦЭМ!$B$39:$B$782,E$226)+'СЕТ СН'!$F$15</f>
        <v>217.91999963999999</v>
      </c>
      <c r="F241" s="36">
        <f>SUMIFS(СВЦЭМ!$F$39:$F$782,СВЦЭМ!$A$39:$A$782,$A241,СВЦЭМ!$B$39:$B$782,F$226)+'СЕТ СН'!$F$15</f>
        <v>217.45443109000001</v>
      </c>
      <c r="G241" s="36">
        <f>SUMIFS(СВЦЭМ!$F$39:$F$782,СВЦЭМ!$A$39:$A$782,$A241,СВЦЭМ!$B$39:$B$782,G$226)+'СЕТ СН'!$F$15</f>
        <v>217.78712952999999</v>
      </c>
      <c r="H241" s="36">
        <f>SUMIFS(СВЦЭМ!$F$39:$F$782,СВЦЭМ!$A$39:$A$782,$A241,СВЦЭМ!$B$39:$B$782,H$226)+'СЕТ СН'!$F$15</f>
        <v>217.08031055000001</v>
      </c>
      <c r="I241" s="36">
        <f>SUMIFS(СВЦЭМ!$F$39:$F$782,СВЦЭМ!$A$39:$A$782,$A241,СВЦЭМ!$B$39:$B$782,I$226)+'СЕТ СН'!$F$15</f>
        <v>192.96121460000001</v>
      </c>
      <c r="J241" s="36">
        <f>SUMIFS(СВЦЭМ!$F$39:$F$782,СВЦЭМ!$A$39:$A$782,$A241,СВЦЭМ!$B$39:$B$782,J$226)+'СЕТ СН'!$F$15</f>
        <v>180.03724245000001</v>
      </c>
      <c r="K241" s="36">
        <f>SUMIFS(СВЦЭМ!$F$39:$F$782,СВЦЭМ!$A$39:$A$782,$A241,СВЦЭМ!$B$39:$B$782,K$226)+'СЕТ СН'!$F$15</f>
        <v>169.51092825000001</v>
      </c>
      <c r="L241" s="36">
        <f>SUMIFS(СВЦЭМ!$F$39:$F$782,СВЦЭМ!$A$39:$A$782,$A241,СВЦЭМ!$B$39:$B$782,L$226)+'СЕТ СН'!$F$15</f>
        <v>162.76542881</v>
      </c>
      <c r="M241" s="36">
        <f>SUMIFS(СВЦЭМ!$F$39:$F$782,СВЦЭМ!$A$39:$A$782,$A241,СВЦЭМ!$B$39:$B$782,M$226)+'СЕТ СН'!$F$15</f>
        <v>158.46150639000001</v>
      </c>
      <c r="N241" s="36">
        <f>SUMIFS(СВЦЭМ!$F$39:$F$782,СВЦЭМ!$A$39:$A$782,$A241,СВЦЭМ!$B$39:$B$782,N$226)+'СЕТ СН'!$F$15</f>
        <v>157.41823739</v>
      </c>
      <c r="O241" s="36">
        <f>SUMIFS(СВЦЭМ!$F$39:$F$782,СВЦЭМ!$A$39:$A$782,$A241,СВЦЭМ!$B$39:$B$782,O$226)+'СЕТ СН'!$F$15</f>
        <v>153.21836780000001</v>
      </c>
      <c r="P241" s="36">
        <f>SUMIFS(СВЦЭМ!$F$39:$F$782,СВЦЭМ!$A$39:$A$782,$A241,СВЦЭМ!$B$39:$B$782,P$226)+'СЕТ СН'!$F$15</f>
        <v>132.69965114999999</v>
      </c>
      <c r="Q241" s="36">
        <f>SUMIFS(СВЦЭМ!$F$39:$F$782,СВЦЭМ!$A$39:$A$782,$A241,СВЦЭМ!$B$39:$B$782,Q$226)+'СЕТ СН'!$F$15</f>
        <v>129.17471666</v>
      </c>
      <c r="R241" s="36">
        <f>SUMIFS(СВЦЭМ!$F$39:$F$782,СВЦЭМ!$A$39:$A$782,$A241,СВЦЭМ!$B$39:$B$782,R$226)+'СЕТ СН'!$F$15</f>
        <v>128.35635998000001</v>
      </c>
      <c r="S241" s="36">
        <f>SUMIFS(СВЦЭМ!$F$39:$F$782,СВЦЭМ!$A$39:$A$782,$A241,СВЦЭМ!$B$39:$B$782,S$226)+'СЕТ СН'!$F$15</f>
        <v>128.39279586000001</v>
      </c>
      <c r="T241" s="36">
        <f>SUMIFS(СВЦЭМ!$F$39:$F$782,СВЦЭМ!$A$39:$A$782,$A241,СВЦЭМ!$B$39:$B$782,T$226)+'СЕТ СН'!$F$15</f>
        <v>132.19098868</v>
      </c>
      <c r="U241" s="36">
        <f>SUMIFS(СВЦЭМ!$F$39:$F$782,СВЦЭМ!$A$39:$A$782,$A241,СВЦЭМ!$B$39:$B$782,U$226)+'СЕТ СН'!$F$15</f>
        <v>140.37921395999999</v>
      </c>
      <c r="V241" s="36">
        <f>SUMIFS(СВЦЭМ!$F$39:$F$782,СВЦЭМ!$A$39:$A$782,$A241,СВЦЭМ!$B$39:$B$782,V$226)+'СЕТ СН'!$F$15</f>
        <v>163.68553817</v>
      </c>
      <c r="W241" s="36">
        <f>SUMIFS(СВЦЭМ!$F$39:$F$782,СВЦЭМ!$A$39:$A$782,$A241,СВЦЭМ!$B$39:$B$782,W$226)+'СЕТ СН'!$F$15</f>
        <v>160.74929169000001</v>
      </c>
      <c r="X241" s="36">
        <f>SUMIFS(СВЦЭМ!$F$39:$F$782,СВЦЭМ!$A$39:$A$782,$A241,СВЦЭМ!$B$39:$B$782,X$226)+'СЕТ СН'!$F$15</f>
        <v>165.5507538</v>
      </c>
      <c r="Y241" s="36">
        <f>SUMIFS(СВЦЭМ!$F$39:$F$782,СВЦЭМ!$A$39:$A$782,$A241,СВЦЭМ!$B$39:$B$782,Y$226)+'СЕТ СН'!$F$15</f>
        <v>174.58904845999999</v>
      </c>
    </row>
    <row r="242" spans="1:25" ht="15.75" x14ac:dyDescent="0.2">
      <c r="A242" s="35">
        <f t="shared" si="6"/>
        <v>45123</v>
      </c>
      <c r="B242" s="36">
        <f>SUMIFS(СВЦЭМ!$F$39:$F$782,СВЦЭМ!$A$39:$A$782,$A242,СВЦЭМ!$B$39:$B$782,B$226)+'СЕТ СН'!$F$15</f>
        <v>176.79281433</v>
      </c>
      <c r="C242" s="36">
        <f>SUMIFS(СВЦЭМ!$F$39:$F$782,СВЦЭМ!$A$39:$A$782,$A242,СВЦЭМ!$B$39:$B$782,C$226)+'СЕТ СН'!$F$15</f>
        <v>187.5815423</v>
      </c>
      <c r="D242" s="36">
        <f>SUMIFS(СВЦЭМ!$F$39:$F$782,СВЦЭМ!$A$39:$A$782,$A242,СВЦЭМ!$B$39:$B$782,D$226)+'СЕТ СН'!$F$15</f>
        <v>208.65829744000001</v>
      </c>
      <c r="E242" s="36">
        <f>SUMIFS(СВЦЭМ!$F$39:$F$782,СВЦЭМ!$A$39:$A$782,$A242,СВЦЭМ!$B$39:$B$782,E$226)+'СЕТ СН'!$F$15</f>
        <v>217.11204479</v>
      </c>
      <c r="F242" s="36">
        <f>SUMIFS(СВЦЭМ!$F$39:$F$782,СВЦЭМ!$A$39:$A$782,$A242,СВЦЭМ!$B$39:$B$782,F$226)+'СЕТ СН'!$F$15</f>
        <v>217.51399438999999</v>
      </c>
      <c r="G242" s="36">
        <f>SUMIFS(СВЦЭМ!$F$39:$F$782,СВЦЭМ!$A$39:$A$782,$A242,СВЦЭМ!$B$39:$B$782,G$226)+'СЕТ СН'!$F$15</f>
        <v>216.94302390999999</v>
      </c>
      <c r="H242" s="36">
        <f>SUMIFS(СВЦЭМ!$F$39:$F$782,СВЦЭМ!$A$39:$A$782,$A242,СВЦЭМ!$B$39:$B$782,H$226)+'СЕТ СН'!$F$15</f>
        <v>197.90714661999999</v>
      </c>
      <c r="I242" s="36">
        <f>SUMIFS(СВЦЭМ!$F$39:$F$782,СВЦЭМ!$A$39:$A$782,$A242,СВЦЭМ!$B$39:$B$782,I$226)+'СЕТ СН'!$F$15</f>
        <v>190.82667397</v>
      </c>
      <c r="J242" s="36">
        <f>SUMIFS(СВЦЭМ!$F$39:$F$782,СВЦЭМ!$A$39:$A$782,$A242,СВЦЭМ!$B$39:$B$782,J$226)+'СЕТ СН'!$F$15</f>
        <v>177.90844168999999</v>
      </c>
      <c r="K242" s="36">
        <f>SUMIFS(СВЦЭМ!$F$39:$F$782,СВЦЭМ!$A$39:$A$782,$A242,СВЦЭМ!$B$39:$B$782,K$226)+'СЕТ СН'!$F$15</f>
        <v>168.40554514999999</v>
      </c>
      <c r="L242" s="36">
        <f>SUMIFS(СВЦЭМ!$F$39:$F$782,СВЦЭМ!$A$39:$A$782,$A242,СВЦЭМ!$B$39:$B$782,L$226)+'СЕТ СН'!$F$15</f>
        <v>163.05139442999999</v>
      </c>
      <c r="M242" s="36">
        <f>SUMIFS(СВЦЭМ!$F$39:$F$782,СВЦЭМ!$A$39:$A$782,$A242,СВЦЭМ!$B$39:$B$782,M$226)+'СЕТ СН'!$F$15</f>
        <v>159.21635287999999</v>
      </c>
      <c r="N242" s="36">
        <f>SUMIFS(СВЦЭМ!$F$39:$F$782,СВЦЭМ!$A$39:$A$782,$A242,СВЦЭМ!$B$39:$B$782,N$226)+'СЕТ СН'!$F$15</f>
        <v>158.23121449999999</v>
      </c>
      <c r="O242" s="36">
        <f>SUMIFS(СВЦЭМ!$F$39:$F$782,СВЦЭМ!$A$39:$A$782,$A242,СВЦЭМ!$B$39:$B$782,O$226)+'СЕТ СН'!$F$15</f>
        <v>159.15901210000001</v>
      </c>
      <c r="P242" s="36">
        <f>SUMIFS(СВЦЭМ!$F$39:$F$782,СВЦЭМ!$A$39:$A$782,$A242,СВЦЭМ!$B$39:$B$782,P$226)+'СЕТ СН'!$F$15</f>
        <v>159.62117713999999</v>
      </c>
      <c r="Q242" s="36">
        <f>SUMIFS(СВЦЭМ!$F$39:$F$782,СВЦЭМ!$A$39:$A$782,$A242,СВЦЭМ!$B$39:$B$782,Q$226)+'СЕТ СН'!$F$15</f>
        <v>156.9289249</v>
      </c>
      <c r="R242" s="36">
        <f>SUMIFS(СВЦЭМ!$F$39:$F$782,СВЦЭМ!$A$39:$A$782,$A242,СВЦЭМ!$B$39:$B$782,R$226)+'СЕТ СН'!$F$15</f>
        <v>155.74306043000001</v>
      </c>
      <c r="S242" s="36">
        <f>SUMIFS(СВЦЭМ!$F$39:$F$782,СВЦЭМ!$A$39:$A$782,$A242,СВЦЭМ!$B$39:$B$782,S$226)+'СЕТ СН'!$F$15</f>
        <v>155.86179974000001</v>
      </c>
      <c r="T242" s="36">
        <f>SUMIFS(СВЦЭМ!$F$39:$F$782,СВЦЭМ!$A$39:$A$782,$A242,СВЦЭМ!$B$39:$B$782,T$226)+'СЕТ СН'!$F$15</f>
        <v>159.33744404000001</v>
      </c>
      <c r="U242" s="36">
        <f>SUMIFS(СВЦЭМ!$F$39:$F$782,СВЦЭМ!$A$39:$A$782,$A242,СВЦЭМ!$B$39:$B$782,U$226)+'СЕТ СН'!$F$15</f>
        <v>160.17519121999999</v>
      </c>
      <c r="V242" s="36">
        <f>SUMIFS(СВЦЭМ!$F$39:$F$782,СВЦЭМ!$A$39:$A$782,$A242,СВЦЭМ!$B$39:$B$782,V$226)+'СЕТ СН'!$F$15</f>
        <v>138.16466799</v>
      </c>
      <c r="W242" s="36">
        <f>SUMIFS(СВЦЭМ!$F$39:$F$782,СВЦЭМ!$A$39:$A$782,$A242,СВЦЭМ!$B$39:$B$782,W$226)+'СЕТ СН'!$F$15</f>
        <v>116.5155778</v>
      </c>
      <c r="X242" s="36">
        <f>SUMIFS(СВЦЭМ!$F$39:$F$782,СВЦЭМ!$A$39:$A$782,$A242,СВЦЭМ!$B$39:$B$782,X$226)+'СЕТ СН'!$F$15</f>
        <v>118.89223438</v>
      </c>
      <c r="Y242" s="36">
        <f>SUMIFS(СВЦЭМ!$F$39:$F$782,СВЦЭМ!$A$39:$A$782,$A242,СВЦЭМ!$B$39:$B$782,Y$226)+'СЕТ СН'!$F$15</f>
        <v>124.23468181</v>
      </c>
    </row>
    <row r="243" spans="1:25" ht="15.75" x14ac:dyDescent="0.2">
      <c r="A243" s="35">
        <f t="shared" si="6"/>
        <v>45124</v>
      </c>
      <c r="B243" s="36">
        <f>SUMIFS(СВЦЭМ!$F$39:$F$782,СВЦЭМ!$A$39:$A$782,$A243,СВЦЭМ!$B$39:$B$782,B$226)+'СЕТ СН'!$F$15</f>
        <v>132.50288089</v>
      </c>
      <c r="C243" s="36">
        <f>SUMIFS(СВЦЭМ!$F$39:$F$782,СВЦЭМ!$A$39:$A$782,$A243,СВЦЭМ!$B$39:$B$782,C$226)+'СЕТ СН'!$F$15</f>
        <v>158.14412121000001</v>
      </c>
      <c r="D243" s="36">
        <f>SUMIFS(СВЦЭМ!$F$39:$F$782,СВЦЭМ!$A$39:$A$782,$A243,СВЦЭМ!$B$39:$B$782,D$226)+'СЕТ СН'!$F$15</f>
        <v>197.71700557</v>
      </c>
      <c r="E243" s="36">
        <f>SUMIFS(СВЦЭМ!$F$39:$F$782,СВЦЭМ!$A$39:$A$782,$A243,СВЦЭМ!$B$39:$B$782,E$226)+'СЕТ СН'!$F$15</f>
        <v>210.74053038</v>
      </c>
      <c r="F243" s="36">
        <f>SUMIFS(СВЦЭМ!$F$39:$F$782,СВЦЭМ!$A$39:$A$782,$A243,СВЦЭМ!$B$39:$B$782,F$226)+'СЕТ СН'!$F$15</f>
        <v>215.52109277</v>
      </c>
      <c r="G243" s="36">
        <f>SUMIFS(СВЦЭМ!$F$39:$F$782,СВЦЭМ!$A$39:$A$782,$A243,СВЦЭМ!$B$39:$B$782,G$226)+'СЕТ СН'!$F$15</f>
        <v>221.24029444000001</v>
      </c>
      <c r="H243" s="36">
        <f>SUMIFS(СВЦЭМ!$F$39:$F$782,СВЦЭМ!$A$39:$A$782,$A243,СВЦЭМ!$B$39:$B$782,H$226)+'СЕТ СН'!$F$15</f>
        <v>202.64606140999999</v>
      </c>
      <c r="I243" s="36">
        <f>SUMIFS(СВЦЭМ!$F$39:$F$782,СВЦЭМ!$A$39:$A$782,$A243,СВЦЭМ!$B$39:$B$782,I$226)+'СЕТ СН'!$F$15</f>
        <v>189.15741983999999</v>
      </c>
      <c r="J243" s="36">
        <f>SUMIFS(СВЦЭМ!$F$39:$F$782,СВЦЭМ!$A$39:$A$782,$A243,СВЦЭМ!$B$39:$B$782,J$226)+'СЕТ СН'!$F$15</f>
        <v>181.63068498000001</v>
      </c>
      <c r="K243" s="36">
        <f>SUMIFS(СВЦЭМ!$F$39:$F$782,СВЦЭМ!$A$39:$A$782,$A243,СВЦЭМ!$B$39:$B$782,K$226)+'СЕТ СН'!$F$15</f>
        <v>176.49294370000001</v>
      </c>
      <c r="L243" s="36">
        <f>SUMIFS(СВЦЭМ!$F$39:$F$782,СВЦЭМ!$A$39:$A$782,$A243,СВЦЭМ!$B$39:$B$782,L$226)+'СЕТ СН'!$F$15</f>
        <v>174.14887919</v>
      </c>
      <c r="M243" s="36">
        <f>SUMIFS(СВЦЭМ!$F$39:$F$782,СВЦЭМ!$A$39:$A$782,$A243,СВЦЭМ!$B$39:$B$782,M$226)+'СЕТ СН'!$F$15</f>
        <v>173.9424089</v>
      </c>
      <c r="N243" s="36">
        <f>SUMIFS(СВЦЭМ!$F$39:$F$782,СВЦЭМ!$A$39:$A$782,$A243,СВЦЭМ!$B$39:$B$782,N$226)+'СЕТ СН'!$F$15</f>
        <v>174.04853696999999</v>
      </c>
      <c r="O243" s="36">
        <f>SUMIFS(СВЦЭМ!$F$39:$F$782,СВЦЭМ!$A$39:$A$782,$A243,СВЦЭМ!$B$39:$B$782,O$226)+'СЕТ СН'!$F$15</f>
        <v>173.20006117</v>
      </c>
      <c r="P243" s="36">
        <f>SUMIFS(СВЦЭМ!$F$39:$F$782,СВЦЭМ!$A$39:$A$782,$A243,СВЦЭМ!$B$39:$B$782,P$226)+'СЕТ СН'!$F$15</f>
        <v>174.34513243000001</v>
      </c>
      <c r="Q243" s="36">
        <f>SUMIFS(СВЦЭМ!$F$39:$F$782,СВЦЭМ!$A$39:$A$782,$A243,СВЦЭМ!$B$39:$B$782,Q$226)+'СЕТ СН'!$F$15</f>
        <v>171.31883124999999</v>
      </c>
      <c r="R243" s="36">
        <f>SUMIFS(СВЦЭМ!$F$39:$F$782,СВЦЭМ!$A$39:$A$782,$A243,СВЦЭМ!$B$39:$B$782,R$226)+'СЕТ СН'!$F$15</f>
        <v>170.82983229999999</v>
      </c>
      <c r="S243" s="36">
        <f>SUMIFS(СВЦЭМ!$F$39:$F$782,СВЦЭМ!$A$39:$A$782,$A243,СВЦЭМ!$B$39:$B$782,S$226)+'СЕТ СН'!$F$15</f>
        <v>169.81398892999999</v>
      </c>
      <c r="T243" s="36">
        <f>SUMIFS(СВЦЭМ!$F$39:$F$782,СВЦЭМ!$A$39:$A$782,$A243,СВЦЭМ!$B$39:$B$782,T$226)+'СЕТ СН'!$F$15</f>
        <v>173.18396383000001</v>
      </c>
      <c r="U243" s="36">
        <f>SUMIFS(СВЦЭМ!$F$39:$F$782,СВЦЭМ!$A$39:$A$782,$A243,СВЦЭМ!$B$39:$B$782,U$226)+'СЕТ СН'!$F$15</f>
        <v>173.72311135999999</v>
      </c>
      <c r="V243" s="36">
        <f>SUMIFS(СВЦЭМ!$F$39:$F$782,СВЦЭМ!$A$39:$A$782,$A243,СВЦЭМ!$B$39:$B$782,V$226)+'СЕТ СН'!$F$15</f>
        <v>175.88708506</v>
      </c>
      <c r="W243" s="36">
        <f>SUMIFS(СВЦЭМ!$F$39:$F$782,СВЦЭМ!$A$39:$A$782,$A243,СВЦЭМ!$B$39:$B$782,W$226)+'СЕТ СН'!$F$15</f>
        <v>172.70645128000001</v>
      </c>
      <c r="X243" s="36">
        <f>SUMIFS(СВЦЭМ!$F$39:$F$782,СВЦЭМ!$A$39:$A$782,$A243,СВЦЭМ!$B$39:$B$782,X$226)+'СЕТ СН'!$F$15</f>
        <v>179.00355891000001</v>
      </c>
      <c r="Y243" s="36">
        <f>SUMIFS(СВЦЭМ!$F$39:$F$782,СВЦЭМ!$A$39:$A$782,$A243,СВЦЭМ!$B$39:$B$782,Y$226)+'СЕТ СН'!$F$15</f>
        <v>188.81729016</v>
      </c>
    </row>
    <row r="244" spans="1:25" ht="15.75" x14ac:dyDescent="0.2">
      <c r="A244" s="35">
        <f t="shared" si="6"/>
        <v>45125</v>
      </c>
      <c r="B244" s="36">
        <f>SUMIFS(СВЦЭМ!$F$39:$F$782,СВЦЭМ!$A$39:$A$782,$A244,СВЦЭМ!$B$39:$B$782,B$226)+'СЕТ СН'!$F$15</f>
        <v>181.87346239999999</v>
      </c>
      <c r="C244" s="36">
        <f>SUMIFS(СВЦЭМ!$F$39:$F$782,СВЦЭМ!$A$39:$A$782,$A244,СВЦЭМ!$B$39:$B$782,C$226)+'СЕТ СН'!$F$15</f>
        <v>186.44510278000001</v>
      </c>
      <c r="D244" s="36">
        <f>SUMIFS(СВЦЭМ!$F$39:$F$782,СВЦЭМ!$A$39:$A$782,$A244,СВЦЭМ!$B$39:$B$782,D$226)+'СЕТ СН'!$F$15</f>
        <v>206.90626061</v>
      </c>
      <c r="E244" s="36">
        <f>SUMIFS(СВЦЭМ!$F$39:$F$782,СВЦЭМ!$A$39:$A$782,$A244,СВЦЭМ!$B$39:$B$782,E$226)+'СЕТ СН'!$F$15</f>
        <v>219.81637339</v>
      </c>
      <c r="F244" s="36">
        <f>SUMIFS(СВЦЭМ!$F$39:$F$782,СВЦЭМ!$A$39:$A$782,$A244,СВЦЭМ!$B$39:$B$782,F$226)+'СЕТ СН'!$F$15</f>
        <v>220.79836048999999</v>
      </c>
      <c r="G244" s="36">
        <f>SUMIFS(СВЦЭМ!$F$39:$F$782,СВЦЭМ!$A$39:$A$782,$A244,СВЦЭМ!$B$39:$B$782,G$226)+'СЕТ СН'!$F$15</f>
        <v>222.21455402000001</v>
      </c>
      <c r="H244" s="36">
        <f>SUMIFS(СВЦЭМ!$F$39:$F$782,СВЦЭМ!$A$39:$A$782,$A244,СВЦЭМ!$B$39:$B$782,H$226)+'СЕТ СН'!$F$15</f>
        <v>197.13223975</v>
      </c>
      <c r="I244" s="36">
        <f>SUMIFS(СВЦЭМ!$F$39:$F$782,СВЦЭМ!$A$39:$A$782,$A244,СВЦЭМ!$B$39:$B$782,I$226)+'СЕТ СН'!$F$15</f>
        <v>187.57411642</v>
      </c>
      <c r="J244" s="36">
        <f>SUMIFS(СВЦЭМ!$F$39:$F$782,СВЦЭМ!$A$39:$A$782,$A244,СВЦЭМ!$B$39:$B$782,J$226)+'СЕТ СН'!$F$15</f>
        <v>175.91052637000001</v>
      </c>
      <c r="K244" s="36">
        <f>SUMIFS(СВЦЭМ!$F$39:$F$782,СВЦЭМ!$A$39:$A$782,$A244,СВЦЭМ!$B$39:$B$782,K$226)+'СЕТ СН'!$F$15</f>
        <v>168.93762513999999</v>
      </c>
      <c r="L244" s="36">
        <f>SUMIFS(СВЦЭМ!$F$39:$F$782,СВЦЭМ!$A$39:$A$782,$A244,СВЦЭМ!$B$39:$B$782,L$226)+'СЕТ СН'!$F$15</f>
        <v>167.47845977</v>
      </c>
      <c r="M244" s="36">
        <f>SUMIFS(СВЦЭМ!$F$39:$F$782,СВЦЭМ!$A$39:$A$782,$A244,СВЦЭМ!$B$39:$B$782,M$226)+'СЕТ СН'!$F$15</f>
        <v>165.67493858</v>
      </c>
      <c r="N244" s="36">
        <f>SUMIFS(СВЦЭМ!$F$39:$F$782,СВЦЭМ!$A$39:$A$782,$A244,СВЦЭМ!$B$39:$B$782,N$226)+'СЕТ СН'!$F$15</f>
        <v>165.80536910999999</v>
      </c>
      <c r="O244" s="36">
        <f>SUMIFS(СВЦЭМ!$F$39:$F$782,СВЦЭМ!$A$39:$A$782,$A244,СВЦЭМ!$B$39:$B$782,O$226)+'СЕТ СН'!$F$15</f>
        <v>165.73403181</v>
      </c>
      <c r="P244" s="36">
        <f>SUMIFS(СВЦЭМ!$F$39:$F$782,СВЦЭМ!$A$39:$A$782,$A244,СВЦЭМ!$B$39:$B$782,P$226)+'СЕТ СН'!$F$15</f>
        <v>165.72217789999999</v>
      </c>
      <c r="Q244" s="36">
        <f>SUMIFS(СВЦЭМ!$F$39:$F$782,СВЦЭМ!$A$39:$A$782,$A244,СВЦЭМ!$B$39:$B$782,Q$226)+'СЕТ СН'!$F$15</f>
        <v>162.88772029</v>
      </c>
      <c r="R244" s="36">
        <f>SUMIFS(СВЦЭМ!$F$39:$F$782,СВЦЭМ!$A$39:$A$782,$A244,СВЦЭМ!$B$39:$B$782,R$226)+'СЕТ СН'!$F$15</f>
        <v>163.45772973000001</v>
      </c>
      <c r="S244" s="36">
        <f>SUMIFS(СВЦЭМ!$F$39:$F$782,СВЦЭМ!$A$39:$A$782,$A244,СВЦЭМ!$B$39:$B$782,S$226)+'СЕТ СН'!$F$15</f>
        <v>163.78706493000001</v>
      </c>
      <c r="T244" s="36">
        <f>SUMIFS(СВЦЭМ!$F$39:$F$782,СВЦЭМ!$A$39:$A$782,$A244,СВЦЭМ!$B$39:$B$782,T$226)+'СЕТ СН'!$F$15</f>
        <v>166.36404519000001</v>
      </c>
      <c r="U244" s="36">
        <f>SUMIFS(СВЦЭМ!$F$39:$F$782,СВЦЭМ!$A$39:$A$782,$A244,СВЦЭМ!$B$39:$B$782,U$226)+'СЕТ СН'!$F$15</f>
        <v>169.36275351</v>
      </c>
      <c r="V244" s="36">
        <f>SUMIFS(СВЦЭМ!$F$39:$F$782,СВЦЭМ!$A$39:$A$782,$A244,СВЦЭМ!$B$39:$B$782,V$226)+'СЕТ СН'!$F$15</f>
        <v>169.46136426000001</v>
      </c>
      <c r="W244" s="36">
        <f>SUMIFS(СВЦЭМ!$F$39:$F$782,СВЦЭМ!$A$39:$A$782,$A244,СВЦЭМ!$B$39:$B$782,W$226)+'СЕТ СН'!$F$15</f>
        <v>167.2279356</v>
      </c>
      <c r="X244" s="36">
        <f>SUMIFS(СВЦЭМ!$F$39:$F$782,СВЦЭМ!$A$39:$A$782,$A244,СВЦЭМ!$B$39:$B$782,X$226)+'СЕТ СН'!$F$15</f>
        <v>171.67337886000001</v>
      </c>
      <c r="Y244" s="36">
        <f>SUMIFS(СВЦЭМ!$F$39:$F$782,СВЦЭМ!$A$39:$A$782,$A244,СВЦЭМ!$B$39:$B$782,Y$226)+'СЕТ СН'!$F$15</f>
        <v>180.51976640999999</v>
      </c>
    </row>
    <row r="245" spans="1:25" ht="15.75" x14ac:dyDescent="0.2">
      <c r="A245" s="35">
        <f t="shared" si="6"/>
        <v>45126</v>
      </c>
      <c r="B245" s="36">
        <f>SUMIFS(СВЦЭМ!$F$39:$F$782,СВЦЭМ!$A$39:$A$782,$A245,СВЦЭМ!$B$39:$B$782,B$226)+'СЕТ СН'!$F$15</f>
        <v>194.06331299999999</v>
      </c>
      <c r="C245" s="36">
        <f>SUMIFS(СВЦЭМ!$F$39:$F$782,СВЦЭМ!$A$39:$A$782,$A245,СВЦЭМ!$B$39:$B$782,C$226)+'СЕТ СН'!$F$15</f>
        <v>199.14965118999999</v>
      </c>
      <c r="D245" s="36">
        <f>SUMIFS(СВЦЭМ!$F$39:$F$782,СВЦЭМ!$A$39:$A$782,$A245,СВЦЭМ!$B$39:$B$782,D$226)+'СЕТ СН'!$F$15</f>
        <v>210.98178626999999</v>
      </c>
      <c r="E245" s="36">
        <f>SUMIFS(СВЦЭМ!$F$39:$F$782,СВЦЭМ!$A$39:$A$782,$A245,СВЦЭМ!$B$39:$B$782,E$226)+'СЕТ СН'!$F$15</f>
        <v>215.53748511000001</v>
      </c>
      <c r="F245" s="36">
        <f>SUMIFS(СВЦЭМ!$F$39:$F$782,СВЦЭМ!$A$39:$A$782,$A245,СВЦЭМ!$B$39:$B$782,F$226)+'СЕТ СН'!$F$15</f>
        <v>214.90177266000001</v>
      </c>
      <c r="G245" s="36">
        <f>SUMIFS(СВЦЭМ!$F$39:$F$782,СВЦЭМ!$A$39:$A$782,$A245,СВЦЭМ!$B$39:$B$782,G$226)+'СЕТ СН'!$F$15</f>
        <v>214.09776796</v>
      </c>
      <c r="H245" s="36">
        <f>SUMIFS(СВЦЭМ!$F$39:$F$782,СВЦЭМ!$A$39:$A$782,$A245,СВЦЭМ!$B$39:$B$782,H$226)+'СЕТ СН'!$F$15</f>
        <v>199.96043624000001</v>
      </c>
      <c r="I245" s="36">
        <f>SUMIFS(СВЦЭМ!$F$39:$F$782,СВЦЭМ!$A$39:$A$782,$A245,СВЦЭМ!$B$39:$B$782,I$226)+'СЕТ СН'!$F$15</f>
        <v>188.61868013</v>
      </c>
      <c r="J245" s="36">
        <f>SUMIFS(СВЦЭМ!$F$39:$F$782,СВЦЭМ!$A$39:$A$782,$A245,СВЦЭМ!$B$39:$B$782,J$226)+'СЕТ СН'!$F$15</f>
        <v>178.36014983999999</v>
      </c>
      <c r="K245" s="36">
        <f>SUMIFS(СВЦЭМ!$F$39:$F$782,СВЦЭМ!$A$39:$A$782,$A245,СВЦЭМ!$B$39:$B$782,K$226)+'СЕТ СН'!$F$15</f>
        <v>169.69534067000001</v>
      </c>
      <c r="L245" s="36">
        <f>SUMIFS(СВЦЭМ!$F$39:$F$782,СВЦЭМ!$A$39:$A$782,$A245,СВЦЭМ!$B$39:$B$782,L$226)+'СЕТ СН'!$F$15</f>
        <v>166.24249166999999</v>
      </c>
      <c r="M245" s="36">
        <f>SUMIFS(СВЦЭМ!$F$39:$F$782,СВЦЭМ!$A$39:$A$782,$A245,СВЦЭМ!$B$39:$B$782,M$226)+'СЕТ СН'!$F$15</f>
        <v>165.70182417999999</v>
      </c>
      <c r="N245" s="36">
        <f>SUMIFS(СВЦЭМ!$F$39:$F$782,СВЦЭМ!$A$39:$A$782,$A245,СВЦЭМ!$B$39:$B$782,N$226)+'СЕТ СН'!$F$15</f>
        <v>164.82571021000001</v>
      </c>
      <c r="O245" s="36">
        <f>SUMIFS(СВЦЭМ!$F$39:$F$782,СВЦЭМ!$A$39:$A$782,$A245,СВЦЭМ!$B$39:$B$782,O$226)+'СЕТ СН'!$F$15</f>
        <v>165.53399718</v>
      </c>
      <c r="P245" s="36">
        <f>SUMIFS(СВЦЭМ!$F$39:$F$782,СВЦЭМ!$A$39:$A$782,$A245,СВЦЭМ!$B$39:$B$782,P$226)+'СЕТ СН'!$F$15</f>
        <v>164.45848332</v>
      </c>
      <c r="Q245" s="36">
        <f>SUMIFS(СВЦЭМ!$F$39:$F$782,СВЦЭМ!$A$39:$A$782,$A245,СВЦЭМ!$B$39:$B$782,Q$226)+'СЕТ СН'!$F$15</f>
        <v>164.63712297000001</v>
      </c>
      <c r="R245" s="36">
        <f>SUMIFS(СВЦЭМ!$F$39:$F$782,СВЦЭМ!$A$39:$A$782,$A245,СВЦЭМ!$B$39:$B$782,R$226)+'СЕТ СН'!$F$15</f>
        <v>166.30265055000001</v>
      </c>
      <c r="S245" s="36">
        <f>SUMIFS(СВЦЭМ!$F$39:$F$782,СВЦЭМ!$A$39:$A$782,$A245,СВЦЭМ!$B$39:$B$782,S$226)+'СЕТ СН'!$F$15</f>
        <v>167.12312700000001</v>
      </c>
      <c r="T245" s="36">
        <f>SUMIFS(СВЦЭМ!$F$39:$F$782,СВЦЭМ!$A$39:$A$782,$A245,СВЦЭМ!$B$39:$B$782,T$226)+'СЕТ СН'!$F$15</f>
        <v>171.25151188999999</v>
      </c>
      <c r="U245" s="36">
        <f>SUMIFS(СВЦЭМ!$F$39:$F$782,СВЦЭМ!$A$39:$A$782,$A245,СВЦЭМ!$B$39:$B$782,U$226)+'СЕТ СН'!$F$15</f>
        <v>171.08792797999999</v>
      </c>
      <c r="V245" s="36">
        <f>SUMIFS(СВЦЭМ!$F$39:$F$782,СВЦЭМ!$A$39:$A$782,$A245,СВЦЭМ!$B$39:$B$782,V$226)+'СЕТ СН'!$F$15</f>
        <v>172.50455793</v>
      </c>
      <c r="W245" s="36">
        <f>SUMIFS(СВЦЭМ!$F$39:$F$782,СВЦЭМ!$A$39:$A$782,$A245,СВЦЭМ!$B$39:$B$782,W$226)+'СЕТ СН'!$F$15</f>
        <v>171.06948129</v>
      </c>
      <c r="X245" s="36">
        <f>SUMIFS(СВЦЭМ!$F$39:$F$782,СВЦЭМ!$A$39:$A$782,$A245,СВЦЭМ!$B$39:$B$782,X$226)+'СЕТ СН'!$F$15</f>
        <v>176.16442212999999</v>
      </c>
      <c r="Y245" s="36">
        <f>SUMIFS(СВЦЭМ!$F$39:$F$782,СВЦЭМ!$A$39:$A$782,$A245,СВЦЭМ!$B$39:$B$782,Y$226)+'СЕТ СН'!$F$15</f>
        <v>186.59749600999999</v>
      </c>
    </row>
    <row r="246" spans="1:25" ht="15.75" x14ac:dyDescent="0.2">
      <c r="A246" s="35">
        <f t="shared" si="6"/>
        <v>45127</v>
      </c>
      <c r="B246" s="36">
        <f>SUMIFS(СВЦЭМ!$F$39:$F$782,СВЦЭМ!$A$39:$A$782,$A246,СВЦЭМ!$B$39:$B$782,B$226)+'СЕТ СН'!$F$15</f>
        <v>186.69478476</v>
      </c>
      <c r="C246" s="36">
        <f>SUMIFS(СВЦЭМ!$F$39:$F$782,СВЦЭМ!$A$39:$A$782,$A246,СВЦЭМ!$B$39:$B$782,C$226)+'СЕТ СН'!$F$15</f>
        <v>198.17113824</v>
      </c>
      <c r="D246" s="36">
        <f>SUMIFS(СВЦЭМ!$F$39:$F$782,СВЦЭМ!$A$39:$A$782,$A246,СВЦЭМ!$B$39:$B$782,D$226)+'СЕТ СН'!$F$15</f>
        <v>212.23793839999999</v>
      </c>
      <c r="E246" s="36">
        <f>SUMIFS(СВЦЭМ!$F$39:$F$782,СВЦЭМ!$A$39:$A$782,$A246,СВЦЭМ!$B$39:$B$782,E$226)+'СЕТ СН'!$F$15</f>
        <v>213.21537810999999</v>
      </c>
      <c r="F246" s="36">
        <f>SUMIFS(СВЦЭМ!$F$39:$F$782,СВЦЭМ!$A$39:$A$782,$A246,СВЦЭМ!$B$39:$B$782,F$226)+'СЕТ СН'!$F$15</f>
        <v>212.33864876999999</v>
      </c>
      <c r="G246" s="36">
        <f>SUMIFS(СВЦЭМ!$F$39:$F$782,СВЦЭМ!$A$39:$A$782,$A246,СВЦЭМ!$B$39:$B$782,G$226)+'СЕТ СН'!$F$15</f>
        <v>214.26303512000001</v>
      </c>
      <c r="H246" s="36">
        <f>SUMIFS(СВЦЭМ!$F$39:$F$782,СВЦЭМ!$A$39:$A$782,$A246,СВЦЭМ!$B$39:$B$782,H$226)+'СЕТ СН'!$F$15</f>
        <v>190.40227598999999</v>
      </c>
      <c r="I246" s="36">
        <f>SUMIFS(СВЦЭМ!$F$39:$F$782,СВЦЭМ!$A$39:$A$782,$A246,СВЦЭМ!$B$39:$B$782,I$226)+'СЕТ СН'!$F$15</f>
        <v>179.64706923</v>
      </c>
      <c r="J246" s="36">
        <f>SUMIFS(СВЦЭМ!$F$39:$F$782,СВЦЭМ!$A$39:$A$782,$A246,СВЦЭМ!$B$39:$B$782,J$226)+'СЕТ СН'!$F$15</f>
        <v>165.79324793999999</v>
      </c>
      <c r="K246" s="36">
        <f>SUMIFS(СВЦЭМ!$F$39:$F$782,СВЦЭМ!$A$39:$A$782,$A246,СВЦЭМ!$B$39:$B$782,K$226)+'СЕТ СН'!$F$15</f>
        <v>160.95253070999999</v>
      </c>
      <c r="L246" s="36">
        <f>SUMIFS(СВЦЭМ!$F$39:$F$782,СВЦЭМ!$A$39:$A$782,$A246,СВЦЭМ!$B$39:$B$782,L$226)+'СЕТ СН'!$F$15</f>
        <v>156.35884032999999</v>
      </c>
      <c r="M246" s="36">
        <f>SUMIFS(СВЦЭМ!$F$39:$F$782,СВЦЭМ!$A$39:$A$782,$A246,СВЦЭМ!$B$39:$B$782,M$226)+'СЕТ СН'!$F$15</f>
        <v>153.88252534</v>
      </c>
      <c r="N246" s="36">
        <f>SUMIFS(СВЦЭМ!$F$39:$F$782,СВЦЭМ!$A$39:$A$782,$A246,СВЦЭМ!$B$39:$B$782,N$226)+'СЕТ СН'!$F$15</f>
        <v>152.73703965999999</v>
      </c>
      <c r="O246" s="36">
        <f>SUMIFS(СВЦЭМ!$F$39:$F$782,СВЦЭМ!$A$39:$A$782,$A246,СВЦЭМ!$B$39:$B$782,O$226)+'СЕТ СН'!$F$15</f>
        <v>153.56958908999999</v>
      </c>
      <c r="P246" s="36">
        <f>SUMIFS(СВЦЭМ!$F$39:$F$782,СВЦЭМ!$A$39:$A$782,$A246,СВЦЭМ!$B$39:$B$782,P$226)+'СЕТ СН'!$F$15</f>
        <v>155.25717926999999</v>
      </c>
      <c r="Q246" s="36">
        <f>SUMIFS(СВЦЭМ!$F$39:$F$782,СВЦЭМ!$A$39:$A$782,$A246,СВЦЭМ!$B$39:$B$782,Q$226)+'СЕТ СН'!$F$15</f>
        <v>155.52268240000001</v>
      </c>
      <c r="R246" s="36">
        <f>SUMIFS(СВЦЭМ!$F$39:$F$782,СВЦЭМ!$A$39:$A$782,$A246,СВЦЭМ!$B$39:$B$782,R$226)+'СЕТ СН'!$F$15</f>
        <v>155.75646900000001</v>
      </c>
      <c r="S246" s="36">
        <f>SUMIFS(СВЦЭМ!$F$39:$F$782,СВЦЭМ!$A$39:$A$782,$A246,СВЦЭМ!$B$39:$B$782,S$226)+'СЕТ СН'!$F$15</f>
        <v>156.29837627000001</v>
      </c>
      <c r="T246" s="36">
        <f>SUMIFS(СВЦЭМ!$F$39:$F$782,СВЦЭМ!$A$39:$A$782,$A246,СВЦЭМ!$B$39:$B$782,T$226)+'СЕТ СН'!$F$15</f>
        <v>156.20875803000001</v>
      </c>
      <c r="U246" s="36">
        <f>SUMIFS(СВЦЭМ!$F$39:$F$782,СВЦЭМ!$A$39:$A$782,$A246,СВЦЭМ!$B$39:$B$782,U$226)+'СЕТ СН'!$F$15</f>
        <v>158.86183955999999</v>
      </c>
      <c r="V246" s="36">
        <f>SUMIFS(СВЦЭМ!$F$39:$F$782,СВЦЭМ!$A$39:$A$782,$A246,СВЦЭМ!$B$39:$B$782,V$226)+'СЕТ СН'!$F$15</f>
        <v>159.27752842999999</v>
      </c>
      <c r="W246" s="36">
        <f>SUMIFS(СВЦЭМ!$F$39:$F$782,СВЦЭМ!$A$39:$A$782,$A246,СВЦЭМ!$B$39:$B$782,W$226)+'СЕТ СН'!$F$15</f>
        <v>160.14279071999999</v>
      </c>
      <c r="X246" s="36">
        <f>SUMIFS(СВЦЭМ!$F$39:$F$782,СВЦЭМ!$A$39:$A$782,$A246,СВЦЭМ!$B$39:$B$782,X$226)+'СЕТ СН'!$F$15</f>
        <v>169.90601841</v>
      </c>
      <c r="Y246" s="36">
        <f>SUMIFS(СВЦЭМ!$F$39:$F$782,СВЦЭМ!$A$39:$A$782,$A246,СВЦЭМ!$B$39:$B$782,Y$226)+'СЕТ СН'!$F$15</f>
        <v>181.05235187</v>
      </c>
    </row>
    <row r="247" spans="1:25" ht="15.75" x14ac:dyDescent="0.2">
      <c r="A247" s="35">
        <f t="shared" si="6"/>
        <v>45128</v>
      </c>
      <c r="B247" s="36">
        <f>SUMIFS(СВЦЭМ!$F$39:$F$782,СВЦЭМ!$A$39:$A$782,$A247,СВЦЭМ!$B$39:$B$782,B$226)+'СЕТ СН'!$F$15</f>
        <v>185.16368564999999</v>
      </c>
      <c r="C247" s="36">
        <f>SUMIFS(СВЦЭМ!$F$39:$F$782,СВЦЭМ!$A$39:$A$782,$A247,СВЦЭМ!$B$39:$B$782,C$226)+'СЕТ СН'!$F$15</f>
        <v>196.69269815999999</v>
      </c>
      <c r="D247" s="36">
        <f>SUMIFS(СВЦЭМ!$F$39:$F$782,СВЦЭМ!$A$39:$A$782,$A247,СВЦЭМ!$B$39:$B$782,D$226)+'СЕТ СН'!$F$15</f>
        <v>209.94200971999999</v>
      </c>
      <c r="E247" s="36">
        <f>SUMIFS(СВЦЭМ!$F$39:$F$782,СВЦЭМ!$A$39:$A$782,$A247,СВЦЭМ!$B$39:$B$782,E$226)+'СЕТ СН'!$F$15</f>
        <v>209.94517973999999</v>
      </c>
      <c r="F247" s="36">
        <f>SUMIFS(СВЦЭМ!$F$39:$F$782,СВЦЭМ!$A$39:$A$782,$A247,СВЦЭМ!$B$39:$B$782,F$226)+'СЕТ СН'!$F$15</f>
        <v>212.22646451</v>
      </c>
      <c r="G247" s="36">
        <f>SUMIFS(СВЦЭМ!$F$39:$F$782,СВЦЭМ!$A$39:$A$782,$A247,СВЦЭМ!$B$39:$B$782,G$226)+'СЕТ СН'!$F$15</f>
        <v>213.32117271000001</v>
      </c>
      <c r="H247" s="36">
        <f>SUMIFS(СВЦЭМ!$F$39:$F$782,СВЦЭМ!$A$39:$A$782,$A247,СВЦЭМ!$B$39:$B$782,H$226)+'СЕТ СН'!$F$15</f>
        <v>194.50605167000001</v>
      </c>
      <c r="I247" s="36">
        <f>SUMIFS(СВЦЭМ!$F$39:$F$782,СВЦЭМ!$A$39:$A$782,$A247,СВЦЭМ!$B$39:$B$782,I$226)+'СЕТ СН'!$F$15</f>
        <v>181.99549389000001</v>
      </c>
      <c r="J247" s="36">
        <f>SUMIFS(СВЦЭМ!$F$39:$F$782,СВЦЭМ!$A$39:$A$782,$A247,СВЦЭМ!$B$39:$B$782,J$226)+'СЕТ СН'!$F$15</f>
        <v>167.73660598000001</v>
      </c>
      <c r="K247" s="36">
        <f>SUMIFS(СВЦЭМ!$F$39:$F$782,СВЦЭМ!$A$39:$A$782,$A247,СВЦЭМ!$B$39:$B$782,K$226)+'СЕТ СН'!$F$15</f>
        <v>158.67961212</v>
      </c>
      <c r="L247" s="36">
        <f>SUMIFS(СВЦЭМ!$F$39:$F$782,СВЦЭМ!$A$39:$A$782,$A247,СВЦЭМ!$B$39:$B$782,L$226)+'СЕТ СН'!$F$15</f>
        <v>153.09668238</v>
      </c>
      <c r="M247" s="36">
        <f>SUMIFS(СВЦЭМ!$F$39:$F$782,СВЦЭМ!$A$39:$A$782,$A247,СВЦЭМ!$B$39:$B$782,M$226)+'СЕТ СН'!$F$15</f>
        <v>152.85000936</v>
      </c>
      <c r="N247" s="36">
        <f>SUMIFS(СВЦЭМ!$F$39:$F$782,СВЦЭМ!$A$39:$A$782,$A247,СВЦЭМ!$B$39:$B$782,N$226)+'СЕТ СН'!$F$15</f>
        <v>153.1274128</v>
      </c>
      <c r="O247" s="36">
        <f>SUMIFS(СВЦЭМ!$F$39:$F$782,СВЦЭМ!$A$39:$A$782,$A247,СВЦЭМ!$B$39:$B$782,O$226)+'СЕТ СН'!$F$15</f>
        <v>152.97736456000001</v>
      </c>
      <c r="P247" s="36">
        <f>SUMIFS(СВЦЭМ!$F$39:$F$782,СВЦЭМ!$A$39:$A$782,$A247,СВЦЭМ!$B$39:$B$782,P$226)+'СЕТ СН'!$F$15</f>
        <v>151.15706538000001</v>
      </c>
      <c r="Q247" s="36">
        <f>SUMIFS(СВЦЭМ!$F$39:$F$782,СВЦЭМ!$A$39:$A$782,$A247,СВЦЭМ!$B$39:$B$782,Q$226)+'СЕТ СН'!$F$15</f>
        <v>151.94480471</v>
      </c>
      <c r="R247" s="36">
        <f>SUMIFS(СВЦЭМ!$F$39:$F$782,СВЦЭМ!$A$39:$A$782,$A247,СВЦЭМ!$B$39:$B$782,R$226)+'СЕТ СН'!$F$15</f>
        <v>153.72791832999999</v>
      </c>
      <c r="S247" s="36">
        <f>SUMIFS(СВЦЭМ!$F$39:$F$782,СВЦЭМ!$A$39:$A$782,$A247,СВЦЭМ!$B$39:$B$782,S$226)+'СЕТ СН'!$F$15</f>
        <v>154.44513522</v>
      </c>
      <c r="T247" s="36">
        <f>SUMIFS(СВЦЭМ!$F$39:$F$782,СВЦЭМ!$A$39:$A$782,$A247,СВЦЭМ!$B$39:$B$782,T$226)+'СЕТ СН'!$F$15</f>
        <v>154.17816432999999</v>
      </c>
      <c r="U247" s="36">
        <f>SUMIFS(СВЦЭМ!$F$39:$F$782,СВЦЭМ!$A$39:$A$782,$A247,СВЦЭМ!$B$39:$B$782,U$226)+'СЕТ СН'!$F$15</f>
        <v>155.02059897000001</v>
      </c>
      <c r="V247" s="36">
        <f>SUMIFS(СВЦЭМ!$F$39:$F$782,СВЦЭМ!$A$39:$A$782,$A247,СВЦЭМ!$B$39:$B$782,V$226)+'СЕТ СН'!$F$15</f>
        <v>154.03982844999999</v>
      </c>
      <c r="W247" s="36">
        <f>SUMIFS(СВЦЭМ!$F$39:$F$782,СВЦЭМ!$A$39:$A$782,$A247,СВЦЭМ!$B$39:$B$782,W$226)+'СЕТ СН'!$F$15</f>
        <v>150.59086264999999</v>
      </c>
      <c r="X247" s="36">
        <f>SUMIFS(СВЦЭМ!$F$39:$F$782,СВЦЭМ!$A$39:$A$782,$A247,СВЦЭМ!$B$39:$B$782,X$226)+'СЕТ СН'!$F$15</f>
        <v>159.24940791</v>
      </c>
      <c r="Y247" s="36">
        <f>SUMIFS(СВЦЭМ!$F$39:$F$782,СВЦЭМ!$A$39:$A$782,$A247,СВЦЭМ!$B$39:$B$782,Y$226)+'СЕТ СН'!$F$15</f>
        <v>179.68271677000001</v>
      </c>
    </row>
    <row r="248" spans="1:25" ht="15.75" x14ac:dyDescent="0.2">
      <c r="A248" s="35">
        <f t="shared" si="6"/>
        <v>45129</v>
      </c>
      <c r="B248" s="36">
        <f>SUMIFS(СВЦЭМ!$F$39:$F$782,СВЦЭМ!$A$39:$A$782,$A248,СВЦЭМ!$B$39:$B$782,B$226)+'СЕТ СН'!$F$15</f>
        <v>178.13363446</v>
      </c>
      <c r="C248" s="36">
        <f>SUMIFS(СВЦЭМ!$F$39:$F$782,СВЦЭМ!$A$39:$A$782,$A248,СВЦЭМ!$B$39:$B$782,C$226)+'СЕТ СН'!$F$15</f>
        <v>186.30455212999999</v>
      </c>
      <c r="D248" s="36">
        <f>SUMIFS(СВЦЭМ!$F$39:$F$782,СВЦЭМ!$A$39:$A$782,$A248,СВЦЭМ!$B$39:$B$782,D$226)+'СЕТ СН'!$F$15</f>
        <v>197.83000711</v>
      </c>
      <c r="E248" s="36">
        <f>SUMIFS(СВЦЭМ!$F$39:$F$782,СВЦЭМ!$A$39:$A$782,$A248,СВЦЭМ!$B$39:$B$782,E$226)+'СЕТ СН'!$F$15</f>
        <v>196.42119987000001</v>
      </c>
      <c r="F248" s="36">
        <f>SUMIFS(СВЦЭМ!$F$39:$F$782,СВЦЭМ!$A$39:$A$782,$A248,СВЦЭМ!$B$39:$B$782,F$226)+'СЕТ СН'!$F$15</f>
        <v>195.33099501000001</v>
      </c>
      <c r="G248" s="36">
        <f>SUMIFS(СВЦЭМ!$F$39:$F$782,СВЦЭМ!$A$39:$A$782,$A248,СВЦЭМ!$B$39:$B$782,G$226)+'СЕТ СН'!$F$15</f>
        <v>194.96555824000001</v>
      </c>
      <c r="H248" s="36">
        <f>SUMIFS(СВЦЭМ!$F$39:$F$782,СВЦЭМ!$A$39:$A$782,$A248,СВЦЭМ!$B$39:$B$782,H$226)+'СЕТ СН'!$F$15</f>
        <v>187.82293829</v>
      </c>
      <c r="I248" s="36">
        <f>SUMIFS(СВЦЭМ!$F$39:$F$782,СВЦЭМ!$A$39:$A$782,$A248,СВЦЭМ!$B$39:$B$782,I$226)+'СЕТ СН'!$F$15</f>
        <v>182.22632349</v>
      </c>
      <c r="J248" s="36">
        <f>SUMIFS(СВЦЭМ!$F$39:$F$782,СВЦЭМ!$A$39:$A$782,$A248,СВЦЭМ!$B$39:$B$782,J$226)+'СЕТ СН'!$F$15</f>
        <v>166.50843287000001</v>
      </c>
      <c r="K248" s="36">
        <f>SUMIFS(СВЦЭМ!$F$39:$F$782,СВЦЭМ!$A$39:$A$782,$A248,СВЦЭМ!$B$39:$B$782,K$226)+'СЕТ СН'!$F$15</f>
        <v>157.672346</v>
      </c>
      <c r="L248" s="36">
        <f>SUMIFS(СВЦЭМ!$F$39:$F$782,СВЦЭМ!$A$39:$A$782,$A248,СВЦЭМ!$B$39:$B$782,L$226)+'СЕТ СН'!$F$15</f>
        <v>150.15907836</v>
      </c>
      <c r="M248" s="36">
        <f>SUMIFS(СВЦЭМ!$F$39:$F$782,СВЦЭМ!$A$39:$A$782,$A248,СВЦЭМ!$B$39:$B$782,M$226)+'СЕТ СН'!$F$15</f>
        <v>148.30761573999999</v>
      </c>
      <c r="N248" s="36">
        <f>SUMIFS(СВЦЭМ!$F$39:$F$782,СВЦЭМ!$A$39:$A$782,$A248,СВЦЭМ!$B$39:$B$782,N$226)+'СЕТ СН'!$F$15</f>
        <v>147.27734383000001</v>
      </c>
      <c r="O248" s="36">
        <f>SUMIFS(СВЦЭМ!$F$39:$F$782,СВЦЭМ!$A$39:$A$782,$A248,СВЦЭМ!$B$39:$B$782,O$226)+'СЕТ СН'!$F$15</f>
        <v>148.31000473</v>
      </c>
      <c r="P248" s="36">
        <f>SUMIFS(СВЦЭМ!$F$39:$F$782,СВЦЭМ!$A$39:$A$782,$A248,СВЦЭМ!$B$39:$B$782,P$226)+'СЕТ СН'!$F$15</f>
        <v>148.16496559000001</v>
      </c>
      <c r="Q248" s="36">
        <f>SUMIFS(СВЦЭМ!$F$39:$F$782,СВЦЭМ!$A$39:$A$782,$A248,СВЦЭМ!$B$39:$B$782,Q$226)+'СЕТ СН'!$F$15</f>
        <v>148.80181113</v>
      </c>
      <c r="R248" s="36">
        <f>SUMIFS(СВЦЭМ!$F$39:$F$782,СВЦЭМ!$A$39:$A$782,$A248,СВЦЭМ!$B$39:$B$782,R$226)+'СЕТ СН'!$F$15</f>
        <v>148.29343159000001</v>
      </c>
      <c r="S248" s="36">
        <f>SUMIFS(СВЦЭМ!$F$39:$F$782,СВЦЭМ!$A$39:$A$782,$A248,СВЦЭМ!$B$39:$B$782,S$226)+'СЕТ СН'!$F$15</f>
        <v>148.17392487000001</v>
      </c>
      <c r="T248" s="36">
        <f>SUMIFS(СВЦЭМ!$F$39:$F$782,СВЦЭМ!$A$39:$A$782,$A248,СВЦЭМ!$B$39:$B$782,T$226)+'СЕТ СН'!$F$15</f>
        <v>148.43349921000001</v>
      </c>
      <c r="U248" s="36">
        <f>SUMIFS(СВЦЭМ!$F$39:$F$782,СВЦЭМ!$A$39:$A$782,$A248,СВЦЭМ!$B$39:$B$782,U$226)+'СЕТ СН'!$F$15</f>
        <v>149.13080998000001</v>
      </c>
      <c r="V248" s="36">
        <f>SUMIFS(СВЦЭМ!$F$39:$F$782,СВЦЭМ!$A$39:$A$782,$A248,СВЦЭМ!$B$39:$B$782,V$226)+'СЕТ СН'!$F$15</f>
        <v>151.4638017</v>
      </c>
      <c r="W248" s="36">
        <f>SUMIFS(СВЦЭМ!$F$39:$F$782,СВЦЭМ!$A$39:$A$782,$A248,СВЦЭМ!$B$39:$B$782,W$226)+'СЕТ СН'!$F$15</f>
        <v>148.27383993999999</v>
      </c>
      <c r="X248" s="36">
        <f>SUMIFS(СВЦЭМ!$F$39:$F$782,СВЦЭМ!$A$39:$A$782,$A248,СВЦЭМ!$B$39:$B$782,X$226)+'СЕТ СН'!$F$15</f>
        <v>154.20292033999999</v>
      </c>
      <c r="Y248" s="36">
        <f>SUMIFS(СВЦЭМ!$F$39:$F$782,СВЦЭМ!$A$39:$A$782,$A248,СВЦЭМ!$B$39:$B$782,Y$226)+'СЕТ СН'!$F$15</f>
        <v>164.97337691999999</v>
      </c>
    </row>
    <row r="249" spans="1:25" ht="15.75" x14ac:dyDescent="0.2">
      <c r="A249" s="35">
        <f t="shared" si="6"/>
        <v>45130</v>
      </c>
      <c r="B249" s="36">
        <f>SUMIFS(СВЦЭМ!$F$39:$F$782,СВЦЭМ!$A$39:$A$782,$A249,СВЦЭМ!$B$39:$B$782,B$226)+'СЕТ СН'!$F$15</f>
        <v>197.77651802</v>
      </c>
      <c r="C249" s="36">
        <f>SUMIFS(СВЦЭМ!$F$39:$F$782,СВЦЭМ!$A$39:$A$782,$A249,СВЦЭМ!$B$39:$B$782,C$226)+'СЕТ СН'!$F$15</f>
        <v>203.56738390999999</v>
      </c>
      <c r="D249" s="36">
        <f>SUMIFS(СВЦЭМ!$F$39:$F$782,СВЦЭМ!$A$39:$A$782,$A249,СВЦЭМ!$B$39:$B$782,D$226)+'СЕТ СН'!$F$15</f>
        <v>217.20890023000001</v>
      </c>
      <c r="E249" s="36">
        <f>SUMIFS(СВЦЭМ!$F$39:$F$782,СВЦЭМ!$A$39:$A$782,$A249,СВЦЭМ!$B$39:$B$782,E$226)+'СЕТ СН'!$F$15</f>
        <v>220.32149029999999</v>
      </c>
      <c r="F249" s="36">
        <f>SUMIFS(СВЦЭМ!$F$39:$F$782,СВЦЭМ!$A$39:$A$782,$A249,СВЦЭМ!$B$39:$B$782,F$226)+'СЕТ СН'!$F$15</f>
        <v>220.47475982</v>
      </c>
      <c r="G249" s="36">
        <f>SUMIFS(СВЦЭМ!$F$39:$F$782,СВЦЭМ!$A$39:$A$782,$A249,СВЦЭМ!$B$39:$B$782,G$226)+'СЕТ СН'!$F$15</f>
        <v>219.42551907999999</v>
      </c>
      <c r="H249" s="36">
        <f>SUMIFS(СВЦЭМ!$F$39:$F$782,СВЦЭМ!$A$39:$A$782,$A249,СВЦЭМ!$B$39:$B$782,H$226)+'СЕТ СН'!$F$15</f>
        <v>208.13071482999999</v>
      </c>
      <c r="I249" s="36">
        <f>SUMIFS(СВЦЭМ!$F$39:$F$782,СВЦЭМ!$A$39:$A$782,$A249,СВЦЭМ!$B$39:$B$782,I$226)+'СЕТ СН'!$F$15</f>
        <v>202.69589948000001</v>
      </c>
      <c r="J249" s="36">
        <f>SUMIFS(СВЦЭМ!$F$39:$F$782,СВЦЭМ!$A$39:$A$782,$A249,СВЦЭМ!$B$39:$B$782,J$226)+'СЕТ СН'!$F$15</f>
        <v>192.01321055</v>
      </c>
      <c r="K249" s="36">
        <f>SUMIFS(СВЦЭМ!$F$39:$F$782,СВЦЭМ!$A$39:$A$782,$A249,СВЦЭМ!$B$39:$B$782,K$226)+'СЕТ СН'!$F$15</f>
        <v>181.26380802</v>
      </c>
      <c r="L249" s="36">
        <f>SUMIFS(СВЦЭМ!$F$39:$F$782,СВЦЭМ!$A$39:$A$782,$A249,СВЦЭМ!$B$39:$B$782,L$226)+'СЕТ СН'!$F$15</f>
        <v>172.95591396</v>
      </c>
      <c r="M249" s="36">
        <f>SUMIFS(СВЦЭМ!$F$39:$F$782,СВЦЭМ!$A$39:$A$782,$A249,СВЦЭМ!$B$39:$B$782,M$226)+'СЕТ СН'!$F$15</f>
        <v>171.02353467</v>
      </c>
      <c r="N249" s="36">
        <f>SUMIFS(СВЦЭМ!$F$39:$F$782,СВЦЭМ!$A$39:$A$782,$A249,СВЦЭМ!$B$39:$B$782,N$226)+'СЕТ СН'!$F$15</f>
        <v>169.29472935999999</v>
      </c>
      <c r="O249" s="36">
        <f>SUMIFS(СВЦЭМ!$F$39:$F$782,СВЦЭМ!$A$39:$A$782,$A249,СВЦЭМ!$B$39:$B$782,O$226)+'СЕТ СН'!$F$15</f>
        <v>170.16590339000001</v>
      </c>
      <c r="P249" s="36">
        <f>SUMIFS(СВЦЭМ!$F$39:$F$782,СВЦЭМ!$A$39:$A$782,$A249,СВЦЭМ!$B$39:$B$782,P$226)+'СЕТ СН'!$F$15</f>
        <v>171.06338091000001</v>
      </c>
      <c r="Q249" s="36">
        <f>SUMIFS(СВЦЭМ!$F$39:$F$782,СВЦЭМ!$A$39:$A$782,$A249,СВЦЭМ!$B$39:$B$782,Q$226)+'СЕТ СН'!$F$15</f>
        <v>171.07929449</v>
      </c>
      <c r="R249" s="36">
        <f>SUMIFS(СВЦЭМ!$F$39:$F$782,СВЦЭМ!$A$39:$A$782,$A249,СВЦЭМ!$B$39:$B$782,R$226)+'СЕТ СН'!$F$15</f>
        <v>169.83841416000001</v>
      </c>
      <c r="S249" s="36">
        <f>SUMIFS(СВЦЭМ!$F$39:$F$782,СВЦЭМ!$A$39:$A$782,$A249,СВЦЭМ!$B$39:$B$782,S$226)+'СЕТ СН'!$F$15</f>
        <v>169.13148828000001</v>
      </c>
      <c r="T249" s="36">
        <f>SUMIFS(СВЦЭМ!$F$39:$F$782,СВЦЭМ!$A$39:$A$782,$A249,СВЦЭМ!$B$39:$B$782,T$226)+'СЕТ СН'!$F$15</f>
        <v>168.95004026000001</v>
      </c>
      <c r="U249" s="36">
        <f>SUMIFS(СВЦЭМ!$F$39:$F$782,СВЦЭМ!$A$39:$A$782,$A249,СВЦЭМ!$B$39:$B$782,U$226)+'СЕТ СН'!$F$15</f>
        <v>170.89913817999999</v>
      </c>
      <c r="V249" s="36">
        <f>SUMIFS(СВЦЭМ!$F$39:$F$782,СВЦЭМ!$A$39:$A$782,$A249,СВЦЭМ!$B$39:$B$782,V$226)+'СЕТ СН'!$F$15</f>
        <v>171.45790152999999</v>
      </c>
      <c r="W249" s="36">
        <f>SUMIFS(СВЦЭМ!$F$39:$F$782,СВЦЭМ!$A$39:$A$782,$A249,СВЦЭМ!$B$39:$B$782,W$226)+'СЕТ СН'!$F$15</f>
        <v>167.96442905000001</v>
      </c>
      <c r="X249" s="36">
        <f>SUMIFS(СВЦЭМ!$F$39:$F$782,СВЦЭМ!$A$39:$A$782,$A249,СВЦЭМ!$B$39:$B$782,X$226)+'СЕТ СН'!$F$15</f>
        <v>172.60314524</v>
      </c>
      <c r="Y249" s="36">
        <f>SUMIFS(СВЦЭМ!$F$39:$F$782,СВЦЭМ!$A$39:$A$782,$A249,СВЦЭМ!$B$39:$B$782,Y$226)+'СЕТ СН'!$F$15</f>
        <v>186.34027212000001</v>
      </c>
    </row>
    <row r="250" spans="1:25" ht="15.75" x14ac:dyDescent="0.2">
      <c r="A250" s="35">
        <f t="shared" si="6"/>
        <v>45131</v>
      </c>
      <c r="B250" s="36">
        <f>SUMIFS(СВЦЭМ!$F$39:$F$782,СВЦЭМ!$A$39:$A$782,$A250,СВЦЭМ!$B$39:$B$782,B$226)+'СЕТ СН'!$F$15</f>
        <v>193.56994710000001</v>
      </c>
      <c r="C250" s="36">
        <f>SUMIFS(СВЦЭМ!$F$39:$F$782,СВЦЭМ!$A$39:$A$782,$A250,СВЦЭМ!$B$39:$B$782,C$226)+'СЕТ СН'!$F$15</f>
        <v>210.58198199</v>
      </c>
      <c r="D250" s="36">
        <f>SUMIFS(СВЦЭМ!$F$39:$F$782,СВЦЭМ!$A$39:$A$782,$A250,СВЦЭМ!$B$39:$B$782,D$226)+'СЕТ СН'!$F$15</f>
        <v>217.47790169000001</v>
      </c>
      <c r="E250" s="36">
        <f>SUMIFS(СВЦЭМ!$F$39:$F$782,СВЦЭМ!$A$39:$A$782,$A250,СВЦЭМ!$B$39:$B$782,E$226)+'СЕТ СН'!$F$15</f>
        <v>223.85124805000001</v>
      </c>
      <c r="F250" s="36">
        <f>SUMIFS(СВЦЭМ!$F$39:$F$782,СВЦЭМ!$A$39:$A$782,$A250,СВЦЭМ!$B$39:$B$782,F$226)+'СЕТ СН'!$F$15</f>
        <v>224.73811595000001</v>
      </c>
      <c r="G250" s="36">
        <f>SUMIFS(СВЦЭМ!$F$39:$F$782,СВЦЭМ!$A$39:$A$782,$A250,СВЦЭМ!$B$39:$B$782,G$226)+'СЕТ СН'!$F$15</f>
        <v>240.85599442</v>
      </c>
      <c r="H250" s="36">
        <f>SUMIFS(СВЦЭМ!$F$39:$F$782,СВЦЭМ!$A$39:$A$782,$A250,СВЦЭМ!$B$39:$B$782,H$226)+'СЕТ СН'!$F$15</f>
        <v>229.58390728000001</v>
      </c>
      <c r="I250" s="36">
        <f>SUMIFS(СВЦЭМ!$F$39:$F$782,СВЦЭМ!$A$39:$A$782,$A250,СВЦЭМ!$B$39:$B$782,I$226)+'СЕТ СН'!$F$15</f>
        <v>214.59874508999999</v>
      </c>
      <c r="J250" s="36">
        <f>SUMIFS(СВЦЭМ!$F$39:$F$782,СВЦЭМ!$A$39:$A$782,$A250,СВЦЭМ!$B$39:$B$782,J$226)+'СЕТ СН'!$F$15</f>
        <v>200.55018543</v>
      </c>
      <c r="K250" s="36">
        <f>SUMIFS(СВЦЭМ!$F$39:$F$782,СВЦЭМ!$A$39:$A$782,$A250,СВЦЭМ!$B$39:$B$782,K$226)+'СЕТ СН'!$F$15</f>
        <v>191.04242436000001</v>
      </c>
      <c r="L250" s="36">
        <f>SUMIFS(СВЦЭМ!$F$39:$F$782,СВЦЭМ!$A$39:$A$782,$A250,СВЦЭМ!$B$39:$B$782,L$226)+'СЕТ СН'!$F$15</f>
        <v>186.37835803999999</v>
      </c>
      <c r="M250" s="36">
        <f>SUMIFS(СВЦЭМ!$F$39:$F$782,СВЦЭМ!$A$39:$A$782,$A250,СВЦЭМ!$B$39:$B$782,M$226)+'СЕТ СН'!$F$15</f>
        <v>184.64417319</v>
      </c>
      <c r="N250" s="36">
        <f>SUMIFS(СВЦЭМ!$F$39:$F$782,СВЦЭМ!$A$39:$A$782,$A250,СВЦЭМ!$B$39:$B$782,N$226)+'СЕТ СН'!$F$15</f>
        <v>183.82904472000001</v>
      </c>
      <c r="O250" s="36">
        <f>SUMIFS(СВЦЭМ!$F$39:$F$782,СВЦЭМ!$A$39:$A$782,$A250,СВЦЭМ!$B$39:$B$782,O$226)+'СЕТ СН'!$F$15</f>
        <v>184.86221861999999</v>
      </c>
      <c r="P250" s="36">
        <f>SUMIFS(СВЦЭМ!$F$39:$F$782,СВЦЭМ!$A$39:$A$782,$A250,СВЦЭМ!$B$39:$B$782,P$226)+'СЕТ СН'!$F$15</f>
        <v>185.77433947</v>
      </c>
      <c r="Q250" s="36">
        <f>SUMIFS(СВЦЭМ!$F$39:$F$782,СВЦЭМ!$A$39:$A$782,$A250,СВЦЭМ!$B$39:$B$782,Q$226)+'СЕТ СН'!$F$15</f>
        <v>185.79780013000001</v>
      </c>
      <c r="R250" s="36">
        <f>SUMIFS(СВЦЭМ!$F$39:$F$782,СВЦЭМ!$A$39:$A$782,$A250,СВЦЭМ!$B$39:$B$782,R$226)+'СЕТ СН'!$F$15</f>
        <v>186.24481112000001</v>
      </c>
      <c r="S250" s="36">
        <f>SUMIFS(СВЦЭМ!$F$39:$F$782,СВЦЭМ!$A$39:$A$782,$A250,СВЦЭМ!$B$39:$B$782,S$226)+'СЕТ СН'!$F$15</f>
        <v>186.48281678000001</v>
      </c>
      <c r="T250" s="36">
        <f>SUMIFS(СВЦЭМ!$F$39:$F$782,СВЦЭМ!$A$39:$A$782,$A250,СВЦЭМ!$B$39:$B$782,T$226)+'СЕТ СН'!$F$15</f>
        <v>185.75368448</v>
      </c>
      <c r="U250" s="36">
        <f>SUMIFS(СВЦЭМ!$F$39:$F$782,СВЦЭМ!$A$39:$A$782,$A250,СВЦЭМ!$B$39:$B$782,U$226)+'СЕТ СН'!$F$15</f>
        <v>187.03105023000001</v>
      </c>
      <c r="V250" s="36">
        <f>SUMIFS(СВЦЭМ!$F$39:$F$782,СВЦЭМ!$A$39:$A$782,$A250,СВЦЭМ!$B$39:$B$782,V$226)+'СЕТ СН'!$F$15</f>
        <v>187.43923950999999</v>
      </c>
      <c r="W250" s="36">
        <f>SUMIFS(СВЦЭМ!$F$39:$F$782,СВЦЭМ!$A$39:$A$782,$A250,СВЦЭМ!$B$39:$B$782,W$226)+'СЕТ СН'!$F$15</f>
        <v>182.55092404000001</v>
      </c>
      <c r="X250" s="36">
        <f>SUMIFS(СВЦЭМ!$F$39:$F$782,СВЦЭМ!$A$39:$A$782,$A250,СВЦЭМ!$B$39:$B$782,X$226)+'СЕТ СН'!$F$15</f>
        <v>189.06489619999999</v>
      </c>
      <c r="Y250" s="36">
        <f>SUMIFS(СВЦЭМ!$F$39:$F$782,СВЦЭМ!$A$39:$A$782,$A250,СВЦЭМ!$B$39:$B$782,Y$226)+'СЕТ СН'!$F$15</f>
        <v>201.83535357</v>
      </c>
    </row>
    <row r="251" spans="1:25" ht="15.75" x14ac:dyDescent="0.2">
      <c r="A251" s="35">
        <f t="shared" si="6"/>
        <v>45132</v>
      </c>
      <c r="B251" s="36">
        <f>SUMIFS(СВЦЭМ!$F$39:$F$782,СВЦЭМ!$A$39:$A$782,$A251,СВЦЭМ!$B$39:$B$782,B$226)+'СЕТ СН'!$F$15</f>
        <v>188.60833131999999</v>
      </c>
      <c r="C251" s="36">
        <f>SUMIFS(СВЦЭМ!$F$39:$F$782,СВЦЭМ!$A$39:$A$782,$A251,СВЦЭМ!$B$39:$B$782,C$226)+'СЕТ СН'!$F$15</f>
        <v>197.55439258000001</v>
      </c>
      <c r="D251" s="36">
        <f>SUMIFS(СВЦЭМ!$F$39:$F$782,СВЦЭМ!$A$39:$A$782,$A251,СВЦЭМ!$B$39:$B$782,D$226)+'СЕТ СН'!$F$15</f>
        <v>214.3715426</v>
      </c>
      <c r="E251" s="36">
        <f>SUMIFS(СВЦЭМ!$F$39:$F$782,СВЦЭМ!$A$39:$A$782,$A251,СВЦЭМ!$B$39:$B$782,E$226)+'СЕТ СН'!$F$15</f>
        <v>223.08394926</v>
      </c>
      <c r="F251" s="36">
        <f>SUMIFS(СВЦЭМ!$F$39:$F$782,СВЦЭМ!$A$39:$A$782,$A251,СВЦЭМ!$B$39:$B$782,F$226)+'СЕТ СН'!$F$15</f>
        <v>222.05971317999999</v>
      </c>
      <c r="G251" s="36">
        <f>SUMIFS(СВЦЭМ!$F$39:$F$782,СВЦЭМ!$A$39:$A$782,$A251,СВЦЭМ!$B$39:$B$782,G$226)+'СЕТ СН'!$F$15</f>
        <v>212.63095766999999</v>
      </c>
      <c r="H251" s="36">
        <f>SUMIFS(СВЦЭМ!$F$39:$F$782,СВЦЭМ!$A$39:$A$782,$A251,СВЦЭМ!$B$39:$B$782,H$226)+'СЕТ СН'!$F$15</f>
        <v>198.6108922</v>
      </c>
      <c r="I251" s="36">
        <f>SUMIFS(СВЦЭМ!$F$39:$F$782,СВЦЭМ!$A$39:$A$782,$A251,СВЦЭМ!$B$39:$B$782,I$226)+'СЕТ СН'!$F$15</f>
        <v>188.65086374000001</v>
      </c>
      <c r="J251" s="36">
        <f>SUMIFS(СВЦЭМ!$F$39:$F$782,СВЦЭМ!$A$39:$A$782,$A251,СВЦЭМ!$B$39:$B$782,J$226)+'СЕТ СН'!$F$15</f>
        <v>177.68097469</v>
      </c>
      <c r="K251" s="36">
        <f>SUMIFS(СВЦЭМ!$F$39:$F$782,СВЦЭМ!$A$39:$A$782,$A251,СВЦЭМ!$B$39:$B$782,K$226)+'СЕТ СН'!$F$15</f>
        <v>168.85047467999999</v>
      </c>
      <c r="L251" s="36">
        <f>SUMIFS(СВЦЭМ!$F$39:$F$782,СВЦЭМ!$A$39:$A$782,$A251,СВЦЭМ!$B$39:$B$782,L$226)+'СЕТ СН'!$F$15</f>
        <v>168.39957559999999</v>
      </c>
      <c r="M251" s="36">
        <f>SUMIFS(СВЦЭМ!$F$39:$F$782,СВЦЭМ!$A$39:$A$782,$A251,СВЦЭМ!$B$39:$B$782,M$226)+'СЕТ СН'!$F$15</f>
        <v>170.05972355</v>
      </c>
      <c r="N251" s="36">
        <f>SUMIFS(СВЦЭМ!$F$39:$F$782,СВЦЭМ!$A$39:$A$782,$A251,СВЦЭМ!$B$39:$B$782,N$226)+'СЕТ СН'!$F$15</f>
        <v>169.12868458</v>
      </c>
      <c r="O251" s="36">
        <f>SUMIFS(СВЦЭМ!$F$39:$F$782,СВЦЭМ!$A$39:$A$782,$A251,СВЦЭМ!$B$39:$B$782,O$226)+'СЕТ СН'!$F$15</f>
        <v>169.02737353000001</v>
      </c>
      <c r="P251" s="36">
        <f>SUMIFS(СВЦЭМ!$F$39:$F$782,СВЦЭМ!$A$39:$A$782,$A251,СВЦЭМ!$B$39:$B$782,P$226)+'СЕТ СН'!$F$15</f>
        <v>168.7251358</v>
      </c>
      <c r="Q251" s="36">
        <f>SUMIFS(СВЦЭМ!$F$39:$F$782,СВЦЭМ!$A$39:$A$782,$A251,СВЦЭМ!$B$39:$B$782,Q$226)+'СЕТ СН'!$F$15</f>
        <v>166.47696257000001</v>
      </c>
      <c r="R251" s="36">
        <f>SUMIFS(СВЦЭМ!$F$39:$F$782,СВЦЭМ!$A$39:$A$782,$A251,СВЦЭМ!$B$39:$B$782,R$226)+'СЕТ СН'!$F$15</f>
        <v>166.40043435999999</v>
      </c>
      <c r="S251" s="36">
        <f>SUMIFS(СВЦЭМ!$F$39:$F$782,СВЦЭМ!$A$39:$A$782,$A251,СВЦЭМ!$B$39:$B$782,S$226)+'СЕТ СН'!$F$15</f>
        <v>165.8669903</v>
      </c>
      <c r="T251" s="36">
        <f>SUMIFS(СВЦЭМ!$F$39:$F$782,СВЦЭМ!$A$39:$A$782,$A251,СВЦЭМ!$B$39:$B$782,T$226)+'СЕТ СН'!$F$15</f>
        <v>170.02765449</v>
      </c>
      <c r="U251" s="36">
        <f>SUMIFS(СВЦЭМ!$F$39:$F$782,СВЦЭМ!$A$39:$A$782,$A251,СВЦЭМ!$B$39:$B$782,U$226)+'СЕТ СН'!$F$15</f>
        <v>169.02718929</v>
      </c>
      <c r="V251" s="36">
        <f>SUMIFS(СВЦЭМ!$F$39:$F$782,СВЦЭМ!$A$39:$A$782,$A251,СВЦЭМ!$B$39:$B$782,V$226)+'СЕТ СН'!$F$15</f>
        <v>165.74463220000001</v>
      </c>
      <c r="W251" s="36">
        <f>SUMIFS(СВЦЭМ!$F$39:$F$782,СВЦЭМ!$A$39:$A$782,$A251,СВЦЭМ!$B$39:$B$782,W$226)+'СЕТ СН'!$F$15</f>
        <v>161.44073266000001</v>
      </c>
      <c r="X251" s="36">
        <f>SUMIFS(СВЦЭМ!$F$39:$F$782,СВЦЭМ!$A$39:$A$782,$A251,СВЦЭМ!$B$39:$B$782,X$226)+'СЕТ СН'!$F$15</f>
        <v>167.05112036</v>
      </c>
      <c r="Y251" s="36">
        <f>SUMIFS(СВЦЭМ!$F$39:$F$782,СВЦЭМ!$A$39:$A$782,$A251,СВЦЭМ!$B$39:$B$782,Y$226)+'СЕТ СН'!$F$15</f>
        <v>177.99083089000001</v>
      </c>
    </row>
    <row r="252" spans="1:25" ht="15.75" x14ac:dyDescent="0.2">
      <c r="A252" s="35">
        <f t="shared" si="6"/>
        <v>45133</v>
      </c>
      <c r="B252" s="36">
        <f>SUMIFS(СВЦЭМ!$F$39:$F$782,СВЦЭМ!$A$39:$A$782,$A252,СВЦЭМ!$B$39:$B$782,B$226)+'СЕТ СН'!$F$15</f>
        <v>174.82066411</v>
      </c>
      <c r="C252" s="36">
        <f>SUMIFS(СВЦЭМ!$F$39:$F$782,СВЦЭМ!$A$39:$A$782,$A252,СВЦЭМ!$B$39:$B$782,C$226)+'СЕТ СН'!$F$15</f>
        <v>184.62985366999999</v>
      </c>
      <c r="D252" s="36">
        <f>SUMIFS(СВЦЭМ!$F$39:$F$782,СВЦЭМ!$A$39:$A$782,$A252,СВЦЭМ!$B$39:$B$782,D$226)+'СЕТ СН'!$F$15</f>
        <v>199.04301004999999</v>
      </c>
      <c r="E252" s="36">
        <f>SUMIFS(СВЦЭМ!$F$39:$F$782,СВЦЭМ!$A$39:$A$782,$A252,СВЦЭМ!$B$39:$B$782,E$226)+'СЕТ СН'!$F$15</f>
        <v>201.58762261999999</v>
      </c>
      <c r="F252" s="36">
        <f>SUMIFS(СВЦЭМ!$F$39:$F$782,СВЦЭМ!$A$39:$A$782,$A252,СВЦЭМ!$B$39:$B$782,F$226)+'СЕТ СН'!$F$15</f>
        <v>202.32951635000001</v>
      </c>
      <c r="G252" s="36">
        <f>SUMIFS(СВЦЭМ!$F$39:$F$782,СВЦЭМ!$A$39:$A$782,$A252,СВЦЭМ!$B$39:$B$782,G$226)+'СЕТ СН'!$F$15</f>
        <v>200.56152979999999</v>
      </c>
      <c r="H252" s="36">
        <f>SUMIFS(СВЦЭМ!$F$39:$F$782,СВЦЭМ!$A$39:$A$782,$A252,СВЦЭМ!$B$39:$B$782,H$226)+'СЕТ СН'!$F$15</f>
        <v>188.78745215000001</v>
      </c>
      <c r="I252" s="36">
        <f>SUMIFS(СВЦЭМ!$F$39:$F$782,СВЦЭМ!$A$39:$A$782,$A252,СВЦЭМ!$B$39:$B$782,I$226)+'СЕТ СН'!$F$15</f>
        <v>176.42988600000001</v>
      </c>
      <c r="J252" s="36">
        <f>SUMIFS(СВЦЭМ!$F$39:$F$782,СВЦЭМ!$A$39:$A$782,$A252,СВЦЭМ!$B$39:$B$782,J$226)+'СЕТ СН'!$F$15</f>
        <v>164.13828455000001</v>
      </c>
      <c r="K252" s="36">
        <f>SUMIFS(СВЦЭМ!$F$39:$F$782,СВЦЭМ!$A$39:$A$782,$A252,СВЦЭМ!$B$39:$B$782,K$226)+'СЕТ СН'!$F$15</f>
        <v>153.20148746000001</v>
      </c>
      <c r="L252" s="36">
        <f>SUMIFS(СВЦЭМ!$F$39:$F$782,СВЦЭМ!$A$39:$A$782,$A252,СВЦЭМ!$B$39:$B$782,L$226)+'СЕТ СН'!$F$15</f>
        <v>149.81732640999999</v>
      </c>
      <c r="M252" s="36">
        <f>SUMIFS(СВЦЭМ!$F$39:$F$782,СВЦЭМ!$A$39:$A$782,$A252,СВЦЭМ!$B$39:$B$782,M$226)+'СЕТ СН'!$F$15</f>
        <v>150.63141540000001</v>
      </c>
      <c r="N252" s="36">
        <f>SUMIFS(СВЦЭМ!$F$39:$F$782,СВЦЭМ!$A$39:$A$782,$A252,СВЦЭМ!$B$39:$B$782,N$226)+'СЕТ СН'!$F$15</f>
        <v>149.05957610999999</v>
      </c>
      <c r="O252" s="36">
        <f>SUMIFS(СВЦЭМ!$F$39:$F$782,СВЦЭМ!$A$39:$A$782,$A252,СВЦЭМ!$B$39:$B$782,O$226)+'СЕТ СН'!$F$15</f>
        <v>149.17316292999999</v>
      </c>
      <c r="P252" s="36">
        <f>SUMIFS(СВЦЭМ!$F$39:$F$782,СВЦЭМ!$A$39:$A$782,$A252,СВЦЭМ!$B$39:$B$782,P$226)+'СЕТ СН'!$F$15</f>
        <v>146.17120793999999</v>
      </c>
      <c r="Q252" s="36">
        <f>SUMIFS(СВЦЭМ!$F$39:$F$782,СВЦЭМ!$A$39:$A$782,$A252,СВЦЭМ!$B$39:$B$782,Q$226)+'СЕТ СН'!$F$15</f>
        <v>142.88768128000001</v>
      </c>
      <c r="R252" s="36">
        <f>SUMIFS(СВЦЭМ!$F$39:$F$782,СВЦЭМ!$A$39:$A$782,$A252,СВЦЭМ!$B$39:$B$782,R$226)+'СЕТ СН'!$F$15</f>
        <v>144.26269445</v>
      </c>
      <c r="S252" s="36">
        <f>SUMIFS(СВЦЭМ!$F$39:$F$782,СВЦЭМ!$A$39:$A$782,$A252,СВЦЭМ!$B$39:$B$782,S$226)+'СЕТ СН'!$F$15</f>
        <v>144.73957340999999</v>
      </c>
      <c r="T252" s="36">
        <f>SUMIFS(СВЦЭМ!$F$39:$F$782,СВЦЭМ!$A$39:$A$782,$A252,СВЦЭМ!$B$39:$B$782,T$226)+'СЕТ СН'!$F$15</f>
        <v>148.44074707999999</v>
      </c>
      <c r="U252" s="36">
        <f>SUMIFS(СВЦЭМ!$F$39:$F$782,СВЦЭМ!$A$39:$A$782,$A252,СВЦЭМ!$B$39:$B$782,U$226)+'СЕТ СН'!$F$15</f>
        <v>149.42310418</v>
      </c>
      <c r="V252" s="36">
        <f>SUMIFS(СВЦЭМ!$F$39:$F$782,СВЦЭМ!$A$39:$A$782,$A252,СВЦЭМ!$B$39:$B$782,V$226)+'СЕТ СН'!$F$15</f>
        <v>150.8131922</v>
      </c>
      <c r="W252" s="36">
        <f>SUMIFS(СВЦЭМ!$F$39:$F$782,СВЦЭМ!$A$39:$A$782,$A252,СВЦЭМ!$B$39:$B$782,W$226)+'СЕТ СН'!$F$15</f>
        <v>148.35426133999999</v>
      </c>
      <c r="X252" s="36">
        <f>SUMIFS(СВЦЭМ!$F$39:$F$782,СВЦЭМ!$A$39:$A$782,$A252,СВЦЭМ!$B$39:$B$782,X$226)+'СЕТ СН'!$F$15</f>
        <v>152.62420875999999</v>
      </c>
      <c r="Y252" s="36">
        <f>SUMIFS(СВЦЭМ!$F$39:$F$782,СВЦЭМ!$A$39:$A$782,$A252,СВЦЭМ!$B$39:$B$782,Y$226)+'СЕТ СН'!$F$15</f>
        <v>165.58625423999999</v>
      </c>
    </row>
    <row r="253" spans="1:25" ht="15.75" x14ac:dyDescent="0.2">
      <c r="A253" s="35">
        <f t="shared" si="6"/>
        <v>45134</v>
      </c>
      <c r="B253" s="36">
        <f>SUMIFS(СВЦЭМ!$F$39:$F$782,СВЦЭМ!$A$39:$A$782,$A253,СВЦЭМ!$B$39:$B$782,B$226)+'СЕТ СН'!$F$15</f>
        <v>193.33743593</v>
      </c>
      <c r="C253" s="36">
        <f>SUMIFS(СВЦЭМ!$F$39:$F$782,СВЦЭМ!$A$39:$A$782,$A253,СВЦЭМ!$B$39:$B$782,C$226)+'СЕТ СН'!$F$15</f>
        <v>200.75612803999999</v>
      </c>
      <c r="D253" s="36">
        <f>SUMIFS(СВЦЭМ!$F$39:$F$782,СВЦЭМ!$A$39:$A$782,$A253,СВЦЭМ!$B$39:$B$782,D$226)+'СЕТ СН'!$F$15</f>
        <v>218.67946029000001</v>
      </c>
      <c r="E253" s="36">
        <f>SUMIFS(СВЦЭМ!$F$39:$F$782,СВЦЭМ!$A$39:$A$782,$A253,СВЦЭМ!$B$39:$B$782,E$226)+'СЕТ СН'!$F$15</f>
        <v>226.31368427999999</v>
      </c>
      <c r="F253" s="36">
        <f>SUMIFS(СВЦЭМ!$F$39:$F$782,СВЦЭМ!$A$39:$A$782,$A253,СВЦЭМ!$B$39:$B$782,F$226)+'СЕТ СН'!$F$15</f>
        <v>227.83538920000001</v>
      </c>
      <c r="G253" s="36">
        <f>SUMIFS(СВЦЭМ!$F$39:$F$782,СВЦЭМ!$A$39:$A$782,$A253,СВЦЭМ!$B$39:$B$782,G$226)+'СЕТ СН'!$F$15</f>
        <v>226.90766626000001</v>
      </c>
      <c r="H253" s="36">
        <f>SUMIFS(СВЦЭМ!$F$39:$F$782,СВЦЭМ!$A$39:$A$782,$A253,СВЦЭМ!$B$39:$B$782,H$226)+'СЕТ СН'!$F$15</f>
        <v>203.94613562999999</v>
      </c>
      <c r="I253" s="36">
        <f>SUMIFS(СВЦЭМ!$F$39:$F$782,СВЦЭМ!$A$39:$A$782,$A253,СВЦЭМ!$B$39:$B$782,I$226)+'СЕТ СН'!$F$15</f>
        <v>192.42297951</v>
      </c>
      <c r="J253" s="36">
        <f>SUMIFS(СВЦЭМ!$F$39:$F$782,СВЦЭМ!$A$39:$A$782,$A253,СВЦЭМ!$B$39:$B$782,J$226)+'СЕТ СН'!$F$15</f>
        <v>180.16728078</v>
      </c>
      <c r="K253" s="36">
        <f>SUMIFS(СВЦЭМ!$F$39:$F$782,СВЦЭМ!$A$39:$A$782,$A253,СВЦЭМ!$B$39:$B$782,K$226)+'СЕТ СН'!$F$15</f>
        <v>169.92664117999999</v>
      </c>
      <c r="L253" s="36">
        <f>SUMIFS(СВЦЭМ!$F$39:$F$782,СВЦЭМ!$A$39:$A$782,$A253,СВЦЭМ!$B$39:$B$782,L$226)+'СЕТ СН'!$F$15</f>
        <v>164.04862130999999</v>
      </c>
      <c r="M253" s="36">
        <f>SUMIFS(СВЦЭМ!$F$39:$F$782,СВЦЭМ!$A$39:$A$782,$A253,СВЦЭМ!$B$39:$B$782,M$226)+'СЕТ СН'!$F$15</f>
        <v>164.41865608000001</v>
      </c>
      <c r="N253" s="36">
        <f>SUMIFS(СВЦЭМ!$F$39:$F$782,СВЦЭМ!$A$39:$A$782,$A253,СВЦЭМ!$B$39:$B$782,N$226)+'СЕТ СН'!$F$15</f>
        <v>164.00727232</v>
      </c>
      <c r="O253" s="36">
        <f>SUMIFS(СВЦЭМ!$F$39:$F$782,СВЦЭМ!$A$39:$A$782,$A253,СВЦЭМ!$B$39:$B$782,O$226)+'СЕТ СН'!$F$15</f>
        <v>164.43136937</v>
      </c>
      <c r="P253" s="36">
        <f>SUMIFS(СВЦЭМ!$F$39:$F$782,СВЦЭМ!$A$39:$A$782,$A253,СВЦЭМ!$B$39:$B$782,P$226)+'СЕТ СН'!$F$15</f>
        <v>164.37390076</v>
      </c>
      <c r="Q253" s="36">
        <f>SUMIFS(СВЦЭМ!$F$39:$F$782,СВЦЭМ!$A$39:$A$782,$A253,СВЦЭМ!$B$39:$B$782,Q$226)+'СЕТ СН'!$F$15</f>
        <v>160.81384666</v>
      </c>
      <c r="R253" s="36">
        <f>SUMIFS(СВЦЭМ!$F$39:$F$782,СВЦЭМ!$A$39:$A$782,$A253,СВЦЭМ!$B$39:$B$782,R$226)+'СЕТ СН'!$F$15</f>
        <v>162.02064884999999</v>
      </c>
      <c r="S253" s="36">
        <f>SUMIFS(СВЦЭМ!$F$39:$F$782,СВЦЭМ!$A$39:$A$782,$A253,СВЦЭМ!$B$39:$B$782,S$226)+'СЕТ СН'!$F$15</f>
        <v>162.4203038</v>
      </c>
      <c r="T253" s="36">
        <f>SUMIFS(СВЦЭМ!$F$39:$F$782,СВЦЭМ!$A$39:$A$782,$A253,СВЦЭМ!$B$39:$B$782,T$226)+'СЕТ СН'!$F$15</f>
        <v>166.81301703</v>
      </c>
      <c r="U253" s="36">
        <f>SUMIFS(СВЦЭМ!$F$39:$F$782,СВЦЭМ!$A$39:$A$782,$A253,СВЦЭМ!$B$39:$B$782,U$226)+'СЕТ СН'!$F$15</f>
        <v>168.88793801</v>
      </c>
      <c r="V253" s="36">
        <f>SUMIFS(СВЦЭМ!$F$39:$F$782,СВЦЭМ!$A$39:$A$782,$A253,СВЦЭМ!$B$39:$B$782,V$226)+'СЕТ СН'!$F$15</f>
        <v>169.56561103999999</v>
      </c>
      <c r="W253" s="36">
        <f>SUMIFS(СВЦЭМ!$F$39:$F$782,СВЦЭМ!$A$39:$A$782,$A253,СВЦЭМ!$B$39:$B$782,W$226)+'СЕТ СН'!$F$15</f>
        <v>165.43174218999999</v>
      </c>
      <c r="X253" s="36">
        <f>SUMIFS(СВЦЭМ!$F$39:$F$782,СВЦЭМ!$A$39:$A$782,$A253,СВЦЭМ!$B$39:$B$782,X$226)+'СЕТ СН'!$F$15</f>
        <v>172.16374852999999</v>
      </c>
      <c r="Y253" s="36">
        <f>SUMIFS(СВЦЭМ!$F$39:$F$782,СВЦЭМ!$A$39:$A$782,$A253,СВЦЭМ!$B$39:$B$782,Y$226)+'СЕТ СН'!$F$15</f>
        <v>185.70533377999999</v>
      </c>
    </row>
    <row r="254" spans="1:25" ht="15.75" x14ac:dyDescent="0.2">
      <c r="A254" s="35">
        <f t="shared" si="6"/>
        <v>45135</v>
      </c>
      <c r="B254" s="36">
        <f>SUMIFS(СВЦЭМ!$F$39:$F$782,СВЦЭМ!$A$39:$A$782,$A254,СВЦЭМ!$B$39:$B$782,B$226)+'СЕТ СН'!$F$15</f>
        <v>197.10904248</v>
      </c>
      <c r="C254" s="36">
        <f>SUMIFS(СВЦЭМ!$F$39:$F$782,СВЦЭМ!$A$39:$A$782,$A254,СВЦЭМ!$B$39:$B$782,C$226)+'СЕТ СН'!$F$15</f>
        <v>205.09984545</v>
      </c>
      <c r="D254" s="36">
        <f>SUMIFS(СВЦЭМ!$F$39:$F$782,СВЦЭМ!$A$39:$A$782,$A254,СВЦЭМ!$B$39:$B$782,D$226)+'СЕТ СН'!$F$15</f>
        <v>223.01634383000001</v>
      </c>
      <c r="E254" s="36">
        <f>SUMIFS(СВЦЭМ!$F$39:$F$782,СВЦЭМ!$A$39:$A$782,$A254,СВЦЭМ!$B$39:$B$782,E$226)+'СЕТ СН'!$F$15</f>
        <v>232.91011123999999</v>
      </c>
      <c r="F254" s="36">
        <f>SUMIFS(СВЦЭМ!$F$39:$F$782,СВЦЭМ!$A$39:$A$782,$A254,СВЦЭМ!$B$39:$B$782,F$226)+'СЕТ СН'!$F$15</f>
        <v>233.10663331000001</v>
      </c>
      <c r="G254" s="36">
        <f>SUMIFS(СВЦЭМ!$F$39:$F$782,СВЦЭМ!$A$39:$A$782,$A254,СВЦЭМ!$B$39:$B$782,G$226)+'СЕТ СН'!$F$15</f>
        <v>233.85872695</v>
      </c>
      <c r="H254" s="36">
        <f>SUMIFS(СВЦЭМ!$F$39:$F$782,СВЦЭМ!$A$39:$A$782,$A254,СВЦЭМ!$B$39:$B$782,H$226)+'СЕТ СН'!$F$15</f>
        <v>210.46995473999999</v>
      </c>
      <c r="I254" s="36">
        <f>SUMIFS(СВЦЭМ!$F$39:$F$782,СВЦЭМ!$A$39:$A$782,$A254,СВЦЭМ!$B$39:$B$782,I$226)+'СЕТ СН'!$F$15</f>
        <v>198.44040103</v>
      </c>
      <c r="J254" s="36">
        <f>SUMIFS(СВЦЭМ!$F$39:$F$782,СВЦЭМ!$A$39:$A$782,$A254,СВЦЭМ!$B$39:$B$782,J$226)+'СЕТ СН'!$F$15</f>
        <v>185.62341233000001</v>
      </c>
      <c r="K254" s="36">
        <f>SUMIFS(СВЦЭМ!$F$39:$F$782,СВЦЭМ!$A$39:$A$782,$A254,СВЦЭМ!$B$39:$B$782,K$226)+'СЕТ СН'!$F$15</f>
        <v>175.94016794999999</v>
      </c>
      <c r="L254" s="36">
        <f>SUMIFS(СВЦЭМ!$F$39:$F$782,СВЦЭМ!$A$39:$A$782,$A254,СВЦЭМ!$B$39:$B$782,L$226)+'СЕТ СН'!$F$15</f>
        <v>170.08919266000001</v>
      </c>
      <c r="M254" s="36">
        <f>SUMIFS(СВЦЭМ!$F$39:$F$782,СВЦЭМ!$A$39:$A$782,$A254,СВЦЭМ!$B$39:$B$782,M$226)+'СЕТ СН'!$F$15</f>
        <v>169.43009559999999</v>
      </c>
      <c r="N254" s="36">
        <f>SUMIFS(СВЦЭМ!$F$39:$F$782,СВЦЭМ!$A$39:$A$782,$A254,СВЦЭМ!$B$39:$B$782,N$226)+'СЕТ СН'!$F$15</f>
        <v>169.71148478000001</v>
      </c>
      <c r="O254" s="36">
        <f>SUMIFS(СВЦЭМ!$F$39:$F$782,СВЦЭМ!$A$39:$A$782,$A254,СВЦЭМ!$B$39:$B$782,O$226)+'СЕТ СН'!$F$15</f>
        <v>170.17267111000001</v>
      </c>
      <c r="P254" s="36">
        <f>SUMIFS(СВЦЭМ!$F$39:$F$782,СВЦЭМ!$A$39:$A$782,$A254,СВЦЭМ!$B$39:$B$782,P$226)+'СЕТ СН'!$F$15</f>
        <v>167.96668890000001</v>
      </c>
      <c r="Q254" s="36">
        <f>SUMIFS(СВЦЭМ!$F$39:$F$782,СВЦЭМ!$A$39:$A$782,$A254,СВЦЭМ!$B$39:$B$782,Q$226)+'СЕТ СН'!$F$15</f>
        <v>168.89902078</v>
      </c>
      <c r="R254" s="36">
        <f>SUMIFS(СВЦЭМ!$F$39:$F$782,СВЦЭМ!$A$39:$A$782,$A254,СВЦЭМ!$B$39:$B$782,R$226)+'СЕТ СН'!$F$15</f>
        <v>169.7482564</v>
      </c>
      <c r="S254" s="36">
        <f>SUMIFS(СВЦЭМ!$F$39:$F$782,СВЦЭМ!$A$39:$A$782,$A254,СВЦЭМ!$B$39:$B$782,S$226)+'СЕТ СН'!$F$15</f>
        <v>170.06734302999999</v>
      </c>
      <c r="T254" s="36">
        <f>SUMIFS(СВЦЭМ!$F$39:$F$782,СВЦЭМ!$A$39:$A$782,$A254,СВЦЭМ!$B$39:$B$782,T$226)+'СЕТ СН'!$F$15</f>
        <v>170.95408483</v>
      </c>
      <c r="U254" s="36">
        <f>SUMIFS(СВЦЭМ!$F$39:$F$782,СВЦЭМ!$A$39:$A$782,$A254,СВЦЭМ!$B$39:$B$782,U$226)+'СЕТ СН'!$F$15</f>
        <v>173.24154582</v>
      </c>
      <c r="V254" s="36">
        <f>SUMIFS(СВЦЭМ!$F$39:$F$782,СВЦЭМ!$A$39:$A$782,$A254,СВЦЭМ!$B$39:$B$782,V$226)+'СЕТ СН'!$F$15</f>
        <v>174.29443853000001</v>
      </c>
      <c r="W254" s="36">
        <f>SUMIFS(СВЦЭМ!$F$39:$F$782,СВЦЭМ!$A$39:$A$782,$A254,СВЦЭМ!$B$39:$B$782,W$226)+'СЕТ СН'!$F$15</f>
        <v>171.70756176</v>
      </c>
      <c r="X254" s="36">
        <f>SUMIFS(СВЦЭМ!$F$39:$F$782,СВЦЭМ!$A$39:$A$782,$A254,СВЦЭМ!$B$39:$B$782,X$226)+'СЕТ СН'!$F$15</f>
        <v>177.12180176000001</v>
      </c>
      <c r="Y254" s="36">
        <f>SUMIFS(СВЦЭМ!$F$39:$F$782,СВЦЭМ!$A$39:$A$782,$A254,СВЦЭМ!$B$39:$B$782,Y$226)+'СЕТ СН'!$F$15</f>
        <v>201.18964444</v>
      </c>
    </row>
    <row r="255" spans="1:25" ht="15.75" x14ac:dyDescent="0.2">
      <c r="A255" s="35">
        <f t="shared" si="6"/>
        <v>45136</v>
      </c>
      <c r="B255" s="36">
        <f>SUMIFS(СВЦЭМ!$F$39:$F$782,СВЦЭМ!$A$39:$A$782,$A255,СВЦЭМ!$B$39:$B$782,B$226)+'СЕТ СН'!$F$15</f>
        <v>195.98460724</v>
      </c>
      <c r="C255" s="36">
        <f>SUMIFS(СВЦЭМ!$F$39:$F$782,СВЦЭМ!$A$39:$A$782,$A255,СВЦЭМ!$B$39:$B$782,C$226)+'СЕТ СН'!$F$15</f>
        <v>198.73825962000001</v>
      </c>
      <c r="D255" s="36">
        <f>SUMIFS(СВЦЭМ!$F$39:$F$782,СВЦЭМ!$A$39:$A$782,$A255,СВЦЭМ!$B$39:$B$782,D$226)+'СЕТ СН'!$F$15</f>
        <v>218.94293436999999</v>
      </c>
      <c r="E255" s="36">
        <f>SUMIFS(СВЦЭМ!$F$39:$F$782,СВЦЭМ!$A$39:$A$782,$A255,СВЦЭМ!$B$39:$B$782,E$226)+'СЕТ СН'!$F$15</f>
        <v>219.27716892000001</v>
      </c>
      <c r="F255" s="36">
        <f>SUMIFS(СВЦЭМ!$F$39:$F$782,СВЦЭМ!$A$39:$A$782,$A255,СВЦЭМ!$B$39:$B$782,F$226)+'СЕТ СН'!$F$15</f>
        <v>221.29663549</v>
      </c>
      <c r="G255" s="36">
        <f>SUMIFS(СВЦЭМ!$F$39:$F$782,СВЦЭМ!$A$39:$A$782,$A255,СВЦЭМ!$B$39:$B$782,G$226)+'СЕТ СН'!$F$15</f>
        <v>216.13431571000001</v>
      </c>
      <c r="H255" s="36">
        <f>SUMIFS(СВЦЭМ!$F$39:$F$782,СВЦЭМ!$A$39:$A$782,$A255,СВЦЭМ!$B$39:$B$782,H$226)+'СЕТ СН'!$F$15</f>
        <v>208.71427675000001</v>
      </c>
      <c r="I255" s="36">
        <f>SUMIFS(СВЦЭМ!$F$39:$F$782,СВЦЭМ!$A$39:$A$782,$A255,СВЦЭМ!$B$39:$B$782,I$226)+'СЕТ СН'!$F$15</f>
        <v>185.69620796000001</v>
      </c>
      <c r="J255" s="36">
        <f>SUMIFS(СВЦЭМ!$F$39:$F$782,СВЦЭМ!$A$39:$A$782,$A255,СВЦЭМ!$B$39:$B$782,J$226)+'СЕТ СН'!$F$15</f>
        <v>172.71525025</v>
      </c>
      <c r="K255" s="36">
        <f>SUMIFS(СВЦЭМ!$F$39:$F$782,СВЦЭМ!$A$39:$A$782,$A255,СВЦЭМ!$B$39:$B$782,K$226)+'СЕТ СН'!$F$15</f>
        <v>161.37070491</v>
      </c>
      <c r="L255" s="36">
        <f>SUMIFS(СВЦЭМ!$F$39:$F$782,СВЦЭМ!$A$39:$A$782,$A255,СВЦЭМ!$B$39:$B$782,L$226)+'СЕТ СН'!$F$15</f>
        <v>154.40481007</v>
      </c>
      <c r="M255" s="36">
        <f>SUMIFS(СВЦЭМ!$F$39:$F$782,СВЦЭМ!$A$39:$A$782,$A255,СВЦЭМ!$B$39:$B$782,M$226)+'СЕТ СН'!$F$15</f>
        <v>154.92866355999999</v>
      </c>
      <c r="N255" s="36">
        <f>SUMIFS(СВЦЭМ!$F$39:$F$782,СВЦЭМ!$A$39:$A$782,$A255,СВЦЭМ!$B$39:$B$782,N$226)+'СЕТ СН'!$F$15</f>
        <v>155.90172214</v>
      </c>
      <c r="O255" s="36">
        <f>SUMIFS(СВЦЭМ!$F$39:$F$782,СВЦЭМ!$A$39:$A$782,$A255,СВЦЭМ!$B$39:$B$782,O$226)+'СЕТ СН'!$F$15</f>
        <v>156.79888839</v>
      </c>
      <c r="P255" s="36">
        <f>SUMIFS(СВЦЭМ!$F$39:$F$782,СВЦЭМ!$A$39:$A$782,$A255,СВЦЭМ!$B$39:$B$782,P$226)+'СЕТ СН'!$F$15</f>
        <v>157.59166905999999</v>
      </c>
      <c r="Q255" s="36">
        <f>SUMIFS(СВЦЭМ!$F$39:$F$782,СВЦЭМ!$A$39:$A$782,$A255,СВЦЭМ!$B$39:$B$782,Q$226)+'СЕТ СН'!$F$15</f>
        <v>157.30048035999999</v>
      </c>
      <c r="R255" s="36">
        <f>SUMIFS(СВЦЭМ!$F$39:$F$782,СВЦЭМ!$A$39:$A$782,$A255,СВЦЭМ!$B$39:$B$782,R$226)+'СЕТ СН'!$F$15</f>
        <v>156.46581269000001</v>
      </c>
      <c r="S255" s="36">
        <f>SUMIFS(СВЦЭМ!$F$39:$F$782,СВЦЭМ!$A$39:$A$782,$A255,СВЦЭМ!$B$39:$B$782,S$226)+'СЕТ СН'!$F$15</f>
        <v>156.57639236</v>
      </c>
      <c r="T255" s="36">
        <f>SUMIFS(СВЦЭМ!$F$39:$F$782,СВЦЭМ!$A$39:$A$782,$A255,СВЦЭМ!$B$39:$B$782,T$226)+'СЕТ СН'!$F$15</f>
        <v>157.43193403000001</v>
      </c>
      <c r="U255" s="36">
        <f>SUMIFS(СВЦЭМ!$F$39:$F$782,СВЦЭМ!$A$39:$A$782,$A255,СВЦЭМ!$B$39:$B$782,U$226)+'СЕТ СН'!$F$15</f>
        <v>160.26895178000001</v>
      </c>
      <c r="V255" s="36">
        <f>SUMIFS(СВЦЭМ!$F$39:$F$782,СВЦЭМ!$A$39:$A$782,$A255,СВЦЭМ!$B$39:$B$782,V$226)+'СЕТ СН'!$F$15</f>
        <v>158.23722241999999</v>
      </c>
      <c r="W255" s="36">
        <f>SUMIFS(СВЦЭМ!$F$39:$F$782,СВЦЭМ!$A$39:$A$782,$A255,СВЦЭМ!$B$39:$B$782,W$226)+'СЕТ СН'!$F$15</f>
        <v>162.15571976000001</v>
      </c>
      <c r="X255" s="36">
        <f>SUMIFS(СВЦЭМ!$F$39:$F$782,СВЦЭМ!$A$39:$A$782,$A255,СВЦЭМ!$B$39:$B$782,X$226)+'СЕТ СН'!$F$15</f>
        <v>170.24452038000001</v>
      </c>
      <c r="Y255" s="36">
        <f>SUMIFS(СВЦЭМ!$F$39:$F$782,СВЦЭМ!$A$39:$A$782,$A255,СВЦЭМ!$B$39:$B$782,Y$226)+'СЕТ СН'!$F$15</f>
        <v>182.15325597</v>
      </c>
    </row>
    <row r="256" spans="1:25" ht="15.75" x14ac:dyDescent="0.2">
      <c r="A256" s="35">
        <f t="shared" si="6"/>
        <v>45137</v>
      </c>
      <c r="B256" s="36">
        <f>SUMIFS(СВЦЭМ!$F$39:$F$782,СВЦЭМ!$A$39:$A$782,$A256,СВЦЭМ!$B$39:$B$782,B$226)+'СЕТ СН'!$F$15</f>
        <v>194.26937964000001</v>
      </c>
      <c r="C256" s="36">
        <f>SUMIFS(СВЦЭМ!$F$39:$F$782,СВЦЭМ!$A$39:$A$782,$A256,СВЦЭМ!$B$39:$B$782,C$226)+'СЕТ СН'!$F$15</f>
        <v>209.23211701</v>
      </c>
      <c r="D256" s="36">
        <f>SUMIFS(СВЦЭМ!$F$39:$F$782,СВЦЭМ!$A$39:$A$782,$A256,СВЦЭМ!$B$39:$B$782,D$226)+'СЕТ СН'!$F$15</f>
        <v>211.72011624999999</v>
      </c>
      <c r="E256" s="36">
        <f>SUMIFS(СВЦЭМ!$F$39:$F$782,СВЦЭМ!$A$39:$A$782,$A256,СВЦЭМ!$B$39:$B$782,E$226)+'СЕТ СН'!$F$15</f>
        <v>219.74951412999999</v>
      </c>
      <c r="F256" s="36">
        <f>SUMIFS(СВЦЭМ!$F$39:$F$782,СВЦЭМ!$A$39:$A$782,$A256,СВЦЭМ!$B$39:$B$782,F$226)+'СЕТ СН'!$F$15</f>
        <v>221.21918597999999</v>
      </c>
      <c r="G256" s="36">
        <f>SUMIFS(СВЦЭМ!$F$39:$F$782,СВЦЭМ!$A$39:$A$782,$A256,СВЦЭМ!$B$39:$B$782,G$226)+'СЕТ СН'!$F$15</f>
        <v>220.49536610000001</v>
      </c>
      <c r="H256" s="36">
        <f>SUMIFS(СВЦЭМ!$F$39:$F$782,СВЦЭМ!$A$39:$A$782,$A256,СВЦЭМ!$B$39:$B$782,H$226)+'СЕТ СН'!$F$15</f>
        <v>218.38779170999999</v>
      </c>
      <c r="I256" s="36">
        <f>SUMIFS(СВЦЭМ!$F$39:$F$782,СВЦЭМ!$A$39:$A$782,$A256,СВЦЭМ!$B$39:$B$782,I$226)+'СЕТ СН'!$F$15</f>
        <v>198.65929908000001</v>
      </c>
      <c r="J256" s="36">
        <f>SUMIFS(СВЦЭМ!$F$39:$F$782,СВЦЭМ!$A$39:$A$782,$A256,СВЦЭМ!$B$39:$B$782,J$226)+'СЕТ СН'!$F$15</f>
        <v>186.45886965</v>
      </c>
      <c r="K256" s="36">
        <f>SUMIFS(СВЦЭМ!$F$39:$F$782,СВЦЭМ!$A$39:$A$782,$A256,СВЦЭМ!$B$39:$B$782,K$226)+'СЕТ СН'!$F$15</f>
        <v>160.17316217000001</v>
      </c>
      <c r="L256" s="36">
        <f>SUMIFS(СВЦЭМ!$F$39:$F$782,СВЦЭМ!$A$39:$A$782,$A256,СВЦЭМ!$B$39:$B$782,L$226)+'СЕТ СН'!$F$15</f>
        <v>157.33267373999999</v>
      </c>
      <c r="M256" s="36">
        <f>SUMIFS(СВЦЭМ!$F$39:$F$782,СВЦЭМ!$A$39:$A$782,$A256,СВЦЭМ!$B$39:$B$782,M$226)+'СЕТ СН'!$F$15</f>
        <v>161.10834847000001</v>
      </c>
      <c r="N256" s="36">
        <f>SUMIFS(СВЦЭМ!$F$39:$F$782,СВЦЭМ!$A$39:$A$782,$A256,СВЦЭМ!$B$39:$B$782,N$226)+'СЕТ СН'!$F$15</f>
        <v>165.85628582999999</v>
      </c>
      <c r="O256" s="36">
        <f>SUMIFS(СВЦЭМ!$F$39:$F$782,СВЦЭМ!$A$39:$A$782,$A256,СВЦЭМ!$B$39:$B$782,O$226)+'СЕТ СН'!$F$15</f>
        <v>168.20265638999999</v>
      </c>
      <c r="P256" s="36">
        <f>SUMIFS(СВЦЭМ!$F$39:$F$782,СВЦЭМ!$A$39:$A$782,$A256,СВЦЭМ!$B$39:$B$782,P$226)+'СЕТ СН'!$F$15</f>
        <v>171.49635251999999</v>
      </c>
      <c r="Q256" s="36">
        <f>SUMIFS(СВЦЭМ!$F$39:$F$782,СВЦЭМ!$A$39:$A$782,$A256,СВЦЭМ!$B$39:$B$782,Q$226)+'СЕТ СН'!$F$15</f>
        <v>171.93967334999999</v>
      </c>
      <c r="R256" s="36">
        <f>SUMIFS(СВЦЭМ!$F$39:$F$782,СВЦЭМ!$A$39:$A$782,$A256,СВЦЭМ!$B$39:$B$782,R$226)+'СЕТ СН'!$F$15</f>
        <v>170.86280103000001</v>
      </c>
      <c r="S256" s="36">
        <f>SUMIFS(СВЦЭМ!$F$39:$F$782,СВЦЭМ!$A$39:$A$782,$A256,СВЦЭМ!$B$39:$B$782,S$226)+'СЕТ СН'!$F$15</f>
        <v>170.69901962</v>
      </c>
      <c r="T256" s="36">
        <f>SUMIFS(СВЦЭМ!$F$39:$F$782,СВЦЭМ!$A$39:$A$782,$A256,СВЦЭМ!$B$39:$B$782,T$226)+'СЕТ СН'!$F$15</f>
        <v>169.36091124000001</v>
      </c>
      <c r="U256" s="36">
        <f>SUMIFS(СВЦЭМ!$F$39:$F$782,СВЦЭМ!$A$39:$A$782,$A256,СВЦЭМ!$B$39:$B$782,U$226)+'СЕТ СН'!$F$15</f>
        <v>169.94803655999999</v>
      </c>
      <c r="V256" s="36">
        <f>SUMIFS(СВЦЭМ!$F$39:$F$782,СВЦЭМ!$A$39:$A$782,$A256,СВЦЭМ!$B$39:$B$782,V$226)+'СЕТ СН'!$F$15</f>
        <v>169.20515692000001</v>
      </c>
      <c r="W256" s="36">
        <f>SUMIFS(СВЦЭМ!$F$39:$F$782,СВЦЭМ!$A$39:$A$782,$A256,СВЦЭМ!$B$39:$B$782,W$226)+'СЕТ СН'!$F$15</f>
        <v>166.17096079999999</v>
      </c>
      <c r="X256" s="36">
        <f>SUMIFS(СВЦЭМ!$F$39:$F$782,СВЦЭМ!$A$39:$A$782,$A256,СВЦЭМ!$B$39:$B$782,X$226)+'СЕТ СН'!$F$15</f>
        <v>174.41825069999999</v>
      </c>
      <c r="Y256" s="36">
        <f>SUMIFS(СВЦЭМ!$F$39:$F$782,СВЦЭМ!$A$39:$A$782,$A256,СВЦЭМ!$B$39:$B$782,Y$226)+'СЕТ СН'!$F$15</f>
        <v>186.50392854</v>
      </c>
    </row>
    <row r="257" spans="1:27" ht="15.75" x14ac:dyDescent="0.2">
      <c r="A257" s="35">
        <f t="shared" si="6"/>
        <v>45138</v>
      </c>
      <c r="B257" s="36">
        <f>SUMIFS(СВЦЭМ!$F$39:$F$782,СВЦЭМ!$A$39:$A$782,$A257,СВЦЭМ!$B$39:$B$782,B$226)+'СЕТ СН'!$F$15</f>
        <v>191.73654685</v>
      </c>
      <c r="C257" s="36">
        <f>SUMIFS(СВЦЭМ!$F$39:$F$782,СВЦЭМ!$A$39:$A$782,$A257,СВЦЭМ!$B$39:$B$782,C$226)+'СЕТ СН'!$F$15</f>
        <v>201.43576605000001</v>
      </c>
      <c r="D257" s="36">
        <f>SUMIFS(СВЦЭМ!$F$39:$F$782,СВЦЭМ!$A$39:$A$782,$A257,СВЦЭМ!$B$39:$B$782,D$226)+'СЕТ СН'!$F$15</f>
        <v>219.2443371</v>
      </c>
      <c r="E257" s="36">
        <f>SUMIFS(СВЦЭМ!$F$39:$F$782,СВЦЭМ!$A$39:$A$782,$A257,СВЦЭМ!$B$39:$B$782,E$226)+'СЕТ СН'!$F$15</f>
        <v>223.20313888000001</v>
      </c>
      <c r="F257" s="36">
        <f>SUMIFS(СВЦЭМ!$F$39:$F$782,СВЦЭМ!$A$39:$A$782,$A257,СВЦЭМ!$B$39:$B$782,F$226)+'СЕТ СН'!$F$15</f>
        <v>223.13467983999999</v>
      </c>
      <c r="G257" s="36">
        <f>SUMIFS(СВЦЭМ!$F$39:$F$782,СВЦЭМ!$A$39:$A$782,$A257,СВЦЭМ!$B$39:$B$782,G$226)+'СЕТ СН'!$F$15</f>
        <v>224.67802051000001</v>
      </c>
      <c r="H257" s="36">
        <f>SUMIFS(СВЦЭМ!$F$39:$F$782,СВЦЭМ!$A$39:$A$782,$A257,СВЦЭМ!$B$39:$B$782,H$226)+'СЕТ СН'!$F$15</f>
        <v>228.57377195000001</v>
      </c>
      <c r="I257" s="36">
        <f>SUMIFS(СВЦЭМ!$F$39:$F$782,СВЦЭМ!$A$39:$A$782,$A257,СВЦЭМ!$B$39:$B$782,I$226)+'СЕТ СН'!$F$15</f>
        <v>193.79368873999999</v>
      </c>
      <c r="J257" s="36">
        <f>SUMIFS(СВЦЭМ!$F$39:$F$782,СВЦЭМ!$A$39:$A$782,$A257,СВЦЭМ!$B$39:$B$782,J$226)+'СЕТ СН'!$F$15</f>
        <v>183.91292200000001</v>
      </c>
      <c r="K257" s="36">
        <f>SUMIFS(СВЦЭМ!$F$39:$F$782,СВЦЭМ!$A$39:$A$782,$A257,СВЦЭМ!$B$39:$B$782,K$226)+'СЕТ СН'!$F$15</f>
        <v>181.64958006000001</v>
      </c>
      <c r="L257" s="36">
        <f>SUMIFS(СВЦЭМ!$F$39:$F$782,СВЦЭМ!$A$39:$A$782,$A257,СВЦЭМ!$B$39:$B$782,L$226)+'СЕТ СН'!$F$15</f>
        <v>176.30521829</v>
      </c>
      <c r="M257" s="36">
        <f>SUMIFS(СВЦЭМ!$F$39:$F$782,СВЦЭМ!$A$39:$A$782,$A257,СВЦЭМ!$B$39:$B$782,M$226)+'СЕТ СН'!$F$15</f>
        <v>175.12135658</v>
      </c>
      <c r="N257" s="36">
        <f>SUMIFS(СВЦЭМ!$F$39:$F$782,СВЦЭМ!$A$39:$A$782,$A257,СВЦЭМ!$B$39:$B$782,N$226)+'СЕТ СН'!$F$15</f>
        <v>173.60588081</v>
      </c>
      <c r="O257" s="36">
        <f>SUMIFS(СВЦЭМ!$F$39:$F$782,СВЦЭМ!$A$39:$A$782,$A257,СВЦЭМ!$B$39:$B$782,O$226)+'СЕТ СН'!$F$15</f>
        <v>173.05031707000001</v>
      </c>
      <c r="P257" s="36">
        <f>SUMIFS(СВЦЭМ!$F$39:$F$782,СВЦЭМ!$A$39:$A$782,$A257,СВЦЭМ!$B$39:$B$782,P$226)+'СЕТ СН'!$F$15</f>
        <v>173.88966522000001</v>
      </c>
      <c r="Q257" s="36">
        <f>SUMIFS(СВЦЭМ!$F$39:$F$782,СВЦЭМ!$A$39:$A$782,$A257,СВЦЭМ!$B$39:$B$782,Q$226)+'СЕТ СН'!$F$15</f>
        <v>169.84871430000001</v>
      </c>
      <c r="R257" s="36">
        <f>SUMIFS(СВЦЭМ!$F$39:$F$782,СВЦЭМ!$A$39:$A$782,$A257,СВЦЭМ!$B$39:$B$782,R$226)+'СЕТ СН'!$F$15</f>
        <v>170.75044464000001</v>
      </c>
      <c r="S257" s="36">
        <f>SUMIFS(СВЦЭМ!$F$39:$F$782,СВЦЭМ!$A$39:$A$782,$A257,СВЦЭМ!$B$39:$B$782,S$226)+'СЕТ СН'!$F$15</f>
        <v>172.77225533000001</v>
      </c>
      <c r="T257" s="36">
        <f>SUMIFS(СВЦЭМ!$F$39:$F$782,СВЦЭМ!$A$39:$A$782,$A257,СВЦЭМ!$B$39:$B$782,T$226)+'СЕТ СН'!$F$15</f>
        <v>176.29694721000001</v>
      </c>
      <c r="U257" s="36">
        <f>SUMIFS(СВЦЭМ!$F$39:$F$782,СВЦЭМ!$A$39:$A$782,$A257,СВЦЭМ!$B$39:$B$782,U$226)+'СЕТ СН'!$F$15</f>
        <v>180.18557935999999</v>
      </c>
      <c r="V257" s="36">
        <f>SUMIFS(СВЦЭМ!$F$39:$F$782,СВЦЭМ!$A$39:$A$782,$A257,СВЦЭМ!$B$39:$B$782,V$226)+'СЕТ СН'!$F$15</f>
        <v>179.76227213000001</v>
      </c>
      <c r="W257" s="36">
        <f>SUMIFS(СВЦЭМ!$F$39:$F$782,СВЦЭМ!$A$39:$A$782,$A257,СВЦЭМ!$B$39:$B$782,W$226)+'СЕТ СН'!$F$15</f>
        <v>175.25819025000001</v>
      </c>
      <c r="X257" s="36">
        <f>SUMIFS(СВЦЭМ!$F$39:$F$782,СВЦЭМ!$A$39:$A$782,$A257,СВЦЭМ!$B$39:$B$782,X$226)+'СЕТ СН'!$F$15</f>
        <v>184.39047527</v>
      </c>
      <c r="Y257" s="36">
        <f>SUMIFS(СВЦЭМ!$F$39:$F$782,СВЦЭМ!$A$39:$A$782,$A257,СВЦЭМ!$B$39:$B$782,Y$226)+'СЕТ СН'!$F$15</f>
        <v>200.3579263</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01.07.2023</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45109</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45110</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45111</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45112</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45113</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45114</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45115</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45116</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45117</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45118</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45119</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45120</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45121</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45122</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45123</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45124</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45125</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45126</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45127</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45128</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45129</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45130</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45131</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45132</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45133</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45134</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45135</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45136</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45137</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45138</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01.07.2023</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45109</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45110</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45111</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45112</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45113</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45114</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45115</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45116</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45117</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45118</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45119</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45120</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45121</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45122</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45123</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45124</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45125</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45126</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45127</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45128</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45129</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45130</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45131</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45132</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45133</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45134</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45135</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45136</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45137</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45138</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01.07.2023</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45109</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45110</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45111</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45112</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45113</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45114</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45115</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45116</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45117</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45118</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45119</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45120</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45121</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45122</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45123</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45124</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45125</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45126</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45127</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45128</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45129</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45130</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45131</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45132</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45133</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45134</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45135</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45136</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45137</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45138</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01.07.2023</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45109</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45110</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45111</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45112</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45113</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45114</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45115</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45116</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45117</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45118</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45119</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45120</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45121</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45122</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45123</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45124</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45125</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45126</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45127</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45128</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45129</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45130</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45131</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45132</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45133</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45134</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45135</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45136</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45137</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45138</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01.07.2023</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45109</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45110</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45111</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45112</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45113</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45114</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45115</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45116</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45117</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45118</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45119</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45120</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45121</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45122</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45123</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45124</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45125</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45126</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45127</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45128</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45129</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45130</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45131</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45132</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45133</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45134</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45135</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45136</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45137</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45138</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01.07.2023</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45109</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45110</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45111</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45112</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45113</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45114</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45115</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45116</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45117</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45118</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45119</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45120</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45121</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45122</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45123</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45124</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45125</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45126</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45127</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45128</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45129</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45130</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45131</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45132</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45133</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45134</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45135</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45136</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45137</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45138</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100.04365077999999</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637816.68604651163</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582803.57999999996</v>
      </c>
      <c r="O479" s="147"/>
      <c r="P479" s="147">
        <f>'СЕТ СН'!$G$7</f>
        <v>958432.19</v>
      </c>
      <c r="Q479" s="147"/>
      <c r="R479" s="147">
        <f>'СЕТ СН'!$H$7</f>
        <v>1021971.76</v>
      </c>
      <c r="S479" s="147"/>
      <c r="T479" s="147">
        <f>'СЕТ СН'!$I$7</f>
        <v>771049.7</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256086.62</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1" sqref="P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45291</v>
      </c>
      <c r="E5" s="52" t="s">
        <v>20</v>
      </c>
      <c r="F5" s="52">
        <v>1091.8</v>
      </c>
      <c r="G5" s="52">
        <v>1950.02</v>
      </c>
      <c r="H5" s="52">
        <v>2107.88</v>
      </c>
      <c r="I5" s="52">
        <v>2624.41</v>
      </c>
    </row>
    <row r="6" spans="1:9" ht="60" x14ac:dyDescent="0.2">
      <c r="A6" s="53" t="s">
        <v>134</v>
      </c>
      <c r="B6" s="92" t="s">
        <v>156</v>
      </c>
      <c r="C6" s="54">
        <v>44896</v>
      </c>
      <c r="D6" s="54">
        <v>45291</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44927</v>
      </c>
      <c r="D8" s="54">
        <v>45291</v>
      </c>
      <c r="E8" s="93" t="s">
        <v>143</v>
      </c>
      <c r="F8" s="96">
        <v>6.3399999999999998E-2</v>
      </c>
      <c r="G8" s="93"/>
      <c r="H8" s="93"/>
      <c r="I8" s="93"/>
    </row>
    <row r="9" spans="1:9" ht="75" x14ac:dyDescent="0.2">
      <c r="A9" s="53" t="s">
        <v>136</v>
      </c>
      <c r="B9" s="93" t="s">
        <v>141</v>
      </c>
      <c r="C9" s="54">
        <v>45108</v>
      </c>
      <c r="D9" s="54">
        <v>45138</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topLeftCell="A4" zoomScale="70" zoomScaleNormal="70" workbookViewId="0">
      <selection activeCell="G24" sqref="G2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3.8716522200000001</v>
      </c>
    </row>
    <row r="11" spans="1:4" ht="66" customHeight="1" x14ac:dyDescent="0.2">
      <c r="A11" s="174" t="s">
        <v>93</v>
      </c>
      <c r="B11" s="175"/>
      <c r="C11" s="73"/>
      <c r="D11" s="74">
        <v>1734.5145817699999</v>
      </c>
    </row>
    <row r="12" spans="1:4" ht="30" customHeight="1" x14ac:dyDescent="0.2">
      <c r="A12" s="174" t="s">
        <v>94</v>
      </c>
      <c r="B12" s="175"/>
      <c r="C12" s="73"/>
      <c r="D12" s="75">
        <v>637816.68604651163</v>
      </c>
    </row>
    <row r="13" spans="1:4" ht="30" customHeight="1" x14ac:dyDescent="0.2">
      <c r="A13" s="174" t="s">
        <v>95</v>
      </c>
      <c r="B13" s="175"/>
      <c r="C13" s="73"/>
      <c r="D13" s="76"/>
    </row>
    <row r="14" spans="1:4" ht="15" customHeight="1" x14ac:dyDescent="0.2">
      <c r="A14" s="176" t="s">
        <v>96</v>
      </c>
      <c r="B14" s="177"/>
      <c r="C14" s="73"/>
      <c r="D14" s="74">
        <v>1951.3573094799999</v>
      </c>
    </row>
    <row r="15" spans="1:4" ht="15" customHeight="1" x14ac:dyDescent="0.2">
      <c r="A15" s="176" t="s">
        <v>97</v>
      </c>
      <c r="B15" s="177"/>
      <c r="C15" s="73"/>
      <c r="D15" s="74">
        <v>2733.4416997899998</v>
      </c>
    </row>
    <row r="16" spans="1:4" ht="15" customHeight="1" x14ac:dyDescent="0.2">
      <c r="A16" s="176" t="s">
        <v>98</v>
      </c>
      <c r="B16" s="177"/>
      <c r="C16" s="73"/>
      <c r="D16" s="74">
        <v>3521.73489806</v>
      </c>
    </row>
    <row r="17" spans="1:4" ht="15" customHeight="1" x14ac:dyDescent="0.2">
      <c r="A17" s="176" t="s">
        <v>99</v>
      </c>
      <c r="B17" s="177"/>
      <c r="C17" s="73"/>
      <c r="D17" s="74">
        <v>3126.15358139</v>
      </c>
    </row>
    <row r="18" spans="1:4" ht="52.5" customHeight="1" x14ac:dyDescent="0.2">
      <c r="A18" s="174" t="s">
        <v>100</v>
      </c>
      <c r="B18" s="175"/>
      <c r="C18" s="73"/>
      <c r="D18" s="74">
        <v>100.04365077999999</v>
      </c>
    </row>
    <row r="19" spans="1:4" ht="52.5" customHeight="1" x14ac:dyDescent="0.25">
      <c r="A19" s="174" t="s">
        <v>150</v>
      </c>
      <c r="B19" s="175"/>
      <c r="C19" s="81"/>
      <c r="D19" s="74">
        <v>1624.14809758</v>
      </c>
    </row>
    <row r="20" spans="1:4" ht="52.5" customHeight="1" x14ac:dyDescent="0.25">
      <c r="A20" s="174" t="s">
        <v>151</v>
      </c>
      <c r="B20" s="175"/>
      <c r="C20" s="81"/>
      <c r="D20" s="101"/>
    </row>
    <row r="21" spans="1:4" ht="52.5" customHeight="1" x14ac:dyDescent="0.25">
      <c r="A21" s="176" t="s">
        <v>152</v>
      </c>
      <c r="B21" s="177"/>
      <c r="C21" s="81"/>
      <c r="D21" s="74">
        <v>1840.38334113</v>
      </c>
    </row>
    <row r="22" spans="1:4" ht="52.5" customHeight="1" x14ac:dyDescent="0.25">
      <c r="A22" s="176" t="s">
        <v>153</v>
      </c>
      <c r="B22" s="177"/>
      <c r="C22" s="81"/>
      <c r="D22" s="74">
        <v>1533.07625293</v>
      </c>
    </row>
    <row r="23" spans="1:4" ht="52.5" customHeight="1" x14ac:dyDescent="0.25">
      <c r="A23" s="176" t="s">
        <v>154</v>
      </c>
      <c r="B23" s="177"/>
      <c r="C23" s="81"/>
      <c r="D23" s="74">
        <v>1512.6412726999999</v>
      </c>
    </row>
    <row r="24" spans="1:4" ht="52.5" customHeight="1" x14ac:dyDescent="0.25">
      <c r="A24" s="176" t="s">
        <v>155</v>
      </c>
      <c r="B24" s="177"/>
      <c r="C24" s="81"/>
      <c r="D24" s="74">
        <v>1523.62541837</v>
      </c>
    </row>
    <row r="25" spans="1:4" ht="15" customHeight="1" x14ac:dyDescent="0.2">
      <c r="A25" s="69" t="s">
        <v>101</v>
      </c>
      <c r="B25" s="70"/>
      <c r="C25" s="77"/>
      <c r="D25" s="78"/>
    </row>
    <row r="26" spans="1:4" ht="30" customHeight="1" x14ac:dyDescent="0.2">
      <c r="A26" s="174" t="s">
        <v>102</v>
      </c>
      <c r="B26" s="175"/>
      <c r="C26" s="73"/>
      <c r="D26" s="79">
        <v>662.07299999999998</v>
      </c>
    </row>
    <row r="27" spans="1:4" ht="30" customHeight="1" x14ac:dyDescent="0.2">
      <c r="A27" s="174" t="s">
        <v>103</v>
      </c>
      <c r="B27" s="175"/>
      <c r="C27" s="80"/>
      <c r="D27" s="79">
        <v>1.032</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1.70793665353E-3</v>
      </c>
    </row>
    <row r="32" spans="1:4" ht="15" customHeight="1" x14ac:dyDescent="0.25">
      <c r="A32" s="176" t="s">
        <v>98</v>
      </c>
      <c r="B32" s="177"/>
      <c r="C32" s="81"/>
      <c r="D32" s="82">
        <v>2.9789044528860001E-3</v>
      </c>
    </row>
    <row r="33" spans="1:6" ht="15" customHeight="1" x14ac:dyDescent="0.25">
      <c r="A33" s="176" t="s">
        <v>99</v>
      </c>
      <c r="B33" s="177"/>
      <c r="C33" s="81"/>
      <c r="D33" s="82">
        <v>2.3399609553030002E-3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1897.34319508</v>
      </c>
      <c r="D39" s="84">
        <v>1795.2624783599999</v>
      </c>
      <c r="E39" s="84">
        <v>197.29925342999999</v>
      </c>
      <c r="F39" s="84">
        <v>197.29925342999999</v>
      </c>
    </row>
    <row r="40" spans="1:6" ht="12.75" customHeight="1" x14ac:dyDescent="0.2">
      <c r="A40" s="83" t="s">
        <v>161</v>
      </c>
      <c r="B40" s="83">
        <v>2</v>
      </c>
      <c r="C40" s="84">
        <v>2002.90089928</v>
      </c>
      <c r="D40" s="84">
        <v>1887.81480457</v>
      </c>
      <c r="E40" s="84">
        <v>207.47074928999999</v>
      </c>
      <c r="F40" s="84">
        <v>207.47074928999999</v>
      </c>
    </row>
    <row r="41" spans="1:6" ht="12.75" customHeight="1" x14ac:dyDescent="0.2">
      <c r="A41" s="83" t="s">
        <v>161</v>
      </c>
      <c r="B41" s="83">
        <v>3</v>
      </c>
      <c r="C41" s="84">
        <v>2039.42839867</v>
      </c>
      <c r="D41" s="84">
        <v>1923.4863532300001</v>
      </c>
      <c r="E41" s="84">
        <v>211.39105064</v>
      </c>
      <c r="F41" s="84">
        <v>211.39105064</v>
      </c>
    </row>
    <row r="42" spans="1:6" ht="12.75" customHeight="1" x14ac:dyDescent="0.2">
      <c r="A42" s="83" t="s">
        <v>161</v>
      </c>
      <c r="B42" s="83">
        <v>4</v>
      </c>
      <c r="C42" s="84">
        <v>2031.5699839399999</v>
      </c>
      <c r="D42" s="84">
        <v>1920.20868189</v>
      </c>
      <c r="E42" s="84">
        <v>211.03083473000001</v>
      </c>
      <c r="F42" s="84">
        <v>211.03083473000001</v>
      </c>
    </row>
    <row r="43" spans="1:6" ht="12.75" customHeight="1" x14ac:dyDescent="0.2">
      <c r="A43" s="83" t="s">
        <v>161</v>
      </c>
      <c r="B43" s="83">
        <v>5</v>
      </c>
      <c r="C43" s="84">
        <v>2033.92653834</v>
      </c>
      <c r="D43" s="84">
        <v>1921.0555956600001</v>
      </c>
      <c r="E43" s="84">
        <v>211.12391051</v>
      </c>
      <c r="F43" s="84">
        <v>211.12391051</v>
      </c>
    </row>
    <row r="44" spans="1:6" ht="12.75" customHeight="1" x14ac:dyDescent="0.2">
      <c r="A44" s="83" t="s">
        <v>161</v>
      </c>
      <c r="B44" s="83">
        <v>6</v>
      </c>
      <c r="C44" s="84">
        <v>2033.10559423</v>
      </c>
      <c r="D44" s="84">
        <v>1924.4779155599999</v>
      </c>
      <c r="E44" s="84">
        <v>211.50002329</v>
      </c>
      <c r="F44" s="84">
        <v>211.50002329</v>
      </c>
    </row>
    <row r="45" spans="1:6" ht="12.75" customHeight="1" x14ac:dyDescent="0.2">
      <c r="A45" s="83" t="s">
        <v>161</v>
      </c>
      <c r="B45" s="83">
        <v>7</v>
      </c>
      <c r="C45" s="84">
        <v>2039.69436468</v>
      </c>
      <c r="D45" s="84">
        <v>1930.8554685199999</v>
      </c>
      <c r="E45" s="84">
        <v>212.20091603</v>
      </c>
      <c r="F45" s="84">
        <v>212.20091603</v>
      </c>
    </row>
    <row r="46" spans="1:6" ht="12.75" customHeight="1" x14ac:dyDescent="0.2">
      <c r="A46" s="83" t="s">
        <v>161</v>
      </c>
      <c r="B46" s="83">
        <v>8</v>
      </c>
      <c r="C46" s="84">
        <v>1935.8069054499999</v>
      </c>
      <c r="D46" s="84">
        <v>1815.59666851</v>
      </c>
      <c r="E46" s="84">
        <v>199.53397988</v>
      </c>
      <c r="F46" s="84">
        <v>199.53397988</v>
      </c>
    </row>
    <row r="47" spans="1:6" ht="12.75" customHeight="1" x14ac:dyDescent="0.2">
      <c r="A47" s="83" t="s">
        <v>161</v>
      </c>
      <c r="B47" s="83">
        <v>9</v>
      </c>
      <c r="C47" s="84">
        <v>1789.7855976200001</v>
      </c>
      <c r="D47" s="84">
        <v>1679.9250171900001</v>
      </c>
      <c r="E47" s="84">
        <v>184.62367241999999</v>
      </c>
      <c r="F47" s="84">
        <v>184.62367241999999</v>
      </c>
    </row>
    <row r="48" spans="1:6" ht="12.75" customHeight="1" x14ac:dyDescent="0.2">
      <c r="A48" s="83" t="s">
        <v>161</v>
      </c>
      <c r="B48" s="83">
        <v>10</v>
      </c>
      <c r="C48" s="84">
        <v>1715.7296210100001</v>
      </c>
      <c r="D48" s="84">
        <v>1602.27839221</v>
      </c>
      <c r="E48" s="84">
        <v>176.09031236000001</v>
      </c>
      <c r="F48" s="84">
        <v>176.09031236000001</v>
      </c>
    </row>
    <row r="49" spans="1:6" ht="12.75" customHeight="1" x14ac:dyDescent="0.2">
      <c r="A49" s="83" t="s">
        <v>161</v>
      </c>
      <c r="B49" s="83">
        <v>11</v>
      </c>
      <c r="C49" s="84">
        <v>1663.4686359100001</v>
      </c>
      <c r="D49" s="84">
        <v>1552.59380332</v>
      </c>
      <c r="E49" s="84">
        <v>170.62997860999999</v>
      </c>
      <c r="F49" s="84">
        <v>170.62997860999999</v>
      </c>
    </row>
    <row r="50" spans="1:6" ht="12.75" customHeight="1" x14ac:dyDescent="0.2">
      <c r="A50" s="83" t="s">
        <v>161</v>
      </c>
      <c r="B50" s="83">
        <v>12</v>
      </c>
      <c r="C50" s="84">
        <v>1635.9308277499999</v>
      </c>
      <c r="D50" s="84">
        <v>1525.1032321800001</v>
      </c>
      <c r="E50" s="84">
        <v>167.60876626000001</v>
      </c>
      <c r="F50" s="84">
        <v>167.60876626000001</v>
      </c>
    </row>
    <row r="51" spans="1:6" ht="12.75" customHeight="1" x14ac:dyDescent="0.2">
      <c r="A51" s="83" t="s">
        <v>161</v>
      </c>
      <c r="B51" s="83">
        <v>13</v>
      </c>
      <c r="C51" s="84">
        <v>1618.7852840400001</v>
      </c>
      <c r="D51" s="84">
        <v>1511.5021823899999</v>
      </c>
      <c r="E51" s="84">
        <v>166.1140116</v>
      </c>
      <c r="F51" s="84">
        <v>166.1140116</v>
      </c>
    </row>
    <row r="52" spans="1:6" ht="12.75" customHeight="1" x14ac:dyDescent="0.2">
      <c r="A52" s="83" t="s">
        <v>161</v>
      </c>
      <c r="B52" s="83">
        <v>14</v>
      </c>
      <c r="C52" s="84">
        <v>1631.6342342400001</v>
      </c>
      <c r="D52" s="84">
        <v>1525.2565179999999</v>
      </c>
      <c r="E52" s="84">
        <v>167.62561237</v>
      </c>
      <c r="F52" s="84">
        <v>167.62561237</v>
      </c>
    </row>
    <row r="53" spans="1:6" ht="12.75" customHeight="1" x14ac:dyDescent="0.2">
      <c r="A53" s="83" t="s">
        <v>161</v>
      </c>
      <c r="B53" s="83">
        <v>15</v>
      </c>
      <c r="C53" s="84">
        <v>1643.99716444</v>
      </c>
      <c r="D53" s="84">
        <v>1536.41277537</v>
      </c>
      <c r="E53" s="84">
        <v>168.85168447999999</v>
      </c>
      <c r="F53" s="84">
        <v>168.85168447999999</v>
      </c>
    </row>
    <row r="54" spans="1:6" ht="12.75" customHeight="1" x14ac:dyDescent="0.2">
      <c r="A54" s="83" t="s">
        <v>161</v>
      </c>
      <c r="B54" s="83">
        <v>16</v>
      </c>
      <c r="C54" s="84">
        <v>1640.71903221</v>
      </c>
      <c r="D54" s="84">
        <v>1533.57538041</v>
      </c>
      <c r="E54" s="84">
        <v>168.53985492000001</v>
      </c>
      <c r="F54" s="84">
        <v>168.53985492000001</v>
      </c>
    </row>
    <row r="55" spans="1:6" ht="12.75" customHeight="1" x14ac:dyDescent="0.2">
      <c r="A55" s="83" t="s">
        <v>161</v>
      </c>
      <c r="B55" s="83">
        <v>17</v>
      </c>
      <c r="C55" s="84">
        <v>1627.97196506</v>
      </c>
      <c r="D55" s="84">
        <v>1520.5865433900001</v>
      </c>
      <c r="E55" s="84">
        <v>167.1123824</v>
      </c>
      <c r="F55" s="84">
        <v>167.1123824</v>
      </c>
    </row>
    <row r="56" spans="1:6" ht="12.75" customHeight="1" x14ac:dyDescent="0.2">
      <c r="A56" s="83" t="s">
        <v>161</v>
      </c>
      <c r="B56" s="83">
        <v>18</v>
      </c>
      <c r="C56" s="84">
        <v>1632.4351256800001</v>
      </c>
      <c r="D56" s="84">
        <v>1522.71414766</v>
      </c>
      <c r="E56" s="84">
        <v>167.346206</v>
      </c>
      <c r="F56" s="84">
        <v>167.346206</v>
      </c>
    </row>
    <row r="57" spans="1:6" ht="12.75" customHeight="1" x14ac:dyDescent="0.2">
      <c r="A57" s="83" t="s">
        <v>161</v>
      </c>
      <c r="B57" s="83">
        <v>19</v>
      </c>
      <c r="C57" s="84">
        <v>1652.1644852300001</v>
      </c>
      <c r="D57" s="84">
        <v>1531.71990467</v>
      </c>
      <c r="E57" s="84">
        <v>168.33593823000001</v>
      </c>
      <c r="F57" s="84">
        <v>168.33593823000001</v>
      </c>
    </row>
    <row r="58" spans="1:6" ht="12.75" customHeight="1" x14ac:dyDescent="0.2">
      <c r="A58" s="83" t="s">
        <v>161</v>
      </c>
      <c r="B58" s="83">
        <v>20</v>
      </c>
      <c r="C58" s="84">
        <v>1668.18858277</v>
      </c>
      <c r="D58" s="84">
        <v>1549.03962963</v>
      </c>
      <c r="E58" s="84">
        <v>170.23937511</v>
      </c>
      <c r="F58" s="84">
        <v>170.23937511</v>
      </c>
    </row>
    <row r="59" spans="1:6" ht="12.75" customHeight="1" x14ac:dyDescent="0.2">
      <c r="A59" s="83" t="s">
        <v>161</v>
      </c>
      <c r="B59" s="83">
        <v>21</v>
      </c>
      <c r="C59" s="84">
        <v>1672.30606444</v>
      </c>
      <c r="D59" s="84">
        <v>1559.2271957099999</v>
      </c>
      <c r="E59" s="84">
        <v>171.35898809</v>
      </c>
      <c r="F59" s="84">
        <v>171.35898809</v>
      </c>
    </row>
    <row r="60" spans="1:6" ht="12.75" customHeight="1" x14ac:dyDescent="0.2">
      <c r="A60" s="83" t="s">
        <v>161</v>
      </c>
      <c r="B60" s="83">
        <v>22</v>
      </c>
      <c r="C60" s="84">
        <v>1640.98514159</v>
      </c>
      <c r="D60" s="84">
        <v>1534.0328074900001</v>
      </c>
      <c r="E60" s="84">
        <v>168.59012612999999</v>
      </c>
      <c r="F60" s="84">
        <v>168.59012612999999</v>
      </c>
    </row>
    <row r="61" spans="1:6" ht="12.75" customHeight="1" x14ac:dyDescent="0.2">
      <c r="A61" s="83" t="s">
        <v>161</v>
      </c>
      <c r="B61" s="83">
        <v>23</v>
      </c>
      <c r="C61" s="84">
        <v>1693.1884023699999</v>
      </c>
      <c r="D61" s="84">
        <v>1585.81070978</v>
      </c>
      <c r="E61" s="84">
        <v>174.28051490999999</v>
      </c>
      <c r="F61" s="84">
        <v>174.28051490999999</v>
      </c>
    </row>
    <row r="62" spans="1:6" ht="12.75" customHeight="1" x14ac:dyDescent="0.2">
      <c r="A62" s="83" t="s">
        <v>161</v>
      </c>
      <c r="B62" s="83">
        <v>24</v>
      </c>
      <c r="C62" s="84">
        <v>1765.5404737599999</v>
      </c>
      <c r="D62" s="84">
        <v>1663.1532448</v>
      </c>
      <c r="E62" s="84">
        <v>182.78045551</v>
      </c>
      <c r="F62" s="84">
        <v>182.78045551</v>
      </c>
    </row>
    <row r="63" spans="1:6" ht="12.75" customHeight="1" x14ac:dyDescent="0.2">
      <c r="A63" s="83" t="s">
        <v>162</v>
      </c>
      <c r="B63" s="83">
        <v>1</v>
      </c>
      <c r="C63" s="84">
        <v>1655.4675691100001</v>
      </c>
      <c r="D63" s="84">
        <v>1547.49538325</v>
      </c>
      <c r="E63" s="84">
        <v>170.06966251</v>
      </c>
      <c r="F63" s="84">
        <v>170.06966251</v>
      </c>
    </row>
    <row r="64" spans="1:6" ht="12.75" customHeight="1" x14ac:dyDescent="0.2">
      <c r="A64" s="83" t="s">
        <v>162</v>
      </c>
      <c r="B64" s="83">
        <v>2</v>
      </c>
      <c r="C64" s="84">
        <v>1729.0596176199999</v>
      </c>
      <c r="D64" s="84">
        <v>1621.1858235699999</v>
      </c>
      <c r="E64" s="84">
        <v>178.16823808000001</v>
      </c>
      <c r="F64" s="84">
        <v>178.16823808000001</v>
      </c>
    </row>
    <row r="65" spans="1:6" ht="12.75" customHeight="1" x14ac:dyDescent="0.2">
      <c r="A65" s="83" t="s">
        <v>162</v>
      </c>
      <c r="B65" s="83">
        <v>3</v>
      </c>
      <c r="C65" s="84">
        <v>1793.9039724300001</v>
      </c>
      <c r="D65" s="84">
        <v>1683.39705955</v>
      </c>
      <c r="E65" s="84">
        <v>185.00524970000001</v>
      </c>
      <c r="F65" s="84">
        <v>185.00524970000001</v>
      </c>
    </row>
    <row r="66" spans="1:6" ht="12.75" customHeight="1" x14ac:dyDescent="0.2">
      <c r="A66" s="83" t="s">
        <v>162</v>
      </c>
      <c r="B66" s="83">
        <v>4</v>
      </c>
      <c r="C66" s="84">
        <v>1827.9358406599999</v>
      </c>
      <c r="D66" s="84">
        <v>1719.8370411999999</v>
      </c>
      <c r="E66" s="84">
        <v>189.0100018</v>
      </c>
      <c r="F66" s="84">
        <v>189.0100018</v>
      </c>
    </row>
    <row r="67" spans="1:6" ht="12.75" customHeight="1" x14ac:dyDescent="0.2">
      <c r="A67" s="83" t="s">
        <v>162</v>
      </c>
      <c r="B67" s="83">
        <v>5</v>
      </c>
      <c r="C67" s="84">
        <v>1819.45349504</v>
      </c>
      <c r="D67" s="84">
        <v>1709.3315765699999</v>
      </c>
      <c r="E67" s="84">
        <v>187.85545178000001</v>
      </c>
      <c r="F67" s="84">
        <v>187.85545178000001</v>
      </c>
    </row>
    <row r="68" spans="1:6" ht="12.75" customHeight="1" x14ac:dyDescent="0.2">
      <c r="A68" s="83" t="s">
        <v>162</v>
      </c>
      <c r="B68" s="83">
        <v>6</v>
      </c>
      <c r="C68" s="84">
        <v>1786.68113524</v>
      </c>
      <c r="D68" s="84">
        <v>1680.8957617599999</v>
      </c>
      <c r="E68" s="84">
        <v>184.73035719999999</v>
      </c>
      <c r="F68" s="84">
        <v>184.73035719999999</v>
      </c>
    </row>
    <row r="69" spans="1:6" ht="12.75" customHeight="1" x14ac:dyDescent="0.2">
      <c r="A69" s="83" t="s">
        <v>162</v>
      </c>
      <c r="B69" s="83">
        <v>7</v>
      </c>
      <c r="C69" s="84">
        <v>1821.26333189</v>
      </c>
      <c r="D69" s="84">
        <v>1714.5395120799999</v>
      </c>
      <c r="E69" s="84">
        <v>188.42780361999999</v>
      </c>
      <c r="F69" s="84">
        <v>188.42780361999999</v>
      </c>
    </row>
    <row r="70" spans="1:6" ht="12.75" customHeight="1" x14ac:dyDescent="0.2">
      <c r="A70" s="83" t="s">
        <v>162</v>
      </c>
      <c r="B70" s="83">
        <v>8</v>
      </c>
      <c r="C70" s="84">
        <v>1817.4545310599999</v>
      </c>
      <c r="D70" s="84">
        <v>1701.7049876200001</v>
      </c>
      <c r="E70" s="84">
        <v>187.01729005000001</v>
      </c>
      <c r="F70" s="84">
        <v>187.01729005000001</v>
      </c>
    </row>
    <row r="71" spans="1:6" ht="12.75" customHeight="1" x14ac:dyDescent="0.2">
      <c r="A71" s="83" t="s">
        <v>162</v>
      </c>
      <c r="B71" s="83">
        <v>9</v>
      </c>
      <c r="C71" s="84">
        <v>1696.35406141</v>
      </c>
      <c r="D71" s="84">
        <v>1590.19856998</v>
      </c>
      <c r="E71" s="84">
        <v>174.76274051999999</v>
      </c>
      <c r="F71" s="84">
        <v>174.76274051999999</v>
      </c>
    </row>
    <row r="72" spans="1:6" ht="12.75" customHeight="1" x14ac:dyDescent="0.2">
      <c r="A72" s="83" t="s">
        <v>162</v>
      </c>
      <c r="B72" s="83">
        <v>10</v>
      </c>
      <c r="C72" s="84">
        <v>1630.5959096300001</v>
      </c>
      <c r="D72" s="84">
        <v>1524.4717050500001</v>
      </c>
      <c r="E72" s="84">
        <v>167.53936146999999</v>
      </c>
      <c r="F72" s="84">
        <v>167.53936146999999</v>
      </c>
    </row>
    <row r="73" spans="1:6" ht="12.75" customHeight="1" x14ac:dyDescent="0.2">
      <c r="A73" s="83" t="s">
        <v>162</v>
      </c>
      <c r="B73" s="83">
        <v>11</v>
      </c>
      <c r="C73" s="84">
        <v>1563.30830679</v>
      </c>
      <c r="D73" s="84">
        <v>1462.57709845</v>
      </c>
      <c r="E73" s="84">
        <v>160.7371474</v>
      </c>
      <c r="F73" s="84">
        <v>160.7371474</v>
      </c>
    </row>
    <row r="74" spans="1:6" ht="12.75" customHeight="1" x14ac:dyDescent="0.2">
      <c r="A74" s="83" t="s">
        <v>162</v>
      </c>
      <c r="B74" s="83">
        <v>12</v>
      </c>
      <c r="C74" s="84">
        <v>1542.61717716</v>
      </c>
      <c r="D74" s="84">
        <v>1432.2629999599999</v>
      </c>
      <c r="E74" s="84">
        <v>157.40562954999999</v>
      </c>
      <c r="F74" s="84">
        <v>157.40562954999999</v>
      </c>
    </row>
    <row r="75" spans="1:6" ht="12.75" customHeight="1" x14ac:dyDescent="0.2">
      <c r="A75" s="83" t="s">
        <v>162</v>
      </c>
      <c r="B75" s="83">
        <v>13</v>
      </c>
      <c r="C75" s="84">
        <v>1521.2176241100001</v>
      </c>
      <c r="D75" s="84">
        <v>1413.7825555300001</v>
      </c>
      <c r="E75" s="84">
        <v>155.37462966000001</v>
      </c>
      <c r="F75" s="84">
        <v>155.37462966000001</v>
      </c>
    </row>
    <row r="76" spans="1:6" ht="12.75" customHeight="1" x14ac:dyDescent="0.2">
      <c r="A76" s="83" t="s">
        <v>162</v>
      </c>
      <c r="B76" s="83">
        <v>14</v>
      </c>
      <c r="C76" s="84">
        <v>1522.94680096</v>
      </c>
      <c r="D76" s="84">
        <v>1416.9801388999999</v>
      </c>
      <c r="E76" s="84">
        <v>155.72604390999999</v>
      </c>
      <c r="F76" s="84">
        <v>155.72604390999999</v>
      </c>
    </row>
    <row r="77" spans="1:6" ht="12.75" customHeight="1" x14ac:dyDescent="0.2">
      <c r="A77" s="83" t="s">
        <v>162</v>
      </c>
      <c r="B77" s="83">
        <v>15</v>
      </c>
      <c r="C77" s="84">
        <v>1542.6948048700001</v>
      </c>
      <c r="D77" s="84">
        <v>1436.3067988800001</v>
      </c>
      <c r="E77" s="84">
        <v>157.85004283999999</v>
      </c>
      <c r="F77" s="84">
        <v>157.85004283999999</v>
      </c>
    </row>
    <row r="78" spans="1:6" ht="12.75" customHeight="1" x14ac:dyDescent="0.2">
      <c r="A78" s="83" t="s">
        <v>162</v>
      </c>
      <c r="B78" s="83">
        <v>16</v>
      </c>
      <c r="C78" s="84">
        <v>1539.76917837</v>
      </c>
      <c r="D78" s="84">
        <v>1433.0732410000001</v>
      </c>
      <c r="E78" s="84">
        <v>157.494675</v>
      </c>
      <c r="F78" s="84">
        <v>157.494675</v>
      </c>
    </row>
    <row r="79" spans="1:6" ht="12.75" customHeight="1" x14ac:dyDescent="0.2">
      <c r="A79" s="83" t="s">
        <v>162</v>
      </c>
      <c r="B79" s="83">
        <v>17</v>
      </c>
      <c r="C79" s="84">
        <v>1539.6086053500001</v>
      </c>
      <c r="D79" s="84">
        <v>1432.6744090899999</v>
      </c>
      <c r="E79" s="84">
        <v>157.45084338999999</v>
      </c>
      <c r="F79" s="84">
        <v>157.45084338999999</v>
      </c>
    </row>
    <row r="80" spans="1:6" ht="12.75" customHeight="1" x14ac:dyDescent="0.2">
      <c r="A80" s="83" t="s">
        <v>162</v>
      </c>
      <c r="B80" s="83">
        <v>18</v>
      </c>
      <c r="C80" s="84">
        <v>1546.64867613</v>
      </c>
      <c r="D80" s="84">
        <v>1437.7940705200001</v>
      </c>
      <c r="E80" s="84">
        <v>158.01349392</v>
      </c>
      <c r="F80" s="84">
        <v>158.01349392</v>
      </c>
    </row>
    <row r="81" spans="1:6" ht="12.75" customHeight="1" x14ac:dyDescent="0.2">
      <c r="A81" s="83" t="s">
        <v>162</v>
      </c>
      <c r="B81" s="83">
        <v>19</v>
      </c>
      <c r="C81" s="84">
        <v>1537.27951848</v>
      </c>
      <c r="D81" s="84">
        <v>1426.1946323499999</v>
      </c>
      <c r="E81" s="84">
        <v>156.73871625999999</v>
      </c>
      <c r="F81" s="84">
        <v>156.73871625999999</v>
      </c>
    </row>
    <row r="82" spans="1:6" ht="12.75" customHeight="1" x14ac:dyDescent="0.2">
      <c r="A82" s="83" t="s">
        <v>162</v>
      </c>
      <c r="B82" s="83">
        <v>20</v>
      </c>
      <c r="C82" s="84">
        <v>1546.9446616499999</v>
      </c>
      <c r="D82" s="84">
        <v>1434.1982780599999</v>
      </c>
      <c r="E82" s="84">
        <v>157.61831651</v>
      </c>
      <c r="F82" s="84">
        <v>157.61831651</v>
      </c>
    </row>
    <row r="83" spans="1:6" ht="12.75" customHeight="1" x14ac:dyDescent="0.2">
      <c r="A83" s="83" t="s">
        <v>162</v>
      </c>
      <c r="B83" s="83">
        <v>21</v>
      </c>
      <c r="C83" s="84">
        <v>1548.2709556899999</v>
      </c>
      <c r="D83" s="84">
        <v>1437.76889744</v>
      </c>
      <c r="E83" s="84">
        <v>158.01072740000001</v>
      </c>
      <c r="F83" s="84">
        <v>158.01072740000001</v>
      </c>
    </row>
    <row r="84" spans="1:6" ht="12.75" customHeight="1" x14ac:dyDescent="0.2">
      <c r="A84" s="83" t="s">
        <v>162</v>
      </c>
      <c r="B84" s="83">
        <v>22</v>
      </c>
      <c r="C84" s="84">
        <v>1524.7074510899999</v>
      </c>
      <c r="D84" s="84">
        <v>1417.9168272500001</v>
      </c>
      <c r="E84" s="84">
        <v>155.82898591</v>
      </c>
      <c r="F84" s="84">
        <v>155.82898591</v>
      </c>
    </row>
    <row r="85" spans="1:6" ht="12.75" customHeight="1" x14ac:dyDescent="0.2">
      <c r="A85" s="83" t="s">
        <v>162</v>
      </c>
      <c r="B85" s="83">
        <v>23</v>
      </c>
      <c r="C85" s="84">
        <v>1562.41269547</v>
      </c>
      <c r="D85" s="84">
        <v>1453.7285038800001</v>
      </c>
      <c r="E85" s="84">
        <v>159.76468732000001</v>
      </c>
      <c r="F85" s="84">
        <v>159.76468732000001</v>
      </c>
    </row>
    <row r="86" spans="1:6" ht="12.75" customHeight="1" x14ac:dyDescent="0.2">
      <c r="A86" s="83" t="s">
        <v>162</v>
      </c>
      <c r="B86" s="83">
        <v>24</v>
      </c>
      <c r="C86" s="84">
        <v>1662.3402936499999</v>
      </c>
      <c r="D86" s="84">
        <v>1552.69307076</v>
      </c>
      <c r="E86" s="84">
        <v>170.64088810000001</v>
      </c>
      <c r="F86" s="84">
        <v>170.64088810000001</v>
      </c>
    </row>
    <row r="87" spans="1:6" ht="12.75" customHeight="1" x14ac:dyDescent="0.2">
      <c r="A87" s="83" t="s">
        <v>163</v>
      </c>
      <c r="B87" s="83">
        <v>1</v>
      </c>
      <c r="C87" s="84">
        <v>1793.5249503099999</v>
      </c>
      <c r="D87" s="84">
        <v>1684.80722853</v>
      </c>
      <c r="E87" s="84">
        <v>185.16022720000001</v>
      </c>
      <c r="F87" s="84">
        <v>185.16022720000001</v>
      </c>
    </row>
    <row r="88" spans="1:6" ht="12.75" customHeight="1" x14ac:dyDescent="0.2">
      <c r="A88" s="83" t="s">
        <v>163</v>
      </c>
      <c r="B88" s="83">
        <v>2</v>
      </c>
      <c r="C88" s="84">
        <v>1867.8179014899999</v>
      </c>
      <c r="D88" s="84">
        <v>1758.81170858</v>
      </c>
      <c r="E88" s="84">
        <v>193.29331572000001</v>
      </c>
      <c r="F88" s="84">
        <v>193.29331572000001</v>
      </c>
    </row>
    <row r="89" spans="1:6" ht="12.75" customHeight="1" x14ac:dyDescent="0.2">
      <c r="A89" s="83" t="s">
        <v>163</v>
      </c>
      <c r="B89" s="83">
        <v>3</v>
      </c>
      <c r="C89" s="84">
        <v>1911.4239583200001</v>
      </c>
      <c r="D89" s="84">
        <v>1798.6541051199999</v>
      </c>
      <c r="E89" s="84">
        <v>197.67199303999999</v>
      </c>
      <c r="F89" s="84">
        <v>197.67199303999999</v>
      </c>
    </row>
    <row r="90" spans="1:6" ht="12.75" customHeight="1" x14ac:dyDescent="0.2">
      <c r="A90" s="83" t="s">
        <v>163</v>
      </c>
      <c r="B90" s="83">
        <v>4</v>
      </c>
      <c r="C90" s="84">
        <v>1938.9053805000001</v>
      </c>
      <c r="D90" s="84">
        <v>1827.3580259299999</v>
      </c>
      <c r="E90" s="84">
        <v>200.82655245000001</v>
      </c>
      <c r="F90" s="84">
        <v>200.82655245000001</v>
      </c>
    </row>
    <row r="91" spans="1:6" ht="12.75" customHeight="1" x14ac:dyDescent="0.2">
      <c r="A91" s="83" t="s">
        <v>163</v>
      </c>
      <c r="B91" s="83">
        <v>5</v>
      </c>
      <c r="C91" s="84">
        <v>1942.80705044</v>
      </c>
      <c r="D91" s="84">
        <v>1830.3204406499999</v>
      </c>
      <c r="E91" s="84">
        <v>201.15212167999999</v>
      </c>
      <c r="F91" s="84">
        <v>201.15212167999999</v>
      </c>
    </row>
    <row r="92" spans="1:6" ht="12.75" customHeight="1" x14ac:dyDescent="0.2">
      <c r="A92" s="83" t="s">
        <v>163</v>
      </c>
      <c r="B92" s="83">
        <v>6</v>
      </c>
      <c r="C92" s="84">
        <v>1929.08265069</v>
      </c>
      <c r="D92" s="84">
        <v>1816.98591029</v>
      </c>
      <c r="E92" s="84">
        <v>199.68665748000001</v>
      </c>
      <c r="F92" s="84">
        <v>199.68665748000001</v>
      </c>
    </row>
    <row r="93" spans="1:6" ht="12.75" customHeight="1" x14ac:dyDescent="0.2">
      <c r="A93" s="83" t="s">
        <v>163</v>
      </c>
      <c r="B93" s="83">
        <v>7</v>
      </c>
      <c r="C93" s="84">
        <v>1842.1286147000001</v>
      </c>
      <c r="D93" s="84">
        <v>1727.86051131</v>
      </c>
      <c r="E93" s="84">
        <v>189.89178074</v>
      </c>
      <c r="F93" s="84">
        <v>189.89178074</v>
      </c>
    </row>
    <row r="94" spans="1:6" ht="12.75" customHeight="1" x14ac:dyDescent="0.2">
      <c r="A94" s="83" t="s">
        <v>163</v>
      </c>
      <c r="B94" s="83">
        <v>8</v>
      </c>
      <c r="C94" s="84">
        <v>1721.5918331</v>
      </c>
      <c r="D94" s="84">
        <v>1605.7097644200001</v>
      </c>
      <c r="E94" s="84">
        <v>176.46741999</v>
      </c>
      <c r="F94" s="84">
        <v>176.46741999</v>
      </c>
    </row>
    <row r="95" spans="1:6" ht="12.75" customHeight="1" x14ac:dyDescent="0.2">
      <c r="A95" s="83" t="s">
        <v>163</v>
      </c>
      <c r="B95" s="83">
        <v>9</v>
      </c>
      <c r="C95" s="84">
        <v>1611.1994845199999</v>
      </c>
      <c r="D95" s="84">
        <v>1506.5300507100001</v>
      </c>
      <c r="E95" s="84">
        <v>165.56757458000001</v>
      </c>
      <c r="F95" s="84">
        <v>165.56757458000001</v>
      </c>
    </row>
    <row r="96" spans="1:6" ht="12.75" customHeight="1" x14ac:dyDescent="0.2">
      <c r="A96" s="83" t="s">
        <v>163</v>
      </c>
      <c r="B96" s="83">
        <v>10</v>
      </c>
      <c r="C96" s="84">
        <v>1528.61449178</v>
      </c>
      <c r="D96" s="84">
        <v>1428.4653589500001</v>
      </c>
      <c r="E96" s="84">
        <v>156.988269</v>
      </c>
      <c r="F96" s="84">
        <v>156.988269</v>
      </c>
    </row>
    <row r="97" spans="1:6" ht="12.75" customHeight="1" x14ac:dyDescent="0.2">
      <c r="A97" s="83" t="s">
        <v>163</v>
      </c>
      <c r="B97" s="83">
        <v>11</v>
      </c>
      <c r="C97" s="84">
        <v>1565.0181105199999</v>
      </c>
      <c r="D97" s="84">
        <v>1455.8073280999999</v>
      </c>
      <c r="E97" s="84">
        <v>159.99314999000001</v>
      </c>
      <c r="F97" s="84">
        <v>159.99314999000001</v>
      </c>
    </row>
    <row r="98" spans="1:6" ht="12.75" customHeight="1" x14ac:dyDescent="0.2">
      <c r="A98" s="83" t="s">
        <v>163</v>
      </c>
      <c r="B98" s="83">
        <v>12</v>
      </c>
      <c r="C98" s="84">
        <v>1548.1769960700001</v>
      </c>
      <c r="D98" s="84">
        <v>1437.89179453</v>
      </c>
      <c r="E98" s="84">
        <v>158.02423378</v>
      </c>
      <c r="F98" s="84">
        <v>158.02423378</v>
      </c>
    </row>
    <row r="99" spans="1:6" ht="12.75" customHeight="1" x14ac:dyDescent="0.2">
      <c r="A99" s="83" t="s">
        <v>163</v>
      </c>
      <c r="B99" s="83">
        <v>13</v>
      </c>
      <c r="C99" s="84">
        <v>1547.4231573</v>
      </c>
      <c r="D99" s="84">
        <v>1440.61355858</v>
      </c>
      <c r="E99" s="84">
        <v>158.32335551</v>
      </c>
      <c r="F99" s="84">
        <v>158.32335551</v>
      </c>
    </row>
    <row r="100" spans="1:6" ht="12.75" customHeight="1" x14ac:dyDescent="0.2">
      <c r="A100" s="83" t="s">
        <v>163</v>
      </c>
      <c r="B100" s="83">
        <v>14</v>
      </c>
      <c r="C100" s="84">
        <v>1537.1398308</v>
      </c>
      <c r="D100" s="84">
        <v>1430.9423453100001</v>
      </c>
      <c r="E100" s="84">
        <v>157.26048967</v>
      </c>
      <c r="F100" s="84">
        <v>157.26048967</v>
      </c>
    </row>
    <row r="101" spans="1:6" ht="12.75" customHeight="1" x14ac:dyDescent="0.2">
      <c r="A101" s="83" t="s">
        <v>163</v>
      </c>
      <c r="B101" s="83">
        <v>15</v>
      </c>
      <c r="C101" s="84">
        <v>1542.0707980699999</v>
      </c>
      <c r="D101" s="84">
        <v>1439.0125287000001</v>
      </c>
      <c r="E101" s="84">
        <v>158.14740241000001</v>
      </c>
      <c r="F101" s="84">
        <v>158.14740241000001</v>
      </c>
    </row>
    <row r="102" spans="1:6" ht="12.75" customHeight="1" x14ac:dyDescent="0.2">
      <c r="A102" s="83" t="s">
        <v>163</v>
      </c>
      <c r="B102" s="83">
        <v>16</v>
      </c>
      <c r="C102" s="84">
        <v>1564.31613715</v>
      </c>
      <c r="D102" s="84">
        <v>1457.7365785500001</v>
      </c>
      <c r="E102" s="84">
        <v>160.20517452000001</v>
      </c>
      <c r="F102" s="84">
        <v>160.20517452000001</v>
      </c>
    </row>
    <row r="103" spans="1:6" ht="12.75" customHeight="1" x14ac:dyDescent="0.2">
      <c r="A103" s="83" t="s">
        <v>163</v>
      </c>
      <c r="B103" s="83">
        <v>17</v>
      </c>
      <c r="C103" s="84">
        <v>1574.16608032</v>
      </c>
      <c r="D103" s="84">
        <v>1468.9364826000001</v>
      </c>
      <c r="E103" s="84">
        <v>161.43604339000001</v>
      </c>
      <c r="F103" s="84">
        <v>161.43604339000001</v>
      </c>
    </row>
    <row r="104" spans="1:6" ht="12.75" customHeight="1" x14ac:dyDescent="0.2">
      <c r="A104" s="83" t="s">
        <v>163</v>
      </c>
      <c r="B104" s="83">
        <v>18</v>
      </c>
      <c r="C104" s="84">
        <v>1581.25277467</v>
      </c>
      <c r="D104" s="84">
        <v>1472.2904899800001</v>
      </c>
      <c r="E104" s="84">
        <v>161.80464863</v>
      </c>
      <c r="F104" s="84">
        <v>161.80464863</v>
      </c>
    </row>
    <row r="105" spans="1:6" ht="12.75" customHeight="1" x14ac:dyDescent="0.2">
      <c r="A105" s="83" t="s">
        <v>163</v>
      </c>
      <c r="B105" s="83">
        <v>19</v>
      </c>
      <c r="C105" s="84">
        <v>1603.7591479299999</v>
      </c>
      <c r="D105" s="84">
        <v>1488.76386127</v>
      </c>
      <c r="E105" s="84">
        <v>163.61507128</v>
      </c>
      <c r="F105" s="84">
        <v>163.61507128</v>
      </c>
    </row>
    <row r="106" spans="1:6" ht="12.75" customHeight="1" x14ac:dyDescent="0.2">
      <c r="A106" s="83" t="s">
        <v>163</v>
      </c>
      <c r="B106" s="83">
        <v>20</v>
      </c>
      <c r="C106" s="84">
        <v>1617.7852401099999</v>
      </c>
      <c r="D106" s="84">
        <v>1503.2556538900001</v>
      </c>
      <c r="E106" s="84">
        <v>165.20771854</v>
      </c>
      <c r="F106" s="84">
        <v>165.20771854</v>
      </c>
    </row>
    <row r="107" spans="1:6" ht="12.75" customHeight="1" x14ac:dyDescent="0.2">
      <c r="A107" s="83" t="s">
        <v>163</v>
      </c>
      <c r="B107" s="83">
        <v>21</v>
      </c>
      <c r="C107" s="84">
        <v>1607.7054312299999</v>
      </c>
      <c r="D107" s="84">
        <v>1498.0074606000001</v>
      </c>
      <c r="E107" s="84">
        <v>164.63094237000001</v>
      </c>
      <c r="F107" s="84">
        <v>164.63094237000001</v>
      </c>
    </row>
    <row r="108" spans="1:6" ht="12.75" customHeight="1" x14ac:dyDescent="0.2">
      <c r="A108" s="83" t="s">
        <v>163</v>
      </c>
      <c r="B108" s="83">
        <v>22</v>
      </c>
      <c r="C108" s="84">
        <v>1605.62946947</v>
      </c>
      <c r="D108" s="84">
        <v>1498.5422595499999</v>
      </c>
      <c r="E108" s="84">
        <v>164.68971675</v>
      </c>
      <c r="F108" s="84">
        <v>164.68971675</v>
      </c>
    </row>
    <row r="109" spans="1:6" ht="12.75" customHeight="1" x14ac:dyDescent="0.2">
      <c r="A109" s="83" t="s">
        <v>163</v>
      </c>
      <c r="B109" s="83">
        <v>23</v>
      </c>
      <c r="C109" s="84">
        <v>1639.3480256</v>
      </c>
      <c r="D109" s="84">
        <v>1531.56334795</v>
      </c>
      <c r="E109" s="84">
        <v>168.31873264999999</v>
      </c>
      <c r="F109" s="84">
        <v>168.31873264999999</v>
      </c>
    </row>
    <row r="110" spans="1:6" ht="12.75" customHeight="1" x14ac:dyDescent="0.2">
      <c r="A110" s="83" t="s">
        <v>163</v>
      </c>
      <c r="B110" s="83">
        <v>24</v>
      </c>
      <c r="C110" s="84">
        <v>1726.9227120999999</v>
      </c>
      <c r="D110" s="84">
        <v>1617.40641901</v>
      </c>
      <c r="E110" s="84">
        <v>177.75288172</v>
      </c>
      <c r="F110" s="84">
        <v>177.75288172</v>
      </c>
    </row>
    <row r="111" spans="1:6" ht="12.75" customHeight="1" x14ac:dyDescent="0.2">
      <c r="A111" s="83" t="s">
        <v>164</v>
      </c>
      <c r="B111" s="83">
        <v>1</v>
      </c>
      <c r="C111" s="84">
        <v>1895.3223617000001</v>
      </c>
      <c r="D111" s="84">
        <v>1786.5024177600001</v>
      </c>
      <c r="E111" s="84">
        <v>196.33652323000001</v>
      </c>
      <c r="F111" s="84">
        <v>196.33652323000001</v>
      </c>
    </row>
    <row r="112" spans="1:6" ht="12.75" customHeight="1" x14ac:dyDescent="0.2">
      <c r="A112" s="83" t="s">
        <v>164</v>
      </c>
      <c r="B112" s="83">
        <v>2</v>
      </c>
      <c r="C112" s="84">
        <v>1962.10224292</v>
      </c>
      <c r="D112" s="84">
        <v>1859.5215173399999</v>
      </c>
      <c r="E112" s="84">
        <v>204.36131849</v>
      </c>
      <c r="F112" s="84">
        <v>204.36131849</v>
      </c>
    </row>
    <row r="113" spans="1:6" ht="12.75" customHeight="1" x14ac:dyDescent="0.2">
      <c r="A113" s="83" t="s">
        <v>164</v>
      </c>
      <c r="B113" s="83">
        <v>3</v>
      </c>
      <c r="C113" s="84">
        <v>1985.88588673</v>
      </c>
      <c r="D113" s="84">
        <v>1873.03538409</v>
      </c>
      <c r="E113" s="84">
        <v>205.84649175000001</v>
      </c>
      <c r="F113" s="84">
        <v>205.84649175000001</v>
      </c>
    </row>
    <row r="114" spans="1:6" ht="12.75" customHeight="1" x14ac:dyDescent="0.2">
      <c r="A114" s="83" t="s">
        <v>164</v>
      </c>
      <c r="B114" s="83">
        <v>4</v>
      </c>
      <c r="C114" s="84">
        <v>1998.36277954</v>
      </c>
      <c r="D114" s="84">
        <v>1889.9817939699999</v>
      </c>
      <c r="E114" s="84">
        <v>207.70890132</v>
      </c>
      <c r="F114" s="84">
        <v>207.70890132</v>
      </c>
    </row>
    <row r="115" spans="1:6" ht="12.75" customHeight="1" x14ac:dyDescent="0.2">
      <c r="A115" s="83" t="s">
        <v>164</v>
      </c>
      <c r="B115" s="83">
        <v>5</v>
      </c>
      <c r="C115" s="84">
        <v>1990.7259339300001</v>
      </c>
      <c r="D115" s="84">
        <v>1878.81075031</v>
      </c>
      <c r="E115" s="84">
        <v>206.48120420000001</v>
      </c>
      <c r="F115" s="84">
        <v>206.48120420000001</v>
      </c>
    </row>
    <row r="116" spans="1:6" ht="12.75" customHeight="1" x14ac:dyDescent="0.2">
      <c r="A116" s="83" t="s">
        <v>164</v>
      </c>
      <c r="B116" s="83">
        <v>6</v>
      </c>
      <c r="C116" s="84">
        <v>1929.0459062699999</v>
      </c>
      <c r="D116" s="84">
        <v>1821.8088996199999</v>
      </c>
      <c r="E116" s="84">
        <v>200.21670376</v>
      </c>
      <c r="F116" s="84">
        <v>200.21670376</v>
      </c>
    </row>
    <row r="117" spans="1:6" ht="12.75" customHeight="1" x14ac:dyDescent="0.2">
      <c r="A117" s="83" t="s">
        <v>164</v>
      </c>
      <c r="B117" s="83">
        <v>7</v>
      </c>
      <c r="C117" s="84">
        <v>1896.6280999400001</v>
      </c>
      <c r="D117" s="84">
        <v>1787.7732361599999</v>
      </c>
      <c r="E117" s="84">
        <v>196.47618610000001</v>
      </c>
      <c r="F117" s="84">
        <v>196.47618610000001</v>
      </c>
    </row>
    <row r="118" spans="1:6" ht="12.75" customHeight="1" x14ac:dyDescent="0.2">
      <c r="A118" s="83" t="s">
        <v>164</v>
      </c>
      <c r="B118" s="83">
        <v>8</v>
      </c>
      <c r="C118" s="84">
        <v>1791.84682494</v>
      </c>
      <c r="D118" s="84">
        <v>1676.37823518</v>
      </c>
      <c r="E118" s="84">
        <v>184.23388126</v>
      </c>
      <c r="F118" s="84">
        <v>184.23388126</v>
      </c>
    </row>
    <row r="119" spans="1:6" ht="12.75" customHeight="1" x14ac:dyDescent="0.2">
      <c r="A119" s="83" t="s">
        <v>164</v>
      </c>
      <c r="B119" s="83">
        <v>9</v>
      </c>
      <c r="C119" s="84">
        <v>1684.2808705800001</v>
      </c>
      <c r="D119" s="84">
        <v>1577.6635218900001</v>
      </c>
      <c r="E119" s="84">
        <v>173.38513938</v>
      </c>
      <c r="F119" s="84">
        <v>173.38513938</v>
      </c>
    </row>
    <row r="120" spans="1:6" ht="12.75" customHeight="1" x14ac:dyDescent="0.2">
      <c r="A120" s="83" t="s">
        <v>164</v>
      </c>
      <c r="B120" s="83">
        <v>10</v>
      </c>
      <c r="C120" s="84">
        <v>1669.95090762</v>
      </c>
      <c r="D120" s="84">
        <v>1559.45072095</v>
      </c>
      <c r="E120" s="84">
        <v>171.3835535</v>
      </c>
      <c r="F120" s="84">
        <v>171.3835535</v>
      </c>
    </row>
    <row r="121" spans="1:6" ht="12.75" customHeight="1" x14ac:dyDescent="0.2">
      <c r="A121" s="83" t="s">
        <v>164</v>
      </c>
      <c r="B121" s="83">
        <v>11</v>
      </c>
      <c r="C121" s="84">
        <v>1648.82999135</v>
      </c>
      <c r="D121" s="84">
        <v>1537.84816574</v>
      </c>
      <c r="E121" s="84">
        <v>169.00943380000001</v>
      </c>
      <c r="F121" s="84">
        <v>169.00943380000001</v>
      </c>
    </row>
    <row r="122" spans="1:6" ht="12.75" customHeight="1" x14ac:dyDescent="0.2">
      <c r="A122" s="83" t="s">
        <v>164</v>
      </c>
      <c r="B122" s="83">
        <v>12</v>
      </c>
      <c r="C122" s="84">
        <v>1641.52730737</v>
      </c>
      <c r="D122" s="84">
        <v>1529.3685667300001</v>
      </c>
      <c r="E122" s="84">
        <v>168.07752631</v>
      </c>
      <c r="F122" s="84">
        <v>168.07752631</v>
      </c>
    </row>
    <row r="123" spans="1:6" ht="12.75" customHeight="1" x14ac:dyDescent="0.2">
      <c r="A123" s="83" t="s">
        <v>164</v>
      </c>
      <c r="B123" s="83">
        <v>13</v>
      </c>
      <c r="C123" s="84">
        <v>1651.83114593</v>
      </c>
      <c r="D123" s="84">
        <v>1544.2569827299999</v>
      </c>
      <c r="E123" s="84">
        <v>169.71376246</v>
      </c>
      <c r="F123" s="84">
        <v>169.71376246</v>
      </c>
    </row>
    <row r="124" spans="1:6" ht="12.75" customHeight="1" x14ac:dyDescent="0.2">
      <c r="A124" s="83" t="s">
        <v>164</v>
      </c>
      <c r="B124" s="83">
        <v>14</v>
      </c>
      <c r="C124" s="84">
        <v>1653.78280066</v>
      </c>
      <c r="D124" s="84">
        <v>1545.76321749</v>
      </c>
      <c r="E124" s="84">
        <v>169.87929758000001</v>
      </c>
      <c r="F124" s="84">
        <v>169.87929758000001</v>
      </c>
    </row>
    <row r="125" spans="1:6" ht="12.75" customHeight="1" x14ac:dyDescent="0.2">
      <c r="A125" s="83" t="s">
        <v>164</v>
      </c>
      <c r="B125" s="83">
        <v>15</v>
      </c>
      <c r="C125" s="84">
        <v>1654.8779282600001</v>
      </c>
      <c r="D125" s="84">
        <v>1547.1204218400001</v>
      </c>
      <c r="E125" s="84">
        <v>170.02845427</v>
      </c>
      <c r="F125" s="84">
        <v>170.02845427</v>
      </c>
    </row>
    <row r="126" spans="1:6" ht="12.75" customHeight="1" x14ac:dyDescent="0.2">
      <c r="A126" s="83" t="s">
        <v>164</v>
      </c>
      <c r="B126" s="83">
        <v>16</v>
      </c>
      <c r="C126" s="84">
        <v>1651.8566254899999</v>
      </c>
      <c r="D126" s="84">
        <v>1545.21141691</v>
      </c>
      <c r="E126" s="84">
        <v>169.81865472999999</v>
      </c>
      <c r="F126" s="84">
        <v>169.81865472999999</v>
      </c>
    </row>
    <row r="127" spans="1:6" ht="12.75" customHeight="1" x14ac:dyDescent="0.2">
      <c r="A127" s="83" t="s">
        <v>164</v>
      </c>
      <c r="B127" s="83">
        <v>17</v>
      </c>
      <c r="C127" s="84">
        <v>1654.25033246</v>
      </c>
      <c r="D127" s="84">
        <v>1551.3154823299999</v>
      </c>
      <c r="E127" s="84">
        <v>170.4894912</v>
      </c>
      <c r="F127" s="84">
        <v>170.4894912</v>
      </c>
    </row>
    <row r="128" spans="1:6" ht="12.75" customHeight="1" x14ac:dyDescent="0.2">
      <c r="A128" s="83" t="s">
        <v>164</v>
      </c>
      <c r="B128" s="83">
        <v>18</v>
      </c>
      <c r="C128" s="84">
        <v>1658.18833986</v>
      </c>
      <c r="D128" s="84">
        <v>1557.11627028</v>
      </c>
      <c r="E128" s="84">
        <v>171.12699749000001</v>
      </c>
      <c r="F128" s="84">
        <v>171.12699749000001</v>
      </c>
    </row>
    <row r="129" spans="1:6" ht="12.75" customHeight="1" x14ac:dyDescent="0.2">
      <c r="A129" s="83" t="s">
        <v>164</v>
      </c>
      <c r="B129" s="83">
        <v>19</v>
      </c>
      <c r="C129" s="84">
        <v>1661.8357098199999</v>
      </c>
      <c r="D129" s="84">
        <v>1548.62156407</v>
      </c>
      <c r="E129" s="84">
        <v>170.19342972000001</v>
      </c>
      <c r="F129" s="84">
        <v>170.19342972000001</v>
      </c>
    </row>
    <row r="130" spans="1:6" ht="12.75" customHeight="1" x14ac:dyDescent="0.2">
      <c r="A130" s="83" t="s">
        <v>164</v>
      </c>
      <c r="B130" s="83">
        <v>20</v>
      </c>
      <c r="C130" s="84">
        <v>1660.3813526900001</v>
      </c>
      <c r="D130" s="84">
        <v>1543.29059312</v>
      </c>
      <c r="E130" s="84">
        <v>169.60755628999999</v>
      </c>
      <c r="F130" s="84">
        <v>169.60755628999999</v>
      </c>
    </row>
    <row r="131" spans="1:6" ht="12.75" customHeight="1" x14ac:dyDescent="0.2">
      <c r="A131" s="83" t="s">
        <v>164</v>
      </c>
      <c r="B131" s="83">
        <v>21</v>
      </c>
      <c r="C131" s="84">
        <v>1629.5520964100001</v>
      </c>
      <c r="D131" s="84">
        <v>1519.3507329900001</v>
      </c>
      <c r="E131" s="84">
        <v>166.97656689999999</v>
      </c>
      <c r="F131" s="84">
        <v>166.97656689999999</v>
      </c>
    </row>
    <row r="132" spans="1:6" ht="12.75" customHeight="1" x14ac:dyDescent="0.2">
      <c r="A132" s="83" t="s">
        <v>164</v>
      </c>
      <c r="B132" s="83">
        <v>22</v>
      </c>
      <c r="C132" s="84">
        <v>1606.4234717300001</v>
      </c>
      <c r="D132" s="84">
        <v>1498.78415236</v>
      </c>
      <c r="E132" s="84">
        <v>164.71630076</v>
      </c>
      <c r="F132" s="84">
        <v>164.71630076</v>
      </c>
    </row>
    <row r="133" spans="1:6" ht="12.75" customHeight="1" x14ac:dyDescent="0.2">
      <c r="A133" s="83" t="s">
        <v>164</v>
      </c>
      <c r="B133" s="83">
        <v>23</v>
      </c>
      <c r="C133" s="84">
        <v>1651.9694278300001</v>
      </c>
      <c r="D133" s="84">
        <v>1550.2681738000001</v>
      </c>
      <c r="E133" s="84">
        <v>170.37439205000001</v>
      </c>
      <c r="F133" s="84">
        <v>170.37439205000001</v>
      </c>
    </row>
    <row r="134" spans="1:6" ht="12.75" customHeight="1" x14ac:dyDescent="0.2">
      <c r="A134" s="83" t="s">
        <v>164</v>
      </c>
      <c r="B134" s="83">
        <v>24</v>
      </c>
      <c r="C134" s="84">
        <v>1706.55697403</v>
      </c>
      <c r="D134" s="84">
        <v>1595.38774659</v>
      </c>
      <c r="E134" s="84">
        <v>175.33303076000001</v>
      </c>
      <c r="F134" s="84">
        <v>175.33303076000001</v>
      </c>
    </row>
    <row r="135" spans="1:6" ht="12.75" customHeight="1" x14ac:dyDescent="0.2">
      <c r="A135" s="83" t="s">
        <v>165</v>
      </c>
      <c r="B135" s="83">
        <v>1</v>
      </c>
      <c r="C135" s="84">
        <v>1674.23841558</v>
      </c>
      <c r="D135" s="84">
        <v>1562.5154546199999</v>
      </c>
      <c r="E135" s="84">
        <v>171.72036757000001</v>
      </c>
      <c r="F135" s="84">
        <v>171.72036757000001</v>
      </c>
    </row>
    <row r="136" spans="1:6" ht="12.75" customHeight="1" x14ac:dyDescent="0.2">
      <c r="A136" s="83" t="s">
        <v>165</v>
      </c>
      <c r="B136" s="83">
        <v>2</v>
      </c>
      <c r="C136" s="84">
        <v>1735.67142386</v>
      </c>
      <c r="D136" s="84">
        <v>1624.6983769399999</v>
      </c>
      <c r="E136" s="84">
        <v>178.55426752</v>
      </c>
      <c r="F136" s="84">
        <v>178.55426752</v>
      </c>
    </row>
    <row r="137" spans="1:6" ht="12.75" customHeight="1" x14ac:dyDescent="0.2">
      <c r="A137" s="83" t="s">
        <v>165</v>
      </c>
      <c r="B137" s="83">
        <v>3</v>
      </c>
      <c r="C137" s="84">
        <v>1860.19602267</v>
      </c>
      <c r="D137" s="84">
        <v>1741.4017774700001</v>
      </c>
      <c r="E137" s="84">
        <v>191.37996519000001</v>
      </c>
      <c r="F137" s="84">
        <v>191.37996519000001</v>
      </c>
    </row>
    <row r="138" spans="1:6" ht="12.75" customHeight="1" x14ac:dyDescent="0.2">
      <c r="A138" s="83" t="s">
        <v>165</v>
      </c>
      <c r="B138" s="83">
        <v>4</v>
      </c>
      <c r="C138" s="84">
        <v>1859.02622776</v>
      </c>
      <c r="D138" s="84">
        <v>1744.2592306199999</v>
      </c>
      <c r="E138" s="84">
        <v>191.69399915</v>
      </c>
      <c r="F138" s="84">
        <v>191.69399915</v>
      </c>
    </row>
    <row r="139" spans="1:6" ht="12.75" customHeight="1" x14ac:dyDescent="0.2">
      <c r="A139" s="83" t="s">
        <v>165</v>
      </c>
      <c r="B139" s="83">
        <v>5</v>
      </c>
      <c r="C139" s="84">
        <v>1852.265627</v>
      </c>
      <c r="D139" s="84">
        <v>1738.2857920900001</v>
      </c>
      <c r="E139" s="84">
        <v>191.03751856</v>
      </c>
      <c r="F139" s="84">
        <v>191.03751856</v>
      </c>
    </row>
    <row r="140" spans="1:6" ht="12.75" customHeight="1" x14ac:dyDescent="0.2">
      <c r="A140" s="83" t="s">
        <v>165</v>
      </c>
      <c r="B140" s="83">
        <v>6</v>
      </c>
      <c r="C140" s="84">
        <v>1838.6022414199999</v>
      </c>
      <c r="D140" s="84">
        <v>1733.9953992000001</v>
      </c>
      <c r="E140" s="84">
        <v>190.56600460999999</v>
      </c>
      <c r="F140" s="84">
        <v>190.56600460999999</v>
      </c>
    </row>
    <row r="141" spans="1:6" ht="12.75" customHeight="1" x14ac:dyDescent="0.2">
      <c r="A141" s="83" t="s">
        <v>165</v>
      </c>
      <c r="B141" s="83">
        <v>7</v>
      </c>
      <c r="C141" s="84">
        <v>1788.0258472800001</v>
      </c>
      <c r="D141" s="84">
        <v>1684.4165675700001</v>
      </c>
      <c r="E141" s="84">
        <v>185.11729357999999</v>
      </c>
      <c r="F141" s="84">
        <v>185.11729357999999</v>
      </c>
    </row>
    <row r="142" spans="1:6" ht="12.75" customHeight="1" x14ac:dyDescent="0.2">
      <c r="A142" s="83" t="s">
        <v>165</v>
      </c>
      <c r="B142" s="83">
        <v>8</v>
      </c>
      <c r="C142" s="84">
        <v>1730.31727054</v>
      </c>
      <c r="D142" s="84">
        <v>1615.08804027</v>
      </c>
      <c r="E142" s="84">
        <v>177.49809202</v>
      </c>
      <c r="F142" s="84">
        <v>177.49809202</v>
      </c>
    </row>
    <row r="143" spans="1:6" ht="12.75" customHeight="1" x14ac:dyDescent="0.2">
      <c r="A143" s="83" t="s">
        <v>165</v>
      </c>
      <c r="B143" s="83">
        <v>9</v>
      </c>
      <c r="C143" s="84">
        <v>1634.4409798900001</v>
      </c>
      <c r="D143" s="84">
        <v>1528.0929514899999</v>
      </c>
      <c r="E143" s="84">
        <v>167.93733626</v>
      </c>
      <c r="F143" s="84">
        <v>167.93733626</v>
      </c>
    </row>
    <row r="144" spans="1:6" ht="12.75" customHeight="1" x14ac:dyDescent="0.2">
      <c r="A144" s="83" t="s">
        <v>165</v>
      </c>
      <c r="B144" s="83">
        <v>10</v>
      </c>
      <c r="C144" s="84">
        <v>1567.0904567</v>
      </c>
      <c r="D144" s="84">
        <v>1458.3448909700001</v>
      </c>
      <c r="E144" s="84">
        <v>160.27202801999999</v>
      </c>
      <c r="F144" s="84">
        <v>160.27202801999999</v>
      </c>
    </row>
    <row r="145" spans="1:6" ht="12.75" customHeight="1" x14ac:dyDescent="0.2">
      <c r="A145" s="83" t="s">
        <v>165</v>
      </c>
      <c r="B145" s="83">
        <v>11</v>
      </c>
      <c r="C145" s="84">
        <v>1521.023966</v>
      </c>
      <c r="D145" s="84">
        <v>1418.9419401299999</v>
      </c>
      <c r="E145" s="84">
        <v>155.94164576</v>
      </c>
      <c r="F145" s="84">
        <v>155.94164576</v>
      </c>
    </row>
    <row r="146" spans="1:6" ht="12.75" customHeight="1" x14ac:dyDescent="0.2">
      <c r="A146" s="83" t="s">
        <v>165</v>
      </c>
      <c r="B146" s="83">
        <v>12</v>
      </c>
      <c r="C146" s="84">
        <v>1498.1284883599999</v>
      </c>
      <c r="D146" s="84">
        <v>1388.74072804</v>
      </c>
      <c r="E146" s="84">
        <v>152.62253412000001</v>
      </c>
      <c r="F146" s="84">
        <v>152.62253412000001</v>
      </c>
    </row>
    <row r="147" spans="1:6" ht="12.75" customHeight="1" x14ac:dyDescent="0.2">
      <c r="A147" s="83" t="s">
        <v>165</v>
      </c>
      <c r="B147" s="83">
        <v>13</v>
      </c>
      <c r="C147" s="84">
        <v>1512.4671650800001</v>
      </c>
      <c r="D147" s="84">
        <v>1406.1403700200001</v>
      </c>
      <c r="E147" s="84">
        <v>154.53475387</v>
      </c>
      <c r="F147" s="84">
        <v>154.53475387</v>
      </c>
    </row>
    <row r="148" spans="1:6" ht="12.75" customHeight="1" x14ac:dyDescent="0.2">
      <c r="A148" s="83" t="s">
        <v>165</v>
      </c>
      <c r="B148" s="83">
        <v>14</v>
      </c>
      <c r="C148" s="84">
        <v>1525.10435564</v>
      </c>
      <c r="D148" s="84">
        <v>1418.0134502799999</v>
      </c>
      <c r="E148" s="84">
        <v>155.83960478</v>
      </c>
      <c r="F148" s="84">
        <v>155.83960478</v>
      </c>
    </row>
    <row r="149" spans="1:6" ht="12.75" customHeight="1" x14ac:dyDescent="0.2">
      <c r="A149" s="83" t="s">
        <v>165</v>
      </c>
      <c r="B149" s="83">
        <v>15</v>
      </c>
      <c r="C149" s="84">
        <v>1530.11486223</v>
      </c>
      <c r="D149" s="84">
        <v>1421.52321628</v>
      </c>
      <c r="E149" s="84">
        <v>156.22532788000001</v>
      </c>
      <c r="F149" s="84">
        <v>156.22532788000001</v>
      </c>
    </row>
    <row r="150" spans="1:6" ht="12.75" customHeight="1" x14ac:dyDescent="0.2">
      <c r="A150" s="83" t="s">
        <v>165</v>
      </c>
      <c r="B150" s="83">
        <v>16</v>
      </c>
      <c r="C150" s="84">
        <v>1526.2538093999999</v>
      </c>
      <c r="D150" s="84">
        <v>1417.3828213100001</v>
      </c>
      <c r="E150" s="84">
        <v>155.77029869</v>
      </c>
      <c r="F150" s="84">
        <v>155.77029869</v>
      </c>
    </row>
    <row r="151" spans="1:6" ht="12.75" customHeight="1" x14ac:dyDescent="0.2">
      <c r="A151" s="83" t="s">
        <v>165</v>
      </c>
      <c r="B151" s="83">
        <v>17</v>
      </c>
      <c r="C151" s="84">
        <v>1530.9699677599999</v>
      </c>
      <c r="D151" s="84">
        <v>1421.9960438400001</v>
      </c>
      <c r="E151" s="84">
        <v>156.27729160000001</v>
      </c>
      <c r="F151" s="84">
        <v>156.27729160000001</v>
      </c>
    </row>
    <row r="152" spans="1:6" ht="12.75" customHeight="1" x14ac:dyDescent="0.2">
      <c r="A152" s="83" t="s">
        <v>165</v>
      </c>
      <c r="B152" s="83">
        <v>18</v>
      </c>
      <c r="C152" s="84">
        <v>1506.19551174</v>
      </c>
      <c r="D152" s="84">
        <v>1396.7263146499999</v>
      </c>
      <c r="E152" s="84">
        <v>153.50014967000001</v>
      </c>
      <c r="F152" s="84">
        <v>153.50014967000001</v>
      </c>
    </row>
    <row r="153" spans="1:6" ht="12.75" customHeight="1" x14ac:dyDescent="0.2">
      <c r="A153" s="83" t="s">
        <v>165</v>
      </c>
      <c r="B153" s="83">
        <v>19</v>
      </c>
      <c r="C153" s="84">
        <v>1501.4569595800001</v>
      </c>
      <c r="D153" s="84">
        <v>1385.3096961199999</v>
      </c>
      <c r="E153" s="84">
        <v>152.24546389</v>
      </c>
      <c r="F153" s="84">
        <v>152.24546389</v>
      </c>
    </row>
    <row r="154" spans="1:6" ht="12.75" customHeight="1" x14ac:dyDescent="0.2">
      <c r="A154" s="83" t="s">
        <v>165</v>
      </c>
      <c r="B154" s="83">
        <v>20</v>
      </c>
      <c r="C154" s="84">
        <v>1504.7395750400001</v>
      </c>
      <c r="D154" s="84">
        <v>1389.4126040599999</v>
      </c>
      <c r="E154" s="84">
        <v>152.69637326</v>
      </c>
      <c r="F154" s="84">
        <v>152.69637326</v>
      </c>
    </row>
    <row r="155" spans="1:6" ht="12.75" customHeight="1" x14ac:dyDescent="0.2">
      <c r="A155" s="83" t="s">
        <v>165</v>
      </c>
      <c r="B155" s="83">
        <v>21</v>
      </c>
      <c r="C155" s="84">
        <v>1511.5567771200001</v>
      </c>
      <c r="D155" s="84">
        <v>1399.8710253700001</v>
      </c>
      <c r="E155" s="84">
        <v>153.84575322000001</v>
      </c>
      <c r="F155" s="84">
        <v>153.84575322000001</v>
      </c>
    </row>
    <row r="156" spans="1:6" ht="12.75" customHeight="1" x14ac:dyDescent="0.2">
      <c r="A156" s="83" t="s">
        <v>165</v>
      </c>
      <c r="B156" s="83">
        <v>22</v>
      </c>
      <c r="C156" s="84">
        <v>1500.0940322599999</v>
      </c>
      <c r="D156" s="84">
        <v>1397.23235482</v>
      </c>
      <c r="E156" s="84">
        <v>153.55576346000001</v>
      </c>
      <c r="F156" s="84">
        <v>153.55576346000001</v>
      </c>
    </row>
    <row r="157" spans="1:6" ht="12.75" customHeight="1" x14ac:dyDescent="0.2">
      <c r="A157" s="83" t="s">
        <v>165</v>
      </c>
      <c r="B157" s="83">
        <v>23</v>
      </c>
      <c r="C157" s="84">
        <v>1551.36087931</v>
      </c>
      <c r="D157" s="84">
        <v>1442.7502161</v>
      </c>
      <c r="E157" s="84">
        <v>158.55817406</v>
      </c>
      <c r="F157" s="84">
        <v>158.55817406</v>
      </c>
    </row>
    <row r="158" spans="1:6" ht="12.75" customHeight="1" x14ac:dyDescent="0.2">
      <c r="A158" s="83" t="s">
        <v>165</v>
      </c>
      <c r="B158" s="83">
        <v>24</v>
      </c>
      <c r="C158" s="84">
        <v>1641.8871607200001</v>
      </c>
      <c r="D158" s="84">
        <v>1531.8451657200001</v>
      </c>
      <c r="E158" s="84">
        <v>168.34970440999999</v>
      </c>
      <c r="F158" s="84">
        <v>168.34970440999999</v>
      </c>
    </row>
    <row r="159" spans="1:6" ht="12.75" customHeight="1" x14ac:dyDescent="0.2">
      <c r="A159" s="83" t="s">
        <v>166</v>
      </c>
      <c r="B159" s="83">
        <v>1</v>
      </c>
      <c r="C159" s="84">
        <v>1745.2349251999999</v>
      </c>
      <c r="D159" s="84">
        <v>1635.2722271600001</v>
      </c>
      <c r="E159" s="84">
        <v>179.71633310999999</v>
      </c>
      <c r="F159" s="84">
        <v>179.71633310999999</v>
      </c>
    </row>
    <row r="160" spans="1:6" ht="12.75" customHeight="1" x14ac:dyDescent="0.2">
      <c r="A160" s="83" t="s">
        <v>166</v>
      </c>
      <c r="B160" s="83">
        <v>2</v>
      </c>
      <c r="C160" s="84">
        <v>1797.9918526399999</v>
      </c>
      <c r="D160" s="84">
        <v>1686.5899413100001</v>
      </c>
      <c r="E160" s="84">
        <v>185.35614724000001</v>
      </c>
      <c r="F160" s="84">
        <v>185.35614724000001</v>
      </c>
    </row>
    <row r="161" spans="1:6" ht="12.75" customHeight="1" x14ac:dyDescent="0.2">
      <c r="A161" s="83" t="s">
        <v>166</v>
      </c>
      <c r="B161" s="83">
        <v>3</v>
      </c>
      <c r="C161" s="84">
        <v>1830.5356478900001</v>
      </c>
      <c r="D161" s="84">
        <v>1714.03849818</v>
      </c>
      <c r="E161" s="84">
        <v>188.37274221999999</v>
      </c>
      <c r="F161" s="84">
        <v>188.37274221999999</v>
      </c>
    </row>
    <row r="162" spans="1:6" ht="12.75" customHeight="1" x14ac:dyDescent="0.2">
      <c r="A162" s="83" t="s">
        <v>166</v>
      </c>
      <c r="B162" s="83">
        <v>4</v>
      </c>
      <c r="C162" s="84">
        <v>1828.20198729</v>
      </c>
      <c r="D162" s="84">
        <v>1716.7297755699999</v>
      </c>
      <c r="E162" s="84">
        <v>188.66851346000001</v>
      </c>
      <c r="F162" s="84">
        <v>188.66851346000001</v>
      </c>
    </row>
    <row r="163" spans="1:6" ht="12.75" customHeight="1" x14ac:dyDescent="0.2">
      <c r="A163" s="83" t="s">
        <v>166</v>
      </c>
      <c r="B163" s="83">
        <v>5</v>
      </c>
      <c r="C163" s="84">
        <v>1818.1228382300001</v>
      </c>
      <c r="D163" s="84">
        <v>1707.16589987</v>
      </c>
      <c r="E163" s="84">
        <v>187.61744401999999</v>
      </c>
      <c r="F163" s="84">
        <v>187.61744401999999</v>
      </c>
    </row>
    <row r="164" spans="1:6" ht="12.75" customHeight="1" x14ac:dyDescent="0.2">
      <c r="A164" s="83" t="s">
        <v>166</v>
      </c>
      <c r="B164" s="83">
        <v>6</v>
      </c>
      <c r="C164" s="84">
        <v>1794.4390400100001</v>
      </c>
      <c r="D164" s="84">
        <v>1689.5350176500001</v>
      </c>
      <c r="E164" s="84">
        <v>185.67981098000001</v>
      </c>
      <c r="F164" s="84">
        <v>185.67981098000001</v>
      </c>
    </row>
    <row r="165" spans="1:6" ht="12.75" customHeight="1" x14ac:dyDescent="0.2">
      <c r="A165" s="83" t="s">
        <v>166</v>
      </c>
      <c r="B165" s="83">
        <v>7</v>
      </c>
      <c r="C165" s="84">
        <v>1754.9278339099999</v>
      </c>
      <c r="D165" s="84">
        <v>1649.60435097</v>
      </c>
      <c r="E165" s="84">
        <v>181.29143277</v>
      </c>
      <c r="F165" s="84">
        <v>181.29143277</v>
      </c>
    </row>
    <row r="166" spans="1:6" ht="12.75" customHeight="1" x14ac:dyDescent="0.2">
      <c r="A166" s="83" t="s">
        <v>166</v>
      </c>
      <c r="B166" s="83">
        <v>8</v>
      </c>
      <c r="C166" s="84">
        <v>1657.1773707</v>
      </c>
      <c r="D166" s="84">
        <v>1542.91495446</v>
      </c>
      <c r="E166" s="84">
        <v>169.56627362</v>
      </c>
      <c r="F166" s="84">
        <v>169.56627362</v>
      </c>
    </row>
    <row r="167" spans="1:6" ht="12.75" customHeight="1" x14ac:dyDescent="0.2">
      <c r="A167" s="83" t="s">
        <v>166</v>
      </c>
      <c r="B167" s="83">
        <v>9</v>
      </c>
      <c r="C167" s="84">
        <v>1560.07311955</v>
      </c>
      <c r="D167" s="84">
        <v>1454.03719333</v>
      </c>
      <c r="E167" s="84">
        <v>159.79861227000001</v>
      </c>
      <c r="F167" s="84">
        <v>159.79861227000001</v>
      </c>
    </row>
    <row r="168" spans="1:6" ht="12.75" customHeight="1" x14ac:dyDescent="0.2">
      <c r="A168" s="83" t="s">
        <v>166</v>
      </c>
      <c r="B168" s="83">
        <v>10</v>
      </c>
      <c r="C168" s="84">
        <v>1521.62017743</v>
      </c>
      <c r="D168" s="84">
        <v>1411.12020306</v>
      </c>
      <c r="E168" s="84">
        <v>155.08203727</v>
      </c>
      <c r="F168" s="84">
        <v>155.08203727</v>
      </c>
    </row>
    <row r="169" spans="1:6" ht="12.75" customHeight="1" x14ac:dyDescent="0.2">
      <c r="A169" s="83" t="s">
        <v>166</v>
      </c>
      <c r="B169" s="83">
        <v>11</v>
      </c>
      <c r="C169" s="84">
        <v>1518.21807491</v>
      </c>
      <c r="D169" s="84">
        <v>1408.5928763100001</v>
      </c>
      <c r="E169" s="84">
        <v>154.80428419</v>
      </c>
      <c r="F169" s="84">
        <v>154.80428419</v>
      </c>
    </row>
    <row r="170" spans="1:6" ht="12.75" customHeight="1" x14ac:dyDescent="0.2">
      <c r="A170" s="83" t="s">
        <v>166</v>
      </c>
      <c r="B170" s="83">
        <v>12</v>
      </c>
      <c r="C170" s="84">
        <v>1539.00871106</v>
      </c>
      <c r="D170" s="84">
        <v>1426.6983241999999</v>
      </c>
      <c r="E170" s="84">
        <v>156.79407197</v>
      </c>
      <c r="F170" s="84">
        <v>156.79407197</v>
      </c>
    </row>
    <row r="171" spans="1:6" ht="12.75" customHeight="1" x14ac:dyDescent="0.2">
      <c r="A171" s="83" t="s">
        <v>166</v>
      </c>
      <c r="B171" s="83">
        <v>13</v>
      </c>
      <c r="C171" s="84">
        <v>1535.8858529199999</v>
      </c>
      <c r="D171" s="84">
        <v>1428.4961486899999</v>
      </c>
      <c r="E171" s="84">
        <v>156.99165278999999</v>
      </c>
      <c r="F171" s="84">
        <v>156.99165278999999</v>
      </c>
    </row>
    <row r="172" spans="1:6" ht="12.75" customHeight="1" x14ac:dyDescent="0.2">
      <c r="A172" s="83" t="s">
        <v>166</v>
      </c>
      <c r="B172" s="83">
        <v>14</v>
      </c>
      <c r="C172" s="84">
        <v>1543.20849245</v>
      </c>
      <c r="D172" s="84">
        <v>1436.5616136900001</v>
      </c>
      <c r="E172" s="84">
        <v>157.87804697999999</v>
      </c>
      <c r="F172" s="84">
        <v>157.87804697999999</v>
      </c>
    </row>
    <row r="173" spans="1:6" ht="12.75" customHeight="1" x14ac:dyDescent="0.2">
      <c r="A173" s="83" t="s">
        <v>166</v>
      </c>
      <c r="B173" s="83">
        <v>15</v>
      </c>
      <c r="C173" s="84">
        <v>1555.48614772</v>
      </c>
      <c r="D173" s="84">
        <v>1449.4539830799999</v>
      </c>
      <c r="E173" s="84">
        <v>159.29491770999999</v>
      </c>
      <c r="F173" s="84">
        <v>159.29491770999999</v>
      </c>
    </row>
    <row r="174" spans="1:6" ht="12.75" customHeight="1" x14ac:dyDescent="0.2">
      <c r="A174" s="83" t="s">
        <v>166</v>
      </c>
      <c r="B174" s="83">
        <v>16</v>
      </c>
      <c r="C174" s="84">
        <v>1560.1208142800001</v>
      </c>
      <c r="D174" s="84">
        <v>1453.70954394</v>
      </c>
      <c r="E174" s="84">
        <v>159.76260361999999</v>
      </c>
      <c r="F174" s="84">
        <v>159.76260361999999</v>
      </c>
    </row>
    <row r="175" spans="1:6" ht="12.75" customHeight="1" x14ac:dyDescent="0.2">
      <c r="A175" s="83" t="s">
        <v>166</v>
      </c>
      <c r="B175" s="83">
        <v>17</v>
      </c>
      <c r="C175" s="84">
        <v>1550.4650846300001</v>
      </c>
      <c r="D175" s="84">
        <v>1440.7170427000001</v>
      </c>
      <c r="E175" s="84">
        <v>158.33472841</v>
      </c>
      <c r="F175" s="84">
        <v>158.33472841</v>
      </c>
    </row>
    <row r="176" spans="1:6" ht="12.75" customHeight="1" x14ac:dyDescent="0.2">
      <c r="A176" s="83" t="s">
        <v>166</v>
      </c>
      <c r="B176" s="83">
        <v>18</v>
      </c>
      <c r="C176" s="84">
        <v>1553.0241188</v>
      </c>
      <c r="D176" s="84">
        <v>1436.41376483</v>
      </c>
      <c r="E176" s="84">
        <v>157.86179838999999</v>
      </c>
      <c r="F176" s="84">
        <v>157.86179838999999</v>
      </c>
    </row>
    <row r="177" spans="1:6" ht="12.75" customHeight="1" x14ac:dyDescent="0.2">
      <c r="A177" s="83" t="s">
        <v>166</v>
      </c>
      <c r="B177" s="83">
        <v>19</v>
      </c>
      <c r="C177" s="84">
        <v>1564.02447785</v>
      </c>
      <c r="D177" s="84">
        <v>1441.4838993599999</v>
      </c>
      <c r="E177" s="84">
        <v>158.41900591999999</v>
      </c>
      <c r="F177" s="84">
        <v>158.41900591999999</v>
      </c>
    </row>
    <row r="178" spans="1:6" ht="12.75" customHeight="1" x14ac:dyDescent="0.2">
      <c r="A178" s="83" t="s">
        <v>166</v>
      </c>
      <c r="B178" s="83">
        <v>20</v>
      </c>
      <c r="C178" s="84">
        <v>1539.8527432400001</v>
      </c>
      <c r="D178" s="84">
        <v>1421.1956199399999</v>
      </c>
      <c r="E178" s="84">
        <v>156.18932505999999</v>
      </c>
      <c r="F178" s="84">
        <v>156.18932505999999</v>
      </c>
    </row>
    <row r="179" spans="1:6" ht="12.75" customHeight="1" x14ac:dyDescent="0.2">
      <c r="A179" s="83" t="s">
        <v>166</v>
      </c>
      <c r="B179" s="83">
        <v>21</v>
      </c>
      <c r="C179" s="84">
        <v>1541.90283918</v>
      </c>
      <c r="D179" s="84">
        <v>1427.59577111</v>
      </c>
      <c r="E179" s="84">
        <v>156.89270134</v>
      </c>
      <c r="F179" s="84">
        <v>156.89270134</v>
      </c>
    </row>
    <row r="180" spans="1:6" ht="12.75" customHeight="1" x14ac:dyDescent="0.2">
      <c r="A180" s="83" t="s">
        <v>166</v>
      </c>
      <c r="B180" s="83">
        <v>22</v>
      </c>
      <c r="C180" s="84">
        <v>1532.4035359500001</v>
      </c>
      <c r="D180" s="84">
        <v>1423.20348337</v>
      </c>
      <c r="E180" s="84">
        <v>156.40998915</v>
      </c>
      <c r="F180" s="84">
        <v>156.40998915</v>
      </c>
    </row>
    <row r="181" spans="1:6" ht="12.75" customHeight="1" x14ac:dyDescent="0.2">
      <c r="A181" s="83" t="s">
        <v>166</v>
      </c>
      <c r="B181" s="83">
        <v>23</v>
      </c>
      <c r="C181" s="84">
        <v>1630.7640549099999</v>
      </c>
      <c r="D181" s="84">
        <v>1521.51722971</v>
      </c>
      <c r="E181" s="84">
        <v>167.21466477999999</v>
      </c>
      <c r="F181" s="84">
        <v>167.21466477999999</v>
      </c>
    </row>
    <row r="182" spans="1:6" ht="12.75" customHeight="1" x14ac:dyDescent="0.2">
      <c r="A182" s="83" t="s">
        <v>166</v>
      </c>
      <c r="B182" s="83">
        <v>24</v>
      </c>
      <c r="C182" s="84">
        <v>1727.9104721199999</v>
      </c>
      <c r="D182" s="84">
        <v>1615.8254482100001</v>
      </c>
      <c r="E182" s="84">
        <v>177.57913310999999</v>
      </c>
      <c r="F182" s="84">
        <v>177.57913310999999</v>
      </c>
    </row>
    <row r="183" spans="1:6" ht="12.75" customHeight="1" x14ac:dyDescent="0.2">
      <c r="A183" s="83" t="s">
        <v>167</v>
      </c>
      <c r="B183" s="83">
        <v>1</v>
      </c>
      <c r="C183" s="84">
        <v>1854.14860054</v>
      </c>
      <c r="D183" s="84">
        <v>1748.68383505</v>
      </c>
      <c r="E183" s="84">
        <v>192.18026295000001</v>
      </c>
      <c r="F183" s="84">
        <v>192.18026295000001</v>
      </c>
    </row>
    <row r="184" spans="1:6" ht="12.75" customHeight="1" x14ac:dyDescent="0.2">
      <c r="A184" s="83" t="s">
        <v>167</v>
      </c>
      <c r="B184" s="83">
        <v>2</v>
      </c>
      <c r="C184" s="84">
        <v>1993.3017844799999</v>
      </c>
      <c r="D184" s="84">
        <v>1880.53761437</v>
      </c>
      <c r="E184" s="84">
        <v>206.67098647</v>
      </c>
      <c r="F184" s="84">
        <v>206.67098647</v>
      </c>
    </row>
    <row r="185" spans="1:6" ht="12.75" customHeight="1" x14ac:dyDescent="0.2">
      <c r="A185" s="83" t="s">
        <v>167</v>
      </c>
      <c r="B185" s="83">
        <v>3</v>
      </c>
      <c r="C185" s="84">
        <v>2150.0546245099999</v>
      </c>
      <c r="D185" s="84">
        <v>2032.20537571</v>
      </c>
      <c r="E185" s="84">
        <v>223.33926559</v>
      </c>
      <c r="F185" s="84">
        <v>223.33926559</v>
      </c>
    </row>
    <row r="186" spans="1:6" ht="12.75" customHeight="1" x14ac:dyDescent="0.2">
      <c r="A186" s="83" t="s">
        <v>167</v>
      </c>
      <c r="B186" s="83">
        <v>4</v>
      </c>
      <c r="C186" s="84">
        <v>2173.9724010099999</v>
      </c>
      <c r="D186" s="84">
        <v>2059.1951240100002</v>
      </c>
      <c r="E186" s="84">
        <v>226.30543753000001</v>
      </c>
      <c r="F186" s="84">
        <v>226.30543753000001</v>
      </c>
    </row>
    <row r="187" spans="1:6" ht="12.75" customHeight="1" x14ac:dyDescent="0.2">
      <c r="A187" s="83" t="s">
        <v>167</v>
      </c>
      <c r="B187" s="83">
        <v>5</v>
      </c>
      <c r="C187" s="84">
        <v>2187.3743658600001</v>
      </c>
      <c r="D187" s="84">
        <v>2070.9883073699998</v>
      </c>
      <c r="E187" s="84">
        <v>227.60150777000001</v>
      </c>
      <c r="F187" s="84">
        <v>227.60150777000001</v>
      </c>
    </row>
    <row r="188" spans="1:6" ht="12.75" customHeight="1" x14ac:dyDescent="0.2">
      <c r="A188" s="83" t="s">
        <v>167</v>
      </c>
      <c r="B188" s="83">
        <v>6</v>
      </c>
      <c r="C188" s="84">
        <v>2190.8823986900002</v>
      </c>
      <c r="D188" s="84">
        <v>2080.6779109499998</v>
      </c>
      <c r="E188" s="84">
        <v>228.66639470000001</v>
      </c>
      <c r="F188" s="84">
        <v>228.66639470000001</v>
      </c>
    </row>
    <row r="189" spans="1:6" ht="12.75" customHeight="1" x14ac:dyDescent="0.2">
      <c r="A189" s="83" t="s">
        <v>167</v>
      </c>
      <c r="B189" s="83">
        <v>7</v>
      </c>
      <c r="C189" s="84">
        <v>2144.8212553399999</v>
      </c>
      <c r="D189" s="84">
        <v>2043.2694306999999</v>
      </c>
      <c r="E189" s="84">
        <v>224.55520465999999</v>
      </c>
      <c r="F189" s="84">
        <v>224.55520465999999</v>
      </c>
    </row>
    <row r="190" spans="1:6" ht="12.75" customHeight="1" x14ac:dyDescent="0.2">
      <c r="A190" s="83" t="s">
        <v>167</v>
      </c>
      <c r="B190" s="83">
        <v>8</v>
      </c>
      <c r="C190" s="84">
        <v>2013.27003848</v>
      </c>
      <c r="D190" s="84">
        <v>1896.6834616000001</v>
      </c>
      <c r="E190" s="84">
        <v>208.44541423999999</v>
      </c>
      <c r="F190" s="84">
        <v>208.44541423999999</v>
      </c>
    </row>
    <row r="191" spans="1:6" ht="12.75" customHeight="1" x14ac:dyDescent="0.2">
      <c r="A191" s="83" t="s">
        <v>167</v>
      </c>
      <c r="B191" s="83">
        <v>9</v>
      </c>
      <c r="C191" s="84">
        <v>1772.7462948</v>
      </c>
      <c r="D191" s="84">
        <v>1667.48856929</v>
      </c>
      <c r="E191" s="84">
        <v>183.25690743999999</v>
      </c>
      <c r="F191" s="84">
        <v>183.25690743999999</v>
      </c>
    </row>
    <row r="192" spans="1:6" ht="12.75" customHeight="1" x14ac:dyDescent="0.2">
      <c r="A192" s="83" t="s">
        <v>167</v>
      </c>
      <c r="B192" s="83">
        <v>10</v>
      </c>
      <c r="C192" s="84">
        <v>1744.0644978</v>
      </c>
      <c r="D192" s="84">
        <v>1642.3047366599999</v>
      </c>
      <c r="E192" s="84">
        <v>180.48920554</v>
      </c>
      <c r="F192" s="84">
        <v>180.48920554</v>
      </c>
    </row>
    <row r="193" spans="1:6" ht="12.75" customHeight="1" x14ac:dyDescent="0.2">
      <c r="A193" s="83" t="s">
        <v>167</v>
      </c>
      <c r="B193" s="83">
        <v>11</v>
      </c>
      <c r="C193" s="84">
        <v>1730.28736669</v>
      </c>
      <c r="D193" s="84">
        <v>1620.1986390899999</v>
      </c>
      <c r="E193" s="84">
        <v>178.05974656000001</v>
      </c>
      <c r="F193" s="84">
        <v>178.05974656000001</v>
      </c>
    </row>
    <row r="194" spans="1:6" ht="12.75" customHeight="1" x14ac:dyDescent="0.2">
      <c r="A194" s="83" t="s">
        <v>167</v>
      </c>
      <c r="B194" s="83">
        <v>12</v>
      </c>
      <c r="C194" s="84">
        <v>1647.76216957</v>
      </c>
      <c r="D194" s="84">
        <v>1531.5684721299999</v>
      </c>
      <c r="E194" s="84">
        <v>168.31929579999999</v>
      </c>
      <c r="F194" s="84">
        <v>168.31929579999999</v>
      </c>
    </row>
    <row r="195" spans="1:6" ht="12.75" customHeight="1" x14ac:dyDescent="0.2">
      <c r="A195" s="83" t="s">
        <v>167</v>
      </c>
      <c r="B195" s="83">
        <v>13</v>
      </c>
      <c r="C195" s="84">
        <v>1695.31197989</v>
      </c>
      <c r="D195" s="84">
        <v>1585.6447025499999</v>
      </c>
      <c r="E195" s="84">
        <v>174.26227072</v>
      </c>
      <c r="F195" s="84">
        <v>174.26227072</v>
      </c>
    </row>
    <row r="196" spans="1:6" ht="12.75" customHeight="1" x14ac:dyDescent="0.2">
      <c r="A196" s="83" t="s">
        <v>167</v>
      </c>
      <c r="B196" s="83">
        <v>14</v>
      </c>
      <c r="C196" s="84">
        <v>1690.6077183699999</v>
      </c>
      <c r="D196" s="84">
        <v>1584.0887382999999</v>
      </c>
      <c r="E196" s="84">
        <v>174.09127032999999</v>
      </c>
      <c r="F196" s="84">
        <v>174.09127032999999</v>
      </c>
    </row>
    <row r="197" spans="1:6" ht="12.75" customHeight="1" x14ac:dyDescent="0.2">
      <c r="A197" s="83" t="s">
        <v>167</v>
      </c>
      <c r="B197" s="83">
        <v>15</v>
      </c>
      <c r="C197" s="84">
        <v>1659.2926470899999</v>
      </c>
      <c r="D197" s="84">
        <v>1552.4785238699999</v>
      </c>
      <c r="E197" s="84">
        <v>170.61730940000001</v>
      </c>
      <c r="F197" s="84">
        <v>170.61730940000001</v>
      </c>
    </row>
    <row r="198" spans="1:6" ht="12.75" customHeight="1" x14ac:dyDescent="0.2">
      <c r="A198" s="83" t="s">
        <v>167</v>
      </c>
      <c r="B198" s="83">
        <v>16</v>
      </c>
      <c r="C198" s="84">
        <v>1707.02251523</v>
      </c>
      <c r="D198" s="84">
        <v>1600.1590714199999</v>
      </c>
      <c r="E198" s="84">
        <v>175.85739910999999</v>
      </c>
      <c r="F198" s="84">
        <v>175.85739910999999</v>
      </c>
    </row>
    <row r="199" spans="1:6" ht="12.75" customHeight="1" x14ac:dyDescent="0.2">
      <c r="A199" s="83" t="s">
        <v>167</v>
      </c>
      <c r="B199" s="83">
        <v>17</v>
      </c>
      <c r="C199" s="84">
        <v>1720.98501784</v>
      </c>
      <c r="D199" s="84">
        <v>1611.12318783</v>
      </c>
      <c r="E199" s="84">
        <v>177.06235494000001</v>
      </c>
      <c r="F199" s="84">
        <v>177.06235494000001</v>
      </c>
    </row>
    <row r="200" spans="1:6" ht="12.75" customHeight="1" x14ac:dyDescent="0.2">
      <c r="A200" s="83" t="s">
        <v>167</v>
      </c>
      <c r="B200" s="83">
        <v>18</v>
      </c>
      <c r="C200" s="84">
        <v>1721.89357537</v>
      </c>
      <c r="D200" s="84">
        <v>1611.0809688300001</v>
      </c>
      <c r="E200" s="84">
        <v>177.05771507</v>
      </c>
      <c r="F200" s="84">
        <v>177.05771507</v>
      </c>
    </row>
    <row r="201" spans="1:6" ht="12.75" customHeight="1" x14ac:dyDescent="0.2">
      <c r="A201" s="83" t="s">
        <v>167</v>
      </c>
      <c r="B201" s="83">
        <v>19</v>
      </c>
      <c r="C201" s="84">
        <v>1734.6412086299999</v>
      </c>
      <c r="D201" s="84">
        <v>1611.5678263899999</v>
      </c>
      <c r="E201" s="84">
        <v>177.11122069000001</v>
      </c>
      <c r="F201" s="84">
        <v>177.11122069000001</v>
      </c>
    </row>
    <row r="202" spans="1:6" ht="12.75" customHeight="1" x14ac:dyDescent="0.2">
      <c r="A202" s="83" t="s">
        <v>167</v>
      </c>
      <c r="B202" s="83">
        <v>20</v>
      </c>
      <c r="C202" s="84">
        <v>1758.0323814400001</v>
      </c>
      <c r="D202" s="84">
        <v>1631.3840874699999</v>
      </c>
      <c r="E202" s="84">
        <v>179.28902676000001</v>
      </c>
      <c r="F202" s="84">
        <v>179.28902676000001</v>
      </c>
    </row>
    <row r="203" spans="1:6" ht="12.75" customHeight="1" x14ac:dyDescent="0.2">
      <c r="A203" s="83" t="s">
        <v>167</v>
      </c>
      <c r="B203" s="83">
        <v>21</v>
      </c>
      <c r="C203" s="84">
        <v>1769.59637656</v>
      </c>
      <c r="D203" s="84">
        <v>1655.5120949699999</v>
      </c>
      <c r="E203" s="84">
        <v>181.94069353</v>
      </c>
      <c r="F203" s="84">
        <v>181.94069353</v>
      </c>
    </row>
    <row r="204" spans="1:6" ht="12.75" customHeight="1" x14ac:dyDescent="0.2">
      <c r="A204" s="83" t="s">
        <v>167</v>
      </c>
      <c r="B204" s="83">
        <v>22</v>
      </c>
      <c r="C204" s="84">
        <v>1767.4929600800001</v>
      </c>
      <c r="D204" s="84">
        <v>1660.1770821800001</v>
      </c>
      <c r="E204" s="84">
        <v>182.45337538999999</v>
      </c>
      <c r="F204" s="84">
        <v>182.45337538999999</v>
      </c>
    </row>
    <row r="205" spans="1:6" ht="12.75" customHeight="1" x14ac:dyDescent="0.2">
      <c r="A205" s="83" t="s">
        <v>167</v>
      </c>
      <c r="B205" s="83">
        <v>23</v>
      </c>
      <c r="C205" s="84">
        <v>1791.8808424399999</v>
      </c>
      <c r="D205" s="84">
        <v>1685.3297603399999</v>
      </c>
      <c r="E205" s="84">
        <v>185.21765342</v>
      </c>
      <c r="F205" s="84">
        <v>185.21765342</v>
      </c>
    </row>
    <row r="206" spans="1:6" ht="12.75" customHeight="1" x14ac:dyDescent="0.2">
      <c r="A206" s="83" t="s">
        <v>167</v>
      </c>
      <c r="B206" s="83">
        <v>24</v>
      </c>
      <c r="C206" s="84">
        <v>2009.2231232500001</v>
      </c>
      <c r="D206" s="84">
        <v>1892.3324968100001</v>
      </c>
      <c r="E206" s="84">
        <v>207.96724344</v>
      </c>
      <c r="F206" s="84">
        <v>207.96724344</v>
      </c>
    </row>
    <row r="207" spans="1:6" ht="12.75" customHeight="1" x14ac:dyDescent="0.2">
      <c r="A207" s="83" t="s">
        <v>168</v>
      </c>
      <c r="B207" s="83">
        <v>1</v>
      </c>
      <c r="C207" s="84">
        <v>1882.9938576899999</v>
      </c>
      <c r="D207" s="84">
        <v>1770.3932600799999</v>
      </c>
      <c r="E207" s="84">
        <v>194.56612763000001</v>
      </c>
      <c r="F207" s="84">
        <v>194.56612763000001</v>
      </c>
    </row>
    <row r="208" spans="1:6" ht="12.75" customHeight="1" x14ac:dyDescent="0.2">
      <c r="A208" s="83" t="s">
        <v>168</v>
      </c>
      <c r="B208" s="83">
        <v>2</v>
      </c>
      <c r="C208" s="84">
        <v>1988.11125397</v>
      </c>
      <c r="D208" s="84">
        <v>1884.5938501099999</v>
      </c>
      <c r="E208" s="84">
        <v>207.11676657000001</v>
      </c>
      <c r="F208" s="84">
        <v>207.11676657000001</v>
      </c>
    </row>
    <row r="209" spans="1:6" ht="12.75" customHeight="1" x14ac:dyDescent="0.2">
      <c r="A209" s="83" t="s">
        <v>168</v>
      </c>
      <c r="B209" s="83">
        <v>3</v>
      </c>
      <c r="C209" s="84">
        <v>1997.8439270599999</v>
      </c>
      <c r="D209" s="84">
        <v>1885.9536265500001</v>
      </c>
      <c r="E209" s="84">
        <v>207.26620593000001</v>
      </c>
      <c r="F209" s="84">
        <v>207.26620593000001</v>
      </c>
    </row>
    <row r="210" spans="1:6" ht="12.75" customHeight="1" x14ac:dyDescent="0.2">
      <c r="A210" s="83" t="s">
        <v>168</v>
      </c>
      <c r="B210" s="83">
        <v>4</v>
      </c>
      <c r="C210" s="84">
        <v>1962.3539640199999</v>
      </c>
      <c r="D210" s="84">
        <v>1860.1029724299999</v>
      </c>
      <c r="E210" s="84">
        <v>204.42522038000001</v>
      </c>
      <c r="F210" s="84">
        <v>204.42522038000001</v>
      </c>
    </row>
    <row r="211" spans="1:6" ht="12.75" customHeight="1" x14ac:dyDescent="0.2">
      <c r="A211" s="83" t="s">
        <v>168</v>
      </c>
      <c r="B211" s="83">
        <v>5</v>
      </c>
      <c r="C211" s="84">
        <v>1968.3372142400001</v>
      </c>
      <c r="D211" s="84">
        <v>1855.7628158</v>
      </c>
      <c r="E211" s="84">
        <v>203.94823739</v>
      </c>
      <c r="F211" s="84">
        <v>203.94823739</v>
      </c>
    </row>
    <row r="212" spans="1:6" ht="12.75" customHeight="1" x14ac:dyDescent="0.2">
      <c r="A212" s="83" t="s">
        <v>168</v>
      </c>
      <c r="B212" s="83">
        <v>6</v>
      </c>
      <c r="C212" s="84">
        <v>1963.6610653099999</v>
      </c>
      <c r="D212" s="84">
        <v>1862.6624303999999</v>
      </c>
      <c r="E212" s="84">
        <v>204.70650466999999</v>
      </c>
      <c r="F212" s="84">
        <v>204.70650466999999</v>
      </c>
    </row>
    <row r="213" spans="1:6" ht="12.75" customHeight="1" x14ac:dyDescent="0.2">
      <c r="A213" s="83" t="s">
        <v>168</v>
      </c>
      <c r="B213" s="83">
        <v>7</v>
      </c>
      <c r="C213" s="84">
        <v>1927.56868968</v>
      </c>
      <c r="D213" s="84">
        <v>1818.2475965399999</v>
      </c>
      <c r="E213" s="84">
        <v>199.82531673</v>
      </c>
      <c r="F213" s="84">
        <v>199.82531673</v>
      </c>
    </row>
    <row r="214" spans="1:6" ht="12.75" customHeight="1" x14ac:dyDescent="0.2">
      <c r="A214" s="83" t="s">
        <v>168</v>
      </c>
      <c r="B214" s="83">
        <v>8</v>
      </c>
      <c r="C214" s="84">
        <v>1743.7468516700001</v>
      </c>
      <c r="D214" s="84">
        <v>1624.3039649299999</v>
      </c>
      <c r="E214" s="84">
        <v>178.51092166000001</v>
      </c>
      <c r="F214" s="84">
        <v>178.51092166000001</v>
      </c>
    </row>
    <row r="215" spans="1:6" ht="12.75" customHeight="1" x14ac:dyDescent="0.2">
      <c r="A215" s="83" t="s">
        <v>168</v>
      </c>
      <c r="B215" s="83">
        <v>9</v>
      </c>
      <c r="C215" s="84">
        <v>1665.4243252700001</v>
      </c>
      <c r="D215" s="84">
        <v>1560.0017599099999</v>
      </c>
      <c r="E215" s="84">
        <v>171.44411266</v>
      </c>
      <c r="F215" s="84">
        <v>171.44411266</v>
      </c>
    </row>
    <row r="216" spans="1:6" ht="12.75" customHeight="1" x14ac:dyDescent="0.2">
      <c r="A216" s="83" t="s">
        <v>168</v>
      </c>
      <c r="B216" s="83">
        <v>10</v>
      </c>
      <c r="C216" s="84">
        <v>1654.22229763</v>
      </c>
      <c r="D216" s="84">
        <v>1549.0717774</v>
      </c>
      <c r="E216" s="84">
        <v>170.24290814</v>
      </c>
      <c r="F216" s="84">
        <v>170.24290814</v>
      </c>
    </row>
    <row r="217" spans="1:6" ht="12.75" customHeight="1" x14ac:dyDescent="0.2">
      <c r="A217" s="83" t="s">
        <v>168</v>
      </c>
      <c r="B217" s="83">
        <v>11</v>
      </c>
      <c r="C217" s="84">
        <v>1642.80692714</v>
      </c>
      <c r="D217" s="84">
        <v>1535.2134623300001</v>
      </c>
      <c r="E217" s="84">
        <v>168.71988003999999</v>
      </c>
      <c r="F217" s="84">
        <v>168.71988003999999</v>
      </c>
    </row>
    <row r="218" spans="1:6" ht="12.75" customHeight="1" x14ac:dyDescent="0.2">
      <c r="A218" s="83" t="s">
        <v>168</v>
      </c>
      <c r="B218" s="83">
        <v>12</v>
      </c>
      <c r="C218" s="84">
        <v>1654.4067196000001</v>
      </c>
      <c r="D218" s="84">
        <v>1543.5968094100001</v>
      </c>
      <c r="E218" s="84">
        <v>169.64120944999999</v>
      </c>
      <c r="F218" s="84">
        <v>169.64120944999999</v>
      </c>
    </row>
    <row r="219" spans="1:6" ht="12.75" customHeight="1" x14ac:dyDescent="0.2">
      <c r="A219" s="83" t="s">
        <v>168</v>
      </c>
      <c r="B219" s="83">
        <v>13</v>
      </c>
      <c r="C219" s="84">
        <v>1647.9142478900001</v>
      </c>
      <c r="D219" s="84">
        <v>1541.6400447399999</v>
      </c>
      <c r="E219" s="84">
        <v>169.42616111000001</v>
      </c>
      <c r="F219" s="84">
        <v>169.42616111000001</v>
      </c>
    </row>
    <row r="220" spans="1:6" ht="12.75" customHeight="1" x14ac:dyDescent="0.2">
      <c r="A220" s="83" t="s">
        <v>168</v>
      </c>
      <c r="B220" s="83">
        <v>14</v>
      </c>
      <c r="C220" s="84">
        <v>1657.59390758</v>
      </c>
      <c r="D220" s="84">
        <v>1550.1297672000001</v>
      </c>
      <c r="E220" s="84">
        <v>170.35918117</v>
      </c>
      <c r="F220" s="84">
        <v>170.35918117</v>
      </c>
    </row>
    <row r="221" spans="1:6" ht="12.75" customHeight="1" x14ac:dyDescent="0.2">
      <c r="A221" s="83" t="s">
        <v>168</v>
      </c>
      <c r="B221" s="83">
        <v>15</v>
      </c>
      <c r="C221" s="84">
        <v>1671.5568942</v>
      </c>
      <c r="D221" s="84">
        <v>1560.80854224</v>
      </c>
      <c r="E221" s="84">
        <v>171.53277799</v>
      </c>
      <c r="F221" s="84">
        <v>171.53277799</v>
      </c>
    </row>
    <row r="222" spans="1:6" ht="12.75" customHeight="1" x14ac:dyDescent="0.2">
      <c r="A222" s="83" t="s">
        <v>168</v>
      </c>
      <c r="B222" s="83">
        <v>16</v>
      </c>
      <c r="C222" s="84">
        <v>1667.8205777000001</v>
      </c>
      <c r="D222" s="84">
        <v>1560.1016533300001</v>
      </c>
      <c r="E222" s="84">
        <v>171.45509093999999</v>
      </c>
      <c r="F222" s="84">
        <v>171.45509093999999</v>
      </c>
    </row>
    <row r="223" spans="1:6" ht="12.75" customHeight="1" x14ac:dyDescent="0.2">
      <c r="A223" s="83" t="s">
        <v>168</v>
      </c>
      <c r="B223" s="83">
        <v>17</v>
      </c>
      <c r="C223" s="84">
        <v>1674.0954323399999</v>
      </c>
      <c r="D223" s="84">
        <v>1570.6672270700001</v>
      </c>
      <c r="E223" s="84">
        <v>172.61624694</v>
      </c>
      <c r="F223" s="84">
        <v>172.61624694</v>
      </c>
    </row>
    <row r="224" spans="1:6" ht="12.75" customHeight="1" x14ac:dyDescent="0.2">
      <c r="A224" s="83" t="s">
        <v>168</v>
      </c>
      <c r="B224" s="83">
        <v>18</v>
      </c>
      <c r="C224" s="84">
        <v>1684.3523331900001</v>
      </c>
      <c r="D224" s="84">
        <v>1572.37535269</v>
      </c>
      <c r="E224" s="84">
        <v>172.80396986</v>
      </c>
      <c r="F224" s="84">
        <v>172.80396986</v>
      </c>
    </row>
    <row r="225" spans="1:6" ht="12.75" customHeight="1" x14ac:dyDescent="0.2">
      <c r="A225" s="83" t="s">
        <v>168</v>
      </c>
      <c r="B225" s="83">
        <v>19</v>
      </c>
      <c r="C225" s="84">
        <v>1693.9421509700001</v>
      </c>
      <c r="D225" s="84">
        <v>1574.75350837</v>
      </c>
      <c r="E225" s="84">
        <v>173.06532905</v>
      </c>
      <c r="F225" s="84">
        <v>173.06532905</v>
      </c>
    </row>
    <row r="226" spans="1:6" ht="12.75" customHeight="1" x14ac:dyDescent="0.2">
      <c r="A226" s="83" t="s">
        <v>168</v>
      </c>
      <c r="B226" s="83">
        <v>20</v>
      </c>
      <c r="C226" s="84">
        <v>1687.0917394000001</v>
      </c>
      <c r="D226" s="84">
        <v>1564.73348874</v>
      </c>
      <c r="E226" s="84">
        <v>171.96412941</v>
      </c>
      <c r="F226" s="84">
        <v>171.96412941</v>
      </c>
    </row>
    <row r="227" spans="1:6" ht="12.75" customHeight="1" x14ac:dyDescent="0.2">
      <c r="A227" s="83" t="s">
        <v>168</v>
      </c>
      <c r="B227" s="83">
        <v>21</v>
      </c>
      <c r="C227" s="84">
        <v>1694.39500159</v>
      </c>
      <c r="D227" s="84">
        <v>1581.1329310900001</v>
      </c>
      <c r="E227" s="84">
        <v>173.76642727000001</v>
      </c>
      <c r="F227" s="84">
        <v>173.76642727000001</v>
      </c>
    </row>
    <row r="228" spans="1:6" ht="12.75" customHeight="1" x14ac:dyDescent="0.2">
      <c r="A228" s="83" t="s">
        <v>168</v>
      </c>
      <c r="B228" s="83">
        <v>22</v>
      </c>
      <c r="C228" s="84">
        <v>1706.2895940000001</v>
      </c>
      <c r="D228" s="84">
        <v>1596.2865835499999</v>
      </c>
      <c r="E228" s="84">
        <v>175.43181290000001</v>
      </c>
      <c r="F228" s="84">
        <v>175.43181290000001</v>
      </c>
    </row>
    <row r="229" spans="1:6" ht="12.75" customHeight="1" x14ac:dyDescent="0.2">
      <c r="A229" s="83" t="s">
        <v>168</v>
      </c>
      <c r="B229" s="83">
        <v>23</v>
      </c>
      <c r="C229" s="84">
        <v>1770.52705638</v>
      </c>
      <c r="D229" s="84">
        <v>1660.6233576499999</v>
      </c>
      <c r="E229" s="84">
        <v>182.50242104</v>
      </c>
      <c r="F229" s="84">
        <v>182.50242104</v>
      </c>
    </row>
    <row r="230" spans="1:6" ht="12.75" customHeight="1" x14ac:dyDescent="0.2">
      <c r="A230" s="83" t="s">
        <v>168</v>
      </c>
      <c r="B230" s="83">
        <v>24</v>
      </c>
      <c r="C230" s="84">
        <v>1844.11954027</v>
      </c>
      <c r="D230" s="84">
        <v>1730.95890564</v>
      </c>
      <c r="E230" s="84">
        <v>190.23229412000001</v>
      </c>
      <c r="F230" s="84">
        <v>190.23229412000001</v>
      </c>
    </row>
    <row r="231" spans="1:6" ht="12.75" customHeight="1" x14ac:dyDescent="0.2">
      <c r="A231" s="83" t="s">
        <v>169</v>
      </c>
      <c r="B231" s="83">
        <v>1</v>
      </c>
      <c r="C231" s="84">
        <v>1786.29024035</v>
      </c>
      <c r="D231" s="84">
        <v>1677.58835946</v>
      </c>
      <c r="E231" s="84">
        <v>184.36687386</v>
      </c>
      <c r="F231" s="84">
        <v>184.36687386</v>
      </c>
    </row>
    <row r="232" spans="1:6" ht="12.75" customHeight="1" x14ac:dyDescent="0.2">
      <c r="A232" s="83" t="s">
        <v>169</v>
      </c>
      <c r="B232" s="83">
        <v>2</v>
      </c>
      <c r="C232" s="84">
        <v>1912.76759395</v>
      </c>
      <c r="D232" s="84">
        <v>1807.4123853799999</v>
      </c>
      <c r="E232" s="84">
        <v>198.63452759</v>
      </c>
      <c r="F232" s="84">
        <v>198.63452759</v>
      </c>
    </row>
    <row r="233" spans="1:6" ht="12.75" customHeight="1" x14ac:dyDescent="0.2">
      <c r="A233" s="83" t="s">
        <v>169</v>
      </c>
      <c r="B233" s="83">
        <v>3</v>
      </c>
      <c r="C233" s="84">
        <v>2005.0315226299999</v>
      </c>
      <c r="D233" s="84">
        <v>1891.9824314800001</v>
      </c>
      <c r="E233" s="84">
        <v>207.92877128000001</v>
      </c>
      <c r="F233" s="84">
        <v>207.92877128000001</v>
      </c>
    </row>
    <row r="234" spans="1:6" ht="12.75" customHeight="1" x14ac:dyDescent="0.2">
      <c r="A234" s="83" t="s">
        <v>169</v>
      </c>
      <c r="B234" s="83">
        <v>4</v>
      </c>
      <c r="C234" s="84">
        <v>1995.2048165599999</v>
      </c>
      <c r="D234" s="84">
        <v>1884.46529222</v>
      </c>
      <c r="E234" s="84">
        <v>207.10263806</v>
      </c>
      <c r="F234" s="84">
        <v>207.10263806</v>
      </c>
    </row>
    <row r="235" spans="1:6" ht="12.75" customHeight="1" x14ac:dyDescent="0.2">
      <c r="A235" s="83" t="s">
        <v>169</v>
      </c>
      <c r="B235" s="83">
        <v>5</v>
      </c>
      <c r="C235" s="84">
        <v>1991.3162649000001</v>
      </c>
      <c r="D235" s="84">
        <v>1877.04106086</v>
      </c>
      <c r="E235" s="84">
        <v>206.28671542000001</v>
      </c>
      <c r="F235" s="84">
        <v>206.28671542000001</v>
      </c>
    </row>
    <row r="236" spans="1:6" ht="12.75" customHeight="1" x14ac:dyDescent="0.2">
      <c r="A236" s="83" t="s">
        <v>169</v>
      </c>
      <c r="B236" s="83">
        <v>6</v>
      </c>
      <c r="C236" s="84">
        <v>1997.3398513899999</v>
      </c>
      <c r="D236" s="84">
        <v>1886.2547642300001</v>
      </c>
      <c r="E236" s="84">
        <v>207.29930093999999</v>
      </c>
      <c r="F236" s="84">
        <v>207.29930093999999</v>
      </c>
    </row>
    <row r="237" spans="1:6" ht="12.75" customHeight="1" x14ac:dyDescent="0.2">
      <c r="A237" s="83" t="s">
        <v>169</v>
      </c>
      <c r="B237" s="83">
        <v>7</v>
      </c>
      <c r="C237" s="84">
        <v>2031.7337061400001</v>
      </c>
      <c r="D237" s="84">
        <v>1917.9831552400001</v>
      </c>
      <c r="E237" s="84">
        <v>210.78624947</v>
      </c>
      <c r="F237" s="84">
        <v>210.78624947</v>
      </c>
    </row>
    <row r="238" spans="1:6" ht="12.75" customHeight="1" x14ac:dyDescent="0.2">
      <c r="A238" s="83" t="s">
        <v>169</v>
      </c>
      <c r="B238" s="83">
        <v>8</v>
      </c>
      <c r="C238" s="84">
        <v>1919.78111201</v>
      </c>
      <c r="D238" s="84">
        <v>1799.4513018099999</v>
      </c>
      <c r="E238" s="84">
        <v>197.75960491000001</v>
      </c>
      <c r="F238" s="84">
        <v>197.75960491000001</v>
      </c>
    </row>
    <row r="239" spans="1:6" ht="12.75" customHeight="1" x14ac:dyDescent="0.2">
      <c r="A239" s="83" t="s">
        <v>169</v>
      </c>
      <c r="B239" s="83">
        <v>9</v>
      </c>
      <c r="C239" s="84">
        <v>1806.7319805899999</v>
      </c>
      <c r="D239" s="84">
        <v>1699.0879078099999</v>
      </c>
      <c r="E239" s="84">
        <v>186.72967310999999</v>
      </c>
      <c r="F239" s="84">
        <v>186.72967310999999</v>
      </c>
    </row>
    <row r="240" spans="1:6" ht="12.75" customHeight="1" x14ac:dyDescent="0.2">
      <c r="A240" s="83" t="s">
        <v>169</v>
      </c>
      <c r="B240" s="83">
        <v>10</v>
      </c>
      <c r="C240" s="84">
        <v>1693.3750656699999</v>
      </c>
      <c r="D240" s="84">
        <v>1582.45515617</v>
      </c>
      <c r="E240" s="84">
        <v>173.91173974</v>
      </c>
      <c r="F240" s="84">
        <v>173.91173974</v>
      </c>
    </row>
    <row r="241" spans="1:6" ht="12.75" customHeight="1" x14ac:dyDescent="0.2">
      <c r="A241" s="83" t="s">
        <v>169</v>
      </c>
      <c r="B241" s="83">
        <v>11</v>
      </c>
      <c r="C241" s="84">
        <v>1706.5150073100001</v>
      </c>
      <c r="D241" s="84">
        <v>1595.5984790699999</v>
      </c>
      <c r="E241" s="84">
        <v>175.35619025</v>
      </c>
      <c r="F241" s="84">
        <v>175.35619025</v>
      </c>
    </row>
    <row r="242" spans="1:6" ht="12.75" customHeight="1" x14ac:dyDescent="0.2">
      <c r="A242" s="83" t="s">
        <v>169</v>
      </c>
      <c r="B242" s="83">
        <v>12</v>
      </c>
      <c r="C242" s="84">
        <v>1690.9168452700001</v>
      </c>
      <c r="D242" s="84">
        <v>1573.6586360599999</v>
      </c>
      <c r="E242" s="84">
        <v>172.94500264000001</v>
      </c>
      <c r="F242" s="84">
        <v>172.94500264000001</v>
      </c>
    </row>
    <row r="243" spans="1:6" ht="12.75" customHeight="1" x14ac:dyDescent="0.2">
      <c r="A243" s="83" t="s">
        <v>169</v>
      </c>
      <c r="B243" s="83">
        <v>13</v>
      </c>
      <c r="C243" s="84">
        <v>1668.0036581500001</v>
      </c>
      <c r="D243" s="84">
        <v>1558.2210056500001</v>
      </c>
      <c r="E243" s="84">
        <v>171.24840785000001</v>
      </c>
      <c r="F243" s="84">
        <v>171.24840785000001</v>
      </c>
    </row>
    <row r="244" spans="1:6" ht="12.75" customHeight="1" x14ac:dyDescent="0.2">
      <c r="A244" s="83" t="s">
        <v>169</v>
      </c>
      <c r="B244" s="83">
        <v>14</v>
      </c>
      <c r="C244" s="84">
        <v>1671.205541</v>
      </c>
      <c r="D244" s="84">
        <v>1564.6358806400001</v>
      </c>
      <c r="E244" s="84">
        <v>171.95340228000001</v>
      </c>
      <c r="F244" s="84">
        <v>171.95340228000001</v>
      </c>
    </row>
    <row r="245" spans="1:6" ht="12.75" customHeight="1" x14ac:dyDescent="0.2">
      <c r="A245" s="83" t="s">
        <v>169</v>
      </c>
      <c r="B245" s="83">
        <v>15</v>
      </c>
      <c r="C245" s="84">
        <v>1687.5502310100001</v>
      </c>
      <c r="D245" s="84">
        <v>1577.22437436</v>
      </c>
      <c r="E245" s="84">
        <v>173.33687709</v>
      </c>
      <c r="F245" s="84">
        <v>173.33687709</v>
      </c>
    </row>
    <row r="246" spans="1:6" ht="12.75" customHeight="1" x14ac:dyDescent="0.2">
      <c r="A246" s="83" t="s">
        <v>169</v>
      </c>
      <c r="B246" s="83">
        <v>16</v>
      </c>
      <c r="C246" s="84">
        <v>1686.14915092</v>
      </c>
      <c r="D246" s="84">
        <v>1578.3656157299999</v>
      </c>
      <c r="E246" s="84">
        <v>173.46229946</v>
      </c>
      <c r="F246" s="84">
        <v>173.46229946</v>
      </c>
    </row>
    <row r="247" spans="1:6" ht="12.75" customHeight="1" x14ac:dyDescent="0.2">
      <c r="A247" s="83" t="s">
        <v>169</v>
      </c>
      <c r="B247" s="83">
        <v>17</v>
      </c>
      <c r="C247" s="84">
        <v>1684.36747337</v>
      </c>
      <c r="D247" s="84">
        <v>1573.57724876</v>
      </c>
      <c r="E247" s="84">
        <v>172.93605818</v>
      </c>
      <c r="F247" s="84">
        <v>172.93605818</v>
      </c>
    </row>
    <row r="248" spans="1:6" ht="12.75" customHeight="1" x14ac:dyDescent="0.2">
      <c r="A248" s="83" t="s">
        <v>169</v>
      </c>
      <c r="B248" s="83">
        <v>18</v>
      </c>
      <c r="C248" s="84">
        <v>1682.8313144900001</v>
      </c>
      <c r="D248" s="84">
        <v>1569.03070026</v>
      </c>
      <c r="E248" s="84">
        <v>172.43639272999999</v>
      </c>
      <c r="F248" s="84">
        <v>172.43639272999999</v>
      </c>
    </row>
    <row r="249" spans="1:6" ht="12.75" customHeight="1" x14ac:dyDescent="0.2">
      <c r="A249" s="83" t="s">
        <v>169</v>
      </c>
      <c r="B249" s="83">
        <v>19</v>
      </c>
      <c r="C249" s="84">
        <v>1689.501677</v>
      </c>
      <c r="D249" s="84">
        <v>1564.89474582</v>
      </c>
      <c r="E249" s="84">
        <v>171.98185154999999</v>
      </c>
      <c r="F249" s="84">
        <v>171.98185154999999</v>
      </c>
    </row>
    <row r="250" spans="1:6" ht="12.75" customHeight="1" x14ac:dyDescent="0.2">
      <c r="A250" s="83" t="s">
        <v>169</v>
      </c>
      <c r="B250" s="83">
        <v>20</v>
      </c>
      <c r="C250" s="84">
        <v>1721.8036582899999</v>
      </c>
      <c r="D250" s="84">
        <v>1595.8938646700001</v>
      </c>
      <c r="E250" s="84">
        <v>175.38865311000001</v>
      </c>
      <c r="F250" s="84">
        <v>175.38865311000001</v>
      </c>
    </row>
    <row r="251" spans="1:6" ht="12.75" customHeight="1" x14ac:dyDescent="0.2">
      <c r="A251" s="83" t="s">
        <v>169</v>
      </c>
      <c r="B251" s="83">
        <v>21</v>
      </c>
      <c r="C251" s="84">
        <v>1718.9777563499999</v>
      </c>
      <c r="D251" s="84">
        <v>1602.28154479</v>
      </c>
      <c r="E251" s="84">
        <v>176.09065883</v>
      </c>
      <c r="F251" s="84">
        <v>176.09065883</v>
      </c>
    </row>
    <row r="252" spans="1:6" ht="12.75" customHeight="1" x14ac:dyDescent="0.2">
      <c r="A252" s="83" t="s">
        <v>169</v>
      </c>
      <c r="B252" s="83">
        <v>22</v>
      </c>
      <c r="C252" s="84">
        <v>1668.31397591</v>
      </c>
      <c r="D252" s="84">
        <v>1564.9454927300001</v>
      </c>
      <c r="E252" s="84">
        <v>171.98742863999999</v>
      </c>
      <c r="F252" s="84">
        <v>171.98742863999999</v>
      </c>
    </row>
    <row r="253" spans="1:6" ht="12.75" customHeight="1" x14ac:dyDescent="0.2">
      <c r="A253" s="83" t="s">
        <v>169</v>
      </c>
      <c r="B253" s="83">
        <v>23</v>
      </c>
      <c r="C253" s="84">
        <v>1718.0009041200001</v>
      </c>
      <c r="D253" s="84">
        <v>1608.56093943</v>
      </c>
      <c r="E253" s="84">
        <v>176.78076397000001</v>
      </c>
      <c r="F253" s="84">
        <v>176.78076397000001</v>
      </c>
    </row>
    <row r="254" spans="1:6" ht="12.75" customHeight="1" x14ac:dyDescent="0.2">
      <c r="A254" s="83" t="s">
        <v>169</v>
      </c>
      <c r="B254" s="83">
        <v>24</v>
      </c>
      <c r="C254" s="84">
        <v>1822.3863774900001</v>
      </c>
      <c r="D254" s="84">
        <v>1710.72554143</v>
      </c>
      <c r="E254" s="84">
        <v>188.00864844</v>
      </c>
      <c r="F254" s="84">
        <v>188.00864844</v>
      </c>
    </row>
    <row r="255" spans="1:6" ht="12.75" customHeight="1" x14ac:dyDescent="0.2">
      <c r="A255" s="83" t="s">
        <v>170</v>
      </c>
      <c r="B255" s="83">
        <v>1</v>
      </c>
      <c r="C255" s="84">
        <v>1801.9223218</v>
      </c>
      <c r="D255" s="84">
        <v>1689.9325339</v>
      </c>
      <c r="E255" s="84">
        <v>185.72349799</v>
      </c>
      <c r="F255" s="84">
        <v>185.72349799</v>
      </c>
    </row>
    <row r="256" spans="1:6" ht="12.75" customHeight="1" x14ac:dyDescent="0.2">
      <c r="A256" s="83" t="s">
        <v>170</v>
      </c>
      <c r="B256" s="83">
        <v>2</v>
      </c>
      <c r="C256" s="84">
        <v>1887.0434150900001</v>
      </c>
      <c r="D256" s="84">
        <v>1780.08802466</v>
      </c>
      <c r="E256" s="84">
        <v>195.63158175999999</v>
      </c>
      <c r="F256" s="84">
        <v>195.63158175999999</v>
      </c>
    </row>
    <row r="257" spans="1:6" ht="12.75" customHeight="1" x14ac:dyDescent="0.2">
      <c r="A257" s="83" t="s">
        <v>170</v>
      </c>
      <c r="B257" s="83">
        <v>3</v>
      </c>
      <c r="C257" s="84">
        <v>2027.2361259199999</v>
      </c>
      <c r="D257" s="84">
        <v>1911.8337519700001</v>
      </c>
      <c r="E257" s="84">
        <v>210.11043036999999</v>
      </c>
      <c r="F257" s="84">
        <v>210.11043036999999</v>
      </c>
    </row>
    <row r="258" spans="1:6" ht="12.75" customHeight="1" x14ac:dyDescent="0.2">
      <c r="A258" s="83" t="s">
        <v>170</v>
      </c>
      <c r="B258" s="83">
        <v>4</v>
      </c>
      <c r="C258" s="84">
        <v>2048.0642084900001</v>
      </c>
      <c r="D258" s="84">
        <v>1935.6016409599999</v>
      </c>
      <c r="E258" s="84">
        <v>212.72252014</v>
      </c>
      <c r="F258" s="84">
        <v>212.72252014</v>
      </c>
    </row>
    <row r="259" spans="1:6" ht="12.75" customHeight="1" x14ac:dyDescent="0.2">
      <c r="A259" s="83" t="s">
        <v>170</v>
      </c>
      <c r="B259" s="83">
        <v>5</v>
      </c>
      <c r="C259" s="84">
        <v>2038.9231979199999</v>
      </c>
      <c r="D259" s="84">
        <v>1922.8644370899999</v>
      </c>
      <c r="E259" s="84">
        <v>211.32270209000001</v>
      </c>
      <c r="F259" s="84">
        <v>211.32270209000001</v>
      </c>
    </row>
    <row r="260" spans="1:6" ht="12.75" customHeight="1" x14ac:dyDescent="0.2">
      <c r="A260" s="83" t="s">
        <v>170</v>
      </c>
      <c r="B260" s="83">
        <v>6</v>
      </c>
      <c r="C260" s="84">
        <v>2036.79823339</v>
      </c>
      <c r="D260" s="84">
        <v>1928.4837000499999</v>
      </c>
      <c r="E260" s="84">
        <v>211.94025880000001</v>
      </c>
      <c r="F260" s="84">
        <v>211.94025880000001</v>
      </c>
    </row>
    <row r="261" spans="1:6" ht="12.75" customHeight="1" x14ac:dyDescent="0.2">
      <c r="A261" s="83" t="s">
        <v>170</v>
      </c>
      <c r="B261" s="83">
        <v>7</v>
      </c>
      <c r="C261" s="84">
        <v>2111.3042582600001</v>
      </c>
      <c r="D261" s="84">
        <v>2001.81003416</v>
      </c>
      <c r="E261" s="84">
        <v>219.99881912000001</v>
      </c>
      <c r="F261" s="84">
        <v>219.99881912000001</v>
      </c>
    </row>
    <row r="262" spans="1:6" ht="12.75" customHeight="1" x14ac:dyDescent="0.2">
      <c r="A262" s="83" t="s">
        <v>170</v>
      </c>
      <c r="B262" s="83">
        <v>8</v>
      </c>
      <c r="C262" s="84">
        <v>1867.53593015</v>
      </c>
      <c r="D262" s="84">
        <v>1752.38290097</v>
      </c>
      <c r="E262" s="84">
        <v>192.5867901</v>
      </c>
      <c r="F262" s="84">
        <v>192.5867901</v>
      </c>
    </row>
    <row r="263" spans="1:6" ht="12.75" customHeight="1" x14ac:dyDescent="0.2">
      <c r="A263" s="83" t="s">
        <v>170</v>
      </c>
      <c r="B263" s="83">
        <v>9</v>
      </c>
      <c r="C263" s="84">
        <v>1752.86903856</v>
      </c>
      <c r="D263" s="84">
        <v>1646.27038986</v>
      </c>
      <c r="E263" s="84">
        <v>180.92503062</v>
      </c>
      <c r="F263" s="84">
        <v>180.92503062</v>
      </c>
    </row>
    <row r="264" spans="1:6" ht="12.75" customHeight="1" x14ac:dyDescent="0.2">
      <c r="A264" s="83" t="s">
        <v>170</v>
      </c>
      <c r="B264" s="83">
        <v>10</v>
      </c>
      <c r="C264" s="84">
        <v>1726.8473735699999</v>
      </c>
      <c r="D264" s="84">
        <v>1616.5106646500001</v>
      </c>
      <c r="E264" s="84">
        <v>177.65443836</v>
      </c>
      <c r="F264" s="84">
        <v>177.65443836</v>
      </c>
    </row>
    <row r="265" spans="1:6" ht="12.75" customHeight="1" x14ac:dyDescent="0.2">
      <c r="A265" s="83" t="s">
        <v>170</v>
      </c>
      <c r="B265" s="83">
        <v>11</v>
      </c>
      <c r="C265" s="84">
        <v>1680.0013089399999</v>
      </c>
      <c r="D265" s="84">
        <v>1568.7890655399999</v>
      </c>
      <c r="E265" s="84">
        <v>172.40983709</v>
      </c>
      <c r="F265" s="84">
        <v>172.40983709</v>
      </c>
    </row>
    <row r="266" spans="1:6" ht="12.75" customHeight="1" x14ac:dyDescent="0.2">
      <c r="A266" s="83" t="s">
        <v>170</v>
      </c>
      <c r="B266" s="83">
        <v>12</v>
      </c>
      <c r="C266" s="84">
        <v>1615.4009337699999</v>
      </c>
      <c r="D266" s="84">
        <v>1502.6131147900001</v>
      </c>
      <c r="E266" s="84">
        <v>165.13710352999999</v>
      </c>
      <c r="F266" s="84">
        <v>165.13710352999999</v>
      </c>
    </row>
    <row r="267" spans="1:6" ht="12.75" customHeight="1" x14ac:dyDescent="0.2">
      <c r="A267" s="83" t="s">
        <v>170</v>
      </c>
      <c r="B267" s="83">
        <v>13</v>
      </c>
      <c r="C267" s="84">
        <v>1608.0309547300001</v>
      </c>
      <c r="D267" s="84">
        <v>1500.65058178</v>
      </c>
      <c r="E267" s="84">
        <v>164.92142125000001</v>
      </c>
      <c r="F267" s="84">
        <v>164.92142125000001</v>
      </c>
    </row>
    <row r="268" spans="1:6" ht="12.75" customHeight="1" x14ac:dyDescent="0.2">
      <c r="A268" s="83" t="s">
        <v>170</v>
      </c>
      <c r="B268" s="83">
        <v>14</v>
      </c>
      <c r="C268" s="84">
        <v>1635.1753741800001</v>
      </c>
      <c r="D268" s="84">
        <v>1528.12041325</v>
      </c>
      <c r="E268" s="84">
        <v>167.94035431</v>
      </c>
      <c r="F268" s="84">
        <v>167.94035431</v>
      </c>
    </row>
    <row r="269" spans="1:6" ht="12.75" customHeight="1" x14ac:dyDescent="0.2">
      <c r="A269" s="83" t="s">
        <v>170</v>
      </c>
      <c r="B269" s="83">
        <v>15</v>
      </c>
      <c r="C269" s="84">
        <v>1645.1793525099999</v>
      </c>
      <c r="D269" s="84">
        <v>1534.6337647299999</v>
      </c>
      <c r="E269" s="84">
        <v>168.65617130000001</v>
      </c>
      <c r="F269" s="84">
        <v>168.65617130000001</v>
      </c>
    </row>
    <row r="270" spans="1:6" ht="12.75" customHeight="1" x14ac:dyDescent="0.2">
      <c r="A270" s="83" t="s">
        <v>170</v>
      </c>
      <c r="B270" s="83">
        <v>16</v>
      </c>
      <c r="C270" s="84">
        <v>1647.5540370799999</v>
      </c>
      <c r="D270" s="84">
        <v>1538.3004200800001</v>
      </c>
      <c r="E270" s="84">
        <v>169.05913652999999</v>
      </c>
      <c r="F270" s="84">
        <v>169.05913652999999</v>
      </c>
    </row>
    <row r="271" spans="1:6" ht="12.75" customHeight="1" x14ac:dyDescent="0.2">
      <c r="A271" s="83" t="s">
        <v>170</v>
      </c>
      <c r="B271" s="83">
        <v>17</v>
      </c>
      <c r="C271" s="84">
        <v>1650.44750677</v>
      </c>
      <c r="D271" s="84">
        <v>1538.13005739</v>
      </c>
      <c r="E271" s="84">
        <v>169.04041368</v>
      </c>
      <c r="F271" s="84">
        <v>169.04041368</v>
      </c>
    </row>
    <row r="272" spans="1:6" ht="12.75" customHeight="1" x14ac:dyDescent="0.2">
      <c r="A272" s="83" t="s">
        <v>170</v>
      </c>
      <c r="B272" s="83">
        <v>18</v>
      </c>
      <c r="C272" s="84">
        <v>1646.9740835699999</v>
      </c>
      <c r="D272" s="84">
        <v>1537.8578891699999</v>
      </c>
      <c r="E272" s="84">
        <v>169.01050240999999</v>
      </c>
      <c r="F272" s="84">
        <v>169.01050240999999</v>
      </c>
    </row>
    <row r="273" spans="1:6" ht="12.75" customHeight="1" x14ac:dyDescent="0.2">
      <c r="A273" s="83" t="s">
        <v>170</v>
      </c>
      <c r="B273" s="83">
        <v>19</v>
      </c>
      <c r="C273" s="84">
        <v>1659.8315479600001</v>
      </c>
      <c r="D273" s="84">
        <v>1545.9226670200001</v>
      </c>
      <c r="E273" s="84">
        <v>169.89682108</v>
      </c>
      <c r="F273" s="84">
        <v>169.89682108</v>
      </c>
    </row>
    <row r="274" spans="1:6" ht="12.75" customHeight="1" x14ac:dyDescent="0.2">
      <c r="A274" s="83" t="s">
        <v>170</v>
      </c>
      <c r="B274" s="83">
        <v>20</v>
      </c>
      <c r="C274" s="84">
        <v>1674.5217278</v>
      </c>
      <c r="D274" s="84">
        <v>1550.8333333400001</v>
      </c>
      <c r="E274" s="84">
        <v>170.43650305</v>
      </c>
      <c r="F274" s="84">
        <v>170.43650305</v>
      </c>
    </row>
    <row r="275" spans="1:6" ht="12.75" customHeight="1" x14ac:dyDescent="0.2">
      <c r="A275" s="83" t="s">
        <v>170</v>
      </c>
      <c r="B275" s="83">
        <v>21</v>
      </c>
      <c r="C275" s="84">
        <v>1656.1132228900001</v>
      </c>
      <c r="D275" s="84">
        <v>1537.2294152899999</v>
      </c>
      <c r="E275" s="84">
        <v>168.94143316</v>
      </c>
      <c r="F275" s="84">
        <v>168.94143316</v>
      </c>
    </row>
    <row r="276" spans="1:6" ht="12.75" customHeight="1" x14ac:dyDescent="0.2">
      <c r="A276" s="83" t="s">
        <v>170</v>
      </c>
      <c r="B276" s="83">
        <v>22</v>
      </c>
      <c r="C276" s="84">
        <v>1630.22868006</v>
      </c>
      <c r="D276" s="84">
        <v>1519.556922</v>
      </c>
      <c r="E276" s="84">
        <v>166.99922706000001</v>
      </c>
      <c r="F276" s="84">
        <v>166.99922706000001</v>
      </c>
    </row>
    <row r="277" spans="1:6" ht="12.75" customHeight="1" x14ac:dyDescent="0.2">
      <c r="A277" s="83" t="s">
        <v>170</v>
      </c>
      <c r="B277" s="83">
        <v>23</v>
      </c>
      <c r="C277" s="84">
        <v>1684.23632509</v>
      </c>
      <c r="D277" s="84">
        <v>1572.4716579999999</v>
      </c>
      <c r="E277" s="84">
        <v>172.81455381000001</v>
      </c>
      <c r="F277" s="84">
        <v>172.81455381000001</v>
      </c>
    </row>
    <row r="278" spans="1:6" ht="12.75" customHeight="1" x14ac:dyDescent="0.2">
      <c r="A278" s="83" t="s">
        <v>170</v>
      </c>
      <c r="B278" s="83">
        <v>24</v>
      </c>
      <c r="C278" s="84">
        <v>1757.6789189599999</v>
      </c>
      <c r="D278" s="84">
        <v>1644.780859</v>
      </c>
      <c r="E278" s="84">
        <v>180.76133125999999</v>
      </c>
      <c r="F278" s="84">
        <v>180.76133125999999</v>
      </c>
    </row>
    <row r="279" spans="1:6" ht="12.75" customHeight="1" x14ac:dyDescent="0.2">
      <c r="A279" s="83" t="s">
        <v>171</v>
      </c>
      <c r="B279" s="83">
        <v>1</v>
      </c>
      <c r="C279" s="84">
        <v>1925.1383260499999</v>
      </c>
      <c r="D279" s="84">
        <v>1813.59419785</v>
      </c>
      <c r="E279" s="84">
        <v>199.31390845999999</v>
      </c>
      <c r="F279" s="84">
        <v>199.31390845999999</v>
      </c>
    </row>
    <row r="280" spans="1:6" ht="12.75" customHeight="1" x14ac:dyDescent="0.2">
      <c r="A280" s="83" t="s">
        <v>171</v>
      </c>
      <c r="B280" s="83">
        <v>2</v>
      </c>
      <c r="C280" s="84">
        <v>2003.0976662999999</v>
      </c>
      <c r="D280" s="84">
        <v>1891.7511135499999</v>
      </c>
      <c r="E280" s="84">
        <v>207.90334945000001</v>
      </c>
      <c r="F280" s="84">
        <v>207.90334945000001</v>
      </c>
    </row>
    <row r="281" spans="1:6" ht="12.75" customHeight="1" x14ac:dyDescent="0.2">
      <c r="A281" s="83" t="s">
        <v>171</v>
      </c>
      <c r="B281" s="83">
        <v>3</v>
      </c>
      <c r="C281" s="84">
        <v>2087.5585494500001</v>
      </c>
      <c r="D281" s="84">
        <v>1970.8869969699999</v>
      </c>
      <c r="E281" s="84">
        <v>216.60037894000001</v>
      </c>
      <c r="F281" s="84">
        <v>216.60037894000001</v>
      </c>
    </row>
    <row r="282" spans="1:6" ht="12.75" customHeight="1" x14ac:dyDescent="0.2">
      <c r="A282" s="83" t="s">
        <v>171</v>
      </c>
      <c r="B282" s="83">
        <v>4</v>
      </c>
      <c r="C282" s="84">
        <v>2055.9313228199999</v>
      </c>
      <c r="D282" s="84">
        <v>1942.2654089800001</v>
      </c>
      <c r="E282" s="84">
        <v>213.45486790000001</v>
      </c>
      <c r="F282" s="84">
        <v>213.45486790000001</v>
      </c>
    </row>
    <row r="283" spans="1:6" ht="12.75" customHeight="1" x14ac:dyDescent="0.2">
      <c r="A283" s="83" t="s">
        <v>171</v>
      </c>
      <c r="B283" s="83">
        <v>5</v>
      </c>
      <c r="C283" s="84">
        <v>2057.4252177600001</v>
      </c>
      <c r="D283" s="84">
        <v>1940.54200803</v>
      </c>
      <c r="E283" s="84">
        <v>213.26546622000001</v>
      </c>
      <c r="F283" s="84">
        <v>213.26546622000001</v>
      </c>
    </row>
    <row r="284" spans="1:6" ht="12.75" customHeight="1" x14ac:dyDescent="0.2">
      <c r="A284" s="83" t="s">
        <v>171</v>
      </c>
      <c r="B284" s="83">
        <v>6</v>
      </c>
      <c r="C284" s="84">
        <v>2057.0698486800002</v>
      </c>
      <c r="D284" s="84">
        <v>1948.1540869400001</v>
      </c>
      <c r="E284" s="84">
        <v>214.10203329999999</v>
      </c>
      <c r="F284" s="84">
        <v>214.10203329999999</v>
      </c>
    </row>
    <row r="285" spans="1:6" ht="12.75" customHeight="1" x14ac:dyDescent="0.2">
      <c r="A285" s="83" t="s">
        <v>171</v>
      </c>
      <c r="B285" s="83">
        <v>7</v>
      </c>
      <c r="C285" s="84">
        <v>2121.7545604900001</v>
      </c>
      <c r="D285" s="84">
        <v>2006.8520423800001</v>
      </c>
      <c r="E285" s="84">
        <v>220.55293556999999</v>
      </c>
      <c r="F285" s="84">
        <v>220.55293556999999</v>
      </c>
    </row>
    <row r="286" spans="1:6" ht="12.75" customHeight="1" x14ac:dyDescent="0.2">
      <c r="A286" s="83" t="s">
        <v>171</v>
      </c>
      <c r="B286" s="83">
        <v>8</v>
      </c>
      <c r="C286" s="84">
        <v>1908.99078373</v>
      </c>
      <c r="D286" s="84">
        <v>1788.6310556799999</v>
      </c>
      <c r="E286" s="84">
        <v>196.57046043</v>
      </c>
      <c r="F286" s="84">
        <v>196.57046043</v>
      </c>
    </row>
    <row r="287" spans="1:6" ht="12.75" customHeight="1" x14ac:dyDescent="0.2">
      <c r="A287" s="83" t="s">
        <v>171</v>
      </c>
      <c r="B287" s="83">
        <v>9</v>
      </c>
      <c r="C287" s="84">
        <v>1766.8008408200001</v>
      </c>
      <c r="D287" s="84">
        <v>1660.1538801900001</v>
      </c>
      <c r="E287" s="84">
        <v>182.45082549</v>
      </c>
      <c r="F287" s="84">
        <v>182.45082549</v>
      </c>
    </row>
    <row r="288" spans="1:6" ht="12.75" customHeight="1" x14ac:dyDescent="0.2">
      <c r="A288" s="83" t="s">
        <v>171</v>
      </c>
      <c r="B288" s="83">
        <v>10</v>
      </c>
      <c r="C288" s="84">
        <v>1717.2152535800001</v>
      </c>
      <c r="D288" s="84">
        <v>1606.36406515</v>
      </c>
      <c r="E288" s="84">
        <v>176.53932760000001</v>
      </c>
      <c r="F288" s="84">
        <v>176.53932760000001</v>
      </c>
    </row>
    <row r="289" spans="1:6" ht="12.75" customHeight="1" x14ac:dyDescent="0.2">
      <c r="A289" s="83" t="s">
        <v>171</v>
      </c>
      <c r="B289" s="83">
        <v>11</v>
      </c>
      <c r="C289" s="84">
        <v>1667.2889532300001</v>
      </c>
      <c r="D289" s="84">
        <v>1557.2327444099999</v>
      </c>
      <c r="E289" s="84">
        <v>171.13979800000001</v>
      </c>
      <c r="F289" s="84">
        <v>171.13979800000001</v>
      </c>
    </row>
    <row r="290" spans="1:6" ht="12.75" customHeight="1" x14ac:dyDescent="0.2">
      <c r="A290" s="83" t="s">
        <v>171</v>
      </c>
      <c r="B290" s="83">
        <v>12</v>
      </c>
      <c r="C290" s="84">
        <v>1659.72203958</v>
      </c>
      <c r="D290" s="84">
        <v>1547.56161632</v>
      </c>
      <c r="E290" s="84">
        <v>170.07694151999999</v>
      </c>
      <c r="F290" s="84">
        <v>170.07694151999999</v>
      </c>
    </row>
    <row r="291" spans="1:6" ht="12.75" customHeight="1" x14ac:dyDescent="0.2">
      <c r="A291" s="83" t="s">
        <v>171</v>
      </c>
      <c r="B291" s="83">
        <v>13</v>
      </c>
      <c r="C291" s="84">
        <v>1654.1372380099999</v>
      </c>
      <c r="D291" s="84">
        <v>1546.01065328</v>
      </c>
      <c r="E291" s="84">
        <v>169.90649076</v>
      </c>
      <c r="F291" s="84">
        <v>169.90649076</v>
      </c>
    </row>
    <row r="292" spans="1:6" ht="12.75" customHeight="1" x14ac:dyDescent="0.2">
      <c r="A292" s="83" t="s">
        <v>171</v>
      </c>
      <c r="B292" s="83">
        <v>14</v>
      </c>
      <c r="C292" s="84">
        <v>1643.7825218200001</v>
      </c>
      <c r="D292" s="84">
        <v>1536.10513487</v>
      </c>
      <c r="E292" s="84">
        <v>168.8178748</v>
      </c>
      <c r="F292" s="84">
        <v>168.8178748</v>
      </c>
    </row>
    <row r="293" spans="1:6" ht="12.75" customHeight="1" x14ac:dyDescent="0.2">
      <c r="A293" s="83" t="s">
        <v>171</v>
      </c>
      <c r="B293" s="83">
        <v>15</v>
      </c>
      <c r="C293" s="84">
        <v>1639.1719934099999</v>
      </c>
      <c r="D293" s="84">
        <v>1531.4306716799999</v>
      </c>
      <c r="E293" s="84">
        <v>168.30415153999999</v>
      </c>
      <c r="F293" s="84">
        <v>168.30415153999999</v>
      </c>
    </row>
    <row r="294" spans="1:6" ht="12.75" customHeight="1" x14ac:dyDescent="0.2">
      <c r="A294" s="83" t="s">
        <v>171</v>
      </c>
      <c r="B294" s="83">
        <v>16</v>
      </c>
      <c r="C294" s="84">
        <v>1640.4344693600001</v>
      </c>
      <c r="D294" s="84">
        <v>1533.53255272</v>
      </c>
      <c r="E294" s="84">
        <v>168.53514816000001</v>
      </c>
      <c r="F294" s="84">
        <v>168.53514816000001</v>
      </c>
    </row>
    <row r="295" spans="1:6" ht="12.75" customHeight="1" x14ac:dyDescent="0.2">
      <c r="A295" s="83" t="s">
        <v>171</v>
      </c>
      <c r="B295" s="83">
        <v>17</v>
      </c>
      <c r="C295" s="84">
        <v>1646.95390901</v>
      </c>
      <c r="D295" s="84">
        <v>1539.35423395</v>
      </c>
      <c r="E295" s="84">
        <v>169.17495062</v>
      </c>
      <c r="F295" s="84">
        <v>169.17495062</v>
      </c>
    </row>
    <row r="296" spans="1:6" ht="12.75" customHeight="1" x14ac:dyDescent="0.2">
      <c r="A296" s="83" t="s">
        <v>171</v>
      </c>
      <c r="B296" s="83">
        <v>18</v>
      </c>
      <c r="C296" s="84">
        <v>1625.1354096299999</v>
      </c>
      <c r="D296" s="84">
        <v>1517.98975716</v>
      </c>
      <c r="E296" s="84">
        <v>166.82699572999999</v>
      </c>
      <c r="F296" s="84">
        <v>166.82699572999999</v>
      </c>
    </row>
    <row r="297" spans="1:6" ht="12.75" customHeight="1" x14ac:dyDescent="0.2">
      <c r="A297" s="83" t="s">
        <v>171</v>
      </c>
      <c r="B297" s="83">
        <v>19</v>
      </c>
      <c r="C297" s="84">
        <v>1622.2445909999999</v>
      </c>
      <c r="D297" s="84">
        <v>1512.6005539</v>
      </c>
      <c r="E297" s="84">
        <v>166.23472257</v>
      </c>
      <c r="F297" s="84">
        <v>166.23472257</v>
      </c>
    </row>
    <row r="298" spans="1:6" ht="12.75" customHeight="1" x14ac:dyDescent="0.2">
      <c r="A298" s="83" t="s">
        <v>171</v>
      </c>
      <c r="B298" s="83">
        <v>20</v>
      </c>
      <c r="C298" s="84">
        <v>1653.7471189800001</v>
      </c>
      <c r="D298" s="84">
        <v>1538.17297132</v>
      </c>
      <c r="E298" s="84">
        <v>169.04512991999999</v>
      </c>
      <c r="F298" s="84">
        <v>169.04512991999999</v>
      </c>
    </row>
    <row r="299" spans="1:6" ht="12.75" customHeight="1" x14ac:dyDescent="0.2">
      <c r="A299" s="83" t="s">
        <v>171</v>
      </c>
      <c r="B299" s="83">
        <v>21</v>
      </c>
      <c r="C299" s="84">
        <v>1674.33529729</v>
      </c>
      <c r="D299" s="84">
        <v>1561.12108122</v>
      </c>
      <c r="E299" s="84">
        <v>171.56712601000001</v>
      </c>
      <c r="F299" s="84">
        <v>171.56712601000001</v>
      </c>
    </row>
    <row r="300" spans="1:6" ht="12.75" customHeight="1" x14ac:dyDescent="0.2">
      <c r="A300" s="83" t="s">
        <v>171</v>
      </c>
      <c r="B300" s="83">
        <v>22</v>
      </c>
      <c r="C300" s="84">
        <v>1647.1874802100001</v>
      </c>
      <c r="D300" s="84">
        <v>1540.3808278399999</v>
      </c>
      <c r="E300" s="84">
        <v>169.28777324000001</v>
      </c>
      <c r="F300" s="84">
        <v>169.28777324000001</v>
      </c>
    </row>
    <row r="301" spans="1:6" ht="12.75" customHeight="1" x14ac:dyDescent="0.2">
      <c r="A301" s="83" t="s">
        <v>171</v>
      </c>
      <c r="B301" s="83">
        <v>23</v>
      </c>
      <c r="C301" s="84">
        <v>1696.96264746</v>
      </c>
      <c r="D301" s="84">
        <v>1590.0046826400001</v>
      </c>
      <c r="E301" s="84">
        <v>174.74143230999999</v>
      </c>
      <c r="F301" s="84">
        <v>174.74143230999999</v>
      </c>
    </row>
    <row r="302" spans="1:6" ht="12.75" customHeight="1" x14ac:dyDescent="0.2">
      <c r="A302" s="83" t="s">
        <v>171</v>
      </c>
      <c r="B302" s="83">
        <v>24</v>
      </c>
      <c r="C302" s="84">
        <v>1787.2422255900001</v>
      </c>
      <c r="D302" s="84">
        <v>1680.3167688399999</v>
      </c>
      <c r="E302" s="84">
        <v>184.66672591</v>
      </c>
      <c r="F302" s="84">
        <v>184.66672591</v>
      </c>
    </row>
    <row r="303" spans="1:6" ht="12.75" customHeight="1" x14ac:dyDescent="0.2">
      <c r="A303" s="83" t="s">
        <v>172</v>
      </c>
      <c r="B303" s="83">
        <v>1</v>
      </c>
      <c r="C303" s="84">
        <v>1866.8182545300001</v>
      </c>
      <c r="D303" s="84">
        <v>1758.90148486</v>
      </c>
      <c r="E303" s="84">
        <v>193.30318213000001</v>
      </c>
      <c r="F303" s="84">
        <v>193.30318213000001</v>
      </c>
    </row>
    <row r="304" spans="1:6" ht="12.75" customHeight="1" x14ac:dyDescent="0.2">
      <c r="A304" s="83" t="s">
        <v>172</v>
      </c>
      <c r="B304" s="83">
        <v>2</v>
      </c>
      <c r="C304" s="84">
        <v>1919.61540823</v>
      </c>
      <c r="D304" s="84">
        <v>1811.1259372300001</v>
      </c>
      <c r="E304" s="84">
        <v>199.04264674000001</v>
      </c>
      <c r="F304" s="84">
        <v>199.04264674000001</v>
      </c>
    </row>
    <row r="305" spans="1:6" ht="12.75" customHeight="1" x14ac:dyDescent="0.2">
      <c r="A305" s="83" t="s">
        <v>172</v>
      </c>
      <c r="B305" s="83">
        <v>3</v>
      </c>
      <c r="C305" s="84">
        <v>2002.55608078</v>
      </c>
      <c r="D305" s="84">
        <v>1893.1202542599999</v>
      </c>
      <c r="E305" s="84">
        <v>208.05381793999999</v>
      </c>
      <c r="F305" s="84">
        <v>208.05381793999999</v>
      </c>
    </row>
    <row r="306" spans="1:6" ht="12.75" customHeight="1" x14ac:dyDescent="0.2">
      <c r="A306" s="83" t="s">
        <v>172</v>
      </c>
      <c r="B306" s="83">
        <v>4</v>
      </c>
      <c r="C306" s="84">
        <v>2069.7772879499998</v>
      </c>
      <c r="D306" s="84">
        <v>1961.2240837899999</v>
      </c>
      <c r="E306" s="84">
        <v>215.53842528000001</v>
      </c>
      <c r="F306" s="84">
        <v>215.53842528000001</v>
      </c>
    </row>
    <row r="307" spans="1:6" ht="12.75" customHeight="1" x14ac:dyDescent="0.2">
      <c r="A307" s="83" t="s">
        <v>172</v>
      </c>
      <c r="B307" s="83">
        <v>5</v>
      </c>
      <c r="C307" s="84">
        <v>2116.0500848199999</v>
      </c>
      <c r="D307" s="84">
        <v>2005.89898769</v>
      </c>
      <c r="E307" s="84">
        <v>220.44819491000001</v>
      </c>
      <c r="F307" s="84">
        <v>220.44819491000001</v>
      </c>
    </row>
    <row r="308" spans="1:6" ht="12.75" customHeight="1" x14ac:dyDescent="0.2">
      <c r="A308" s="83" t="s">
        <v>172</v>
      </c>
      <c r="B308" s="83">
        <v>6</v>
      </c>
      <c r="C308" s="84">
        <v>2083.9129702499999</v>
      </c>
      <c r="D308" s="84">
        <v>1976.7310936599999</v>
      </c>
      <c r="E308" s="84">
        <v>217.24264486000001</v>
      </c>
      <c r="F308" s="84">
        <v>217.24264486000001</v>
      </c>
    </row>
    <row r="309" spans="1:6" ht="12.75" customHeight="1" x14ac:dyDescent="0.2">
      <c r="A309" s="83" t="s">
        <v>172</v>
      </c>
      <c r="B309" s="83">
        <v>7</v>
      </c>
      <c r="C309" s="84">
        <v>2030.73670169</v>
      </c>
      <c r="D309" s="84">
        <v>1922.5534963499999</v>
      </c>
      <c r="E309" s="84">
        <v>211.28852972000001</v>
      </c>
      <c r="F309" s="84">
        <v>211.28852972000001</v>
      </c>
    </row>
    <row r="310" spans="1:6" ht="12.75" customHeight="1" x14ac:dyDescent="0.2">
      <c r="A310" s="83" t="s">
        <v>172</v>
      </c>
      <c r="B310" s="83">
        <v>8</v>
      </c>
      <c r="C310" s="84">
        <v>1820.1855536400001</v>
      </c>
      <c r="D310" s="84">
        <v>1701.2458919600001</v>
      </c>
      <c r="E310" s="84">
        <v>186.96683546</v>
      </c>
      <c r="F310" s="84">
        <v>186.96683546</v>
      </c>
    </row>
    <row r="311" spans="1:6" ht="12.75" customHeight="1" x14ac:dyDescent="0.2">
      <c r="A311" s="83" t="s">
        <v>172</v>
      </c>
      <c r="B311" s="83">
        <v>9</v>
      </c>
      <c r="C311" s="84">
        <v>1737.2932181900001</v>
      </c>
      <c r="D311" s="84">
        <v>1630.97451918</v>
      </c>
      <c r="E311" s="84">
        <v>179.24401523</v>
      </c>
      <c r="F311" s="84">
        <v>179.24401523</v>
      </c>
    </row>
    <row r="312" spans="1:6" ht="12.75" customHeight="1" x14ac:dyDescent="0.2">
      <c r="A312" s="83" t="s">
        <v>172</v>
      </c>
      <c r="B312" s="83">
        <v>10</v>
      </c>
      <c r="C312" s="84">
        <v>1655.33772144</v>
      </c>
      <c r="D312" s="84">
        <v>1552.9844299900001</v>
      </c>
      <c r="E312" s="84">
        <v>170.67290846</v>
      </c>
      <c r="F312" s="84">
        <v>170.67290846</v>
      </c>
    </row>
    <row r="313" spans="1:6" ht="12.75" customHeight="1" x14ac:dyDescent="0.2">
      <c r="A313" s="83" t="s">
        <v>172</v>
      </c>
      <c r="B313" s="83">
        <v>11</v>
      </c>
      <c r="C313" s="84">
        <v>1663.7844702299999</v>
      </c>
      <c r="D313" s="84">
        <v>1555.9938829600001</v>
      </c>
      <c r="E313" s="84">
        <v>171.00364719000001</v>
      </c>
      <c r="F313" s="84">
        <v>171.00364719000001</v>
      </c>
    </row>
    <row r="314" spans="1:6" ht="12.75" customHeight="1" x14ac:dyDescent="0.2">
      <c r="A314" s="83" t="s">
        <v>172</v>
      </c>
      <c r="B314" s="83">
        <v>12</v>
      </c>
      <c r="C314" s="84">
        <v>1687.55258521</v>
      </c>
      <c r="D314" s="84">
        <v>1585.0795791200001</v>
      </c>
      <c r="E314" s="84">
        <v>174.20016369000001</v>
      </c>
      <c r="F314" s="84">
        <v>174.20016369000001</v>
      </c>
    </row>
    <row r="315" spans="1:6" ht="12.75" customHeight="1" x14ac:dyDescent="0.2">
      <c r="A315" s="83" t="s">
        <v>172</v>
      </c>
      <c r="B315" s="83">
        <v>13</v>
      </c>
      <c r="C315" s="84">
        <v>1706.0779062199999</v>
      </c>
      <c r="D315" s="84">
        <v>1598.12832321</v>
      </c>
      <c r="E315" s="84">
        <v>175.63421998999999</v>
      </c>
      <c r="F315" s="84">
        <v>175.63421998999999</v>
      </c>
    </row>
    <row r="316" spans="1:6" ht="12.75" customHeight="1" x14ac:dyDescent="0.2">
      <c r="A316" s="83" t="s">
        <v>172</v>
      </c>
      <c r="B316" s="83">
        <v>14</v>
      </c>
      <c r="C316" s="84">
        <v>1699.30471102</v>
      </c>
      <c r="D316" s="84">
        <v>1593.7422858899999</v>
      </c>
      <c r="E316" s="84">
        <v>175.15219471</v>
      </c>
      <c r="F316" s="84">
        <v>175.15219471</v>
      </c>
    </row>
    <row r="317" spans="1:6" ht="12.75" customHeight="1" x14ac:dyDescent="0.2">
      <c r="A317" s="83" t="s">
        <v>172</v>
      </c>
      <c r="B317" s="83">
        <v>15</v>
      </c>
      <c r="C317" s="84">
        <v>1693.02907762</v>
      </c>
      <c r="D317" s="84">
        <v>1586.69397796</v>
      </c>
      <c r="E317" s="84">
        <v>174.37758604000001</v>
      </c>
      <c r="F317" s="84">
        <v>174.37758604000001</v>
      </c>
    </row>
    <row r="318" spans="1:6" ht="12.75" customHeight="1" x14ac:dyDescent="0.2">
      <c r="A318" s="83" t="s">
        <v>172</v>
      </c>
      <c r="B318" s="83">
        <v>16</v>
      </c>
      <c r="C318" s="84">
        <v>1688.6370732600001</v>
      </c>
      <c r="D318" s="84">
        <v>1582.68849426</v>
      </c>
      <c r="E318" s="84">
        <v>173.93738359</v>
      </c>
      <c r="F318" s="84">
        <v>173.93738359</v>
      </c>
    </row>
    <row r="319" spans="1:6" ht="12.75" customHeight="1" x14ac:dyDescent="0.2">
      <c r="A319" s="83" t="s">
        <v>172</v>
      </c>
      <c r="B319" s="83">
        <v>17</v>
      </c>
      <c r="C319" s="84">
        <v>1691.18838504</v>
      </c>
      <c r="D319" s="84">
        <v>1585.5163338299999</v>
      </c>
      <c r="E319" s="84">
        <v>174.24816301000001</v>
      </c>
      <c r="F319" s="84">
        <v>174.24816301000001</v>
      </c>
    </row>
    <row r="320" spans="1:6" ht="12.75" customHeight="1" x14ac:dyDescent="0.2">
      <c r="A320" s="83" t="s">
        <v>172</v>
      </c>
      <c r="B320" s="83">
        <v>18</v>
      </c>
      <c r="C320" s="84">
        <v>1687.5455075899999</v>
      </c>
      <c r="D320" s="84">
        <v>1580.5786819099999</v>
      </c>
      <c r="E320" s="84">
        <v>173.70551531999999</v>
      </c>
      <c r="F320" s="84">
        <v>173.70551531999999</v>
      </c>
    </row>
    <row r="321" spans="1:6" ht="12.75" customHeight="1" x14ac:dyDescent="0.2">
      <c r="A321" s="83" t="s">
        <v>172</v>
      </c>
      <c r="B321" s="83">
        <v>19</v>
      </c>
      <c r="C321" s="84">
        <v>1681.6175841300001</v>
      </c>
      <c r="D321" s="84">
        <v>1571.1168374199999</v>
      </c>
      <c r="E321" s="84">
        <v>172.6656591</v>
      </c>
      <c r="F321" s="84">
        <v>172.6656591</v>
      </c>
    </row>
    <row r="322" spans="1:6" ht="12.75" customHeight="1" x14ac:dyDescent="0.2">
      <c r="A322" s="83" t="s">
        <v>172</v>
      </c>
      <c r="B322" s="83">
        <v>20</v>
      </c>
      <c r="C322" s="84">
        <v>1701.5004744600001</v>
      </c>
      <c r="D322" s="84">
        <v>1582.68070388</v>
      </c>
      <c r="E322" s="84">
        <v>173.93652742</v>
      </c>
      <c r="F322" s="84">
        <v>173.93652742</v>
      </c>
    </row>
    <row r="323" spans="1:6" ht="12.75" customHeight="1" x14ac:dyDescent="0.2">
      <c r="A323" s="83" t="s">
        <v>172</v>
      </c>
      <c r="B323" s="83">
        <v>21</v>
      </c>
      <c r="C323" s="84">
        <v>1701.78894885</v>
      </c>
      <c r="D323" s="84">
        <v>1589.5934255300001</v>
      </c>
      <c r="E323" s="84">
        <v>174.69623518</v>
      </c>
      <c r="F323" s="84">
        <v>174.69623518</v>
      </c>
    </row>
    <row r="324" spans="1:6" ht="12.75" customHeight="1" x14ac:dyDescent="0.2">
      <c r="A324" s="83" t="s">
        <v>172</v>
      </c>
      <c r="B324" s="83">
        <v>22</v>
      </c>
      <c r="C324" s="84">
        <v>1661.14510359</v>
      </c>
      <c r="D324" s="84">
        <v>1553.39815462</v>
      </c>
      <c r="E324" s="84">
        <v>170.71837678</v>
      </c>
      <c r="F324" s="84">
        <v>170.71837678</v>
      </c>
    </row>
    <row r="325" spans="1:6" ht="12.75" customHeight="1" x14ac:dyDescent="0.2">
      <c r="A325" s="83" t="s">
        <v>172</v>
      </c>
      <c r="B325" s="83">
        <v>23</v>
      </c>
      <c r="C325" s="84">
        <v>1720.2409603200001</v>
      </c>
      <c r="D325" s="84">
        <v>1611.96653528</v>
      </c>
      <c r="E325" s="84">
        <v>177.15503878000001</v>
      </c>
      <c r="F325" s="84">
        <v>177.15503878000001</v>
      </c>
    </row>
    <row r="326" spans="1:6" ht="12.75" customHeight="1" x14ac:dyDescent="0.2">
      <c r="A326" s="83" t="s">
        <v>172</v>
      </c>
      <c r="B326" s="83">
        <v>24</v>
      </c>
      <c r="C326" s="84">
        <v>1776.88603582</v>
      </c>
      <c r="D326" s="84">
        <v>1665.47523583</v>
      </c>
      <c r="E326" s="84">
        <v>183.03564220000001</v>
      </c>
      <c r="F326" s="84">
        <v>183.03564220000001</v>
      </c>
    </row>
    <row r="327" spans="1:6" ht="12.75" customHeight="1" x14ac:dyDescent="0.2">
      <c r="A327" s="83" t="s">
        <v>173</v>
      </c>
      <c r="B327" s="83">
        <v>1</v>
      </c>
      <c r="C327" s="84">
        <v>1848.55351926</v>
      </c>
      <c r="D327" s="84">
        <v>1734.8336814700001</v>
      </c>
      <c r="E327" s="84">
        <v>190.65813177999999</v>
      </c>
      <c r="F327" s="84">
        <v>190.65813177999999</v>
      </c>
    </row>
    <row r="328" spans="1:6" ht="12.75" customHeight="1" x14ac:dyDescent="0.2">
      <c r="A328" s="83" t="s">
        <v>173</v>
      </c>
      <c r="B328" s="83">
        <v>2</v>
      </c>
      <c r="C328" s="84">
        <v>1907.64675463</v>
      </c>
      <c r="D328" s="84">
        <v>1805.44075269</v>
      </c>
      <c r="E328" s="84">
        <v>198.41784526000001</v>
      </c>
      <c r="F328" s="84">
        <v>198.41784526000001</v>
      </c>
    </row>
    <row r="329" spans="1:6" ht="12.75" customHeight="1" x14ac:dyDescent="0.2">
      <c r="A329" s="83" t="s">
        <v>173</v>
      </c>
      <c r="B329" s="83">
        <v>3</v>
      </c>
      <c r="C329" s="84">
        <v>2073.3628678800001</v>
      </c>
      <c r="D329" s="84">
        <v>1961.4533410199999</v>
      </c>
      <c r="E329" s="84">
        <v>215.56362064000001</v>
      </c>
      <c r="F329" s="84">
        <v>215.56362064000001</v>
      </c>
    </row>
    <row r="330" spans="1:6" ht="12.75" customHeight="1" x14ac:dyDescent="0.2">
      <c r="A330" s="83" t="s">
        <v>173</v>
      </c>
      <c r="B330" s="83">
        <v>4</v>
      </c>
      <c r="C330" s="84">
        <v>2140.3568815100002</v>
      </c>
      <c r="D330" s="84">
        <v>2029.72816184</v>
      </c>
      <c r="E330" s="84">
        <v>223.06701991</v>
      </c>
      <c r="F330" s="84">
        <v>223.06701991</v>
      </c>
    </row>
    <row r="331" spans="1:6" ht="12.75" customHeight="1" x14ac:dyDescent="0.2">
      <c r="A331" s="83" t="s">
        <v>173</v>
      </c>
      <c r="B331" s="83">
        <v>5</v>
      </c>
      <c r="C331" s="84">
        <v>2151.1757164999999</v>
      </c>
      <c r="D331" s="84">
        <v>2037.83562977</v>
      </c>
      <c r="E331" s="84">
        <v>223.95803022000001</v>
      </c>
      <c r="F331" s="84">
        <v>223.95803022000001</v>
      </c>
    </row>
    <row r="332" spans="1:6" ht="12.75" customHeight="1" x14ac:dyDescent="0.2">
      <c r="A332" s="83" t="s">
        <v>173</v>
      </c>
      <c r="B332" s="83">
        <v>6</v>
      </c>
      <c r="C332" s="84">
        <v>2133.6657546800002</v>
      </c>
      <c r="D332" s="84">
        <v>2021.7435187900001</v>
      </c>
      <c r="E332" s="84">
        <v>222.18950805</v>
      </c>
      <c r="F332" s="84">
        <v>222.18950805</v>
      </c>
    </row>
    <row r="333" spans="1:6" ht="12.75" customHeight="1" x14ac:dyDescent="0.2">
      <c r="A333" s="83" t="s">
        <v>173</v>
      </c>
      <c r="B333" s="83">
        <v>7</v>
      </c>
      <c r="C333" s="84">
        <v>2061.7212527299998</v>
      </c>
      <c r="D333" s="84">
        <v>1949.4329223899999</v>
      </c>
      <c r="E333" s="84">
        <v>214.24257725000001</v>
      </c>
      <c r="F333" s="84">
        <v>214.24257725000001</v>
      </c>
    </row>
    <row r="334" spans="1:6" ht="12.75" customHeight="1" x14ac:dyDescent="0.2">
      <c r="A334" s="83" t="s">
        <v>173</v>
      </c>
      <c r="B334" s="83">
        <v>8</v>
      </c>
      <c r="C334" s="84">
        <v>1843.86349034</v>
      </c>
      <c r="D334" s="84">
        <v>1724.5583369999999</v>
      </c>
      <c r="E334" s="84">
        <v>189.52887196</v>
      </c>
      <c r="F334" s="84">
        <v>189.52887196</v>
      </c>
    </row>
    <row r="335" spans="1:6" ht="12.75" customHeight="1" x14ac:dyDescent="0.2">
      <c r="A335" s="83" t="s">
        <v>173</v>
      </c>
      <c r="B335" s="83">
        <v>9</v>
      </c>
      <c r="C335" s="84">
        <v>1715.3080062500001</v>
      </c>
      <c r="D335" s="84">
        <v>1608.44933229</v>
      </c>
      <c r="E335" s="84">
        <v>176.76849834999999</v>
      </c>
      <c r="F335" s="84">
        <v>176.76849834999999</v>
      </c>
    </row>
    <row r="336" spans="1:6" ht="12.75" customHeight="1" x14ac:dyDescent="0.2">
      <c r="A336" s="83" t="s">
        <v>173</v>
      </c>
      <c r="B336" s="83">
        <v>10</v>
      </c>
      <c r="C336" s="84">
        <v>1677.7056752200001</v>
      </c>
      <c r="D336" s="84">
        <v>1567.1801205100001</v>
      </c>
      <c r="E336" s="84">
        <v>172.23301411</v>
      </c>
      <c r="F336" s="84">
        <v>172.23301411</v>
      </c>
    </row>
    <row r="337" spans="1:6" ht="12.75" customHeight="1" x14ac:dyDescent="0.2">
      <c r="A337" s="83" t="s">
        <v>173</v>
      </c>
      <c r="B337" s="83">
        <v>11</v>
      </c>
      <c r="C337" s="84">
        <v>1640.2570344999999</v>
      </c>
      <c r="D337" s="84">
        <v>1531.0412303600001</v>
      </c>
      <c r="E337" s="84">
        <v>168.26135196000001</v>
      </c>
      <c r="F337" s="84">
        <v>168.26135196000001</v>
      </c>
    </row>
    <row r="338" spans="1:6" ht="12.75" customHeight="1" x14ac:dyDescent="0.2">
      <c r="A338" s="83" t="s">
        <v>173</v>
      </c>
      <c r="B338" s="83">
        <v>12</v>
      </c>
      <c r="C338" s="84">
        <v>1640.0444564899999</v>
      </c>
      <c r="D338" s="84">
        <v>1530.08681688</v>
      </c>
      <c r="E338" s="84">
        <v>168.15646197000001</v>
      </c>
      <c r="F338" s="84">
        <v>168.15646197000001</v>
      </c>
    </row>
    <row r="339" spans="1:6" ht="12.75" customHeight="1" x14ac:dyDescent="0.2">
      <c r="A339" s="83" t="s">
        <v>173</v>
      </c>
      <c r="B339" s="83">
        <v>13</v>
      </c>
      <c r="C339" s="84">
        <v>1634.3913062900001</v>
      </c>
      <c r="D339" s="84">
        <v>1526.80466548</v>
      </c>
      <c r="E339" s="84">
        <v>167.79575370000001</v>
      </c>
      <c r="F339" s="84">
        <v>167.79575370000001</v>
      </c>
    </row>
    <row r="340" spans="1:6" ht="12.75" customHeight="1" x14ac:dyDescent="0.2">
      <c r="A340" s="83" t="s">
        <v>173</v>
      </c>
      <c r="B340" s="83">
        <v>14</v>
      </c>
      <c r="C340" s="84">
        <v>1631.7806349</v>
      </c>
      <c r="D340" s="84">
        <v>1525.92083931</v>
      </c>
      <c r="E340" s="84">
        <v>167.69862125</v>
      </c>
      <c r="F340" s="84">
        <v>167.69862125</v>
      </c>
    </row>
    <row r="341" spans="1:6" ht="12.75" customHeight="1" x14ac:dyDescent="0.2">
      <c r="A341" s="83" t="s">
        <v>173</v>
      </c>
      <c r="B341" s="83">
        <v>15</v>
      </c>
      <c r="C341" s="84">
        <v>1647.37685515</v>
      </c>
      <c r="D341" s="84">
        <v>1540.3495276900001</v>
      </c>
      <c r="E341" s="84">
        <v>169.28433335</v>
      </c>
      <c r="F341" s="84">
        <v>169.28433335</v>
      </c>
    </row>
    <row r="342" spans="1:6" ht="12.75" customHeight="1" x14ac:dyDescent="0.2">
      <c r="A342" s="83" t="s">
        <v>173</v>
      </c>
      <c r="B342" s="83">
        <v>16</v>
      </c>
      <c r="C342" s="84">
        <v>1648.1729259599999</v>
      </c>
      <c r="D342" s="84">
        <v>1541.4569678</v>
      </c>
      <c r="E342" s="84">
        <v>169.40604096000001</v>
      </c>
      <c r="F342" s="84">
        <v>169.40604096000001</v>
      </c>
    </row>
    <row r="343" spans="1:6" ht="12.75" customHeight="1" x14ac:dyDescent="0.2">
      <c r="A343" s="83" t="s">
        <v>173</v>
      </c>
      <c r="B343" s="83">
        <v>17</v>
      </c>
      <c r="C343" s="84">
        <v>1659.1208820700001</v>
      </c>
      <c r="D343" s="84">
        <v>1551.9678695800001</v>
      </c>
      <c r="E343" s="84">
        <v>170.56118852</v>
      </c>
      <c r="F343" s="84">
        <v>170.56118852</v>
      </c>
    </row>
    <row r="344" spans="1:6" ht="12.75" customHeight="1" x14ac:dyDescent="0.2">
      <c r="A344" s="83" t="s">
        <v>173</v>
      </c>
      <c r="B344" s="83">
        <v>18</v>
      </c>
      <c r="C344" s="84">
        <v>1658.25795085</v>
      </c>
      <c r="D344" s="84">
        <v>1550.1520422999999</v>
      </c>
      <c r="E344" s="84">
        <v>170.36162920000001</v>
      </c>
      <c r="F344" s="84">
        <v>170.36162920000001</v>
      </c>
    </row>
    <row r="345" spans="1:6" ht="12.75" customHeight="1" x14ac:dyDescent="0.2">
      <c r="A345" s="83" t="s">
        <v>173</v>
      </c>
      <c r="B345" s="83">
        <v>19</v>
      </c>
      <c r="C345" s="84">
        <v>1648.5280144000001</v>
      </c>
      <c r="D345" s="84">
        <v>1535.2494706800001</v>
      </c>
      <c r="E345" s="84">
        <v>168.72383735</v>
      </c>
      <c r="F345" s="84">
        <v>168.72383735</v>
      </c>
    </row>
    <row r="346" spans="1:6" ht="12.75" customHeight="1" x14ac:dyDescent="0.2">
      <c r="A346" s="83" t="s">
        <v>173</v>
      </c>
      <c r="B346" s="83">
        <v>20</v>
      </c>
      <c r="C346" s="84">
        <v>1675.9269831900001</v>
      </c>
      <c r="D346" s="84">
        <v>1554.8432471399999</v>
      </c>
      <c r="E346" s="84">
        <v>170.87719236999999</v>
      </c>
      <c r="F346" s="84">
        <v>170.87719236999999</v>
      </c>
    </row>
    <row r="347" spans="1:6" ht="12.75" customHeight="1" x14ac:dyDescent="0.2">
      <c r="A347" s="83" t="s">
        <v>173</v>
      </c>
      <c r="B347" s="83">
        <v>21</v>
      </c>
      <c r="C347" s="84">
        <v>1678.8228021699999</v>
      </c>
      <c r="D347" s="84">
        <v>1564.8863458200001</v>
      </c>
      <c r="E347" s="84">
        <v>171.98092839</v>
      </c>
      <c r="F347" s="84">
        <v>171.98092839</v>
      </c>
    </row>
    <row r="348" spans="1:6" ht="12.75" customHeight="1" x14ac:dyDescent="0.2">
      <c r="A348" s="83" t="s">
        <v>173</v>
      </c>
      <c r="B348" s="83">
        <v>22</v>
      </c>
      <c r="C348" s="84">
        <v>1660.38205419</v>
      </c>
      <c r="D348" s="84">
        <v>1553.4498690200001</v>
      </c>
      <c r="E348" s="84">
        <v>170.72406018999999</v>
      </c>
      <c r="F348" s="84">
        <v>170.72406018999999</v>
      </c>
    </row>
    <row r="349" spans="1:6" ht="12.75" customHeight="1" x14ac:dyDescent="0.2">
      <c r="A349" s="83" t="s">
        <v>173</v>
      </c>
      <c r="B349" s="83">
        <v>23</v>
      </c>
      <c r="C349" s="84">
        <v>1705.14112282</v>
      </c>
      <c r="D349" s="84">
        <v>1598.3531256700001</v>
      </c>
      <c r="E349" s="84">
        <v>175.65892577</v>
      </c>
      <c r="F349" s="84">
        <v>175.65892577</v>
      </c>
    </row>
    <row r="350" spans="1:6" ht="12.75" customHeight="1" x14ac:dyDescent="0.2">
      <c r="A350" s="83" t="s">
        <v>173</v>
      </c>
      <c r="B350" s="83">
        <v>24</v>
      </c>
      <c r="C350" s="84">
        <v>1824.62980662</v>
      </c>
      <c r="D350" s="84">
        <v>1715.9429248199999</v>
      </c>
      <c r="E350" s="84">
        <v>188.58203861000001</v>
      </c>
      <c r="F350" s="84">
        <v>188.58203861000001</v>
      </c>
    </row>
    <row r="351" spans="1:6" ht="12.75" customHeight="1" x14ac:dyDescent="0.2">
      <c r="A351" s="83" t="s">
        <v>174</v>
      </c>
      <c r="B351" s="83">
        <v>1</v>
      </c>
      <c r="C351" s="84">
        <v>1731.5919266000001</v>
      </c>
      <c r="D351" s="84">
        <v>1619.22473218</v>
      </c>
      <c r="E351" s="84">
        <v>177.95271424000001</v>
      </c>
      <c r="F351" s="84">
        <v>177.95271424000001</v>
      </c>
    </row>
    <row r="352" spans="1:6" ht="12.75" customHeight="1" x14ac:dyDescent="0.2">
      <c r="A352" s="83" t="s">
        <v>174</v>
      </c>
      <c r="B352" s="83">
        <v>2</v>
      </c>
      <c r="C352" s="84">
        <v>1838.3158997999999</v>
      </c>
      <c r="D352" s="84">
        <v>1731.9362498800001</v>
      </c>
      <c r="E352" s="84">
        <v>190.3397042</v>
      </c>
      <c r="F352" s="84">
        <v>190.3397042</v>
      </c>
    </row>
    <row r="353" spans="1:6" ht="12.75" customHeight="1" x14ac:dyDescent="0.2">
      <c r="A353" s="83" t="s">
        <v>174</v>
      </c>
      <c r="B353" s="83">
        <v>3</v>
      </c>
      <c r="C353" s="84">
        <v>1894.9920330299999</v>
      </c>
      <c r="D353" s="84">
        <v>1783.1628357</v>
      </c>
      <c r="E353" s="84">
        <v>195.96950333000001</v>
      </c>
      <c r="F353" s="84">
        <v>195.96950333000001</v>
      </c>
    </row>
    <row r="354" spans="1:6" ht="12.75" customHeight="1" x14ac:dyDescent="0.2">
      <c r="A354" s="83" t="s">
        <v>174</v>
      </c>
      <c r="B354" s="83">
        <v>4</v>
      </c>
      <c r="C354" s="84">
        <v>1966.3884863000001</v>
      </c>
      <c r="D354" s="84">
        <v>1857.6847314300001</v>
      </c>
      <c r="E354" s="84">
        <v>204.15945582000001</v>
      </c>
      <c r="F354" s="84">
        <v>204.15945582000001</v>
      </c>
    </row>
    <row r="355" spans="1:6" ht="12.75" customHeight="1" x14ac:dyDescent="0.2">
      <c r="A355" s="83" t="s">
        <v>174</v>
      </c>
      <c r="B355" s="83">
        <v>5</v>
      </c>
      <c r="C355" s="84">
        <v>1988.7528778400001</v>
      </c>
      <c r="D355" s="84">
        <v>1887.01853471</v>
      </c>
      <c r="E355" s="84">
        <v>207.38323928</v>
      </c>
      <c r="F355" s="84">
        <v>207.38323928</v>
      </c>
    </row>
    <row r="356" spans="1:6" ht="12.75" customHeight="1" x14ac:dyDescent="0.2">
      <c r="A356" s="83" t="s">
        <v>174</v>
      </c>
      <c r="B356" s="83">
        <v>6</v>
      </c>
      <c r="C356" s="84">
        <v>2021.2596480699999</v>
      </c>
      <c r="D356" s="84">
        <v>1915.0445493</v>
      </c>
      <c r="E356" s="84">
        <v>210.46329682999999</v>
      </c>
      <c r="F356" s="84">
        <v>210.46329682999999</v>
      </c>
    </row>
    <row r="357" spans="1:6" ht="12.75" customHeight="1" x14ac:dyDescent="0.2">
      <c r="A357" s="83" t="s">
        <v>174</v>
      </c>
      <c r="B357" s="83">
        <v>7</v>
      </c>
      <c r="C357" s="84">
        <v>2029.2494022400001</v>
      </c>
      <c r="D357" s="84">
        <v>1921.9865472700001</v>
      </c>
      <c r="E357" s="84">
        <v>211.22622204999999</v>
      </c>
      <c r="F357" s="84">
        <v>211.22622204999999</v>
      </c>
    </row>
    <row r="358" spans="1:6" ht="12.75" customHeight="1" x14ac:dyDescent="0.2">
      <c r="A358" s="83" t="s">
        <v>174</v>
      </c>
      <c r="B358" s="83">
        <v>8</v>
      </c>
      <c r="C358" s="84">
        <v>1810.2380814799999</v>
      </c>
      <c r="D358" s="84">
        <v>1692.8441968499999</v>
      </c>
      <c r="E358" s="84">
        <v>186.04348959999999</v>
      </c>
      <c r="F358" s="84">
        <v>186.04348959999999</v>
      </c>
    </row>
    <row r="359" spans="1:6" ht="12.75" customHeight="1" x14ac:dyDescent="0.2">
      <c r="A359" s="83" t="s">
        <v>174</v>
      </c>
      <c r="B359" s="83">
        <v>9</v>
      </c>
      <c r="C359" s="84">
        <v>1677.45141029</v>
      </c>
      <c r="D359" s="84">
        <v>1570.5211137399999</v>
      </c>
      <c r="E359" s="84">
        <v>172.60018909999999</v>
      </c>
      <c r="F359" s="84">
        <v>172.60018909999999</v>
      </c>
    </row>
    <row r="360" spans="1:6" ht="12.75" customHeight="1" x14ac:dyDescent="0.2">
      <c r="A360" s="83" t="s">
        <v>174</v>
      </c>
      <c r="B360" s="83">
        <v>10</v>
      </c>
      <c r="C360" s="84">
        <v>1650.90089169</v>
      </c>
      <c r="D360" s="84">
        <v>1540.1886730599999</v>
      </c>
      <c r="E360" s="84">
        <v>169.26665543999999</v>
      </c>
      <c r="F360" s="84">
        <v>169.26665543999999</v>
      </c>
    </row>
    <row r="361" spans="1:6" ht="12.75" customHeight="1" x14ac:dyDescent="0.2">
      <c r="A361" s="83" t="s">
        <v>174</v>
      </c>
      <c r="B361" s="83">
        <v>11</v>
      </c>
      <c r="C361" s="84">
        <v>1610.4031547</v>
      </c>
      <c r="D361" s="84">
        <v>1500.0456372799999</v>
      </c>
      <c r="E361" s="84">
        <v>164.85493787999999</v>
      </c>
      <c r="F361" s="84">
        <v>164.85493787999999</v>
      </c>
    </row>
    <row r="362" spans="1:6" ht="12.75" customHeight="1" x14ac:dyDescent="0.2">
      <c r="A362" s="83" t="s">
        <v>174</v>
      </c>
      <c r="B362" s="83">
        <v>12</v>
      </c>
      <c r="C362" s="84">
        <v>1641.73420207</v>
      </c>
      <c r="D362" s="84">
        <v>1531.1782978900001</v>
      </c>
      <c r="E362" s="84">
        <v>168.27641567000001</v>
      </c>
      <c r="F362" s="84">
        <v>168.27641567000001</v>
      </c>
    </row>
    <row r="363" spans="1:6" ht="12.75" customHeight="1" x14ac:dyDescent="0.2">
      <c r="A363" s="83" t="s">
        <v>174</v>
      </c>
      <c r="B363" s="83">
        <v>13</v>
      </c>
      <c r="C363" s="84">
        <v>1674.83381755</v>
      </c>
      <c r="D363" s="84">
        <v>1567.3554379100001</v>
      </c>
      <c r="E363" s="84">
        <v>172.25228149</v>
      </c>
      <c r="F363" s="84">
        <v>172.25228149</v>
      </c>
    </row>
    <row r="364" spans="1:6" ht="12.75" customHeight="1" x14ac:dyDescent="0.2">
      <c r="A364" s="83" t="s">
        <v>174</v>
      </c>
      <c r="B364" s="83">
        <v>14</v>
      </c>
      <c r="C364" s="84">
        <v>1681.27232966</v>
      </c>
      <c r="D364" s="84">
        <v>1573.41973736</v>
      </c>
      <c r="E364" s="84">
        <v>172.91874768</v>
      </c>
      <c r="F364" s="84">
        <v>172.91874768</v>
      </c>
    </row>
    <row r="365" spans="1:6" ht="12.75" customHeight="1" x14ac:dyDescent="0.2">
      <c r="A365" s="83" t="s">
        <v>174</v>
      </c>
      <c r="B365" s="83">
        <v>15</v>
      </c>
      <c r="C365" s="84">
        <v>1638.99695849</v>
      </c>
      <c r="D365" s="84">
        <v>1529.5558979699999</v>
      </c>
      <c r="E365" s="84">
        <v>168.09811400000001</v>
      </c>
      <c r="F365" s="84">
        <v>168.09811400000001</v>
      </c>
    </row>
    <row r="366" spans="1:6" ht="12.75" customHeight="1" x14ac:dyDescent="0.2">
      <c r="A366" s="83" t="s">
        <v>174</v>
      </c>
      <c r="B366" s="83">
        <v>16</v>
      </c>
      <c r="C366" s="84">
        <v>1558.9174694599999</v>
      </c>
      <c r="D366" s="84">
        <v>1453.89405966</v>
      </c>
      <c r="E366" s="84">
        <v>159.78288189</v>
      </c>
      <c r="F366" s="84">
        <v>159.78288189</v>
      </c>
    </row>
    <row r="367" spans="1:6" ht="12.75" customHeight="1" x14ac:dyDescent="0.2">
      <c r="A367" s="83" t="s">
        <v>174</v>
      </c>
      <c r="B367" s="83">
        <v>17</v>
      </c>
      <c r="C367" s="84">
        <v>1561.09897157</v>
      </c>
      <c r="D367" s="84">
        <v>1452.3443466199999</v>
      </c>
      <c r="E367" s="84">
        <v>159.61256850999999</v>
      </c>
      <c r="F367" s="84">
        <v>159.61256850999999</v>
      </c>
    </row>
    <row r="368" spans="1:6" ht="12.75" customHeight="1" x14ac:dyDescent="0.2">
      <c r="A368" s="83" t="s">
        <v>174</v>
      </c>
      <c r="B368" s="83">
        <v>18</v>
      </c>
      <c r="C368" s="84">
        <v>1563.37304174</v>
      </c>
      <c r="D368" s="84">
        <v>1450.36181429</v>
      </c>
      <c r="E368" s="84">
        <v>159.39468830999999</v>
      </c>
      <c r="F368" s="84">
        <v>159.39468830999999</v>
      </c>
    </row>
    <row r="369" spans="1:6" ht="12.75" customHeight="1" x14ac:dyDescent="0.2">
      <c r="A369" s="83" t="s">
        <v>174</v>
      </c>
      <c r="B369" s="83">
        <v>19</v>
      </c>
      <c r="C369" s="84">
        <v>1606.64382181</v>
      </c>
      <c r="D369" s="84">
        <v>1488.09835438</v>
      </c>
      <c r="E369" s="84">
        <v>163.54193211</v>
      </c>
      <c r="F369" s="84">
        <v>163.54193211</v>
      </c>
    </row>
    <row r="370" spans="1:6" ht="12.75" customHeight="1" x14ac:dyDescent="0.2">
      <c r="A370" s="83" t="s">
        <v>174</v>
      </c>
      <c r="B370" s="83">
        <v>20</v>
      </c>
      <c r="C370" s="84">
        <v>1606.35691763</v>
      </c>
      <c r="D370" s="84">
        <v>1488.2523075900001</v>
      </c>
      <c r="E370" s="84">
        <v>163.55885155999999</v>
      </c>
      <c r="F370" s="84">
        <v>163.55885155999999</v>
      </c>
    </row>
    <row r="371" spans="1:6" ht="12.75" customHeight="1" x14ac:dyDescent="0.2">
      <c r="A371" s="83" t="s">
        <v>174</v>
      </c>
      <c r="B371" s="83">
        <v>21</v>
      </c>
      <c r="C371" s="84">
        <v>1624.5313131800001</v>
      </c>
      <c r="D371" s="84">
        <v>1511.2710173299999</v>
      </c>
      <c r="E371" s="84">
        <v>166.08860657</v>
      </c>
      <c r="F371" s="84">
        <v>166.08860657</v>
      </c>
    </row>
    <row r="372" spans="1:6" ht="12.75" customHeight="1" x14ac:dyDescent="0.2">
      <c r="A372" s="83" t="s">
        <v>174</v>
      </c>
      <c r="B372" s="83">
        <v>22</v>
      </c>
      <c r="C372" s="84">
        <v>1591.92444325</v>
      </c>
      <c r="D372" s="84">
        <v>1482.05025058</v>
      </c>
      <c r="E372" s="84">
        <v>162.87724582000001</v>
      </c>
      <c r="F372" s="84">
        <v>162.87724582000001</v>
      </c>
    </row>
    <row r="373" spans="1:6" ht="12.75" customHeight="1" x14ac:dyDescent="0.2">
      <c r="A373" s="83" t="s">
        <v>174</v>
      </c>
      <c r="B373" s="83">
        <v>23</v>
      </c>
      <c r="C373" s="84">
        <v>1635.20098287</v>
      </c>
      <c r="D373" s="84">
        <v>1524.75315978</v>
      </c>
      <c r="E373" s="84">
        <v>167.57029333</v>
      </c>
      <c r="F373" s="84">
        <v>167.57029333</v>
      </c>
    </row>
    <row r="374" spans="1:6" ht="12.75" customHeight="1" x14ac:dyDescent="0.2">
      <c r="A374" s="83" t="s">
        <v>174</v>
      </c>
      <c r="B374" s="83">
        <v>24</v>
      </c>
      <c r="C374" s="84">
        <v>1769.4863887500001</v>
      </c>
      <c r="D374" s="84">
        <v>1656.9516943799999</v>
      </c>
      <c r="E374" s="84">
        <v>182.09890544000001</v>
      </c>
      <c r="F374" s="84">
        <v>182.09890544000001</v>
      </c>
    </row>
    <row r="375" spans="1:6" ht="12.75" customHeight="1" x14ac:dyDescent="0.2">
      <c r="A375" s="83" t="s">
        <v>175</v>
      </c>
      <c r="B375" s="83">
        <v>1</v>
      </c>
      <c r="C375" s="84">
        <v>1766.17738166</v>
      </c>
      <c r="D375" s="84">
        <v>1653.79370849</v>
      </c>
      <c r="E375" s="84">
        <v>181.75184295</v>
      </c>
      <c r="F375" s="84">
        <v>181.75184295</v>
      </c>
    </row>
    <row r="376" spans="1:6" ht="12.75" customHeight="1" x14ac:dyDescent="0.2">
      <c r="A376" s="83" t="s">
        <v>175</v>
      </c>
      <c r="B376" s="83">
        <v>2</v>
      </c>
      <c r="C376" s="84">
        <v>1885.4334610999999</v>
      </c>
      <c r="D376" s="84">
        <v>1777.65056785</v>
      </c>
      <c r="E376" s="84">
        <v>195.36370538</v>
      </c>
      <c r="F376" s="84">
        <v>195.36370538</v>
      </c>
    </row>
    <row r="377" spans="1:6" ht="12.75" customHeight="1" x14ac:dyDescent="0.2">
      <c r="A377" s="83" t="s">
        <v>175</v>
      </c>
      <c r="B377" s="83">
        <v>3</v>
      </c>
      <c r="C377" s="84">
        <v>2056.6195755200001</v>
      </c>
      <c r="D377" s="84">
        <v>1943.912006</v>
      </c>
      <c r="E377" s="84">
        <v>213.63582883000001</v>
      </c>
      <c r="F377" s="84">
        <v>213.63582883000001</v>
      </c>
    </row>
    <row r="378" spans="1:6" ht="12.75" customHeight="1" x14ac:dyDescent="0.2">
      <c r="A378" s="83" t="s">
        <v>175</v>
      </c>
      <c r="B378" s="83">
        <v>4</v>
      </c>
      <c r="C378" s="84">
        <v>2094.89606714</v>
      </c>
      <c r="D378" s="84">
        <v>1982.8944703499999</v>
      </c>
      <c r="E378" s="84">
        <v>217.91999963999999</v>
      </c>
      <c r="F378" s="84">
        <v>217.91999963999999</v>
      </c>
    </row>
    <row r="379" spans="1:6" ht="12.75" customHeight="1" x14ac:dyDescent="0.2">
      <c r="A379" s="83" t="s">
        <v>175</v>
      </c>
      <c r="B379" s="83">
        <v>5</v>
      </c>
      <c r="C379" s="84">
        <v>2093.08097774</v>
      </c>
      <c r="D379" s="84">
        <v>1978.6581757900001</v>
      </c>
      <c r="E379" s="84">
        <v>217.45443109000001</v>
      </c>
      <c r="F379" s="84">
        <v>217.45443109000001</v>
      </c>
    </row>
    <row r="380" spans="1:6" ht="12.75" customHeight="1" x14ac:dyDescent="0.2">
      <c r="A380" s="83" t="s">
        <v>175</v>
      </c>
      <c r="B380" s="83">
        <v>6</v>
      </c>
      <c r="C380" s="84">
        <v>2091.8516108600002</v>
      </c>
      <c r="D380" s="84">
        <v>1981.6854605799999</v>
      </c>
      <c r="E380" s="84">
        <v>217.78712952999999</v>
      </c>
      <c r="F380" s="84">
        <v>217.78712952999999</v>
      </c>
    </row>
    <row r="381" spans="1:6" ht="12.75" customHeight="1" x14ac:dyDescent="0.2">
      <c r="A381" s="83" t="s">
        <v>175</v>
      </c>
      <c r="B381" s="83">
        <v>7</v>
      </c>
      <c r="C381" s="84">
        <v>2087.7204136199998</v>
      </c>
      <c r="D381" s="84">
        <v>1975.25398363</v>
      </c>
      <c r="E381" s="84">
        <v>217.08031055000001</v>
      </c>
      <c r="F381" s="84">
        <v>217.08031055000001</v>
      </c>
    </row>
    <row r="382" spans="1:6" ht="12.75" customHeight="1" x14ac:dyDescent="0.2">
      <c r="A382" s="83" t="s">
        <v>175</v>
      </c>
      <c r="B382" s="83">
        <v>8</v>
      </c>
      <c r="C382" s="84">
        <v>1876.1593355299999</v>
      </c>
      <c r="D382" s="84">
        <v>1755.78985889</v>
      </c>
      <c r="E382" s="84">
        <v>192.96121460000001</v>
      </c>
      <c r="F382" s="84">
        <v>192.96121460000001</v>
      </c>
    </row>
    <row r="383" spans="1:6" ht="12.75" customHeight="1" x14ac:dyDescent="0.2">
      <c r="A383" s="83" t="s">
        <v>175</v>
      </c>
      <c r="B383" s="83">
        <v>9</v>
      </c>
      <c r="C383" s="84">
        <v>1746.53620447</v>
      </c>
      <c r="D383" s="84">
        <v>1638.1922407500001</v>
      </c>
      <c r="E383" s="84">
        <v>180.03724245000001</v>
      </c>
      <c r="F383" s="84">
        <v>180.03724245000001</v>
      </c>
    </row>
    <row r="384" spans="1:6" ht="12.75" customHeight="1" x14ac:dyDescent="0.2">
      <c r="A384" s="83" t="s">
        <v>175</v>
      </c>
      <c r="B384" s="83">
        <v>10</v>
      </c>
      <c r="C384" s="84">
        <v>1656.3219135100001</v>
      </c>
      <c r="D384" s="84">
        <v>1542.4113566799999</v>
      </c>
      <c r="E384" s="84">
        <v>169.51092825000001</v>
      </c>
      <c r="F384" s="84">
        <v>169.51092825000001</v>
      </c>
    </row>
    <row r="385" spans="1:6" ht="12.75" customHeight="1" x14ac:dyDescent="0.2">
      <c r="A385" s="83" t="s">
        <v>175</v>
      </c>
      <c r="B385" s="83">
        <v>11</v>
      </c>
      <c r="C385" s="84">
        <v>1592.7780529500001</v>
      </c>
      <c r="D385" s="84">
        <v>1481.0328069100001</v>
      </c>
      <c r="E385" s="84">
        <v>162.76542881</v>
      </c>
      <c r="F385" s="84">
        <v>162.76542881</v>
      </c>
    </row>
    <row r="386" spans="1:6" ht="12.75" customHeight="1" x14ac:dyDescent="0.2">
      <c r="A386" s="83" t="s">
        <v>175</v>
      </c>
      <c r="B386" s="83">
        <v>12</v>
      </c>
      <c r="C386" s="84">
        <v>1553.4300381999999</v>
      </c>
      <c r="D386" s="84">
        <v>1441.8706190299999</v>
      </c>
      <c r="E386" s="84">
        <v>158.46150639000001</v>
      </c>
      <c r="F386" s="84">
        <v>158.46150639000001</v>
      </c>
    </row>
    <row r="387" spans="1:6" ht="12.75" customHeight="1" x14ac:dyDescent="0.2">
      <c r="A387" s="83" t="s">
        <v>175</v>
      </c>
      <c r="B387" s="83">
        <v>13</v>
      </c>
      <c r="C387" s="84">
        <v>1539.0740848</v>
      </c>
      <c r="D387" s="84">
        <v>1432.3777210400001</v>
      </c>
      <c r="E387" s="84">
        <v>157.41823739</v>
      </c>
      <c r="F387" s="84">
        <v>157.41823739</v>
      </c>
    </row>
    <row r="388" spans="1:6" ht="12.75" customHeight="1" x14ac:dyDescent="0.2">
      <c r="A388" s="83" t="s">
        <v>175</v>
      </c>
      <c r="B388" s="83">
        <v>14</v>
      </c>
      <c r="C388" s="84">
        <v>1502.5224856299999</v>
      </c>
      <c r="D388" s="84">
        <v>1394.16232915</v>
      </c>
      <c r="E388" s="84">
        <v>153.21836780000001</v>
      </c>
      <c r="F388" s="84">
        <v>153.21836780000001</v>
      </c>
    </row>
    <row r="389" spans="1:6" ht="12.75" customHeight="1" x14ac:dyDescent="0.2">
      <c r="A389" s="83" t="s">
        <v>175</v>
      </c>
      <c r="B389" s="83">
        <v>15</v>
      </c>
      <c r="C389" s="84">
        <v>1314.59828885</v>
      </c>
      <c r="D389" s="84">
        <v>1207.4587229799999</v>
      </c>
      <c r="E389" s="84">
        <v>132.69965114999999</v>
      </c>
      <c r="F389" s="84">
        <v>132.69965114999999</v>
      </c>
    </row>
    <row r="390" spans="1:6" ht="12.75" customHeight="1" x14ac:dyDescent="0.2">
      <c r="A390" s="83" t="s">
        <v>175</v>
      </c>
      <c r="B390" s="83">
        <v>16</v>
      </c>
      <c r="C390" s="84">
        <v>1281.4600420500001</v>
      </c>
      <c r="D390" s="84">
        <v>1175.3846906900001</v>
      </c>
      <c r="E390" s="84">
        <v>129.17471666</v>
      </c>
      <c r="F390" s="84">
        <v>129.17471666</v>
      </c>
    </row>
    <row r="391" spans="1:6" ht="12.75" customHeight="1" x14ac:dyDescent="0.2">
      <c r="A391" s="83" t="s">
        <v>175</v>
      </c>
      <c r="B391" s="83">
        <v>17</v>
      </c>
      <c r="C391" s="84">
        <v>1274.0411826699999</v>
      </c>
      <c r="D391" s="84">
        <v>1167.93831153</v>
      </c>
      <c r="E391" s="84">
        <v>128.35635998000001</v>
      </c>
      <c r="F391" s="84">
        <v>128.35635998000001</v>
      </c>
    </row>
    <row r="392" spans="1:6" ht="12.75" customHeight="1" x14ac:dyDescent="0.2">
      <c r="A392" s="83" t="s">
        <v>175</v>
      </c>
      <c r="B392" s="83">
        <v>18</v>
      </c>
      <c r="C392" s="84">
        <v>1276.30808658</v>
      </c>
      <c r="D392" s="84">
        <v>1168.2698484299999</v>
      </c>
      <c r="E392" s="84">
        <v>128.39279586000001</v>
      </c>
      <c r="F392" s="84">
        <v>128.39279586000001</v>
      </c>
    </row>
    <row r="393" spans="1:6" ht="12.75" customHeight="1" x14ac:dyDescent="0.2">
      <c r="A393" s="83" t="s">
        <v>175</v>
      </c>
      <c r="B393" s="83">
        <v>19</v>
      </c>
      <c r="C393" s="84">
        <v>1315.93218527</v>
      </c>
      <c r="D393" s="84">
        <v>1202.8303089200001</v>
      </c>
      <c r="E393" s="84">
        <v>132.19098868</v>
      </c>
      <c r="F393" s="84">
        <v>132.19098868</v>
      </c>
    </row>
    <row r="394" spans="1:6" ht="12.75" customHeight="1" x14ac:dyDescent="0.2">
      <c r="A394" s="83" t="s">
        <v>175</v>
      </c>
      <c r="B394" s="83">
        <v>20</v>
      </c>
      <c r="C394" s="84">
        <v>1390.7885619399999</v>
      </c>
      <c r="D394" s="84">
        <v>1277.33648853</v>
      </c>
      <c r="E394" s="84">
        <v>140.37921395999999</v>
      </c>
      <c r="F394" s="84">
        <v>140.37921395999999</v>
      </c>
    </row>
    <row r="395" spans="1:6" ht="12.75" customHeight="1" x14ac:dyDescent="0.2">
      <c r="A395" s="83" t="s">
        <v>175</v>
      </c>
      <c r="B395" s="83">
        <v>21</v>
      </c>
      <c r="C395" s="84">
        <v>1603.96992933</v>
      </c>
      <c r="D395" s="84">
        <v>1489.4050525299999</v>
      </c>
      <c r="E395" s="84">
        <v>163.68553817</v>
      </c>
      <c r="F395" s="84">
        <v>163.68553817</v>
      </c>
    </row>
    <row r="396" spans="1:6" ht="12.75" customHeight="1" x14ac:dyDescent="0.2">
      <c r="A396" s="83" t="s">
        <v>175</v>
      </c>
      <c r="B396" s="83">
        <v>22</v>
      </c>
      <c r="C396" s="84">
        <v>1575.4767346199999</v>
      </c>
      <c r="D396" s="84">
        <v>1462.6876015800001</v>
      </c>
      <c r="E396" s="84">
        <v>160.74929169000001</v>
      </c>
      <c r="F396" s="84">
        <v>160.74929169000001</v>
      </c>
    </row>
    <row r="397" spans="1:6" ht="12.75" customHeight="1" x14ac:dyDescent="0.2">
      <c r="A397" s="83" t="s">
        <v>175</v>
      </c>
      <c r="B397" s="83">
        <v>23</v>
      </c>
      <c r="C397" s="84">
        <v>1621.4757651299999</v>
      </c>
      <c r="D397" s="84">
        <v>1506.3769953000001</v>
      </c>
      <c r="E397" s="84">
        <v>165.5507538</v>
      </c>
      <c r="F397" s="84">
        <v>165.5507538</v>
      </c>
    </row>
    <row r="398" spans="1:6" ht="12.75" customHeight="1" x14ac:dyDescent="0.2">
      <c r="A398" s="83" t="s">
        <v>175</v>
      </c>
      <c r="B398" s="83">
        <v>24</v>
      </c>
      <c r="C398" s="84">
        <v>1708.46606802</v>
      </c>
      <c r="D398" s="84">
        <v>1588.61811373</v>
      </c>
      <c r="E398" s="84">
        <v>174.58904845999999</v>
      </c>
      <c r="F398" s="84">
        <v>174.58904845999999</v>
      </c>
    </row>
    <row r="399" spans="1:6" ht="12.75" customHeight="1" x14ac:dyDescent="0.2">
      <c r="A399" s="83" t="s">
        <v>176</v>
      </c>
      <c r="B399" s="83">
        <v>1</v>
      </c>
      <c r="C399" s="84">
        <v>1720.4220154499999</v>
      </c>
      <c r="D399" s="84">
        <v>1608.6705878600001</v>
      </c>
      <c r="E399" s="84">
        <v>176.79281433</v>
      </c>
      <c r="F399" s="84">
        <v>176.79281433</v>
      </c>
    </row>
    <row r="400" spans="1:6" ht="12.75" customHeight="1" x14ac:dyDescent="0.2">
      <c r="A400" s="83" t="s">
        <v>176</v>
      </c>
      <c r="B400" s="83">
        <v>2</v>
      </c>
      <c r="C400" s="84">
        <v>1818.85506663</v>
      </c>
      <c r="D400" s="84">
        <v>1706.83922351</v>
      </c>
      <c r="E400" s="84">
        <v>187.5815423</v>
      </c>
      <c r="F400" s="84">
        <v>187.5815423</v>
      </c>
    </row>
    <row r="401" spans="1:6" ht="12.75" customHeight="1" x14ac:dyDescent="0.2">
      <c r="A401" s="83" t="s">
        <v>176</v>
      </c>
      <c r="B401" s="83">
        <v>3</v>
      </c>
      <c r="C401" s="84">
        <v>2024.5446779500001</v>
      </c>
      <c r="D401" s="84">
        <v>1898.6205252499999</v>
      </c>
      <c r="E401" s="84">
        <v>208.65829744000001</v>
      </c>
      <c r="F401" s="84">
        <v>208.65829744000001</v>
      </c>
    </row>
    <row r="402" spans="1:6" ht="12.75" customHeight="1" x14ac:dyDescent="0.2">
      <c r="A402" s="83" t="s">
        <v>176</v>
      </c>
      <c r="B402" s="83">
        <v>4</v>
      </c>
      <c r="C402" s="84">
        <v>2096.6382639899998</v>
      </c>
      <c r="D402" s="84">
        <v>1975.54273936</v>
      </c>
      <c r="E402" s="84">
        <v>217.11204479</v>
      </c>
      <c r="F402" s="84">
        <v>217.11204479</v>
      </c>
    </row>
    <row r="403" spans="1:6" ht="12.75" customHeight="1" x14ac:dyDescent="0.2">
      <c r="A403" s="83" t="s">
        <v>176</v>
      </c>
      <c r="B403" s="83">
        <v>5</v>
      </c>
      <c r="C403" s="84">
        <v>2102.38416671</v>
      </c>
      <c r="D403" s="84">
        <v>1979.2001533299999</v>
      </c>
      <c r="E403" s="84">
        <v>217.51399438999999</v>
      </c>
      <c r="F403" s="84">
        <v>217.51399438999999</v>
      </c>
    </row>
    <row r="404" spans="1:6" ht="12.75" customHeight="1" x14ac:dyDescent="0.2">
      <c r="A404" s="83" t="s">
        <v>176</v>
      </c>
      <c r="B404" s="83">
        <v>6</v>
      </c>
      <c r="C404" s="84">
        <v>2091.5948843000001</v>
      </c>
      <c r="D404" s="84">
        <v>1974.00478709</v>
      </c>
      <c r="E404" s="84">
        <v>216.94302390999999</v>
      </c>
      <c r="F404" s="84">
        <v>216.94302390999999</v>
      </c>
    </row>
    <row r="405" spans="1:6" ht="12.75" customHeight="1" x14ac:dyDescent="0.2">
      <c r="A405" s="83" t="s">
        <v>176</v>
      </c>
      <c r="B405" s="83">
        <v>7</v>
      </c>
      <c r="C405" s="84">
        <v>1913.74427722</v>
      </c>
      <c r="D405" s="84">
        <v>1800.7938111399999</v>
      </c>
      <c r="E405" s="84">
        <v>197.90714661999999</v>
      </c>
      <c r="F405" s="84">
        <v>197.90714661999999</v>
      </c>
    </row>
    <row r="406" spans="1:6" ht="12.75" customHeight="1" x14ac:dyDescent="0.2">
      <c r="A406" s="83" t="s">
        <v>176</v>
      </c>
      <c r="B406" s="83">
        <v>8</v>
      </c>
      <c r="C406" s="84">
        <v>1855.7685088000001</v>
      </c>
      <c r="D406" s="84">
        <v>1736.3672780500001</v>
      </c>
      <c r="E406" s="84">
        <v>190.82667397</v>
      </c>
      <c r="F406" s="84">
        <v>190.82667397</v>
      </c>
    </row>
    <row r="407" spans="1:6" ht="12.75" customHeight="1" x14ac:dyDescent="0.2">
      <c r="A407" s="83" t="s">
        <v>176</v>
      </c>
      <c r="B407" s="83">
        <v>9</v>
      </c>
      <c r="C407" s="84">
        <v>1728.59659676</v>
      </c>
      <c r="D407" s="84">
        <v>1618.8218879799999</v>
      </c>
      <c r="E407" s="84">
        <v>177.90844168999999</v>
      </c>
      <c r="F407" s="84">
        <v>177.90844168999999</v>
      </c>
    </row>
    <row r="408" spans="1:6" ht="12.75" customHeight="1" x14ac:dyDescent="0.2">
      <c r="A408" s="83" t="s">
        <v>176</v>
      </c>
      <c r="B408" s="83">
        <v>10</v>
      </c>
      <c r="C408" s="84">
        <v>1651.5263188599999</v>
      </c>
      <c r="D408" s="84">
        <v>1532.3532709900001</v>
      </c>
      <c r="E408" s="84">
        <v>168.40554514999999</v>
      </c>
      <c r="F408" s="84">
        <v>168.40554514999999</v>
      </c>
    </row>
    <row r="409" spans="1:6" ht="12.75" customHeight="1" x14ac:dyDescent="0.2">
      <c r="A409" s="83" t="s">
        <v>176</v>
      </c>
      <c r="B409" s="83">
        <v>11</v>
      </c>
      <c r="C409" s="84">
        <v>1601.9969138900001</v>
      </c>
      <c r="D409" s="84">
        <v>1483.63486113</v>
      </c>
      <c r="E409" s="84">
        <v>163.05139442999999</v>
      </c>
      <c r="F409" s="84">
        <v>163.05139442999999</v>
      </c>
    </row>
    <row r="410" spans="1:6" ht="12.75" customHeight="1" x14ac:dyDescent="0.2">
      <c r="A410" s="83" t="s">
        <v>176</v>
      </c>
      <c r="B410" s="83">
        <v>12</v>
      </c>
      <c r="C410" s="84">
        <v>1571.5607676899999</v>
      </c>
      <c r="D410" s="84">
        <v>1448.7391071699999</v>
      </c>
      <c r="E410" s="84">
        <v>159.21635287999999</v>
      </c>
      <c r="F410" s="84">
        <v>159.21635287999999</v>
      </c>
    </row>
    <row r="411" spans="1:6" ht="12.75" customHeight="1" x14ac:dyDescent="0.2">
      <c r="A411" s="83" t="s">
        <v>176</v>
      </c>
      <c r="B411" s="83">
        <v>13</v>
      </c>
      <c r="C411" s="84">
        <v>1550.3523259399999</v>
      </c>
      <c r="D411" s="84">
        <v>1439.7751504600001</v>
      </c>
      <c r="E411" s="84">
        <v>158.23121449999999</v>
      </c>
      <c r="F411" s="84">
        <v>158.23121449999999</v>
      </c>
    </row>
    <row r="412" spans="1:6" ht="12.75" customHeight="1" x14ac:dyDescent="0.2">
      <c r="A412" s="83" t="s">
        <v>176</v>
      </c>
      <c r="B412" s="83">
        <v>14</v>
      </c>
      <c r="C412" s="84">
        <v>1562.54340314</v>
      </c>
      <c r="D412" s="84">
        <v>1448.2173528200001</v>
      </c>
      <c r="E412" s="84">
        <v>159.15901210000001</v>
      </c>
      <c r="F412" s="84">
        <v>159.15901210000001</v>
      </c>
    </row>
    <row r="413" spans="1:6" ht="12.75" customHeight="1" x14ac:dyDescent="0.2">
      <c r="A413" s="83" t="s">
        <v>176</v>
      </c>
      <c r="B413" s="83">
        <v>15</v>
      </c>
      <c r="C413" s="84">
        <v>1567.60619346</v>
      </c>
      <c r="D413" s="84">
        <v>1452.4226781699999</v>
      </c>
      <c r="E413" s="84">
        <v>159.62117713999999</v>
      </c>
      <c r="F413" s="84">
        <v>159.62117713999999</v>
      </c>
    </row>
    <row r="414" spans="1:6" ht="12.75" customHeight="1" x14ac:dyDescent="0.2">
      <c r="A414" s="83" t="s">
        <v>176</v>
      </c>
      <c r="B414" s="83">
        <v>16</v>
      </c>
      <c r="C414" s="84">
        <v>1536.5573393300001</v>
      </c>
      <c r="D414" s="84">
        <v>1427.92537599</v>
      </c>
      <c r="E414" s="84">
        <v>156.9289249</v>
      </c>
      <c r="F414" s="84">
        <v>156.9289249</v>
      </c>
    </row>
    <row r="415" spans="1:6" ht="12.75" customHeight="1" x14ac:dyDescent="0.2">
      <c r="A415" s="83" t="s">
        <v>176</v>
      </c>
      <c r="B415" s="83">
        <v>17</v>
      </c>
      <c r="C415" s="84">
        <v>1529.84462766</v>
      </c>
      <c r="D415" s="84">
        <v>1417.13497536</v>
      </c>
      <c r="E415" s="84">
        <v>155.74306043000001</v>
      </c>
      <c r="F415" s="84">
        <v>155.74306043000001</v>
      </c>
    </row>
    <row r="416" spans="1:6" ht="12.75" customHeight="1" x14ac:dyDescent="0.2">
      <c r="A416" s="83" t="s">
        <v>176</v>
      </c>
      <c r="B416" s="83">
        <v>18</v>
      </c>
      <c r="C416" s="84">
        <v>1535.56013785</v>
      </c>
      <c r="D416" s="84">
        <v>1418.2154063400001</v>
      </c>
      <c r="E416" s="84">
        <v>155.86179974000001</v>
      </c>
      <c r="F416" s="84">
        <v>155.86179974000001</v>
      </c>
    </row>
    <row r="417" spans="1:6" ht="12.75" customHeight="1" x14ac:dyDescent="0.2">
      <c r="A417" s="83" t="s">
        <v>176</v>
      </c>
      <c r="B417" s="83">
        <v>19</v>
      </c>
      <c r="C417" s="84">
        <v>1566.14067731</v>
      </c>
      <c r="D417" s="84">
        <v>1449.8409381199999</v>
      </c>
      <c r="E417" s="84">
        <v>159.33744404000001</v>
      </c>
      <c r="F417" s="84">
        <v>159.33744404000001</v>
      </c>
    </row>
    <row r="418" spans="1:6" ht="12.75" customHeight="1" x14ac:dyDescent="0.2">
      <c r="A418" s="83" t="s">
        <v>176</v>
      </c>
      <c r="B418" s="83">
        <v>20</v>
      </c>
      <c r="C418" s="84">
        <v>1576.4550613199999</v>
      </c>
      <c r="D418" s="84">
        <v>1457.463755</v>
      </c>
      <c r="E418" s="84">
        <v>160.17519121999999</v>
      </c>
      <c r="F418" s="84">
        <v>160.17519121999999</v>
      </c>
    </row>
    <row r="419" spans="1:6" ht="12.75" customHeight="1" x14ac:dyDescent="0.2">
      <c r="A419" s="83" t="s">
        <v>176</v>
      </c>
      <c r="B419" s="83">
        <v>21</v>
      </c>
      <c r="C419" s="84">
        <v>1370.1098149899999</v>
      </c>
      <c r="D419" s="84">
        <v>1257.1859242600001</v>
      </c>
      <c r="E419" s="84">
        <v>138.16466799</v>
      </c>
      <c r="F419" s="84">
        <v>138.16466799</v>
      </c>
    </row>
    <row r="420" spans="1:6" ht="12.75" customHeight="1" x14ac:dyDescent="0.2">
      <c r="A420" s="83" t="s">
        <v>176</v>
      </c>
      <c r="B420" s="83">
        <v>22</v>
      </c>
      <c r="C420" s="84">
        <v>1166.9054231</v>
      </c>
      <c r="D420" s="84">
        <v>1060.1968396699999</v>
      </c>
      <c r="E420" s="84">
        <v>116.5155778</v>
      </c>
      <c r="F420" s="84">
        <v>116.5155778</v>
      </c>
    </row>
    <row r="421" spans="1:6" ht="12.75" customHeight="1" x14ac:dyDescent="0.2">
      <c r="A421" s="83" t="s">
        <v>176</v>
      </c>
      <c r="B421" s="83">
        <v>23</v>
      </c>
      <c r="C421" s="84">
        <v>1189.2729402499999</v>
      </c>
      <c r="D421" s="84">
        <v>1081.8224784900001</v>
      </c>
      <c r="E421" s="84">
        <v>118.89223438</v>
      </c>
      <c r="F421" s="84">
        <v>118.89223438</v>
      </c>
    </row>
    <row r="422" spans="1:6" ht="12.75" customHeight="1" x14ac:dyDescent="0.2">
      <c r="A422" s="83" t="s">
        <v>176</v>
      </c>
      <c r="B422" s="83">
        <v>24</v>
      </c>
      <c r="C422" s="84">
        <v>1238.40195948</v>
      </c>
      <c r="D422" s="84">
        <v>1130.4343979400001</v>
      </c>
      <c r="E422" s="84">
        <v>124.23468181</v>
      </c>
      <c r="F422" s="84">
        <v>124.23468181</v>
      </c>
    </row>
    <row r="423" spans="1:6" ht="12.75" customHeight="1" x14ac:dyDescent="0.2">
      <c r="A423" s="83" t="s">
        <v>177</v>
      </c>
      <c r="B423" s="83">
        <v>1</v>
      </c>
      <c r="C423" s="84">
        <v>1308.9012750899999</v>
      </c>
      <c r="D423" s="84">
        <v>1205.66827395</v>
      </c>
      <c r="E423" s="84">
        <v>132.50288089</v>
      </c>
      <c r="F423" s="84">
        <v>132.50288089</v>
      </c>
    </row>
    <row r="424" spans="1:6" ht="12.75" customHeight="1" x14ac:dyDescent="0.2">
      <c r="A424" s="83" t="s">
        <v>177</v>
      </c>
      <c r="B424" s="83">
        <v>2</v>
      </c>
      <c r="C424" s="84">
        <v>1546.29266779</v>
      </c>
      <c r="D424" s="84">
        <v>1438.9826724300001</v>
      </c>
      <c r="E424" s="84">
        <v>158.14412121000001</v>
      </c>
      <c r="F424" s="84">
        <v>158.14412121000001</v>
      </c>
    </row>
    <row r="425" spans="1:6" ht="12.75" customHeight="1" x14ac:dyDescent="0.2">
      <c r="A425" s="83" t="s">
        <v>177</v>
      </c>
      <c r="B425" s="83">
        <v>3</v>
      </c>
      <c r="C425" s="84">
        <v>1917.2654204600001</v>
      </c>
      <c r="D425" s="84">
        <v>1799.06368251</v>
      </c>
      <c r="E425" s="84">
        <v>197.71700557</v>
      </c>
      <c r="F425" s="84">
        <v>197.71700557</v>
      </c>
    </row>
    <row r="426" spans="1:6" ht="12.75" customHeight="1" x14ac:dyDescent="0.2">
      <c r="A426" s="83" t="s">
        <v>177</v>
      </c>
      <c r="B426" s="83">
        <v>4</v>
      </c>
      <c r="C426" s="84">
        <v>2030.9511869600001</v>
      </c>
      <c r="D426" s="84">
        <v>1917.5671487899999</v>
      </c>
      <c r="E426" s="84">
        <v>210.74053038</v>
      </c>
      <c r="F426" s="84">
        <v>210.74053038</v>
      </c>
    </row>
    <row r="427" spans="1:6" ht="12.75" customHeight="1" x14ac:dyDescent="0.2">
      <c r="A427" s="83" t="s">
        <v>177</v>
      </c>
      <c r="B427" s="83">
        <v>5</v>
      </c>
      <c r="C427" s="84">
        <v>2073.4493980900002</v>
      </c>
      <c r="D427" s="84">
        <v>1961.06637209</v>
      </c>
      <c r="E427" s="84">
        <v>215.52109277</v>
      </c>
      <c r="F427" s="84">
        <v>215.52109277</v>
      </c>
    </row>
    <row r="428" spans="1:6" ht="12.75" customHeight="1" x14ac:dyDescent="0.2">
      <c r="A428" s="83" t="s">
        <v>177</v>
      </c>
      <c r="B428" s="83">
        <v>6</v>
      </c>
      <c r="C428" s="84">
        <v>2118.4471251</v>
      </c>
      <c r="D428" s="84">
        <v>2013.1064481999999</v>
      </c>
      <c r="E428" s="84">
        <v>221.24029444000001</v>
      </c>
      <c r="F428" s="84">
        <v>221.24029444000001</v>
      </c>
    </row>
    <row r="429" spans="1:6" ht="12.75" customHeight="1" x14ac:dyDescent="0.2">
      <c r="A429" s="83" t="s">
        <v>177</v>
      </c>
      <c r="B429" s="83">
        <v>7</v>
      </c>
      <c r="C429" s="84">
        <v>1955.84246209</v>
      </c>
      <c r="D429" s="84">
        <v>1843.9140751699999</v>
      </c>
      <c r="E429" s="84">
        <v>202.64606140999999</v>
      </c>
      <c r="F429" s="84">
        <v>202.64606140999999</v>
      </c>
    </row>
    <row r="430" spans="1:6" ht="12.75" customHeight="1" x14ac:dyDescent="0.2">
      <c r="A430" s="83" t="s">
        <v>177</v>
      </c>
      <c r="B430" s="83">
        <v>8</v>
      </c>
      <c r="C430" s="84">
        <v>1837.2797495299999</v>
      </c>
      <c r="D430" s="84">
        <v>1721.17842531</v>
      </c>
      <c r="E430" s="84">
        <v>189.15741983999999</v>
      </c>
      <c r="F430" s="84">
        <v>189.15741983999999</v>
      </c>
    </row>
    <row r="431" spans="1:6" ht="12.75" customHeight="1" x14ac:dyDescent="0.2">
      <c r="A431" s="83" t="s">
        <v>177</v>
      </c>
      <c r="B431" s="83">
        <v>9</v>
      </c>
      <c r="C431" s="84">
        <v>1759.5984532699999</v>
      </c>
      <c r="D431" s="84">
        <v>1652.69126966</v>
      </c>
      <c r="E431" s="84">
        <v>181.63068498000001</v>
      </c>
      <c r="F431" s="84">
        <v>181.63068498000001</v>
      </c>
    </row>
    <row r="432" spans="1:6" ht="12.75" customHeight="1" x14ac:dyDescent="0.2">
      <c r="A432" s="83" t="s">
        <v>177</v>
      </c>
      <c r="B432" s="83">
        <v>10</v>
      </c>
      <c r="C432" s="84">
        <v>1718.9215525699999</v>
      </c>
      <c r="D432" s="84">
        <v>1605.9420094699999</v>
      </c>
      <c r="E432" s="84">
        <v>176.49294370000001</v>
      </c>
      <c r="F432" s="84">
        <v>176.49294370000001</v>
      </c>
    </row>
    <row r="433" spans="1:6" ht="12.75" customHeight="1" x14ac:dyDescent="0.2">
      <c r="A433" s="83" t="s">
        <v>177</v>
      </c>
      <c r="B433" s="83">
        <v>11</v>
      </c>
      <c r="C433" s="84">
        <v>1696.75126292</v>
      </c>
      <c r="D433" s="84">
        <v>1584.6129319199999</v>
      </c>
      <c r="E433" s="84">
        <v>174.14887919</v>
      </c>
      <c r="F433" s="84">
        <v>174.14887919</v>
      </c>
    </row>
    <row r="434" spans="1:6" ht="12.75" customHeight="1" x14ac:dyDescent="0.2">
      <c r="A434" s="83" t="s">
        <v>177</v>
      </c>
      <c r="B434" s="83">
        <v>12</v>
      </c>
      <c r="C434" s="84">
        <v>1702.1567730500001</v>
      </c>
      <c r="D434" s="84">
        <v>1582.7342205299999</v>
      </c>
      <c r="E434" s="84">
        <v>173.9424089</v>
      </c>
      <c r="F434" s="84">
        <v>173.9424089</v>
      </c>
    </row>
    <row r="435" spans="1:6" ht="12.75" customHeight="1" x14ac:dyDescent="0.2">
      <c r="A435" s="83" t="s">
        <v>177</v>
      </c>
      <c r="B435" s="83">
        <v>13</v>
      </c>
      <c r="C435" s="84">
        <v>1687.92737493</v>
      </c>
      <c r="D435" s="84">
        <v>1583.69989951</v>
      </c>
      <c r="E435" s="84">
        <v>174.04853696999999</v>
      </c>
      <c r="F435" s="84">
        <v>174.04853696999999</v>
      </c>
    </row>
    <row r="436" spans="1:6" ht="12.75" customHeight="1" x14ac:dyDescent="0.2">
      <c r="A436" s="83" t="s">
        <v>177</v>
      </c>
      <c r="B436" s="83">
        <v>14</v>
      </c>
      <c r="C436" s="84">
        <v>1682.56256641</v>
      </c>
      <c r="D436" s="84">
        <v>1575.9794609400001</v>
      </c>
      <c r="E436" s="84">
        <v>173.20006117</v>
      </c>
      <c r="F436" s="84">
        <v>173.20006117</v>
      </c>
    </row>
    <row r="437" spans="1:6" ht="12.75" customHeight="1" x14ac:dyDescent="0.2">
      <c r="A437" s="83" t="s">
        <v>177</v>
      </c>
      <c r="B437" s="83">
        <v>15</v>
      </c>
      <c r="C437" s="84">
        <v>1693.73639611</v>
      </c>
      <c r="D437" s="84">
        <v>1586.3986766</v>
      </c>
      <c r="E437" s="84">
        <v>174.34513243000001</v>
      </c>
      <c r="F437" s="84">
        <v>174.34513243000001</v>
      </c>
    </row>
    <row r="438" spans="1:6" ht="12.75" customHeight="1" x14ac:dyDescent="0.2">
      <c r="A438" s="83" t="s">
        <v>177</v>
      </c>
      <c r="B438" s="83">
        <v>16</v>
      </c>
      <c r="C438" s="84">
        <v>1666.2256004400001</v>
      </c>
      <c r="D438" s="84">
        <v>1558.86180122</v>
      </c>
      <c r="E438" s="84">
        <v>171.31883124999999</v>
      </c>
      <c r="F438" s="84">
        <v>171.31883124999999</v>
      </c>
    </row>
    <row r="439" spans="1:6" ht="12.75" customHeight="1" x14ac:dyDescent="0.2">
      <c r="A439" s="83" t="s">
        <v>177</v>
      </c>
      <c r="B439" s="83">
        <v>17</v>
      </c>
      <c r="C439" s="84">
        <v>1660.7562660599999</v>
      </c>
      <c r="D439" s="84">
        <v>1554.41230911</v>
      </c>
      <c r="E439" s="84">
        <v>170.82983229999999</v>
      </c>
      <c r="F439" s="84">
        <v>170.82983229999999</v>
      </c>
    </row>
    <row r="440" spans="1:6" ht="12.75" customHeight="1" x14ac:dyDescent="0.2">
      <c r="A440" s="83" t="s">
        <v>177</v>
      </c>
      <c r="B440" s="83">
        <v>18</v>
      </c>
      <c r="C440" s="84">
        <v>1655.0922408599999</v>
      </c>
      <c r="D440" s="84">
        <v>1545.16896193</v>
      </c>
      <c r="E440" s="84">
        <v>169.81398892999999</v>
      </c>
      <c r="F440" s="84">
        <v>169.81398892999999</v>
      </c>
    </row>
    <row r="441" spans="1:6" ht="12.75" customHeight="1" x14ac:dyDescent="0.2">
      <c r="A441" s="83" t="s">
        <v>177</v>
      </c>
      <c r="B441" s="83">
        <v>19</v>
      </c>
      <c r="C441" s="84">
        <v>1701.1419323499999</v>
      </c>
      <c r="D441" s="84">
        <v>1575.8329882099999</v>
      </c>
      <c r="E441" s="84">
        <v>173.18396383000001</v>
      </c>
      <c r="F441" s="84">
        <v>173.18396383000001</v>
      </c>
    </row>
    <row r="442" spans="1:6" ht="12.75" customHeight="1" x14ac:dyDescent="0.2">
      <c r="A442" s="83" t="s">
        <v>177</v>
      </c>
      <c r="B442" s="83">
        <v>20</v>
      </c>
      <c r="C442" s="84">
        <v>1705.49436715</v>
      </c>
      <c r="D442" s="84">
        <v>1580.73879156</v>
      </c>
      <c r="E442" s="84">
        <v>173.72311135999999</v>
      </c>
      <c r="F442" s="84">
        <v>173.72311135999999</v>
      </c>
    </row>
    <row r="443" spans="1:6" ht="12.75" customHeight="1" x14ac:dyDescent="0.2">
      <c r="A443" s="83" t="s">
        <v>177</v>
      </c>
      <c r="B443" s="83">
        <v>21</v>
      </c>
      <c r="C443" s="84">
        <v>1713.2842564600001</v>
      </c>
      <c r="D443" s="84">
        <v>1600.4291893300001</v>
      </c>
      <c r="E443" s="84">
        <v>175.88708506</v>
      </c>
      <c r="F443" s="84">
        <v>175.88708506</v>
      </c>
    </row>
    <row r="444" spans="1:6" ht="12.75" customHeight="1" x14ac:dyDescent="0.2">
      <c r="A444" s="83" t="s">
        <v>177</v>
      </c>
      <c r="B444" s="83">
        <v>22</v>
      </c>
      <c r="C444" s="84">
        <v>1681.05844211</v>
      </c>
      <c r="D444" s="84">
        <v>1571.4880130399999</v>
      </c>
      <c r="E444" s="84">
        <v>172.70645128000001</v>
      </c>
      <c r="F444" s="84">
        <v>172.70645128000001</v>
      </c>
    </row>
    <row r="445" spans="1:6" ht="12.75" customHeight="1" x14ac:dyDescent="0.2">
      <c r="A445" s="83" t="s">
        <v>177</v>
      </c>
      <c r="B445" s="83">
        <v>23</v>
      </c>
      <c r="C445" s="84">
        <v>1739.9690062300001</v>
      </c>
      <c r="D445" s="84">
        <v>1628.7865625699999</v>
      </c>
      <c r="E445" s="84">
        <v>179.00355891000001</v>
      </c>
      <c r="F445" s="84">
        <v>179.00355891000001</v>
      </c>
    </row>
    <row r="446" spans="1:6" ht="12.75" customHeight="1" x14ac:dyDescent="0.2">
      <c r="A446" s="83" t="s">
        <v>177</v>
      </c>
      <c r="B446" s="83">
        <v>24</v>
      </c>
      <c r="C446" s="84">
        <v>1834.41661684</v>
      </c>
      <c r="D446" s="84">
        <v>1718.0835223399999</v>
      </c>
      <c r="E446" s="84">
        <v>188.81729016</v>
      </c>
      <c r="F446" s="84">
        <v>188.81729016</v>
      </c>
    </row>
    <row r="447" spans="1:6" ht="12.75" customHeight="1" x14ac:dyDescent="0.2">
      <c r="A447" s="83" t="s">
        <v>178</v>
      </c>
      <c r="B447" s="83">
        <v>1</v>
      </c>
      <c r="C447" s="84">
        <v>1766.82297429</v>
      </c>
      <c r="D447" s="84">
        <v>1654.9003464100001</v>
      </c>
      <c r="E447" s="84">
        <v>181.87346239999999</v>
      </c>
      <c r="F447" s="84">
        <v>181.87346239999999</v>
      </c>
    </row>
    <row r="448" spans="1:6" ht="12.75" customHeight="1" x14ac:dyDescent="0.2">
      <c r="A448" s="83" t="s">
        <v>178</v>
      </c>
      <c r="B448" s="83">
        <v>2</v>
      </c>
      <c r="C448" s="84">
        <v>1803.8186099699999</v>
      </c>
      <c r="D448" s="84">
        <v>1696.49854959</v>
      </c>
      <c r="E448" s="84">
        <v>186.44510278000001</v>
      </c>
      <c r="F448" s="84">
        <v>186.44510278000001</v>
      </c>
    </row>
    <row r="449" spans="1:6" ht="12.75" customHeight="1" x14ac:dyDescent="0.2">
      <c r="A449" s="83" t="s">
        <v>178</v>
      </c>
      <c r="B449" s="83">
        <v>3</v>
      </c>
      <c r="C449" s="84">
        <v>1996.24067356</v>
      </c>
      <c r="D449" s="84">
        <v>1882.67841737</v>
      </c>
      <c r="E449" s="84">
        <v>206.90626061</v>
      </c>
      <c r="F449" s="84">
        <v>206.90626061</v>
      </c>
    </row>
    <row r="450" spans="1:6" ht="12.75" customHeight="1" x14ac:dyDescent="0.2">
      <c r="A450" s="83" t="s">
        <v>178</v>
      </c>
      <c r="B450" s="83">
        <v>4</v>
      </c>
      <c r="C450" s="84">
        <v>2102.8248234600001</v>
      </c>
      <c r="D450" s="84">
        <v>2000.14992663</v>
      </c>
      <c r="E450" s="84">
        <v>219.81637339</v>
      </c>
      <c r="F450" s="84">
        <v>219.81637339</v>
      </c>
    </row>
    <row r="451" spans="1:6" ht="12.75" customHeight="1" x14ac:dyDescent="0.2">
      <c r="A451" s="83" t="s">
        <v>178</v>
      </c>
      <c r="B451" s="83">
        <v>5</v>
      </c>
      <c r="C451" s="84">
        <v>2123.6938135700002</v>
      </c>
      <c r="D451" s="84">
        <v>2009.08520929</v>
      </c>
      <c r="E451" s="84">
        <v>220.79836048999999</v>
      </c>
      <c r="F451" s="84">
        <v>220.79836048999999</v>
      </c>
    </row>
    <row r="452" spans="1:6" ht="12.75" customHeight="1" x14ac:dyDescent="0.2">
      <c r="A452" s="83" t="s">
        <v>178</v>
      </c>
      <c r="B452" s="83">
        <v>6</v>
      </c>
      <c r="C452" s="84">
        <v>2135.4470987599998</v>
      </c>
      <c r="D452" s="84">
        <v>2021.9714166799999</v>
      </c>
      <c r="E452" s="84">
        <v>222.21455402000001</v>
      </c>
      <c r="F452" s="84">
        <v>222.21455402000001</v>
      </c>
    </row>
    <row r="453" spans="1:6" ht="12.75" customHeight="1" x14ac:dyDescent="0.2">
      <c r="A453" s="83" t="s">
        <v>178</v>
      </c>
      <c r="B453" s="83">
        <v>7</v>
      </c>
      <c r="C453" s="84">
        <v>1909.5348871799999</v>
      </c>
      <c r="D453" s="84">
        <v>1793.7427898599999</v>
      </c>
      <c r="E453" s="84">
        <v>197.13223975</v>
      </c>
      <c r="F453" s="84">
        <v>197.13223975</v>
      </c>
    </row>
    <row r="454" spans="1:6" ht="12.75" customHeight="1" x14ac:dyDescent="0.2">
      <c r="A454" s="83" t="s">
        <v>178</v>
      </c>
      <c r="B454" s="83">
        <v>8</v>
      </c>
      <c r="C454" s="84">
        <v>1827.28073417</v>
      </c>
      <c r="D454" s="84">
        <v>1706.7716539999999</v>
      </c>
      <c r="E454" s="84">
        <v>187.57411642</v>
      </c>
      <c r="F454" s="84">
        <v>187.57411642</v>
      </c>
    </row>
    <row r="455" spans="1:6" ht="12.75" customHeight="1" x14ac:dyDescent="0.2">
      <c r="A455" s="83" t="s">
        <v>178</v>
      </c>
      <c r="B455" s="83">
        <v>9</v>
      </c>
      <c r="C455" s="84">
        <v>1707.88053496</v>
      </c>
      <c r="D455" s="84">
        <v>1600.6424861999999</v>
      </c>
      <c r="E455" s="84">
        <v>175.91052637000001</v>
      </c>
      <c r="F455" s="84">
        <v>175.91052637000001</v>
      </c>
    </row>
    <row r="456" spans="1:6" ht="12.75" customHeight="1" x14ac:dyDescent="0.2">
      <c r="A456" s="83" t="s">
        <v>178</v>
      </c>
      <c r="B456" s="83">
        <v>10</v>
      </c>
      <c r="C456" s="84">
        <v>1647.58925959</v>
      </c>
      <c r="D456" s="84">
        <v>1537.1947653899999</v>
      </c>
      <c r="E456" s="84">
        <v>168.93762513999999</v>
      </c>
      <c r="F456" s="84">
        <v>168.93762513999999</v>
      </c>
    </row>
    <row r="457" spans="1:6" ht="12.75" customHeight="1" x14ac:dyDescent="0.2">
      <c r="A457" s="83" t="s">
        <v>178</v>
      </c>
      <c r="B457" s="83">
        <v>11</v>
      </c>
      <c r="C457" s="84">
        <v>1634.28117344</v>
      </c>
      <c r="D457" s="84">
        <v>1523.91754926</v>
      </c>
      <c r="E457" s="84">
        <v>167.47845977</v>
      </c>
      <c r="F457" s="84">
        <v>167.47845977</v>
      </c>
    </row>
    <row r="458" spans="1:6" ht="12.75" customHeight="1" x14ac:dyDescent="0.2">
      <c r="A458" s="83" t="s">
        <v>178</v>
      </c>
      <c r="B458" s="83">
        <v>12</v>
      </c>
      <c r="C458" s="84">
        <v>1621.1558412300001</v>
      </c>
      <c r="D458" s="84">
        <v>1507.5069756400001</v>
      </c>
      <c r="E458" s="84">
        <v>165.67493858</v>
      </c>
      <c r="F458" s="84">
        <v>165.67493858</v>
      </c>
    </row>
    <row r="459" spans="1:6" ht="12.75" customHeight="1" x14ac:dyDescent="0.2">
      <c r="A459" s="83" t="s">
        <v>178</v>
      </c>
      <c r="B459" s="83">
        <v>13</v>
      </c>
      <c r="C459" s="84">
        <v>1615.7529602899999</v>
      </c>
      <c r="D459" s="84">
        <v>1508.69378721</v>
      </c>
      <c r="E459" s="84">
        <v>165.80536910999999</v>
      </c>
      <c r="F459" s="84">
        <v>165.80536910999999</v>
      </c>
    </row>
    <row r="460" spans="1:6" ht="12.75" customHeight="1" x14ac:dyDescent="0.2">
      <c r="A460" s="83" t="s">
        <v>178</v>
      </c>
      <c r="B460" s="83">
        <v>14</v>
      </c>
      <c r="C460" s="84">
        <v>1615.0839089000001</v>
      </c>
      <c r="D460" s="84">
        <v>1508.0446758400001</v>
      </c>
      <c r="E460" s="84">
        <v>165.73403181</v>
      </c>
      <c r="F460" s="84">
        <v>165.73403181</v>
      </c>
    </row>
    <row r="461" spans="1:6" ht="12.75" customHeight="1" x14ac:dyDescent="0.2">
      <c r="A461" s="83" t="s">
        <v>178</v>
      </c>
      <c r="B461" s="83">
        <v>15</v>
      </c>
      <c r="C461" s="84">
        <v>1618.0657131200001</v>
      </c>
      <c r="D461" s="84">
        <v>1507.93681498</v>
      </c>
      <c r="E461" s="84">
        <v>165.72217789999999</v>
      </c>
      <c r="F461" s="84">
        <v>165.72217789999999</v>
      </c>
    </row>
    <row r="462" spans="1:6" ht="12.75" customHeight="1" x14ac:dyDescent="0.2">
      <c r="A462" s="83" t="s">
        <v>178</v>
      </c>
      <c r="B462" s="83">
        <v>16</v>
      </c>
      <c r="C462" s="84">
        <v>1592.5734322200001</v>
      </c>
      <c r="D462" s="84">
        <v>1482.1455597300001</v>
      </c>
      <c r="E462" s="84">
        <v>162.88772029</v>
      </c>
      <c r="F462" s="84">
        <v>162.88772029</v>
      </c>
    </row>
    <row r="463" spans="1:6" ht="12.75" customHeight="1" x14ac:dyDescent="0.2">
      <c r="A463" s="83" t="s">
        <v>178</v>
      </c>
      <c r="B463" s="83">
        <v>17</v>
      </c>
      <c r="C463" s="84">
        <v>1600.5738290899999</v>
      </c>
      <c r="D463" s="84">
        <v>1487.3321812700001</v>
      </c>
      <c r="E463" s="84">
        <v>163.45772973000001</v>
      </c>
      <c r="F463" s="84">
        <v>163.45772973000001</v>
      </c>
    </row>
    <row r="464" spans="1:6" ht="12.75" customHeight="1" x14ac:dyDescent="0.2">
      <c r="A464" s="83" t="s">
        <v>178</v>
      </c>
      <c r="B464" s="83">
        <v>18</v>
      </c>
      <c r="C464" s="84">
        <v>1607.65565474</v>
      </c>
      <c r="D464" s="84">
        <v>1490.3288633100001</v>
      </c>
      <c r="E464" s="84">
        <v>163.78706493000001</v>
      </c>
      <c r="F464" s="84">
        <v>163.78706493000001</v>
      </c>
    </row>
    <row r="465" spans="1:6" ht="12.75" customHeight="1" x14ac:dyDescent="0.2">
      <c r="A465" s="83" t="s">
        <v>178</v>
      </c>
      <c r="B465" s="83">
        <v>19</v>
      </c>
      <c r="C465" s="84">
        <v>1638.2338468099999</v>
      </c>
      <c r="D465" s="84">
        <v>1513.77728441</v>
      </c>
      <c r="E465" s="84">
        <v>166.36404519000001</v>
      </c>
      <c r="F465" s="84">
        <v>166.36404519000001</v>
      </c>
    </row>
    <row r="466" spans="1:6" ht="12.75" customHeight="1" x14ac:dyDescent="0.2">
      <c r="A466" s="83" t="s">
        <v>178</v>
      </c>
      <c r="B466" s="83">
        <v>20</v>
      </c>
      <c r="C466" s="84">
        <v>1665.0858229299999</v>
      </c>
      <c r="D466" s="84">
        <v>1541.06308728</v>
      </c>
      <c r="E466" s="84">
        <v>169.36275351</v>
      </c>
      <c r="F466" s="84">
        <v>169.36275351</v>
      </c>
    </row>
    <row r="467" spans="1:6" ht="12.75" customHeight="1" x14ac:dyDescent="0.2">
      <c r="A467" s="83" t="s">
        <v>178</v>
      </c>
      <c r="B467" s="83">
        <v>21</v>
      </c>
      <c r="C467" s="84">
        <v>1655.15044956</v>
      </c>
      <c r="D467" s="84">
        <v>1541.9603647700001</v>
      </c>
      <c r="E467" s="84">
        <v>169.46136426000001</v>
      </c>
      <c r="F467" s="84">
        <v>169.46136426000001</v>
      </c>
    </row>
    <row r="468" spans="1:6" ht="12.75" customHeight="1" x14ac:dyDescent="0.2">
      <c r="A468" s="83" t="s">
        <v>178</v>
      </c>
      <c r="B468" s="83">
        <v>22</v>
      </c>
      <c r="C468" s="84">
        <v>1622.3162020100001</v>
      </c>
      <c r="D468" s="84">
        <v>1521.63798339</v>
      </c>
      <c r="E468" s="84">
        <v>167.2279356</v>
      </c>
      <c r="F468" s="84">
        <v>167.2279356</v>
      </c>
    </row>
    <row r="469" spans="1:6" ht="12.75" customHeight="1" x14ac:dyDescent="0.2">
      <c r="A469" s="83" t="s">
        <v>178</v>
      </c>
      <c r="B469" s="83">
        <v>23</v>
      </c>
      <c r="C469" s="84">
        <v>1669.9509624499999</v>
      </c>
      <c r="D469" s="84">
        <v>1562.0878955600001</v>
      </c>
      <c r="E469" s="84">
        <v>171.67337886000001</v>
      </c>
      <c r="F469" s="84">
        <v>171.67337886000001</v>
      </c>
    </row>
    <row r="470" spans="1:6" ht="12.75" customHeight="1" x14ac:dyDescent="0.2">
      <c r="A470" s="83" t="s">
        <v>178</v>
      </c>
      <c r="B470" s="83">
        <v>24</v>
      </c>
      <c r="C470" s="84">
        <v>1753.04182165</v>
      </c>
      <c r="D470" s="84">
        <v>1642.5828157200001</v>
      </c>
      <c r="E470" s="84">
        <v>180.51976640999999</v>
      </c>
      <c r="F470" s="84">
        <v>180.51976640999999</v>
      </c>
    </row>
    <row r="471" spans="1:6" ht="12.75" customHeight="1" x14ac:dyDescent="0.2">
      <c r="A471" s="83" t="s">
        <v>179</v>
      </c>
      <c r="B471" s="83">
        <v>1</v>
      </c>
      <c r="C471" s="84">
        <v>1880.8846997200001</v>
      </c>
      <c r="D471" s="84">
        <v>1765.8180565600001</v>
      </c>
      <c r="E471" s="84">
        <v>194.06331299999999</v>
      </c>
      <c r="F471" s="84">
        <v>194.06331299999999</v>
      </c>
    </row>
    <row r="472" spans="1:6" ht="12.75" customHeight="1" x14ac:dyDescent="0.2">
      <c r="A472" s="83" t="s">
        <v>179</v>
      </c>
      <c r="B472" s="83">
        <v>2</v>
      </c>
      <c r="C472" s="84">
        <v>1919.8482873</v>
      </c>
      <c r="D472" s="84">
        <v>1812.0995905699999</v>
      </c>
      <c r="E472" s="84">
        <v>199.14965118999999</v>
      </c>
      <c r="F472" s="84">
        <v>199.14965118999999</v>
      </c>
    </row>
    <row r="473" spans="1:6" ht="12.75" customHeight="1" x14ac:dyDescent="0.2">
      <c r="A473" s="83" t="s">
        <v>179</v>
      </c>
      <c r="B473" s="83">
        <v>3</v>
      </c>
      <c r="C473" s="84">
        <v>2032.2183983800001</v>
      </c>
      <c r="D473" s="84">
        <v>1919.76238085</v>
      </c>
      <c r="E473" s="84">
        <v>210.98178626999999</v>
      </c>
      <c r="F473" s="84">
        <v>210.98178626999999</v>
      </c>
    </row>
    <row r="474" spans="1:6" ht="12.75" customHeight="1" x14ac:dyDescent="0.2">
      <c r="A474" s="83" t="s">
        <v>179</v>
      </c>
      <c r="B474" s="83">
        <v>4</v>
      </c>
      <c r="C474" s="84">
        <v>2067.72039752</v>
      </c>
      <c r="D474" s="84">
        <v>1961.21552905</v>
      </c>
      <c r="E474" s="84">
        <v>215.53748511000001</v>
      </c>
      <c r="F474" s="84">
        <v>215.53748511000001</v>
      </c>
    </row>
    <row r="475" spans="1:6" ht="12.75" customHeight="1" x14ac:dyDescent="0.2">
      <c r="A475" s="83" t="s">
        <v>179</v>
      </c>
      <c r="B475" s="83">
        <v>5</v>
      </c>
      <c r="C475" s="84">
        <v>2070.68509094</v>
      </c>
      <c r="D475" s="84">
        <v>1955.43106362</v>
      </c>
      <c r="E475" s="84">
        <v>214.90177266000001</v>
      </c>
      <c r="F475" s="84">
        <v>214.90177266000001</v>
      </c>
    </row>
    <row r="476" spans="1:6" ht="12.75" customHeight="1" x14ac:dyDescent="0.2">
      <c r="A476" s="83" t="s">
        <v>179</v>
      </c>
      <c r="B476" s="83">
        <v>6</v>
      </c>
      <c r="C476" s="84">
        <v>2063.2608844800002</v>
      </c>
      <c r="D476" s="84">
        <v>1948.1152758000001</v>
      </c>
      <c r="E476" s="84">
        <v>214.09776796</v>
      </c>
      <c r="F476" s="84">
        <v>214.09776796</v>
      </c>
    </row>
    <row r="477" spans="1:6" ht="12.75" customHeight="1" x14ac:dyDescent="0.2">
      <c r="A477" s="83" t="s">
        <v>179</v>
      </c>
      <c r="B477" s="83">
        <v>7</v>
      </c>
      <c r="C477" s="84">
        <v>1932.67622549</v>
      </c>
      <c r="D477" s="84">
        <v>1819.4770739799999</v>
      </c>
      <c r="E477" s="84">
        <v>199.96043624000001</v>
      </c>
      <c r="F477" s="84">
        <v>199.96043624000001</v>
      </c>
    </row>
    <row r="478" spans="1:6" ht="12.75" customHeight="1" x14ac:dyDescent="0.2">
      <c r="A478" s="83" t="s">
        <v>179</v>
      </c>
      <c r="B478" s="83">
        <v>8</v>
      </c>
      <c r="C478" s="84">
        <v>1831.80473198</v>
      </c>
      <c r="D478" s="84">
        <v>1716.2763328599999</v>
      </c>
      <c r="E478" s="84">
        <v>188.61868013</v>
      </c>
      <c r="F478" s="84">
        <v>188.61868013</v>
      </c>
    </row>
    <row r="479" spans="1:6" ht="12.75" customHeight="1" x14ac:dyDescent="0.2">
      <c r="A479" s="83" t="s">
        <v>179</v>
      </c>
      <c r="B479" s="83">
        <v>9</v>
      </c>
      <c r="C479" s="84">
        <v>1728.8065198300001</v>
      </c>
      <c r="D479" s="84">
        <v>1622.93206418</v>
      </c>
      <c r="E479" s="84">
        <v>178.36014983999999</v>
      </c>
      <c r="F479" s="84">
        <v>178.36014983999999</v>
      </c>
    </row>
    <row r="480" spans="1:6" ht="12.75" customHeight="1" x14ac:dyDescent="0.2">
      <c r="A480" s="83" t="s">
        <v>179</v>
      </c>
      <c r="B480" s="83">
        <v>10</v>
      </c>
      <c r="C480" s="84">
        <v>1653.84865251</v>
      </c>
      <c r="D480" s="84">
        <v>1544.0893594300001</v>
      </c>
      <c r="E480" s="84">
        <v>169.69534067000001</v>
      </c>
      <c r="F480" s="84">
        <v>169.69534067000001</v>
      </c>
    </row>
    <row r="481" spans="1:6" ht="12.75" customHeight="1" x14ac:dyDescent="0.2">
      <c r="A481" s="83" t="s">
        <v>179</v>
      </c>
      <c r="B481" s="83">
        <v>11</v>
      </c>
      <c r="C481" s="84">
        <v>1622.0025074600001</v>
      </c>
      <c r="D481" s="84">
        <v>1512.6712464100001</v>
      </c>
      <c r="E481" s="84">
        <v>166.24249166999999</v>
      </c>
      <c r="F481" s="84">
        <v>166.24249166999999</v>
      </c>
    </row>
    <row r="482" spans="1:6" ht="12.75" customHeight="1" x14ac:dyDescent="0.2">
      <c r="A482" s="83" t="s">
        <v>179</v>
      </c>
      <c r="B482" s="83">
        <v>12</v>
      </c>
      <c r="C482" s="84">
        <v>1619.0471524899999</v>
      </c>
      <c r="D482" s="84">
        <v>1507.75161265</v>
      </c>
      <c r="E482" s="84">
        <v>165.70182417999999</v>
      </c>
      <c r="F482" s="84">
        <v>165.70182417999999</v>
      </c>
    </row>
    <row r="483" spans="1:6" ht="12.75" customHeight="1" x14ac:dyDescent="0.2">
      <c r="A483" s="83" t="s">
        <v>179</v>
      </c>
      <c r="B483" s="83">
        <v>13</v>
      </c>
      <c r="C483" s="84">
        <v>1606.0283561399999</v>
      </c>
      <c r="D483" s="84">
        <v>1499.77968923</v>
      </c>
      <c r="E483" s="84">
        <v>164.82571021000001</v>
      </c>
      <c r="F483" s="84">
        <v>164.82571021000001</v>
      </c>
    </row>
    <row r="484" spans="1:6" ht="12.75" customHeight="1" x14ac:dyDescent="0.2">
      <c r="A484" s="83" t="s">
        <v>179</v>
      </c>
      <c r="B484" s="83">
        <v>14</v>
      </c>
      <c r="C484" s="84">
        <v>1613.00259095</v>
      </c>
      <c r="D484" s="84">
        <v>1506.2245237</v>
      </c>
      <c r="E484" s="84">
        <v>165.53399718</v>
      </c>
      <c r="F484" s="84">
        <v>165.53399718</v>
      </c>
    </row>
    <row r="485" spans="1:6" ht="12.75" customHeight="1" x14ac:dyDescent="0.2">
      <c r="A485" s="83" t="s">
        <v>179</v>
      </c>
      <c r="B485" s="83">
        <v>15</v>
      </c>
      <c r="C485" s="84">
        <v>1605.3935827099999</v>
      </c>
      <c r="D485" s="84">
        <v>1496.4382237100001</v>
      </c>
      <c r="E485" s="84">
        <v>164.45848332</v>
      </c>
      <c r="F485" s="84">
        <v>164.45848332</v>
      </c>
    </row>
    <row r="486" spans="1:6" ht="12.75" customHeight="1" x14ac:dyDescent="0.2">
      <c r="A486" s="83" t="s">
        <v>179</v>
      </c>
      <c r="B486" s="83">
        <v>16</v>
      </c>
      <c r="C486" s="84">
        <v>1604.03660838</v>
      </c>
      <c r="D486" s="84">
        <v>1498.0636990400001</v>
      </c>
      <c r="E486" s="84">
        <v>164.63712297000001</v>
      </c>
      <c r="F486" s="84">
        <v>164.63712297000001</v>
      </c>
    </row>
    <row r="487" spans="1:6" ht="12.75" customHeight="1" x14ac:dyDescent="0.2">
      <c r="A487" s="83" t="s">
        <v>179</v>
      </c>
      <c r="B487" s="83">
        <v>17</v>
      </c>
      <c r="C487" s="84">
        <v>1621.8136392500001</v>
      </c>
      <c r="D487" s="84">
        <v>1513.2186432000001</v>
      </c>
      <c r="E487" s="84">
        <v>166.30265055000001</v>
      </c>
      <c r="F487" s="84">
        <v>166.30265055000001</v>
      </c>
    </row>
    <row r="488" spans="1:6" ht="12.75" customHeight="1" x14ac:dyDescent="0.2">
      <c r="A488" s="83" t="s">
        <v>179</v>
      </c>
      <c r="B488" s="83">
        <v>18</v>
      </c>
      <c r="C488" s="84">
        <v>1630.91410281</v>
      </c>
      <c r="D488" s="84">
        <v>1520.6843105099999</v>
      </c>
      <c r="E488" s="84">
        <v>167.12312700000001</v>
      </c>
      <c r="F488" s="84">
        <v>167.12312700000001</v>
      </c>
    </row>
    <row r="489" spans="1:6" ht="12.75" customHeight="1" x14ac:dyDescent="0.2">
      <c r="A489" s="83" t="s">
        <v>179</v>
      </c>
      <c r="B489" s="83">
        <v>19</v>
      </c>
      <c r="C489" s="84">
        <v>1676.0800855699999</v>
      </c>
      <c r="D489" s="84">
        <v>1558.2492498399999</v>
      </c>
      <c r="E489" s="84">
        <v>171.25151188999999</v>
      </c>
      <c r="F489" s="84">
        <v>171.25151188999999</v>
      </c>
    </row>
    <row r="490" spans="1:6" ht="12.75" customHeight="1" x14ac:dyDescent="0.2">
      <c r="A490" s="83" t="s">
        <v>179</v>
      </c>
      <c r="B490" s="83">
        <v>20</v>
      </c>
      <c r="C490" s="84">
        <v>1682.3489817100001</v>
      </c>
      <c r="D490" s="84">
        <v>1556.76076956</v>
      </c>
      <c r="E490" s="84">
        <v>171.08792797999999</v>
      </c>
      <c r="F490" s="84">
        <v>171.08792797999999</v>
      </c>
    </row>
    <row r="491" spans="1:6" ht="12.75" customHeight="1" x14ac:dyDescent="0.2">
      <c r="A491" s="83" t="s">
        <v>179</v>
      </c>
      <c r="B491" s="83">
        <v>21</v>
      </c>
      <c r="C491" s="84">
        <v>1690.2592850000001</v>
      </c>
      <c r="D491" s="84">
        <v>1569.6509480300001</v>
      </c>
      <c r="E491" s="84">
        <v>172.50455793</v>
      </c>
      <c r="F491" s="84">
        <v>172.50455793</v>
      </c>
    </row>
    <row r="492" spans="1:6" ht="12.75" customHeight="1" x14ac:dyDescent="0.2">
      <c r="A492" s="83" t="s">
        <v>179</v>
      </c>
      <c r="B492" s="83">
        <v>22</v>
      </c>
      <c r="C492" s="84">
        <v>1670.1189922399999</v>
      </c>
      <c r="D492" s="84">
        <v>1556.59291968</v>
      </c>
      <c r="E492" s="84">
        <v>171.06948129</v>
      </c>
      <c r="F492" s="84">
        <v>171.06948129</v>
      </c>
    </row>
    <row r="493" spans="1:6" ht="12.75" customHeight="1" x14ac:dyDescent="0.2">
      <c r="A493" s="83" t="s">
        <v>179</v>
      </c>
      <c r="B493" s="83">
        <v>23</v>
      </c>
      <c r="C493" s="84">
        <v>1718.41399269</v>
      </c>
      <c r="D493" s="84">
        <v>1602.95273075</v>
      </c>
      <c r="E493" s="84">
        <v>176.16442212999999</v>
      </c>
      <c r="F493" s="84">
        <v>176.16442212999999</v>
      </c>
    </row>
    <row r="494" spans="1:6" ht="12.75" customHeight="1" x14ac:dyDescent="0.2">
      <c r="A494" s="83" t="s">
        <v>179</v>
      </c>
      <c r="B494" s="83">
        <v>24</v>
      </c>
      <c r="C494" s="84">
        <v>1816.0514556200001</v>
      </c>
      <c r="D494" s="84">
        <v>1697.88520386</v>
      </c>
      <c r="E494" s="84">
        <v>186.59749600999999</v>
      </c>
      <c r="F494" s="84">
        <v>186.59749600999999</v>
      </c>
    </row>
    <row r="495" spans="1:6" ht="12.75" customHeight="1" x14ac:dyDescent="0.2">
      <c r="A495" s="83" t="s">
        <v>180</v>
      </c>
      <c r="B495" s="83">
        <v>1</v>
      </c>
      <c r="C495" s="84">
        <v>1813.5051755100001</v>
      </c>
      <c r="D495" s="84">
        <v>1698.77045223</v>
      </c>
      <c r="E495" s="84">
        <v>186.69478476</v>
      </c>
      <c r="F495" s="84">
        <v>186.69478476</v>
      </c>
    </row>
    <row r="496" spans="1:6" ht="12.75" customHeight="1" x14ac:dyDescent="0.2">
      <c r="A496" s="83" t="s">
        <v>180</v>
      </c>
      <c r="B496" s="83">
        <v>2</v>
      </c>
      <c r="C496" s="84">
        <v>1919.5055935400001</v>
      </c>
      <c r="D496" s="84">
        <v>1803.1959197799999</v>
      </c>
      <c r="E496" s="84">
        <v>198.17113824</v>
      </c>
      <c r="F496" s="84">
        <v>198.17113824</v>
      </c>
    </row>
    <row r="497" spans="1:6" ht="12.75" customHeight="1" x14ac:dyDescent="0.2">
      <c r="A497" s="83" t="s">
        <v>180</v>
      </c>
      <c r="B497" s="83">
        <v>3</v>
      </c>
      <c r="C497" s="84">
        <v>2056.1149109500002</v>
      </c>
      <c r="D497" s="84">
        <v>1931.19234192</v>
      </c>
      <c r="E497" s="84">
        <v>212.23793839999999</v>
      </c>
      <c r="F497" s="84">
        <v>212.23793839999999</v>
      </c>
    </row>
    <row r="498" spans="1:6" ht="12.75" customHeight="1" x14ac:dyDescent="0.2">
      <c r="A498" s="83" t="s">
        <v>180</v>
      </c>
      <c r="B498" s="83">
        <v>4</v>
      </c>
      <c r="C498" s="84">
        <v>2060.8037881099999</v>
      </c>
      <c r="D498" s="84">
        <v>1940.08624702</v>
      </c>
      <c r="E498" s="84">
        <v>213.21537810999999</v>
      </c>
      <c r="F498" s="84">
        <v>213.21537810999999</v>
      </c>
    </row>
    <row r="499" spans="1:6" ht="12.75" customHeight="1" x14ac:dyDescent="0.2">
      <c r="A499" s="83" t="s">
        <v>180</v>
      </c>
      <c r="B499" s="83">
        <v>5</v>
      </c>
      <c r="C499" s="84">
        <v>2056.54511409</v>
      </c>
      <c r="D499" s="84">
        <v>1932.10872425</v>
      </c>
      <c r="E499" s="84">
        <v>212.33864876999999</v>
      </c>
      <c r="F499" s="84">
        <v>212.33864876999999</v>
      </c>
    </row>
    <row r="500" spans="1:6" ht="12.75" customHeight="1" x14ac:dyDescent="0.2">
      <c r="A500" s="83" t="s">
        <v>180</v>
      </c>
      <c r="B500" s="83">
        <v>6</v>
      </c>
      <c r="C500" s="84">
        <v>2071.6585397200001</v>
      </c>
      <c r="D500" s="84">
        <v>1949.6190723300001</v>
      </c>
      <c r="E500" s="84">
        <v>214.26303512000001</v>
      </c>
      <c r="F500" s="84">
        <v>214.26303512000001</v>
      </c>
    </row>
    <row r="501" spans="1:6" ht="12.75" customHeight="1" x14ac:dyDescent="0.2">
      <c r="A501" s="83" t="s">
        <v>180</v>
      </c>
      <c r="B501" s="83">
        <v>7</v>
      </c>
      <c r="C501" s="84">
        <v>1847.73273414</v>
      </c>
      <c r="D501" s="84">
        <v>1732.50560219</v>
      </c>
      <c r="E501" s="84">
        <v>190.40227598999999</v>
      </c>
      <c r="F501" s="84">
        <v>190.40227598999999</v>
      </c>
    </row>
    <row r="502" spans="1:6" ht="12.75" customHeight="1" x14ac:dyDescent="0.2">
      <c r="A502" s="83" t="s">
        <v>180</v>
      </c>
      <c r="B502" s="83">
        <v>8</v>
      </c>
      <c r="C502" s="84">
        <v>1753.7920573399999</v>
      </c>
      <c r="D502" s="84">
        <v>1634.6419822800001</v>
      </c>
      <c r="E502" s="84">
        <v>179.64706923</v>
      </c>
      <c r="F502" s="84">
        <v>179.64706923</v>
      </c>
    </row>
    <row r="503" spans="1:6" ht="12.75" customHeight="1" x14ac:dyDescent="0.2">
      <c r="A503" s="83" t="s">
        <v>180</v>
      </c>
      <c r="B503" s="83">
        <v>9</v>
      </c>
      <c r="C503" s="84">
        <v>1612.5637496100001</v>
      </c>
      <c r="D503" s="84">
        <v>1508.5834944600001</v>
      </c>
      <c r="E503" s="84">
        <v>165.79324793999999</v>
      </c>
      <c r="F503" s="84">
        <v>165.79324793999999</v>
      </c>
    </row>
    <row r="504" spans="1:6" ht="12.75" customHeight="1" x14ac:dyDescent="0.2">
      <c r="A504" s="83" t="s">
        <v>180</v>
      </c>
      <c r="B504" s="83">
        <v>10</v>
      </c>
      <c r="C504" s="84">
        <v>1580.58519553</v>
      </c>
      <c r="D504" s="84">
        <v>1464.5369110500001</v>
      </c>
      <c r="E504" s="84">
        <v>160.95253070999999</v>
      </c>
      <c r="F504" s="84">
        <v>160.95253070999999</v>
      </c>
    </row>
    <row r="505" spans="1:6" ht="12.75" customHeight="1" x14ac:dyDescent="0.2">
      <c r="A505" s="83" t="s">
        <v>180</v>
      </c>
      <c r="B505" s="83">
        <v>11</v>
      </c>
      <c r="C505" s="84">
        <v>1536.77661908</v>
      </c>
      <c r="D505" s="84">
        <v>1422.7380708000001</v>
      </c>
      <c r="E505" s="84">
        <v>156.35884032999999</v>
      </c>
      <c r="F505" s="84">
        <v>156.35884032999999</v>
      </c>
    </row>
    <row r="506" spans="1:6" ht="12.75" customHeight="1" x14ac:dyDescent="0.2">
      <c r="A506" s="83" t="s">
        <v>180</v>
      </c>
      <c r="B506" s="83">
        <v>12</v>
      </c>
      <c r="C506" s="84">
        <v>1516.5942034</v>
      </c>
      <c r="D506" s="84">
        <v>1400.20562169</v>
      </c>
      <c r="E506" s="84">
        <v>153.88252534</v>
      </c>
      <c r="F506" s="84">
        <v>153.88252534</v>
      </c>
    </row>
    <row r="507" spans="1:6" ht="12.75" customHeight="1" x14ac:dyDescent="0.2">
      <c r="A507" s="83" t="s">
        <v>180</v>
      </c>
      <c r="B507" s="83">
        <v>13</v>
      </c>
      <c r="C507" s="84">
        <v>1498.5856715299999</v>
      </c>
      <c r="D507" s="84">
        <v>1389.7826352</v>
      </c>
      <c r="E507" s="84">
        <v>152.73703965999999</v>
      </c>
      <c r="F507" s="84">
        <v>152.73703965999999</v>
      </c>
    </row>
    <row r="508" spans="1:6" ht="12.75" customHeight="1" x14ac:dyDescent="0.2">
      <c r="A508" s="83" t="s">
        <v>180</v>
      </c>
      <c r="B508" s="83">
        <v>14</v>
      </c>
      <c r="C508" s="84">
        <v>1508.32296698</v>
      </c>
      <c r="D508" s="84">
        <v>1397.35815675</v>
      </c>
      <c r="E508" s="84">
        <v>153.56958908999999</v>
      </c>
      <c r="F508" s="84">
        <v>153.56958908999999</v>
      </c>
    </row>
    <row r="509" spans="1:6" ht="12.75" customHeight="1" x14ac:dyDescent="0.2">
      <c r="A509" s="83" t="s">
        <v>180</v>
      </c>
      <c r="B509" s="83">
        <v>15</v>
      </c>
      <c r="C509" s="84">
        <v>1527.0513425900001</v>
      </c>
      <c r="D509" s="84">
        <v>1412.71385259</v>
      </c>
      <c r="E509" s="84">
        <v>155.25717926999999</v>
      </c>
      <c r="F509" s="84">
        <v>155.25717926999999</v>
      </c>
    </row>
    <row r="510" spans="1:6" ht="12.75" customHeight="1" x14ac:dyDescent="0.2">
      <c r="A510" s="83" t="s">
        <v>180</v>
      </c>
      <c r="B510" s="83">
        <v>16</v>
      </c>
      <c r="C510" s="84">
        <v>1526.95112548</v>
      </c>
      <c r="D510" s="84">
        <v>1415.1297148599999</v>
      </c>
      <c r="E510" s="84">
        <v>155.52268240000001</v>
      </c>
      <c r="F510" s="84">
        <v>155.52268240000001</v>
      </c>
    </row>
    <row r="511" spans="1:6" ht="12.75" customHeight="1" x14ac:dyDescent="0.2">
      <c r="A511" s="83" t="s">
        <v>180</v>
      </c>
      <c r="B511" s="83">
        <v>17</v>
      </c>
      <c r="C511" s="84">
        <v>1531.6312995999999</v>
      </c>
      <c r="D511" s="84">
        <v>1417.2569824100001</v>
      </c>
      <c r="E511" s="84">
        <v>155.75646900000001</v>
      </c>
      <c r="F511" s="84">
        <v>155.75646900000001</v>
      </c>
    </row>
    <row r="512" spans="1:6" ht="12.75" customHeight="1" x14ac:dyDescent="0.2">
      <c r="A512" s="83" t="s">
        <v>180</v>
      </c>
      <c r="B512" s="83">
        <v>18</v>
      </c>
      <c r="C512" s="84">
        <v>1539.99116048</v>
      </c>
      <c r="D512" s="84">
        <v>1422.18789709</v>
      </c>
      <c r="E512" s="84">
        <v>156.29837627000001</v>
      </c>
      <c r="F512" s="84">
        <v>156.29837627000001</v>
      </c>
    </row>
    <row r="513" spans="1:6" ht="12.75" customHeight="1" x14ac:dyDescent="0.2">
      <c r="A513" s="83" t="s">
        <v>180</v>
      </c>
      <c r="B513" s="83">
        <v>19</v>
      </c>
      <c r="C513" s="84">
        <v>1549.3811717599999</v>
      </c>
      <c r="D513" s="84">
        <v>1421.3724441899999</v>
      </c>
      <c r="E513" s="84">
        <v>156.20875803000001</v>
      </c>
      <c r="F513" s="84">
        <v>156.20875803000001</v>
      </c>
    </row>
    <row r="514" spans="1:6" ht="12.75" customHeight="1" x14ac:dyDescent="0.2">
      <c r="A514" s="83" t="s">
        <v>180</v>
      </c>
      <c r="B514" s="83">
        <v>20</v>
      </c>
      <c r="C514" s="84">
        <v>1566.92024335</v>
      </c>
      <c r="D514" s="84">
        <v>1445.5133248</v>
      </c>
      <c r="E514" s="84">
        <v>158.86183955999999</v>
      </c>
      <c r="F514" s="84">
        <v>158.86183955999999</v>
      </c>
    </row>
    <row r="515" spans="1:6" ht="12.75" customHeight="1" x14ac:dyDescent="0.2">
      <c r="A515" s="83" t="s">
        <v>180</v>
      </c>
      <c r="B515" s="83">
        <v>21</v>
      </c>
      <c r="C515" s="84">
        <v>1567.8756885</v>
      </c>
      <c r="D515" s="84">
        <v>1449.29575486</v>
      </c>
      <c r="E515" s="84">
        <v>159.27752842999999</v>
      </c>
      <c r="F515" s="84">
        <v>159.27752842999999</v>
      </c>
    </row>
    <row r="516" spans="1:6" ht="12.75" customHeight="1" x14ac:dyDescent="0.2">
      <c r="A516" s="83" t="s">
        <v>180</v>
      </c>
      <c r="B516" s="83">
        <v>22</v>
      </c>
      <c r="C516" s="84">
        <v>1568.0617986499999</v>
      </c>
      <c r="D516" s="84">
        <v>1457.16893684</v>
      </c>
      <c r="E516" s="84">
        <v>160.14279071999999</v>
      </c>
      <c r="F516" s="84">
        <v>160.14279071999999</v>
      </c>
    </row>
    <row r="517" spans="1:6" ht="12.75" customHeight="1" x14ac:dyDescent="0.2">
      <c r="A517" s="83" t="s">
        <v>180</v>
      </c>
      <c r="B517" s="83">
        <v>23</v>
      </c>
      <c r="C517" s="84">
        <v>1658.58176637</v>
      </c>
      <c r="D517" s="84">
        <v>1546.00635526</v>
      </c>
      <c r="E517" s="84">
        <v>169.90601841</v>
      </c>
      <c r="F517" s="84">
        <v>169.90601841</v>
      </c>
    </row>
    <row r="518" spans="1:6" ht="12.75" customHeight="1" x14ac:dyDescent="0.2">
      <c r="A518" s="83" t="s">
        <v>180</v>
      </c>
      <c r="B518" s="83">
        <v>24</v>
      </c>
      <c r="C518" s="84">
        <v>1762.47210283</v>
      </c>
      <c r="D518" s="84">
        <v>1647.4289094600001</v>
      </c>
      <c r="E518" s="84">
        <v>181.05235187</v>
      </c>
      <c r="F518" s="84">
        <v>181.05235187</v>
      </c>
    </row>
    <row r="519" spans="1:6" ht="12.75" customHeight="1" x14ac:dyDescent="0.2">
      <c r="A519" s="83" t="s">
        <v>181</v>
      </c>
      <c r="B519" s="83">
        <v>1</v>
      </c>
      <c r="C519" s="84">
        <v>1795.6809399700001</v>
      </c>
      <c r="D519" s="84">
        <v>1684.8386976300001</v>
      </c>
      <c r="E519" s="84">
        <v>185.16368564999999</v>
      </c>
      <c r="F519" s="84">
        <v>185.16368564999999</v>
      </c>
    </row>
    <row r="520" spans="1:6" ht="12.75" customHeight="1" x14ac:dyDescent="0.2">
      <c r="A520" s="83" t="s">
        <v>181</v>
      </c>
      <c r="B520" s="83">
        <v>2</v>
      </c>
      <c r="C520" s="84">
        <v>1893.01150577</v>
      </c>
      <c r="D520" s="84">
        <v>1789.7433194600001</v>
      </c>
      <c r="E520" s="84">
        <v>196.69269815999999</v>
      </c>
      <c r="F520" s="84">
        <v>196.69269815999999</v>
      </c>
    </row>
    <row r="521" spans="1:6" ht="12.75" customHeight="1" x14ac:dyDescent="0.2">
      <c r="A521" s="83" t="s">
        <v>181</v>
      </c>
      <c r="B521" s="83">
        <v>3</v>
      </c>
      <c r="C521" s="84">
        <v>2028.19452486</v>
      </c>
      <c r="D521" s="84">
        <v>1910.30126126</v>
      </c>
      <c r="E521" s="84">
        <v>209.94200971999999</v>
      </c>
      <c r="F521" s="84">
        <v>209.94200971999999</v>
      </c>
    </row>
    <row r="522" spans="1:6" ht="12.75" customHeight="1" x14ac:dyDescent="0.2">
      <c r="A522" s="83" t="s">
        <v>181</v>
      </c>
      <c r="B522" s="83">
        <v>4</v>
      </c>
      <c r="C522" s="84">
        <v>2025.26815085</v>
      </c>
      <c r="D522" s="84">
        <v>1910.3301058300001</v>
      </c>
      <c r="E522" s="84">
        <v>209.94517973999999</v>
      </c>
      <c r="F522" s="84">
        <v>209.94517973999999</v>
      </c>
    </row>
    <row r="523" spans="1:6" ht="12.75" customHeight="1" x14ac:dyDescent="0.2">
      <c r="A523" s="83" t="s">
        <v>181</v>
      </c>
      <c r="B523" s="83">
        <v>5</v>
      </c>
      <c r="C523" s="84">
        <v>2047.37286935</v>
      </c>
      <c r="D523" s="84">
        <v>1931.08793883</v>
      </c>
      <c r="E523" s="84">
        <v>212.22646451</v>
      </c>
      <c r="F523" s="84">
        <v>212.22646451</v>
      </c>
    </row>
    <row r="524" spans="1:6" ht="12.75" customHeight="1" x14ac:dyDescent="0.2">
      <c r="A524" s="83" t="s">
        <v>181</v>
      </c>
      <c r="B524" s="83">
        <v>6</v>
      </c>
      <c r="C524" s="84">
        <v>2053.7360747299999</v>
      </c>
      <c r="D524" s="84">
        <v>1941.04889164</v>
      </c>
      <c r="E524" s="84">
        <v>213.32117271000001</v>
      </c>
      <c r="F524" s="84">
        <v>213.32117271000001</v>
      </c>
    </row>
    <row r="525" spans="1:6" ht="12.75" customHeight="1" x14ac:dyDescent="0.2">
      <c r="A525" s="83" t="s">
        <v>181</v>
      </c>
      <c r="B525" s="83">
        <v>7</v>
      </c>
      <c r="C525" s="84">
        <v>1878.37643587</v>
      </c>
      <c r="D525" s="84">
        <v>1769.8466177299999</v>
      </c>
      <c r="E525" s="84">
        <v>194.50605167000001</v>
      </c>
      <c r="F525" s="84">
        <v>194.50605167000001</v>
      </c>
    </row>
    <row r="526" spans="1:6" ht="12.75" customHeight="1" x14ac:dyDescent="0.2">
      <c r="A526" s="83" t="s">
        <v>181</v>
      </c>
      <c r="B526" s="83">
        <v>8</v>
      </c>
      <c r="C526" s="84">
        <v>1772.12590553</v>
      </c>
      <c r="D526" s="84">
        <v>1656.01073352</v>
      </c>
      <c r="E526" s="84">
        <v>181.99549389000001</v>
      </c>
      <c r="F526" s="84">
        <v>181.99549389000001</v>
      </c>
    </row>
    <row r="527" spans="1:6" ht="12.75" customHeight="1" x14ac:dyDescent="0.2">
      <c r="A527" s="83" t="s">
        <v>181</v>
      </c>
      <c r="B527" s="83">
        <v>9</v>
      </c>
      <c r="C527" s="84">
        <v>1632.6207910099999</v>
      </c>
      <c r="D527" s="84">
        <v>1526.2664694099999</v>
      </c>
      <c r="E527" s="84">
        <v>167.73660598000001</v>
      </c>
      <c r="F527" s="84">
        <v>167.73660598000001</v>
      </c>
    </row>
    <row r="528" spans="1:6" ht="12.75" customHeight="1" x14ac:dyDescent="0.2">
      <c r="A528" s="83" t="s">
        <v>181</v>
      </c>
      <c r="B528" s="83">
        <v>10</v>
      </c>
      <c r="C528" s="84">
        <v>1553.4833162100001</v>
      </c>
      <c r="D528" s="84">
        <v>1443.85520354</v>
      </c>
      <c r="E528" s="84">
        <v>158.67961212</v>
      </c>
      <c r="F528" s="84">
        <v>158.67961212</v>
      </c>
    </row>
    <row r="529" spans="1:6" ht="12.75" customHeight="1" x14ac:dyDescent="0.2">
      <c r="A529" s="83" t="s">
        <v>181</v>
      </c>
      <c r="B529" s="83">
        <v>11</v>
      </c>
      <c r="C529" s="84">
        <v>1501.2964521199999</v>
      </c>
      <c r="D529" s="84">
        <v>1393.0550909599999</v>
      </c>
      <c r="E529" s="84">
        <v>153.09668238</v>
      </c>
      <c r="F529" s="84">
        <v>153.09668238</v>
      </c>
    </row>
    <row r="530" spans="1:6" ht="12.75" customHeight="1" x14ac:dyDescent="0.2">
      <c r="A530" s="83" t="s">
        <v>181</v>
      </c>
      <c r="B530" s="83">
        <v>12</v>
      </c>
      <c r="C530" s="84">
        <v>1500.67241541</v>
      </c>
      <c r="D530" s="84">
        <v>1390.8105674200001</v>
      </c>
      <c r="E530" s="84">
        <v>152.85000936</v>
      </c>
      <c r="F530" s="84">
        <v>152.85000936</v>
      </c>
    </row>
    <row r="531" spans="1:6" ht="12.75" customHeight="1" x14ac:dyDescent="0.2">
      <c r="A531" s="83" t="s">
        <v>181</v>
      </c>
      <c r="B531" s="83">
        <v>13</v>
      </c>
      <c r="C531" s="84">
        <v>1494.6978800899999</v>
      </c>
      <c r="D531" s="84">
        <v>1393.33471274</v>
      </c>
      <c r="E531" s="84">
        <v>153.1274128</v>
      </c>
      <c r="F531" s="84">
        <v>153.1274128</v>
      </c>
    </row>
    <row r="532" spans="1:6" ht="12.75" customHeight="1" x14ac:dyDescent="0.2">
      <c r="A532" s="83" t="s">
        <v>181</v>
      </c>
      <c r="B532" s="83">
        <v>14</v>
      </c>
      <c r="C532" s="84">
        <v>1497.4578791500001</v>
      </c>
      <c r="D532" s="84">
        <v>1391.96939602</v>
      </c>
      <c r="E532" s="84">
        <v>152.97736456000001</v>
      </c>
      <c r="F532" s="84">
        <v>152.97736456000001</v>
      </c>
    </row>
    <row r="533" spans="1:6" ht="12.75" customHeight="1" x14ac:dyDescent="0.2">
      <c r="A533" s="83" t="s">
        <v>181</v>
      </c>
      <c r="B533" s="83">
        <v>15</v>
      </c>
      <c r="C533" s="84">
        <v>1481.91332397</v>
      </c>
      <c r="D533" s="84">
        <v>1375.40615637</v>
      </c>
      <c r="E533" s="84">
        <v>151.15706538000001</v>
      </c>
      <c r="F533" s="84">
        <v>151.15706538000001</v>
      </c>
    </row>
    <row r="534" spans="1:6" ht="12.75" customHeight="1" x14ac:dyDescent="0.2">
      <c r="A534" s="83" t="s">
        <v>181</v>
      </c>
      <c r="B534" s="83">
        <v>16</v>
      </c>
      <c r="C534" s="84">
        <v>1488.6516177200001</v>
      </c>
      <c r="D534" s="84">
        <v>1382.5739425100001</v>
      </c>
      <c r="E534" s="84">
        <v>151.94480471</v>
      </c>
      <c r="F534" s="84">
        <v>151.94480471</v>
      </c>
    </row>
    <row r="535" spans="1:6" ht="12.75" customHeight="1" x14ac:dyDescent="0.2">
      <c r="A535" s="83" t="s">
        <v>181</v>
      </c>
      <c r="B535" s="83">
        <v>17</v>
      </c>
      <c r="C535" s="84">
        <v>1506.0389448799999</v>
      </c>
      <c r="D535" s="84">
        <v>1398.7988238299999</v>
      </c>
      <c r="E535" s="84">
        <v>153.72791832999999</v>
      </c>
      <c r="F535" s="84">
        <v>153.72791832999999</v>
      </c>
    </row>
    <row r="536" spans="1:6" ht="12.75" customHeight="1" x14ac:dyDescent="0.2">
      <c r="A536" s="83" t="s">
        <v>181</v>
      </c>
      <c r="B536" s="83">
        <v>18</v>
      </c>
      <c r="C536" s="84">
        <v>1507.12367789</v>
      </c>
      <c r="D536" s="84">
        <v>1405.32491325</v>
      </c>
      <c r="E536" s="84">
        <v>154.44513522</v>
      </c>
      <c r="F536" s="84">
        <v>154.44513522</v>
      </c>
    </row>
    <row r="537" spans="1:6" ht="12.75" customHeight="1" x14ac:dyDescent="0.2">
      <c r="A537" s="83" t="s">
        <v>181</v>
      </c>
      <c r="B537" s="83">
        <v>19</v>
      </c>
      <c r="C537" s="84">
        <v>1518.2308310200001</v>
      </c>
      <c r="D537" s="84">
        <v>1402.8956956699999</v>
      </c>
      <c r="E537" s="84">
        <v>154.17816432999999</v>
      </c>
      <c r="F537" s="84">
        <v>154.17816432999999</v>
      </c>
    </row>
    <row r="538" spans="1:6" ht="12.75" customHeight="1" x14ac:dyDescent="0.2">
      <c r="A538" s="83" t="s">
        <v>181</v>
      </c>
      <c r="B538" s="83">
        <v>20</v>
      </c>
      <c r="C538" s="84">
        <v>1530.4543844899999</v>
      </c>
      <c r="D538" s="84">
        <v>1410.5611645900001</v>
      </c>
      <c r="E538" s="84">
        <v>155.02059897000001</v>
      </c>
      <c r="F538" s="84">
        <v>155.02059897000001</v>
      </c>
    </row>
    <row r="539" spans="1:6" ht="12.75" customHeight="1" x14ac:dyDescent="0.2">
      <c r="A539" s="83" t="s">
        <v>181</v>
      </c>
      <c r="B539" s="83">
        <v>21</v>
      </c>
      <c r="C539" s="84">
        <v>1513.3073953099999</v>
      </c>
      <c r="D539" s="84">
        <v>1401.6369518500001</v>
      </c>
      <c r="E539" s="84">
        <v>154.03982844999999</v>
      </c>
      <c r="F539" s="84">
        <v>154.03982844999999</v>
      </c>
    </row>
    <row r="540" spans="1:6" ht="12.75" customHeight="1" x14ac:dyDescent="0.2">
      <c r="A540" s="83" t="s">
        <v>181</v>
      </c>
      <c r="B540" s="83">
        <v>22</v>
      </c>
      <c r="C540" s="84">
        <v>1477.22993348</v>
      </c>
      <c r="D540" s="84">
        <v>1370.2541727600001</v>
      </c>
      <c r="E540" s="84">
        <v>150.59086264999999</v>
      </c>
      <c r="F540" s="84">
        <v>150.59086264999999</v>
      </c>
    </row>
    <row r="541" spans="1:6" ht="12.75" customHeight="1" x14ac:dyDescent="0.2">
      <c r="A541" s="83" t="s">
        <v>181</v>
      </c>
      <c r="B541" s="83">
        <v>23</v>
      </c>
      <c r="C541" s="84">
        <v>1555.79531127</v>
      </c>
      <c r="D541" s="84">
        <v>1449.03988099</v>
      </c>
      <c r="E541" s="84">
        <v>159.24940791</v>
      </c>
      <c r="F541" s="84">
        <v>159.24940791</v>
      </c>
    </row>
    <row r="542" spans="1:6" ht="12.75" customHeight="1" x14ac:dyDescent="0.2">
      <c r="A542" s="83" t="s">
        <v>181</v>
      </c>
      <c r="B542" s="83">
        <v>24</v>
      </c>
      <c r="C542" s="84">
        <v>1742.43677267</v>
      </c>
      <c r="D542" s="84">
        <v>1634.9663458299999</v>
      </c>
      <c r="E542" s="84">
        <v>179.68271677000001</v>
      </c>
      <c r="F542" s="84">
        <v>179.68271677000001</v>
      </c>
    </row>
    <row r="543" spans="1:6" ht="12.75" customHeight="1" x14ac:dyDescent="0.2">
      <c r="A543" s="83" t="s">
        <v>182</v>
      </c>
      <c r="B543" s="83">
        <v>1</v>
      </c>
      <c r="C543" s="84">
        <v>1721.8466939899999</v>
      </c>
      <c r="D543" s="84">
        <v>1620.87095873</v>
      </c>
      <c r="E543" s="84">
        <v>178.13363446</v>
      </c>
      <c r="F543" s="84">
        <v>178.13363446</v>
      </c>
    </row>
    <row r="544" spans="1:6" ht="12.75" customHeight="1" x14ac:dyDescent="0.2">
      <c r="A544" s="83" t="s">
        <v>182</v>
      </c>
      <c r="B544" s="83">
        <v>2</v>
      </c>
      <c r="C544" s="84">
        <v>1801.88924628</v>
      </c>
      <c r="D544" s="84">
        <v>1695.2196532</v>
      </c>
      <c r="E544" s="84">
        <v>186.30455212999999</v>
      </c>
      <c r="F544" s="84">
        <v>186.30455212999999</v>
      </c>
    </row>
    <row r="545" spans="1:6" ht="12.75" customHeight="1" x14ac:dyDescent="0.2">
      <c r="A545" s="83" t="s">
        <v>182</v>
      </c>
      <c r="B545" s="83">
        <v>3</v>
      </c>
      <c r="C545" s="84">
        <v>1902.2605649699999</v>
      </c>
      <c r="D545" s="84">
        <v>1800.09190444</v>
      </c>
      <c r="E545" s="84">
        <v>197.83000711</v>
      </c>
      <c r="F545" s="84">
        <v>197.83000711</v>
      </c>
    </row>
    <row r="546" spans="1:6" ht="12.75" customHeight="1" x14ac:dyDescent="0.2">
      <c r="A546" s="83" t="s">
        <v>182</v>
      </c>
      <c r="B546" s="83">
        <v>4</v>
      </c>
      <c r="C546" s="84">
        <v>1895.4653390799999</v>
      </c>
      <c r="D546" s="84">
        <v>1787.2729062000001</v>
      </c>
      <c r="E546" s="84">
        <v>196.42119987000001</v>
      </c>
      <c r="F546" s="84">
        <v>196.42119987000001</v>
      </c>
    </row>
    <row r="547" spans="1:6" ht="12.75" customHeight="1" x14ac:dyDescent="0.2">
      <c r="A547" s="83" t="s">
        <v>182</v>
      </c>
      <c r="B547" s="83">
        <v>5</v>
      </c>
      <c r="C547" s="84">
        <v>1887.9696678</v>
      </c>
      <c r="D547" s="84">
        <v>1777.35293013</v>
      </c>
      <c r="E547" s="84">
        <v>195.33099501000001</v>
      </c>
      <c r="F547" s="84">
        <v>195.33099501000001</v>
      </c>
    </row>
    <row r="548" spans="1:6" ht="12.75" customHeight="1" x14ac:dyDescent="0.2">
      <c r="A548" s="83" t="s">
        <v>182</v>
      </c>
      <c r="B548" s="83">
        <v>6</v>
      </c>
      <c r="C548" s="84">
        <v>1881.7009944399999</v>
      </c>
      <c r="D548" s="84">
        <v>1774.02775322</v>
      </c>
      <c r="E548" s="84">
        <v>194.96555824000001</v>
      </c>
      <c r="F548" s="84">
        <v>194.96555824000001</v>
      </c>
    </row>
    <row r="549" spans="1:6" ht="12.75" customHeight="1" x14ac:dyDescent="0.2">
      <c r="A549" s="83" t="s">
        <v>182</v>
      </c>
      <c r="B549" s="83">
        <v>7</v>
      </c>
      <c r="C549" s="84">
        <v>1819.2302467899999</v>
      </c>
      <c r="D549" s="84">
        <v>1709.03573031</v>
      </c>
      <c r="E549" s="84">
        <v>187.82293829</v>
      </c>
      <c r="F549" s="84">
        <v>187.82293829</v>
      </c>
    </row>
    <row r="550" spans="1:6" ht="12.75" customHeight="1" x14ac:dyDescent="0.2">
      <c r="A550" s="83" t="s">
        <v>182</v>
      </c>
      <c r="B550" s="83">
        <v>8</v>
      </c>
      <c r="C550" s="84">
        <v>1777.3495006600001</v>
      </c>
      <c r="D550" s="84">
        <v>1658.1110949199999</v>
      </c>
      <c r="E550" s="84">
        <v>182.22632349</v>
      </c>
      <c r="F550" s="84">
        <v>182.22632349</v>
      </c>
    </row>
    <row r="551" spans="1:6" ht="12.75" customHeight="1" x14ac:dyDescent="0.2">
      <c r="A551" s="83" t="s">
        <v>182</v>
      </c>
      <c r="B551" s="83">
        <v>9</v>
      </c>
      <c r="C551" s="84">
        <v>1622.75980768</v>
      </c>
      <c r="D551" s="84">
        <v>1515.0910946199999</v>
      </c>
      <c r="E551" s="84">
        <v>166.50843287000001</v>
      </c>
      <c r="F551" s="84">
        <v>166.50843287000001</v>
      </c>
    </row>
    <row r="552" spans="1:6" ht="12.75" customHeight="1" x14ac:dyDescent="0.2">
      <c r="A552" s="83" t="s">
        <v>182</v>
      </c>
      <c r="B552" s="83">
        <v>10</v>
      </c>
      <c r="C552" s="84">
        <v>1544.68864196</v>
      </c>
      <c r="D552" s="84">
        <v>1434.6899023399999</v>
      </c>
      <c r="E552" s="84">
        <v>157.672346</v>
      </c>
      <c r="F552" s="84">
        <v>157.672346</v>
      </c>
    </row>
    <row r="553" spans="1:6" ht="12.75" customHeight="1" x14ac:dyDescent="0.2">
      <c r="A553" s="83" t="s">
        <v>182</v>
      </c>
      <c r="B553" s="83">
        <v>11</v>
      </c>
      <c r="C553" s="84">
        <v>1476.01552296</v>
      </c>
      <c r="D553" s="84">
        <v>1366.3252874899999</v>
      </c>
      <c r="E553" s="84">
        <v>150.15907836</v>
      </c>
      <c r="F553" s="84">
        <v>150.15907836</v>
      </c>
    </row>
    <row r="554" spans="1:6" ht="12.75" customHeight="1" x14ac:dyDescent="0.2">
      <c r="A554" s="83" t="s">
        <v>182</v>
      </c>
      <c r="B554" s="83">
        <v>12</v>
      </c>
      <c r="C554" s="84">
        <v>1461.1956210200001</v>
      </c>
      <c r="D554" s="84">
        <v>1349.4784859199999</v>
      </c>
      <c r="E554" s="84">
        <v>148.30761573999999</v>
      </c>
      <c r="F554" s="84">
        <v>148.30761573999999</v>
      </c>
    </row>
    <row r="555" spans="1:6" ht="12.75" customHeight="1" x14ac:dyDescent="0.2">
      <c r="A555" s="83" t="s">
        <v>182</v>
      </c>
      <c r="B555" s="83">
        <v>13</v>
      </c>
      <c r="C555" s="84">
        <v>1448.7961439400001</v>
      </c>
      <c r="D555" s="84">
        <v>1340.10385081</v>
      </c>
      <c r="E555" s="84">
        <v>147.27734383000001</v>
      </c>
      <c r="F555" s="84">
        <v>147.27734383000001</v>
      </c>
    </row>
    <row r="556" spans="1:6" ht="12.75" customHeight="1" x14ac:dyDescent="0.2">
      <c r="A556" s="83" t="s">
        <v>182</v>
      </c>
      <c r="B556" s="83">
        <v>14</v>
      </c>
      <c r="C556" s="84">
        <v>1456.2574370299999</v>
      </c>
      <c r="D556" s="84">
        <v>1349.5002237799999</v>
      </c>
      <c r="E556" s="84">
        <v>148.31000473</v>
      </c>
      <c r="F556" s="84">
        <v>148.31000473</v>
      </c>
    </row>
    <row r="557" spans="1:6" ht="12.75" customHeight="1" x14ac:dyDescent="0.2">
      <c r="A557" s="83" t="s">
        <v>182</v>
      </c>
      <c r="B557" s="83">
        <v>15</v>
      </c>
      <c r="C557" s="84">
        <v>1456.22256113</v>
      </c>
      <c r="D557" s="84">
        <v>1348.1804857699999</v>
      </c>
      <c r="E557" s="84">
        <v>148.16496559000001</v>
      </c>
      <c r="F557" s="84">
        <v>148.16496559000001</v>
      </c>
    </row>
    <row r="558" spans="1:6" ht="12.75" customHeight="1" x14ac:dyDescent="0.2">
      <c r="A558" s="83" t="s">
        <v>182</v>
      </c>
      <c r="B558" s="83">
        <v>16</v>
      </c>
      <c r="C558" s="84">
        <v>1460.2272606500001</v>
      </c>
      <c r="D558" s="84">
        <v>1353.97526133</v>
      </c>
      <c r="E558" s="84">
        <v>148.80181113</v>
      </c>
      <c r="F558" s="84">
        <v>148.80181113</v>
      </c>
    </row>
    <row r="559" spans="1:6" ht="12.75" customHeight="1" x14ac:dyDescent="0.2">
      <c r="A559" s="83" t="s">
        <v>182</v>
      </c>
      <c r="B559" s="83">
        <v>17</v>
      </c>
      <c r="C559" s="84">
        <v>1458.1117803699999</v>
      </c>
      <c r="D559" s="84">
        <v>1349.3494216500001</v>
      </c>
      <c r="E559" s="84">
        <v>148.29343159000001</v>
      </c>
      <c r="F559" s="84">
        <v>148.29343159000001</v>
      </c>
    </row>
    <row r="560" spans="1:6" ht="12.75" customHeight="1" x14ac:dyDescent="0.2">
      <c r="A560" s="83" t="s">
        <v>182</v>
      </c>
      <c r="B560" s="83">
        <v>18</v>
      </c>
      <c r="C560" s="84">
        <v>1456.75496804</v>
      </c>
      <c r="D560" s="84">
        <v>1348.26200793</v>
      </c>
      <c r="E560" s="84">
        <v>148.17392487000001</v>
      </c>
      <c r="F560" s="84">
        <v>148.17392487000001</v>
      </c>
    </row>
    <row r="561" spans="1:6" ht="12.75" customHeight="1" x14ac:dyDescent="0.2">
      <c r="A561" s="83" t="s">
        <v>182</v>
      </c>
      <c r="B561" s="83">
        <v>19</v>
      </c>
      <c r="C561" s="84">
        <v>1464.31572738</v>
      </c>
      <c r="D561" s="84">
        <v>1350.62392292</v>
      </c>
      <c r="E561" s="84">
        <v>148.43349921000001</v>
      </c>
      <c r="F561" s="84">
        <v>148.43349921000001</v>
      </c>
    </row>
    <row r="562" spans="1:6" ht="12.75" customHeight="1" x14ac:dyDescent="0.2">
      <c r="A562" s="83" t="s">
        <v>182</v>
      </c>
      <c r="B562" s="83">
        <v>20</v>
      </c>
      <c r="C562" s="84">
        <v>1475.7594077799999</v>
      </c>
      <c r="D562" s="84">
        <v>1356.96888283</v>
      </c>
      <c r="E562" s="84">
        <v>149.13080998000001</v>
      </c>
      <c r="F562" s="84">
        <v>149.13080998000001</v>
      </c>
    </row>
    <row r="563" spans="1:6" ht="12.75" customHeight="1" x14ac:dyDescent="0.2">
      <c r="A563" s="83" t="s">
        <v>182</v>
      </c>
      <c r="B563" s="83">
        <v>21</v>
      </c>
      <c r="C563" s="84">
        <v>1492.36052649</v>
      </c>
      <c r="D563" s="84">
        <v>1378.1972069999999</v>
      </c>
      <c r="E563" s="84">
        <v>151.4638017</v>
      </c>
      <c r="F563" s="84">
        <v>151.4638017</v>
      </c>
    </row>
    <row r="564" spans="1:6" ht="12.75" customHeight="1" x14ac:dyDescent="0.2">
      <c r="A564" s="83" t="s">
        <v>182</v>
      </c>
      <c r="B564" s="83">
        <v>22</v>
      </c>
      <c r="C564" s="84">
        <v>1458.4286345200001</v>
      </c>
      <c r="D564" s="84">
        <v>1349.1711536400001</v>
      </c>
      <c r="E564" s="84">
        <v>148.27383993999999</v>
      </c>
      <c r="F564" s="84">
        <v>148.27383993999999</v>
      </c>
    </row>
    <row r="565" spans="1:6" ht="12.75" customHeight="1" x14ac:dyDescent="0.2">
      <c r="A565" s="83" t="s">
        <v>182</v>
      </c>
      <c r="B565" s="83">
        <v>23</v>
      </c>
      <c r="C565" s="84">
        <v>1513.1735201700001</v>
      </c>
      <c r="D565" s="84">
        <v>1403.1209552400001</v>
      </c>
      <c r="E565" s="84">
        <v>154.20292033999999</v>
      </c>
      <c r="F565" s="84">
        <v>154.20292033999999</v>
      </c>
    </row>
    <row r="566" spans="1:6" ht="12.75" customHeight="1" x14ac:dyDescent="0.2">
      <c r="A566" s="83" t="s">
        <v>182</v>
      </c>
      <c r="B566" s="83">
        <v>24</v>
      </c>
      <c r="C566" s="84">
        <v>1613.8112543499999</v>
      </c>
      <c r="D566" s="84">
        <v>1501.1233360399999</v>
      </c>
      <c r="E566" s="84">
        <v>164.97337691999999</v>
      </c>
      <c r="F566" s="84">
        <v>164.97337691999999</v>
      </c>
    </row>
    <row r="567" spans="1:6" ht="12.75" customHeight="1" x14ac:dyDescent="0.2">
      <c r="A567" s="83" t="s">
        <v>183</v>
      </c>
      <c r="B567" s="83">
        <v>1</v>
      </c>
      <c r="C567" s="84">
        <v>1913.3960187499999</v>
      </c>
      <c r="D567" s="84">
        <v>1799.60519727</v>
      </c>
      <c r="E567" s="84">
        <v>197.77651802</v>
      </c>
      <c r="F567" s="84">
        <v>197.77651802</v>
      </c>
    </row>
    <row r="568" spans="1:6" ht="12.75" customHeight="1" x14ac:dyDescent="0.2">
      <c r="A568" s="83" t="s">
        <v>183</v>
      </c>
      <c r="B568" s="83">
        <v>2</v>
      </c>
      <c r="C568" s="84">
        <v>1964.43808898</v>
      </c>
      <c r="D568" s="84">
        <v>1852.29735942</v>
      </c>
      <c r="E568" s="84">
        <v>203.56738390999999</v>
      </c>
      <c r="F568" s="84">
        <v>203.56738390999999</v>
      </c>
    </row>
    <row r="569" spans="1:6" ht="12.75" customHeight="1" x14ac:dyDescent="0.2">
      <c r="A569" s="83" t="s">
        <v>183</v>
      </c>
      <c r="B569" s="83">
        <v>3</v>
      </c>
      <c r="C569" s="84">
        <v>2093.8042349399998</v>
      </c>
      <c r="D569" s="84">
        <v>1976.4240449900001</v>
      </c>
      <c r="E569" s="84">
        <v>217.20890023000001</v>
      </c>
      <c r="F569" s="84">
        <v>217.20890023000001</v>
      </c>
    </row>
    <row r="570" spans="1:6" ht="12.75" customHeight="1" x14ac:dyDescent="0.2">
      <c r="A570" s="83" t="s">
        <v>183</v>
      </c>
      <c r="B570" s="83">
        <v>4</v>
      </c>
      <c r="C570" s="84">
        <v>2117.5706380400002</v>
      </c>
      <c r="D570" s="84">
        <v>2004.7460790099999</v>
      </c>
      <c r="E570" s="84">
        <v>220.32149029999999</v>
      </c>
      <c r="F570" s="84">
        <v>220.32149029999999</v>
      </c>
    </row>
    <row r="571" spans="1:6" ht="12.75" customHeight="1" x14ac:dyDescent="0.2">
      <c r="A571" s="83" t="s">
        <v>183</v>
      </c>
      <c r="B571" s="83">
        <v>5</v>
      </c>
      <c r="C571" s="84">
        <v>2120.3851448700002</v>
      </c>
      <c r="D571" s="84">
        <v>2006.1407067499999</v>
      </c>
      <c r="E571" s="84">
        <v>220.47475982</v>
      </c>
      <c r="F571" s="84">
        <v>220.47475982</v>
      </c>
    </row>
    <row r="572" spans="1:6" ht="12.75" customHeight="1" x14ac:dyDescent="0.2">
      <c r="A572" s="83" t="s">
        <v>183</v>
      </c>
      <c r="B572" s="83">
        <v>6</v>
      </c>
      <c r="C572" s="84">
        <v>2102.4296356</v>
      </c>
      <c r="D572" s="84">
        <v>1996.5934708299999</v>
      </c>
      <c r="E572" s="84">
        <v>219.42551907999999</v>
      </c>
      <c r="F572" s="84">
        <v>219.42551907999999</v>
      </c>
    </row>
    <row r="573" spans="1:6" ht="12.75" customHeight="1" x14ac:dyDescent="0.2">
      <c r="A573" s="83" t="s">
        <v>183</v>
      </c>
      <c r="B573" s="83">
        <v>7</v>
      </c>
      <c r="C573" s="84">
        <v>2005.5920211099999</v>
      </c>
      <c r="D573" s="84">
        <v>1893.8199533100001</v>
      </c>
      <c r="E573" s="84">
        <v>208.13071482999999</v>
      </c>
      <c r="F573" s="84">
        <v>208.13071482999999</v>
      </c>
    </row>
    <row r="574" spans="1:6" ht="12.75" customHeight="1" x14ac:dyDescent="0.2">
      <c r="A574" s="83" t="s">
        <v>183</v>
      </c>
      <c r="B574" s="83">
        <v>8</v>
      </c>
      <c r="C574" s="84">
        <v>1964.4183230799999</v>
      </c>
      <c r="D574" s="84">
        <v>1844.36756102</v>
      </c>
      <c r="E574" s="84">
        <v>202.69589948000001</v>
      </c>
      <c r="F574" s="84">
        <v>202.69589948000001</v>
      </c>
    </row>
    <row r="575" spans="1:6" ht="12.75" customHeight="1" x14ac:dyDescent="0.2">
      <c r="A575" s="83" t="s">
        <v>183</v>
      </c>
      <c r="B575" s="83">
        <v>9</v>
      </c>
      <c r="C575" s="84">
        <v>1855.6408080799999</v>
      </c>
      <c r="D575" s="84">
        <v>1747.16379437</v>
      </c>
      <c r="E575" s="84">
        <v>192.01321055</v>
      </c>
      <c r="F575" s="84">
        <v>192.01321055</v>
      </c>
    </row>
    <row r="576" spans="1:6" ht="12.75" customHeight="1" x14ac:dyDescent="0.2">
      <c r="A576" s="83" t="s">
        <v>183</v>
      </c>
      <c r="B576" s="83">
        <v>10</v>
      </c>
      <c r="C576" s="84">
        <v>1762.2382073199999</v>
      </c>
      <c r="D576" s="84">
        <v>1649.3529882299999</v>
      </c>
      <c r="E576" s="84">
        <v>181.26380802</v>
      </c>
      <c r="F576" s="84">
        <v>181.26380802</v>
      </c>
    </row>
    <row r="577" spans="1:6" ht="12.75" customHeight="1" x14ac:dyDescent="0.2">
      <c r="A577" s="83" t="s">
        <v>183</v>
      </c>
      <c r="B577" s="83">
        <v>11</v>
      </c>
      <c r="C577" s="84">
        <v>1687.07329424</v>
      </c>
      <c r="D577" s="84">
        <v>1573.7579201999999</v>
      </c>
      <c r="E577" s="84">
        <v>172.95591396</v>
      </c>
      <c r="F577" s="84">
        <v>172.95591396</v>
      </c>
    </row>
    <row r="578" spans="1:6" ht="12.75" customHeight="1" x14ac:dyDescent="0.2">
      <c r="A578" s="83" t="s">
        <v>183</v>
      </c>
      <c r="B578" s="83">
        <v>12</v>
      </c>
      <c r="C578" s="84">
        <v>1673.19951135</v>
      </c>
      <c r="D578" s="84">
        <v>1556.1748428999999</v>
      </c>
      <c r="E578" s="84">
        <v>171.02353467</v>
      </c>
      <c r="F578" s="84">
        <v>171.02353467</v>
      </c>
    </row>
    <row r="579" spans="1:6" ht="12.75" customHeight="1" x14ac:dyDescent="0.2">
      <c r="A579" s="83" t="s">
        <v>183</v>
      </c>
      <c r="B579" s="83">
        <v>13</v>
      </c>
      <c r="C579" s="84">
        <v>1652.2125328699999</v>
      </c>
      <c r="D579" s="84">
        <v>1540.44412291</v>
      </c>
      <c r="E579" s="84">
        <v>169.29472935999999</v>
      </c>
      <c r="F579" s="84">
        <v>169.29472935999999</v>
      </c>
    </row>
    <row r="580" spans="1:6" ht="12.75" customHeight="1" x14ac:dyDescent="0.2">
      <c r="A580" s="83" t="s">
        <v>183</v>
      </c>
      <c r="B580" s="83">
        <v>14</v>
      </c>
      <c r="C580" s="84">
        <v>1649.8650491400001</v>
      </c>
      <c r="D580" s="84">
        <v>1548.3710968800001</v>
      </c>
      <c r="E580" s="84">
        <v>170.16590339000001</v>
      </c>
      <c r="F580" s="84">
        <v>170.16590339000001</v>
      </c>
    </row>
    <row r="581" spans="1:6" ht="12.75" customHeight="1" x14ac:dyDescent="0.2">
      <c r="A581" s="83" t="s">
        <v>183</v>
      </c>
      <c r="B581" s="83">
        <v>15</v>
      </c>
      <c r="C581" s="84">
        <v>1667.47350499</v>
      </c>
      <c r="D581" s="84">
        <v>1556.53741122</v>
      </c>
      <c r="E581" s="84">
        <v>171.06338091000001</v>
      </c>
      <c r="F581" s="84">
        <v>171.06338091000001</v>
      </c>
    </row>
    <row r="582" spans="1:6" ht="12.75" customHeight="1" x14ac:dyDescent="0.2">
      <c r="A582" s="83" t="s">
        <v>183</v>
      </c>
      <c r="B582" s="83">
        <v>16</v>
      </c>
      <c r="C582" s="84">
        <v>1666.466453</v>
      </c>
      <c r="D582" s="84">
        <v>1556.6822118299999</v>
      </c>
      <c r="E582" s="84">
        <v>171.07929449</v>
      </c>
      <c r="F582" s="84">
        <v>171.07929449</v>
      </c>
    </row>
    <row r="583" spans="1:6" ht="12.75" customHeight="1" x14ac:dyDescent="0.2">
      <c r="A583" s="83" t="s">
        <v>183</v>
      </c>
      <c r="B583" s="83">
        <v>17</v>
      </c>
      <c r="C583" s="84">
        <v>1655.4078287</v>
      </c>
      <c r="D583" s="84">
        <v>1545.39121168</v>
      </c>
      <c r="E583" s="84">
        <v>169.83841416000001</v>
      </c>
      <c r="F583" s="84">
        <v>169.83841416000001</v>
      </c>
    </row>
    <row r="584" spans="1:6" ht="12.75" customHeight="1" x14ac:dyDescent="0.2">
      <c r="A584" s="83" t="s">
        <v>183</v>
      </c>
      <c r="B584" s="83">
        <v>18</v>
      </c>
      <c r="C584" s="84">
        <v>1651.7211243700001</v>
      </c>
      <c r="D584" s="84">
        <v>1538.9587620899999</v>
      </c>
      <c r="E584" s="84">
        <v>169.13148828000001</v>
      </c>
      <c r="F584" s="84">
        <v>169.13148828000001</v>
      </c>
    </row>
    <row r="585" spans="1:6" ht="12.75" customHeight="1" x14ac:dyDescent="0.2">
      <c r="A585" s="83" t="s">
        <v>183</v>
      </c>
      <c r="B585" s="83">
        <v>19</v>
      </c>
      <c r="C585" s="84">
        <v>1653.63325089</v>
      </c>
      <c r="D585" s="84">
        <v>1537.3077328700001</v>
      </c>
      <c r="E585" s="84">
        <v>168.95004026000001</v>
      </c>
      <c r="F585" s="84">
        <v>168.95004026000001</v>
      </c>
    </row>
    <row r="586" spans="1:6" ht="12.75" customHeight="1" x14ac:dyDescent="0.2">
      <c r="A586" s="83" t="s">
        <v>183</v>
      </c>
      <c r="B586" s="83">
        <v>20</v>
      </c>
      <c r="C586" s="84">
        <v>1675.9692232499999</v>
      </c>
      <c r="D586" s="84">
        <v>1555.0429361199999</v>
      </c>
      <c r="E586" s="84">
        <v>170.89913817999999</v>
      </c>
      <c r="F586" s="84">
        <v>170.89913817999999</v>
      </c>
    </row>
    <row r="587" spans="1:6" ht="12.75" customHeight="1" x14ac:dyDescent="0.2">
      <c r="A587" s="83" t="s">
        <v>183</v>
      </c>
      <c r="B587" s="83">
        <v>21</v>
      </c>
      <c r="C587" s="84">
        <v>1673.5075053800001</v>
      </c>
      <c r="D587" s="84">
        <v>1560.1272274400001</v>
      </c>
      <c r="E587" s="84">
        <v>171.45790152999999</v>
      </c>
      <c r="F587" s="84">
        <v>171.45790152999999</v>
      </c>
    </row>
    <row r="588" spans="1:6" ht="12.75" customHeight="1" x14ac:dyDescent="0.2">
      <c r="A588" s="83" t="s">
        <v>183</v>
      </c>
      <c r="B588" s="83">
        <v>22</v>
      </c>
      <c r="C588" s="84">
        <v>1637.2927620800001</v>
      </c>
      <c r="D588" s="84">
        <v>1528.3394737799999</v>
      </c>
      <c r="E588" s="84">
        <v>167.96442905000001</v>
      </c>
      <c r="F588" s="84">
        <v>167.96442905000001</v>
      </c>
    </row>
    <row r="589" spans="1:6" ht="12.75" customHeight="1" x14ac:dyDescent="0.2">
      <c r="A589" s="83" t="s">
        <v>183</v>
      </c>
      <c r="B589" s="83">
        <v>23</v>
      </c>
      <c r="C589" s="84">
        <v>1681.9665723600001</v>
      </c>
      <c r="D589" s="84">
        <v>1570.54801221</v>
      </c>
      <c r="E589" s="84">
        <v>172.60314524</v>
      </c>
      <c r="F589" s="84">
        <v>172.60314524</v>
      </c>
    </row>
    <row r="590" spans="1:6" ht="12.75" customHeight="1" x14ac:dyDescent="0.2">
      <c r="A590" s="83" t="s">
        <v>183</v>
      </c>
      <c r="B590" s="83">
        <v>24</v>
      </c>
      <c r="C590" s="84">
        <v>1811.59061122</v>
      </c>
      <c r="D590" s="84">
        <v>1695.544676</v>
      </c>
      <c r="E590" s="84">
        <v>186.34027212000001</v>
      </c>
      <c r="F590" s="84">
        <v>186.34027212000001</v>
      </c>
    </row>
    <row r="591" spans="1:6" ht="12.75" customHeight="1" x14ac:dyDescent="0.2">
      <c r="A591" s="83" t="s">
        <v>184</v>
      </c>
      <c r="B591" s="83">
        <v>1</v>
      </c>
      <c r="C591" s="84">
        <v>1876.4183622600001</v>
      </c>
      <c r="D591" s="84">
        <v>1761.32882877</v>
      </c>
      <c r="E591" s="84">
        <v>193.56994710000001</v>
      </c>
      <c r="F591" s="84">
        <v>193.56994710000001</v>
      </c>
    </row>
    <row r="592" spans="1:6" ht="12.75" customHeight="1" x14ac:dyDescent="0.2">
      <c r="A592" s="83" t="s">
        <v>184</v>
      </c>
      <c r="B592" s="83">
        <v>2</v>
      </c>
      <c r="C592" s="84">
        <v>2030.18689761</v>
      </c>
      <c r="D592" s="84">
        <v>1916.12448756</v>
      </c>
      <c r="E592" s="84">
        <v>210.58198199</v>
      </c>
      <c r="F592" s="84">
        <v>210.58198199</v>
      </c>
    </row>
    <row r="593" spans="1:6" ht="12.75" customHeight="1" x14ac:dyDescent="0.2">
      <c r="A593" s="83" t="s">
        <v>184</v>
      </c>
      <c r="B593" s="83">
        <v>3</v>
      </c>
      <c r="C593" s="84">
        <v>2097.4279103700001</v>
      </c>
      <c r="D593" s="84">
        <v>1978.8717391299999</v>
      </c>
      <c r="E593" s="84">
        <v>217.47790169000001</v>
      </c>
      <c r="F593" s="84">
        <v>217.47790169000001</v>
      </c>
    </row>
    <row r="594" spans="1:6" ht="12.75" customHeight="1" x14ac:dyDescent="0.2">
      <c r="A594" s="83" t="s">
        <v>184</v>
      </c>
      <c r="B594" s="83">
        <v>4</v>
      </c>
      <c r="C594" s="84">
        <v>2151.6743331100001</v>
      </c>
      <c r="D594" s="84">
        <v>2036.86399901</v>
      </c>
      <c r="E594" s="84">
        <v>223.85124805000001</v>
      </c>
      <c r="F594" s="84">
        <v>223.85124805000001</v>
      </c>
    </row>
    <row r="595" spans="1:6" ht="12.75" customHeight="1" x14ac:dyDescent="0.2">
      <c r="A595" s="83" t="s">
        <v>184</v>
      </c>
      <c r="B595" s="83">
        <v>5</v>
      </c>
      <c r="C595" s="84">
        <v>2162.4205290899999</v>
      </c>
      <c r="D595" s="84">
        <v>2044.93377448</v>
      </c>
      <c r="E595" s="84">
        <v>224.73811595000001</v>
      </c>
      <c r="F595" s="84">
        <v>224.73811595000001</v>
      </c>
    </row>
    <row r="596" spans="1:6" ht="12.75" customHeight="1" x14ac:dyDescent="0.2">
      <c r="A596" s="83" t="s">
        <v>184</v>
      </c>
      <c r="B596" s="83">
        <v>6</v>
      </c>
      <c r="C596" s="84">
        <v>2306.59861624</v>
      </c>
      <c r="D596" s="84">
        <v>2191.5933382200001</v>
      </c>
      <c r="E596" s="84">
        <v>240.85599442</v>
      </c>
      <c r="F596" s="84">
        <v>240.85599442</v>
      </c>
    </row>
    <row r="597" spans="1:6" ht="12.75" customHeight="1" x14ac:dyDescent="0.2">
      <c r="A597" s="83" t="s">
        <v>184</v>
      </c>
      <c r="B597" s="83">
        <v>7</v>
      </c>
      <c r="C597" s="84">
        <v>2202.02311427</v>
      </c>
      <c r="D597" s="84">
        <v>2089.0265280200001</v>
      </c>
      <c r="E597" s="84">
        <v>229.58390728000001</v>
      </c>
      <c r="F597" s="84">
        <v>229.58390728000001</v>
      </c>
    </row>
    <row r="598" spans="1:6" ht="12.75" customHeight="1" x14ac:dyDescent="0.2">
      <c r="A598" s="83" t="s">
        <v>184</v>
      </c>
      <c r="B598" s="83">
        <v>8</v>
      </c>
      <c r="C598" s="84">
        <v>2074.0921127400002</v>
      </c>
      <c r="D598" s="84">
        <v>1952.67375952</v>
      </c>
      <c r="E598" s="84">
        <v>214.59874508999999</v>
      </c>
      <c r="F598" s="84">
        <v>214.59874508999999</v>
      </c>
    </row>
    <row r="599" spans="1:6" ht="12.75" customHeight="1" x14ac:dyDescent="0.2">
      <c r="A599" s="83" t="s">
        <v>184</v>
      </c>
      <c r="B599" s="83">
        <v>9</v>
      </c>
      <c r="C599" s="84">
        <v>1933.50953957</v>
      </c>
      <c r="D599" s="84">
        <v>1824.84331118</v>
      </c>
      <c r="E599" s="84">
        <v>200.55018543</v>
      </c>
      <c r="F599" s="84">
        <v>200.55018543</v>
      </c>
    </row>
    <row r="600" spans="1:6" ht="12.75" customHeight="1" x14ac:dyDescent="0.2">
      <c r="A600" s="83" t="s">
        <v>184</v>
      </c>
      <c r="B600" s="83">
        <v>10</v>
      </c>
      <c r="C600" s="84">
        <v>1852.8898134000001</v>
      </c>
      <c r="D600" s="84">
        <v>1738.33043084</v>
      </c>
      <c r="E600" s="84">
        <v>191.04242436000001</v>
      </c>
      <c r="F600" s="84">
        <v>191.04242436000001</v>
      </c>
    </row>
    <row r="601" spans="1:6" ht="12.75" customHeight="1" x14ac:dyDescent="0.2">
      <c r="A601" s="83" t="s">
        <v>184</v>
      </c>
      <c r="B601" s="83">
        <v>11</v>
      </c>
      <c r="C601" s="84">
        <v>1807.8966458499999</v>
      </c>
      <c r="D601" s="84">
        <v>1695.8912268300001</v>
      </c>
      <c r="E601" s="84">
        <v>186.37835803999999</v>
      </c>
      <c r="F601" s="84">
        <v>186.37835803999999</v>
      </c>
    </row>
    <row r="602" spans="1:6" ht="12.75" customHeight="1" x14ac:dyDescent="0.2">
      <c r="A602" s="83" t="s">
        <v>184</v>
      </c>
      <c r="B602" s="83">
        <v>12</v>
      </c>
      <c r="C602" s="84">
        <v>1793.56122519</v>
      </c>
      <c r="D602" s="84">
        <v>1680.11155745</v>
      </c>
      <c r="E602" s="84">
        <v>184.64417319</v>
      </c>
      <c r="F602" s="84">
        <v>184.64417319</v>
      </c>
    </row>
    <row r="603" spans="1:6" ht="12.75" customHeight="1" x14ac:dyDescent="0.2">
      <c r="A603" s="83" t="s">
        <v>184</v>
      </c>
      <c r="B603" s="83">
        <v>13</v>
      </c>
      <c r="C603" s="84">
        <v>1780.4117253899999</v>
      </c>
      <c r="D603" s="84">
        <v>1672.6945524299999</v>
      </c>
      <c r="E603" s="84">
        <v>183.82904472000001</v>
      </c>
      <c r="F603" s="84">
        <v>183.82904472000001</v>
      </c>
    </row>
    <row r="604" spans="1:6" ht="12.75" customHeight="1" x14ac:dyDescent="0.2">
      <c r="A604" s="83" t="s">
        <v>184</v>
      </c>
      <c r="B604" s="83">
        <v>14</v>
      </c>
      <c r="C604" s="84">
        <v>1783.7148872</v>
      </c>
      <c r="D604" s="84">
        <v>1682.0955932300001</v>
      </c>
      <c r="E604" s="84">
        <v>184.86221861999999</v>
      </c>
      <c r="F604" s="84">
        <v>184.86221861999999</v>
      </c>
    </row>
    <row r="605" spans="1:6" ht="12.75" customHeight="1" x14ac:dyDescent="0.2">
      <c r="A605" s="83" t="s">
        <v>184</v>
      </c>
      <c r="B605" s="83">
        <v>15</v>
      </c>
      <c r="C605" s="84">
        <v>1804.84011928</v>
      </c>
      <c r="D605" s="84">
        <v>1690.3951499499999</v>
      </c>
      <c r="E605" s="84">
        <v>185.77433947</v>
      </c>
      <c r="F605" s="84">
        <v>185.77433947</v>
      </c>
    </row>
    <row r="606" spans="1:6" ht="12.75" customHeight="1" x14ac:dyDescent="0.2">
      <c r="A606" s="83" t="s">
        <v>184</v>
      </c>
      <c r="B606" s="83">
        <v>16</v>
      </c>
      <c r="C606" s="84">
        <v>1802.23577836</v>
      </c>
      <c r="D606" s="84">
        <v>1690.6086228199999</v>
      </c>
      <c r="E606" s="84">
        <v>185.79780013000001</v>
      </c>
      <c r="F606" s="84">
        <v>185.79780013000001</v>
      </c>
    </row>
    <row r="607" spans="1:6" ht="12.75" customHeight="1" x14ac:dyDescent="0.2">
      <c r="A607" s="83" t="s">
        <v>184</v>
      </c>
      <c r="B607" s="83">
        <v>17</v>
      </c>
      <c r="C607" s="84">
        <v>1806.55602548</v>
      </c>
      <c r="D607" s="84">
        <v>1694.67605867</v>
      </c>
      <c r="E607" s="84">
        <v>186.24481112000001</v>
      </c>
      <c r="F607" s="84">
        <v>186.24481112000001</v>
      </c>
    </row>
    <row r="608" spans="1:6" ht="12.75" customHeight="1" x14ac:dyDescent="0.2">
      <c r="A608" s="83" t="s">
        <v>184</v>
      </c>
      <c r="B608" s="83">
        <v>18</v>
      </c>
      <c r="C608" s="84">
        <v>1810.8365816999999</v>
      </c>
      <c r="D608" s="84">
        <v>1696.84171631</v>
      </c>
      <c r="E608" s="84">
        <v>186.48281678000001</v>
      </c>
      <c r="F608" s="84">
        <v>186.48281678000001</v>
      </c>
    </row>
    <row r="609" spans="1:6" ht="12.75" customHeight="1" x14ac:dyDescent="0.2">
      <c r="A609" s="83" t="s">
        <v>184</v>
      </c>
      <c r="B609" s="83">
        <v>19</v>
      </c>
      <c r="C609" s="84">
        <v>1811.55510592</v>
      </c>
      <c r="D609" s="84">
        <v>1690.2072063200001</v>
      </c>
      <c r="E609" s="84">
        <v>185.75368448</v>
      </c>
      <c r="F609" s="84">
        <v>185.75368448</v>
      </c>
    </row>
    <row r="610" spans="1:6" ht="12.75" customHeight="1" x14ac:dyDescent="0.2">
      <c r="A610" s="83" t="s">
        <v>184</v>
      </c>
      <c r="B610" s="83">
        <v>20</v>
      </c>
      <c r="C610" s="84">
        <v>1824.5544357399999</v>
      </c>
      <c r="D610" s="84">
        <v>1701.8301940900001</v>
      </c>
      <c r="E610" s="84">
        <v>187.03105023000001</v>
      </c>
      <c r="F610" s="84">
        <v>187.03105023000001</v>
      </c>
    </row>
    <row r="611" spans="1:6" ht="12.75" customHeight="1" x14ac:dyDescent="0.2">
      <c r="A611" s="83" t="s">
        <v>184</v>
      </c>
      <c r="B611" s="83">
        <v>21</v>
      </c>
      <c r="C611" s="84">
        <v>1822.3428228499999</v>
      </c>
      <c r="D611" s="84">
        <v>1705.5443839899999</v>
      </c>
      <c r="E611" s="84">
        <v>187.43923950999999</v>
      </c>
      <c r="F611" s="84">
        <v>187.43923950999999</v>
      </c>
    </row>
    <row r="612" spans="1:6" ht="12.75" customHeight="1" x14ac:dyDescent="0.2">
      <c r="A612" s="83" t="s">
        <v>184</v>
      </c>
      <c r="B612" s="83">
        <v>22</v>
      </c>
      <c r="C612" s="84">
        <v>1772.64207442</v>
      </c>
      <c r="D612" s="84">
        <v>1661.0646954900001</v>
      </c>
      <c r="E612" s="84">
        <v>182.55092404000001</v>
      </c>
      <c r="F612" s="84">
        <v>182.55092404000001</v>
      </c>
    </row>
    <row r="613" spans="1:6" ht="12.75" customHeight="1" x14ac:dyDescent="0.2">
      <c r="A613" s="83" t="s">
        <v>184</v>
      </c>
      <c r="B613" s="83">
        <v>23</v>
      </c>
      <c r="C613" s="84">
        <v>1834.76266895</v>
      </c>
      <c r="D613" s="84">
        <v>1720.3365355400001</v>
      </c>
      <c r="E613" s="84">
        <v>189.06489619999999</v>
      </c>
      <c r="F613" s="84">
        <v>189.06489619999999</v>
      </c>
    </row>
    <row r="614" spans="1:6" ht="12.75" customHeight="1" x14ac:dyDescent="0.2">
      <c r="A614" s="83" t="s">
        <v>184</v>
      </c>
      <c r="B614" s="83">
        <v>24</v>
      </c>
      <c r="C614" s="84">
        <v>1953.05997854</v>
      </c>
      <c r="D614" s="84">
        <v>1836.5372943299999</v>
      </c>
      <c r="E614" s="84">
        <v>201.83535357</v>
      </c>
      <c r="F614" s="84">
        <v>201.83535357</v>
      </c>
    </row>
    <row r="615" spans="1:6" ht="12.75" customHeight="1" x14ac:dyDescent="0.2">
      <c r="A615" s="83" t="s">
        <v>185</v>
      </c>
      <c r="B615" s="83">
        <v>1</v>
      </c>
      <c r="C615" s="84">
        <v>1830.3392486400001</v>
      </c>
      <c r="D615" s="84">
        <v>1716.1821670899999</v>
      </c>
      <c r="E615" s="84">
        <v>188.60833131999999</v>
      </c>
      <c r="F615" s="84">
        <v>188.60833131999999</v>
      </c>
    </row>
    <row r="616" spans="1:6" ht="12.75" customHeight="1" x14ac:dyDescent="0.2">
      <c r="A616" s="83" t="s">
        <v>185</v>
      </c>
      <c r="B616" s="83">
        <v>2</v>
      </c>
      <c r="C616" s="84">
        <v>1910.40005346</v>
      </c>
      <c r="D616" s="84">
        <v>1797.5840367000001</v>
      </c>
      <c r="E616" s="84">
        <v>197.55439258000001</v>
      </c>
      <c r="F616" s="84">
        <v>197.55439258000001</v>
      </c>
    </row>
    <row r="617" spans="1:6" ht="12.75" customHeight="1" x14ac:dyDescent="0.2">
      <c r="A617" s="83" t="s">
        <v>185</v>
      </c>
      <c r="B617" s="83">
        <v>3</v>
      </c>
      <c r="C617" s="84">
        <v>2072.3168781200002</v>
      </c>
      <c r="D617" s="84">
        <v>1950.6064019999999</v>
      </c>
      <c r="E617" s="84">
        <v>214.3715426</v>
      </c>
      <c r="F617" s="84">
        <v>214.3715426</v>
      </c>
    </row>
    <row r="618" spans="1:6" ht="12.75" customHeight="1" x14ac:dyDescent="0.2">
      <c r="A618" s="83" t="s">
        <v>185</v>
      </c>
      <c r="B618" s="83">
        <v>4</v>
      </c>
      <c r="C618" s="84">
        <v>2148.15801074</v>
      </c>
      <c r="D618" s="84">
        <v>2029.8822050799999</v>
      </c>
      <c r="E618" s="84">
        <v>223.08394926</v>
      </c>
      <c r="F618" s="84">
        <v>223.08394926</v>
      </c>
    </row>
    <row r="619" spans="1:6" ht="12.75" customHeight="1" x14ac:dyDescent="0.2">
      <c r="A619" s="83" t="s">
        <v>185</v>
      </c>
      <c r="B619" s="83">
        <v>5</v>
      </c>
      <c r="C619" s="84">
        <v>2142.9685064300002</v>
      </c>
      <c r="D619" s="84">
        <v>2020.5624912000001</v>
      </c>
      <c r="E619" s="84">
        <v>222.05971317999999</v>
      </c>
      <c r="F619" s="84">
        <v>222.05971317999999</v>
      </c>
    </row>
    <row r="620" spans="1:6" ht="12.75" customHeight="1" x14ac:dyDescent="0.2">
      <c r="A620" s="83" t="s">
        <v>185</v>
      </c>
      <c r="B620" s="83">
        <v>6</v>
      </c>
      <c r="C620" s="84">
        <v>2054.38270134</v>
      </c>
      <c r="D620" s="84">
        <v>1934.76849707</v>
      </c>
      <c r="E620" s="84">
        <v>212.63095766999999</v>
      </c>
      <c r="F620" s="84">
        <v>212.63095766999999</v>
      </c>
    </row>
    <row r="621" spans="1:6" ht="12.75" customHeight="1" x14ac:dyDescent="0.2">
      <c r="A621" s="83" t="s">
        <v>185</v>
      </c>
      <c r="B621" s="83">
        <v>7</v>
      </c>
      <c r="C621" s="84">
        <v>1922.6053812600001</v>
      </c>
      <c r="D621" s="84">
        <v>1807.1973225900001</v>
      </c>
      <c r="E621" s="84">
        <v>198.6108922</v>
      </c>
      <c r="F621" s="84">
        <v>198.6108922</v>
      </c>
    </row>
    <row r="622" spans="1:6" ht="12.75" customHeight="1" x14ac:dyDescent="0.2">
      <c r="A622" s="83" t="s">
        <v>185</v>
      </c>
      <c r="B622" s="83">
        <v>8</v>
      </c>
      <c r="C622" s="84">
        <v>1835.64403528</v>
      </c>
      <c r="D622" s="84">
        <v>1716.5691774700001</v>
      </c>
      <c r="E622" s="84">
        <v>188.65086374000001</v>
      </c>
      <c r="F622" s="84">
        <v>188.65086374000001</v>
      </c>
    </row>
    <row r="623" spans="1:6" ht="12.75" customHeight="1" x14ac:dyDescent="0.2">
      <c r="A623" s="83" t="s">
        <v>185</v>
      </c>
      <c r="B623" s="83">
        <v>9</v>
      </c>
      <c r="C623" s="84">
        <v>1717.0535473499999</v>
      </c>
      <c r="D623" s="84">
        <v>1616.7521235900001</v>
      </c>
      <c r="E623" s="84">
        <v>177.68097469</v>
      </c>
      <c r="F623" s="84">
        <v>177.68097469</v>
      </c>
    </row>
    <row r="624" spans="1:6" ht="12.75" customHeight="1" x14ac:dyDescent="0.2">
      <c r="A624" s="83" t="s">
        <v>185</v>
      </c>
      <c r="B624" s="83">
        <v>10</v>
      </c>
      <c r="C624" s="84">
        <v>1653.65991087</v>
      </c>
      <c r="D624" s="84">
        <v>1536.4017672299999</v>
      </c>
      <c r="E624" s="84">
        <v>168.85047467999999</v>
      </c>
      <c r="F624" s="84">
        <v>168.85047467999999</v>
      </c>
    </row>
    <row r="625" spans="1:6" ht="12.75" customHeight="1" x14ac:dyDescent="0.2">
      <c r="A625" s="83" t="s">
        <v>185</v>
      </c>
      <c r="B625" s="83">
        <v>11</v>
      </c>
      <c r="C625" s="84">
        <v>1649.74468686</v>
      </c>
      <c r="D625" s="84">
        <v>1532.2989529399999</v>
      </c>
      <c r="E625" s="84">
        <v>168.39957559999999</v>
      </c>
      <c r="F625" s="84">
        <v>168.39957559999999</v>
      </c>
    </row>
    <row r="626" spans="1:6" ht="12.75" customHeight="1" x14ac:dyDescent="0.2">
      <c r="A626" s="83" t="s">
        <v>185</v>
      </c>
      <c r="B626" s="83">
        <v>12</v>
      </c>
      <c r="C626" s="84">
        <v>1667.6345876</v>
      </c>
      <c r="D626" s="84">
        <v>1547.4049468200001</v>
      </c>
      <c r="E626" s="84">
        <v>170.05972355</v>
      </c>
      <c r="F626" s="84">
        <v>170.05972355</v>
      </c>
    </row>
    <row r="627" spans="1:6" ht="12.75" customHeight="1" x14ac:dyDescent="0.2">
      <c r="A627" s="83" t="s">
        <v>185</v>
      </c>
      <c r="B627" s="83">
        <v>13</v>
      </c>
      <c r="C627" s="84">
        <v>1648.5479057499999</v>
      </c>
      <c r="D627" s="84">
        <v>1538.9332506400001</v>
      </c>
      <c r="E627" s="84">
        <v>169.12868458</v>
      </c>
      <c r="F627" s="84">
        <v>169.12868458</v>
      </c>
    </row>
    <row r="628" spans="1:6" ht="12.75" customHeight="1" x14ac:dyDescent="0.2">
      <c r="A628" s="83" t="s">
        <v>185</v>
      </c>
      <c r="B628" s="83">
        <v>14</v>
      </c>
      <c r="C628" s="84">
        <v>1648.98466117</v>
      </c>
      <c r="D628" s="84">
        <v>1538.0114026599999</v>
      </c>
      <c r="E628" s="84">
        <v>169.02737353000001</v>
      </c>
      <c r="F628" s="84">
        <v>169.02737353000001</v>
      </c>
    </row>
    <row r="629" spans="1:6" ht="12.75" customHeight="1" x14ac:dyDescent="0.2">
      <c r="A629" s="83" t="s">
        <v>185</v>
      </c>
      <c r="B629" s="83">
        <v>15</v>
      </c>
      <c r="C629" s="84">
        <v>1649.0452318099999</v>
      </c>
      <c r="D629" s="84">
        <v>1535.2612855</v>
      </c>
      <c r="E629" s="84">
        <v>168.7251358</v>
      </c>
      <c r="F629" s="84">
        <v>168.7251358</v>
      </c>
    </row>
    <row r="630" spans="1:6" ht="12.75" customHeight="1" x14ac:dyDescent="0.2">
      <c r="A630" s="83" t="s">
        <v>185</v>
      </c>
      <c r="B630" s="83">
        <v>16</v>
      </c>
      <c r="C630" s="84">
        <v>1625.7664105199999</v>
      </c>
      <c r="D630" s="84">
        <v>1514.8047405699999</v>
      </c>
      <c r="E630" s="84">
        <v>166.47696257000001</v>
      </c>
      <c r="F630" s="84">
        <v>166.47696257000001</v>
      </c>
    </row>
    <row r="631" spans="1:6" ht="12.75" customHeight="1" x14ac:dyDescent="0.2">
      <c r="A631" s="83" t="s">
        <v>185</v>
      </c>
      <c r="B631" s="83">
        <v>17</v>
      </c>
      <c r="C631" s="84">
        <v>1627.49167521</v>
      </c>
      <c r="D631" s="84">
        <v>1514.1083961700001</v>
      </c>
      <c r="E631" s="84">
        <v>166.40043435999999</v>
      </c>
      <c r="F631" s="84">
        <v>166.40043435999999</v>
      </c>
    </row>
    <row r="632" spans="1:6" ht="12.75" customHeight="1" x14ac:dyDescent="0.2">
      <c r="A632" s="83" t="s">
        <v>185</v>
      </c>
      <c r="B632" s="83">
        <v>18</v>
      </c>
      <c r="C632" s="84">
        <v>1623.9497651900001</v>
      </c>
      <c r="D632" s="84">
        <v>1509.2544897800001</v>
      </c>
      <c r="E632" s="84">
        <v>165.8669903</v>
      </c>
      <c r="F632" s="84">
        <v>165.8669903</v>
      </c>
    </row>
    <row r="633" spans="1:6" ht="12.75" customHeight="1" x14ac:dyDescent="0.2">
      <c r="A633" s="83" t="s">
        <v>185</v>
      </c>
      <c r="B633" s="83">
        <v>19</v>
      </c>
      <c r="C633" s="84">
        <v>1672.1074186599999</v>
      </c>
      <c r="D633" s="84">
        <v>1547.1131445200001</v>
      </c>
      <c r="E633" s="84">
        <v>170.02765449</v>
      </c>
      <c r="F633" s="84">
        <v>170.02765449</v>
      </c>
    </row>
    <row r="634" spans="1:6" ht="12.75" customHeight="1" x14ac:dyDescent="0.2">
      <c r="A634" s="83" t="s">
        <v>185</v>
      </c>
      <c r="B634" s="83">
        <v>20</v>
      </c>
      <c r="C634" s="84">
        <v>1662.0260847100001</v>
      </c>
      <c r="D634" s="84">
        <v>1538.0097262300001</v>
      </c>
      <c r="E634" s="84">
        <v>169.02718929</v>
      </c>
      <c r="F634" s="84">
        <v>169.02718929</v>
      </c>
    </row>
    <row r="635" spans="1:6" ht="12.75" customHeight="1" x14ac:dyDescent="0.2">
      <c r="A635" s="83" t="s">
        <v>185</v>
      </c>
      <c r="B635" s="83">
        <v>21</v>
      </c>
      <c r="C635" s="84">
        <v>1625.5165461700001</v>
      </c>
      <c r="D635" s="84">
        <v>1508.1411308300001</v>
      </c>
      <c r="E635" s="84">
        <v>165.74463220000001</v>
      </c>
      <c r="F635" s="84">
        <v>165.74463220000001</v>
      </c>
    </row>
    <row r="636" spans="1:6" ht="12.75" customHeight="1" x14ac:dyDescent="0.2">
      <c r="A636" s="83" t="s">
        <v>185</v>
      </c>
      <c r="B636" s="83">
        <v>22</v>
      </c>
      <c r="C636" s="84">
        <v>1580.5857598600001</v>
      </c>
      <c r="D636" s="84">
        <v>1468.97915106</v>
      </c>
      <c r="E636" s="84">
        <v>161.44073266000001</v>
      </c>
      <c r="F636" s="84">
        <v>161.44073266000001</v>
      </c>
    </row>
    <row r="637" spans="1:6" ht="12.75" customHeight="1" x14ac:dyDescent="0.2">
      <c r="A637" s="83" t="s">
        <v>185</v>
      </c>
      <c r="B637" s="83">
        <v>23</v>
      </c>
      <c r="C637" s="84">
        <v>1633.1364589299999</v>
      </c>
      <c r="D637" s="84">
        <v>1520.0291087400001</v>
      </c>
      <c r="E637" s="84">
        <v>167.05112036</v>
      </c>
      <c r="F637" s="84">
        <v>167.05112036</v>
      </c>
    </row>
    <row r="638" spans="1:6" ht="12.75" customHeight="1" x14ac:dyDescent="0.2">
      <c r="A638" s="83" t="s">
        <v>185</v>
      </c>
      <c r="B638" s="83">
        <v>24</v>
      </c>
      <c r="C638" s="84">
        <v>1733.5611353199999</v>
      </c>
      <c r="D638" s="84">
        <v>1619.5715625800001</v>
      </c>
      <c r="E638" s="84">
        <v>177.99083089000001</v>
      </c>
      <c r="F638" s="84">
        <v>177.99083089000001</v>
      </c>
    </row>
    <row r="639" spans="1:6" ht="12.75" customHeight="1" x14ac:dyDescent="0.2">
      <c r="A639" s="83" t="s">
        <v>186</v>
      </c>
      <c r="B639" s="83">
        <v>1</v>
      </c>
      <c r="C639" s="84">
        <v>1704.1394082899999</v>
      </c>
      <c r="D639" s="84">
        <v>1590.7256274900001</v>
      </c>
      <c r="E639" s="84">
        <v>174.82066411</v>
      </c>
      <c r="F639" s="84">
        <v>174.82066411</v>
      </c>
    </row>
    <row r="640" spans="1:6" ht="12.75" customHeight="1" x14ac:dyDescent="0.2">
      <c r="A640" s="83" t="s">
        <v>186</v>
      </c>
      <c r="B640" s="83">
        <v>2</v>
      </c>
      <c r="C640" s="84">
        <v>1796.5057524399999</v>
      </c>
      <c r="D640" s="84">
        <v>1679.9812615400001</v>
      </c>
      <c r="E640" s="84">
        <v>184.62985366999999</v>
      </c>
      <c r="F640" s="84">
        <v>184.62985366999999</v>
      </c>
    </row>
    <row r="641" spans="1:6" ht="12.75" customHeight="1" x14ac:dyDescent="0.2">
      <c r="A641" s="83" t="s">
        <v>186</v>
      </c>
      <c r="B641" s="83">
        <v>3</v>
      </c>
      <c r="C641" s="84">
        <v>1935.7314884100001</v>
      </c>
      <c r="D641" s="84">
        <v>1811.12924303</v>
      </c>
      <c r="E641" s="84">
        <v>199.04301004999999</v>
      </c>
      <c r="F641" s="84">
        <v>199.04301004999999</v>
      </c>
    </row>
    <row r="642" spans="1:6" ht="12.75" customHeight="1" x14ac:dyDescent="0.2">
      <c r="A642" s="83" t="s">
        <v>186</v>
      </c>
      <c r="B642" s="83">
        <v>4</v>
      </c>
      <c r="C642" s="84">
        <v>1950.1423731</v>
      </c>
      <c r="D642" s="84">
        <v>1834.2831444999999</v>
      </c>
      <c r="E642" s="84">
        <v>201.58762261999999</v>
      </c>
      <c r="F642" s="84">
        <v>201.58762261999999</v>
      </c>
    </row>
    <row r="643" spans="1:6" ht="12.75" customHeight="1" x14ac:dyDescent="0.2">
      <c r="A643" s="83" t="s">
        <v>186</v>
      </c>
      <c r="B643" s="83">
        <v>5</v>
      </c>
      <c r="C643" s="84">
        <v>1955.6622697800001</v>
      </c>
      <c r="D643" s="84">
        <v>1841.0337730799999</v>
      </c>
      <c r="E643" s="84">
        <v>202.32951635000001</v>
      </c>
      <c r="F643" s="84">
        <v>202.32951635000001</v>
      </c>
    </row>
    <row r="644" spans="1:6" ht="12.75" customHeight="1" x14ac:dyDescent="0.2">
      <c r="A644" s="83" t="s">
        <v>186</v>
      </c>
      <c r="B644" s="83">
        <v>6</v>
      </c>
      <c r="C644" s="84">
        <v>1937.8611285899999</v>
      </c>
      <c r="D644" s="84">
        <v>1824.94653567</v>
      </c>
      <c r="E644" s="84">
        <v>200.56152979999999</v>
      </c>
      <c r="F644" s="84">
        <v>200.56152979999999</v>
      </c>
    </row>
    <row r="645" spans="1:6" ht="12.75" customHeight="1" x14ac:dyDescent="0.2">
      <c r="A645" s="83" t="s">
        <v>186</v>
      </c>
      <c r="B645" s="83">
        <v>7</v>
      </c>
      <c r="C645" s="84">
        <v>1831.99743726</v>
      </c>
      <c r="D645" s="84">
        <v>1717.8120207100001</v>
      </c>
      <c r="E645" s="84">
        <v>188.78745215000001</v>
      </c>
      <c r="F645" s="84">
        <v>188.78745215000001</v>
      </c>
    </row>
    <row r="646" spans="1:6" ht="12.75" customHeight="1" x14ac:dyDescent="0.2">
      <c r="A646" s="83" t="s">
        <v>186</v>
      </c>
      <c r="B646" s="83">
        <v>8</v>
      </c>
      <c r="C646" s="84">
        <v>1723.9602887599999</v>
      </c>
      <c r="D646" s="84">
        <v>1605.36823574</v>
      </c>
      <c r="E646" s="84">
        <v>176.42988600000001</v>
      </c>
      <c r="F646" s="84">
        <v>176.42988600000001</v>
      </c>
    </row>
    <row r="647" spans="1:6" ht="12.75" customHeight="1" x14ac:dyDescent="0.2">
      <c r="A647" s="83" t="s">
        <v>186</v>
      </c>
      <c r="B647" s="83">
        <v>9</v>
      </c>
      <c r="C647" s="84">
        <v>1602.7512087099999</v>
      </c>
      <c r="D647" s="84">
        <v>1493.5246757800001</v>
      </c>
      <c r="E647" s="84">
        <v>164.13828455000001</v>
      </c>
      <c r="F647" s="84">
        <v>164.13828455000001</v>
      </c>
    </row>
    <row r="648" spans="1:6" ht="12.75" customHeight="1" x14ac:dyDescent="0.2">
      <c r="A648" s="83" t="s">
        <v>186</v>
      </c>
      <c r="B648" s="83">
        <v>10</v>
      </c>
      <c r="C648" s="84">
        <v>1507.72572722</v>
      </c>
      <c r="D648" s="84">
        <v>1394.0087317699999</v>
      </c>
      <c r="E648" s="84">
        <v>153.20148746000001</v>
      </c>
      <c r="F648" s="84">
        <v>153.20148746000001</v>
      </c>
    </row>
    <row r="649" spans="1:6" ht="12.75" customHeight="1" x14ac:dyDescent="0.2">
      <c r="A649" s="83" t="s">
        <v>186</v>
      </c>
      <c r="B649" s="83">
        <v>11</v>
      </c>
      <c r="C649" s="84">
        <v>1476.5997336200001</v>
      </c>
      <c r="D649" s="84">
        <v>1363.2156231199999</v>
      </c>
      <c r="E649" s="84">
        <v>149.81732640999999</v>
      </c>
      <c r="F649" s="84">
        <v>149.81732640999999</v>
      </c>
    </row>
    <row r="650" spans="1:6" ht="12.75" customHeight="1" x14ac:dyDescent="0.2">
      <c r="A650" s="83" t="s">
        <v>186</v>
      </c>
      <c r="B650" s="83">
        <v>12</v>
      </c>
      <c r="C650" s="84">
        <v>1486.70907281</v>
      </c>
      <c r="D650" s="84">
        <v>1370.6231697000001</v>
      </c>
      <c r="E650" s="84">
        <v>150.63141540000001</v>
      </c>
      <c r="F650" s="84">
        <v>150.63141540000001</v>
      </c>
    </row>
    <row r="651" spans="1:6" ht="12.75" customHeight="1" x14ac:dyDescent="0.2">
      <c r="A651" s="83" t="s">
        <v>186</v>
      </c>
      <c r="B651" s="83">
        <v>13</v>
      </c>
      <c r="C651" s="84">
        <v>1465.2697704</v>
      </c>
      <c r="D651" s="84">
        <v>1356.32071266</v>
      </c>
      <c r="E651" s="84">
        <v>149.05957610999999</v>
      </c>
      <c r="F651" s="84">
        <v>149.05957610999999</v>
      </c>
    </row>
    <row r="652" spans="1:6" ht="12.75" customHeight="1" x14ac:dyDescent="0.2">
      <c r="A652" s="83" t="s">
        <v>186</v>
      </c>
      <c r="B652" s="83">
        <v>14</v>
      </c>
      <c r="C652" s="84">
        <v>1467.8302784</v>
      </c>
      <c r="D652" s="84">
        <v>1357.35426024</v>
      </c>
      <c r="E652" s="84">
        <v>149.17316292999999</v>
      </c>
      <c r="F652" s="84">
        <v>149.17316292999999</v>
      </c>
    </row>
    <row r="653" spans="1:6" ht="12.75" customHeight="1" x14ac:dyDescent="0.2">
      <c r="A653" s="83" t="s">
        <v>186</v>
      </c>
      <c r="B653" s="83">
        <v>15</v>
      </c>
      <c r="C653" s="84">
        <v>1440.9931242499999</v>
      </c>
      <c r="D653" s="84">
        <v>1330.0389153199999</v>
      </c>
      <c r="E653" s="84">
        <v>146.17120793999999</v>
      </c>
      <c r="F653" s="84">
        <v>146.17120793999999</v>
      </c>
    </row>
    <row r="654" spans="1:6" ht="12.75" customHeight="1" x14ac:dyDescent="0.2">
      <c r="A654" s="83" t="s">
        <v>186</v>
      </c>
      <c r="B654" s="83">
        <v>16</v>
      </c>
      <c r="C654" s="84">
        <v>1408.4988974099999</v>
      </c>
      <c r="D654" s="84">
        <v>1300.16149759</v>
      </c>
      <c r="E654" s="84">
        <v>142.88768128000001</v>
      </c>
      <c r="F654" s="84">
        <v>142.88768128000001</v>
      </c>
    </row>
    <row r="655" spans="1:6" ht="12.75" customHeight="1" x14ac:dyDescent="0.2">
      <c r="A655" s="83" t="s">
        <v>186</v>
      </c>
      <c r="B655" s="83">
        <v>17</v>
      </c>
      <c r="C655" s="84">
        <v>1421.82001173</v>
      </c>
      <c r="D655" s="84">
        <v>1312.6729973500001</v>
      </c>
      <c r="E655" s="84">
        <v>144.26269445</v>
      </c>
      <c r="F655" s="84">
        <v>144.26269445</v>
      </c>
    </row>
    <row r="656" spans="1:6" ht="12.75" customHeight="1" x14ac:dyDescent="0.2">
      <c r="A656" s="83" t="s">
        <v>186</v>
      </c>
      <c r="B656" s="83">
        <v>18</v>
      </c>
      <c r="C656" s="84">
        <v>1435.83100629</v>
      </c>
      <c r="D656" s="84">
        <v>1317.01220736</v>
      </c>
      <c r="E656" s="84">
        <v>144.73957340999999</v>
      </c>
      <c r="F656" s="84">
        <v>144.73957340999999</v>
      </c>
    </row>
    <row r="657" spans="1:6" ht="12.75" customHeight="1" x14ac:dyDescent="0.2">
      <c r="A657" s="83" t="s">
        <v>186</v>
      </c>
      <c r="B657" s="83">
        <v>19</v>
      </c>
      <c r="C657" s="84">
        <v>1473.97391442</v>
      </c>
      <c r="D657" s="84">
        <v>1350.6898726100001</v>
      </c>
      <c r="E657" s="84">
        <v>148.44074707999999</v>
      </c>
      <c r="F657" s="84">
        <v>148.44074707999999</v>
      </c>
    </row>
    <row r="658" spans="1:6" ht="12.75" customHeight="1" x14ac:dyDescent="0.2">
      <c r="A658" s="83" t="s">
        <v>186</v>
      </c>
      <c r="B658" s="83">
        <v>20</v>
      </c>
      <c r="C658" s="84">
        <v>1479.0631047500001</v>
      </c>
      <c r="D658" s="84">
        <v>1359.62852202</v>
      </c>
      <c r="E658" s="84">
        <v>149.42310418</v>
      </c>
      <c r="F658" s="84">
        <v>149.42310418</v>
      </c>
    </row>
    <row r="659" spans="1:6" ht="12.75" customHeight="1" x14ac:dyDescent="0.2">
      <c r="A659" s="83" t="s">
        <v>186</v>
      </c>
      <c r="B659" s="83">
        <v>21</v>
      </c>
      <c r="C659" s="84">
        <v>1493.52515475</v>
      </c>
      <c r="D659" s="84">
        <v>1372.2771905</v>
      </c>
      <c r="E659" s="84">
        <v>150.8131922</v>
      </c>
      <c r="F659" s="84">
        <v>150.8131922</v>
      </c>
    </row>
    <row r="660" spans="1:6" ht="12.75" customHeight="1" x14ac:dyDescent="0.2">
      <c r="A660" s="83" t="s">
        <v>186</v>
      </c>
      <c r="B660" s="83">
        <v>22</v>
      </c>
      <c r="C660" s="84">
        <v>1457.98619289</v>
      </c>
      <c r="D660" s="84">
        <v>1349.9029228700001</v>
      </c>
      <c r="E660" s="84">
        <v>148.35426133999999</v>
      </c>
      <c r="F660" s="84">
        <v>148.35426133999999</v>
      </c>
    </row>
    <row r="661" spans="1:6" ht="12.75" customHeight="1" x14ac:dyDescent="0.2">
      <c r="A661" s="83" t="s">
        <v>186</v>
      </c>
      <c r="B661" s="83">
        <v>23</v>
      </c>
      <c r="C661" s="84">
        <v>1498.7524218900001</v>
      </c>
      <c r="D661" s="84">
        <v>1388.75596591</v>
      </c>
      <c r="E661" s="84">
        <v>152.62420875999999</v>
      </c>
      <c r="F661" s="84">
        <v>152.62420875999999</v>
      </c>
    </row>
    <row r="662" spans="1:6" ht="12.75" customHeight="1" x14ac:dyDescent="0.2">
      <c r="A662" s="83" t="s">
        <v>186</v>
      </c>
      <c r="B662" s="83">
        <v>24</v>
      </c>
      <c r="C662" s="84">
        <v>1617.70192127</v>
      </c>
      <c r="D662" s="84">
        <v>1506.7000203699999</v>
      </c>
      <c r="E662" s="84">
        <v>165.58625423999999</v>
      </c>
      <c r="F662" s="84">
        <v>165.58625423999999</v>
      </c>
    </row>
    <row r="663" spans="1:6" ht="12.75" customHeight="1" x14ac:dyDescent="0.2">
      <c r="A663" s="83" t="s">
        <v>187</v>
      </c>
      <c r="B663" s="83">
        <v>1</v>
      </c>
      <c r="C663" s="84">
        <v>1870.56661751</v>
      </c>
      <c r="D663" s="84">
        <v>1759.2131665500001</v>
      </c>
      <c r="E663" s="84">
        <v>193.33743593</v>
      </c>
      <c r="F663" s="84">
        <v>193.33743593</v>
      </c>
    </row>
    <row r="664" spans="1:6" ht="12.75" customHeight="1" x14ac:dyDescent="0.2">
      <c r="A664" s="83" t="s">
        <v>187</v>
      </c>
      <c r="B664" s="83">
        <v>2</v>
      </c>
      <c r="C664" s="84">
        <v>1939.04922902</v>
      </c>
      <c r="D664" s="84">
        <v>1826.71722118</v>
      </c>
      <c r="E664" s="84">
        <v>200.75612803999999</v>
      </c>
      <c r="F664" s="84">
        <v>200.75612803999999</v>
      </c>
    </row>
    <row r="665" spans="1:6" ht="12.75" customHeight="1" x14ac:dyDescent="0.2">
      <c r="A665" s="83" t="s">
        <v>187</v>
      </c>
      <c r="B665" s="83">
        <v>3</v>
      </c>
      <c r="C665" s="84">
        <v>2109.7248352199999</v>
      </c>
      <c r="D665" s="84">
        <v>1989.80494357</v>
      </c>
      <c r="E665" s="84">
        <v>218.67946029000001</v>
      </c>
      <c r="F665" s="84">
        <v>218.67946029000001</v>
      </c>
    </row>
    <row r="666" spans="1:6" ht="12.75" customHeight="1" x14ac:dyDescent="0.2">
      <c r="A666" s="83" t="s">
        <v>187</v>
      </c>
      <c r="B666" s="83">
        <v>4</v>
      </c>
      <c r="C666" s="84">
        <v>2175.2053512799998</v>
      </c>
      <c r="D666" s="84">
        <v>2059.2701627299998</v>
      </c>
      <c r="E666" s="84">
        <v>226.31368427999999</v>
      </c>
      <c r="F666" s="84">
        <v>226.31368427999999</v>
      </c>
    </row>
    <row r="667" spans="1:6" ht="12.75" customHeight="1" x14ac:dyDescent="0.2">
      <c r="A667" s="83" t="s">
        <v>187</v>
      </c>
      <c r="B667" s="83">
        <v>5</v>
      </c>
      <c r="C667" s="84">
        <v>2188.5798691199998</v>
      </c>
      <c r="D667" s="84">
        <v>2073.1164378499998</v>
      </c>
      <c r="E667" s="84">
        <v>227.83538920000001</v>
      </c>
      <c r="F667" s="84">
        <v>227.83538920000001</v>
      </c>
    </row>
    <row r="668" spans="1:6" ht="12.75" customHeight="1" x14ac:dyDescent="0.2">
      <c r="A668" s="83" t="s">
        <v>187</v>
      </c>
      <c r="B668" s="83">
        <v>6</v>
      </c>
      <c r="C668" s="84">
        <v>2178.6114644099998</v>
      </c>
      <c r="D668" s="84">
        <v>2064.6749148899999</v>
      </c>
      <c r="E668" s="84">
        <v>226.90766626000001</v>
      </c>
      <c r="F668" s="84">
        <v>226.90766626000001</v>
      </c>
    </row>
    <row r="669" spans="1:6" ht="12.75" customHeight="1" x14ac:dyDescent="0.2">
      <c r="A669" s="83" t="s">
        <v>187</v>
      </c>
      <c r="B669" s="83">
        <v>7</v>
      </c>
      <c r="C669" s="84">
        <v>1967.6551742300001</v>
      </c>
      <c r="D669" s="84">
        <v>1855.7436915599999</v>
      </c>
      <c r="E669" s="84">
        <v>203.94613562999999</v>
      </c>
      <c r="F669" s="84">
        <v>203.94613562999999</v>
      </c>
    </row>
    <row r="670" spans="1:6" ht="12.75" customHeight="1" x14ac:dyDescent="0.2">
      <c r="A670" s="83" t="s">
        <v>187</v>
      </c>
      <c r="B670" s="83">
        <v>8</v>
      </c>
      <c r="C670" s="84">
        <v>1869.4146335400001</v>
      </c>
      <c r="D670" s="84">
        <v>1750.8923580200001</v>
      </c>
      <c r="E670" s="84">
        <v>192.42297951</v>
      </c>
      <c r="F670" s="84">
        <v>192.42297951</v>
      </c>
    </row>
    <row r="671" spans="1:6" ht="12.75" customHeight="1" x14ac:dyDescent="0.2">
      <c r="A671" s="83" t="s">
        <v>187</v>
      </c>
      <c r="B671" s="83">
        <v>9</v>
      </c>
      <c r="C671" s="84">
        <v>1747.0512764699999</v>
      </c>
      <c r="D671" s="84">
        <v>1639.3754836099999</v>
      </c>
      <c r="E671" s="84">
        <v>180.16728078</v>
      </c>
      <c r="F671" s="84">
        <v>180.16728078</v>
      </c>
    </row>
    <row r="672" spans="1:6" ht="12.75" customHeight="1" x14ac:dyDescent="0.2">
      <c r="A672" s="83" t="s">
        <v>187</v>
      </c>
      <c r="B672" s="83">
        <v>10</v>
      </c>
      <c r="C672" s="84">
        <v>1659.2304126500001</v>
      </c>
      <c r="D672" s="84">
        <v>1546.19400563</v>
      </c>
      <c r="E672" s="84">
        <v>169.92664117999999</v>
      </c>
      <c r="F672" s="84">
        <v>169.92664117999999</v>
      </c>
    </row>
    <row r="673" spans="1:6" ht="12.75" customHeight="1" x14ac:dyDescent="0.2">
      <c r="A673" s="83" t="s">
        <v>187</v>
      </c>
      <c r="B673" s="83">
        <v>11</v>
      </c>
      <c r="C673" s="84">
        <v>1602.7458363400001</v>
      </c>
      <c r="D673" s="84">
        <v>1492.70881334</v>
      </c>
      <c r="E673" s="84">
        <v>164.04862130999999</v>
      </c>
      <c r="F673" s="84">
        <v>164.04862130999999</v>
      </c>
    </row>
    <row r="674" spans="1:6" ht="12.75" customHeight="1" x14ac:dyDescent="0.2">
      <c r="A674" s="83" t="s">
        <v>187</v>
      </c>
      <c r="B674" s="83">
        <v>12</v>
      </c>
      <c r="C674" s="84">
        <v>1607.4581493600001</v>
      </c>
      <c r="D674" s="84">
        <v>1496.0758282500001</v>
      </c>
      <c r="E674" s="84">
        <v>164.41865608000001</v>
      </c>
      <c r="F674" s="84">
        <v>164.41865608000001</v>
      </c>
    </row>
    <row r="675" spans="1:6" ht="12.75" customHeight="1" x14ac:dyDescent="0.2">
      <c r="A675" s="83" t="s">
        <v>187</v>
      </c>
      <c r="B675" s="83">
        <v>13</v>
      </c>
      <c r="C675" s="84">
        <v>1599.17320853</v>
      </c>
      <c r="D675" s="84">
        <v>1492.3325712000001</v>
      </c>
      <c r="E675" s="84">
        <v>164.00727232</v>
      </c>
      <c r="F675" s="84">
        <v>164.00727232</v>
      </c>
    </row>
    <row r="676" spans="1:6" ht="12.75" customHeight="1" x14ac:dyDescent="0.2">
      <c r="A676" s="83" t="s">
        <v>187</v>
      </c>
      <c r="B676" s="83">
        <v>14</v>
      </c>
      <c r="C676" s="84">
        <v>1602.9781567299999</v>
      </c>
      <c r="D676" s="84">
        <v>1496.19150887</v>
      </c>
      <c r="E676" s="84">
        <v>164.43136937</v>
      </c>
      <c r="F676" s="84">
        <v>164.43136937</v>
      </c>
    </row>
    <row r="677" spans="1:6" ht="12.75" customHeight="1" x14ac:dyDescent="0.2">
      <c r="A677" s="83" t="s">
        <v>187</v>
      </c>
      <c r="B677" s="83">
        <v>15</v>
      </c>
      <c r="C677" s="84">
        <v>1602.7971364800001</v>
      </c>
      <c r="D677" s="84">
        <v>1495.6685912999999</v>
      </c>
      <c r="E677" s="84">
        <v>164.37390076</v>
      </c>
      <c r="F677" s="84">
        <v>164.37390076</v>
      </c>
    </row>
    <row r="678" spans="1:6" ht="12.75" customHeight="1" x14ac:dyDescent="0.2">
      <c r="A678" s="83" t="s">
        <v>187</v>
      </c>
      <c r="B678" s="83">
        <v>16</v>
      </c>
      <c r="C678" s="84">
        <v>1570.0048668500001</v>
      </c>
      <c r="D678" s="84">
        <v>1463.2749992199999</v>
      </c>
      <c r="E678" s="84">
        <v>160.81384666</v>
      </c>
      <c r="F678" s="84">
        <v>160.81384666</v>
      </c>
    </row>
    <row r="679" spans="1:6" ht="12.75" customHeight="1" x14ac:dyDescent="0.2">
      <c r="A679" s="83" t="s">
        <v>187</v>
      </c>
      <c r="B679" s="83">
        <v>17</v>
      </c>
      <c r="C679" s="84">
        <v>1579.1875735199999</v>
      </c>
      <c r="D679" s="84">
        <v>1474.25591601</v>
      </c>
      <c r="E679" s="84">
        <v>162.02064884999999</v>
      </c>
      <c r="F679" s="84">
        <v>162.02064884999999</v>
      </c>
    </row>
    <row r="680" spans="1:6" ht="12.75" customHeight="1" x14ac:dyDescent="0.2">
      <c r="A680" s="83" t="s">
        <v>187</v>
      </c>
      <c r="B680" s="83">
        <v>18</v>
      </c>
      <c r="C680" s="84">
        <v>1589.7640054000001</v>
      </c>
      <c r="D680" s="84">
        <v>1477.8924505099999</v>
      </c>
      <c r="E680" s="84">
        <v>162.4203038</v>
      </c>
      <c r="F680" s="84">
        <v>162.4203038</v>
      </c>
    </row>
    <row r="681" spans="1:6" ht="12.75" customHeight="1" x14ac:dyDescent="0.2">
      <c r="A681" s="83" t="s">
        <v>187</v>
      </c>
      <c r="B681" s="83">
        <v>19</v>
      </c>
      <c r="C681" s="84">
        <v>1631.8703484600001</v>
      </c>
      <c r="D681" s="84">
        <v>1517.86256243</v>
      </c>
      <c r="E681" s="84">
        <v>166.81301703</v>
      </c>
      <c r="F681" s="84">
        <v>166.81301703</v>
      </c>
    </row>
    <row r="682" spans="1:6" ht="12.75" customHeight="1" x14ac:dyDescent="0.2">
      <c r="A682" s="83" t="s">
        <v>187</v>
      </c>
      <c r="B682" s="83">
        <v>20</v>
      </c>
      <c r="C682" s="84">
        <v>1661.4664196700001</v>
      </c>
      <c r="D682" s="84">
        <v>1536.74265298</v>
      </c>
      <c r="E682" s="84">
        <v>168.88793801</v>
      </c>
      <c r="F682" s="84">
        <v>168.88793801</v>
      </c>
    </row>
    <row r="683" spans="1:6" ht="12.75" customHeight="1" x14ac:dyDescent="0.2">
      <c r="A683" s="83" t="s">
        <v>187</v>
      </c>
      <c r="B683" s="83">
        <v>21</v>
      </c>
      <c r="C683" s="84">
        <v>1657.42691754</v>
      </c>
      <c r="D683" s="84">
        <v>1542.90892553</v>
      </c>
      <c r="E683" s="84">
        <v>169.56561103999999</v>
      </c>
      <c r="F683" s="84">
        <v>169.56561103999999</v>
      </c>
    </row>
    <row r="684" spans="1:6" ht="12.75" customHeight="1" x14ac:dyDescent="0.2">
      <c r="A684" s="83" t="s">
        <v>187</v>
      </c>
      <c r="B684" s="83">
        <v>22</v>
      </c>
      <c r="C684" s="84">
        <v>1609.5185771500001</v>
      </c>
      <c r="D684" s="84">
        <v>1505.29408657</v>
      </c>
      <c r="E684" s="84">
        <v>165.43174218999999</v>
      </c>
      <c r="F684" s="84">
        <v>165.43174218999999</v>
      </c>
    </row>
    <row r="685" spans="1:6" ht="12.75" customHeight="1" x14ac:dyDescent="0.2">
      <c r="A685" s="83" t="s">
        <v>187</v>
      </c>
      <c r="B685" s="83">
        <v>23</v>
      </c>
      <c r="C685" s="84">
        <v>1676.02314447</v>
      </c>
      <c r="D685" s="84">
        <v>1566.54986009</v>
      </c>
      <c r="E685" s="84">
        <v>172.16374852999999</v>
      </c>
      <c r="F685" s="84">
        <v>172.16374852999999</v>
      </c>
    </row>
    <row r="686" spans="1:6" ht="12.75" customHeight="1" x14ac:dyDescent="0.2">
      <c r="A686" s="83" t="s">
        <v>187</v>
      </c>
      <c r="B686" s="83">
        <v>24</v>
      </c>
      <c r="C686" s="84">
        <v>1800.06251935</v>
      </c>
      <c r="D686" s="84">
        <v>1689.76725435</v>
      </c>
      <c r="E686" s="84">
        <v>185.70533377999999</v>
      </c>
      <c r="F686" s="84">
        <v>185.70533377999999</v>
      </c>
    </row>
    <row r="687" spans="1:6" ht="12.75" customHeight="1" x14ac:dyDescent="0.2">
      <c r="A687" s="83" t="s">
        <v>188</v>
      </c>
      <c r="B687" s="83">
        <v>1</v>
      </c>
      <c r="C687" s="84">
        <v>1901.8975203299999</v>
      </c>
      <c r="D687" s="84">
        <v>1793.53171363</v>
      </c>
      <c r="E687" s="84">
        <v>197.10904248</v>
      </c>
      <c r="F687" s="84">
        <v>197.10904248</v>
      </c>
    </row>
    <row r="688" spans="1:6" ht="12.75" customHeight="1" x14ac:dyDescent="0.2">
      <c r="A688" s="83" t="s">
        <v>188</v>
      </c>
      <c r="B688" s="83">
        <v>2</v>
      </c>
      <c r="C688" s="84">
        <v>1974.4100788200001</v>
      </c>
      <c r="D688" s="84">
        <v>1866.2415109999999</v>
      </c>
      <c r="E688" s="84">
        <v>205.09984545</v>
      </c>
      <c r="F688" s="84">
        <v>205.09984545</v>
      </c>
    </row>
    <row r="689" spans="1:6" ht="12.75" customHeight="1" x14ac:dyDescent="0.2">
      <c r="A689" s="83" t="s">
        <v>188</v>
      </c>
      <c r="B689" s="83">
        <v>3</v>
      </c>
      <c r="C689" s="84">
        <v>2141.96520289</v>
      </c>
      <c r="D689" s="84">
        <v>2029.26705079</v>
      </c>
      <c r="E689" s="84">
        <v>223.01634383000001</v>
      </c>
      <c r="F689" s="84">
        <v>223.01634383000001</v>
      </c>
    </row>
    <row r="690" spans="1:6" ht="12.75" customHeight="1" x14ac:dyDescent="0.2">
      <c r="A690" s="83" t="s">
        <v>188</v>
      </c>
      <c r="B690" s="83">
        <v>4</v>
      </c>
      <c r="C690" s="84">
        <v>2220.4014529599999</v>
      </c>
      <c r="D690" s="84">
        <v>2119.2922743700001</v>
      </c>
      <c r="E690" s="84">
        <v>232.91011123999999</v>
      </c>
      <c r="F690" s="84">
        <v>232.91011123999999</v>
      </c>
    </row>
    <row r="691" spans="1:6" ht="12.75" customHeight="1" x14ac:dyDescent="0.2">
      <c r="A691" s="83" t="s">
        <v>188</v>
      </c>
      <c r="B691" s="83">
        <v>5</v>
      </c>
      <c r="C691" s="84">
        <v>2233.9203884799999</v>
      </c>
      <c r="D691" s="84">
        <v>2121.08046513</v>
      </c>
      <c r="E691" s="84">
        <v>233.10663331000001</v>
      </c>
      <c r="F691" s="84">
        <v>233.10663331000001</v>
      </c>
    </row>
    <row r="692" spans="1:6" ht="12.75" customHeight="1" x14ac:dyDescent="0.2">
      <c r="A692" s="83" t="s">
        <v>188</v>
      </c>
      <c r="B692" s="83">
        <v>6</v>
      </c>
      <c r="C692" s="84">
        <v>2238.2625398300002</v>
      </c>
      <c r="D692" s="84">
        <v>2127.9239045300001</v>
      </c>
      <c r="E692" s="84">
        <v>233.85872695</v>
      </c>
      <c r="F692" s="84">
        <v>233.85872695</v>
      </c>
    </row>
    <row r="693" spans="1:6" ht="12.75" customHeight="1" x14ac:dyDescent="0.2">
      <c r="A693" s="83" t="s">
        <v>188</v>
      </c>
      <c r="B693" s="83">
        <v>7</v>
      </c>
      <c r="C693" s="84">
        <v>2024.5595522799999</v>
      </c>
      <c r="D693" s="84">
        <v>1915.10513085</v>
      </c>
      <c r="E693" s="84">
        <v>210.46995473999999</v>
      </c>
      <c r="F693" s="84">
        <v>210.46995473999999</v>
      </c>
    </row>
    <row r="694" spans="1:6" ht="12.75" customHeight="1" x14ac:dyDescent="0.2">
      <c r="A694" s="83" t="s">
        <v>188</v>
      </c>
      <c r="B694" s="83">
        <v>8</v>
      </c>
      <c r="C694" s="84">
        <v>1922.1282539900001</v>
      </c>
      <c r="D694" s="84">
        <v>1805.6459918600001</v>
      </c>
      <c r="E694" s="84">
        <v>198.44040103</v>
      </c>
      <c r="F694" s="84">
        <v>198.44040103</v>
      </c>
    </row>
    <row r="695" spans="1:6" ht="12.75" customHeight="1" x14ac:dyDescent="0.2">
      <c r="A695" s="83" t="s">
        <v>188</v>
      </c>
      <c r="B695" s="83">
        <v>9</v>
      </c>
      <c r="C695" s="84">
        <v>1797.0467521</v>
      </c>
      <c r="D695" s="84">
        <v>1689.02183588</v>
      </c>
      <c r="E695" s="84">
        <v>185.62341233000001</v>
      </c>
      <c r="F695" s="84">
        <v>185.62341233000001</v>
      </c>
    </row>
    <row r="696" spans="1:6" ht="12.75" customHeight="1" x14ac:dyDescent="0.2">
      <c r="A696" s="83" t="s">
        <v>188</v>
      </c>
      <c r="B696" s="83">
        <v>10</v>
      </c>
      <c r="C696" s="84">
        <v>1710.5083557299999</v>
      </c>
      <c r="D696" s="84">
        <v>1600.91220045</v>
      </c>
      <c r="E696" s="84">
        <v>175.94016794999999</v>
      </c>
      <c r="F696" s="84">
        <v>175.94016794999999</v>
      </c>
    </row>
    <row r="697" spans="1:6" ht="12.75" customHeight="1" x14ac:dyDescent="0.2">
      <c r="A697" s="83" t="s">
        <v>188</v>
      </c>
      <c r="B697" s="83">
        <v>11</v>
      </c>
      <c r="C697" s="84">
        <v>1657.32764696</v>
      </c>
      <c r="D697" s="84">
        <v>1547.6730917</v>
      </c>
      <c r="E697" s="84">
        <v>170.08919266000001</v>
      </c>
      <c r="F697" s="84">
        <v>170.08919266000001</v>
      </c>
    </row>
    <row r="698" spans="1:6" ht="12.75" customHeight="1" x14ac:dyDescent="0.2">
      <c r="A698" s="83" t="s">
        <v>188</v>
      </c>
      <c r="B698" s="83">
        <v>12</v>
      </c>
      <c r="C698" s="84">
        <v>1654.6819712199999</v>
      </c>
      <c r="D698" s="84">
        <v>1541.67584536</v>
      </c>
      <c r="E698" s="84">
        <v>169.43009559999999</v>
      </c>
      <c r="F698" s="84">
        <v>169.43009559999999</v>
      </c>
    </row>
    <row r="699" spans="1:6" ht="12.75" customHeight="1" x14ac:dyDescent="0.2">
      <c r="A699" s="83" t="s">
        <v>188</v>
      </c>
      <c r="B699" s="83">
        <v>13</v>
      </c>
      <c r="C699" s="84">
        <v>1654.86021106</v>
      </c>
      <c r="D699" s="84">
        <v>1544.23625767</v>
      </c>
      <c r="E699" s="84">
        <v>169.71148478000001</v>
      </c>
      <c r="F699" s="84">
        <v>169.71148478000001</v>
      </c>
    </row>
    <row r="700" spans="1:6" ht="12.75" customHeight="1" x14ac:dyDescent="0.2">
      <c r="A700" s="83" t="s">
        <v>188</v>
      </c>
      <c r="B700" s="83">
        <v>14</v>
      </c>
      <c r="C700" s="84">
        <v>1655.5552439799999</v>
      </c>
      <c r="D700" s="84">
        <v>1548.4326776</v>
      </c>
      <c r="E700" s="84">
        <v>170.17267111000001</v>
      </c>
      <c r="F700" s="84">
        <v>170.17267111000001</v>
      </c>
    </row>
    <row r="701" spans="1:6" ht="12.75" customHeight="1" x14ac:dyDescent="0.2">
      <c r="A701" s="83" t="s">
        <v>188</v>
      </c>
      <c r="B701" s="83">
        <v>15</v>
      </c>
      <c r="C701" s="84">
        <v>1635.3585109999999</v>
      </c>
      <c r="D701" s="84">
        <v>1528.36003654</v>
      </c>
      <c r="E701" s="84">
        <v>167.96668890000001</v>
      </c>
      <c r="F701" s="84">
        <v>167.96668890000001</v>
      </c>
    </row>
    <row r="702" spans="1:6" ht="12.75" customHeight="1" x14ac:dyDescent="0.2">
      <c r="A702" s="83" t="s">
        <v>188</v>
      </c>
      <c r="B702" s="83">
        <v>16</v>
      </c>
      <c r="C702" s="84">
        <v>1642.1836585399999</v>
      </c>
      <c r="D702" s="84">
        <v>1536.84349718</v>
      </c>
      <c r="E702" s="84">
        <v>168.89902078</v>
      </c>
      <c r="F702" s="84">
        <v>168.89902078</v>
      </c>
    </row>
    <row r="703" spans="1:6" ht="12.75" customHeight="1" x14ac:dyDescent="0.2">
      <c r="A703" s="83" t="s">
        <v>188</v>
      </c>
      <c r="B703" s="83">
        <v>17</v>
      </c>
      <c r="C703" s="84">
        <v>1654.42775381</v>
      </c>
      <c r="D703" s="84">
        <v>1544.5708495199999</v>
      </c>
      <c r="E703" s="84">
        <v>169.7482564</v>
      </c>
      <c r="F703" s="84">
        <v>169.7482564</v>
      </c>
    </row>
    <row r="704" spans="1:6" ht="12.75" customHeight="1" x14ac:dyDescent="0.2">
      <c r="A704" s="83" t="s">
        <v>188</v>
      </c>
      <c r="B704" s="83">
        <v>18</v>
      </c>
      <c r="C704" s="84">
        <v>1655.07089784</v>
      </c>
      <c r="D704" s="84">
        <v>1547.4742778899999</v>
      </c>
      <c r="E704" s="84">
        <v>170.06734302999999</v>
      </c>
      <c r="F704" s="84">
        <v>170.06734302999999</v>
      </c>
    </row>
    <row r="705" spans="1:6" ht="12.75" customHeight="1" x14ac:dyDescent="0.2">
      <c r="A705" s="83" t="s">
        <v>188</v>
      </c>
      <c r="B705" s="83">
        <v>19</v>
      </c>
      <c r="C705" s="84">
        <v>1666.38667704</v>
      </c>
      <c r="D705" s="84">
        <v>1555.54290588</v>
      </c>
      <c r="E705" s="84">
        <v>170.95408483</v>
      </c>
      <c r="F705" s="84">
        <v>170.95408483</v>
      </c>
    </row>
    <row r="706" spans="1:6" ht="12.75" customHeight="1" x14ac:dyDescent="0.2">
      <c r="A706" s="83" t="s">
        <v>188</v>
      </c>
      <c r="B706" s="83">
        <v>20</v>
      </c>
      <c r="C706" s="84">
        <v>1695.7525498699999</v>
      </c>
      <c r="D706" s="84">
        <v>1576.3569374000001</v>
      </c>
      <c r="E706" s="84">
        <v>173.24154582</v>
      </c>
      <c r="F706" s="84">
        <v>173.24154582</v>
      </c>
    </row>
    <row r="707" spans="1:6" ht="12.75" customHeight="1" x14ac:dyDescent="0.2">
      <c r="A707" s="83" t="s">
        <v>188</v>
      </c>
      <c r="B707" s="83">
        <v>21</v>
      </c>
      <c r="C707" s="84">
        <v>1699.64704712</v>
      </c>
      <c r="D707" s="84">
        <v>1585.9374034</v>
      </c>
      <c r="E707" s="84">
        <v>174.29443853000001</v>
      </c>
      <c r="F707" s="84">
        <v>174.29443853000001</v>
      </c>
    </row>
    <row r="708" spans="1:6" ht="12.75" customHeight="1" x14ac:dyDescent="0.2">
      <c r="A708" s="83" t="s">
        <v>188</v>
      </c>
      <c r="B708" s="83">
        <v>22</v>
      </c>
      <c r="C708" s="84">
        <v>1670.5602206900001</v>
      </c>
      <c r="D708" s="84">
        <v>1562.39893218</v>
      </c>
      <c r="E708" s="84">
        <v>171.70756176</v>
      </c>
      <c r="F708" s="84">
        <v>171.70756176</v>
      </c>
    </row>
    <row r="709" spans="1:6" ht="12.75" customHeight="1" x14ac:dyDescent="0.2">
      <c r="A709" s="83" t="s">
        <v>188</v>
      </c>
      <c r="B709" s="83">
        <v>23</v>
      </c>
      <c r="C709" s="84">
        <v>1719.93698593</v>
      </c>
      <c r="D709" s="84">
        <v>1611.6641055099999</v>
      </c>
      <c r="E709" s="84">
        <v>177.12180176000001</v>
      </c>
      <c r="F709" s="84">
        <v>177.12180176000001</v>
      </c>
    </row>
    <row r="710" spans="1:6" ht="12.75" customHeight="1" x14ac:dyDescent="0.2">
      <c r="A710" s="83" t="s">
        <v>188</v>
      </c>
      <c r="B710" s="83">
        <v>24</v>
      </c>
      <c r="C710" s="84">
        <v>1939.7455038999999</v>
      </c>
      <c r="D710" s="84">
        <v>1830.6618672499999</v>
      </c>
      <c r="E710" s="84">
        <v>201.18964444</v>
      </c>
      <c r="F710" s="84">
        <v>201.18964444</v>
      </c>
    </row>
    <row r="711" spans="1:6" ht="12.75" customHeight="1" x14ac:dyDescent="0.2">
      <c r="A711" s="83" t="s">
        <v>189</v>
      </c>
      <c r="B711" s="83">
        <v>1</v>
      </c>
      <c r="C711" s="84">
        <v>1895.3041146</v>
      </c>
      <c r="D711" s="84">
        <v>1783.30026894</v>
      </c>
      <c r="E711" s="84">
        <v>195.98460724</v>
      </c>
      <c r="F711" s="84">
        <v>195.98460724</v>
      </c>
    </row>
    <row r="712" spans="1:6" ht="12.75" customHeight="1" x14ac:dyDescent="0.2">
      <c r="A712" s="83" t="s">
        <v>189</v>
      </c>
      <c r="B712" s="83">
        <v>2</v>
      </c>
      <c r="C712" s="84">
        <v>1915.2132476300001</v>
      </c>
      <c r="D712" s="84">
        <v>1808.3562623400001</v>
      </c>
      <c r="E712" s="84">
        <v>198.73825962000001</v>
      </c>
      <c r="F712" s="84">
        <v>198.73825962000001</v>
      </c>
    </row>
    <row r="713" spans="1:6" ht="12.75" customHeight="1" x14ac:dyDescent="0.2">
      <c r="A713" s="83" t="s">
        <v>189</v>
      </c>
      <c r="B713" s="83">
        <v>3</v>
      </c>
      <c r="C713" s="84">
        <v>2099.8809269600001</v>
      </c>
      <c r="D713" s="84">
        <v>1992.2023430700001</v>
      </c>
      <c r="E713" s="84">
        <v>218.94293436999999</v>
      </c>
      <c r="F713" s="84">
        <v>218.94293436999999</v>
      </c>
    </row>
    <row r="714" spans="1:6" ht="12.75" customHeight="1" x14ac:dyDescent="0.2">
      <c r="A714" s="83" t="s">
        <v>189</v>
      </c>
      <c r="B714" s="83">
        <v>4</v>
      </c>
      <c r="C714" s="84">
        <v>2105.08133408</v>
      </c>
      <c r="D714" s="84">
        <v>1995.2436051699999</v>
      </c>
      <c r="E714" s="84">
        <v>219.27716892000001</v>
      </c>
      <c r="F714" s="84">
        <v>219.27716892000001</v>
      </c>
    </row>
    <row r="715" spans="1:6" ht="12.75" customHeight="1" x14ac:dyDescent="0.2">
      <c r="A715" s="83" t="s">
        <v>189</v>
      </c>
      <c r="B715" s="83">
        <v>5</v>
      </c>
      <c r="C715" s="84">
        <v>2126.9894966100001</v>
      </c>
      <c r="D715" s="84">
        <v>2013.61910582</v>
      </c>
      <c r="E715" s="84">
        <v>221.29663549</v>
      </c>
      <c r="F715" s="84">
        <v>221.29663549</v>
      </c>
    </row>
    <row r="716" spans="1:6" ht="12.75" customHeight="1" x14ac:dyDescent="0.2">
      <c r="A716" s="83" t="s">
        <v>189</v>
      </c>
      <c r="B716" s="83">
        <v>6</v>
      </c>
      <c r="C716" s="84">
        <v>2074.9060135999998</v>
      </c>
      <c r="D716" s="84">
        <v>1966.6462012500001</v>
      </c>
      <c r="E716" s="84">
        <v>216.13431571000001</v>
      </c>
      <c r="F716" s="84">
        <v>216.13431571000001</v>
      </c>
    </row>
    <row r="717" spans="1:6" ht="12.75" customHeight="1" x14ac:dyDescent="0.2">
      <c r="A717" s="83" t="s">
        <v>189</v>
      </c>
      <c r="B717" s="83">
        <v>7</v>
      </c>
      <c r="C717" s="84">
        <v>2007.25565938</v>
      </c>
      <c r="D717" s="84">
        <v>1899.12989135</v>
      </c>
      <c r="E717" s="84">
        <v>208.71427675000001</v>
      </c>
      <c r="F717" s="84">
        <v>208.71427675000001</v>
      </c>
    </row>
    <row r="718" spans="1:6" ht="12.75" customHeight="1" x14ac:dyDescent="0.2">
      <c r="A718" s="83" t="s">
        <v>189</v>
      </c>
      <c r="B718" s="83">
        <v>8</v>
      </c>
      <c r="C718" s="84">
        <v>1807.5608162000001</v>
      </c>
      <c r="D718" s="84">
        <v>1689.68421683</v>
      </c>
      <c r="E718" s="84">
        <v>185.69620796000001</v>
      </c>
      <c r="F718" s="84">
        <v>185.69620796000001</v>
      </c>
    </row>
    <row r="719" spans="1:6" ht="12.75" customHeight="1" x14ac:dyDescent="0.2">
      <c r="A719" s="83" t="s">
        <v>189</v>
      </c>
      <c r="B719" s="83">
        <v>9</v>
      </c>
      <c r="C719" s="84">
        <v>1677.676708</v>
      </c>
      <c r="D719" s="84">
        <v>1571.5680765</v>
      </c>
      <c r="E719" s="84">
        <v>172.71525025</v>
      </c>
      <c r="F719" s="84">
        <v>172.71525025</v>
      </c>
    </row>
    <row r="720" spans="1:6" ht="12.75" customHeight="1" x14ac:dyDescent="0.2">
      <c r="A720" s="83" t="s">
        <v>189</v>
      </c>
      <c r="B720" s="83">
        <v>10</v>
      </c>
      <c r="C720" s="84">
        <v>1577.02415223</v>
      </c>
      <c r="D720" s="84">
        <v>1468.3419556700001</v>
      </c>
      <c r="E720" s="84">
        <v>161.37070491</v>
      </c>
      <c r="F720" s="84">
        <v>161.37070491</v>
      </c>
    </row>
    <row r="721" spans="1:6" ht="12.75" customHeight="1" x14ac:dyDescent="0.2">
      <c r="A721" s="83" t="s">
        <v>189</v>
      </c>
      <c r="B721" s="83">
        <v>11</v>
      </c>
      <c r="C721" s="84">
        <v>1512.32014598</v>
      </c>
      <c r="D721" s="84">
        <v>1404.95798724</v>
      </c>
      <c r="E721" s="84">
        <v>154.40481007</v>
      </c>
      <c r="F721" s="84">
        <v>154.40481007</v>
      </c>
    </row>
    <row r="722" spans="1:6" ht="12.75" customHeight="1" x14ac:dyDescent="0.2">
      <c r="A722" s="83" t="s">
        <v>189</v>
      </c>
      <c r="B722" s="83">
        <v>12</v>
      </c>
      <c r="C722" s="84">
        <v>1519.1028600699999</v>
      </c>
      <c r="D722" s="84">
        <v>1409.72462733</v>
      </c>
      <c r="E722" s="84">
        <v>154.92866355999999</v>
      </c>
      <c r="F722" s="84">
        <v>154.92866355999999</v>
      </c>
    </row>
    <row r="723" spans="1:6" ht="12.75" customHeight="1" x14ac:dyDescent="0.2">
      <c r="A723" s="83" t="s">
        <v>189</v>
      </c>
      <c r="B723" s="83">
        <v>13</v>
      </c>
      <c r="C723" s="84">
        <v>1525.7997750100001</v>
      </c>
      <c r="D723" s="84">
        <v>1418.5786676499999</v>
      </c>
      <c r="E723" s="84">
        <v>155.90172214</v>
      </c>
      <c r="F723" s="84">
        <v>155.90172214</v>
      </c>
    </row>
    <row r="724" spans="1:6" ht="12.75" customHeight="1" x14ac:dyDescent="0.2">
      <c r="A724" s="83" t="s">
        <v>189</v>
      </c>
      <c r="B724" s="83">
        <v>14</v>
      </c>
      <c r="C724" s="84">
        <v>1531.5977883999999</v>
      </c>
      <c r="D724" s="84">
        <v>1426.74214968</v>
      </c>
      <c r="E724" s="84">
        <v>156.79888839</v>
      </c>
      <c r="F724" s="84">
        <v>156.79888839</v>
      </c>
    </row>
    <row r="725" spans="1:6" ht="12.75" customHeight="1" x14ac:dyDescent="0.2">
      <c r="A725" s="83" t="s">
        <v>189</v>
      </c>
      <c r="B725" s="83">
        <v>15</v>
      </c>
      <c r="C725" s="84">
        <v>1539.5673487700001</v>
      </c>
      <c r="D725" s="84">
        <v>1433.9558079000001</v>
      </c>
      <c r="E725" s="84">
        <v>157.59166905999999</v>
      </c>
      <c r="F725" s="84">
        <v>157.59166905999999</v>
      </c>
    </row>
    <row r="726" spans="1:6" ht="12.75" customHeight="1" x14ac:dyDescent="0.2">
      <c r="A726" s="83" t="s">
        <v>189</v>
      </c>
      <c r="B726" s="83">
        <v>16</v>
      </c>
      <c r="C726" s="84">
        <v>1536.6484379799999</v>
      </c>
      <c r="D726" s="84">
        <v>1431.3062279599999</v>
      </c>
      <c r="E726" s="84">
        <v>157.30048035999999</v>
      </c>
      <c r="F726" s="84">
        <v>157.30048035999999</v>
      </c>
    </row>
    <row r="727" spans="1:6" ht="12.75" customHeight="1" x14ac:dyDescent="0.2">
      <c r="A727" s="83" t="s">
        <v>189</v>
      </c>
      <c r="B727" s="83">
        <v>17</v>
      </c>
      <c r="C727" s="84">
        <v>1530.4136642999999</v>
      </c>
      <c r="D727" s="84">
        <v>1423.7114321900001</v>
      </c>
      <c r="E727" s="84">
        <v>156.46581269000001</v>
      </c>
      <c r="F727" s="84">
        <v>156.46581269000001</v>
      </c>
    </row>
    <row r="728" spans="1:6" ht="12.75" customHeight="1" x14ac:dyDescent="0.2">
      <c r="A728" s="83" t="s">
        <v>189</v>
      </c>
      <c r="B728" s="83">
        <v>18</v>
      </c>
      <c r="C728" s="84">
        <v>1536.44399681</v>
      </c>
      <c r="D728" s="84">
        <v>1424.71761707</v>
      </c>
      <c r="E728" s="84">
        <v>156.57639236</v>
      </c>
      <c r="F728" s="84">
        <v>156.57639236</v>
      </c>
    </row>
    <row r="729" spans="1:6" ht="12.75" customHeight="1" x14ac:dyDescent="0.2">
      <c r="A729" s="83" t="s">
        <v>189</v>
      </c>
      <c r="B729" s="83">
        <v>19</v>
      </c>
      <c r="C729" s="84">
        <v>1555.96940296</v>
      </c>
      <c r="D729" s="84">
        <v>1432.5023492800001</v>
      </c>
      <c r="E729" s="84">
        <v>157.43193403000001</v>
      </c>
      <c r="F729" s="84">
        <v>157.43193403000001</v>
      </c>
    </row>
    <row r="730" spans="1:6" ht="12.75" customHeight="1" x14ac:dyDescent="0.2">
      <c r="A730" s="83" t="s">
        <v>189</v>
      </c>
      <c r="B730" s="83">
        <v>20</v>
      </c>
      <c r="C730" s="84">
        <v>1581.29309233</v>
      </c>
      <c r="D730" s="84">
        <v>1458.31689968</v>
      </c>
      <c r="E730" s="84">
        <v>160.26895178000001</v>
      </c>
      <c r="F730" s="84">
        <v>160.26895178000001</v>
      </c>
    </row>
    <row r="731" spans="1:6" ht="12.75" customHeight="1" x14ac:dyDescent="0.2">
      <c r="A731" s="83" t="s">
        <v>189</v>
      </c>
      <c r="B731" s="83">
        <v>21</v>
      </c>
      <c r="C731" s="84">
        <v>1552.36356082</v>
      </c>
      <c r="D731" s="84">
        <v>1439.82981765</v>
      </c>
      <c r="E731" s="84">
        <v>158.23722241999999</v>
      </c>
      <c r="F731" s="84">
        <v>158.23722241999999</v>
      </c>
    </row>
    <row r="732" spans="1:6" ht="12.75" customHeight="1" x14ac:dyDescent="0.2">
      <c r="A732" s="83" t="s">
        <v>189</v>
      </c>
      <c r="B732" s="83">
        <v>22</v>
      </c>
      <c r="C732" s="84">
        <v>1583.1331057699999</v>
      </c>
      <c r="D732" s="84">
        <v>1475.4849512400001</v>
      </c>
      <c r="E732" s="84">
        <v>162.15571976000001</v>
      </c>
      <c r="F732" s="84">
        <v>162.15571976000001</v>
      </c>
    </row>
    <row r="733" spans="1:6" ht="12.75" customHeight="1" x14ac:dyDescent="0.2">
      <c r="A733" s="83" t="s">
        <v>189</v>
      </c>
      <c r="B733" s="83">
        <v>23</v>
      </c>
      <c r="C733" s="84">
        <v>1650.3561921999999</v>
      </c>
      <c r="D733" s="84">
        <v>1549.0864474499999</v>
      </c>
      <c r="E733" s="84">
        <v>170.24452038000001</v>
      </c>
      <c r="F733" s="84">
        <v>170.24452038000001</v>
      </c>
    </row>
    <row r="734" spans="1:6" ht="12.75" customHeight="1" x14ac:dyDescent="0.2">
      <c r="A734" s="83" t="s">
        <v>189</v>
      </c>
      <c r="B734" s="83">
        <v>24</v>
      </c>
      <c r="C734" s="84">
        <v>1768.41403081</v>
      </c>
      <c r="D734" s="84">
        <v>1657.4462399700001</v>
      </c>
      <c r="E734" s="84">
        <v>182.15325597</v>
      </c>
      <c r="F734" s="84">
        <v>182.15325597</v>
      </c>
    </row>
    <row r="735" spans="1:6" ht="12.75" customHeight="1" x14ac:dyDescent="0.2">
      <c r="A735" s="83" t="s">
        <v>190</v>
      </c>
      <c r="B735" s="83">
        <v>1</v>
      </c>
      <c r="C735" s="84">
        <v>1882.8678482099999</v>
      </c>
      <c r="D735" s="84">
        <v>1767.6930951100001</v>
      </c>
      <c r="E735" s="84">
        <v>194.26937964000001</v>
      </c>
      <c r="F735" s="84">
        <v>194.26937964000001</v>
      </c>
    </row>
    <row r="736" spans="1:6" ht="12.75" customHeight="1" x14ac:dyDescent="0.2">
      <c r="A736" s="83" t="s">
        <v>190</v>
      </c>
      <c r="B736" s="83">
        <v>2</v>
      </c>
      <c r="C736" s="84">
        <v>2017.12654907</v>
      </c>
      <c r="D736" s="84">
        <v>1903.8418159299999</v>
      </c>
      <c r="E736" s="84">
        <v>209.23211701</v>
      </c>
      <c r="F736" s="84">
        <v>209.23211701</v>
      </c>
    </row>
    <row r="737" spans="1:6" ht="12.75" customHeight="1" x14ac:dyDescent="0.2">
      <c r="A737" s="83" t="s">
        <v>190</v>
      </c>
      <c r="B737" s="83">
        <v>3</v>
      </c>
      <c r="C737" s="84">
        <v>2043.0846333699999</v>
      </c>
      <c r="D737" s="84">
        <v>1926.4805821499999</v>
      </c>
      <c r="E737" s="84">
        <v>211.72011624999999</v>
      </c>
      <c r="F737" s="84">
        <v>211.72011624999999</v>
      </c>
    </row>
    <row r="738" spans="1:6" ht="12.75" customHeight="1" x14ac:dyDescent="0.2">
      <c r="A738" s="83" t="s">
        <v>190</v>
      </c>
      <c r="B738" s="83">
        <v>4</v>
      </c>
      <c r="C738" s="84">
        <v>2103.0371682300001</v>
      </c>
      <c r="D738" s="84">
        <v>1999.54156182</v>
      </c>
      <c r="E738" s="84">
        <v>219.74951412999999</v>
      </c>
      <c r="F738" s="84">
        <v>219.74951412999999</v>
      </c>
    </row>
    <row r="739" spans="1:6" ht="12.75" customHeight="1" x14ac:dyDescent="0.2">
      <c r="A739" s="83" t="s">
        <v>190</v>
      </c>
      <c r="B739" s="83">
        <v>5</v>
      </c>
      <c r="C739" s="84">
        <v>2125.2249162799999</v>
      </c>
      <c r="D739" s="84">
        <v>2012.9143784299999</v>
      </c>
      <c r="E739" s="84">
        <v>221.21918597999999</v>
      </c>
      <c r="F739" s="84">
        <v>221.21918597999999</v>
      </c>
    </row>
    <row r="740" spans="1:6" ht="12.75" customHeight="1" x14ac:dyDescent="0.2">
      <c r="A740" s="83" t="s">
        <v>190</v>
      </c>
      <c r="B740" s="83">
        <v>6</v>
      </c>
      <c r="C740" s="84">
        <v>2114.73884692</v>
      </c>
      <c r="D740" s="84">
        <v>2006.3282071399999</v>
      </c>
      <c r="E740" s="84">
        <v>220.49536610000001</v>
      </c>
      <c r="F740" s="84">
        <v>220.49536610000001</v>
      </c>
    </row>
    <row r="741" spans="1:6" ht="12.75" customHeight="1" x14ac:dyDescent="0.2">
      <c r="A741" s="83" t="s">
        <v>190</v>
      </c>
      <c r="B741" s="83">
        <v>7</v>
      </c>
      <c r="C741" s="84">
        <v>2098.4232667299998</v>
      </c>
      <c r="D741" s="84">
        <v>1987.15099706</v>
      </c>
      <c r="E741" s="84">
        <v>218.38779170999999</v>
      </c>
      <c r="F741" s="84">
        <v>218.38779170999999</v>
      </c>
    </row>
    <row r="742" spans="1:6" ht="12.75" customHeight="1" x14ac:dyDescent="0.2">
      <c r="A742" s="83" t="s">
        <v>190</v>
      </c>
      <c r="B742" s="83">
        <v>8</v>
      </c>
      <c r="C742" s="84">
        <v>1928.7695646100001</v>
      </c>
      <c r="D742" s="84">
        <v>1807.6377857499999</v>
      </c>
      <c r="E742" s="84">
        <v>198.65929908000001</v>
      </c>
      <c r="F742" s="84">
        <v>198.65929908000001</v>
      </c>
    </row>
    <row r="743" spans="1:6" ht="12.75" customHeight="1" x14ac:dyDescent="0.2">
      <c r="A743" s="83" t="s">
        <v>190</v>
      </c>
      <c r="B743" s="83">
        <v>9</v>
      </c>
      <c r="C743" s="84">
        <v>1807.3061821900001</v>
      </c>
      <c r="D743" s="84">
        <v>1696.6238168899999</v>
      </c>
      <c r="E743" s="84">
        <v>186.45886965</v>
      </c>
      <c r="F743" s="84">
        <v>186.45886965</v>
      </c>
    </row>
    <row r="744" spans="1:6" ht="12.75" customHeight="1" x14ac:dyDescent="0.2">
      <c r="A744" s="83" t="s">
        <v>190</v>
      </c>
      <c r="B744" s="83">
        <v>10</v>
      </c>
      <c r="C744" s="84">
        <v>1574.4621863</v>
      </c>
      <c r="D744" s="84">
        <v>1457.4452922600001</v>
      </c>
      <c r="E744" s="84">
        <v>160.17316217000001</v>
      </c>
      <c r="F744" s="84">
        <v>160.17316217000001</v>
      </c>
    </row>
    <row r="745" spans="1:6" ht="12.75" customHeight="1" x14ac:dyDescent="0.2">
      <c r="A745" s="83" t="s">
        <v>190</v>
      </c>
      <c r="B745" s="83">
        <v>11</v>
      </c>
      <c r="C745" s="84">
        <v>1547.3190957899999</v>
      </c>
      <c r="D745" s="84">
        <v>1431.5991615200001</v>
      </c>
      <c r="E745" s="84">
        <v>157.33267373999999</v>
      </c>
      <c r="F745" s="84">
        <v>157.33267373999999</v>
      </c>
    </row>
    <row r="746" spans="1:6" ht="12.75" customHeight="1" x14ac:dyDescent="0.2">
      <c r="A746" s="83" t="s">
        <v>190</v>
      </c>
      <c r="B746" s="83">
        <v>12</v>
      </c>
      <c r="C746" s="84">
        <v>1585.86022323</v>
      </c>
      <c r="D746" s="84">
        <v>1465.9547257300001</v>
      </c>
      <c r="E746" s="84">
        <v>161.10834847000001</v>
      </c>
      <c r="F746" s="84">
        <v>161.10834847000001</v>
      </c>
    </row>
    <row r="747" spans="1:6" ht="12.75" customHeight="1" x14ac:dyDescent="0.2">
      <c r="A747" s="83" t="s">
        <v>190</v>
      </c>
      <c r="B747" s="83">
        <v>13</v>
      </c>
      <c r="C747" s="84">
        <v>1616.5496102</v>
      </c>
      <c r="D747" s="84">
        <v>1509.1570878299999</v>
      </c>
      <c r="E747" s="84">
        <v>165.85628582999999</v>
      </c>
      <c r="F747" s="84">
        <v>165.85628582999999</v>
      </c>
    </row>
    <row r="748" spans="1:6" ht="12.75" customHeight="1" x14ac:dyDescent="0.2">
      <c r="A748" s="83" t="s">
        <v>190</v>
      </c>
      <c r="B748" s="83">
        <v>14</v>
      </c>
      <c r="C748" s="84">
        <v>1638.5045274700001</v>
      </c>
      <c r="D748" s="84">
        <v>1530.50714851</v>
      </c>
      <c r="E748" s="84">
        <v>168.20265638999999</v>
      </c>
      <c r="F748" s="84">
        <v>168.20265638999999</v>
      </c>
    </row>
    <row r="749" spans="1:6" ht="12.75" customHeight="1" x14ac:dyDescent="0.2">
      <c r="A749" s="83" t="s">
        <v>190</v>
      </c>
      <c r="B749" s="83">
        <v>15</v>
      </c>
      <c r="C749" s="84">
        <v>1670.2826268599999</v>
      </c>
      <c r="D749" s="84">
        <v>1560.4771001500001</v>
      </c>
      <c r="E749" s="84">
        <v>171.49635251999999</v>
      </c>
      <c r="F749" s="84">
        <v>171.49635251999999</v>
      </c>
    </row>
    <row r="750" spans="1:6" ht="12.75" customHeight="1" x14ac:dyDescent="0.2">
      <c r="A750" s="83" t="s">
        <v>190</v>
      </c>
      <c r="B750" s="83">
        <v>16</v>
      </c>
      <c r="C750" s="84">
        <v>1677.1384589100001</v>
      </c>
      <c r="D750" s="84">
        <v>1564.5109584899999</v>
      </c>
      <c r="E750" s="84">
        <v>171.93967334999999</v>
      </c>
      <c r="F750" s="84">
        <v>171.93967334999999</v>
      </c>
    </row>
    <row r="751" spans="1:6" ht="12.75" customHeight="1" x14ac:dyDescent="0.2">
      <c r="A751" s="83" t="s">
        <v>190</v>
      </c>
      <c r="B751" s="83">
        <v>17</v>
      </c>
      <c r="C751" s="84">
        <v>1672.72357345</v>
      </c>
      <c r="D751" s="84">
        <v>1554.7122976400001</v>
      </c>
      <c r="E751" s="84">
        <v>170.86280103000001</v>
      </c>
      <c r="F751" s="84">
        <v>170.86280103000001</v>
      </c>
    </row>
    <row r="752" spans="1:6" ht="12.75" customHeight="1" x14ac:dyDescent="0.2">
      <c r="A752" s="83" t="s">
        <v>190</v>
      </c>
      <c r="B752" s="83">
        <v>18</v>
      </c>
      <c r="C752" s="84">
        <v>1668.72270615</v>
      </c>
      <c r="D752" s="84">
        <v>1553.22202025</v>
      </c>
      <c r="E752" s="84">
        <v>170.69901962</v>
      </c>
      <c r="F752" s="84">
        <v>170.69901962</v>
      </c>
    </row>
    <row r="753" spans="1:6" ht="12.75" customHeight="1" x14ac:dyDescent="0.2">
      <c r="A753" s="83" t="s">
        <v>190</v>
      </c>
      <c r="B753" s="83">
        <v>19</v>
      </c>
      <c r="C753" s="84">
        <v>1659.2871097100001</v>
      </c>
      <c r="D753" s="84">
        <v>1541.04632412</v>
      </c>
      <c r="E753" s="84">
        <v>169.36091124000001</v>
      </c>
      <c r="F753" s="84">
        <v>169.36091124000001</v>
      </c>
    </row>
    <row r="754" spans="1:6" ht="12.75" customHeight="1" x14ac:dyDescent="0.2">
      <c r="A754" s="83" t="s">
        <v>190</v>
      </c>
      <c r="B754" s="83">
        <v>20</v>
      </c>
      <c r="C754" s="84">
        <v>1668.0202461199999</v>
      </c>
      <c r="D754" s="84">
        <v>1546.3886862100001</v>
      </c>
      <c r="E754" s="84">
        <v>169.94803655999999</v>
      </c>
      <c r="F754" s="84">
        <v>169.94803655999999</v>
      </c>
    </row>
    <row r="755" spans="1:6" ht="12.75" customHeight="1" x14ac:dyDescent="0.2">
      <c r="A755" s="83" t="s">
        <v>190</v>
      </c>
      <c r="B755" s="83">
        <v>21</v>
      </c>
      <c r="C755" s="84">
        <v>1652.69599348</v>
      </c>
      <c r="D755" s="84">
        <v>1539.62908662</v>
      </c>
      <c r="E755" s="84">
        <v>169.20515692000001</v>
      </c>
      <c r="F755" s="84">
        <v>169.20515692000001</v>
      </c>
    </row>
    <row r="756" spans="1:6" ht="12.75" customHeight="1" x14ac:dyDescent="0.2">
      <c r="A756" s="83" t="s">
        <v>190</v>
      </c>
      <c r="B756" s="83">
        <v>22</v>
      </c>
      <c r="C756" s="84">
        <v>1621.3471745300001</v>
      </c>
      <c r="D756" s="84">
        <v>1512.02037376</v>
      </c>
      <c r="E756" s="84">
        <v>166.17096079999999</v>
      </c>
      <c r="F756" s="84">
        <v>166.17096079999999</v>
      </c>
    </row>
    <row r="757" spans="1:6" ht="12.75" customHeight="1" x14ac:dyDescent="0.2">
      <c r="A757" s="83" t="s">
        <v>190</v>
      </c>
      <c r="B757" s="83">
        <v>23</v>
      </c>
      <c r="C757" s="84">
        <v>1698.4679723700001</v>
      </c>
      <c r="D757" s="84">
        <v>1587.0639932500001</v>
      </c>
      <c r="E757" s="84">
        <v>174.41825069999999</v>
      </c>
      <c r="F757" s="84">
        <v>174.41825069999999</v>
      </c>
    </row>
    <row r="758" spans="1:6" ht="12.75" customHeight="1" x14ac:dyDescent="0.2">
      <c r="A758" s="83" t="s">
        <v>190</v>
      </c>
      <c r="B758" s="83">
        <v>24</v>
      </c>
      <c r="C758" s="84">
        <v>1809.1085557599999</v>
      </c>
      <c r="D758" s="84">
        <v>1697.03381608</v>
      </c>
      <c r="E758" s="84">
        <v>186.50392854</v>
      </c>
      <c r="F758" s="84">
        <v>186.50392854</v>
      </c>
    </row>
    <row r="759" spans="1:6" ht="12.75" customHeight="1" x14ac:dyDescent="0.2">
      <c r="A759" s="83" t="s">
        <v>191</v>
      </c>
      <c r="B759" s="83">
        <v>1</v>
      </c>
      <c r="C759" s="84">
        <v>1855.5076232700001</v>
      </c>
      <c r="D759" s="84">
        <v>1744.64638003</v>
      </c>
      <c r="E759" s="84">
        <v>191.73654685</v>
      </c>
      <c r="F759" s="84">
        <v>191.73654685</v>
      </c>
    </row>
    <row r="760" spans="1:6" ht="12.75" customHeight="1" x14ac:dyDescent="0.2">
      <c r="A760" s="83" t="s">
        <v>191</v>
      </c>
      <c r="B760" s="83">
        <v>2</v>
      </c>
      <c r="C760" s="84">
        <v>1942.0609402800001</v>
      </c>
      <c r="D760" s="84">
        <v>1832.9013734099999</v>
      </c>
      <c r="E760" s="84">
        <v>201.43576605000001</v>
      </c>
      <c r="F760" s="84">
        <v>201.43576605000001</v>
      </c>
    </row>
    <row r="761" spans="1:6" ht="12.75" customHeight="1" x14ac:dyDescent="0.2">
      <c r="A761" s="83" t="s">
        <v>191</v>
      </c>
      <c r="B761" s="83">
        <v>3</v>
      </c>
      <c r="C761" s="84">
        <v>2109.7659587899998</v>
      </c>
      <c r="D761" s="84">
        <v>1994.9448623400001</v>
      </c>
      <c r="E761" s="84">
        <v>219.2443371</v>
      </c>
      <c r="F761" s="84">
        <v>219.2443371</v>
      </c>
    </row>
    <row r="762" spans="1:6" ht="12.75" customHeight="1" x14ac:dyDescent="0.2">
      <c r="A762" s="83" t="s">
        <v>191</v>
      </c>
      <c r="B762" s="83">
        <v>4</v>
      </c>
      <c r="C762" s="84">
        <v>2143.98594353</v>
      </c>
      <c r="D762" s="84">
        <v>2030.9667335500001</v>
      </c>
      <c r="E762" s="84">
        <v>223.20313888000001</v>
      </c>
      <c r="F762" s="84">
        <v>223.20313888000001</v>
      </c>
    </row>
    <row r="763" spans="1:6" ht="12.75" customHeight="1" x14ac:dyDescent="0.2">
      <c r="A763" s="83" t="s">
        <v>191</v>
      </c>
      <c r="B763" s="83">
        <v>5</v>
      </c>
      <c r="C763" s="84">
        <v>2146.0187231099999</v>
      </c>
      <c r="D763" s="84">
        <v>2030.3438120400001</v>
      </c>
      <c r="E763" s="84">
        <v>223.13467983999999</v>
      </c>
      <c r="F763" s="84">
        <v>223.13467983999999</v>
      </c>
    </row>
    <row r="764" spans="1:6" ht="12.75" customHeight="1" x14ac:dyDescent="0.2">
      <c r="A764" s="83" t="s">
        <v>191</v>
      </c>
      <c r="B764" s="83">
        <v>6</v>
      </c>
      <c r="C764" s="84">
        <v>2157.9540706399998</v>
      </c>
      <c r="D764" s="84">
        <v>2044.3869549200001</v>
      </c>
      <c r="E764" s="84">
        <v>224.67802051000001</v>
      </c>
      <c r="F764" s="84">
        <v>224.67802051000001</v>
      </c>
    </row>
    <row r="765" spans="1:6" ht="12.75" customHeight="1" x14ac:dyDescent="0.2">
      <c r="A765" s="83" t="s">
        <v>191</v>
      </c>
      <c r="B765" s="83">
        <v>7</v>
      </c>
      <c r="C765" s="84">
        <v>2189.6812717900002</v>
      </c>
      <c r="D765" s="84">
        <v>2079.8351193399999</v>
      </c>
      <c r="E765" s="84">
        <v>228.57377195000001</v>
      </c>
      <c r="F765" s="84">
        <v>228.57377195000001</v>
      </c>
    </row>
    <row r="766" spans="1:6" ht="12.75" customHeight="1" x14ac:dyDescent="0.2">
      <c r="A766" s="83" t="s">
        <v>191</v>
      </c>
      <c r="B766" s="83">
        <v>8</v>
      </c>
      <c r="C766" s="84">
        <v>1882.57090558</v>
      </c>
      <c r="D766" s="84">
        <v>1763.3646953699999</v>
      </c>
      <c r="E766" s="84">
        <v>193.79368873999999</v>
      </c>
      <c r="F766" s="84">
        <v>193.79368873999999</v>
      </c>
    </row>
    <row r="767" spans="1:6" ht="12.75" customHeight="1" x14ac:dyDescent="0.2">
      <c r="A767" s="83" t="s">
        <v>191</v>
      </c>
      <c r="B767" s="83">
        <v>9</v>
      </c>
      <c r="C767" s="84">
        <v>1781.6623951399999</v>
      </c>
      <c r="D767" s="84">
        <v>1673.45776733</v>
      </c>
      <c r="E767" s="84">
        <v>183.91292200000001</v>
      </c>
      <c r="F767" s="84">
        <v>183.91292200000001</v>
      </c>
    </row>
    <row r="768" spans="1:6" ht="12.75" customHeight="1" x14ac:dyDescent="0.2">
      <c r="A768" s="83" t="s">
        <v>191</v>
      </c>
      <c r="B768" s="83">
        <v>10</v>
      </c>
      <c r="C768" s="84">
        <v>1768.3767543599999</v>
      </c>
      <c r="D768" s="84">
        <v>1652.8631994699999</v>
      </c>
      <c r="E768" s="84">
        <v>181.64958006000001</v>
      </c>
      <c r="F768" s="84">
        <v>181.64958006000001</v>
      </c>
    </row>
    <row r="769" spans="1:6" ht="12.75" customHeight="1" x14ac:dyDescent="0.2">
      <c r="A769" s="83" t="s">
        <v>191</v>
      </c>
      <c r="B769" s="83">
        <v>11</v>
      </c>
      <c r="C769" s="84">
        <v>1717.0852037899999</v>
      </c>
      <c r="D769" s="84">
        <v>1604.2338611</v>
      </c>
      <c r="E769" s="84">
        <v>176.30521829</v>
      </c>
      <c r="F769" s="84">
        <v>176.30521829</v>
      </c>
    </row>
    <row r="770" spans="1:6" ht="12.75" customHeight="1" x14ac:dyDescent="0.2">
      <c r="A770" s="83" t="s">
        <v>191</v>
      </c>
      <c r="B770" s="83">
        <v>12</v>
      </c>
      <c r="C770" s="84">
        <v>1710.84993708</v>
      </c>
      <c r="D770" s="84">
        <v>1593.46168395</v>
      </c>
      <c r="E770" s="84">
        <v>175.12135658</v>
      </c>
      <c r="F770" s="84">
        <v>175.12135658</v>
      </c>
    </row>
    <row r="771" spans="1:6" ht="12.75" customHeight="1" x14ac:dyDescent="0.2">
      <c r="A771" s="83" t="s">
        <v>191</v>
      </c>
      <c r="B771" s="83">
        <v>13</v>
      </c>
      <c r="C771" s="84">
        <v>1687.4091107900001</v>
      </c>
      <c r="D771" s="84">
        <v>1579.67208908</v>
      </c>
      <c r="E771" s="84">
        <v>173.60588081</v>
      </c>
      <c r="F771" s="84">
        <v>173.60588081</v>
      </c>
    </row>
    <row r="772" spans="1:6" ht="12.75" customHeight="1" x14ac:dyDescent="0.2">
      <c r="A772" s="83" t="s">
        <v>191</v>
      </c>
      <c r="B772" s="83">
        <v>14</v>
      </c>
      <c r="C772" s="84">
        <v>1681.8333462999999</v>
      </c>
      <c r="D772" s="84">
        <v>1574.61691159</v>
      </c>
      <c r="E772" s="84">
        <v>173.05031707000001</v>
      </c>
      <c r="F772" s="84">
        <v>173.05031707000001</v>
      </c>
    </row>
    <row r="773" spans="1:6" ht="12.75" customHeight="1" x14ac:dyDescent="0.2">
      <c r="A773" s="83" t="s">
        <v>191</v>
      </c>
      <c r="B773" s="83">
        <v>15</v>
      </c>
      <c r="C773" s="84">
        <v>1685.58614382</v>
      </c>
      <c r="D773" s="84">
        <v>1582.25429596</v>
      </c>
      <c r="E773" s="84">
        <v>173.88966522000001</v>
      </c>
      <c r="F773" s="84">
        <v>173.88966522000001</v>
      </c>
    </row>
    <row r="774" spans="1:6" ht="12.75" customHeight="1" x14ac:dyDescent="0.2">
      <c r="A774" s="83" t="s">
        <v>191</v>
      </c>
      <c r="B774" s="83">
        <v>16</v>
      </c>
      <c r="C774" s="84">
        <v>1647.1292095900001</v>
      </c>
      <c r="D774" s="84">
        <v>1545.4849345099999</v>
      </c>
      <c r="E774" s="84">
        <v>169.84871430000001</v>
      </c>
      <c r="F774" s="84">
        <v>169.84871430000001</v>
      </c>
    </row>
    <row r="775" spans="1:6" ht="12.75" customHeight="1" x14ac:dyDescent="0.2">
      <c r="A775" s="83" t="s">
        <v>191</v>
      </c>
      <c r="B775" s="83">
        <v>17</v>
      </c>
      <c r="C775" s="84">
        <v>1664.56973455</v>
      </c>
      <c r="D775" s="84">
        <v>1553.6899461</v>
      </c>
      <c r="E775" s="84">
        <v>170.75044464000001</v>
      </c>
      <c r="F775" s="84">
        <v>170.75044464000001</v>
      </c>
    </row>
    <row r="776" spans="1:6" ht="12.75" customHeight="1" x14ac:dyDescent="0.2">
      <c r="A776" s="83" t="s">
        <v>191</v>
      </c>
      <c r="B776" s="83">
        <v>18</v>
      </c>
      <c r="C776" s="84">
        <v>1685.56107058</v>
      </c>
      <c r="D776" s="84">
        <v>1572.08677627</v>
      </c>
      <c r="E776" s="84">
        <v>172.77225533000001</v>
      </c>
      <c r="F776" s="84">
        <v>172.77225533000001</v>
      </c>
    </row>
    <row r="777" spans="1:6" ht="12.75" customHeight="1" x14ac:dyDescent="0.2">
      <c r="A777" s="83" t="s">
        <v>191</v>
      </c>
      <c r="B777" s="83">
        <v>19</v>
      </c>
      <c r="C777" s="84">
        <v>1727.63780501</v>
      </c>
      <c r="D777" s="84">
        <v>1604.1586010399999</v>
      </c>
      <c r="E777" s="84">
        <v>176.29694721000001</v>
      </c>
      <c r="F777" s="84">
        <v>176.29694721000001</v>
      </c>
    </row>
    <row r="778" spans="1:6" ht="12.75" customHeight="1" x14ac:dyDescent="0.2">
      <c r="A778" s="83" t="s">
        <v>191</v>
      </c>
      <c r="B778" s="83">
        <v>20</v>
      </c>
      <c r="C778" s="84">
        <v>1766.3233832999999</v>
      </c>
      <c r="D778" s="84">
        <v>1639.5419857500001</v>
      </c>
      <c r="E778" s="84">
        <v>180.18557935999999</v>
      </c>
      <c r="F778" s="84">
        <v>180.18557935999999</v>
      </c>
    </row>
    <row r="779" spans="1:6" ht="12.75" customHeight="1" x14ac:dyDescent="0.2">
      <c r="A779" s="83" t="s">
        <v>191</v>
      </c>
      <c r="B779" s="83">
        <v>21</v>
      </c>
      <c r="C779" s="84">
        <v>1750.1364904100001</v>
      </c>
      <c r="D779" s="84">
        <v>1635.6902348599999</v>
      </c>
      <c r="E779" s="84">
        <v>179.76227213000001</v>
      </c>
      <c r="F779" s="84">
        <v>179.76227213000001</v>
      </c>
    </row>
    <row r="780" spans="1:6" ht="12.75" customHeight="1" x14ac:dyDescent="0.2">
      <c r="A780" s="83" t="s">
        <v>191</v>
      </c>
      <c r="B780" s="83">
        <v>22</v>
      </c>
      <c r="C780" s="84">
        <v>1701.1486636899999</v>
      </c>
      <c r="D780" s="84">
        <v>1594.70675893</v>
      </c>
      <c r="E780" s="84">
        <v>175.25819025000001</v>
      </c>
      <c r="F780" s="84">
        <v>175.25819025000001</v>
      </c>
    </row>
    <row r="781" spans="1:6" ht="12.75" customHeight="1" x14ac:dyDescent="0.2">
      <c r="A781" s="83" t="s">
        <v>191</v>
      </c>
      <c r="B781" s="83">
        <v>23</v>
      </c>
      <c r="C781" s="84">
        <v>1788.27368538</v>
      </c>
      <c r="D781" s="84">
        <v>1677.80311304</v>
      </c>
      <c r="E781" s="84">
        <v>184.39047527</v>
      </c>
      <c r="F781" s="84">
        <v>184.39047527</v>
      </c>
    </row>
    <row r="782" spans="1:6" ht="12.75" customHeight="1" x14ac:dyDescent="0.2">
      <c r="A782" s="83" t="s">
        <v>191</v>
      </c>
      <c r="B782" s="83">
        <v>24</v>
      </c>
      <c r="C782" s="84">
        <v>1937.5160480500001</v>
      </c>
      <c r="D782" s="84">
        <v>1823.0939097600001</v>
      </c>
      <c r="E782" s="84">
        <v>200.3579263</v>
      </c>
      <c r="F782" s="84">
        <v>200.3579263</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2023-08-18T04:18:54Z</dcterms:modified>
</cp:coreProperties>
</file>